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3.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5.xml" ContentType="application/vnd.openxmlformats-officedocument.drawing+xml"/>
  <Override PartName="/xl/activeX/activeX11.xml" ContentType="application/vnd.ms-office.activeX+xml"/>
  <Override PartName="/xl/activeX/activeX11.bin" ContentType="application/vnd.ms-office.activeX"/>
  <Override PartName="/xl/charts/chart10.xml" ContentType="application/vnd.openxmlformats-officedocument.drawingml.chart+xml"/>
  <Override PartName="/xl/drawings/drawing16.xml" ContentType="application/vnd.openxmlformats-officedocument.drawing+xml"/>
  <Override PartName="/xl/activeX/activeX12.xml" ContentType="application/vnd.ms-office.activeX+xml"/>
  <Override PartName="/xl/activeX/activeX12.bin" ContentType="application/vnd.ms-office.activeX"/>
  <Override PartName="/xl/drawings/drawing17.xml" ContentType="application/vnd.openxmlformats-officedocument.drawing+xml"/>
  <Override PartName="/xl/activeX/activeX13.xml" ContentType="application/vnd.ms-office.activeX+xml"/>
  <Override PartName="/xl/activeX/activeX13.bin" ContentType="application/vnd.ms-office.activeX"/>
  <Override PartName="/xl/drawings/drawing18.xml" ContentType="application/vnd.openxmlformats-officedocument.drawing+xml"/>
  <Override PartName="/xl/activeX/activeX14.xml" ContentType="application/vnd.ms-office.activeX+xml"/>
  <Override PartName="/xl/activeX/activeX14.bin" ContentType="application/vnd.ms-office.activeX"/>
  <Override PartName="/xl/drawings/drawing19.xml" ContentType="application/vnd.openxmlformats-officedocument.drawing+xml"/>
  <Override PartName="/xl/activeX/activeX15.xml" ContentType="application/vnd.ms-office.activeX+xml"/>
  <Override PartName="/xl/activeX/activeX15.bin" ContentType="application/vnd.ms-office.activeX"/>
  <Override PartName="/xl/drawings/drawing20.xml" ContentType="application/vnd.openxmlformats-officedocument.drawing+xml"/>
  <Override PartName="/xl/activeX/activeX16.xml" ContentType="application/vnd.ms-office.activeX+xml"/>
  <Override PartName="/xl/activeX/activeX16.bin" ContentType="application/vnd.ms-office.activeX"/>
  <Override PartName="/xl/drawings/drawing21.xml" ContentType="application/vnd.openxmlformats-officedocument.drawing+xml"/>
  <Override PartName="/xl/activeX/activeX17.xml" ContentType="application/vnd.ms-office.activeX+xml"/>
  <Override PartName="/xl/activeX/activeX17.bin" ContentType="application/vnd.ms-office.activeX"/>
  <Override PartName="/xl/drawings/drawing22.xml" ContentType="application/vnd.openxmlformats-officedocument.drawing+xml"/>
  <Override PartName="/xl/activeX/activeX18.xml" ContentType="application/vnd.ms-office.activeX+xml"/>
  <Override PartName="/xl/activeX/activeX18.bin" ContentType="application/vnd.ms-office.activeX"/>
  <Override PartName="/xl/drawings/drawing23.xml" ContentType="application/vnd.openxmlformats-officedocument.drawing+xml"/>
  <Override PartName="/xl/activeX/activeX19.xml" ContentType="application/vnd.ms-office.activeX+xml"/>
  <Override PartName="/xl/activeX/activeX19.bin" ContentType="application/vnd.ms-office.activeX"/>
  <Override PartName="/xl/charts/chart11.xml" ContentType="application/vnd.openxmlformats-officedocument.drawingml.chart+xml"/>
  <Override PartName="/xl/drawings/drawing24.xml" ContentType="application/vnd.openxmlformats-officedocument.drawingml.chartshapes+xml"/>
  <Override PartName="/xl/charts/chart12.xml" ContentType="application/vnd.openxmlformats-officedocument.drawingml.chart+xml"/>
  <Override PartName="/xl/drawings/drawing25.xml" ContentType="application/vnd.openxmlformats-officedocument.drawingml.chartshapes+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activeX/activeX20.xml" ContentType="application/vnd.ms-office.activeX+xml"/>
  <Override PartName="/xl/activeX/activeX20.bin" ContentType="application/vnd.ms-office.activeX"/>
  <Override PartName="/xl/charts/chart14.xml" ContentType="application/vnd.openxmlformats-officedocument.drawingml.chart+xml"/>
  <Override PartName="/xl/drawings/drawing28.xml" ContentType="application/vnd.openxmlformats-officedocument.drawingml.chartshapes+xml"/>
  <Override PartName="/xl/charts/chart15.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activeX/activeX21.xml" ContentType="application/vnd.ms-office.activeX+xml"/>
  <Override PartName="/xl/activeX/activeX21.bin" ContentType="application/vnd.ms-office.activeX"/>
  <Override PartName="/xl/drawings/drawing31.xml" ContentType="application/vnd.openxmlformats-officedocument.drawing+xml"/>
  <Override PartName="/xl/activeX/activeX22.xml" ContentType="application/vnd.ms-office.activeX+xml"/>
  <Override PartName="/xl/activeX/activeX22.bin" ContentType="application/vnd.ms-office.activeX"/>
  <Override PartName="/xl/drawings/drawing32.xml" ContentType="application/vnd.openxmlformats-officedocument.drawing+xml"/>
  <Override PartName="/xl/activeX/activeX23.xml" ContentType="application/vnd.ms-office.activeX+xml"/>
  <Override PartName="/xl/activeX/activeX23.bin" ContentType="application/vnd.ms-office.activeX"/>
  <Override PartName="/xl/drawings/drawing33.xml" ContentType="application/vnd.openxmlformats-officedocument.drawing+xml"/>
  <Override PartName="/xl/activeX/activeX24.xml" ContentType="application/vnd.ms-office.activeX+xml"/>
  <Override PartName="/xl/activeX/activeX24.bin" ContentType="application/vnd.ms-office.activeX"/>
  <Override PartName="/xl/drawings/drawing34.xml" ContentType="application/vnd.openxmlformats-officedocument.drawing+xml"/>
  <Override PartName="/xl/activeX/activeX25.xml" ContentType="application/vnd.ms-office.activeX+xml"/>
  <Override PartName="/xl/activeX/activeX25.bin" ContentType="application/vnd.ms-office.activeX"/>
  <Override PartName="/xl/drawings/drawing35.xml" ContentType="application/vnd.openxmlformats-officedocument.drawing+xml"/>
  <Override PartName="/xl/activeX/activeX26.xml" ContentType="application/vnd.ms-office.activeX+xml"/>
  <Override PartName="/xl/activeX/activeX26.bin" ContentType="application/vnd.ms-office.activeX"/>
  <Override PartName="/xl/drawings/drawing36.xml" ContentType="application/vnd.openxmlformats-officedocument.drawing+xml"/>
  <Override PartName="/xl/activeX/activeX27.xml" ContentType="application/vnd.ms-office.activeX+xml"/>
  <Override PartName="/xl/activeX/activeX27.bin" ContentType="application/vnd.ms-office.activeX"/>
  <Override PartName="/xl/drawings/drawing37.xml" ContentType="application/vnd.openxmlformats-officedocument.drawing+xml"/>
  <Override PartName="/xl/activeX/activeX28.xml" ContentType="application/vnd.ms-office.activeX+xml"/>
  <Override PartName="/xl/activeX/activeX28.bin" ContentType="application/vnd.ms-office.activeX"/>
  <Override PartName="/xl/drawings/drawing38.xml" ContentType="application/vnd.openxmlformats-officedocument.drawing+xml"/>
  <Override PartName="/xl/activeX/activeX29.xml" ContentType="application/vnd.ms-office.activeX+xml"/>
  <Override PartName="/xl/activeX/activeX29.bin" ContentType="application/vnd.ms-office.activeX"/>
  <Override PartName="/xl/drawings/drawing39.xml" ContentType="application/vnd.openxmlformats-officedocument.drawing+xml"/>
  <Override PartName="/xl/activeX/activeX30.xml" ContentType="application/vnd.ms-office.activeX+xml"/>
  <Override PartName="/xl/activeX/activeX30.bin" ContentType="application/vnd.ms-office.activeX"/>
  <Override PartName="/xl/comments2.xml" ContentType="application/vnd.openxmlformats-officedocument.spreadsheetml.comments+xml"/>
  <Override PartName="/xl/drawings/drawing40.xml" ContentType="application/vnd.openxmlformats-officedocument.drawing+xml"/>
  <Override PartName="/xl/activeX/activeX31.xml" ContentType="application/vnd.ms-office.activeX+xml"/>
  <Override PartName="/xl/activeX/activeX31.bin" ContentType="application/vnd.ms-office.activeX"/>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https://dnbasa.sharepoint.com/sites/s3673/Delte dokumenter/Factbook/"/>
    </mc:Choice>
  </mc:AlternateContent>
  <xr:revisionPtr revIDLastSave="24618" documentId="8_{302AD569-4865-42A1-B1C8-C28C273CAF6B}" xr6:coauthVersionLast="47" xr6:coauthVersionMax="47" xr10:uidLastSave="{8A8BBD18-A40D-44D9-88FE-A2D092620ABD}"/>
  <bookViews>
    <workbookView xWindow="-120" yWindow="-120" windowWidth="29040" windowHeight="15840" tabRatio="912" activeTab="11" xr2:uid="{00000000-000D-0000-FFFF-FFFF00000000}"/>
  </bookViews>
  <sheets>
    <sheet name="Front page" sheetId="2" r:id="rId1"/>
    <sheet name="Contact info" sheetId="3" r:id="rId2"/>
    <sheet name="Contents" sheetId="4" r:id="rId3"/>
    <sheet name="CHAPTER 1" sheetId="5" r:id="rId4"/>
    <sheet name="Results &amp; key fig." sheetId="6" r:id="rId5"/>
    <sheet name="NII" sheetId="7" r:id="rId6"/>
    <sheet name="Non-NII" sheetId="8" r:id="rId7"/>
    <sheet name="Expenses" sheetId="9" r:id="rId8"/>
    <sheet name="Loans &amp; comm." sheetId="10" r:id="rId9"/>
    <sheet name="EAD" sheetId="11" r:id="rId10"/>
    <sheet name="Liq&amp;funding (1)" sheetId="12" r:id="rId11"/>
    <sheet name="Liq&amp;funding (2)" sheetId="13" r:id="rId12"/>
    <sheet name="Ratings" sheetId="14" r:id="rId13"/>
    <sheet name="The share" sheetId="15" r:id="rId14"/>
    <sheet name="Cap.adeq" sheetId="16" r:id="rId15"/>
    <sheet name="CHAPTER 2" sheetId="17" r:id="rId16"/>
    <sheet name="Fin perf" sheetId="18" r:id="rId17"/>
    <sheet name="Market shares" sheetId="19" r:id="rId18"/>
    <sheet name="PC" sheetId="21" r:id="rId19"/>
    <sheet name="CC" sheetId="27" r:id="rId20"/>
    <sheet name="Other" sheetId="1" r:id="rId21"/>
    <sheet name="Markets" sheetId="20" r:id="rId22"/>
    <sheet name="Life" sheetId="22" r:id="rId23"/>
    <sheet name="Asset Man." sheetId="24" r:id="rId24"/>
    <sheet name="CHAPTER 3" sheetId="26" r:id="rId25"/>
    <sheet name="Norw.economy" sheetId="29" r:id="rId26"/>
    <sheet name="CHAPTER 4" sheetId="30" r:id="rId27"/>
    <sheet name="Sub_loans" sheetId="28" r:id="rId28"/>
    <sheet name="Footnotes" sheetId="31" r:id="rId29"/>
    <sheet name="Data_PC" sheetId="23" state="hidden" r:id="rId30"/>
    <sheet name="Data_CC" sheetId="25" state="hidden" r:id="rId31"/>
  </sheets>
  <definedNames>
    <definedName name="_xlnm.Print_Area" localSheetId="23">'Asset Man.'!$A$1:$J$45</definedName>
    <definedName name="_xlnm.Print_Area" localSheetId="19">CC!$A$1:$J$132</definedName>
    <definedName name="_xlnm.Print_Area" localSheetId="3">'CHAPTER 1'!$A$1:$C$26</definedName>
    <definedName name="_xlnm.Print_Area" localSheetId="15">'CHAPTER 2'!$A$1:$C$22</definedName>
    <definedName name="_xlnm.Print_Area" localSheetId="1">'Contact info'!$A$1:$E$34</definedName>
    <definedName name="_xlnm.Print_Area" localSheetId="2">Contents!$A$1:$B$141</definedName>
    <definedName name="_xlnm.Print_Area" localSheetId="9">EAD!$A$1:$J$395</definedName>
    <definedName name="_xlnm.Print_Area" localSheetId="7">Expenses!$A$1:$J$89</definedName>
    <definedName name="_xlnm.Print_Area" localSheetId="16">'Fin perf'!$A$1:$K$67</definedName>
    <definedName name="_xlnm.Print_Area" localSheetId="28">Footnotes!$A$1:$A$11</definedName>
    <definedName name="_xlnm.Print_Area" localSheetId="0">'Front page'!$A$1:$A$51</definedName>
    <definedName name="_xlnm.Print_Area" localSheetId="22">Life!$A$1:$J$96</definedName>
    <definedName name="_xlnm.Print_Area" localSheetId="10">'Liq&amp;funding (1)'!$A$1:$L$48</definedName>
    <definedName name="_xlnm.Print_Area" localSheetId="11">'Liq&amp;funding (2)'!$A$1:$J$129</definedName>
    <definedName name="_xlnm.Print_Area" localSheetId="8">'Loans &amp; comm.'!$A$1:$J$240</definedName>
    <definedName name="_xlnm.Print_Area" localSheetId="5">NII!$A$1:$J$158</definedName>
    <definedName name="_xlnm.Print_Area" localSheetId="6">'Non-NII'!$A$1:$J$130</definedName>
    <definedName name="_xlnm.Print_Area" localSheetId="25">Norw.economy!$A$1:$H$91</definedName>
    <definedName name="_xlnm.Print_Area" localSheetId="18">PC!$A$1:$J$181</definedName>
    <definedName name="_xlnm.Print_Area" localSheetId="12">Ratings!$A$1:$E$34</definedName>
    <definedName name="_xlnm.Print_Area" localSheetId="4">'Results &amp; key fig.'!$A$1:$K$399</definedName>
    <definedName name="_xlnm.Print_Area" localSheetId="27">Sub_loans!$A$1:$AE$49</definedName>
    <definedName name="_xlnm.Print_Area" localSheetId="13">'The share'!$A$1:$C$51</definedName>
    <definedName name="_xlnm.Print_Titles" localSheetId="27">Sub_loans!$A:$A</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1" i="22" l="1"/>
  <c r="O38" i="20"/>
  <c r="N38" i="20"/>
  <c r="I42" i="25"/>
  <c r="H42" i="25"/>
  <c r="G42" i="25"/>
  <c r="F42" i="25"/>
  <c r="E42" i="25"/>
  <c r="D42" i="25"/>
  <c r="C42" i="25"/>
  <c r="I39" i="25"/>
  <c r="H39" i="25"/>
  <c r="G39" i="25"/>
  <c r="F39" i="25"/>
  <c r="E39" i="25"/>
  <c r="D39" i="25"/>
  <c r="C39" i="25"/>
  <c r="C41" i="25" s="1"/>
  <c r="C43" i="25" s="1"/>
  <c r="I38" i="25"/>
  <c r="H38" i="25"/>
  <c r="G38" i="25"/>
  <c r="F38" i="25"/>
  <c r="E38" i="25"/>
  <c r="D38" i="25"/>
  <c r="C38" i="25"/>
  <c r="I37" i="25"/>
  <c r="I41" i="25" s="1"/>
  <c r="I43" i="25" s="1"/>
  <c r="H37" i="25"/>
  <c r="G37" i="25"/>
  <c r="G41" i="25" s="1"/>
  <c r="G43" i="25" s="1"/>
  <c r="F37" i="25"/>
  <c r="E37" i="25"/>
  <c r="D37" i="25"/>
  <c r="C37" i="25"/>
  <c r="I36" i="25"/>
  <c r="H36" i="25"/>
  <c r="H41" i="25" s="1"/>
  <c r="H43" i="25" s="1"/>
  <c r="G36" i="25"/>
  <c r="F36" i="25"/>
  <c r="F41" i="25" s="1"/>
  <c r="F43" i="25" s="1"/>
  <c r="E36" i="25"/>
  <c r="D36" i="25"/>
  <c r="C36" i="25"/>
  <c r="I35" i="25"/>
  <c r="H35" i="25"/>
  <c r="G35" i="25"/>
  <c r="F35" i="25"/>
  <c r="E35" i="25"/>
  <c r="D35" i="25"/>
  <c r="C35" i="25"/>
  <c r="C25" i="25"/>
  <c r="C24" i="25"/>
  <c r="C4"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C6" i="25"/>
  <c r="C20" i="25" s="1"/>
  <c r="A6" i="25"/>
  <c r="C5" i="25"/>
  <c r="A5" i="25"/>
  <c r="A54" i="25"/>
  <c r="C54" i="25"/>
  <c r="A4" i="25"/>
  <c r="I42" i="23"/>
  <c r="H42" i="23"/>
  <c r="H43" i="23" s="1"/>
  <c r="G42" i="23"/>
  <c r="F42" i="23"/>
  <c r="E42" i="23"/>
  <c r="D42" i="23"/>
  <c r="C42" i="23"/>
  <c r="I39" i="23"/>
  <c r="H39" i="23"/>
  <c r="G39" i="23"/>
  <c r="G41" i="23" s="1"/>
  <c r="G43" i="23" s="1"/>
  <c r="F39" i="23"/>
  <c r="E39" i="23"/>
  <c r="D39" i="23"/>
  <c r="C39" i="23"/>
  <c r="I38" i="23"/>
  <c r="H38" i="23"/>
  <c r="G38" i="23"/>
  <c r="F38" i="23"/>
  <c r="E38" i="23"/>
  <c r="D38" i="23"/>
  <c r="C38" i="23"/>
  <c r="I37" i="23"/>
  <c r="H37" i="23"/>
  <c r="G37" i="23"/>
  <c r="F37" i="23"/>
  <c r="E37" i="23"/>
  <c r="E41" i="23" s="1"/>
  <c r="E43" i="23" s="1"/>
  <c r="D37" i="23"/>
  <c r="C37" i="23"/>
  <c r="I36" i="23"/>
  <c r="H36" i="23"/>
  <c r="G36" i="23"/>
  <c r="F36" i="23"/>
  <c r="E36" i="23"/>
  <c r="D36" i="23"/>
  <c r="C36" i="23"/>
  <c r="I35" i="23"/>
  <c r="H35" i="23"/>
  <c r="G35" i="23"/>
  <c r="F35" i="23"/>
  <c r="E35" i="23"/>
  <c r="D35" i="23"/>
  <c r="C35" i="23"/>
  <c r="C12" i="23"/>
  <c r="C4" i="23" s="1"/>
  <c r="C11" i="23"/>
  <c r="C6" i="23"/>
  <c r="B6" i="23" s="1"/>
  <c r="A6" i="23"/>
  <c r="C5" i="23"/>
  <c r="C8" i="23" s="1"/>
  <c r="C7" i="23"/>
  <c r="B5" i="23" s="1"/>
  <c r="A5" i="23"/>
  <c r="A4" i="23"/>
  <c r="F41" i="23"/>
  <c r="F43" i="23" s="1"/>
  <c r="C26" i="25"/>
  <c r="D25" i="25" s="1"/>
  <c r="A25" i="25" s="1"/>
  <c r="C41" i="23"/>
  <c r="C43" i="23"/>
  <c r="D41" i="23"/>
  <c r="D43" i="23" s="1"/>
  <c r="D41" i="25"/>
  <c r="D43" i="25"/>
  <c r="E41" i="25"/>
  <c r="E43" i="25"/>
  <c r="H41" i="23"/>
  <c r="I41" i="23"/>
  <c r="I43" i="23"/>
  <c r="D24" i="25"/>
  <c r="A24" i="25" s="1"/>
  <c r="C21" i="25"/>
  <c r="C13" i="23"/>
  <c r="D11" i="23" s="1"/>
  <c r="A11" i="23" s="1"/>
  <c r="B14" i="25" l="1"/>
  <c r="B10" i="25"/>
  <c r="B18" i="25"/>
  <c r="B7" i="25"/>
  <c r="B15" i="25"/>
  <c r="B5" i="25"/>
  <c r="B13" i="25"/>
  <c r="B17" i="25"/>
  <c r="B8" i="25"/>
  <c r="B9" i="25"/>
  <c r="B19" i="25"/>
  <c r="B11" i="25"/>
  <c r="B16" i="25"/>
  <c r="B6" i="25"/>
  <c r="B12" i="25"/>
  <c r="D12" i="23"/>
  <c r="A12"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tc={8B2A51B5-6A80-47D8-95D5-7C3EAAA5721D}</author>
  </authors>
  <commentList>
    <comment ref="G56" authorId="0" shapeId="0" xr:uid="{8B2A51B5-6A80-47D8-95D5-7C3EAAA5721D}">
      <text>
        <t>[Kommentartråd]
Din versjon av Excel lar deg lese denne kommentartråden. Eventuelle endringer i den vil imidlertid bli fjernet hvis filen åpnes i en nyere versjon av Excel. Finn ut mer: https://go.microsoft.com/fwlink/?linkid=870924
Kommentar:
    471 istedenfor 470?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11" authorId="0" shapeId="0" xr:uid="{1F51AF68-81E3-4AA9-9236-708D385F1904}">
      <text>
        <r>
          <rPr>
            <sz val="9"/>
            <color indexed="81"/>
            <rFont val="Tahoma"/>
            <family val="2"/>
          </rPr>
          <t>Lenkes til :
- Filen for EAD
- Tabellen for Customers segments, Exposure at default by industry segment
- Raden for Personal customers, Total customers</t>
        </r>
      </text>
    </comment>
    <comment ref="C12" authorId="0" shapeId="0" xr:uid="{9963BFC8-EBD4-4179-AF70-DB3B8A0C5A77}">
      <text>
        <r>
          <rPr>
            <sz val="9"/>
            <color indexed="81"/>
            <rFont val="Tahoma"/>
            <family val="2"/>
          </rPr>
          <t>Lenkes til :
- Filen for EAD
- Tabellen for Customers segments, Exposure at default by industry segment
- Raden for Corporate customers, Total customers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24" authorId="0" shapeId="0" xr:uid="{8F8A51F0-CA87-4383-9489-9EE0344CFA68}">
      <text>
        <r>
          <rPr>
            <sz val="9"/>
            <color indexed="81"/>
            <rFont val="Tahoma"/>
            <family val="2"/>
          </rPr>
          <t>Lenkes til :
- Filen for EAD
- Tabellen for Customers segments, Exposure at default
- Undertabellen for Personal customers, Total</t>
        </r>
      </text>
    </comment>
    <comment ref="C25" authorId="0" shapeId="0" xr:uid="{13E85DEC-382A-4D5A-8FB4-74D297A0AFCA}">
      <text>
        <r>
          <rPr>
            <sz val="9"/>
            <color indexed="81"/>
            <rFont val="Tahoma"/>
            <family val="2"/>
          </rPr>
          <t>Lenkes til :
- Filen for EAD
- Tabellen for Customers segments, Exposure at default by industry segment
- Raden for Corporate customers, Total customers</t>
        </r>
      </text>
    </comment>
  </commentList>
</comments>
</file>

<file path=xl/sharedStrings.xml><?xml version="1.0" encoding="utf-8"?>
<sst xmlns="http://schemas.openxmlformats.org/spreadsheetml/2006/main" count="4643" uniqueCount="1625">
  <si>
    <t>.</t>
  </si>
  <si>
    <t>Contact information</t>
  </si>
  <si>
    <t>Group Management</t>
  </si>
  <si>
    <t>Kjerstin R. Braathen, CEO</t>
  </si>
  <si>
    <t>Ida Lerner, CFO</t>
  </si>
  <si>
    <t>For further information, please contact</t>
  </si>
  <si>
    <t>Rune Helland, Head of Investor Relations</t>
  </si>
  <si>
    <t>rune.helland@dnb.no</t>
  </si>
  <si>
    <t>+47 23 26 84 00</t>
  </si>
  <si>
    <t>Anne Engebretsen, Investor Relations</t>
  </si>
  <si>
    <t>anne.engebretsen@dnb.no</t>
  </si>
  <si>
    <t>+47 23 26 84 08</t>
  </si>
  <si>
    <t>Julie Raaholt Strømme, Investor Relations</t>
  </si>
  <si>
    <t>julie.raaholt.stromme@dnb.no</t>
  </si>
  <si>
    <t>+47 90 55 45 45</t>
  </si>
  <si>
    <t>Thor Tellefsen, Long Term Funding</t>
  </si>
  <si>
    <t>thor.tellefsen@dnb.no</t>
  </si>
  <si>
    <t>+47 23 26 84 04</t>
  </si>
  <si>
    <t>Mathias Bruvik, Head of Group Financial Reporting</t>
  </si>
  <si>
    <t>mathias.bruvik@dnb.no</t>
  </si>
  <si>
    <t>+47 91 75 87 74</t>
  </si>
  <si>
    <t>Address</t>
  </si>
  <si>
    <t>DNB, P.O.Box 1600 Sentrum, N-0021 Oslo</t>
  </si>
  <si>
    <t>Visiting address: Dronning Eufemias gate 30, Bjørvika, 0191 Oslo</t>
  </si>
  <si>
    <t>Telephone number</t>
  </si>
  <si>
    <t>+47 91 50 48 00</t>
  </si>
  <si>
    <t>Information on the Internet</t>
  </si>
  <si>
    <t>DNB's Investor Relations page: ir.dnb.no</t>
  </si>
  <si>
    <t>Financial calendar 2023</t>
  </si>
  <si>
    <t>9 March</t>
  </si>
  <si>
    <t>Annual report 2022</t>
  </si>
  <si>
    <t xml:space="preserve">25 April </t>
  </si>
  <si>
    <t>Annual General Meeting</t>
  </si>
  <si>
    <t xml:space="preserve">26 April </t>
  </si>
  <si>
    <t>Ex-dividend date</t>
  </si>
  <si>
    <t>5 May</t>
  </si>
  <si>
    <t xml:space="preserve">Distribution of  dividends </t>
  </si>
  <si>
    <t>27 April</t>
  </si>
  <si>
    <t>Q1 2023</t>
  </si>
  <si>
    <t xml:space="preserve">12 July </t>
  </si>
  <si>
    <t>Q2 2023</t>
  </si>
  <si>
    <t>19 October</t>
  </si>
  <si>
    <t>Q3 2023</t>
  </si>
  <si>
    <t>Statements regarding DNB's relative market positions are, unless otherwise specified, based on internal DNB analyses.</t>
  </si>
  <si>
    <t>Contents chapter 1 - DNB Group</t>
  </si>
  <si>
    <t>Financial results and key figures</t>
  </si>
  <si>
    <t>1.1</t>
  </si>
  <si>
    <t>Income statement - condensed</t>
  </si>
  <si>
    <t>1.2</t>
  </si>
  <si>
    <t>Income statement - quarterly figures</t>
  </si>
  <si>
    <t>1.3</t>
  </si>
  <si>
    <t>Income statement - five years</t>
  </si>
  <si>
    <t>1.4</t>
  </si>
  <si>
    <t>Comprehensive income statement</t>
  </si>
  <si>
    <t>1.5</t>
  </si>
  <si>
    <t>Balance sheet - quarterly figures</t>
  </si>
  <si>
    <t>1.6</t>
  </si>
  <si>
    <t>Balance sheet - five years</t>
  </si>
  <si>
    <t>1.7</t>
  </si>
  <si>
    <t>Key figures - quarterly figures</t>
  </si>
  <si>
    <t>1.8</t>
  </si>
  <si>
    <t>Key figures - five years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</si>
  <si>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</si>
  <si>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</si>
  <si>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</si>
  <si>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</si>
  <si>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</si>
  <si>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</si>
  <si>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</si>
  <si>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</si>
  <si>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</si>
  <si>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</si>
  <si>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</si>
  <si>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</si>
  <si>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</si>
  <si>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</si>
  <si>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</si>
  <si>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</si>
  <si>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</si>
  <si>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</si>
  <si>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</si>
  <si>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</si>
  <si>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</si>
  <si>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</si>
  <si>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</si>
  <si>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</si>
  <si>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</si>
  <si>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</si>
  <si>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</si>
  <si>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</si>
  <si>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</si>
  <si>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</si>
  <si>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</si>
  <si>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</si>
  <si>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</si>
  <si>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</si>
  <si>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</si>
  <si>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</si>
  <si>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</si>
  <si>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</si>
  <si>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</si>
  <si>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</si>
  <si>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</si>
  <si>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EAD by industry segment</t>
  </si>
  <si>
    <t>Risk classification of portfolio</t>
  </si>
  <si>
    <t>6.2</t>
  </si>
  <si>
    <t>Customer segments</t>
  </si>
  <si>
    <t>EAD</t>
  </si>
  <si>
    <t>6.3</t>
  </si>
  <si>
    <t>Breakdown of commercial real estate</t>
  </si>
  <si>
    <t xml:space="preserve">EAD </t>
  </si>
  <si>
    <t>EAD by geographic distribution</t>
  </si>
  <si>
    <t>6.4</t>
  </si>
  <si>
    <t>Breakdown of shipping</t>
  </si>
  <si>
    <t>Risk classification of portfolio - breakdown into sub-segments</t>
  </si>
  <si>
    <t>6.5</t>
  </si>
  <si>
    <t>Breakdown of oil, gas and offshore</t>
  </si>
  <si>
    <t>6.6</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</si>
  <si>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</si>
  <si>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</si>
  <si>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</si>
  <si>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</si>
  <si>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</si>
  <si>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</si>
  <si>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</si>
  <si>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</si>
  <si>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</si>
  <si>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</si>
  <si>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</si>
  <si>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</si>
  <si>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</si>
  <si>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 (LCR)</t>
  </si>
  <si>
    <t>7.7</t>
  </si>
  <si>
    <t xml:space="preserve">Net Stable Funding Ratio (NSFR) </t>
  </si>
  <si>
    <t>7.8</t>
  </si>
  <si>
    <t>Credit ratings</t>
  </si>
  <si>
    <t>7.9</t>
  </si>
  <si>
    <t>Major shareholders</t>
  </si>
  <si>
    <t>7.10</t>
  </si>
  <si>
    <t>Ownership according to nationality</t>
  </si>
  <si>
    <t>7.11</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</si>
  <si>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</si>
  <si>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</si>
  <si>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</si>
  <si>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</si>
  <si>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</si>
  <si>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</si>
  <si>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</si>
  <si>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</si>
  <si>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</si>
  <si>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</si>
  <si>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</si>
  <si>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</si>
  <si>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</si>
  <si>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</si>
  <si>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</si>
  <si>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</si>
  <si>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</si>
  <si>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</si>
  <si>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 - retail market and corporate market</t>
  </si>
  <si>
    <t>Development in market shares, loans and deposits</t>
  </si>
  <si>
    <t>DNB Livsforsikring - market shares</t>
  </si>
  <si>
    <t>DNB Asset Management - market shares retail market</t>
  </si>
  <si>
    <t>Personal customers (PC)</t>
  </si>
  <si>
    <t>Key performance metrics - main  customer divisions</t>
  </si>
  <si>
    <t>3.4</t>
  </si>
  <si>
    <t>3.5</t>
  </si>
  <si>
    <t>Distribution of loan to value</t>
  </si>
  <si>
    <t>3.6</t>
  </si>
  <si>
    <t>DNB Boligkreditt - Average mortgage lending - volumes and spreads</t>
  </si>
  <si>
    <t>3.7</t>
  </si>
  <si>
    <t>DNB Eiendom - Residential real estate broking in Norway</t>
  </si>
  <si>
    <t>Corporate customers (CC)</t>
  </si>
  <si>
    <t>Key performance metrics - main customer divisions</t>
  </si>
  <si>
    <t>4.4</t>
  </si>
  <si>
    <t>Other operations</t>
  </si>
  <si>
    <t>Main subsidiaries and product units</t>
  </si>
  <si>
    <t>Total DNB Markets activity:</t>
  </si>
  <si>
    <t xml:space="preserve">6.1    Financial performance </t>
  </si>
  <si>
    <t>6.2    Break down of revenues</t>
  </si>
  <si>
    <t>6.3    Value-at-Risk</t>
  </si>
  <si>
    <t>DNB Livsforsikring Group:</t>
  </si>
  <si>
    <t>6.4    Financial performance</t>
  </si>
  <si>
    <t>6.5    Non-guaranteed products income</t>
  </si>
  <si>
    <t>6.6    Guaranteed products income</t>
  </si>
  <si>
    <t>6.7    Reconciliation of the DNB Livsforsikring Group's and the DNB Group's financial statements</t>
  </si>
  <si>
    <t>DNB Asset Management:</t>
  </si>
  <si>
    <t xml:space="preserve">6.8  Financial performance </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</si>
  <si>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</si>
  <si>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</si>
  <si>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</si>
  <si>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</si>
  <si>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</si>
  <si>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</si>
  <si>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</si>
  <si>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</si>
  <si>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</si>
  <si>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</si>
  <si>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</si>
  <si>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</si>
  <si>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</si>
  <si>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</si>
  <si>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Appendix</t>
  </si>
  <si>
    <t>Disclosure of main features of regulatory capital instruments</t>
  </si>
  <si>
    <t xml:space="preserve"> </t>
  </si>
  <si>
    <t>Chapter 1 - DNB Group</t>
  </si>
  <si>
    <t>Exposure at default and risk classification</t>
  </si>
  <si>
    <r>
      <t xml:space="preserve">1.1.1  Income statement - condensed </t>
    </r>
    <r>
      <rPr>
        <b/>
        <u/>
        <vertAlign val="superscript"/>
        <sz val="12"/>
        <color theme="4"/>
        <rFont val="Arial"/>
        <family val="2"/>
      </rPr>
      <t>1)</t>
    </r>
  </si>
  <si>
    <t>Amounts in NOK million</t>
  </si>
  <si>
    <t>4Q22</t>
  </si>
  <si>
    <t>3Q22</t>
  </si>
  <si>
    <t>2Q22</t>
  </si>
  <si>
    <t>1Q22</t>
  </si>
  <si>
    <t>4Q21</t>
  </si>
  <si>
    <t>3Q21</t>
  </si>
  <si>
    <t>2Q21</t>
  </si>
  <si>
    <t>1Q21</t>
  </si>
  <si>
    <t>4Q20</t>
  </si>
  <si>
    <t>Net commissions and fees</t>
  </si>
  <si>
    <r>
      <t xml:space="preserve">Net gains on financial instruments at fair value </t>
    </r>
    <r>
      <rPr>
        <vertAlign val="superscript"/>
        <sz val="6.5"/>
        <rFont val="Arial"/>
        <family val="2"/>
      </rPr>
      <t>2)</t>
    </r>
  </si>
  <si>
    <t>Net financial and risk result, life insurance</t>
  </si>
  <si>
    <t>Other operating income</t>
  </si>
  <si>
    <r>
      <t xml:space="preserve">Net other operating income </t>
    </r>
    <r>
      <rPr>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</si>
  <si>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</si>
  <si>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</si>
  <si>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</si>
  <si>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</si>
  <si>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</si>
  <si>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</si>
  <si>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</si>
  <si>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</si>
  <si>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</si>
  <si>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</si>
  <si>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</si>
  <si>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</si>
  <si>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</si>
  <si>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</si>
  <si>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amortised cost</t>
  </si>
  <si>
    <t>Other interest income</t>
  </si>
  <si>
    <t>Interest expenses, amortised cost</t>
  </si>
  <si>
    <t>Other interest expenses</t>
  </si>
  <si>
    <t>Commission and fee income etc.</t>
  </si>
  <si>
    <t>Commission and fee expenses etc.</t>
  </si>
  <si>
    <r>
      <t xml:space="preserve">Net gains on financial instruments at fair value </t>
    </r>
    <r>
      <rPr>
        <vertAlign val="superscript"/>
        <sz val="6.5"/>
        <rFont val="Arial"/>
        <family val="2"/>
      </rPr>
      <t>1)</t>
    </r>
  </si>
  <si>
    <t>Net financial result, life insurance</t>
  </si>
  <si>
    <t>Net risk result, life insurance</t>
  </si>
  <si>
    <r>
      <t>Profit from investments accounted for by the equity method</t>
    </r>
    <r>
      <rPr>
        <vertAlign val="superscript"/>
        <sz val="6.5"/>
        <rFont val="Arial"/>
        <family val="2"/>
      </rPr>
      <t xml:space="preserve"> 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</si>
  <si>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</si>
  <si>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</si>
  <si>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</si>
  <si>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</si>
  <si>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</si>
  <si>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</si>
  <si>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</si>
  <si>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</si>
  <si>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</si>
  <si>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</si>
  <si>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</si>
  <si>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</si>
  <si>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</si>
  <si>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</si>
  <si>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</si>
  <si>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 year figures</t>
  </si>
  <si>
    <t>2022</t>
  </si>
  <si>
    <t>2021</t>
  </si>
  <si>
    <t>2020</t>
  </si>
  <si>
    <t>2019</t>
  </si>
  <si>
    <t>2018</t>
  </si>
  <si>
    <t>Net insurance result, non-life insurance</t>
  </si>
  <si>
    <r>
      <t xml:space="preserve">Profit from investments accounted for by the equity method </t>
    </r>
    <r>
      <rPr>
        <vertAlign val="superscript"/>
        <sz val="6.5"/>
        <rFont val="Arial"/>
        <family val="2"/>
      </rPr>
      <t>2)</t>
    </r>
  </si>
  <si>
    <t>1.1.4  Comprehensive income statement</t>
  </si>
  <si>
    <t>Actuarial gains and losses</t>
  </si>
  <si>
    <t>Property revaluation</t>
  </si>
  <si>
    <t>Items allocated to customers (life insurance)</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</si>
  <si>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</si>
  <si>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</si>
  <si>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</si>
  <si>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</si>
  <si>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</si>
  <si>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</si>
  <si>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Hedging reserve reclassified to the income statement</t>
  </si>
  <si>
    <t>Financial assets at fair value through OCI</t>
  </si>
  <si>
    <t>Tax reclassified to the income statement</t>
  </si>
  <si>
    <t>Items that may subsequently be reclassified to the income statement</t>
  </si>
  <si>
    <t>Other comprehensive income for the period</t>
  </si>
  <si>
    <t>Comprehensive income for the period</t>
  </si>
  <si>
    <t>Full year figures</t>
  </si>
  <si>
    <t>Financial liabilities designated at fair value through profit or loss, changes in credit risk</t>
  </si>
  <si>
    <t>1.1.5  Balance sheet - quarterly figures</t>
  </si>
  <si>
    <t>31 Dec.</t>
  </si>
  <si>
    <t>30 Sept.</t>
  </si>
  <si>
    <t>30 June</t>
  </si>
  <si>
    <t>31 March</t>
  </si>
  <si>
    <t>Assets</t>
  </si>
  <si>
    <t>Cash and deposits with central banks</t>
  </si>
  <si>
    <t>Due from credit institutions</t>
  </si>
  <si>
    <t>Loans to customers</t>
  </si>
  <si>
    <t xml:space="preserve">Commercial paper and bonds </t>
  </si>
  <si>
    <t>Shareholdings</t>
  </si>
  <si>
    <t>Financial assets, customers bearing the risk</t>
  </si>
  <si>
    <t>Financial derivatives</t>
  </si>
  <si>
    <t>Investment properties</t>
  </si>
  <si>
    <r>
      <t>Investments accounted for by the equity method</t>
    </r>
    <r>
      <rPr>
        <vertAlign val="superscript"/>
        <sz val="6.5"/>
        <rFont val="Arial"/>
        <family val="2"/>
      </rPr>
      <t xml:space="preserve"> 1)</t>
    </r>
  </si>
  <si>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</si>
  <si>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</si>
  <si>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</si>
  <si>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</si>
  <si>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</si>
  <si>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</si>
  <si>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</si>
  <si>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</si>
  <si>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</si>
  <si>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</si>
  <si>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</si>
  <si>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 xml:space="preserve">Liabilities to life insurance policyholders </t>
  </si>
  <si>
    <t>Payable taxes</t>
  </si>
  <si>
    <t>Deferred taxes</t>
  </si>
  <si>
    <t>Other liabilities</t>
  </si>
  <si>
    <t>Liabilities held for sale</t>
  </si>
  <si>
    <t>Provisions</t>
  </si>
  <si>
    <t>Pension commitments</t>
  </si>
  <si>
    <t>Senior non-preferred bonds</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</si>
  <si>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</si>
  <si>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</si>
  <si>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</si>
  <si>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</si>
  <si>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</si>
  <si>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</si>
  <si>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</si>
  <si>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</si>
  <si>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</si>
  <si>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</si>
  <si>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See table 1.3.3 for details on Fremtind.</t>
  </si>
  <si>
    <t>1.1.6  Balance sheet - full year figures</t>
  </si>
  <si>
    <t>Commercial paper and bonds</t>
  </si>
  <si>
    <r>
      <t xml:space="preserve">Investments accounted for by the equity method </t>
    </r>
    <r>
      <rPr>
        <vertAlign val="superscript"/>
        <sz val="6.5"/>
        <rFont val="Arial"/>
        <family val="2"/>
      </rPr>
      <t>1)</t>
    </r>
  </si>
  <si>
    <t>Exchange rates at the end of the period:</t>
  </si>
  <si>
    <t>1.1.7  Key figures - quarterly figures</t>
  </si>
  <si>
    <t>Definitions: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</si>
  <si>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</si>
  <si>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</si>
  <si>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</si>
  <si>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</si>
  <si>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</si>
  <si>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</si>
  <si>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</si>
  <si>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</si>
  <si>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</si>
  <si>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</si>
  <si>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</si>
  <si>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</si>
  <si>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</si>
  <si>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8.4"/>
        <rFont val="Arial"/>
        <family val="2"/>
      </rPr>
      <t xml:space="preserve"> </t>
    </r>
    <r>
      <rPr>
        <vertAlign val="superscript"/>
        <sz val="6"/>
        <rFont val="Arial"/>
        <family val="2"/>
      </rPr>
      <t>1)</t>
    </r>
  </si>
  <si>
    <r>
      <t xml:space="preserve">Tier 1 capital ratio (%) </t>
    </r>
    <r>
      <rPr>
        <vertAlign val="superscript"/>
        <sz val="6"/>
        <rFont val="Arial"/>
        <family val="2"/>
      </rPr>
      <t>1)</t>
    </r>
  </si>
  <si>
    <r>
      <t xml:space="preserve">Capital ratio (%) </t>
    </r>
    <r>
      <rPr>
        <vertAlign val="superscript"/>
        <sz val="6"/>
        <rFont val="Arial"/>
        <family val="2"/>
      </rPr>
      <t>1)</t>
    </r>
  </si>
  <si>
    <r>
      <t xml:space="preserve">Leverage ratio (%) </t>
    </r>
    <r>
      <rPr>
        <vertAlign val="superscript"/>
        <sz val="6"/>
        <rFont val="Arial"/>
        <family val="2"/>
      </rPr>
      <t xml:space="preserve">1) </t>
    </r>
  </si>
  <si>
    <t>Loan portfolio and impairment</t>
  </si>
  <si>
    <t>Net loans at amortised cost and financial commitments in
stage 2, per cent of net loans at amortised cost</t>
  </si>
  <si>
    <t>Net loans at amortised cost and financial commitments in
stage 3, per cent of net loans at amortised cost</t>
  </si>
  <si>
    <t>Impairment relative to average net loans to customers at amortised cost, annualised (per cent)</t>
  </si>
  <si>
    <t>Liquidity</t>
  </si>
  <si>
    <t>Ratio of customer deposits to net loans to customers at end of period (%)</t>
  </si>
  <si>
    <t xml:space="preserve">Total assets owned or managed by DNB </t>
  </si>
  <si>
    <t>Customer assets under management at end of period (NOK  billion)</t>
  </si>
  <si>
    <t>Total combined assets at end of period (NOK billion)</t>
  </si>
  <si>
    <t>Average total assets (NOK billion)</t>
  </si>
  <si>
    <t>Staff</t>
  </si>
  <si>
    <t>Number of full-time positions at end of period</t>
  </si>
  <si>
    <t>Sustainability</t>
  </si>
  <si>
    <r>
      <t xml:space="preserve">Finance and facilitate sustainable activities (NOK billion, accumulated) </t>
    </r>
    <r>
      <rPr>
        <vertAlign val="superscript"/>
        <sz val="6"/>
        <rFont val="Arial"/>
        <family val="2"/>
      </rPr>
      <t>2)</t>
    </r>
  </si>
  <si>
    <t>Total assets invested in mutual funds with a sustainability profile (NOK billion)</t>
  </si>
  <si>
    <t>Score from Traction's reputation survey in Norway (points)</t>
  </si>
  <si>
    <t>Customer satisfaction index, CSI, personal customers in Norway (score)</t>
  </si>
  <si>
    <t>Female representation at management levels 1-4 (%)</t>
  </si>
  <si>
    <t>The DNB share</t>
  </si>
  <si>
    <r>
      <t xml:space="preserve">Number of issued shares at end of period (1 000) </t>
    </r>
    <r>
      <rPr>
        <vertAlign val="superscript"/>
        <sz val="6"/>
        <rFont val="Arial"/>
        <family val="2"/>
      </rPr>
      <t>3)</t>
    </r>
  </si>
  <si>
    <r>
      <t xml:space="preserve">Number of outstanding shares at end of period (1 000) </t>
    </r>
    <r>
      <rPr>
        <vertAlign val="superscript"/>
        <sz val="6"/>
        <rFont val="Arial"/>
        <family val="2"/>
      </rPr>
      <t>3)</t>
    </r>
  </si>
  <si>
    <r>
      <t xml:space="preserve">Average number of outstanding shares (1 000) </t>
    </r>
    <r>
      <rPr>
        <vertAlign val="superscript"/>
        <sz val="6"/>
        <rFont val="Arial"/>
        <family val="2"/>
      </rPr>
      <t>3)</t>
    </r>
  </si>
  <si>
    <t>Earnings per share (NOK)</t>
  </si>
  <si>
    <t>Earnings per share excl. operations held for sale (NOK)</t>
  </si>
  <si>
    <t>Book value per share incl. allocated dividend at end of period (NOK)</t>
  </si>
  <si>
    <t>Share price at end of period (NOK)</t>
  </si>
  <si>
    <t>Price/earnings ratio</t>
  </si>
  <si>
    <t xml:space="preserve">Price/book value </t>
  </si>
  <si>
    <t>Market capitalisation (NOK billion)</t>
  </si>
  <si>
    <t>1)  Including 50 per cent of profit for the period, except for the full year figures.</t>
  </si>
  <si>
    <t>2) In the fourth quarter, DNB updated its calculation method for the conversion of transactions in foreign currencies. Furthermore, due to improved data quality, some changes were made in historic volumes.</t>
  </si>
  <si>
    <t xml:space="preserve">3)  See 1.7.11 for information on share buy-back programmes. </t>
  </si>
  <si>
    <t>For definitions of selected key figures, see table 1.1.9.</t>
  </si>
  <si>
    <t>1.1.8  Key figures - full year figures</t>
  </si>
  <si>
    <t xml:space="preserve">Average equity attributable to shareholders, (NOK million) </t>
  </si>
  <si>
    <r>
      <t xml:space="preserve">Capital ratio (%) </t>
    </r>
    <r>
      <rPr>
        <vertAlign val="superscript"/>
        <sz val="6"/>
        <rFont val="Arial"/>
        <family val="2"/>
      </rPr>
      <t>1)</t>
    </r>
    <r>
      <rPr>
        <sz val="6"/>
        <rFont val="Arial"/>
        <family val="2"/>
      </rPr>
      <t xml:space="preserve"> </t>
    </r>
  </si>
  <si>
    <r>
      <t xml:space="preserve">Net loans at amortised cost and financial commitments in
stage 2, per cent of net loans at amortised cost </t>
    </r>
    <r>
      <rPr>
        <vertAlign val="superscript"/>
        <sz val="6"/>
        <rFont val="Arial"/>
        <family val="2"/>
      </rPr>
      <t>2)</t>
    </r>
  </si>
  <si>
    <r>
      <t xml:space="preserve">Net loans at amortised cost and financial commitments in
stage 3, per cent of net loans at amortised cost </t>
    </r>
    <r>
      <rPr>
        <vertAlign val="superscript"/>
        <sz val="6"/>
        <rFont val="Arial"/>
        <family val="2"/>
      </rPr>
      <t>2)</t>
    </r>
  </si>
  <si>
    <r>
      <t xml:space="preserve">Impairment relative to average net loans to customers at amortised cost, annualised (per cent) </t>
    </r>
    <r>
      <rPr>
        <vertAlign val="superscript"/>
        <sz val="6"/>
        <rFont val="Arial"/>
        <family val="2"/>
      </rPr>
      <t>2)</t>
    </r>
  </si>
  <si>
    <r>
      <t xml:space="preserve">Finance and facilitate sustainable activities (NOK billion, accumulated) </t>
    </r>
    <r>
      <rPr>
        <vertAlign val="superscript"/>
        <sz val="6"/>
        <rFont val="Arial"/>
        <family val="2"/>
      </rPr>
      <t>3)</t>
    </r>
  </si>
  <si>
    <r>
      <t xml:space="preserve">Number of issued shares at end of period (1 000) </t>
    </r>
    <r>
      <rPr>
        <vertAlign val="superscript"/>
        <sz val="6"/>
        <rFont val="Arial"/>
        <family val="2"/>
      </rPr>
      <t>4)</t>
    </r>
  </si>
  <si>
    <r>
      <t xml:space="preserve">Number of outstanding shares at end of period (1 000) </t>
    </r>
    <r>
      <rPr>
        <vertAlign val="superscript"/>
        <sz val="6"/>
        <rFont val="Arial"/>
        <family val="2"/>
      </rPr>
      <t>4)</t>
    </r>
  </si>
  <si>
    <r>
      <t xml:space="preserve">Average number of outstanding shares (1 000) </t>
    </r>
    <r>
      <rPr>
        <vertAlign val="superscript"/>
        <sz val="6"/>
        <rFont val="Arial"/>
        <family val="2"/>
      </rPr>
      <t>4)</t>
    </r>
  </si>
  <si>
    <r>
      <t xml:space="preserve">Dividend per share (NOK) </t>
    </r>
    <r>
      <rPr>
        <vertAlign val="superscript"/>
        <sz val="6"/>
        <rFont val="Arial"/>
        <family val="2"/>
      </rPr>
      <t>5)</t>
    </r>
  </si>
  <si>
    <t>Total shareholder's return (%)</t>
  </si>
  <si>
    <t>Dividend yield (%)</t>
  </si>
  <si>
    <t>2)  Figures from 1 January 2020 are recognised excluding loans at fair value. Historical figures have been adjusted accordingly.</t>
  </si>
  <si>
    <t>3) In the fourth quarter, DNB updated its calculation method for the conversion of transactions in foreign currencies. Furthermore, due to improved data quality, some changes were made in historic volumes.</t>
  </si>
  <si>
    <t xml:space="preserve">4)  See 1.7.11 for information on share buy-back programmes. </t>
  </si>
  <si>
    <t>5) The Board of Directors will propose a dividend of NOK 12.50 per share for 2022.</t>
  </si>
  <si>
    <t>1.1.9  Key figures - definitions</t>
  </si>
  <si>
    <t xml:space="preserve">Based on customer segments and nominal values and excluding impaired loans. Measured against the 3-month money market rate. </t>
  </si>
  <si>
    <t>Based on net interest income relative to net loans to customers and deposits from customers</t>
  </si>
  <si>
    <t>Total operating expenses relative to total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</si>
  <si>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</si>
  <si>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</si>
  <si>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costs. </t>
  </si>
  <si>
    <t>Net loans at amortised cost and financial commitments in stage 3 divided by net loans to customers at amortised costs. Comparable to previously reported figures under IAS 39.</t>
  </si>
  <si>
    <t>Impairment relative to average net loans to customers at amortised cost, annualised (per cent).</t>
  </si>
  <si>
    <t>Total assets under management for external clients in DNB Asset Management, DNB Livsforsikring and DNB Forsikring (until 
31 December 2018).</t>
  </si>
  <si>
    <t>Total assets and customer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</si>
  <si>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</si>
  <si>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</si>
  <si>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</si>
  <si>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</si>
  <si>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</si>
  <si>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</si>
  <si>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</si>
  <si>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</si>
  <si>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</si>
  <si>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</si>
  <si>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r>
      <t>Net interest income from loans to customers</t>
    </r>
    <r>
      <rPr>
        <b/>
        <vertAlign val="superscript"/>
        <sz val="6.5"/>
        <rFont val="Arial"/>
        <family val="2"/>
      </rPr>
      <t xml:space="preserve"> 1)</t>
    </r>
  </si>
  <si>
    <t>Personal customers</t>
  </si>
  <si>
    <t>Corporate customers</t>
  </si>
  <si>
    <t>Other</t>
  </si>
  <si>
    <t>Net interest income on deposits from customers</t>
  </si>
  <si>
    <t>Equity and non-interest bearing items</t>
  </si>
  <si>
    <r>
      <t xml:space="preserve">Personal customers </t>
    </r>
    <r>
      <rPr>
        <i/>
        <vertAlign val="superscript"/>
        <sz val="6.5"/>
        <rFont val="Arial"/>
        <family val="2"/>
      </rPr>
      <t>2)</t>
    </r>
  </si>
  <si>
    <r>
      <t xml:space="preserve">Corporate customers </t>
    </r>
    <r>
      <rPr>
        <i/>
        <vertAlign val="superscript"/>
        <sz val="6.5"/>
        <rFont val="Arial"/>
        <family val="2"/>
      </rPr>
      <t>2)</t>
    </r>
  </si>
  <si>
    <t xml:space="preserve">Total net interest income </t>
  </si>
  <si>
    <t>1.2.2  Average volumes - split by segments</t>
  </si>
  <si>
    <r>
      <t xml:space="preserve">Loans to customers </t>
    </r>
    <r>
      <rPr>
        <b/>
        <vertAlign val="superscript"/>
        <sz val="6.5"/>
        <rFont val="Arial"/>
        <family val="2"/>
      </rPr>
      <t>3)</t>
    </r>
  </si>
  <si>
    <r>
      <t xml:space="preserve">Deposits from customers </t>
    </r>
    <r>
      <rPr>
        <b/>
        <vertAlign val="superscript"/>
        <sz val="6.5"/>
        <rFont val="Arial"/>
        <family val="2"/>
      </rPr>
      <t>3)</t>
    </r>
  </si>
  <si>
    <r>
      <t xml:space="preserve">1.2.3  Interest rate spreads - split by segments </t>
    </r>
    <r>
      <rPr>
        <b/>
        <u/>
        <vertAlign val="superscript"/>
        <sz val="12"/>
        <color rgb="FF007272"/>
        <rFont val="Arial"/>
        <family val="2"/>
      </rPr>
      <t>4)</t>
    </r>
  </si>
  <si>
    <t>Per cent</t>
  </si>
  <si>
    <t>Total lending - customer segments</t>
  </si>
  <si>
    <t>Total deposits - customer segments</t>
  </si>
  <si>
    <t>Combined spreads - customer segments - weighted total average</t>
  </si>
  <si>
    <t>Net interest margin</t>
  </si>
  <si>
    <t>1)  Excluding impaired loans.</t>
  </si>
  <si>
    <t>2)  Allocated capital.</t>
  </si>
  <si>
    <t>3)  Average nominal amount, excluding impaired loans.</t>
  </si>
  <si>
    <t>4)  Spreads are calculated based on money market rates and do not include additional funding costs related to liquidity measures.</t>
  </si>
  <si>
    <t>1.2.4  Quarterly development in average interest rate spreads</t>
  </si>
  <si>
    <t>1.2.5  Net interest income</t>
  </si>
  <si>
    <t>Interest on amounts due from credit institutions</t>
  </si>
  <si>
    <t>Interest on loans to customers</t>
  </si>
  <si>
    <t>Interest on impaired loans and guarantees</t>
  </si>
  <si>
    <t>Interest on commercial paper and bonds</t>
  </si>
  <si>
    <t>Front-end fees etc.</t>
  </si>
  <si>
    <t xml:space="preserve">Total interest income </t>
  </si>
  <si>
    <t>Interest on amounts due to credit institutions</t>
  </si>
  <si>
    <t>Interest on deposits from customers</t>
  </si>
  <si>
    <t>Interest on debt securities issued</t>
  </si>
  <si>
    <t>Interest on subordinated loan capital</t>
  </si>
  <si>
    <r>
      <t xml:space="preserve">Contributions to the deposit guarantee and resolution funds </t>
    </r>
    <r>
      <rPr>
        <vertAlign val="superscript"/>
        <sz val="6.5"/>
        <rFont val="Arial"/>
        <family val="2"/>
      </rPr>
      <t>1)</t>
    </r>
  </si>
  <si>
    <r>
      <t xml:space="preserve">Other interest expenses </t>
    </r>
    <r>
      <rPr>
        <vertAlign val="superscript"/>
        <sz val="6.5"/>
        <rFont val="Arial"/>
        <family val="2"/>
      </rPr>
      <t xml:space="preserve">2) </t>
    </r>
  </si>
  <si>
    <t>Total interest expenses</t>
  </si>
  <si>
    <t>Contributions to the deposit guarantee and resolution funds</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</si>
  <si>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</si>
  <si>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</si>
  <si>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</si>
  <si>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</si>
  <si>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3Q22</t>
  </si>
  <si>
    <t>Changes from 2Q22</t>
  </si>
  <si>
    <t>Changes from 1Q22</t>
  </si>
  <si>
    <t>Changes from 4Q21</t>
  </si>
  <si>
    <t>Changes from 3Q21</t>
  </si>
  <si>
    <t>Changes from 2Q21</t>
  </si>
  <si>
    <t>Changes from 1Q21</t>
  </si>
  <si>
    <t>Changes from 4Q20</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</si>
  <si>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</si>
  <si>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</si>
  <si>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</si>
  <si>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</si>
  <si>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</si>
  <si>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</si>
  <si>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</si>
  <si>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</si>
  <si>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</si>
  <si>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r>
      <t xml:space="preserve">Other net interest income </t>
    </r>
    <r>
      <rPr>
        <vertAlign val="superscript"/>
        <sz val="6.5"/>
        <rFont val="Arial"/>
        <family val="2"/>
      </rPr>
      <t>1)</t>
    </r>
  </si>
  <si>
    <t>Total</t>
  </si>
  <si>
    <t>1)  Including interest on equity.</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</si>
  <si>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</si>
  <si>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</si>
  <si>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</si>
  <si>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</si>
  <si>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</si>
  <si>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</si>
  <si>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</si>
  <si>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</si>
  <si>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</si>
  <si>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</si>
  <si>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</si>
  <si>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r>
      <t xml:space="preserve">Profit from investments accounted for by the equity method </t>
    </r>
    <r>
      <rPr>
        <vertAlign val="superscript"/>
        <sz val="6.5"/>
        <rFont val="Arial"/>
        <family val="2"/>
      </rPr>
      <t>1)</t>
    </r>
  </si>
  <si>
    <t>Net other operating income, total</t>
  </si>
  <si>
    <t>Net premium income/insurance claims, non-life insurance</t>
  </si>
  <si>
    <t>1.3.2  Net gains on financial instruments at fair value</t>
  </si>
  <si>
    <t>Customer revenues in DNB Markets</t>
  </si>
  <si>
    <r>
      <t xml:space="preserve">Trading revenues in DNB Markets (excl. CVA/DVA/FVA and credit spreads effects) </t>
    </r>
    <r>
      <rPr>
        <vertAlign val="superscript"/>
        <sz val="6.5"/>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</si>
  <si>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</si>
  <si>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</si>
  <si>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</si>
  <si>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</si>
  <si>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</si>
  <si>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</si>
  <si>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on additional Tier 1 capital</t>
  </si>
  <si>
    <r>
      <t xml:space="preserve">1) </t>
    </r>
    <r>
      <rPr>
        <i/>
        <sz val="7"/>
        <rFont val="Times New Roman"/>
        <family val="1"/>
      </rPr>
      <t> </t>
    </r>
    <r>
      <rPr>
        <i/>
        <sz val="7"/>
        <rFont val="Arial"/>
        <family val="2"/>
      </rPr>
      <t>CVA: Credit valuation adjustment. DVA: Debit valuation adjustment. FVA: Funding valuation adjustment.</t>
    </r>
  </si>
  <si>
    <t xml:space="preserve">1.3.3  Profit from investments accounted for by the equity method – Fremtind </t>
  </si>
  <si>
    <r>
      <t xml:space="preserve">DNB Group's share of Fremtind's financial results </t>
    </r>
    <r>
      <rPr>
        <b/>
        <vertAlign val="superscript"/>
        <sz val="10"/>
        <color theme="4"/>
        <rFont val="Arial"/>
        <family val="2"/>
      </rPr>
      <t>1)</t>
    </r>
  </si>
  <si>
    <t>Income statement</t>
  </si>
  <si>
    <t xml:space="preserve">
Amounts in NOK million</t>
  </si>
  <si>
    <t>Income</t>
  </si>
  <si>
    <t>Profit after tax</t>
  </si>
  <si>
    <t xml:space="preserve">Share of profit after tax </t>
  </si>
  <si>
    <t>Depreciation and impairment of value adjustments after tax</t>
  </si>
  <si>
    <t>Other adjustments</t>
  </si>
  <si>
    <r>
      <t xml:space="preserve">The Group's share of profit after tax </t>
    </r>
    <r>
      <rPr>
        <vertAlign val="superscript"/>
        <sz val="6.5"/>
        <rFont val="Arial"/>
        <family val="2"/>
      </rPr>
      <t>2)</t>
    </r>
  </si>
  <si>
    <t>Balance sheet</t>
  </si>
  <si>
    <t>The Group's share of equity, including unpaid dividends</t>
  </si>
  <si>
    <t>Goodwill</t>
  </si>
  <si>
    <t>Value adjustments after tax</t>
  </si>
  <si>
    <t>Eliminations</t>
  </si>
  <si>
    <t>Carrying amount</t>
  </si>
  <si>
    <t>1)  Represents DNB Bank ASA's ownership share in Fremtind Forsikring AS (Fremtind) of 35 per cent.</t>
  </si>
  <si>
    <t xml:space="preserve">2)  DNB Group's share of Fremtind's results for 2Q22 was based on estimates. </t>
  </si>
  <si>
    <t xml:space="preserve">Financial performance – Fremtind </t>
  </si>
  <si>
    <t>Insurance premium</t>
  </si>
  <si>
    <t xml:space="preserve">Claims </t>
  </si>
  <si>
    <t>Operational cost</t>
  </si>
  <si>
    <t>Other operational income/cost</t>
  </si>
  <si>
    <t>Operational profit</t>
  </si>
  <si>
    <t>Other income/cost</t>
  </si>
  <si>
    <t>Financial results</t>
  </si>
  <si>
    <t>Run-off claims</t>
  </si>
  <si>
    <t>Claims ratio (%)</t>
  </si>
  <si>
    <t>Combined ratio (%)</t>
  </si>
  <si>
    <t>Book equity at end of period, including unpaid dividends</t>
  </si>
  <si>
    <r>
      <t xml:space="preserve">Return on financial portfolio (%) </t>
    </r>
    <r>
      <rPr>
        <vertAlign val="superscript"/>
        <sz val="6.5"/>
        <rFont val="Arial"/>
        <family val="2"/>
      </rPr>
      <t>1)</t>
    </r>
  </si>
  <si>
    <r>
      <t xml:space="preserve">Solvency II ratio at end of period (%)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</si>
  <si>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</si>
  <si>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</si>
  <si>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</si>
  <si>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</si>
  <si>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</si>
  <si>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</si>
  <si>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</si>
  <si>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</si>
  <si>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</si>
  <si>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</si>
  <si>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</si>
  <si>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</si>
  <si>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</si>
  <si>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</si>
  <si>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</si>
  <si>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</si>
  <si>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</si>
  <si>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</si>
  <si>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</si>
  <si>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r>
      <t>Other operating expenses</t>
    </r>
    <r>
      <rPr>
        <vertAlign val="superscript"/>
        <sz val="6.5"/>
        <rFont val="Arial"/>
        <family val="2"/>
      </rPr>
      <t xml:space="preserve"> </t>
    </r>
  </si>
  <si>
    <t>Total other expenses</t>
  </si>
  <si>
    <t>Impairment losses for goodwill</t>
  </si>
  <si>
    <t xml:space="preserve">  </t>
  </si>
  <si>
    <t>Total depreciation and impairment of fixed and intangible assets</t>
  </si>
  <si>
    <t>Other operating expenses</t>
  </si>
  <si>
    <t xml:space="preserve">Impairment losses for goodwill </t>
  </si>
  <si>
    <t>1.4.2  Full-time positions based on the operational structure</t>
  </si>
  <si>
    <t>Full-time positions</t>
  </si>
  <si>
    <t>Total ordinary operations *)</t>
  </si>
  <si>
    <t>*) Of which:</t>
  </si>
  <si>
    <t>Personal Banking</t>
  </si>
  <si>
    <t>Corporate Banking</t>
  </si>
  <si>
    <t>Technology &amp; Services</t>
  </si>
  <si>
    <t>Markets</t>
  </si>
  <si>
    <t>Wealth Management</t>
  </si>
  <si>
    <t>Products &amp; Innovation</t>
  </si>
  <si>
    <t>Group Finance</t>
  </si>
  <si>
    <t>Group Risk Management</t>
  </si>
  <si>
    <t>People</t>
  </si>
  <si>
    <t>Other entities</t>
  </si>
  <si>
    <t>1.4.3  IT expenses</t>
  </si>
  <si>
    <t>Software and licenses</t>
  </si>
  <si>
    <t>IT consultants</t>
  </si>
  <si>
    <t>Leasing</t>
  </si>
  <si>
    <t>Other IT expenses</t>
  </si>
  <si>
    <t>Depreciation</t>
  </si>
  <si>
    <t>Impairment</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</si>
  <si>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</si>
  <si>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</si>
  <si>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</si>
  <si>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</si>
  <si>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</si>
  <si>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</si>
  <si>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31 December 2022</t>
  </si>
  <si>
    <t>Maximum exposure</t>
  </si>
  <si>
    <t>Accumulated impairment</t>
  </si>
  <si>
    <t>Net</t>
  </si>
  <si>
    <t>Stage 1</t>
  </si>
  <si>
    <t>Stage 2</t>
  </si>
  <si>
    <t>Stage 3</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</si>
  <si>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</si>
  <si>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</si>
  <si>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</si>
  <si>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</si>
  <si>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</si>
  <si>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</si>
  <si>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</si>
  <si>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</si>
  <si>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</si>
  <si>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</si>
  <si>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</si>
  <si>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</si>
  <si>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</si>
  <si>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</si>
  <si>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</si>
  <si>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</si>
  <si>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</si>
  <si>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</si>
  <si>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1.5.2  Development in maximum exposure of loans and financial commitments to 
customers</t>
  </si>
  <si>
    <t>Maximum exposure at beginning of period</t>
  </si>
  <si>
    <t xml:space="preserve">Originated and purchased </t>
  </si>
  <si>
    <t>Derecognition</t>
  </si>
  <si>
    <t>Acquisition of Sbanken</t>
  </si>
  <si>
    <t>Maximum exposure at end of period</t>
  </si>
  <si>
    <t xml:space="preserve">Stage 1 - development in maximum exposure of loans and financial commitments to customers </t>
  </si>
  <si>
    <t>Transfer into Stage 1</t>
  </si>
  <si>
    <t>Transfer to Stage 2</t>
  </si>
  <si>
    <t>Transfer to Stage 3</t>
  </si>
  <si>
    <t xml:space="preserve">Stage 2 - development in maximum exposure of loans and financial commitments to customers </t>
  </si>
  <si>
    <t>Transfer to Stage 1</t>
  </si>
  <si>
    <t>Transfer into Stage 2</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</si>
  <si>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</si>
  <si>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</si>
  <si>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</si>
  <si>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</si>
  <si>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</si>
  <si>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</si>
  <si>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</si>
  <si>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</si>
  <si>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</si>
  <si>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</si>
  <si>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</si>
  <si>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</si>
  <si>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</si>
  <si>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</si>
  <si>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</si>
  <si>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</si>
  <si>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</si>
  <si>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Other industry segments</t>
  </si>
  <si>
    <t>1.6.1  Credit portfolio</t>
  </si>
  <si>
    <t>Exposure at default by industry segment</t>
  </si>
  <si>
    <t xml:space="preserve">Exposure at default, EAD, is the share of the approved credit that is expected to be drawn at the time of any future default at the same time as there is a downturn in the market. </t>
  </si>
  <si>
    <t xml:space="preserve">The following tables show the exposure at default in DNB's customer segments and exclude central banks, equity positions and exposure in associated companies. EAD is based on the internal monitoring of credit risk where all exposures are measured with internal models. Sbanken has been included in the figures as of 30 June 2022. </t>
  </si>
  <si>
    <t>Amounts in NOK billion</t>
  </si>
  <si>
    <r>
      <t xml:space="preserve">Commercial real estate </t>
    </r>
    <r>
      <rPr>
        <vertAlign val="superscript"/>
        <sz val="6.5"/>
        <rFont val="Arial"/>
        <family val="2"/>
      </rPr>
      <t>1)</t>
    </r>
  </si>
  <si>
    <r>
      <t xml:space="preserve">Shipping </t>
    </r>
    <r>
      <rPr>
        <vertAlign val="superscript"/>
        <sz val="6.5"/>
        <rFont val="Arial"/>
        <family val="2"/>
      </rPr>
      <t>1)</t>
    </r>
  </si>
  <si>
    <r>
      <t xml:space="preserve">Oil, gas and offshore </t>
    </r>
    <r>
      <rPr>
        <vertAlign val="superscript"/>
        <sz val="6.5"/>
        <rFont val="Arial"/>
        <family val="2"/>
      </rPr>
      <t>1)</t>
    </r>
  </si>
  <si>
    <t xml:space="preserve">Residential property </t>
  </si>
  <si>
    <r>
      <t xml:space="preserve">Personal customers </t>
    </r>
    <r>
      <rPr>
        <vertAlign val="superscript"/>
        <sz val="6.5"/>
        <rFont val="Arial"/>
        <family val="2"/>
      </rPr>
      <t>*)</t>
    </r>
  </si>
  <si>
    <r>
      <t xml:space="preserve">Total exposure at default in customer segments </t>
    </r>
    <r>
      <rPr>
        <b/>
        <vertAlign val="superscript"/>
        <sz val="6.5"/>
        <rFont val="Arial"/>
        <family val="2"/>
      </rPr>
      <t>**)</t>
    </r>
  </si>
  <si>
    <t>- Mortgages</t>
  </si>
  <si>
    <t>- Other exposures</t>
  </si>
  <si>
    <t>**)  Of which international portfolio</t>
  </si>
  <si>
    <t>1)  For a breakdown, see tables 1.6.3 - 1.6.5.</t>
  </si>
  <si>
    <t>1.6.1  Credit portfolio (continued)</t>
  </si>
  <si>
    <r>
      <t xml:space="preserve">Risk classification of portfolio </t>
    </r>
    <r>
      <rPr>
        <b/>
        <vertAlign val="superscript"/>
        <sz val="9"/>
        <color theme="4"/>
        <rFont val="Arial"/>
        <family val="2"/>
      </rPr>
      <t>1) *)</t>
    </r>
  </si>
  <si>
    <t>PD 0.01% -</t>
  </si>
  <si>
    <t>PD 0.75% -</t>
  </si>
  <si>
    <t>PD 3.00% -</t>
  </si>
  <si>
    <t>Net commitments in stage 3</t>
  </si>
  <si>
    <t>Total  portfolio</t>
  </si>
  <si>
    <t>*)  Of which international portfolio:</t>
  </si>
  <si>
    <t>Total international portfolio</t>
  </si>
  <si>
    <t>1)  For a breakdown of commercial real estate, shipping and oil, gas and offshore, see tables 1.6.3 - 1.6.5.</t>
  </si>
  <si>
    <t>Based on DNB's risk classification system. The volumes represent the expected outstanding amount in the event of default.  PD = probability of default.</t>
  </si>
  <si>
    <t>*) Of which mortgages 47.1 per cent of total exposure at default.</t>
  </si>
  <si>
    <t>1.6.2  Customer segments</t>
  </si>
  <si>
    <t xml:space="preserve">Exposure at default </t>
  </si>
  <si>
    <t>Mortgages</t>
  </si>
  <si>
    <t>Other exposures</t>
  </si>
  <si>
    <t>Total exposure at default</t>
  </si>
  <si>
    <t>Corporate customers, by industry segment</t>
  </si>
  <si>
    <t xml:space="preserve">Total </t>
  </si>
  <si>
    <t>Total Personal customers</t>
  </si>
  <si>
    <t>Total Corporate customers</t>
  </si>
  <si>
    <t>Total risk classification of portfolio</t>
  </si>
  <si>
    <t xml:space="preserve">Based on DNB's risk classification system. The volumes represent the expected outstanding amount in the event of default. PD = probability of default. </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</si>
  <si>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</si>
  <si>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</si>
  <si>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</si>
  <si>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</si>
  <si>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</si>
  <si>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</si>
  <si>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</si>
  <si>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</si>
  <si>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</si>
  <si>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</si>
  <si>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</si>
  <si>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</si>
  <si>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</si>
  <si>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</si>
  <si>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</si>
  <si>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</si>
  <si>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</si>
  <si>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</si>
  <si>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</si>
  <si>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</si>
  <si>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</si>
  <si>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</si>
  <si>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</si>
  <si>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</si>
  <si>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</si>
  <si>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</si>
  <si>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 xml:space="preserve">Total </t>
    </r>
    <r>
      <rPr>
        <b/>
        <vertAlign val="superscript"/>
        <sz val="6.5"/>
        <rFont val="Arial"/>
        <family val="2"/>
      </rPr>
      <t>1)</t>
    </r>
  </si>
  <si>
    <t>1)  For a breakdown into sub-segments, see next page.</t>
  </si>
  <si>
    <t>Based on DNB's risk classification system. The volumes represent the expected outstanding amount in the event of default. PD = probability of default.</t>
  </si>
  <si>
    <t>1.6.4  Breakdown of shipping (continued)</t>
  </si>
  <si>
    <t>Crude oil sector</t>
  </si>
  <si>
    <t>Dry bulk sector</t>
  </si>
  <si>
    <t>Container sector</t>
  </si>
  <si>
    <t>Total shipping</t>
  </si>
  <si>
    <t>1.6.5  Breakdown of oil, gas and offshore</t>
  </si>
  <si>
    <t>Oil  and gas</t>
  </si>
  <si>
    <t>Offshore</t>
  </si>
  <si>
    <t>Oilfield services</t>
  </si>
  <si>
    <t>Midstream</t>
  </si>
  <si>
    <t>1.6.5  Breakdown of oil, gas and offshore (continued)</t>
  </si>
  <si>
    <t>Oil and gas sector</t>
  </si>
  <si>
    <t>Offshore sector</t>
  </si>
  <si>
    <t>Oilfield services sector</t>
  </si>
  <si>
    <t>Total oil, gas and offshore</t>
  </si>
  <si>
    <t>1.6.6  DNB's risk classification</t>
  </si>
  <si>
    <t xml:space="preserve">Probability of default
(per cent) </t>
  </si>
  <si>
    <t>External rating</t>
  </si>
  <si>
    <t>Risk class</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</si>
  <si>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</si>
  <si>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</si>
  <si>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</si>
  <si>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</si>
  <si>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</si>
  <si>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</si>
  <si>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</si>
  <si>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</si>
  <si>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</si>
  <si>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</si>
  <si>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</si>
  <si>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</si>
  <si>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</si>
  <si>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</si>
  <si>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</si>
  <si>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</si>
  <si>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B1</t>
  </si>
  <si>
    <t>B+</t>
  </si>
  <si>
    <t>B2</t>
  </si>
  <si>
    <t>B</t>
  </si>
  <si>
    <t>impaired</t>
  </si>
  <si>
    <t>B3, Caa/C</t>
  </si>
  <si>
    <t>B-, CCC/C</t>
  </si>
  <si>
    <t>DNB's risk classification system, where 1 represents the lowest risk and 10 the highest risk.</t>
  </si>
  <si>
    <t>Dates for the graphs</t>
  </si>
  <si>
    <t>31 Dec. 2022</t>
  </si>
  <si>
    <t>30 Sept. 2022</t>
  </si>
  <si>
    <t>30 June 2022</t>
  </si>
  <si>
    <t>31 March 2022</t>
  </si>
  <si>
    <t>31 Dec. 2021</t>
  </si>
  <si>
    <t>30 Sept. 2021</t>
  </si>
  <si>
    <t>30 June 2021</t>
  </si>
  <si>
    <t>31 March 2021</t>
  </si>
  <si>
    <t>31 Dec. 2020</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</si>
  <si>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</si>
  <si>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</si>
  <si>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</si>
  <si>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</si>
  <si>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</si>
  <si>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r>
      <t xml:space="preserve">(years) </t>
    </r>
    <r>
      <rPr>
        <vertAlign val="superscript"/>
        <sz val="6.5"/>
        <rFont val="Arial"/>
        <family val="2"/>
      </rPr>
      <t>1)</t>
    </r>
  </si>
  <si>
    <t>Covered bonds</t>
  </si>
  <si>
    <t>Senior unsecured bonds</t>
  </si>
  <si>
    <t>Additional Tier 1 capital and Tier 2 loans</t>
  </si>
  <si>
    <t>Total including Tier 1 capital and Tier 2 loans</t>
  </si>
  <si>
    <t>1)  Maturity as per first call option.</t>
  </si>
  <si>
    <t>1.7.2  Redemption profile as at 31 December 2022</t>
  </si>
  <si>
    <t>2023</t>
  </si>
  <si>
    <t>2024</t>
  </si>
  <si>
    <t>2025</t>
  </si>
  <si>
    <t>2026</t>
  </si>
  <si>
    <t>2027</t>
  </si>
  <si>
    <t>2028</t>
  </si>
  <si>
    <t>2029</t>
  </si>
  <si>
    <t>2030</t>
  </si>
  <si>
    <t>2031</t>
  </si>
  <si>
    <t>2032</t>
  </si>
  <si>
    <t>&gt;2032</t>
  </si>
  <si>
    <t>A total overview of subordinated loans can be found in the appendix.</t>
  </si>
  <si>
    <t>1.7.3  Minimum requirement for own funds and eligible liabilities (MREL)</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</si>
  <si>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</si>
  <si>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</si>
  <si>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</si>
  <si>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</si>
  <si>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</si>
  <si>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</si>
  <si>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</si>
  <si>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</si>
  <si>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</si>
  <si>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</si>
  <si>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</si>
  <si>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</si>
  <si>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As of 31 December 2022, Sbanken has been included in DNB's MREL requirement.</t>
  </si>
  <si>
    <t>1.7.4  Asset encumbrance as at 30 September 2022</t>
  </si>
  <si>
    <t>Encumbered and unencumbered assets, carrying amounts</t>
  </si>
  <si>
    <t xml:space="preserve">Encumbered </t>
  </si>
  <si>
    <t xml:space="preserve">Unencumbered </t>
  </si>
  <si>
    <t xml:space="preserve"> assets </t>
  </si>
  <si>
    <t xml:space="preserve">assets </t>
  </si>
  <si>
    <t>Equity instruments</t>
  </si>
  <si>
    <t>Debt securities</t>
  </si>
  <si>
    <t>Of which covered bonds</t>
  </si>
  <si>
    <t>Of which issued by general governments</t>
  </si>
  <si>
    <t>Of which issued by financial corporations</t>
  </si>
  <si>
    <t>Of which issued by non-financial corporations</t>
  </si>
  <si>
    <t>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</si>
  <si>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</si>
  <si>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</si>
  <si>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</si>
  <si>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</si>
  <si>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</si>
  <si>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</si>
  <si>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</si>
  <si>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</si>
  <si>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</si>
  <si>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</si>
  <si>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</si>
  <si>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</si>
  <si>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</si>
  <si>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</si>
  <si>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The above tables are according to the CRD IV reporting according to EU regulations and do not include non-financial companies in the DNB Group.</t>
  </si>
  <si>
    <t>1.7.5  Liquid assets as at 31 December 2022</t>
  </si>
  <si>
    <t xml:space="preserve">EUR </t>
  </si>
  <si>
    <t xml:space="preserve">USD </t>
  </si>
  <si>
    <r>
      <t>SEK</t>
    </r>
    <r>
      <rPr>
        <vertAlign val="superscript"/>
        <sz val="6.5"/>
        <rFont val="Arial"/>
        <family val="2"/>
      </rPr>
      <t>1)</t>
    </r>
  </si>
  <si>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</si>
  <si>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</si>
  <si>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</si>
  <si>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</si>
  <si>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</si>
  <si>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</si>
  <si>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</si>
  <si>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</si>
  <si>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</si>
  <si>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</si>
  <si>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</si>
  <si>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</si>
  <si>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</si>
  <si>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</si>
  <si>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</si>
  <si>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</si>
  <si>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</si>
  <si>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</si>
  <si>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</si>
  <si>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</si>
  <si>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</si>
  <si>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</si>
  <si>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1.7.6   Liquidity Coverage Ratio (LCR)</t>
  </si>
  <si>
    <t>EUR</t>
  </si>
  <si>
    <t>USD</t>
  </si>
  <si>
    <t>NOK</t>
  </si>
  <si>
    <t xml:space="preserve">1.7.7   Net Stable Funding Ratio (NSFR) </t>
  </si>
  <si>
    <t>NOK million</t>
  </si>
  <si>
    <t>Total available stable funding (ASF)</t>
  </si>
  <si>
    <t>Total required stable funding (RSF)</t>
  </si>
  <si>
    <t>Net Stable Funding Ratio (per cent)</t>
  </si>
  <si>
    <t>1.7.8  DNB Bank ASA - credit ratings from international rating agencies</t>
  </si>
  <si>
    <t>Moody's</t>
  </si>
  <si>
    <t>Long-term</t>
  </si>
  <si>
    <t>Short-term</t>
  </si>
  <si>
    <r>
      <t xml:space="preserve">Aa2 </t>
    </r>
    <r>
      <rPr>
        <b/>
        <vertAlign val="superscript"/>
        <sz val="6.5"/>
        <rFont val="Arial"/>
        <family val="2"/>
      </rPr>
      <t>1)</t>
    </r>
  </si>
  <si>
    <t>P-1</t>
  </si>
  <si>
    <r>
      <t xml:space="preserve">AA- </t>
    </r>
    <r>
      <rPr>
        <b/>
        <vertAlign val="superscript"/>
        <sz val="6.5"/>
        <rFont val="Arial"/>
        <family val="2"/>
      </rPr>
      <t>1)</t>
    </r>
  </si>
  <si>
    <t>A-1+</t>
  </si>
  <si>
    <t>As at 7 October 2022</t>
  </si>
  <si>
    <r>
      <t xml:space="preserve">Aa2 </t>
    </r>
    <r>
      <rPr>
        <vertAlign val="superscript"/>
        <sz val="6.5"/>
        <rFont val="Arial"/>
        <family val="2"/>
      </rPr>
      <t>1)</t>
    </r>
  </si>
  <si>
    <r>
      <t xml:space="preserve">AA- </t>
    </r>
    <r>
      <rPr>
        <vertAlign val="superscript"/>
        <sz val="6.5"/>
        <rFont val="Arial"/>
        <family val="2"/>
      </rPr>
      <t>1)</t>
    </r>
  </si>
  <si>
    <t>As at 30 June 2022</t>
  </si>
  <si>
    <r>
      <t xml:space="preserve">Aa2 </t>
    </r>
    <r>
      <rPr>
        <vertAlign val="superscript"/>
        <sz val="6.5"/>
        <rFont val="Arial"/>
        <family val="2"/>
      </rPr>
      <t>2)</t>
    </r>
  </si>
  <si>
    <t>As at 31 March 2022</t>
  </si>
  <si>
    <t>As at 9 February 2022</t>
  </si>
  <si>
    <t>As at 30 September 2021</t>
  </si>
  <si>
    <t>As at 30 June 2021</t>
  </si>
  <si>
    <t>As at 31 March 2021</t>
  </si>
  <si>
    <t>As at 31 December 2020</t>
  </si>
  <si>
    <t>1)  Stable outlook.</t>
  </si>
  <si>
    <t>2)  Negative outlook.</t>
  </si>
  <si>
    <t xml:space="preserve">Covered bonds issued by DNB Boligkreditt are rated Aaa by Moody's and AAA by S&amp;P Global, both with a stable outlook. </t>
  </si>
  <si>
    <t>1.7.9  Major shareholders as at 31 December 2022</t>
  </si>
  <si>
    <t>Shares in 1 000</t>
  </si>
  <si>
    <t>Ownership in per cent</t>
  </si>
  <si>
    <t>Norwegian Government/Ministry of Trade, Industry and Fisheries</t>
  </si>
  <si>
    <t>DNB Savings Bank Foundation</t>
  </si>
  <si>
    <t>The Capital Group Companies, Inc.</t>
  </si>
  <si>
    <t>Folketrygdfondet</t>
  </si>
  <si>
    <t>BlackRock, Inc.</t>
  </si>
  <si>
    <t>Vanguard Group Holdings</t>
  </si>
  <si>
    <t>Deutsche Bank AG Group</t>
  </si>
  <si>
    <t>T. Rowe Price Group, Inc.</t>
  </si>
  <si>
    <t>Storebrand Kapitalforvaltning</t>
  </si>
  <si>
    <t>State Street Corporation</t>
  </si>
  <si>
    <t>DNB Asset Management AS</t>
  </si>
  <si>
    <t>Kommunal Landspensjonskasse</t>
  </si>
  <si>
    <t>Danske Bank Group</t>
  </si>
  <si>
    <t>Crédit Agricole S.A.</t>
  </si>
  <si>
    <t>Schroders PLC</t>
  </si>
  <si>
    <t>Nordea AB</t>
  </si>
  <si>
    <t>Ameriprise Financials, Inc.</t>
  </si>
  <si>
    <t>BNP Paribas, S.A.</t>
  </si>
  <si>
    <t>Polaris Capital Management, LLC</t>
  </si>
  <si>
    <t>Legal &amp; General Group Plc</t>
  </si>
  <si>
    <t>Total largest shareholders</t>
  </si>
  <si>
    <t>Other shareholders</t>
  </si>
  <si>
    <t xml:space="preserve">The owners of shares in nominee accounts are determined on the basis of third-party analyses. </t>
  </si>
  <si>
    <t>For information related to the share buy-back programmes and redemption of shares, refer to 1.7.11.</t>
  </si>
  <si>
    <t>1.7.10  Ownership according to nationality as at 31 December 2022</t>
  </si>
  <si>
    <t>Source: Nasdaq</t>
  </si>
  <si>
    <t>1.7.11  Share buy-back programmes</t>
  </si>
  <si>
    <t>At the Annual General Meeting on 26 April 2022, the Board was given an authorisation for a new share buy-back programme of 3.5 per cent.  In addition, DNB Markets was authorised to repurchase 0.5 per cent  for hedging purposes. The authorisation is valid up to the Annual General Meeting in 2023. Initially, DNB has applied and received approval for a 1.5 per cent repurchase limit from Finanstilsynet (the Financial Supervisory Authority of Norway), whereof 0.5 per cent can only be used for hedging purposes by DNB Markets.  
As at 31 December 2022, the authorisation has not been used and there were no share buy-backs in 2022. 
A share buy-back programme of 0.5 per cent was announced on 9 February 2023.</t>
  </si>
  <si>
    <t>1.8.1  Own funds - condensed</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</si>
  <si>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within the financial sector, excluding insurance companies. Associated companies are consolidated pro rata.
</t>
  </si>
  <si>
    <t xml:space="preserve">Capital adequacy figures include 50 per cent of interim profit, except for the full year figures.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</si>
  <si>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</si>
  <si>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</si>
  <si>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</si>
  <si>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</si>
  <si>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</si>
  <si>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</si>
  <si>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</si>
  <si>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Additional Tier 1 capital instruments, net</t>
  </si>
  <si>
    <t xml:space="preserve">Tier 1 capital </t>
  </si>
  <si>
    <t>Additional Tier 2 capital instruments, net</t>
  </si>
  <si>
    <t>Own funds</t>
  </si>
  <si>
    <t>Total risk exposure amount</t>
  </si>
  <si>
    <t>Minimum capital requirement</t>
  </si>
  <si>
    <t>Common equity Tier 1 capital ratio (%)</t>
  </si>
  <si>
    <t>Tier 1 capital ratio (%)</t>
  </si>
  <si>
    <t>Total capital ratio (%)</t>
  </si>
  <si>
    <t>See table 1.8.4 for more details.</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</si>
  <si>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</si>
  <si>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</si>
  <si>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</si>
  <si>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</si>
  <si>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</si>
  <si>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</si>
  <si>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</si>
  <si>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</si>
  <si>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</si>
  <si>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</si>
  <si>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</si>
  <si>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t>
  </si>
  <si>
    <t>Leverage ratio excluding central bank 
deposits (%)</t>
  </si>
  <si>
    <t>1.8.3  Specification of exposure at default (EAD), risk exposure amount (REA) and average risk weights</t>
  </si>
  <si>
    <t>31 December 2022</t>
  </si>
  <si>
    <t>30 September 2022</t>
  </si>
  <si>
    <t>31 December 2021</t>
  </si>
  <si>
    <t>Average</t>
  </si>
  <si>
    <t>REA</t>
  </si>
  <si>
    <t>risk weight</t>
  </si>
  <si>
    <t>(NOK million)</t>
  </si>
  <si>
    <t>(per cent)</t>
  </si>
  <si>
    <t>IRB approach</t>
  </si>
  <si>
    <t>Corporates, of which:</t>
  </si>
  <si>
    <t>Specialised lending (SL)</t>
  </si>
  <si>
    <t>SME</t>
  </si>
  <si>
    <t>Other corporates</t>
  </si>
  <si>
    <t>Retail, of which:</t>
  </si>
  <si>
    <t>Secured by mortgages on immovable
property</t>
  </si>
  <si>
    <t>Other retail</t>
  </si>
  <si>
    <t>Total credit risk, IRB approach</t>
  </si>
  <si>
    <t>Standardised approach</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</si>
  <si>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</si>
  <si>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</si>
  <si>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</si>
  <si>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</si>
  <si>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</si>
  <si>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</si>
  <si>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</si>
  <si>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</si>
  <si>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</si>
  <si>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Items associated with particular high risk</t>
  </si>
  <si>
    <t>Collective investment undertakings</t>
  </si>
  <si>
    <t>Equity positions</t>
  </si>
  <si>
    <t>Total credit risk, standardised approach</t>
  </si>
  <si>
    <t xml:space="preserve">Total credit risk </t>
  </si>
  <si>
    <t>Market risk</t>
  </si>
  <si>
    <t>Position and general risk, debt instruments</t>
  </si>
  <si>
    <t>Position and general risk, equity instruments</t>
  </si>
  <si>
    <t>Currency risk</t>
  </si>
  <si>
    <t>Commodity risk</t>
  </si>
  <si>
    <t>Total market risk</t>
  </si>
  <si>
    <t>Credit value adjustment risk (CVA)</t>
  </si>
  <si>
    <t>Operational risk</t>
  </si>
  <si>
    <t>Total risk exposure amount and capital requirement</t>
  </si>
  <si>
    <t>1.8.4  Own funds - DNB Bank ASA and DNB Group</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</si>
  <si>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within the financial sector, excluding insurance companies. Associated companies are consolidated pro rata. 
</t>
  </si>
  <si>
    <t xml:space="preserve">Capital adequacy figures include 50 per cent of interim profit, except for full year figures, when relevant.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</si>
  <si>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</si>
  <si>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</si>
  <si>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</si>
  <si>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</si>
  <si>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</si>
  <si>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</si>
  <si>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Pension funds above pension commitments</t>
  </si>
  <si>
    <t>Deferred tax assets that rely on future profitability, excluding temporary differences</t>
  </si>
  <si>
    <t xml:space="preserve">Other intangible assets </t>
  </si>
  <si>
    <r>
      <t>Dividends payable and group contributions</t>
    </r>
    <r>
      <rPr>
        <vertAlign val="superscript"/>
        <sz val="6.5"/>
        <rFont val="Arial"/>
        <family val="2"/>
      </rPr>
      <t xml:space="preserve"> 1)</t>
    </r>
  </si>
  <si>
    <t>Share buy-back programme</t>
  </si>
  <si>
    <r>
      <t xml:space="preserve">Deduction for investments in insurance companies </t>
    </r>
    <r>
      <rPr>
        <vertAlign val="superscript"/>
        <sz val="6.5"/>
        <rFont val="Arial"/>
        <family val="2"/>
      </rPr>
      <t>2)</t>
    </r>
  </si>
  <si>
    <t>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</si>
  <si>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</si>
  <si>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</si>
  <si>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</si>
  <si>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</si>
  <si>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</si>
  <si>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</si>
  <si>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 xml:space="preserve">Deduction of holdings of Tier 1 instruments in insurance companies </t>
    </r>
    <r>
      <rPr>
        <vertAlign val="superscript"/>
        <sz val="6.5"/>
        <rFont val="Arial"/>
        <family val="2"/>
      </rPr>
      <t>3)</t>
    </r>
  </si>
  <si>
    <r>
      <t>Non-eligible Tier 1 capital, DNB Group</t>
    </r>
    <r>
      <rPr>
        <vertAlign val="superscript"/>
        <sz val="6.5"/>
        <rFont val="Arial"/>
        <family val="2"/>
      </rPr>
      <t xml:space="preserve"> 4)</t>
    </r>
  </si>
  <si>
    <t xml:space="preserve">Perpetual subordinated loan capital </t>
  </si>
  <si>
    <t>Term subordinated loan capital</t>
  </si>
  <si>
    <r>
      <t>Deduction of holdings of Tier 2 instruments in insurance companies</t>
    </r>
    <r>
      <rPr>
        <vertAlign val="superscript"/>
        <sz val="6.5"/>
        <rFont val="Arial"/>
        <family val="2"/>
      </rPr>
      <t xml:space="preserve"> 3)</t>
    </r>
  </si>
  <si>
    <r>
      <t>Non-eligible Tier 2 capital, DNB Group</t>
    </r>
    <r>
      <rPr>
        <vertAlign val="superscript"/>
        <sz val="6.5"/>
        <rFont val="Arial"/>
        <family val="2"/>
      </rPr>
      <t xml:space="preserve"> 4)</t>
    </r>
  </si>
  <si>
    <r>
      <rPr>
        <u/>
        <sz val="6.5"/>
        <rFont val="Arial"/>
        <family val="2"/>
      </rPr>
      <t>Capital ratios (%)</t>
    </r>
    <r>
      <rPr>
        <sz val="6.5"/>
        <rFont val="Arial"/>
        <family val="2"/>
      </rPr>
      <t>:</t>
    </r>
  </si>
  <si>
    <t>Common equity Tier 1 capital ratio</t>
  </si>
  <si>
    <t>Tier 1 capital ratio</t>
  </si>
  <si>
    <t>Total capital ratio</t>
  </si>
  <si>
    <t>1)  The Board will propose a dividend of NOK 12.50 per share for 2022.</t>
  </si>
  <si>
    <t xml:space="preserve">2)  Deductions are made for significant investments in financial sector entities when the total value of the investments exceed 10 per cent of common equity Tier 1 capital. The amounts that are not deducted are given a risk weight of 250 per cent. </t>
  </si>
  <si>
    <t xml:space="preserve">3)  Investments in Tier 1 and Tier 2 instruments issued by the Group's insurance companies are deducted from the Group’s Tier 1 and Tier 2 capital. </t>
  </si>
  <si>
    <t>4)  Tier 1 and Tier 2 capital in subsidiaries not included in consolidated own funds in accordance with Articles 85-88 of the CRR.</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</si>
  <si>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</si>
  <si>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IV” and “the Solvency II requirement”. Intra group capital is excluded from the calculation. 
</t>
  </si>
  <si>
    <t xml:space="preserve">2022 </t>
  </si>
  <si>
    <t>Capital requirements for the CRD IV group</t>
  </si>
  <si>
    <t>Solvency capital requirements for the insurance companies</t>
  </si>
  <si>
    <t>Total capital requirements</t>
  </si>
  <si>
    <t>Net own funds for entities included in the CRD IV report</t>
  </si>
  <si>
    <t>Intercompany</t>
  </si>
  <si>
    <t>Net own funds for the insurance companies</t>
  </si>
  <si>
    <t>Total own funds</t>
  </si>
  <si>
    <t>Overfunding</t>
  </si>
  <si>
    <t>Chapter 2 - Segmental reporting</t>
  </si>
  <si>
    <t>2.1.1  Extracts from income statement</t>
  </si>
  <si>
    <t>Personal
customers</t>
  </si>
  <si>
    <t>Corporate
customers</t>
  </si>
  <si>
    <t>Other
operations</t>
  </si>
  <si>
    <t>DNB
Group</t>
  </si>
  <si>
    <t xml:space="preserve">4Q22 </t>
  </si>
  <si>
    <t xml:space="preserve">4Q21 </t>
  </si>
  <si>
    <t>Profit from repossessed operations</t>
  </si>
  <si>
    <t>2.1.2  Main balance sheet items and key figures</t>
  </si>
  <si>
    <t xml:space="preserve">Average balance sheet items </t>
  </si>
  <si>
    <r>
      <t xml:space="preserve">Loans to customers </t>
    </r>
    <r>
      <rPr>
        <vertAlign val="superscript"/>
        <sz val="6.5"/>
        <rFont val="Arial"/>
        <family val="2"/>
      </rPr>
      <t>1)</t>
    </r>
  </si>
  <si>
    <r>
      <t xml:space="preserve">Deposits from customers </t>
    </r>
    <r>
      <rPr>
        <vertAlign val="superscript"/>
        <sz val="6.5"/>
        <rFont val="Arial"/>
        <family val="2"/>
      </rPr>
      <t>1)</t>
    </r>
  </si>
  <si>
    <t>Assets under management</t>
  </si>
  <si>
    <r>
      <t xml:space="preserve">Allocated capital </t>
    </r>
    <r>
      <rPr>
        <vertAlign val="superscript"/>
        <sz val="6.5"/>
        <rFont val="Arial"/>
        <family val="2"/>
      </rPr>
      <t>2)</t>
    </r>
  </si>
  <si>
    <t>Key figures</t>
  </si>
  <si>
    <t>Cost/income ratio</t>
  </si>
  <si>
    <r>
      <t xml:space="preserve">Ratio of deposits to loans </t>
    </r>
    <r>
      <rPr>
        <vertAlign val="superscript"/>
        <sz val="6.5"/>
        <rFont val="Arial"/>
        <family val="2"/>
      </rPr>
      <t>1) 3)</t>
    </r>
  </si>
  <si>
    <r>
      <t xml:space="preserve">Return on allocated capital, annualised </t>
    </r>
    <r>
      <rPr>
        <vertAlign val="superscript"/>
        <sz val="6.5"/>
        <rFont val="Arial"/>
        <family val="2"/>
      </rPr>
      <t>2)</t>
    </r>
  </si>
  <si>
    <t xml:space="preserve">Balance sheet items </t>
  </si>
  <si>
    <t>31 December</t>
  </si>
  <si>
    <t xml:space="preserve">2021 </t>
  </si>
  <si>
    <t xml:space="preserve">1)  Loans to customers include accrued interest, impairment and value adjustments. Correspondingly, deposits from customers include accrued interest. </t>
  </si>
  <si>
    <t>2)  The capital allocated to the business segments is based on the external capital adequacy expectations. The capital allocated in 2022 and 2021 corresponds to a common equity Tier 1 capital ratio of 17,6 per cent. Recorded capital is used for the Group.</t>
  </si>
  <si>
    <t>3)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</si>
  <si>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</si>
  <si>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</si>
  <si>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</si>
  <si>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</si>
  <si>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</si>
  <si>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</si>
  <si>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r>
      <t>Provision ratio (per cent)</t>
    </r>
    <r>
      <rPr>
        <vertAlign val="superscript"/>
        <sz val="6.5"/>
        <rFont val="Arial"/>
        <family val="2"/>
      </rPr>
      <t xml:space="preserve"> 1)</t>
    </r>
  </si>
  <si>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</si>
  <si>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</si>
  <si>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</si>
  <si>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customers at amortised cost and financial commitments in stage 3.</t>
  </si>
  <si>
    <t>The figures are based on the financial accounts.</t>
  </si>
  <si>
    <t>2.2.1  DNB's market shares in Norway as at 30 November 2022</t>
  </si>
  <si>
    <t xml:space="preserve">     DNB's market shares</t>
  </si>
  <si>
    <t>Source: Statistics Norway and Finance Norway</t>
  </si>
  <si>
    <t>2.2.2  Development in market shares, loans and deposits</t>
  </si>
  <si>
    <t>Retail customers</t>
  </si>
  <si>
    <t>30 Nov.</t>
  </si>
  <si>
    <r>
      <t xml:space="preserve">Total loans to households </t>
    </r>
    <r>
      <rPr>
        <vertAlign val="superscript"/>
        <sz val="6.5"/>
        <rFont val="Arial"/>
        <family val="2"/>
      </rPr>
      <t>1) 2)</t>
    </r>
  </si>
  <si>
    <r>
      <t xml:space="preserve">Bank deposits from households </t>
    </r>
    <r>
      <rPr>
        <vertAlign val="superscript"/>
        <sz val="6.5"/>
        <rFont val="Arial"/>
        <family val="2"/>
      </rPr>
      <t>1) 3)</t>
    </r>
  </si>
  <si>
    <r>
      <t xml:space="preserve">Total loans to corporate customers </t>
    </r>
    <r>
      <rPr>
        <vertAlign val="superscript"/>
        <sz val="6.5"/>
        <rFont val="Arial"/>
        <family val="2"/>
      </rPr>
      <t>4)</t>
    </r>
  </si>
  <si>
    <r>
      <t xml:space="preserve">Deposits from corporate customers </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</si>
  <si>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</si>
  <si>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</si>
  <si>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</si>
  <si>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</si>
  <si>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</si>
  <si>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</si>
  <si>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</si>
  <si>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</si>
  <si>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Insurance funds including products with a choice of investment profile</t>
  </si>
  <si>
    <t>Corporate market - defined benefit</t>
  </si>
  <si>
    <r>
      <t xml:space="preserve">Corporate market - defined contribution </t>
    </r>
    <r>
      <rPr>
        <vertAlign val="superscript"/>
        <sz val="6.5"/>
        <rFont val="Arial"/>
        <family val="2"/>
      </rPr>
      <t>1)</t>
    </r>
  </si>
  <si>
    <t>Retail market</t>
  </si>
  <si>
    <t xml:space="preserve">1)  Paid-up policies with choice of investment profile, which stem from defined-benefit schemes, are not included in defined-contribution schemes. </t>
  </si>
  <si>
    <t>Source: Finance Norway</t>
  </si>
  <si>
    <t>2.2.4  DNB Asset Management - market shares retail market</t>
  </si>
  <si>
    <t>Equity funds</t>
  </si>
  <si>
    <r>
      <t>Balanced funds</t>
    </r>
    <r>
      <rPr>
        <vertAlign val="superscript"/>
        <sz val="6.5"/>
        <rFont val="Arial"/>
        <family val="2"/>
      </rPr>
      <t xml:space="preserve"> 1)</t>
    </r>
  </si>
  <si>
    <t>Fixed-income funds</t>
  </si>
  <si>
    <t>Total mutual funds</t>
  </si>
  <si>
    <t>1) Including hedge funds.</t>
  </si>
  <si>
    <t>Source: Fund and Asset Management Association, Norway</t>
  </si>
  <si>
    <t>2.3.1  Personal customers (PC) - Financial performance</t>
  </si>
  <si>
    <t xml:space="preserve">Operating expenses </t>
  </si>
  <si>
    <t>Average balance sheet items in NOK billion:</t>
  </si>
  <si>
    <r>
      <t>Loans to customers</t>
    </r>
    <r>
      <rPr>
        <vertAlign val="superscript"/>
        <sz val="6.5"/>
        <rFont val="Arial"/>
        <family val="2"/>
      </rPr>
      <t xml:space="preserve"> 1)</t>
    </r>
  </si>
  <si>
    <r>
      <t>Deposits from customers</t>
    </r>
    <r>
      <rPr>
        <vertAlign val="superscript"/>
        <sz val="6.5"/>
        <rFont val="Arial"/>
        <family val="2"/>
      </rPr>
      <t xml:space="preserve"> 1)</t>
    </r>
  </si>
  <si>
    <r>
      <t>Allocated capital</t>
    </r>
    <r>
      <rPr>
        <vertAlign val="superscript"/>
        <sz val="6.5"/>
        <rFont val="Arial"/>
        <family val="2"/>
      </rPr>
      <t xml:space="preserve"> 2)</t>
    </r>
  </si>
  <si>
    <t>Key figures in per cent:</t>
  </si>
  <si>
    <t>Ratio of deposits to loans</t>
  </si>
  <si>
    <r>
      <t>Return on allocated capital, annualised</t>
    </r>
    <r>
      <rPr>
        <vertAlign val="superscript"/>
        <sz val="6.5"/>
        <rFont val="Arial"/>
        <family val="2"/>
      </rPr>
      <t xml:space="preserve"> 2)</t>
    </r>
  </si>
  <si>
    <t>Loans to personal customers including loans transferred to DNB Livsforsikring</t>
  </si>
  <si>
    <t>Personal Banking manages the portfolio on behalf of DNB Livsforsikring. The fourth quarter included the transfer of a portfolio of mortgages loans from DNB Livsforsikring to DNB Bank ASA and DNB Boligkreditt, amounting to approximately NOK 6 billion. See specification of the effects of the transfer on net interest income and loans to customers in the table below:</t>
  </si>
  <si>
    <t>Home mortgages transferred to DNB Livsforsikring - assets under management</t>
  </si>
  <si>
    <t>Loans to personal customers</t>
  </si>
  <si>
    <t>Net interest income on the transferred portfolio (NOK million)</t>
  </si>
  <si>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</si>
  <si>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</si>
  <si>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</si>
  <si>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</si>
  <si>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</si>
  <si>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Net impairment of financial instruments</t>
  </si>
  <si>
    <t>Volumes</t>
  </si>
  <si>
    <t>Net loans to customers (average)</t>
  </si>
  <si>
    <t>Deposits from customers (average)</t>
  </si>
  <si>
    <t>Allocated capital (average)</t>
  </si>
  <si>
    <t>Calculated profit on allocated capital</t>
  </si>
  <si>
    <t>2.3.3  PC - Risk classification of portfolio</t>
  </si>
  <si>
    <t>Based on DNB's risk classification system. The volumes represent the expected outstanding amount in the event of default. PD = probability of default. Figures include Sbanken as of 30 June 2022.</t>
  </si>
  <si>
    <t>2.3.4  PC - Exposure at default by industry segment as at 31 December 2022</t>
  </si>
  <si>
    <t>2.3.5  PC - Distribution of loan to value</t>
  </si>
  <si>
    <t>Loan to value per risk grade as at 31 December 2022</t>
  </si>
  <si>
    <t>Risk grade</t>
  </si>
  <si>
    <t>Share of loan to</t>
  </si>
  <si>
    <t>Low</t>
  </si>
  <si>
    <t>Moderate</t>
  </si>
  <si>
    <t>High</t>
  </si>
  <si>
    <t>Total DNB</t>
  </si>
  <si>
    <t>Sbanken</t>
  </si>
  <si>
    <r>
      <t xml:space="preserve">value in per cent </t>
    </r>
    <r>
      <rPr>
        <vertAlign val="superscript"/>
        <sz val="6.5"/>
        <rFont val="Arial"/>
        <family val="2"/>
      </rPr>
      <t>*)</t>
    </r>
  </si>
  <si>
    <r>
      <t xml:space="preserve">Loan to value in NOK billion </t>
    </r>
    <r>
      <rPr>
        <vertAlign val="superscript"/>
        <sz val="6.5"/>
        <rFont val="Arial"/>
        <family val="2"/>
      </rPr>
      <t>1)</t>
    </r>
  </si>
  <si>
    <t>0-40</t>
  </si>
  <si>
    <t>40-60</t>
  </si>
  <si>
    <t>60-75</t>
  </si>
  <si>
    <t>75-85</t>
  </si>
  <si>
    <t>&gt;85</t>
  </si>
  <si>
    <t>*)  Development in loan to value</t>
  </si>
  <si>
    <r>
      <t xml:space="preserve">Loan to value in per cent </t>
    </r>
    <r>
      <rPr>
        <vertAlign val="superscript"/>
        <sz val="6.5"/>
        <rFont val="Arial"/>
        <family val="2"/>
      </rPr>
      <t>1)</t>
    </r>
  </si>
  <si>
    <t xml:space="preserve">Average loan to value DNB  </t>
  </si>
  <si>
    <t xml:space="preserve">Average loan to value Sbanken  </t>
  </si>
  <si>
    <t>Total exposure at default (NOK billion)</t>
  </si>
  <si>
    <t>Total drawn amount (NOK billion)</t>
  </si>
  <si>
    <t>1)  The total exposure at default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</si>
  <si>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</si>
  <si>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Development in loan to value</t>
  </si>
  <si>
    <t>2.3.6  DNB Boligkreditt - Average mortgage lending - volumes and spreads</t>
  </si>
  <si>
    <t>Average loans to customers</t>
  </si>
  <si>
    <t>Spreads measured against actual funding costs (per cent)</t>
  </si>
  <si>
    <t>2.3.7  DNB Eiendom - Residential real estate broking in Norway</t>
  </si>
  <si>
    <t xml:space="preserve">Number of properties sold </t>
  </si>
  <si>
    <r>
      <t xml:space="preserve">Market shares of residential real estate broking, existing
homes (per cent) </t>
    </r>
    <r>
      <rPr>
        <vertAlign val="superscript"/>
        <sz val="6.5"/>
        <rFont val="Arial"/>
        <family val="2"/>
      </rPr>
      <t>1)</t>
    </r>
  </si>
  <si>
    <t>1)  Source: Eiendomsverdi AS.</t>
  </si>
  <si>
    <t>2.4.1  Corporate customers (CC) - Financial performance</t>
  </si>
  <si>
    <r>
      <t>Profit from repossessed operations</t>
    </r>
    <r>
      <rPr>
        <vertAlign val="superscript"/>
        <sz val="6.5"/>
        <rFont val="Arial"/>
        <family val="2"/>
      </rPr>
      <t xml:space="preserve"> 1)</t>
    </r>
  </si>
  <si>
    <r>
      <t>Loans to customers</t>
    </r>
    <r>
      <rPr>
        <vertAlign val="superscript"/>
        <sz val="6.5"/>
        <rFont val="Arial"/>
        <family val="2"/>
      </rPr>
      <t xml:space="preserve"> 2)</t>
    </r>
  </si>
  <si>
    <r>
      <t>Deposits from customers</t>
    </r>
    <r>
      <rPr>
        <vertAlign val="superscript"/>
        <sz val="6.5"/>
        <rFont val="Arial"/>
        <family val="2"/>
      </rPr>
      <t xml:space="preserve"> 2)</t>
    </r>
  </si>
  <si>
    <r>
      <t>Allocated capital</t>
    </r>
    <r>
      <rPr>
        <vertAlign val="superscript"/>
        <sz val="6.5"/>
        <rFont val="Arial"/>
        <family val="2"/>
      </rPr>
      <t xml:space="preserve"> 3)</t>
    </r>
  </si>
  <si>
    <r>
      <t>Return on allocated capital, annualised</t>
    </r>
    <r>
      <rPr>
        <vertAlign val="superscript"/>
        <sz val="6.5"/>
        <rFont val="Arial"/>
        <family val="2"/>
      </rPr>
      <t xml:space="preserve"> 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</si>
  <si>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</si>
  <si>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</si>
  <si>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</si>
  <si>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 -  Key performance metrics - main customer divisions</t>
  </si>
  <si>
    <t>Small and Medium-sized Enterprises</t>
  </si>
  <si>
    <t>Future &amp; Tech Industries</t>
  </si>
  <si>
    <t>Ocean Industries</t>
  </si>
  <si>
    <t>Risk Strategy &amp; Portfolio Management</t>
  </si>
  <si>
    <r>
      <t xml:space="preserve">Small and Medium-sized Enterprises </t>
    </r>
    <r>
      <rPr>
        <vertAlign val="superscript"/>
        <sz val="6.5"/>
        <rFont val="Arial"/>
        <family val="2"/>
      </rPr>
      <t>*)</t>
    </r>
  </si>
  <si>
    <t>*)  Small and Medium-sized Enterprises - at end of period:</t>
  </si>
  <si>
    <t>Net loans to customers</t>
  </si>
  <si>
    <t xml:space="preserve">Deposits from customers </t>
  </si>
  <si>
    <t>As of the first quarter of 2022, the Risk, Strategy &amp; Portfolio Management division is part of the Ocean Industries division.</t>
  </si>
  <si>
    <t>2.4.3  CC - Risk classification of portfolio</t>
  </si>
  <si>
    <t>2.4.4  CC - Exposure at default by industry segment as at 31 December 2022</t>
  </si>
  <si>
    <t>2.5.1 Other operations - Financial performance</t>
  </si>
  <si>
    <r>
      <t>Net gains on fixed and intangible assets</t>
    </r>
    <r>
      <rPr>
        <vertAlign val="superscript"/>
        <sz val="6.5"/>
        <rFont val="Arial"/>
        <family val="2"/>
      </rPr>
      <t xml:space="preserve"> </t>
    </r>
  </si>
  <si>
    <t xml:space="preserve">1)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</si>
  <si>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</si>
  <si>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2.6.1  Total DNB Markets activity - Financial performance</t>
  </si>
  <si>
    <t>Net fees and commissions</t>
  </si>
  <si>
    <t>Net financial items</t>
  </si>
  <si>
    <t>Impairment loss of financial instruments</t>
  </si>
  <si>
    <r>
      <t>Allocated capital</t>
    </r>
    <r>
      <rPr>
        <vertAlign val="superscript"/>
        <sz val="6.5"/>
        <rFont val="Arial"/>
        <family val="2"/>
      </rPr>
      <t xml:space="preserve"> 1)</t>
    </r>
  </si>
  <si>
    <r>
      <t>Return on allocated capital, annualised</t>
    </r>
    <r>
      <rPr>
        <vertAlign val="superscript"/>
        <sz val="6.5"/>
        <rFont val="Arial"/>
        <family val="2"/>
      </rPr>
      <t xml:space="preserve"> 1)</t>
    </r>
  </si>
  <si>
    <t>1)  Allocated capital corresponds to the external capital adequacy expectations.</t>
  </si>
  <si>
    <t>2.6.2  Total DNB Markets activity - Break down of revenues</t>
  </si>
  <si>
    <t>Fixed income, currencies and commodities</t>
  </si>
  <si>
    <t>Equities</t>
  </si>
  <si>
    <t>IBD</t>
  </si>
  <si>
    <t>Securities services</t>
  </si>
  <si>
    <t>Interest income on allocated capital</t>
  </si>
  <si>
    <t>Total customer revenues</t>
  </si>
  <si>
    <t>Total risk management revenues</t>
  </si>
  <si>
    <t>2.6.3  Total DNB Markets activity - Value-at-Risk</t>
  </si>
  <si>
    <t>Fourth quarter 2022</t>
  </si>
  <si>
    <t>Amounts in NOK thousand</t>
  </si>
  <si>
    <t>Actual</t>
  </si>
  <si>
    <t xml:space="preserve">Average </t>
  </si>
  <si>
    <t xml:space="preserve">Maximum </t>
  </si>
  <si>
    <t xml:space="preserve">Minimum </t>
  </si>
  <si>
    <t>Interest rate risk</t>
  </si>
  <si>
    <r>
      <t xml:space="preserve">Diversification effects </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</si>
  <si>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</si>
  <si>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</si>
  <si>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2.6.4  DNB Livsforsikring Group - Financial performance</t>
  </si>
  <si>
    <t>Administration result</t>
  </si>
  <si>
    <t>Net financial result</t>
  </si>
  <si>
    <t>Net risk result</t>
  </si>
  <si>
    <r>
      <t>Other</t>
    </r>
    <r>
      <rPr>
        <vertAlign val="superscript"/>
        <sz val="6.5"/>
        <rFont val="Arial"/>
        <family val="2"/>
      </rPr>
      <t xml:space="preserve"> 1)</t>
    </r>
  </si>
  <si>
    <r>
      <t xml:space="preserve">Tax expense </t>
    </r>
    <r>
      <rPr>
        <vertAlign val="superscript"/>
        <sz val="6.5"/>
        <rFont val="Arial"/>
        <family val="2"/>
      </rPr>
      <t>2)</t>
    </r>
  </si>
  <si>
    <t xml:space="preserve">Profit </t>
  </si>
  <si>
    <t>Premium reserve at end of period</t>
  </si>
  <si>
    <r>
      <t>Non - guaranteed products</t>
    </r>
    <r>
      <rPr>
        <vertAlign val="superscript"/>
        <sz val="6.5"/>
        <rFont val="Arial"/>
        <family val="2"/>
      </rPr>
      <t xml:space="preserve"> 3)</t>
    </r>
  </si>
  <si>
    <t>Guaranteed products</t>
  </si>
  <si>
    <t>Total equity at end of period</t>
  </si>
  <si>
    <r>
      <t>Solvency II margin (%)</t>
    </r>
    <r>
      <rPr>
        <vertAlign val="superscript"/>
        <sz val="6.5"/>
        <rFont val="Arial"/>
        <family val="2"/>
      </rPr>
      <t xml:space="preserve"> 4)</t>
    </r>
  </si>
  <si>
    <t>With transitional rules</t>
  </si>
  <si>
    <t>Without transitional rules</t>
  </si>
  <si>
    <t>Capital requirement</t>
  </si>
  <si>
    <t>Solvency capital</t>
  </si>
  <si>
    <t>Dividend paid</t>
  </si>
  <si>
    <t xml:space="preserve">1)  Gain related to the demerger of the portfolio of individual personal risk products in connection with the second part of the Fremtind merger.
</t>
  </si>
  <si>
    <t xml:space="preserve">2)  The tax expense for the fourth quarter of 2021 was affected by an increased provision of NOK 299 million in DNB Livsforsikring, which relates to a tax matter from 2018.
</t>
  </si>
  <si>
    <t>3)  Including a limited portfolio of individual guaranteed products.</t>
  </si>
  <si>
    <t>4)   The 10-year Norwegian swap rate decreased from 3.52 per cent to 3.29 per cent during the fourth quarter of 2022. The volatility adjustment decreased from 23 basispoints to 5 basispoints. The solvency margin increased by 14,5 percentage points. The long-term solvency margin goal is 140 per cent. According to the dividend policy, dividends will be paid when the solvency margin without transitional rules is above 110 per cent, and an upstream distribution of capital will be considered when the solvency margin is above 140 per cent.</t>
  </si>
  <si>
    <t>2.6.5  DNB Livsforsikring Group - Non-guaranteed products income</t>
  </si>
  <si>
    <t>Premium income</t>
  </si>
  <si>
    <t>2.6.6  DNB Livsforsikring Group - Guaranteed products income</t>
  </si>
  <si>
    <t>2.6.7  Reconciliation of the DNB Livsforsikring Group's and the DNB Group's financial statements</t>
  </si>
  <si>
    <t>DNB Group:</t>
  </si>
  <si>
    <t>Net financial result, DNB Livsforsikring</t>
  </si>
  <si>
    <t>Net risk result, DNB Livsforsikring</t>
  </si>
  <si>
    <t>Net financial and risk result in DNB Livsforsikring Group</t>
  </si>
  <si>
    <t>Eliminations in the group accounts</t>
  </si>
  <si>
    <t>Net financial and risk result from DNB Livsforsikring Group</t>
  </si>
  <si>
    <t>Recorded interest result</t>
  </si>
  <si>
    <t>Return on corporate portfolio</t>
  </si>
  <si>
    <t>- Administration result - corporate portfolio</t>
  </si>
  <si>
    <t xml:space="preserve">Allocations to policyholders, products with guaranteed 
rates of return </t>
  </si>
  <si>
    <t xml:space="preserve">Risk result </t>
  </si>
  <si>
    <t xml:space="preserve">Commission and fee income etc. </t>
  </si>
  <si>
    <t xml:space="preserve">Commission and fee expenses etc. </t>
  </si>
  <si>
    <t xml:space="preserve">Administration result including upfront pricing of risk and guaranteed rate of return </t>
  </si>
  <si>
    <t>Upfront pricing of risk and guaranteed rate of return</t>
  </si>
  <si>
    <t xml:space="preserve">Administration result  </t>
  </si>
  <si>
    <t>+ Administration result - corporate portfolio</t>
  </si>
  <si>
    <t>2.6.8  DNB Asset Management - Financial performance</t>
  </si>
  <si>
    <t>Net commission income</t>
  </si>
  <si>
    <t>- from retail customers</t>
  </si>
  <si>
    <t>- from institutional clients</t>
  </si>
  <si>
    <r>
      <t>Assets under management (NOK billion)</t>
    </r>
    <r>
      <rPr>
        <b/>
        <vertAlign val="superscript"/>
        <sz val="6.5"/>
        <rFont val="Arial"/>
        <family val="2"/>
      </rPr>
      <t xml:space="preserve"> 1)</t>
    </r>
  </si>
  <si>
    <t>Institutional clients</t>
  </si>
  <si>
    <r>
      <t>- of which DNB Livsforsikring Group</t>
    </r>
    <r>
      <rPr>
        <i/>
        <vertAlign val="superscript"/>
        <sz val="6.5"/>
        <rFont val="Arial"/>
        <family val="2"/>
      </rPr>
      <t xml:space="preserve"> 2)</t>
    </r>
  </si>
  <si>
    <t>Key figures  (%)</t>
  </si>
  <si>
    <r>
      <t xml:space="preserve">Commission margin </t>
    </r>
    <r>
      <rPr>
        <vertAlign val="superscript"/>
        <sz val="6.5"/>
        <rFont val="Arial"/>
        <family val="2"/>
      </rPr>
      <t>3)</t>
    </r>
  </si>
  <si>
    <t>Return on equity (annualised)</t>
  </si>
  <si>
    <r>
      <t xml:space="preserve">Assets under management - net inflow </t>
    </r>
    <r>
      <rPr>
        <b/>
        <vertAlign val="superscript"/>
        <sz val="6.5"/>
        <rFont val="Arial"/>
        <family val="2"/>
      </rPr>
      <t>*)</t>
    </r>
    <r>
      <rPr>
        <b/>
        <sz val="6.5"/>
        <rFont val="Arial"/>
        <family val="2"/>
      </rPr>
      <t xml:space="preserve">
Changes from previous quarters (NOK million)</t>
    </r>
  </si>
  <si>
    <t>*) Excluding dividends:</t>
  </si>
  <si>
    <t>Performance fee</t>
  </si>
  <si>
    <t>Mutual funds with a sustainability profile (NOK billion)</t>
  </si>
  <si>
    <t>Total assets invested in mutual funds with a sustainability profile</t>
  </si>
  <si>
    <t xml:space="preserve">1)  Assets under management and assets under operation at end of period. </t>
  </si>
  <si>
    <t>2)  Managed on behalf of the DNB Livsforsikring Group.</t>
  </si>
  <si>
    <t>3)  Excluding performance fee.</t>
  </si>
  <si>
    <t>Chapter 3 - The Norwegian economy</t>
  </si>
  <si>
    <t>3.1.1  Basic information about Norway</t>
  </si>
  <si>
    <t>Area</t>
  </si>
  <si>
    <t>385 199 square kilometres</t>
  </si>
  <si>
    <t>Population</t>
  </si>
  <si>
    <t>5.5 million</t>
  </si>
  <si>
    <t>Fertility rate</t>
  </si>
  <si>
    <t>Life expectancy</t>
  </si>
  <si>
    <t>M: 81.6  F: 84.7</t>
  </si>
  <si>
    <t>Work participation rate, per cent 15-74 years</t>
  </si>
  <si>
    <t>70.5 (M: 73.2 F:67.8)</t>
  </si>
  <si>
    <t>Gross domestic product 2021</t>
  </si>
  <si>
    <t>USD 489.5 billion</t>
  </si>
  <si>
    <t>GDP per capita 2021</t>
  </si>
  <si>
    <t>Rating</t>
  </si>
  <si>
    <t>AAA, Aaa</t>
  </si>
  <si>
    <t>Currency exchange rate used</t>
  </si>
  <si>
    <t>8.60 USD/NOK (average 2021)</t>
  </si>
  <si>
    <t>Net lending 2021</t>
  </si>
  <si>
    <t>USD 65.7 billion or 13.4 per cent of GDP</t>
  </si>
  <si>
    <t>Sources: Statistics Norway, Norges Bank, DNB Markets</t>
  </si>
  <si>
    <t>3.1.2  Government net financial liabilities 2021</t>
  </si>
  <si>
    <t xml:space="preserve">                                 Per cent of GDP</t>
  </si>
  <si>
    <t>Sources: OECD Economic Outlook No. 112 database, November 2022</t>
  </si>
  <si>
    <t>3.1.3  GDP growth mainland Norway and unemployment rate</t>
  </si>
  <si>
    <t xml:space="preserve">   Per cent</t>
  </si>
  <si>
    <t>Sources: Thomson Datastream, Statistics Norway</t>
  </si>
  <si>
    <t>3.1.4  Contribution to volume growth in GDP, mainland Norway</t>
  </si>
  <si>
    <t>F 2022</t>
  </si>
  <si>
    <t>F 2023</t>
  </si>
  <si>
    <t>F 2024</t>
  </si>
  <si>
    <t>F 2025</t>
  </si>
  <si>
    <t>F 2026</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</si>
  <si>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</si>
  <si>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</si>
  <si>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</si>
  <si>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</si>
  <si>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</si>
  <si>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</si>
  <si>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</si>
  <si>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</si>
  <si>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Sources: Statistics Norway and DNB Markets</t>
  </si>
  <si>
    <t>3.1.5  Composition of GDP in 2021</t>
  </si>
  <si>
    <t>3.1.6  Composition of exports in 2021</t>
  </si>
  <si>
    <t>Sources: Statistics Norway, annual national accounts 18 November 2022</t>
  </si>
  <si>
    <t>3.1.7  Key macro-economic indicators, Norway</t>
  </si>
  <si>
    <t>GDP growth</t>
  </si>
  <si>
    <t>- mainland Norway</t>
  </si>
  <si>
    <t>- Norway, total</t>
  </si>
  <si>
    <t>Private consumption</t>
  </si>
  <si>
    <t>Gross fixed investment</t>
  </si>
  <si>
    <t>Inflation (CPI)</t>
  </si>
  <si>
    <r>
      <t xml:space="preserve">Savings ratio </t>
    </r>
    <r>
      <rPr>
        <vertAlign val="superscript"/>
        <sz val="6.5"/>
        <rFont val="Arial"/>
        <family val="2"/>
      </rPr>
      <t>1)</t>
    </r>
  </si>
  <si>
    <t>Unemployment rate</t>
  </si>
  <si>
    <t>1)  Per cent of household disposable income.</t>
  </si>
  <si>
    <t>3.1.8  Credit market, 12 month percentage growth</t>
  </si>
  <si>
    <t xml:space="preserve">           Per cent</t>
  </si>
  <si>
    <t>3.1.9  Deposit market, 12 month percentage growth</t>
  </si>
  <si>
    <t xml:space="preserve">            Per cent</t>
  </si>
  <si>
    <t>3.1.10  House prices</t>
  </si>
  <si>
    <t xml:space="preserve">            Indices: 1985 = 100</t>
  </si>
  <si>
    <t>Sources: Real Estate Norway, Finn.no, Eiendomsverdi AS, NEF, Statistics Norway and DNB Markets</t>
  </si>
  <si>
    <r>
      <t xml:space="preserve">3.1.11  Household interest burden </t>
    </r>
    <r>
      <rPr>
        <b/>
        <u/>
        <vertAlign val="superscript"/>
        <sz val="12"/>
        <color theme="4"/>
        <rFont val="Arial"/>
        <family val="2"/>
      </rPr>
      <t>1)</t>
    </r>
    <r>
      <rPr>
        <b/>
        <u/>
        <sz val="12"/>
        <color theme="4"/>
        <rFont val="Arial"/>
        <family val="2"/>
      </rPr>
      <t xml:space="preserve"> and debt burden </t>
    </r>
    <r>
      <rPr>
        <b/>
        <u/>
        <vertAlign val="superscript"/>
        <sz val="12"/>
        <color theme="4"/>
        <rFont val="Arial"/>
        <family val="2"/>
      </rPr>
      <t>2)</t>
    </r>
  </si>
  <si>
    <t xml:space="preserve">        Per cent</t>
  </si>
  <si>
    <t xml:space="preserve">1)  Interest expenses after tax as a percentage of disposable income. </t>
  </si>
  <si>
    <t>2)  Household debt as a percentage of disposable income.</t>
  </si>
  <si>
    <t>Sources: Statistics Norway, DNB Markets</t>
  </si>
  <si>
    <t>Disclosure for main features of regulatory capital instruments</t>
  </si>
  <si>
    <t>Disclosure of main features of regulatory 
capital instruments as at 31 December 2022</t>
  </si>
  <si>
    <t>Ordinary shares</t>
  </si>
  <si>
    <t>Additional Tier 1 capital (part 1 of 2)</t>
  </si>
  <si>
    <t>Additional Tier 1 capital (part 2 of 2)</t>
  </si>
  <si>
    <t>Subordinated loans (part 1 of 4)</t>
  </si>
  <si>
    <t>Subordinated loans (part 2 of 4)</t>
  </si>
  <si>
    <t>Subordinated loans (part 3 of 4)</t>
  </si>
  <si>
    <t>Subordinated loans (part 4 of 4)</t>
  </si>
  <si>
    <t>NOK Notes</t>
  </si>
  <si>
    <t>USD Notes</t>
  </si>
  <si>
    <t>NOK loan</t>
  </si>
  <si>
    <t>SEK loan</t>
  </si>
  <si>
    <t>EUR loan</t>
  </si>
  <si>
    <t>JPY Loan</t>
  </si>
  <si>
    <t>1. Issuer</t>
  </si>
  <si>
    <t>DNB Bank ASA</t>
  </si>
  <si>
    <t>Sbanken ASA</t>
  </si>
  <si>
    <t>2. Unique identifier (e.g. CUSIP, ISIN, or Bloomberg identifier for private placement)</t>
  </si>
  <si>
    <t>NO0010031479</t>
  </si>
  <si>
    <t>NO0010858749</t>
  </si>
  <si>
    <t>NO0012618984</t>
  </si>
  <si>
    <t>NO0012618992</t>
  </si>
  <si>
    <t>NO0012740119</t>
  </si>
  <si>
    <t>NO0012740101</t>
  </si>
  <si>
    <t>XS2075280995</t>
  </si>
  <si>
    <t>NO0010847213</t>
  </si>
  <si>
    <t>NO0010871494</t>
  </si>
  <si>
    <t>NO0010885205</t>
  </si>
  <si>
    <t>NO0010891914</t>
  </si>
  <si>
    <t>NO0011204125</t>
  </si>
  <si>
    <t>NO0010818446</t>
  </si>
  <si>
    <t>NO0010883341</t>
  </si>
  <si>
    <t>NO0011151672</t>
  </si>
  <si>
    <t>NO0011151680</t>
  </si>
  <si>
    <t>NO0011203374</t>
  </si>
  <si>
    <t>NO0010818453</t>
  </si>
  <si>
    <t>NO0010818479</t>
  </si>
  <si>
    <t>XS2180002409</t>
  </si>
  <si>
    <t>XS2408970759</t>
  </si>
  <si>
    <t>XS2408967375</t>
  </si>
  <si>
    <t>XS1794344827</t>
  </si>
  <si>
    <t>XS2560328648</t>
  </si>
  <si>
    <t>XS2521023965</t>
  </si>
  <si>
    <t>NO0010847205</t>
  </si>
  <si>
    <t>NO0010871502</t>
  </si>
  <si>
    <t>NO010885197</t>
  </si>
  <si>
    <t>NO0010891922</t>
  </si>
  <si>
    <t>NO0011203598</t>
  </si>
  <si>
    <t>3. Governing law for the instrument</t>
  </si>
  <si>
    <t>Norway</t>
  </si>
  <si>
    <r>
      <t xml:space="preserve">English </t>
    </r>
    <r>
      <rPr>
        <vertAlign val="superscript"/>
        <sz val="20"/>
        <rFont val="Arial"/>
        <family val="2"/>
      </rPr>
      <t>1)</t>
    </r>
  </si>
  <si>
    <t>Norwegian</t>
  </si>
  <si>
    <r>
      <t xml:space="preserve">English </t>
    </r>
    <r>
      <rPr>
        <vertAlign val="superscript"/>
        <sz val="20"/>
        <color theme="1"/>
        <rFont val="Arial"/>
        <family val="2"/>
      </rPr>
      <t>2)</t>
    </r>
  </si>
  <si>
    <t>Regulatory treatment:</t>
  </si>
  <si>
    <t>4. Transitional rules</t>
  </si>
  <si>
    <t>Common Equity Tier 1</t>
  </si>
  <si>
    <t>Additional Tier 1</t>
  </si>
  <si>
    <t>Tier 2</t>
  </si>
  <si>
    <t>5. Post-transitional rules</t>
  </si>
  <si>
    <t xml:space="preserve">6. Eligible at ind. company/group/group &amp; ind. company level </t>
  </si>
  <si>
    <t>Ind. company and group</t>
  </si>
  <si>
    <t>7. Instrument type</t>
  </si>
  <si>
    <t>Common shares</t>
  </si>
  <si>
    <t>Other additional Tier 1</t>
  </si>
  <si>
    <t>Tier 2 subordinated debt</t>
  </si>
  <si>
    <t>8. Amount recognised in regulatory capital (in NOK million as at 31 December 2022)</t>
  </si>
  <si>
    <t xml:space="preserve">9. Par value of instrument (amounts in millon in the relevant currency and in NOK million) </t>
  </si>
  <si>
    <t>N/A</t>
  </si>
  <si>
    <t>NOK 2 700</t>
  </si>
  <si>
    <t>NOK 2 750</t>
  </si>
  <si>
    <t>NOK 500</t>
  </si>
  <si>
    <t>NOK 950</t>
  </si>
  <si>
    <t>NOK 600</t>
  </si>
  <si>
    <t>USD 850, NOK 7 774</t>
  </si>
  <si>
    <t>NOK 100</t>
  </si>
  <si>
    <t>NOK 300</t>
  </si>
  <si>
    <t>NOK 900</t>
  </si>
  <si>
    <t>NOK 2 500</t>
  </si>
  <si>
    <t>NOK 2 350</t>
  </si>
  <si>
    <t>NOK 450</t>
  </si>
  <si>
    <t>SEK 700, NOK 661</t>
  </si>
  <si>
    <t>SEK 300, NOK 283</t>
  </si>
  <si>
    <t>SEK 1 500, NOK 1 544</t>
  </si>
  <si>
    <t>SEK 1 600, NOK 1 579</t>
  </si>
  <si>
    <t>SEK 500, NOK 494</t>
  </si>
  <si>
    <t>EUR 600, NOK 5 692</t>
  </si>
  <si>
    <t>EUR 750, NOK 7 772</t>
  </si>
  <si>
    <t>JPY 9 000, NOK 638</t>
  </si>
  <si>
    <t>NOK 125</t>
  </si>
  <si>
    <t>NOK 350</t>
  </si>
  <si>
    <t>NOK 150</t>
  </si>
  <si>
    <t>9a. Issue price</t>
  </si>
  <si>
    <t>Various</t>
  </si>
  <si>
    <t>99.604</t>
  </si>
  <si>
    <t>9b. Redemption price</t>
  </si>
  <si>
    <t>10. Accounting classification</t>
  </si>
  <si>
    <t>Shareholder's equity</t>
  </si>
  <si>
    <t>Equity</t>
  </si>
  <si>
    <t>Subordinated loan capital - amortised cost</t>
  </si>
  <si>
    <t>11. Original date of issuance</t>
  </si>
  <si>
    <t>27 June 2019</t>
  </si>
  <si>
    <t>15 March 2019</t>
  </si>
  <si>
    <t>19 December 2019</t>
  </si>
  <si>
    <t>17 June 2020</t>
  </si>
  <si>
    <t>28 August 2020</t>
  </si>
  <si>
    <t>11 January 2022</t>
  </si>
  <si>
    <t>13 March 2018</t>
  </si>
  <si>
    <t>28 May 2020</t>
  </si>
  <si>
    <t>19 January 2022</t>
  </si>
  <si>
    <t>20 March 2018</t>
  </si>
  <si>
    <t>12. Perpetual or dated</t>
  </si>
  <si>
    <t>Perpetual</t>
  </si>
  <si>
    <t>Dated</t>
  </si>
  <si>
    <t>13. Original maturity date</t>
  </si>
  <si>
    <t>13 March 2028</t>
  </si>
  <si>
    <t>28 May 2030</t>
  </si>
  <si>
    <t>20 March 2028</t>
  </si>
  <si>
    <t>25 February 2033</t>
  </si>
  <si>
    <t>21 March 2029</t>
  </si>
  <si>
    <t>19 December 2029</t>
  </si>
  <si>
    <t>17 June 2030</t>
  </si>
  <si>
    <t>28 August 2030</t>
  </si>
  <si>
    <t>14 January 2032</t>
  </si>
  <si>
    <t>14. Issuer call subject to prior supervisory approval</t>
  </si>
  <si>
    <t>No</t>
  </si>
  <si>
    <t>Yes</t>
  </si>
  <si>
    <t>15. Optional call date, contingent call dates and redemption amount</t>
  </si>
  <si>
    <t>27 June 2024 at par</t>
  </si>
  <si>
    <t>On any date from and including 18 August 2027 and ending on (and including) 18 February 2028, at par</t>
  </si>
  <si>
    <t>On any date from and including 4 November 2027 and ending on (and including) 4 May 2028, at par</t>
  </si>
  <si>
    <t>12 November 2024 at par</t>
  </si>
  <si>
    <t>21 March 2024 at par</t>
  </si>
  <si>
    <t>19 December 2024 at par</t>
  </si>
  <si>
    <t xml:space="preserve">17 June 2025 at par </t>
  </si>
  <si>
    <t>28 August 2025 at par</t>
  </si>
  <si>
    <t xml:space="preserve">14 January 2027 at par </t>
  </si>
  <si>
    <t>The interest payment date falling in (or nearest to) March 2023, at par</t>
  </si>
  <si>
    <t>The interest payment date falling in (or nearest to) May 2025, at par</t>
  </si>
  <si>
    <t>On any date from and including 17 November 2026 and ending on (and including) 17 February 2027, at par</t>
  </si>
  <si>
    <t>On any date from and including 19 January 2027 and ending on (and including) 19 April 2027, at par</t>
  </si>
  <si>
    <t>The interest payment date falling in (or nearest to) 13 March 2023, at par</t>
  </si>
  <si>
    <t>20 March 2023</t>
  </si>
  <si>
    <t>On any date from and including 28 November 2027  and ending on (and including) 28 Februar 2028</t>
  </si>
  <si>
    <t>On any date from and including 25 November 2027 and ending on (and including) 25 February 2028</t>
  </si>
  <si>
    <t xml:space="preserve">21 March 2024 </t>
  </si>
  <si>
    <t xml:space="preserve">19 December 2024 </t>
  </si>
  <si>
    <t>17 June 2025</t>
  </si>
  <si>
    <t>16. Subsequent call dates, if applicable</t>
  </si>
  <si>
    <t>Any interest payment date after 27 June 2024</t>
  </si>
  <si>
    <t>Any interest payment date after 18 February 2028</t>
  </si>
  <si>
    <t>Any interest payment date after 4 May 2028</t>
  </si>
  <si>
    <t>Any interest payment date after 12 November 2024</t>
  </si>
  <si>
    <t>Any interest payment date after 21 March 2024</t>
  </si>
  <si>
    <t>Any interest payment date after 19 December 2024</t>
  </si>
  <si>
    <t>Any interest payment date after 17 June 2025</t>
  </si>
  <si>
    <t>Any interest payment date after 28 August 2025</t>
  </si>
  <si>
    <t>Any interest payment date after 14 January 2027</t>
  </si>
  <si>
    <t>Any interest payment date after the interest payment date in March 2023</t>
  </si>
  <si>
    <t>Any interest payment date after the interest payment date in May 2025</t>
  </si>
  <si>
    <t>Any interest payment date after 17 February 2027</t>
  </si>
  <si>
    <t>Any interest payment date after 19 April 2027</t>
  </si>
  <si>
    <t>Any interest payment date after the interest date at (or nearest to) 13 March 2023</t>
  </si>
  <si>
    <t xml:space="preserve">Any interest payment date after the interest date at (or nearest to) May 2025
</t>
  </si>
  <si>
    <t>None</t>
  </si>
  <si>
    <t>Coupons/dividends:</t>
  </si>
  <si>
    <t>17. Fixed or floating dividend/coupon</t>
  </si>
  <si>
    <t>Floating</t>
  </si>
  <si>
    <t>Fixed to floating</t>
  </si>
  <si>
    <t>Fixed</t>
  </si>
  <si>
    <t>18. Coupon rate and any related index</t>
  </si>
  <si>
    <t>3-month NIBOR + 350 bps</t>
  </si>
  <si>
    <t>3-month NIBOR + 375 bps</t>
  </si>
  <si>
    <t>6.72% until 18 Februray 2028. Thereafter 3-month NIBOR + 375 bps</t>
  </si>
  <si>
    <t>7.75% until 4 May 2028. Thereafter 3-month NIBOR + 400 bps</t>
  </si>
  <si>
    <t>3-month NIBOR + 400 bps</t>
  </si>
  <si>
    <t>4.875%. Fixed interest reset every 5 years at 5y USD T + 314 bps</t>
  </si>
  <si>
    <t>3-month NIBOR + 360 bps</t>
  </si>
  <si>
    <t>3-month NIBOR + 315 bps</t>
  </si>
  <si>
    <t>3-month NIBOR + 310 bps</t>
  </si>
  <si>
    <t>3-month NIBOR + 300 bps</t>
  </si>
  <si>
    <t>3-month NIBOR + 260 bps</t>
  </si>
  <si>
    <t>3-month NIBOR + 110 bps</t>
  </si>
  <si>
    <t>3-month NIBOR + 230 bps</t>
  </si>
  <si>
    <t>3-month NIBOR + 100 bps</t>
  </si>
  <si>
    <t>Fixed 2.72%. Reset after 17 February 2027: 3-month NIBOR + 100 bps</t>
  </si>
  <si>
    <t>3-month NIBOR + 105 bps</t>
  </si>
  <si>
    <t>3-month STIBOR + 106 bps</t>
  </si>
  <si>
    <t>Fixed 1.61%. Reset after first call date: 3-month STIBOR + 106 bps</t>
  </si>
  <si>
    <t>3-month STIBOR + 235 bps</t>
  </si>
  <si>
    <t>3-month STIBOR + 95 bps</t>
  </si>
  <si>
    <t>Fixed 1.598%. 
Reset after 17 February 2027: 3-month STIBOR + 95 bps</t>
  </si>
  <si>
    <t>Fixed 1.125%. 
Reset after call date:
5-year EUR Mid-swap + 77 bps</t>
  </si>
  <si>
    <t>Fixed 4.625%
Reset after call date: 5-year EUR Mid-swap + 200 bps</t>
  </si>
  <si>
    <t>Fixed 1.350%. Reset after first call date: JGB 0.2 06/20/32 (JB367) + 135.4 bps</t>
  </si>
  <si>
    <t>3-month NIBOR + 160 bps</t>
  </si>
  <si>
    <t>3-month NIBOR + 130 bps</t>
  </si>
  <si>
    <t>3-month NIBOR + 125 bps</t>
  </si>
  <si>
    <t>3-month NIBOR + 108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</si>
  <si>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</si>
  <si>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</si>
  <si>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</si>
  <si>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</si>
  <si>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</si>
  <si>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</si>
  <si>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</si>
  <si>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</si>
  <si>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</si>
  <si>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Cumulative</t>
  </si>
  <si>
    <t>Convertible or non-convertible:</t>
  </si>
  <si>
    <r>
      <t xml:space="preserve">23. Convertible or non-convertible </t>
    </r>
    <r>
      <rPr>
        <vertAlign val="superscript"/>
        <sz val="20"/>
        <color theme="1"/>
        <rFont val="Arial"/>
        <family val="2"/>
      </rPr>
      <t>3)</t>
    </r>
  </si>
  <si>
    <r>
      <t xml:space="preserve">Convertible </t>
    </r>
    <r>
      <rPr>
        <vertAlign val="superscript"/>
        <sz val="20"/>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</si>
  <si>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</si>
  <si>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</si>
  <si>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</si>
  <si>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</si>
  <si>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</si>
  <si>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</si>
  <si>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</si>
  <si>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</si>
  <si>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</si>
  <si>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</si>
  <si>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</si>
  <si>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</si>
  <si>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</si>
  <si>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NA</t>
  </si>
  <si>
    <t>Temporary</t>
  </si>
  <si>
    <t>34. If temporary write-down, description of revaluation mechanism</t>
  </si>
  <si>
    <t>See footnote 4</t>
  </si>
  <si>
    <t>35. Position in subordination hierarchy in liquidation (specify
        instrument type immediately senior to instrument)</t>
  </si>
  <si>
    <t>Subordinated loans</t>
  </si>
  <si>
    <t>36. Non-compliant transitioned features</t>
  </si>
  <si>
    <t>37. If yes, specify non-compliant features</t>
  </si>
  <si>
    <t>See footnotes on separate page.</t>
  </si>
  <si>
    <t>Disclosure of main features of regulatory capital instruments  -  footnotes</t>
  </si>
  <si>
    <t>1) Except for (i) the status and ranking/subordination clause, (ii) the loss absortion following trigger event clause, (iii) the discretionary reinstatement of the notes clause, (iv) any other write-down or conversion of the notes and (v) the meetings of holders clause, which are governed by the laws of Norway.</t>
  </si>
  <si>
    <t>2) Except for (i) the status and ranking/subordination clause, (ii) the no right of set-off clause, (iii) the contractual recognition of Norwegian loss absorption powers clause and (iv) any other write-down or conversion of the notes, which are governed by the laws of Norway.</t>
  </si>
  <si>
    <t>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t>
  </si>
  <si>
    <t xml:space="preserve">4) Fully discretionary reinstatement pro rata with any written-down AT1 instruments that are to be reinstated out of the same profits. Subject to the maximum write-up amount and to the maximum distributable amount. </t>
  </si>
  <si>
    <t>Datagrunnlag for pai - PC</t>
  </si>
  <si>
    <t>Lenkes til:</t>
  </si>
  <si>
    <t>- Filen for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</si>
  <si>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</si>
  <si>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</si>
  <si>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</si>
  <si>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</si>
  <si>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</si>
  <si>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</si>
  <si>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</si>
  <si>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</si>
  <si>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</si>
  <si>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Filen for EAD - Raden med datoer nederst i arket, lys grønn font</t>
  </si>
  <si>
    <t>- filen for EAD</t>
  </si>
  <si>
    <t>- tabellen Customer segments</t>
  </si>
  <si>
    <t>- undertabellen Risko classification of portfolio</t>
  </si>
  <si>
    <t>Net commitments
in stage 3</t>
  </si>
  <si>
    <t>- radene for PC under hver riskoklasse</t>
  </si>
  <si>
    <t>Sum</t>
  </si>
  <si>
    <t>Kontrollsum</t>
  </si>
  <si>
    <t>Skal være null</t>
  </si>
  <si>
    <t>Datagrunnlag for pai - CC</t>
  </si>
  <si>
    <t>- Undertabellen for CC (industrisegmentene)</t>
  </si>
  <si>
    <t>sum CC</t>
  </si>
  <si>
    <t>- radene for CC under hver riskoklasse</t>
  </si>
  <si>
    <t>tekst</t>
  </si>
  <si>
    <t>tall</t>
  </si>
  <si>
    <t>SUM</t>
  </si>
  <si>
    <t>57 x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</si>
</sst>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43" formatCode="_-* #,##0.00_-;\-* #,##0.00_-;_-* &quot;-&quot;??_-;_-@_-"/>
    <numFmt numFmtId="164" formatCode="_ * #,##0_ ;_ * \-#,##0_ ;_ * &quot;-&quot;_ ;_ @_ "/>
    <numFmt numFmtId="165" formatCode="_ * #,##0.00_ ;_ * \-#,##0.00_ ;_ * &quot;-&quot;??_ ;_ @_ "/>
    <numFmt numFmtId="166" formatCode="_(* #,##0_);_(* \(#,##0\);_(* &quot;-&quot;_);_(@_)"/>
    <numFmt numFmtId="167" formatCode="_(* #,##0.00_);_(* \(#,##0.00\);_(* &quot;-&quot;??_);_(@_)"/>
    <numFmt numFmtId="168" formatCode="&quot;1.&quot;@"/>
    <numFmt numFmtId="169" formatCode="&quot;- &quot;@"/>
    <numFmt numFmtId="170" formatCode="&quot;2.&quot;@"/>
    <numFmt numFmtId="171" formatCode="&quot;3.&quot;@"/>
    <numFmt numFmtId="172" formatCode="@&quot; &quot;"/>
    <numFmt numFmtId="173" formatCode="_(* #,##0_);_(* \(#,##0\);_(* &quot;&quot;_);_(@_)"/>
    <numFmt numFmtId="174" formatCode="_(* #,##0_);_(* \(#,##0\);_(* &quot;0&quot;_);_(@_)"/>
    <numFmt numFmtId="175" formatCode="0.00_);\(0.00\);\-_)"/>
    <numFmt numFmtId="176" formatCode="_(* #,##0_);_(* \(#,##0\);_(* &quot;0&quot;??_);_(@_)"/>
    <numFmt numFmtId="177" formatCode="_ * #,##0_ ;_ * \-#,##0_ ;_ * &quot;-&quot;??_ ;_ @_ "/>
    <numFmt numFmtId="178" formatCode="General_)"/>
    <numFmt numFmtId="179" formatCode="0.0_);\(0.0\);\-_)"/>
    <numFmt numFmtId="180" formatCode="_(* #,##0_);_(* \(#,##0\);_(* &quot;&quot;??_);_(@_)"/>
    <numFmt numFmtId="181" formatCode="0.00_);\(0.00\);0.00_)"/>
    <numFmt numFmtId="182" formatCode="#,##0_);\(#,##0\);\–;@"/>
    <numFmt numFmtId="183" formatCode="_(* #,##0.000_);_(* \(#,##0.000\);_(* &quot;-&quot;_);_(@_)"/>
    <numFmt numFmtId="184" formatCode="_-* #,##0.0000000_-;\-* #,##0.0000000_-;_-* &quot;-&quot;??_-;_-@_-"/>
    <numFmt numFmtId="185" formatCode="_ * #,##0.0_ ;_ * \-#,##0.0_ ;_ * &quot;-&quot;??_ ;_ @_ "/>
    <numFmt numFmtId="186" formatCode="_(* #,##0.00000000_);_(* \(#,##0.00000000\);_(* &quot;-&quot;??_);_(@_)"/>
    <numFmt numFmtId="187" formatCode="0.0\ %"/>
    <numFmt numFmtId="188" formatCode="@_)"/>
    <numFmt numFmtId="189" formatCode="0.0%"/>
    <numFmt numFmtId="190" formatCode="#,##0,"/>
    <numFmt numFmtId="191" formatCode="#,##0_);\(#,##0\);&quot;&quot;"/>
    <numFmt numFmtId="192" formatCode="#,##0.0_);\(#,##0.0\)"/>
    <numFmt numFmtId="193" formatCode="#,##0.0"/>
    <numFmt numFmtId="194" formatCode="_(* #,##0.0_);_(* \(#,##0.0\);_(* &quot;-&quot;_);_(@_)"/>
    <numFmt numFmtId="195" formatCode="0.0_);\(0.0\)"/>
    <numFmt numFmtId="196" formatCode="#,##0.0_);\(#,##0.0\);0.0_)"/>
    <numFmt numFmtId="197" formatCode="0.0"/>
    <numFmt numFmtId="198" formatCode="_(* #,##0.0_);_(* \(#,##0.0\);_(* &quot;&quot;_);_(@_)"/>
    <numFmt numFmtId="199" formatCode="0\.00_);\(0\.00\)"/>
    <numFmt numFmtId="200" formatCode="#&quot;%&quot;"/>
    <numFmt numFmtId="201" formatCode="0.0_);\(0.0\);&quot;&quot;"/>
    <numFmt numFmtId="202" formatCode="_(* #,##0.00_);_(* \(#,##0.00\);_(* &quot;0&quot;_);_(@_)"/>
    <numFmt numFmtId="203" formatCode="_-* #,##0_-;\-* #,##0_-;_-* &quot;-&quot;??_-;_-@_-"/>
    <numFmt numFmtId="204" formatCode="#,##0.0;\-#,##0.0"/>
    <numFmt numFmtId="205" formatCode="#,##0.0000;\-#,##0.0000"/>
    <numFmt numFmtId="206" formatCode="_(* #,##0.00_);_(* \(#,##0.00\);_(* &quot;&quot;_);_(@_)"/>
    <numFmt numFmtId="207" formatCode="_(* #,##0.0000_);_(* \(#,##0.0000\);_(* &quot;&quot;_);_(@_)"/>
    <numFmt numFmtId="208" formatCode="0.0_);\(0.0\);&quot;&quot;_)"/>
    <numFmt numFmtId="209" formatCode="_-* #,##0.000_-;\-* #,##0.000_-;_-* &quot;-&quot;??_-;_-@_-"/>
    <numFmt numFmtId="210" formatCode="#,##0.0_);\(#,##0.0\);&quot;&quot;"/>
    <numFmt numFmtId="211" formatCode="0.00_);\(0.00\);&quot;&quot;"/>
    <numFmt numFmtId="212" formatCode="0\.00_);\(0\.00\);&quot;&quot;"/>
    <numFmt numFmtId="213" formatCode="_(* #,##0_);_(* \(#,##0\);_(* &quot;-&quot;?_);_(@_)"/>
    <numFmt numFmtId="214" formatCode="0.0_);\(0.0\);_(* &quot;0,0&quot;_);_(@_)"/>
    <numFmt numFmtId="215" formatCode="_(* #,##0_);_(* \(#,##0\);0_)"/>
    <numFmt numFmtId="216" formatCode="&quot;(&quot;0\.0&quot;%)&quot;"/>
    <numFmt numFmtId="217" formatCode="#,##0_);\(#,##0\);0_)"/>
    <numFmt numFmtId="218" formatCode="0.0\ %&quot; &quot;"/>
    <numFmt numFmtId="219" formatCode="_-* #,##0.0_-;\-* #,##0.0_-;_-* &quot;-&quot;?_-;_-@_-"/>
    <numFmt numFmtId="220" formatCode="&quot;USD &quot;##_####"/>
    <numFmt numFmtId="221" formatCode="[$-809]d\ mmmm\ yyyy;@"/>
    <numFmt numFmtId="222" formatCode="_(* #,##0_);_(* \(#,##0\);_(* &quot;-&quot;_);@_)"/>
    <numFmt numFmtId="223" formatCode="_-* #,##0.00\ [$€-1]_-;\-* #,##0.00\ [$€-1]_-;_-* &quot;-&quot;??\ [$€-1]_-"/>
    <numFmt numFmtId="224" formatCode="0.0_)\%;\(0.0\)\%;0.0_)\%;@_)_%"/>
    <numFmt numFmtId="225" formatCode="#,##0.0_)_%;\(#,##0.0\)_%;0.0_)_%;@_)_%"/>
    <numFmt numFmtId="226" formatCode="#,##0.0_);\(#,##0.0\);#,##0.0_);@_)"/>
    <numFmt numFmtId="227" formatCode="&quot;£&quot;_(#,##0.00_);&quot;£&quot;\(#,##0.00\)"/>
    <numFmt numFmtId="228" formatCode="&quot;£&quot;_(#,##0.00_);&quot;£&quot;\(#,##0.00\);&quot;£&quot;_(0.00_);@_)"/>
    <numFmt numFmtId="229" formatCode="#,##0.00_);\(#,##0.00\);0.00_);@_)"/>
    <numFmt numFmtId="230" formatCode="\€_(#,##0.00_);\€\(#,##0.00\);\€_(0.00_);@_)"/>
    <numFmt numFmtId="231" formatCode="#,##0.0_)\x;\(#,##0.0\)\x"/>
    <numFmt numFmtId="232" formatCode="#,##0_)\x;\(#,##0\)\x;0_)\x;@_)_x"/>
    <numFmt numFmtId="233" formatCode="#,##0.0_)_x;\(#,##0.0\)_x"/>
    <numFmt numFmtId="234" formatCode="#,##0_)_x;\(#,##0\)_x;0_)_x;@_)_x"/>
    <numFmt numFmtId="235" formatCode="0.0_)\%;\(0.0\)\%"/>
    <numFmt numFmtId="236" formatCode="#,##0.0_)_%;\(#,##0.0\)_%"/>
    <numFmt numFmtId="237" formatCode="_([$€-2]* #,##0.00_);_([$€-2]* \(#,##0.00\);_([$€-2]* &quot;-&quot;??_)"/>
    <numFmt numFmtId="238" formatCode="_(* #,##0.0_);_(* \(#,##0.0\);&quot;&quot;"/>
    <numFmt numFmtId="239" formatCode="_(* #,##0.000000_);_(* \(#,##0.000000\);_(* &quot;&quot;_);_(@_)"/>
    <numFmt numFmtId="240" formatCode="\-#\-"/>
    <numFmt numFmtId="241" formatCode="_ &quot;kr&quot;\ * #,##0_ ;_ &quot;kr&quot;\ * \-#,##0_ ;_ &quot;kr&quot;\ * &quot;-&quot;_ ;_ @_ "/>
  </numFmts>
  <fonts count="210">
    <font>
      <sz val="11"/>
      <color theme="1"/>
      <name val="Arial"/>
      <family val="2"/>
      <scheme val="minor"/>
    </font>
    <font>
      <u/>
      <sz val="10.1"/>
      <color indexed="12"/>
      <name val="Arial"/>
      <family val="2"/>
    </font>
    <font>
      <sz val="10"/>
      <name val="Arial"/>
      <family val="2"/>
    </font>
    <font>
      <b/>
      <u/>
      <sz val="10"/>
      <color indexed="59"/>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sz val="9"/>
      <name val="Arial"/>
      <family val="2"/>
    </font>
    <font>
      <b/>
      <sz val="7"/>
      <name val="Arial"/>
      <family val="2"/>
    </font>
    <font>
      <u/>
      <sz val="7"/>
      <name val="Arial"/>
      <family val="2"/>
    </font>
    <font>
      <b/>
      <u/>
      <sz val="12"/>
      <color theme="4"/>
      <name val="Arial"/>
      <family val="2"/>
    </font>
    <font>
      <b/>
      <u/>
      <vertAlign val="superscript"/>
      <sz val="12"/>
      <color theme="4"/>
      <name val="Arial"/>
      <family val="2"/>
    </font>
    <font>
      <sz val="6.5"/>
      <name val="Arial"/>
      <family val="2"/>
    </font>
    <font>
      <b/>
      <u/>
      <sz val="10"/>
      <name val="Arial"/>
      <family val="2"/>
    </font>
    <font>
      <vertAlign val="superscript"/>
      <sz val="6.5"/>
      <name val="Arial"/>
      <family val="2"/>
    </font>
    <font>
      <b/>
      <sz val="6.5"/>
      <name val="Arial"/>
      <family val="2"/>
    </font>
    <font>
      <sz val="14"/>
      <name val="Arial"/>
      <family val="2"/>
    </font>
    <font>
      <sz val="6.5"/>
      <color indexed="60"/>
      <name val="Arial"/>
      <family val="2"/>
    </font>
    <font>
      <sz val="7"/>
      <color indexed="60"/>
      <name val="Arial"/>
      <family val="2"/>
    </font>
    <font>
      <sz val="5.5"/>
      <name val="Arial"/>
      <family val="2"/>
    </font>
    <font>
      <sz val="10"/>
      <color rgb="FFFF0000"/>
      <name val="Arial"/>
      <family val="2"/>
    </font>
    <font>
      <b/>
      <sz val="7"/>
      <color indexed="60"/>
      <name val="Arial"/>
      <family val="2"/>
    </font>
    <font>
      <sz val="6"/>
      <name val="Arial"/>
      <family val="2"/>
    </font>
    <font>
      <b/>
      <sz val="6"/>
      <name val="Arial"/>
      <family val="2"/>
    </font>
    <font>
      <i/>
      <sz val="6"/>
      <name val="Arial"/>
      <family val="2"/>
    </font>
    <font>
      <vertAlign val="superscript"/>
      <sz val="6"/>
      <name val="Arial"/>
      <family val="2"/>
    </font>
    <font>
      <vertAlign val="superscript"/>
      <sz val="8.4"/>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i/>
      <sz val="14"/>
      <name val="Arial"/>
      <family val="2"/>
    </font>
    <font>
      <sz val="9"/>
      <name val="Arial"/>
      <family val="2"/>
      <scheme val="minor"/>
    </font>
    <font>
      <sz val="11"/>
      <name val="Arial"/>
      <family val="2"/>
      <scheme val="minor"/>
    </font>
    <font>
      <i/>
      <sz val="7"/>
      <name val="Times New Roman"/>
      <family val="1"/>
    </font>
    <font>
      <b/>
      <vertAlign val="superscript"/>
      <sz val="10"/>
      <color theme="4"/>
      <name val="Arial"/>
      <family val="2"/>
    </font>
    <font>
      <b/>
      <sz val="15"/>
      <name val="Arial"/>
      <family val="2"/>
    </font>
    <font>
      <i/>
      <sz val="15"/>
      <name val="Arial"/>
      <family val="2"/>
    </font>
    <font>
      <b/>
      <sz val="10"/>
      <color indexed="59"/>
      <name val="Arial"/>
      <family val="2"/>
    </font>
    <font>
      <b/>
      <sz val="8"/>
      <name val="Arial"/>
      <family val="2"/>
    </font>
    <font>
      <b/>
      <vertAlign val="superscript"/>
      <sz val="9"/>
      <color theme="4"/>
      <name val="Arial"/>
      <family val="2"/>
    </font>
    <font>
      <sz val="10"/>
      <color theme="5"/>
      <name val="Webdings"/>
      <family val="1"/>
      <charset val="2"/>
    </font>
    <font>
      <sz val="14"/>
      <color rgb="FFFF0000"/>
      <name val="Arial"/>
      <family val="2"/>
    </font>
    <font>
      <b/>
      <u/>
      <sz val="8"/>
      <name val="Arial"/>
      <family val="2"/>
    </font>
    <font>
      <sz val="8"/>
      <color indexed="60"/>
      <name val="Arial"/>
      <family val="2"/>
    </font>
    <font>
      <b/>
      <sz val="5.5"/>
      <name val="Arial"/>
      <family val="2"/>
    </font>
    <font>
      <i/>
      <sz val="5.5"/>
      <name val="Arial"/>
      <family val="2"/>
    </font>
    <font>
      <b/>
      <u/>
      <sz val="5.5"/>
      <name val="Arial"/>
      <family val="2"/>
    </font>
    <font>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sz val="9"/>
      <color indexed="81"/>
      <name val="Tahoma"/>
      <family val="2"/>
    </font>
    <font>
      <b/>
      <u/>
      <sz val="12"/>
      <color indexed="59"/>
      <name val="Arial"/>
      <family val="2"/>
    </font>
    <font>
      <sz val="11"/>
      <color theme="1"/>
      <name val="Arial"/>
      <family val="2"/>
      <scheme val="minor"/>
    </font>
    <font>
      <sz val="11"/>
      <color theme="1"/>
      <name val="Arial"/>
      <family val="2"/>
    </font>
    <font>
      <b/>
      <u/>
      <sz val="7"/>
      <color indexed="59"/>
      <name val="Arial"/>
      <family val="2"/>
    </font>
    <font>
      <sz val="20"/>
      <color theme="1"/>
      <name val="Arial"/>
      <family val="2"/>
    </font>
    <font>
      <vertAlign val="superscript"/>
      <sz val="20"/>
      <name val="Arial"/>
      <family val="2"/>
    </font>
    <font>
      <vertAlign val="superscript"/>
      <sz val="20"/>
      <color theme="1"/>
      <name val="Arial"/>
      <family val="2"/>
    </font>
    <font>
      <sz val="15"/>
      <color theme="1"/>
      <name val="Arial"/>
      <family val="2"/>
    </font>
    <font>
      <u/>
      <sz val="5"/>
      <color rgb="FFFF0000"/>
      <name val="Arial"/>
      <family val="2"/>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sz val="9"/>
      <color indexed="63"/>
      <name val="Arial"/>
      <family val="2"/>
    </font>
    <font>
      <sz val="7"/>
      <color indexed="60"/>
      <name val="Arial"/>
      <family val="2"/>
    </font>
    <font>
      <sz val="10"/>
      <name val="Arial"/>
      <family val="2"/>
    </font>
    <font>
      <sz val="10"/>
      <name val="Arial"/>
    </font>
    <font>
      <b/>
      <sz val="20"/>
      <color theme="4"/>
      <name val="Arial"/>
    </font>
    <font>
      <b/>
      <sz val="11"/>
      <name val="Arial"/>
    </font>
    <font>
      <b/>
      <u/>
      <sz val="10"/>
      <color indexed="59"/>
      <name val="Arial"/>
    </font>
    <font>
      <u/>
      <sz val="10"/>
      <color theme="4"/>
      <name val="Arial"/>
    </font>
    <font>
      <u/>
      <sz val="10"/>
      <color theme="5"/>
      <name val="Arial"/>
    </font>
    <font>
      <sz val="10"/>
      <color theme="5"/>
      <name val="Arial"/>
    </font>
    <font>
      <sz val="8"/>
      <name val="Arial"/>
    </font>
    <font>
      <sz val="15"/>
      <name val="Arial"/>
    </font>
    <font>
      <b/>
      <sz val="10"/>
      <name val="Arial"/>
    </font>
    <font>
      <i/>
      <sz val="7"/>
      <name val="Arial"/>
    </font>
    <font>
      <b/>
      <u/>
      <sz val="20"/>
      <color theme="4"/>
      <name val="Arial"/>
    </font>
    <font>
      <b/>
      <sz val="20"/>
      <color rgb="FF007272"/>
      <name val="Arial"/>
    </font>
    <font>
      <sz val="11"/>
      <color theme="1"/>
      <name val="Arial"/>
    </font>
    <font>
      <sz val="15"/>
      <color rgb="FF333333"/>
      <name val="Arial"/>
    </font>
    <font>
      <sz val="15"/>
      <color theme="1"/>
      <name val="Arial"/>
    </font>
    <font>
      <sz val="15"/>
      <color rgb="FF000000"/>
      <name val="Arial"/>
    </font>
    <font>
      <b/>
      <sz val="28"/>
      <name val="Arial"/>
    </font>
    <font>
      <b/>
      <sz val="14"/>
      <color theme="1"/>
      <name val="Arial"/>
    </font>
    <font>
      <b/>
      <sz val="11"/>
      <color theme="1"/>
      <name val="Arial"/>
    </font>
    <font>
      <b/>
      <sz val="11"/>
      <color theme="0"/>
      <name val="Arial"/>
    </font>
    <font>
      <b/>
      <sz val="20"/>
      <color theme="1"/>
      <name val="Arial"/>
    </font>
    <font>
      <sz val="20"/>
      <color theme="1"/>
      <name val="Arial"/>
    </font>
    <font>
      <b/>
      <sz val="13"/>
      <color theme="1"/>
      <name val="Arial"/>
    </font>
    <font>
      <sz val="20"/>
      <name val="Arial"/>
    </font>
    <font>
      <sz val="40"/>
      <color theme="1"/>
      <name val="Arial"/>
    </font>
    <font>
      <b/>
      <sz val="7"/>
      <name val="Arial"/>
    </font>
    <font>
      <sz val="9"/>
      <name val="Arial"/>
    </font>
    <font>
      <u/>
      <sz val="8"/>
      <color rgb="FF0070C0"/>
      <name val="Arial"/>
    </font>
    <font>
      <b/>
      <u/>
      <sz val="12"/>
      <color theme="4"/>
      <name val="Arial"/>
    </font>
    <font>
      <sz val="6.5"/>
      <name val="Arial"/>
    </font>
    <font>
      <sz val="7"/>
      <name val="Arial"/>
    </font>
    <font>
      <b/>
      <u/>
      <sz val="10"/>
      <color rgb="FFFF0000"/>
      <name val="Arial"/>
    </font>
    <font>
      <b/>
      <u/>
      <sz val="7"/>
      <color indexed="59"/>
      <name val="Arial"/>
    </font>
    <font>
      <sz val="8"/>
      <color indexed="60"/>
      <name val="Arial"/>
    </font>
    <font>
      <i/>
      <sz val="6.5"/>
      <name val="Arial"/>
    </font>
    <font>
      <b/>
      <sz val="6.5"/>
      <name val="Arial"/>
    </font>
    <font>
      <b/>
      <u/>
      <sz val="10"/>
      <name val="Arial"/>
    </font>
    <font>
      <sz val="5"/>
      <name val="Arial"/>
    </font>
    <font>
      <b/>
      <u/>
      <sz val="8"/>
      <color indexed="59"/>
      <name val="Arial"/>
    </font>
    <font>
      <b/>
      <u/>
      <sz val="8"/>
      <name val="Arial"/>
    </font>
    <font>
      <u/>
      <sz val="8"/>
      <name val="Arial"/>
    </font>
    <font>
      <sz val="14"/>
      <name val="Arial"/>
    </font>
    <font>
      <b/>
      <u/>
      <sz val="6.5"/>
      <name val="Arial"/>
    </font>
    <font>
      <b/>
      <sz val="14"/>
      <name val="Arial"/>
    </font>
    <font>
      <b/>
      <sz val="8"/>
      <name val="Arial"/>
    </font>
    <font>
      <b/>
      <i/>
      <sz val="6.5"/>
      <name val="Arial"/>
    </font>
    <font>
      <u/>
      <sz val="6.5"/>
      <name val="Arial"/>
    </font>
    <font>
      <sz val="4.5"/>
      <name val="Arial"/>
    </font>
    <font>
      <b/>
      <u/>
      <sz val="12"/>
      <color indexed="59"/>
      <name val="Arial"/>
    </font>
    <font>
      <b/>
      <sz val="9"/>
      <color theme="4"/>
      <name val="Arial"/>
    </font>
    <font>
      <i/>
      <sz val="10"/>
      <name val="Arial"/>
    </font>
    <font>
      <b/>
      <i/>
      <sz val="9"/>
      <name val="Arial"/>
    </font>
    <font>
      <i/>
      <sz val="4.5"/>
      <name val="Arial"/>
    </font>
    <font>
      <i/>
      <sz val="14"/>
      <name val="Arial"/>
    </font>
    <font>
      <b/>
      <sz val="10"/>
      <color rgb="FFFF0000"/>
      <name val="Arial"/>
    </font>
    <font>
      <sz val="10"/>
      <color rgb="FFFF0000"/>
      <name val="Arial"/>
    </font>
    <font>
      <i/>
      <sz val="10"/>
      <color rgb="FFFF0000"/>
      <name val="Arial"/>
    </font>
    <font>
      <sz val="11"/>
      <color theme="1"/>
      <name val="Calibri"/>
    </font>
    <font>
      <sz val="7"/>
      <color rgb="FFFF0000"/>
      <name val="Arial"/>
    </font>
    <font>
      <b/>
      <u/>
      <sz val="6.5"/>
      <color indexed="59"/>
      <name val="Arial"/>
    </font>
    <font>
      <b/>
      <u/>
      <sz val="12"/>
      <color theme="5"/>
      <name val="Arial"/>
    </font>
    <font>
      <b/>
      <u/>
      <sz val="6"/>
      <color theme="0"/>
      <name val="Arial"/>
    </font>
    <font>
      <b/>
      <u/>
      <sz val="6"/>
      <name val="Arial"/>
    </font>
    <font>
      <sz val="6.5"/>
      <color indexed="60"/>
      <name val="Arial"/>
    </font>
    <font>
      <sz val="6"/>
      <color rgb="FFFF0000"/>
      <name val="Arial"/>
      <scheme val="major"/>
    </font>
    <font>
      <u/>
      <sz val="5"/>
      <color rgb="FFFF0000"/>
      <name val="Arial"/>
    </font>
    <font>
      <sz val="6"/>
      <name val="Arial"/>
    </font>
    <font>
      <b/>
      <sz val="6"/>
      <name val="Arial"/>
    </font>
    <font>
      <i/>
      <sz val="6"/>
      <name val="Arial"/>
    </font>
    <font>
      <b/>
      <sz val="8"/>
      <color indexed="60"/>
      <name val="Arial"/>
    </font>
    <font>
      <sz val="5.5"/>
      <color indexed="60"/>
      <name val="Arial"/>
    </font>
    <font>
      <sz val="5.5"/>
      <name val="Arial"/>
    </font>
    <font>
      <b/>
      <u/>
      <sz val="5.5"/>
      <name val="Arial"/>
    </font>
    <font>
      <b/>
      <sz val="5.5"/>
      <name val="Arial"/>
    </font>
    <font>
      <sz val="8"/>
      <color theme="1"/>
      <name val="Arial"/>
    </font>
    <font>
      <vertAlign val="superscript"/>
      <sz val="6.5"/>
      <name val="Arial"/>
    </font>
    <font>
      <b/>
      <sz val="10"/>
      <color indexed="60"/>
      <name val="Arial"/>
    </font>
    <font>
      <sz val="6"/>
      <color indexed="60"/>
      <name val="Arial"/>
    </font>
    <font>
      <sz val="10"/>
      <color indexed="60"/>
      <name val="Arial"/>
    </font>
    <font>
      <b/>
      <sz val="15"/>
      <name val="Arial"/>
    </font>
    <font>
      <sz val="8"/>
      <color rgb="FF333333"/>
      <name val="Arial"/>
    </font>
    <font>
      <i/>
      <sz val="8"/>
      <name val="Arial"/>
    </font>
    <font>
      <sz val="8"/>
      <color rgb="FFFF0000"/>
      <name val="Arial"/>
    </font>
    <font>
      <sz val="11"/>
      <color indexed="8"/>
      <name val="Calibri"/>
    </font>
    <font>
      <b/>
      <u/>
      <sz val="10"/>
      <color theme="4"/>
      <name val="Arial"/>
    </font>
    <font>
      <b/>
      <sz val="8"/>
      <color theme="4"/>
      <name val="Arial"/>
    </font>
    <font>
      <b/>
      <sz val="8"/>
      <color rgb="FFFF0000"/>
      <name val="Arial"/>
    </font>
    <font>
      <b/>
      <sz val="10"/>
      <color theme="4"/>
      <name val="Arial"/>
    </font>
    <font>
      <b/>
      <sz val="10"/>
      <color theme="5"/>
      <name val="Arial"/>
    </font>
    <font>
      <b/>
      <sz val="8"/>
      <color theme="5"/>
      <name val="Arial"/>
    </font>
    <font>
      <sz val="5"/>
      <color rgb="FFFF0000"/>
      <name val="Arial"/>
    </font>
    <font>
      <b/>
      <sz val="6.5"/>
      <color rgb="FFFF0000"/>
      <name val="Arial"/>
    </font>
    <font>
      <b/>
      <sz val="10"/>
      <color indexed="59"/>
      <name val="Arial"/>
    </font>
    <font>
      <sz val="11"/>
      <name val="Calibri"/>
      <charset val="1"/>
    </font>
    <font>
      <sz val="10"/>
      <color theme="9"/>
      <name val="Arial"/>
    </font>
    <font>
      <i/>
      <sz val="15"/>
      <name val="Arial"/>
    </font>
    <font>
      <i/>
      <vertAlign val="superscript"/>
      <sz val="7"/>
      <name val="Arial"/>
    </font>
    <font>
      <sz val="12"/>
      <name val="Arial"/>
    </font>
    <font>
      <b/>
      <u/>
      <sz val="8"/>
      <color theme="4"/>
      <name val="Arial"/>
    </font>
    <font>
      <sz val="6.5"/>
      <color rgb="FFFF0000"/>
      <name val="Arial"/>
    </font>
    <font>
      <b/>
      <i/>
      <sz val="14"/>
      <name val="Arial"/>
    </font>
    <font>
      <b/>
      <u/>
      <sz val="12"/>
      <color rgb="FFFF0000"/>
      <name val="Arial"/>
    </font>
    <font>
      <strike/>
      <sz val="6.5"/>
      <name val="Arial"/>
    </font>
    <font>
      <sz val="7"/>
      <color indexed="60"/>
      <name val="Arial"/>
    </font>
    <font>
      <b/>
      <sz val="6.5"/>
      <color indexed="60"/>
      <name val="Arial"/>
    </font>
    <font>
      <b/>
      <sz val="7"/>
      <color indexed="60"/>
      <name val="Arial"/>
    </font>
    <font>
      <b/>
      <sz val="7.5"/>
      <name val="Arial"/>
    </font>
    <font>
      <sz val="6.5"/>
      <color rgb="FF000000"/>
      <name val="Arial"/>
    </font>
    <font>
      <sz val="8"/>
      <color rgb="FF000000"/>
      <name val="Arial"/>
    </font>
    <font>
      <b/>
      <sz val="16"/>
      <color theme="4"/>
      <name val="Arial"/>
    </font>
    <font>
      <b/>
      <sz val="9"/>
      <name val="Arial"/>
    </font>
    <font>
      <strike/>
      <sz val="9"/>
      <name val="Arial"/>
    </font>
    <font>
      <strike/>
      <sz val="10"/>
      <name val="Arial"/>
    </font>
  </fonts>
  <fills count="35">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s>
  <borders count="26">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s>
  <cellStyleXfs count="41924">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5" fontId="2" fillId="0" borderId="0" applyFont="0" applyFill="0" applyBorder="0" applyAlignment="0" applyProtection="0"/>
    <xf numFmtId="167" fontId="2" fillId="0" borderId="0" applyFont="0" applyFill="0" applyBorder="0" applyAlignment="0" applyProtection="0"/>
    <xf numFmtId="165" fontId="37" fillId="0" borderId="0" applyFont="0" applyFill="0" applyBorder="0" applyAlignment="0" applyProtection="0"/>
    <xf numFmtId="167" fontId="2" fillId="0" borderId="0" applyFont="0" applyFill="0" applyBorder="0" applyAlignment="0" applyProtection="0"/>
    <xf numFmtId="0" fontId="2" fillId="0" borderId="0" applyProtection="0"/>
    <xf numFmtId="167"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7" fontId="2" fillId="0" borderId="0" applyFont="0" applyFill="0" applyBorder="0" applyAlignment="0" applyProtection="0"/>
    <xf numFmtId="0" fontId="2" fillId="0" borderId="0" applyProtection="0"/>
    <xf numFmtId="0" fontId="2" fillId="0" borderId="0"/>
    <xf numFmtId="0" fontId="2" fillId="0" borderId="0"/>
    <xf numFmtId="0" fontId="63" fillId="0" borderId="0"/>
    <xf numFmtId="9" fontId="71"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72" fillId="0" borderId="0" applyFont="0" applyFill="0" applyBorder="0" applyAlignment="0" applyProtection="0">
      <protection locked="0"/>
    </xf>
    <xf numFmtId="0" fontId="2" fillId="0" borderId="0"/>
    <xf numFmtId="0" fontId="2" fillId="0" borderId="0"/>
    <xf numFmtId="0" fontId="2" fillId="0" borderId="0"/>
    <xf numFmtId="0" fontId="2" fillId="0" borderId="0"/>
    <xf numFmtId="223" fontId="2" fillId="0" borderId="0"/>
    <xf numFmtId="223" fontId="2" fillId="0" borderId="0"/>
    <xf numFmtId="0" fontId="2" fillId="0" borderId="0"/>
    <xf numFmtId="0" fontId="2" fillId="0" borderId="0"/>
    <xf numFmtId="0" fontId="2" fillId="0" borderId="0"/>
    <xf numFmtId="223" fontId="2" fillId="0" borderId="0"/>
    <xf numFmtId="223" fontId="2" fillId="0" borderId="0"/>
    <xf numFmtId="0" fontId="2" fillId="0" borderId="0"/>
    <xf numFmtId="0" fontId="2" fillId="0" borderId="0"/>
    <xf numFmtId="224" fontId="5" fillId="0" borderId="0" applyFont="0" applyFill="0" applyBorder="0" applyAlignment="0" applyProtection="0"/>
    <xf numFmtId="224"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192"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39" fontId="2"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30" fontId="5" fillId="0" borderId="0" applyFont="0" applyFill="0" applyBorder="0" applyAlignment="0" applyProtection="0"/>
    <xf numFmtId="230"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4"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1" fontId="2"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3" fontId="2"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11" fillId="0" borderId="0" applyFill="0" applyProtection="0">
      <alignment horizontal="center"/>
    </xf>
    <xf numFmtId="236" fontId="11" fillId="0" borderId="0" applyFill="0" applyProtection="0">
      <alignment horizontal="center"/>
    </xf>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5" fillId="0" borderId="0" applyNumberFormat="0" applyFill="0" applyBorder="0" applyProtection="0">
      <alignment vertical="top"/>
    </xf>
    <xf numFmtId="0" fontId="75" fillId="0" borderId="0" applyNumberFormat="0" applyFill="0" applyBorder="0" applyProtection="0">
      <alignment vertical="top"/>
    </xf>
    <xf numFmtId="0" fontId="75" fillId="0" borderId="0" applyNumberFormat="0" applyFill="0" applyBorder="0" applyProtection="0">
      <alignment vertical="top"/>
    </xf>
    <xf numFmtId="0" fontId="2" fillId="0" borderId="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7" fillId="0" borderId="23" applyNumberFormat="0" applyFill="0" applyProtection="0">
      <alignment horizontal="center"/>
    </xf>
    <xf numFmtId="0" fontId="77" fillId="0" borderId="0" applyNumberFormat="0" applyFill="0" applyBorder="0" applyProtection="0">
      <alignment horizontal="left"/>
    </xf>
    <xf numFmtId="0" fontId="78"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24" applyNumberFormat="0" applyFill="0" applyAlignment="0" applyProtection="0"/>
    <xf numFmtId="192" fontId="2" fillId="0" borderId="0"/>
    <xf numFmtId="192" fontId="2" fillId="0" borderId="0"/>
    <xf numFmtId="0" fontId="80" fillId="0" borderId="25" applyNumberFormat="0" applyFill="0" applyAlignment="0" applyProtection="0"/>
    <xf numFmtId="0" fontId="81" fillId="14" borderId="0" applyNumberFormat="0" applyBorder="0" applyAlignment="0" applyProtection="0"/>
    <xf numFmtId="0" fontId="82"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4" borderId="0" applyNumberFormat="0" applyBorder="0" applyAlignment="0" applyProtection="0"/>
    <xf numFmtId="0" fontId="83" fillId="17"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2"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2"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8"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2" fillId="32"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23" borderId="0" applyNumberFormat="0" applyBorder="0" applyAlignment="0" applyProtection="0"/>
    <xf numFmtId="0" fontId="83" fillId="25" borderId="0" applyNumberFormat="0" applyBorder="0" applyAlignment="0" applyProtection="0"/>
    <xf numFmtId="0" fontId="81" fillId="29" borderId="0" applyNumberFormat="0" applyBorder="0" applyAlignment="0" applyProtection="0"/>
    <xf numFmtId="0" fontId="81" fillId="33" borderId="0" applyNumberFormat="0" applyBorder="0" applyAlignment="0" applyProtection="0"/>
    <xf numFmtId="0" fontId="83" fillId="22" borderId="0" applyNumberFormat="0" applyBorder="0" applyAlignment="0" applyProtection="0"/>
    <xf numFmtId="0" fontId="83" fillId="17" borderId="0" applyNumberFormat="0" applyBorder="0" applyAlignment="0" applyProtection="0"/>
    <xf numFmtId="0" fontId="81" fillId="23" borderId="0" applyNumberFormat="0" applyBorder="0" applyAlignment="0" applyProtection="0"/>
    <xf numFmtId="0" fontId="81" fillId="32" borderId="0" applyNumberFormat="0" applyBorder="0" applyAlignment="0" applyProtection="0"/>
    <xf numFmtId="0" fontId="82" fillId="27" borderId="0" applyNumberFormat="0" applyBorder="0" applyAlignment="0" applyProtection="0"/>
    <xf numFmtId="0" fontId="83" fillId="28" borderId="0" applyNumberFormat="0" applyBorder="0" applyAlignment="0" applyProtection="0"/>
    <xf numFmtId="0" fontId="81" fillId="22" borderId="0" applyNumberFormat="0" applyBorder="0" applyAlignment="0" applyProtection="0"/>
    <xf numFmtId="0" fontId="85" fillId="14" borderId="0" applyNumberFormat="0" applyBorder="0" applyAlignment="0" applyProtection="0"/>
    <xf numFmtId="0" fontId="85" fillId="20" borderId="0" applyNumberFormat="0" applyBorder="0" applyAlignment="0" applyProtection="0"/>
    <xf numFmtId="0" fontId="85" fillId="26" borderId="0" applyNumberFormat="0" applyBorder="0" applyAlignment="0" applyProtection="0"/>
    <xf numFmtId="0" fontId="85" fillId="3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2" fillId="15" borderId="0" applyNumberFormat="0" applyBorder="0" applyAlignment="0" applyProtection="0"/>
    <xf numFmtId="0" fontId="82" fillId="21" borderId="0" applyNumberFormat="0" applyBorder="0" applyAlignment="0" applyProtection="0"/>
    <xf numFmtId="0" fontId="82" fillId="27"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27" borderId="0" applyNumberFormat="0" applyBorder="0" applyAlignment="0" applyProtection="0"/>
    <xf numFmtId="0" fontId="86" fillId="18" borderId="0" applyNumberFormat="0" applyBorder="0" applyAlignment="0" applyProtection="0"/>
    <xf numFmtId="0" fontId="87" fillId="16" borderId="0" applyNumberFormat="0" applyBorder="0" applyAlignment="0" applyProtection="0"/>
    <xf numFmtId="0" fontId="87" fillId="14" borderId="0" applyNumberFormat="0" applyBorder="0" applyAlignment="0" applyProtection="0"/>
    <xf numFmtId="0" fontId="88" fillId="13" borderId="0" applyNumberFormat="0" applyBorder="0" applyAlignment="0" applyProtection="0"/>
    <xf numFmtId="0" fontId="81" fillId="19"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4"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1" fillId="19"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1" fillId="19"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1" fillId="19"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16"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16"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16"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7" fillId="22" borderId="0" applyNumberFormat="0" applyBorder="0" applyAlignment="0" applyProtection="0"/>
    <xf numFmtId="0" fontId="87" fillId="20"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1" fillId="2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1" fillId="2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1" fillId="2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2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2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22" borderId="0" applyNumberFormat="0" applyBorder="0" applyAlignment="0" applyProtection="0"/>
    <xf numFmtId="0" fontId="86" fillId="33" borderId="0" applyNumberFormat="0" applyBorder="0" applyAlignment="0" applyProtection="0"/>
    <xf numFmtId="0" fontId="86" fillId="31" borderId="0" applyNumberFormat="0" applyBorder="0" applyAlignment="0" applyProtection="0"/>
    <xf numFmtId="0" fontId="87" fillId="28" borderId="0" applyNumberFormat="0" applyBorder="0" applyAlignment="0" applyProtection="0"/>
    <xf numFmtId="0" fontId="87" fillId="26"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1"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1"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237" fontId="2" fillId="0" borderId="0" applyNumberFormat="0" applyFill="0" applyBorder="0" applyAlignment="0" applyProtection="0"/>
    <xf numFmtId="237"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32" fontId="5" fillId="0" borderId="0" applyFont="0" applyFill="0" applyBorder="0" applyAlignment="0" applyProtection="0"/>
    <xf numFmtId="232" fontId="5"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5" fillId="0" borderId="0" applyNumberFormat="0" applyFill="0" applyBorder="0" applyProtection="0">
      <alignment vertical="top"/>
    </xf>
    <xf numFmtId="0" fontId="75"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0"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0"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0"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0"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0"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0"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0"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0"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0"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0"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0" fontId="89" fillId="0" borderId="0">
      <alignment vertical="center"/>
    </xf>
    <xf numFmtId="0"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237" fontId="89" fillId="0" borderId="0">
      <alignment vertical="center"/>
    </xf>
    <xf numFmtId="0" fontId="89" fillId="0" borderId="0">
      <alignment vertical="center"/>
    </xf>
    <xf numFmtId="237" fontId="89" fillId="0" borderId="0">
      <alignment vertical="center"/>
    </xf>
    <xf numFmtId="0" fontId="81" fillId="15" borderId="0" applyNumberFormat="0" applyBorder="0" applyAlignment="0" applyProtection="0"/>
    <xf numFmtId="0" fontId="81" fillId="21" borderId="0" applyNumberFormat="0" applyBorder="0" applyAlignment="0" applyProtection="0"/>
    <xf numFmtId="0" fontId="81" fillId="27"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27"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9"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5"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30"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2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2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2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9"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8" borderId="0" applyNumberFormat="0" applyBorder="0" applyAlignment="0" applyProtection="0"/>
    <xf numFmtId="0" fontId="81" fillId="14"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4" borderId="0" applyNumberFormat="0" applyBorder="0" applyAlignment="0" applyProtection="0"/>
    <xf numFmtId="0" fontId="81" fillId="18"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8"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8" borderId="0" applyNumberFormat="0" applyBorder="0" applyAlignment="0" applyProtection="0"/>
    <xf numFmtId="237" fontId="81" fillId="14" borderId="0" applyNumberFormat="0" applyBorder="0" applyAlignment="0" applyProtection="0"/>
    <xf numFmtId="0" fontId="76"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76"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76"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76"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237"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8" fillId="15" borderId="0" applyNumberFormat="0" applyBorder="0" applyAlignment="0" applyProtection="0"/>
    <xf numFmtId="237" fontId="81" fillId="15"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7"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5" borderId="0" applyNumberFormat="0" applyBorder="0" applyAlignment="0" applyProtection="0"/>
    <xf numFmtId="237" fontId="81" fillId="15" borderId="0" applyNumberFormat="0" applyBorder="0" applyAlignment="0" applyProtection="0"/>
    <xf numFmtId="237" fontId="81" fillId="15" borderId="0" applyNumberFormat="0" applyBorder="0" applyAlignment="0" applyProtection="0"/>
    <xf numFmtId="237" fontId="81" fillId="15"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3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7" fillId="14" borderId="0" applyNumberFormat="0" applyBorder="0" applyAlignment="0" applyProtection="0"/>
    <xf numFmtId="0" fontId="81"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1" fillId="14" borderId="0" applyNumberFormat="0" applyBorder="0" applyAlignment="0" applyProtection="0"/>
    <xf numFmtId="0" fontId="87"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7"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7"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237" fontId="81" fillId="14" borderId="0" applyNumberFormat="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applyNumberFormat="0" applyFill="0" applyBorder="0" applyAlignment="0" applyProtection="0">
      <alignment vertical="top"/>
      <protection locked="0"/>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91" fillId="0" borderId="0">
      <alignment horizontal="right"/>
    </xf>
    <xf numFmtId="0" fontId="1" fillId="0" borderId="0" applyNumberFormat="0" applyFill="0" applyBorder="0" applyAlignment="0" applyProtection="0">
      <alignment vertical="top"/>
      <protection locked="0"/>
    </xf>
    <xf numFmtId="9" fontId="37" fillId="0" borderId="0" applyFont="0" applyFill="0" applyBorder="0" applyAlignment="0" applyProtection="0"/>
    <xf numFmtId="0" fontId="92" fillId="0" borderId="0" applyNumberFormat="0" applyFill="0" applyBorder="0" applyAlignment="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 fontId="72" fillId="0" borderId="0" applyFont="0" applyFill="0" applyBorder="0" applyAlignment="0" applyProtection="0">
      <protection locked="0"/>
    </xf>
    <xf numFmtId="1" fontId="72" fillId="0" borderId="0" applyFont="0" applyFill="0" applyBorder="0" applyAlignment="0" applyProtection="0">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32" fontId="5" fillId="0" borderId="0" applyFont="0" applyFill="0" applyBorder="0" applyAlignment="0" applyProtection="0"/>
    <xf numFmtId="232" fontId="5"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5" fillId="0" borderId="0" applyNumberFormat="0" applyFill="0" applyBorder="0" applyProtection="0">
      <alignment vertical="top"/>
    </xf>
    <xf numFmtId="0" fontId="75" fillId="0" borderId="0" applyNumberFormat="0" applyFill="0" applyBorder="0" applyProtection="0">
      <alignment vertical="top"/>
    </xf>
    <xf numFmtId="0" fontId="75" fillId="0" borderId="0" applyNumberFormat="0" applyFill="0" applyBorder="0" applyProtection="0">
      <alignment vertical="top"/>
    </xf>
    <xf numFmtId="0" fontId="75" fillId="0" borderId="0" applyNumberFormat="0" applyFill="0" applyBorder="0" applyProtection="0">
      <alignment vertical="top"/>
    </xf>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6" fillId="0" borderId="22"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192" fontId="2" fillId="0" borderId="0"/>
    <xf numFmtId="192" fontId="2" fillId="0" borderId="0"/>
    <xf numFmtId="192" fontId="2" fillId="0" borderId="0"/>
    <xf numFmtId="0" fontId="80" fillId="0" borderId="25" applyNumberFormat="0" applyFill="0" applyAlignment="0" applyProtection="0"/>
    <xf numFmtId="0" fontId="80" fillId="0" borderId="25" applyNumberFormat="0" applyFill="0" applyAlignment="0" applyProtection="0"/>
    <xf numFmtId="0" fontId="83" fillId="16" borderId="0" applyNumberFormat="0" applyBorder="0" applyAlignment="0" applyProtection="0"/>
    <xf numFmtId="0" fontId="82" fillId="15" borderId="0" applyNumberFormat="0" applyBorder="0" applyAlignment="0" applyProtection="0"/>
    <xf numFmtId="0" fontId="84"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1" fillId="19" borderId="0" applyNumberFormat="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43" fontId="63" fillId="0" borderId="0" applyFont="0" applyFill="0" applyBorder="0" applyAlignment="0" applyProtection="0"/>
    <xf numFmtId="0" fontId="81" fillId="0" borderId="0"/>
    <xf numFmtId="164" fontId="95" fillId="0" borderId="0" applyFont="0" applyFill="0" applyBorder="0" applyAlignment="0" applyProtection="0"/>
    <xf numFmtId="241" fontId="95" fillId="0" borderId="0" applyFont="0" applyFill="0" applyBorder="0" applyAlignment="0" applyProtection="0"/>
    <xf numFmtId="9" fontId="2" fillId="0" borderId="0" applyFont="0" applyFill="0" applyBorder="0" applyAlignment="0" applyProtection="0"/>
  </cellStyleXfs>
  <cellXfs count="2040">
    <xf numFmtId="0" fontId="0" fillId="0" borderId="0" xfId="0"/>
    <xf numFmtId="0" fontId="0" fillId="0" borderId="0" xfId="0" applyProtection="1">
      <protection locked="0"/>
    </xf>
    <xf numFmtId="0" fontId="2" fillId="0" borderId="0" xfId="3"/>
    <xf numFmtId="0" fontId="3" fillId="0" borderId="0" xfId="4" applyFont="1"/>
    <xf numFmtId="0" fontId="4" fillId="0" borderId="0" xfId="2" applyFont="1"/>
    <xf numFmtId="0" fontId="6" fillId="0" borderId="0" xfId="4" applyFont="1"/>
    <xf numFmtId="0" fontId="7" fillId="0" borderId="0" xfId="2" applyFont="1"/>
    <xf numFmtId="0" fontId="8" fillId="0" borderId="0" xfId="3" applyFont="1"/>
    <xf numFmtId="0" fontId="7" fillId="0" borderId="0" xfId="4" applyFont="1"/>
    <xf numFmtId="0" fontId="2" fillId="0" borderId="1" xfId="5" applyBorder="1"/>
    <xf numFmtId="0" fontId="2" fillId="0" borderId="0" xfId="5"/>
    <xf numFmtId="0" fontId="8" fillId="0" borderId="0" xfId="5" applyFont="1"/>
    <xf numFmtId="0" fontId="10" fillId="0" borderId="0" xfId="5" applyFont="1" applyAlignment="1">
      <alignment vertical="center"/>
    </xf>
    <xf numFmtId="0" fontId="2" fillId="0" borderId="0" xfId="5" applyAlignment="1">
      <alignment vertical="center"/>
    </xf>
    <xf numFmtId="170" fontId="13" fillId="0" borderId="0" xfId="1" applyNumberFormat="1" applyFont="1" applyAlignment="1" applyProtection="1"/>
    <xf numFmtId="0" fontId="0" fillId="0" borderId="1" xfId="0" applyBorder="1"/>
    <xf numFmtId="0" fontId="0" fillId="0" borderId="3" xfId="0" applyBorder="1"/>
    <xf numFmtId="0" fontId="8" fillId="0" borderId="0" xfId="0" applyFont="1" applyAlignment="1">
      <alignment vertical="center"/>
    </xf>
    <xf numFmtId="0" fontId="0" fillId="0" borderId="0" xfId="0" applyAlignment="1">
      <alignment vertical="center"/>
    </xf>
    <xf numFmtId="0" fontId="8" fillId="0" borderId="0" xfId="0" applyFont="1"/>
    <xf numFmtId="0" fontId="0" fillId="0" borderId="5" xfId="0" applyBorder="1" applyProtection="1">
      <protection locked="0"/>
    </xf>
    <xf numFmtId="0" fontId="0" fillId="0" borderId="4" xfId="0" applyBorder="1" applyAlignment="1" applyProtection="1">
      <alignment horizontal="left" indent="1"/>
      <protection locked="0"/>
    </xf>
    <xf numFmtId="0" fontId="2" fillId="0" borderId="1" xfId="2" applyBorder="1"/>
    <xf numFmtId="0" fontId="2" fillId="0" borderId="0" xfId="2"/>
    <xf numFmtId="0" fontId="3" fillId="0" borderId="0" xfId="2" applyFont="1" applyAlignment="1">
      <alignment vertical="top"/>
    </xf>
    <xf numFmtId="0" fontId="3" fillId="0" borderId="0" xfId="2" applyFont="1"/>
    <xf numFmtId="0" fontId="5" fillId="0" borderId="0" xfId="2" applyFont="1" applyAlignment="1">
      <alignment vertical="center"/>
    </xf>
    <xf numFmtId="0" fontId="17" fillId="0" borderId="0" xfId="2" applyFont="1"/>
    <xf numFmtId="0" fontId="10" fillId="0" borderId="0" xfId="2" applyFont="1" applyAlignment="1">
      <alignment vertical="center"/>
    </xf>
    <xf numFmtId="0" fontId="20" fillId="0" borderId="0" xfId="2" applyFont="1" applyAlignment="1">
      <alignment vertical="center"/>
    </xf>
    <xf numFmtId="0" fontId="10" fillId="4" borderId="0" xfId="5" applyFont="1" applyFill="1"/>
    <xf numFmtId="0" fontId="10" fillId="0" borderId="0" xfId="5" applyFont="1"/>
    <xf numFmtId="0" fontId="22" fillId="0" borderId="0" xfId="5" applyFont="1"/>
    <xf numFmtId="0" fontId="23" fillId="0" borderId="0" xfId="2" applyFont="1"/>
    <xf numFmtId="0" fontId="12" fillId="4" borderId="0" xfId="5" applyFont="1" applyFill="1"/>
    <xf numFmtId="0" fontId="25" fillId="4" borderId="0" xfId="5" applyFont="1" applyFill="1"/>
    <xf numFmtId="0" fontId="9" fillId="4" borderId="0" xfId="5" applyFont="1" applyFill="1"/>
    <xf numFmtId="0" fontId="21" fillId="4" borderId="0" xfId="5" applyFont="1" applyFill="1"/>
    <xf numFmtId="0" fontId="22" fillId="4" borderId="0" xfId="5" applyFont="1" applyFill="1"/>
    <xf numFmtId="0" fontId="16" fillId="0" borderId="0" xfId="2" applyFont="1" applyAlignment="1">
      <alignment vertical="center"/>
    </xf>
    <xf numFmtId="0" fontId="26" fillId="4" borderId="0" xfId="5" applyFont="1" applyFill="1"/>
    <xf numFmtId="0" fontId="22" fillId="4" borderId="0" xfId="5" applyFont="1" applyFill="1" applyAlignment="1">
      <alignment vertical="top"/>
    </xf>
    <xf numFmtId="49" fontId="5" fillId="0" borderId="0" xfId="5" applyNumberFormat="1" applyFont="1" applyAlignment="1">
      <alignment vertical="center" wrapText="1"/>
    </xf>
    <xf numFmtId="0" fontId="32" fillId="0" borderId="0" xfId="2" applyFont="1" applyAlignment="1">
      <alignment vertical="center"/>
    </xf>
    <xf numFmtId="0" fontId="33" fillId="0" borderId="0" xfId="2" applyFont="1" applyAlignment="1">
      <alignment vertical="center"/>
    </xf>
    <xf numFmtId="0" fontId="2" fillId="0" borderId="0" xfId="0" applyFont="1"/>
    <xf numFmtId="0" fontId="35" fillId="0" borderId="0" xfId="2" applyFont="1"/>
    <xf numFmtId="0" fontId="32" fillId="0" borderId="0" xfId="2" applyFont="1"/>
    <xf numFmtId="0" fontId="2" fillId="0" borderId="0" xfId="0" applyFont="1" applyAlignment="1">
      <alignment vertical="top"/>
    </xf>
    <xf numFmtId="0" fontId="10" fillId="0" borderId="0" xfId="2" applyFont="1" applyAlignment="1">
      <alignment vertical="top"/>
    </xf>
    <xf numFmtId="0" fontId="2" fillId="0" borderId="0" xfId="11"/>
    <xf numFmtId="0" fontId="20" fillId="0" borderId="0" xfId="2" applyFont="1"/>
    <xf numFmtId="0" fontId="40" fillId="0" borderId="0" xfId="0" applyFont="1" applyProtection="1">
      <protection locked="0"/>
    </xf>
    <xf numFmtId="0" fontId="40" fillId="0" borderId="0" xfId="0" applyFont="1"/>
    <xf numFmtId="0" fontId="2" fillId="0" borderId="0" xfId="11" applyAlignment="1">
      <alignment vertical="center"/>
    </xf>
    <xf numFmtId="0" fontId="23" fillId="0" borderId="0" xfId="2" applyFont="1" applyAlignment="1">
      <alignment vertical="center"/>
    </xf>
    <xf numFmtId="0" fontId="2" fillId="0" borderId="0" xfId="2" applyAlignment="1">
      <alignment vertical="center"/>
    </xf>
    <xf numFmtId="173" fontId="16" fillId="0" borderId="0" xfId="2" applyNumberFormat="1" applyFont="1" applyProtection="1">
      <protection locked="0"/>
    </xf>
    <xf numFmtId="0" fontId="8" fillId="0" borderId="0" xfId="2" applyFont="1"/>
    <xf numFmtId="0" fontId="43" fillId="0" borderId="0" xfId="2" applyFont="1" applyAlignment="1">
      <alignment vertical="center"/>
    </xf>
    <xf numFmtId="0" fontId="44" fillId="0" borderId="0" xfId="2" applyFont="1" applyAlignment="1">
      <alignment vertical="center"/>
    </xf>
    <xf numFmtId="0" fontId="2" fillId="0" borderId="0" xfId="2" applyAlignment="1">
      <alignment vertical="top" wrapText="1"/>
    </xf>
    <xf numFmtId="0" fontId="20" fillId="0" borderId="0" xfId="4" applyFont="1" applyAlignment="1">
      <alignment vertical="center"/>
    </xf>
    <xf numFmtId="0" fontId="45" fillId="0" borderId="0" xfId="2" applyFont="1" applyAlignment="1">
      <alignment vertical="top"/>
    </xf>
    <xf numFmtId="0" fontId="32" fillId="0" borderId="0" xfId="4" applyFont="1" applyAlignment="1">
      <alignment vertical="center"/>
    </xf>
    <xf numFmtId="0" fontId="20" fillId="0" borderId="0" xfId="4" applyFont="1"/>
    <xf numFmtId="0" fontId="22" fillId="4" borderId="0" xfId="17" applyFont="1" applyFill="1" applyAlignment="1">
      <alignment vertical="top"/>
    </xf>
    <xf numFmtId="0" fontId="10" fillId="4" borderId="0" xfId="17" applyFont="1" applyFill="1" applyAlignment="1">
      <alignment vertical="top"/>
    </xf>
    <xf numFmtId="0" fontId="2" fillId="0" borderId="0" xfId="4"/>
    <xf numFmtId="0" fontId="38" fillId="0" borderId="0" xfId="2" applyFont="1" applyAlignment="1">
      <alignment vertical="center"/>
    </xf>
    <xf numFmtId="0" fontId="10" fillId="0" borderId="0" xfId="2" applyFont="1" applyAlignment="1">
      <alignment vertical="top" wrapText="1"/>
    </xf>
    <xf numFmtId="0" fontId="38" fillId="0" borderId="0" xfId="4" applyFont="1" applyAlignment="1">
      <alignment vertical="center"/>
    </xf>
    <xf numFmtId="0" fontId="10" fillId="0" borderId="0" xfId="18" applyFont="1"/>
    <xf numFmtId="0" fontId="10" fillId="0" borderId="0" xfId="18" applyFont="1" applyAlignment="1">
      <alignment vertical="center"/>
    </xf>
    <xf numFmtId="0" fontId="48" fillId="0" borderId="0" xfId="2" applyFont="1" applyAlignment="1">
      <alignment horizontal="left"/>
    </xf>
    <xf numFmtId="0" fontId="49" fillId="0" borderId="0" xfId="2" applyFont="1"/>
    <xf numFmtId="0" fontId="24" fillId="0" borderId="0" xfId="2" applyFont="1"/>
    <xf numFmtId="0" fontId="17" fillId="0" borderId="0" xfId="2" applyFont="1" applyAlignment="1">
      <alignment vertical="top"/>
    </xf>
    <xf numFmtId="0" fontId="6" fillId="0" borderId="0" xfId="2" applyFont="1" applyAlignment="1">
      <alignment vertical="top"/>
    </xf>
    <xf numFmtId="0" fontId="7" fillId="0" borderId="0" xfId="2" applyFont="1" applyAlignment="1">
      <alignment vertical="center"/>
    </xf>
    <xf numFmtId="0" fontId="26" fillId="0" borderId="0" xfId="2" applyFont="1" applyAlignment="1">
      <alignment vertical="center"/>
    </xf>
    <xf numFmtId="0" fontId="2" fillId="0" borderId="0" xfId="19"/>
    <xf numFmtId="0" fontId="26" fillId="0" borderId="0" xfId="13" applyFont="1" applyAlignment="1">
      <alignment vertical="center"/>
    </xf>
    <xf numFmtId="0" fontId="2" fillId="0" borderId="0" xfId="13" applyAlignment="1">
      <alignment vertical="center"/>
    </xf>
    <xf numFmtId="0" fontId="28" fillId="0" borderId="0" xfId="13" applyFont="1" applyAlignment="1">
      <alignment vertical="center"/>
    </xf>
    <xf numFmtId="0" fontId="16" fillId="0" borderId="0" xfId="13" applyFont="1" applyAlignment="1">
      <alignment vertical="top"/>
    </xf>
    <xf numFmtId="0" fontId="27" fillId="0" borderId="0" xfId="13" applyFont="1" applyAlignment="1">
      <alignment vertical="center"/>
    </xf>
    <xf numFmtId="0" fontId="26" fillId="0" borderId="0" xfId="2" applyFont="1"/>
    <xf numFmtId="0" fontId="3" fillId="0" borderId="0" xfId="4" applyFont="1" applyAlignment="1">
      <alignment vertical="top"/>
    </xf>
    <xf numFmtId="0" fontId="16" fillId="0" borderId="0" xfId="4" applyFont="1" applyAlignment="1">
      <alignment vertical="center"/>
    </xf>
    <xf numFmtId="0" fontId="0" fillId="0" borderId="0" xfId="4" applyFont="1"/>
    <xf numFmtId="0" fontId="17" fillId="0" borderId="0" xfId="4" applyFont="1"/>
    <xf numFmtId="0" fontId="0" fillId="0" borderId="0" xfId="4" applyFont="1" applyProtection="1">
      <protection locked="0"/>
    </xf>
    <xf numFmtId="0" fontId="52" fillId="0" borderId="0" xfId="2" applyFont="1" applyAlignment="1">
      <alignment vertical="center"/>
    </xf>
    <xf numFmtId="173" fontId="23" fillId="0" borderId="0" xfId="2" applyNumberFormat="1" applyFont="1" applyAlignment="1">
      <alignment vertical="center"/>
    </xf>
    <xf numFmtId="0" fontId="53" fillId="0" borderId="0" xfId="2" applyFont="1" applyAlignment="1">
      <alignment horizontal="center" vertical="center"/>
    </xf>
    <xf numFmtId="0" fontId="53" fillId="0" borderId="0" xfId="2" applyFont="1" applyAlignment="1">
      <alignment vertical="center"/>
    </xf>
    <xf numFmtId="0" fontId="53" fillId="0" borderId="0" xfId="2" applyFont="1" applyAlignment="1">
      <alignment horizontal="right"/>
    </xf>
    <xf numFmtId="0" fontId="35" fillId="0" borderId="0" xfId="2" applyFont="1" applyAlignment="1">
      <alignment vertical="center"/>
    </xf>
    <xf numFmtId="0" fontId="54" fillId="0" borderId="0" xfId="2" applyFont="1"/>
    <xf numFmtId="0" fontId="0" fillId="0" borderId="1" xfId="0" applyBorder="1" applyProtection="1">
      <protection locked="0"/>
    </xf>
    <xf numFmtId="0" fontId="0" fillId="0" borderId="3" xfId="0" applyBorder="1" applyProtection="1">
      <protection locked="0"/>
    </xf>
    <xf numFmtId="0" fontId="46" fillId="0" borderId="0" xfId="2" applyFont="1" applyAlignment="1">
      <alignment vertical="center"/>
    </xf>
    <xf numFmtId="0" fontId="5" fillId="0" borderId="0" xfId="4" applyFont="1" applyAlignment="1">
      <alignment vertical="center"/>
    </xf>
    <xf numFmtId="0" fontId="5" fillId="0" borderId="0" xfId="4" applyFont="1" applyAlignment="1">
      <alignment vertical="top"/>
    </xf>
    <xf numFmtId="0" fontId="4" fillId="0" borderId="0" xfId="2" applyFont="1" applyAlignment="1">
      <alignment vertical="center"/>
    </xf>
    <xf numFmtId="0" fontId="10" fillId="0" borderId="0" xfId="2" applyFont="1"/>
    <xf numFmtId="0" fontId="5" fillId="0" borderId="0" xfId="13" applyFont="1" applyAlignment="1">
      <alignment vertical="center"/>
    </xf>
    <xf numFmtId="0" fontId="20" fillId="0" borderId="0" xfId="13" applyFont="1" applyAlignment="1">
      <alignment vertical="center"/>
    </xf>
    <xf numFmtId="0" fontId="32" fillId="0" borderId="0" xfId="13" applyFont="1" applyAlignment="1">
      <alignment vertical="center"/>
    </xf>
    <xf numFmtId="0" fontId="2" fillId="0" borderId="0" xfId="13"/>
    <xf numFmtId="0" fontId="5" fillId="0" borderId="0" xfId="13" applyFont="1"/>
    <xf numFmtId="0" fontId="46" fillId="0" borderId="0" xfId="13" applyFont="1" applyAlignment="1">
      <alignment vertical="center"/>
    </xf>
    <xf numFmtId="0" fontId="46" fillId="0" borderId="0" xfId="13" applyFont="1"/>
    <xf numFmtId="0" fontId="2" fillId="0" borderId="0" xfId="22"/>
    <xf numFmtId="0" fontId="2" fillId="0" borderId="0" xfId="23"/>
    <xf numFmtId="0" fontId="10" fillId="4" borderId="0" xfId="0" applyFont="1" applyFill="1"/>
    <xf numFmtId="0" fontId="2" fillId="0" borderId="0" xfId="21"/>
    <xf numFmtId="0" fontId="56" fillId="0" borderId="0" xfId="0" applyFont="1"/>
    <xf numFmtId="0" fontId="5" fillId="0" borderId="0" xfId="21" applyFont="1"/>
    <xf numFmtId="197" fontId="5" fillId="0" borderId="0" xfId="21" applyNumberFormat="1" applyFont="1"/>
    <xf numFmtId="0" fontId="57" fillId="0" borderId="0" xfId="0" applyFont="1" applyAlignment="1">
      <alignment vertical="center"/>
    </xf>
    <xf numFmtId="0" fontId="51" fillId="8" borderId="13" xfId="2" applyFont="1" applyFill="1" applyBorder="1" applyAlignment="1">
      <alignment horizontal="left" vertical="center" wrapText="1"/>
    </xf>
    <xf numFmtId="216" fontId="51" fillId="8" borderId="13" xfId="2" applyNumberFormat="1" applyFont="1" applyFill="1" applyBorder="1" applyAlignment="1">
      <alignment horizontal="left" vertical="center" wrapText="1"/>
    </xf>
    <xf numFmtId="179" fontId="5" fillId="8" borderId="11" xfId="2" applyNumberFormat="1" applyFont="1" applyFill="1" applyBorder="1" applyAlignment="1">
      <alignment vertical="center"/>
    </xf>
    <xf numFmtId="0" fontId="58" fillId="0" borderId="0" xfId="0" quotePrefix="1" applyFont="1" applyAlignment="1">
      <alignment vertical="center"/>
    </xf>
    <xf numFmtId="0" fontId="46" fillId="0" borderId="0" xfId="21" applyFont="1"/>
    <xf numFmtId="179" fontId="46" fillId="0" borderId="0" xfId="21" applyNumberFormat="1" applyFont="1"/>
    <xf numFmtId="179" fontId="2" fillId="0" borderId="0" xfId="21" applyNumberFormat="1"/>
    <xf numFmtId="0" fontId="46" fillId="0" borderId="0" xfId="0" applyFont="1"/>
    <xf numFmtId="0" fontId="46" fillId="0" borderId="0" xfId="0" applyFont="1" applyAlignment="1">
      <alignment horizontal="right" wrapText="1"/>
    </xf>
    <xf numFmtId="0" fontId="46" fillId="0" borderId="0" xfId="0" applyFont="1" applyAlignment="1">
      <alignment horizontal="right"/>
    </xf>
    <xf numFmtId="0" fontId="59" fillId="9" borderId="0" xfId="21" applyFont="1" applyFill="1" applyAlignment="1">
      <alignment wrapText="1"/>
    </xf>
    <xf numFmtId="197" fontId="2" fillId="0" borderId="0" xfId="21" applyNumberFormat="1"/>
    <xf numFmtId="1" fontId="2" fillId="0" borderId="0" xfId="21" applyNumberFormat="1"/>
    <xf numFmtId="0" fontId="60" fillId="10" borderId="0" xfId="21" applyFont="1" applyFill="1"/>
    <xf numFmtId="0" fontId="2" fillId="0" borderId="21" xfId="21" applyBorder="1"/>
    <xf numFmtId="197" fontId="2" fillId="0" borderId="21" xfId="21" applyNumberFormat="1" applyBorder="1"/>
    <xf numFmtId="0" fontId="2" fillId="0" borderId="0" xfId="21" applyAlignment="1">
      <alignment horizontal="right" vertical="center"/>
    </xf>
    <xf numFmtId="0" fontId="5" fillId="0" borderId="0" xfId="21" applyFont="1" applyAlignment="1">
      <alignment horizontal="right" vertical="center"/>
    </xf>
    <xf numFmtId="0" fontId="57" fillId="0" borderId="0" xfId="0" quotePrefix="1" applyFont="1" applyAlignment="1">
      <alignment vertical="center"/>
    </xf>
    <xf numFmtId="0" fontId="5" fillId="0" borderId="0" xfId="2" applyFont="1" applyAlignment="1">
      <alignment horizontal="left"/>
    </xf>
    <xf numFmtId="1" fontId="46" fillId="0" borderId="0" xfId="21" applyNumberFormat="1" applyFont="1"/>
    <xf numFmtId="0" fontId="5" fillId="0" borderId="0" xfId="2" applyFont="1" applyAlignment="1">
      <alignment horizontal="left" wrapText="1"/>
    </xf>
    <xf numFmtId="0" fontId="58" fillId="0" borderId="0" xfId="0" quotePrefix="1" applyFont="1" applyAlignment="1">
      <alignment vertical="top"/>
    </xf>
    <xf numFmtId="1" fontId="5" fillId="0" borderId="0" xfId="21" applyNumberFormat="1" applyFont="1"/>
    <xf numFmtId="0" fontId="2" fillId="0" borderId="0" xfId="21" quotePrefix="1"/>
    <xf numFmtId="0" fontId="5" fillId="0" borderId="0" xfId="21" applyFont="1" applyAlignment="1">
      <alignment horizontal="left"/>
    </xf>
    <xf numFmtId="0" fontId="5" fillId="0" borderId="0" xfId="21" quotePrefix="1" applyFont="1" applyAlignment="1">
      <alignment horizontal="left"/>
    </xf>
    <xf numFmtId="0" fontId="2" fillId="2" borderId="0" xfId="4" applyFill="1"/>
    <xf numFmtId="0" fontId="2" fillId="2" borderId="0" xfId="2" applyFill="1"/>
    <xf numFmtId="0" fontId="62" fillId="0" borderId="0" xfId="4" applyFont="1"/>
    <xf numFmtId="0" fontId="16" fillId="0" borderId="0" xfId="2" applyFont="1"/>
    <xf numFmtId="0" fontId="2" fillId="0" borderId="0" xfId="25"/>
    <xf numFmtId="0" fontId="35" fillId="0" borderId="0" xfId="4" applyFont="1"/>
    <xf numFmtId="0" fontId="0" fillId="0" borderId="4" xfId="0" applyBorder="1" applyProtection="1">
      <protection locked="0"/>
    </xf>
    <xf numFmtId="0" fontId="65" fillId="0" borderId="0" xfId="4" applyFont="1"/>
    <xf numFmtId="0" fontId="0" fillId="0" borderId="5" xfId="0" applyBorder="1"/>
    <xf numFmtId="0" fontId="0" fillId="0" borderId="4" xfId="0" applyBorder="1" applyAlignment="1">
      <alignment horizontal="left" indent="1"/>
    </xf>
    <xf numFmtId="0" fontId="64" fillId="0" borderId="0" xfId="28" applyFont="1"/>
    <xf numFmtId="0" fontId="66" fillId="0" borderId="0" xfId="28" applyFont="1" applyAlignment="1">
      <alignment vertical="center"/>
    </xf>
    <xf numFmtId="0" fontId="66" fillId="0" borderId="0" xfId="28" applyFont="1"/>
    <xf numFmtId="0" fontId="69" fillId="0" borderId="0" xfId="28" applyFont="1"/>
    <xf numFmtId="0" fontId="70" fillId="0" borderId="0" xfId="4" applyFont="1"/>
    <xf numFmtId="0" fontId="26" fillId="4" borderId="0" xfId="5" applyFont="1" applyFill="1" applyProtection="1"/>
    <xf numFmtId="0" fontId="50" fillId="0" borderId="0" xfId="2" applyFont="1" applyAlignment="1">
      <alignment vertical="top"/>
    </xf>
    <xf numFmtId="0" fontId="66" fillId="0" borderId="0" xfId="28" applyFont="1" applyAlignment="1">
      <alignment vertical="top"/>
    </xf>
    <xf numFmtId="0" fontId="10" fillId="0" borderId="0" xfId="13" applyFont="1" applyAlignment="1">
      <alignment vertical="center"/>
    </xf>
    <xf numFmtId="0" fontId="94" fillId="4" borderId="0" xfId="5" applyFont="1" applyFill="1" applyAlignment="1">
      <alignment vertical="top"/>
    </xf>
    <xf numFmtId="0" fontId="96" fillId="0" borderId="0" xfId="3" applyFont="1"/>
    <xf numFmtId="49" fontId="96" fillId="0" borderId="0" xfId="3" applyNumberFormat="1" applyFont="1"/>
    <xf numFmtId="0" fontId="97" fillId="0" borderId="2" xfId="3" applyFont="1" applyBorder="1" applyAlignment="1">
      <alignment vertical="center"/>
    </xf>
    <xf numFmtId="49" fontId="98" fillId="0" borderId="2" xfId="3" applyNumberFormat="1" applyFont="1" applyBorder="1" applyAlignment="1">
      <alignment vertical="center"/>
    </xf>
    <xf numFmtId="0" fontId="96" fillId="0" borderId="2" xfId="3" applyFont="1" applyBorder="1"/>
    <xf numFmtId="0" fontId="99" fillId="0" borderId="0" xfId="4" applyFont="1"/>
    <xf numFmtId="0" fontId="100" fillId="0" borderId="0" xfId="2" applyFont="1" applyProtection="1">
      <protection locked="0"/>
    </xf>
    <xf numFmtId="0" fontId="101" fillId="0" borderId="0" xfId="2" applyFont="1" applyProtection="1">
      <protection locked="0"/>
    </xf>
    <xf numFmtId="0" fontId="102" fillId="0" borderId="0" xfId="2" applyFont="1" applyProtection="1">
      <protection locked="0"/>
    </xf>
    <xf numFmtId="0" fontId="103" fillId="0" borderId="0" xfId="3" applyFont="1" applyAlignment="1" applyProtection="1">
      <alignment vertical="center"/>
      <protection locked="0"/>
    </xf>
    <xf numFmtId="49" fontId="103" fillId="0" borderId="0" xfId="3" applyNumberFormat="1" applyFont="1" applyAlignment="1" applyProtection="1">
      <alignment horizontal="left" vertical="center"/>
      <protection locked="0"/>
    </xf>
    <xf numFmtId="0" fontId="99" fillId="0" borderId="0" xfId="4" applyFont="1" applyProtection="1">
      <protection locked="0"/>
    </xf>
    <xf numFmtId="49" fontId="103" fillId="0" borderId="0" xfId="3" quotePrefix="1" applyNumberFormat="1" applyFont="1" applyAlignment="1" applyProtection="1">
      <alignment horizontal="left" vertical="center"/>
      <protection locked="0"/>
    </xf>
    <xf numFmtId="0" fontId="103" fillId="2" borderId="0" xfId="3" applyFont="1" applyFill="1" applyAlignment="1" applyProtection="1">
      <alignment vertical="center"/>
      <protection locked="0"/>
    </xf>
    <xf numFmtId="49" fontId="103" fillId="2" borderId="0" xfId="3" quotePrefix="1" applyNumberFormat="1" applyFont="1" applyFill="1" applyAlignment="1" applyProtection="1">
      <alignment horizontal="left" vertical="center"/>
      <protection locked="0"/>
    </xf>
    <xf numFmtId="0" fontId="103" fillId="0" borderId="0" xfId="3" quotePrefix="1" applyFont="1" applyAlignment="1" applyProtection="1">
      <alignment vertical="center"/>
      <protection locked="0"/>
    </xf>
    <xf numFmtId="0" fontId="104" fillId="0" borderId="0" xfId="2" applyFont="1" applyProtection="1">
      <protection locked="0"/>
    </xf>
    <xf numFmtId="0" fontId="97" fillId="0" borderId="2" xfId="3" applyFont="1" applyBorder="1" applyAlignment="1" applyProtection="1">
      <alignment vertical="center"/>
      <protection locked="0"/>
    </xf>
    <xf numFmtId="49" fontId="98" fillId="0" borderId="2" xfId="3" applyNumberFormat="1" applyFont="1" applyBorder="1" applyAlignment="1" applyProtection="1">
      <alignment vertical="center"/>
      <protection locked="0"/>
    </xf>
    <xf numFmtId="0" fontId="105" fillId="0" borderId="2" xfId="3" applyFont="1" applyBorder="1" applyProtection="1">
      <protection locked="0"/>
    </xf>
    <xf numFmtId="0" fontId="96" fillId="0" borderId="2" xfId="3" applyFont="1" applyBorder="1" applyProtection="1">
      <protection locked="0"/>
    </xf>
    <xf numFmtId="49" fontId="103" fillId="0" borderId="0" xfId="3" applyNumberFormat="1" applyFont="1" applyAlignment="1" applyProtection="1">
      <alignment vertical="center"/>
      <protection locked="0"/>
    </xf>
    <xf numFmtId="0" fontId="104" fillId="0" borderId="0" xfId="4" applyFont="1" applyProtection="1">
      <protection locked="0"/>
    </xf>
    <xf numFmtId="49" fontId="103" fillId="0" borderId="0" xfId="3" applyNumberFormat="1" applyFont="1" applyAlignment="1">
      <alignment vertical="center"/>
    </xf>
    <xf numFmtId="0" fontId="104" fillId="0" borderId="0" xfId="2" applyFont="1"/>
    <xf numFmtId="0" fontId="107" fillId="0" borderId="0" xfId="28" applyFont="1" applyAlignment="1">
      <alignment vertical="center" wrapText="1"/>
    </xf>
    <xf numFmtId="0" fontId="108" fillId="0" borderId="0" xfId="28" applyFont="1" applyAlignment="1">
      <alignment vertical="center"/>
    </xf>
    <xf numFmtId="0" fontId="109" fillId="0" borderId="0" xfId="28" applyFont="1"/>
    <xf numFmtId="0" fontId="110" fillId="0" borderId="0" xfId="0" applyFont="1" applyAlignment="1">
      <alignment wrapText="1"/>
    </xf>
    <xf numFmtId="0" fontId="111" fillId="0" borderId="0" xfId="28" applyFont="1"/>
    <xf numFmtId="0" fontId="110" fillId="0" borderId="0" xfId="0" applyFont="1"/>
    <xf numFmtId="0" fontId="110" fillId="0" borderId="0" xfId="0" applyFont="1" applyAlignment="1">
      <alignment horizontal="right" wrapText="1"/>
    </xf>
    <xf numFmtId="0" fontId="112" fillId="0" borderId="0" xfId="0" applyFont="1"/>
    <xf numFmtId="0" fontId="113" fillId="0" borderId="0" xfId="28" applyFont="1" applyAlignment="1" applyProtection="1">
      <alignment horizontal="left" vertical="center" wrapText="1"/>
      <protection locked="0"/>
    </xf>
    <xf numFmtId="0" fontId="114" fillId="0" borderId="0" xfId="28" applyFont="1" applyProtection="1">
      <protection locked="0"/>
    </xf>
    <xf numFmtId="0" fontId="115" fillId="0" borderId="0" xfId="28" applyFont="1" applyProtection="1">
      <protection locked="0"/>
    </xf>
    <xf numFmtId="0" fontId="116" fillId="0" borderId="0" xfId="28" applyFont="1" applyProtection="1">
      <protection locked="0"/>
    </xf>
    <xf numFmtId="0" fontId="109" fillId="0" borderId="0" xfId="28" applyFont="1" applyProtection="1">
      <protection locked="0"/>
    </xf>
    <xf numFmtId="0" fontId="117" fillId="0" borderId="0" xfId="28" applyFont="1" applyAlignment="1" applyProtection="1">
      <alignment vertical="center"/>
      <protection locked="0"/>
    </xf>
    <xf numFmtId="0" fontId="117" fillId="0" borderId="17" xfId="28" applyFont="1" applyBorder="1" applyAlignment="1" applyProtection="1">
      <alignment horizontal="centerContinuous" vertical="center"/>
      <protection locked="0"/>
    </xf>
    <xf numFmtId="0" fontId="117" fillId="0" borderId="8" xfId="28" applyFont="1" applyBorder="1" applyAlignment="1" applyProtection="1">
      <alignment horizontal="centerContinuous" vertical="center"/>
      <protection locked="0"/>
    </xf>
    <xf numFmtId="0" fontId="117" fillId="0" borderId="15" xfId="28" applyFont="1" applyBorder="1" applyAlignment="1" applyProtection="1">
      <alignment horizontal="centerContinuous" vertical="center"/>
      <protection locked="0"/>
    </xf>
    <xf numFmtId="0" fontId="118" fillId="0" borderId="0" xfId="28" applyFont="1" applyAlignment="1" applyProtection="1">
      <alignment vertical="center"/>
      <protection locked="0"/>
    </xf>
    <xf numFmtId="0" fontId="119" fillId="0" borderId="0" xfId="28" applyFont="1" applyAlignment="1" applyProtection="1">
      <alignment horizontal="center"/>
      <protection locked="0"/>
    </xf>
    <xf numFmtId="0" fontId="117" fillId="0" borderId="7" xfId="28" applyFont="1" applyBorder="1" applyAlignment="1" applyProtection="1">
      <alignment horizontal="center"/>
      <protection locked="0"/>
    </xf>
    <xf numFmtId="0" fontId="117" fillId="0" borderId="17" xfId="28" applyFont="1" applyBorder="1" applyAlignment="1" applyProtection="1">
      <alignment horizontal="center"/>
      <protection locked="0"/>
    </xf>
    <xf numFmtId="0" fontId="118" fillId="0" borderId="15" xfId="28" applyFont="1" applyBorder="1" applyAlignment="1" applyProtection="1">
      <alignment vertical="top"/>
      <protection locked="0"/>
    </xf>
    <xf numFmtId="0" fontId="118" fillId="0" borderId="7" xfId="28" applyFont="1" applyBorder="1" applyAlignment="1" applyProtection="1">
      <alignment horizontal="left" vertical="top"/>
      <protection locked="0"/>
    </xf>
    <xf numFmtId="0" fontId="118" fillId="0" borderId="7" xfId="28" applyFont="1" applyBorder="1" applyAlignment="1" applyProtection="1">
      <alignment vertical="top"/>
      <protection locked="0"/>
    </xf>
    <xf numFmtId="0" fontId="118" fillId="0" borderId="17" xfId="28" applyFont="1" applyBorder="1" applyAlignment="1" applyProtection="1">
      <alignment vertical="top"/>
      <protection locked="0"/>
    </xf>
    <xf numFmtId="0" fontId="118" fillId="2" borderId="17" xfId="28" applyFont="1" applyFill="1" applyBorder="1" applyAlignment="1" applyProtection="1">
      <alignment vertical="top"/>
      <protection locked="0"/>
    </xf>
    <xf numFmtId="0" fontId="118" fillId="2" borderId="7" xfId="28" applyFont="1" applyFill="1" applyBorder="1" applyAlignment="1" applyProtection="1">
      <alignment vertical="top"/>
      <protection locked="0"/>
    </xf>
    <xf numFmtId="0" fontId="118" fillId="0" borderId="0" xfId="28" applyFont="1" applyAlignment="1" applyProtection="1">
      <alignment vertical="top"/>
      <protection locked="0"/>
    </xf>
    <xf numFmtId="0" fontId="118" fillId="0" borderId="15" xfId="28" applyFont="1" applyBorder="1" applyAlignment="1" applyProtection="1">
      <alignment vertical="top" wrapText="1"/>
      <protection locked="0"/>
    </xf>
    <xf numFmtId="0" fontId="118" fillId="0" borderId="17" xfId="28" applyFont="1" applyBorder="1" applyAlignment="1" applyProtection="1">
      <alignment horizontal="left" vertical="top"/>
      <protection locked="0"/>
    </xf>
    <xf numFmtId="0" fontId="120" fillId="0" borderId="17" xfId="28" applyFont="1" applyBorder="1" applyAlignment="1" applyProtection="1">
      <alignment vertical="top"/>
      <protection locked="0"/>
    </xf>
    <xf numFmtId="0" fontId="120" fillId="0" borderId="7" xfId="28" applyFont="1" applyBorder="1" applyAlignment="1" applyProtection="1">
      <alignment horizontal="left" vertical="top"/>
      <protection locked="0"/>
    </xf>
    <xf numFmtId="0" fontId="120" fillId="0" borderId="14" xfId="0" applyFont="1" applyBorder="1" applyAlignment="1" applyProtection="1">
      <alignment vertical="top"/>
      <protection locked="0"/>
    </xf>
    <xf numFmtId="0" fontId="120" fillId="0" borderId="0" xfId="0" applyFont="1" applyAlignment="1" applyProtection="1">
      <alignment vertical="top"/>
      <protection locked="0"/>
    </xf>
    <xf numFmtId="0" fontId="120" fillId="0" borderId="16" xfId="0" applyFont="1" applyBorder="1" applyAlignment="1" applyProtection="1">
      <alignment vertical="top"/>
      <protection locked="0"/>
    </xf>
    <xf numFmtId="0" fontId="120" fillId="0" borderId="7" xfId="0" applyFont="1" applyBorder="1" applyAlignment="1" applyProtection="1">
      <alignment vertical="top"/>
      <protection locked="0"/>
    </xf>
    <xf numFmtId="0" fontId="118" fillId="0" borderId="7" xfId="28" applyFont="1" applyBorder="1" applyAlignment="1" applyProtection="1">
      <alignment vertical="top" wrapText="1"/>
      <protection locked="0"/>
    </xf>
    <xf numFmtId="0" fontId="120" fillId="0" borderId="7" xfId="28" applyFont="1" applyBorder="1" applyAlignment="1" applyProtection="1">
      <alignment vertical="top"/>
      <protection locked="0"/>
    </xf>
    <xf numFmtId="0" fontId="97" fillId="0" borderId="8" xfId="28" applyFont="1" applyBorder="1" applyProtection="1">
      <protection locked="0"/>
    </xf>
    <xf numFmtId="0" fontId="118" fillId="0" borderId="8" xfId="28" applyFont="1" applyBorder="1" applyAlignment="1" applyProtection="1">
      <alignment horizontal="left" vertical="top"/>
      <protection locked="0"/>
    </xf>
    <xf numFmtId="0" fontId="118" fillId="0" borderId="8" xfId="28" applyFont="1" applyBorder="1" applyAlignment="1" applyProtection="1">
      <alignment vertical="top"/>
      <protection locked="0"/>
    </xf>
    <xf numFmtId="0" fontId="118" fillId="0" borderId="15" xfId="28" applyFont="1" applyBorder="1" applyAlignment="1" applyProtection="1">
      <alignment horizontal="left" vertical="top"/>
      <protection locked="0"/>
    </xf>
    <xf numFmtId="3" fontId="118" fillId="0" borderId="7" xfId="28" applyNumberFormat="1" applyFont="1" applyBorder="1" applyAlignment="1" applyProtection="1">
      <alignment horizontal="left" vertical="top"/>
      <protection locked="0"/>
    </xf>
    <xf numFmtId="3" fontId="118" fillId="0" borderId="17" xfId="28" applyNumberFormat="1" applyFont="1" applyBorder="1" applyAlignment="1" applyProtection="1">
      <alignment horizontal="left" vertical="top"/>
      <protection locked="0"/>
    </xf>
    <xf numFmtId="3" fontId="118" fillId="0" borderId="16" xfId="28" applyNumberFormat="1" applyFont="1" applyBorder="1" applyAlignment="1" applyProtection="1">
      <alignment horizontal="left" vertical="top"/>
      <protection locked="0"/>
    </xf>
    <xf numFmtId="3" fontId="118" fillId="0" borderId="9" xfId="28" applyNumberFormat="1" applyFont="1" applyBorder="1" applyAlignment="1" applyProtection="1">
      <alignment horizontal="left" vertical="top"/>
      <protection locked="0"/>
    </xf>
    <xf numFmtId="3" fontId="118" fillId="0" borderId="15" xfId="28" applyNumberFormat="1" applyFont="1" applyBorder="1" applyAlignment="1" applyProtection="1">
      <alignment horizontal="left" vertical="top"/>
      <protection locked="0"/>
    </xf>
    <xf numFmtId="3" fontId="118" fillId="2" borderId="7" xfId="28" applyNumberFormat="1" applyFont="1" applyFill="1" applyBorder="1" applyAlignment="1" applyProtection="1">
      <alignment horizontal="left" vertical="top"/>
      <protection locked="0"/>
    </xf>
    <xf numFmtId="3" fontId="118" fillId="2" borderId="17" xfId="28" applyNumberFormat="1" applyFont="1" applyFill="1" applyBorder="1" applyAlignment="1" applyProtection="1">
      <alignment horizontal="left" vertical="top"/>
      <protection locked="0"/>
    </xf>
    <xf numFmtId="0" fontId="118" fillId="2" borderId="7" xfId="28" applyFont="1" applyFill="1" applyBorder="1" applyAlignment="1" applyProtection="1">
      <alignment horizontal="left" vertical="top"/>
      <protection locked="0"/>
    </xf>
    <xf numFmtId="0" fontId="118" fillId="2" borderId="17" xfId="28" applyFont="1" applyFill="1" applyBorder="1" applyAlignment="1" applyProtection="1">
      <alignment horizontal="left" vertical="top"/>
      <protection locked="0"/>
    </xf>
    <xf numFmtId="0" fontId="118" fillId="0" borderId="17" xfId="28" applyFont="1" applyBorder="1" applyAlignment="1" applyProtection="1">
      <alignment vertical="top" wrapText="1"/>
      <protection locked="0"/>
    </xf>
    <xf numFmtId="0" fontId="118" fillId="2" borderId="7" xfId="28" applyFont="1" applyFill="1" applyBorder="1" applyAlignment="1" applyProtection="1">
      <alignment vertical="top" wrapText="1"/>
      <protection locked="0"/>
    </xf>
    <xf numFmtId="0" fontId="118" fillId="2" borderId="17" xfId="28" applyFont="1" applyFill="1" applyBorder="1" applyAlignment="1" applyProtection="1">
      <alignment vertical="top" wrapText="1"/>
      <protection locked="0"/>
    </xf>
    <xf numFmtId="0" fontId="118" fillId="0" borderId="11" xfId="28" applyFont="1" applyBorder="1" applyAlignment="1" applyProtection="1">
      <alignment vertical="top" wrapText="1"/>
      <protection locked="0"/>
    </xf>
    <xf numFmtId="221" fontId="118" fillId="0" borderId="7" xfId="28" applyNumberFormat="1" applyFont="1" applyBorder="1" applyAlignment="1" applyProtection="1">
      <alignment horizontal="left" vertical="top"/>
      <protection locked="0"/>
    </xf>
    <xf numFmtId="221" fontId="118" fillId="0" borderId="17" xfId="28" applyNumberFormat="1" applyFont="1" applyBorder="1" applyAlignment="1" applyProtection="1">
      <alignment horizontal="left" vertical="top"/>
      <protection locked="0"/>
    </xf>
    <xf numFmtId="221" fontId="118" fillId="2" borderId="7" xfId="28" applyNumberFormat="1" applyFont="1" applyFill="1" applyBorder="1" applyAlignment="1" applyProtection="1">
      <alignment horizontal="left" vertical="top"/>
      <protection locked="0"/>
    </xf>
    <xf numFmtId="221" fontId="118" fillId="2" borderId="17" xfId="28" applyNumberFormat="1" applyFont="1" applyFill="1" applyBorder="1" applyAlignment="1" applyProtection="1">
      <alignment horizontal="left" vertical="top"/>
      <protection locked="0"/>
    </xf>
    <xf numFmtId="221" fontId="118" fillId="0" borderId="15" xfId="28" applyNumberFormat="1" applyFont="1" applyBorder="1" applyAlignment="1" applyProtection="1">
      <alignment horizontal="left" vertical="top"/>
      <protection locked="0"/>
    </xf>
    <xf numFmtId="221" fontId="118" fillId="0" borderId="12" xfId="28" applyNumberFormat="1" applyFont="1" applyBorder="1" applyAlignment="1" applyProtection="1">
      <alignment horizontal="left" vertical="top"/>
      <protection locked="0"/>
    </xf>
    <xf numFmtId="15" fontId="118" fillId="0" borderId="7" xfId="28" applyNumberFormat="1" applyFont="1" applyBorder="1" applyAlignment="1" applyProtection="1">
      <alignment vertical="top"/>
      <protection locked="0"/>
    </xf>
    <xf numFmtId="15" fontId="118" fillId="0" borderId="17" xfId="28" applyNumberFormat="1" applyFont="1" applyBorder="1" applyAlignment="1" applyProtection="1">
      <alignment vertical="top"/>
      <protection locked="0"/>
    </xf>
    <xf numFmtId="14" fontId="118" fillId="0" borderId="7" xfId="28" applyNumberFormat="1" applyFont="1" applyBorder="1" applyAlignment="1" applyProtection="1">
      <alignment horizontal="left" vertical="top" wrapText="1"/>
      <protection locked="0"/>
    </xf>
    <xf numFmtId="14" fontId="118" fillId="0" borderId="17" xfId="28" applyNumberFormat="1" applyFont="1" applyBorder="1" applyAlignment="1" applyProtection="1">
      <alignment horizontal="left" vertical="top" wrapText="1"/>
      <protection locked="0"/>
    </xf>
    <xf numFmtId="17" fontId="118" fillId="2" borderId="7" xfId="28" quotePrefix="1" applyNumberFormat="1" applyFont="1" applyFill="1" applyBorder="1" applyAlignment="1" applyProtection="1">
      <alignment horizontal="left" vertical="top" wrapText="1"/>
      <protection locked="0"/>
    </xf>
    <xf numFmtId="0" fontId="118" fillId="0" borderId="7" xfId="28" applyFont="1" applyBorder="1" applyAlignment="1" applyProtection="1">
      <alignment horizontal="left" vertical="top" wrapText="1"/>
      <protection locked="0"/>
    </xf>
    <xf numFmtId="0" fontId="118" fillId="0" borderId="17" xfId="28" applyFont="1" applyBorder="1" applyAlignment="1" applyProtection="1">
      <alignment horizontal="left" vertical="top" wrapText="1"/>
      <protection locked="0"/>
    </xf>
    <xf numFmtId="221" fontId="118" fillId="2" borderId="17" xfId="28" applyNumberFormat="1" applyFont="1" applyFill="1" applyBorder="1" applyAlignment="1" applyProtection="1">
      <alignment horizontal="left" vertical="top" wrapText="1"/>
      <protection locked="0"/>
    </xf>
    <xf numFmtId="0" fontId="118" fillId="0" borderId="15" xfId="28" applyFont="1" applyBorder="1" applyAlignment="1" applyProtection="1">
      <alignment horizontal="left" vertical="top" wrapText="1"/>
      <protection locked="0"/>
    </xf>
    <xf numFmtId="221" fontId="118" fillId="2" borderId="7" xfId="28" applyNumberFormat="1" applyFont="1" applyFill="1" applyBorder="1" applyAlignment="1" applyProtection="1">
      <alignment horizontal="left" vertical="top" wrapText="1"/>
      <protection locked="0"/>
    </xf>
    <xf numFmtId="17" fontId="118" fillId="2" borderId="17" xfId="28" quotePrefix="1" applyNumberFormat="1" applyFont="1" applyFill="1" applyBorder="1" applyAlignment="1" applyProtection="1">
      <alignment horizontal="left" vertical="top" wrapText="1"/>
      <protection locked="0"/>
    </xf>
    <xf numFmtId="17" fontId="118" fillId="0" borderId="17" xfId="28" quotePrefix="1" applyNumberFormat="1" applyFont="1" applyBorder="1" applyAlignment="1" applyProtection="1">
      <alignment horizontal="left" vertical="top" wrapText="1"/>
      <protection locked="0"/>
    </xf>
    <xf numFmtId="221" fontId="118" fillId="0" borderId="7" xfId="28" applyNumberFormat="1" applyFont="1" applyBorder="1" applyAlignment="1" applyProtection="1">
      <alignment horizontal="left" vertical="top" wrapText="1"/>
      <protection locked="0"/>
    </xf>
    <xf numFmtId="0" fontId="118" fillId="2" borderId="17" xfId="28" applyFont="1" applyFill="1" applyBorder="1" applyAlignment="1" applyProtection="1">
      <alignment horizontal="left" vertical="top" wrapText="1"/>
      <protection locked="0"/>
    </xf>
    <xf numFmtId="0" fontId="118" fillId="2" borderId="7" xfId="28" applyFont="1" applyFill="1" applyBorder="1" applyAlignment="1" applyProtection="1">
      <alignment horizontal="left" vertical="top" wrapText="1"/>
      <protection locked="0"/>
    </xf>
    <xf numFmtId="0" fontId="118" fillId="0" borderId="8" xfId="28" applyFont="1" applyBorder="1" applyAlignment="1" applyProtection="1">
      <alignment horizontal="left"/>
      <protection locked="0"/>
    </xf>
    <xf numFmtId="0" fontId="118" fillId="0" borderId="8" xfId="28" applyFont="1" applyBorder="1" applyProtection="1">
      <protection locked="0"/>
    </xf>
    <xf numFmtId="0" fontId="118" fillId="0" borderId="15" xfId="28" applyFont="1" applyBorder="1" applyProtection="1">
      <protection locked="0"/>
    </xf>
    <xf numFmtId="0" fontId="118" fillId="2" borderId="8" xfId="28" applyFont="1" applyFill="1" applyBorder="1" applyProtection="1">
      <protection locked="0"/>
    </xf>
    <xf numFmtId="0" fontId="118" fillId="2" borderId="15" xfId="28" applyFont="1" applyFill="1" applyBorder="1" applyProtection="1">
      <protection locked="0"/>
    </xf>
    <xf numFmtId="0" fontId="118" fillId="0" borderId="0" xfId="28" applyFont="1" applyProtection="1">
      <protection locked="0"/>
    </xf>
    <xf numFmtId="222" fontId="118" fillId="0" borderId="17" xfId="28" applyNumberFormat="1" applyFont="1" applyBorder="1" applyAlignment="1" applyProtection="1">
      <alignment horizontal="left" vertical="top"/>
      <protection locked="0"/>
    </xf>
    <xf numFmtId="222" fontId="118" fillId="0" borderId="7" xfId="28" applyNumberFormat="1" applyFont="1" applyBorder="1" applyAlignment="1" applyProtection="1">
      <alignment horizontal="left" vertical="top"/>
      <protection locked="0"/>
    </xf>
    <xf numFmtId="17" fontId="118" fillId="0" borderId="7" xfId="28" applyNumberFormat="1" applyFont="1" applyBorder="1" applyAlignment="1" applyProtection="1">
      <alignment horizontal="left" vertical="top" wrapText="1"/>
      <protection locked="0"/>
    </xf>
    <xf numFmtId="17" fontId="118" fillId="0" borderId="17" xfId="28" applyNumberFormat="1" applyFont="1" applyBorder="1" applyAlignment="1" applyProtection="1">
      <alignment horizontal="left" vertical="top" wrapText="1"/>
      <protection locked="0"/>
    </xf>
    <xf numFmtId="17" fontId="118" fillId="2" borderId="7" xfId="28" applyNumberFormat="1" applyFont="1" applyFill="1" applyBorder="1" applyAlignment="1" applyProtection="1">
      <alignment horizontal="left" vertical="top" wrapText="1"/>
      <protection locked="0"/>
    </xf>
    <xf numFmtId="17" fontId="118" fillId="0" borderId="15" xfId="28" applyNumberFormat="1" applyFont="1" applyBorder="1" applyAlignment="1" applyProtection="1">
      <alignment horizontal="left" vertical="top" wrapText="1"/>
      <protection locked="0"/>
    </xf>
    <xf numFmtId="222" fontId="118" fillId="0" borderId="17" xfId="28" applyNumberFormat="1" applyFont="1" applyBorder="1" applyAlignment="1" applyProtection="1">
      <alignment horizontal="left" vertical="top" wrapText="1"/>
      <protection locked="0"/>
    </xf>
    <xf numFmtId="222" fontId="118" fillId="0" borderId="7" xfId="28" applyNumberFormat="1" applyFont="1" applyBorder="1" applyAlignment="1" applyProtection="1">
      <alignment horizontal="left" vertical="top" wrapText="1"/>
      <protection locked="0"/>
    </xf>
    <xf numFmtId="222" fontId="118" fillId="0" borderId="8" xfId="28" applyNumberFormat="1" applyFont="1" applyBorder="1" applyProtection="1">
      <protection locked="0"/>
    </xf>
    <xf numFmtId="222" fontId="118" fillId="0" borderId="15" xfId="28" applyNumberFormat="1" applyFont="1" applyBorder="1" applyProtection="1">
      <protection locked="0"/>
    </xf>
    <xf numFmtId="0" fontId="118" fillId="0" borderId="0" xfId="28" applyFont="1"/>
    <xf numFmtId="0" fontId="121" fillId="0" borderId="0" xfId="28" applyFont="1"/>
    <xf numFmtId="0" fontId="97" fillId="0" borderId="4" xfId="0" applyFont="1" applyBorder="1" applyAlignment="1">
      <alignment vertical="center"/>
    </xf>
    <xf numFmtId="170" fontId="122" fillId="0" borderId="0" xfId="0" applyNumberFormat="1" applyFont="1" applyAlignment="1">
      <alignment horizontal="left"/>
    </xf>
    <xf numFmtId="49" fontId="123" fillId="0" borderId="5" xfId="0" applyNumberFormat="1" applyFont="1" applyBorder="1" applyAlignment="1">
      <alignment horizontal="left" vertical="center" indent="1"/>
    </xf>
    <xf numFmtId="0" fontId="105" fillId="0" borderId="0" xfId="0" applyFont="1" applyAlignment="1">
      <alignment vertical="center"/>
    </xf>
    <xf numFmtId="0" fontId="124" fillId="0" borderId="1" xfId="1" applyFont="1" applyBorder="1" applyAlignment="1" applyProtection="1">
      <alignment horizontal="left" vertical="top"/>
    </xf>
    <xf numFmtId="0" fontId="96" fillId="0" borderId="1" xfId="4" applyFont="1" applyBorder="1"/>
    <xf numFmtId="0" fontId="125" fillId="0" borderId="0" xfId="4" applyFont="1" applyProtection="1">
      <protection locked="0"/>
    </xf>
    <xf numFmtId="2" fontId="103" fillId="0" borderId="11" xfId="2" applyNumberFormat="1" applyFont="1" applyBorder="1" applyAlignment="1" applyProtection="1">
      <alignment vertical="center"/>
      <protection locked="0"/>
    </xf>
    <xf numFmtId="0" fontId="126" fillId="0" borderId="0" xfId="2" applyFont="1" applyAlignment="1" applyProtection="1">
      <alignment vertical="center"/>
      <protection locked="0"/>
    </xf>
    <xf numFmtId="2" fontId="103" fillId="0" borderId="9" xfId="2" applyNumberFormat="1" applyFont="1" applyBorder="1" applyAlignment="1" applyProtection="1">
      <alignment vertical="center"/>
      <protection locked="0"/>
    </xf>
    <xf numFmtId="2" fontId="103" fillId="0" borderId="9" xfId="2" applyNumberFormat="1" applyFont="1" applyBorder="1" applyAlignment="1" applyProtection="1">
      <alignment horizontal="left" vertical="center"/>
      <protection locked="0"/>
    </xf>
    <xf numFmtId="2" fontId="103" fillId="0" borderId="12" xfId="2" applyNumberFormat="1" applyFont="1" applyBorder="1" applyAlignment="1" applyProtection="1">
      <alignment vertical="center"/>
      <protection locked="0"/>
    </xf>
    <xf numFmtId="2" fontId="103" fillId="0" borderId="0" xfId="2" applyNumberFormat="1" applyFont="1" applyAlignment="1" applyProtection="1">
      <alignment vertical="center"/>
      <protection locked="0"/>
    </xf>
    <xf numFmtId="49" fontId="103" fillId="0" borderId="0" xfId="2" applyNumberFormat="1" applyFont="1" applyAlignment="1" applyProtection="1">
      <alignment vertical="center"/>
      <protection locked="0"/>
    </xf>
    <xf numFmtId="0" fontId="106" fillId="0" borderId="0" xfId="2" applyFont="1" applyAlignment="1" applyProtection="1">
      <alignment vertical="center"/>
      <protection locked="0"/>
    </xf>
    <xf numFmtId="0" fontId="127" fillId="0" borderId="0" xfId="2" applyFont="1" applyAlignment="1" applyProtection="1">
      <alignment vertical="center"/>
      <protection locked="0"/>
    </xf>
    <xf numFmtId="2" fontId="103" fillId="0" borderId="0" xfId="2" applyNumberFormat="1" applyFont="1" applyAlignment="1" applyProtection="1">
      <alignment horizontal="left" vertical="center" indent="1"/>
      <protection locked="0"/>
    </xf>
    <xf numFmtId="166" fontId="103" fillId="0" borderId="0" xfId="2" applyNumberFormat="1" applyFont="1" applyAlignment="1" applyProtection="1">
      <alignment vertical="center"/>
      <protection locked="0"/>
    </xf>
    <xf numFmtId="0" fontId="104" fillId="0" borderId="0" xfId="2" applyFont="1" applyAlignment="1" applyProtection="1">
      <alignment vertical="center"/>
      <protection locked="0"/>
    </xf>
    <xf numFmtId="0" fontId="128" fillId="0" borderId="0" xfId="4" applyFont="1" applyProtection="1">
      <protection locked="0"/>
    </xf>
    <xf numFmtId="0" fontId="127" fillId="0" borderId="0" xfId="2" quotePrefix="1" applyFont="1" applyProtection="1">
      <protection locked="0"/>
    </xf>
    <xf numFmtId="0" fontId="127" fillId="0" borderId="0" xfId="2" applyFont="1" applyAlignment="1" applyProtection="1">
      <alignment vertical="top"/>
      <protection locked="0"/>
    </xf>
    <xf numFmtId="0" fontId="124" fillId="0" borderId="1" xfId="1" applyFont="1" applyBorder="1" applyAlignment="1" applyProtection="1">
      <alignment horizontal="left" vertical="top"/>
      <protection locked="0"/>
    </xf>
    <xf numFmtId="0" fontId="96" fillId="0" borderId="1" xfId="4" applyFont="1" applyBorder="1" applyProtection="1">
      <protection locked="0"/>
    </xf>
    <xf numFmtId="0" fontId="127" fillId="0" borderId="0" xfId="4" quotePrefix="1" applyFont="1" applyAlignment="1" applyProtection="1">
      <alignment horizontal="left"/>
      <protection locked="0"/>
    </xf>
    <xf numFmtId="0" fontId="129" fillId="0" borderId="0" xfId="4" applyFont="1" applyProtection="1">
      <protection locked="0"/>
    </xf>
    <xf numFmtId="0" fontId="127" fillId="0" borderId="0" xfId="2" applyFont="1" applyAlignment="1" applyProtection="1">
      <alignment horizontal="left"/>
      <protection locked="0"/>
    </xf>
    <xf numFmtId="2" fontId="130" fillId="0" borderId="0" xfId="2" applyNumberFormat="1" applyFont="1" applyAlignment="1" applyProtection="1">
      <alignment vertical="center"/>
      <protection locked="0"/>
    </xf>
    <xf numFmtId="49" fontId="130" fillId="0" borderId="0" xfId="2" applyNumberFormat="1" applyFont="1" applyAlignment="1" applyProtection="1">
      <alignment vertical="center"/>
      <protection locked="0"/>
    </xf>
    <xf numFmtId="2" fontId="130" fillId="0" borderId="0" xfId="2" applyNumberFormat="1" applyFont="1" applyAlignment="1" applyProtection="1">
      <alignment horizontal="left" vertical="center" indent="1"/>
      <protection locked="0"/>
    </xf>
    <xf numFmtId="166" fontId="130" fillId="0" borderId="0" xfId="2" applyNumberFormat="1" applyFont="1" applyAlignment="1" applyProtection="1">
      <alignment vertical="center"/>
      <protection locked="0"/>
    </xf>
    <xf numFmtId="0" fontId="131" fillId="0" borderId="0" xfId="4" applyFont="1" applyAlignment="1" applyProtection="1">
      <alignment horizontal="left" vertical="center"/>
      <protection locked="0"/>
    </xf>
    <xf numFmtId="172" fontId="126" fillId="0" borderId="14" xfId="4" applyNumberFormat="1" applyFont="1" applyBorder="1" applyAlignment="1" applyProtection="1">
      <alignment horizontal="right" vertical="center"/>
      <protection locked="0"/>
    </xf>
    <xf numFmtId="172" fontId="126" fillId="0" borderId="11" xfId="4" applyNumberFormat="1" applyFont="1" applyBorder="1" applyAlignment="1" applyProtection="1">
      <alignment horizontal="right" vertical="center"/>
      <protection locked="0"/>
    </xf>
    <xf numFmtId="0" fontId="126" fillId="0" borderId="1" xfId="4" applyFont="1" applyBorder="1" applyAlignment="1" applyProtection="1">
      <alignment horizontal="left" vertical="center"/>
      <protection locked="0"/>
    </xf>
    <xf numFmtId="195" fontId="126" fillId="0" borderId="13" xfId="4" applyNumberFormat="1" applyFont="1" applyBorder="1" applyAlignment="1" applyProtection="1">
      <alignment vertical="center"/>
      <protection locked="0"/>
    </xf>
    <xf numFmtId="195" fontId="126" fillId="0" borderId="11" xfId="4" applyNumberFormat="1" applyFont="1" applyBorder="1" applyAlignment="1" applyProtection="1">
      <alignment vertical="center"/>
      <protection locked="0"/>
    </xf>
    <xf numFmtId="0" fontId="126" fillId="0" borderId="0" xfId="4" applyFont="1" applyAlignment="1" applyProtection="1">
      <alignment horizontal="left" vertical="center"/>
      <protection locked="0"/>
    </xf>
    <xf numFmtId="195" fontId="126" fillId="0" borderId="14" xfId="4" applyNumberFormat="1" applyFont="1" applyBorder="1" applyAlignment="1" applyProtection="1">
      <alignment vertical="center"/>
      <protection locked="0"/>
    </xf>
    <xf numFmtId="195" fontId="126" fillId="0" borderId="9" xfId="4" applyNumberFormat="1" applyFont="1" applyBorder="1" applyAlignment="1" applyProtection="1">
      <alignment vertical="center"/>
      <protection locked="0"/>
    </xf>
    <xf numFmtId="201" fontId="126" fillId="0" borderId="14" xfId="4" applyNumberFormat="1" applyFont="1" applyBorder="1" applyAlignment="1" applyProtection="1">
      <alignment vertical="center"/>
      <protection locked="0"/>
    </xf>
    <xf numFmtId="201" fontId="126" fillId="0" borderId="9" xfId="4" applyNumberFormat="1" applyFont="1" applyBorder="1" applyAlignment="1" applyProtection="1">
      <alignment vertical="center"/>
      <protection locked="0"/>
    </xf>
    <xf numFmtId="0" fontId="132" fillId="0" borderId="8" xfId="4" applyFont="1" applyBorder="1" applyAlignment="1" applyProtection="1">
      <alignment horizontal="left" vertical="center"/>
      <protection locked="0"/>
    </xf>
    <xf numFmtId="201" fontId="132" fillId="0" borderId="15" xfId="4" applyNumberFormat="1" applyFont="1" applyBorder="1" applyAlignment="1" applyProtection="1">
      <alignment vertical="center"/>
      <protection locked="0"/>
    </xf>
    <xf numFmtId="201" fontId="132" fillId="0" borderId="7" xfId="4" applyNumberFormat="1" applyFont="1" applyBorder="1" applyAlignment="1" applyProtection="1">
      <alignment vertical="center"/>
      <protection locked="0"/>
    </xf>
    <xf numFmtId="2" fontId="103" fillId="0" borderId="1" xfId="2" applyNumberFormat="1" applyFont="1" applyBorder="1" applyAlignment="1" applyProtection="1">
      <alignment vertical="center"/>
      <protection locked="0"/>
    </xf>
    <xf numFmtId="195" fontId="126" fillId="0" borderId="0" xfId="4" applyNumberFormat="1" applyFont="1" applyAlignment="1" applyProtection="1">
      <alignment vertical="center"/>
      <protection locked="0"/>
    </xf>
    <xf numFmtId="195" fontId="127" fillId="0" borderId="0" xfId="2" applyNumberFormat="1" applyFont="1" applyAlignment="1" applyProtection="1">
      <alignment vertical="center"/>
      <protection locked="0"/>
    </xf>
    <xf numFmtId="0" fontId="99" fillId="0" borderId="0" xfId="4" quotePrefix="1" applyFont="1" applyProtection="1">
      <protection locked="0"/>
    </xf>
    <xf numFmtId="0" fontId="124" fillId="0" borderId="0" xfId="1" applyFont="1" applyAlignment="1" applyProtection="1">
      <alignment horizontal="left" vertical="top"/>
      <protection locked="0"/>
    </xf>
    <xf numFmtId="0" fontId="96" fillId="0" borderId="0" xfId="4" applyFont="1" applyProtection="1">
      <protection locked="0"/>
    </xf>
    <xf numFmtId="0" fontId="126" fillId="0" borderId="0" xfId="4" quotePrefix="1" applyFont="1" applyAlignment="1" applyProtection="1">
      <alignment horizontal="left" vertical="center" indent="1"/>
      <protection locked="0"/>
    </xf>
    <xf numFmtId="0" fontId="126" fillId="0" borderId="6" xfId="4" applyFont="1" applyBorder="1" applyAlignment="1" applyProtection="1">
      <alignment horizontal="left" vertical="center"/>
      <protection locked="0"/>
    </xf>
    <xf numFmtId="195" fontId="126" fillId="0" borderId="10" xfId="4" applyNumberFormat="1" applyFont="1" applyBorder="1" applyAlignment="1" applyProtection="1">
      <alignment vertical="center"/>
      <protection locked="0"/>
    </xf>
    <xf numFmtId="195" fontId="126" fillId="0" borderId="12" xfId="4" applyNumberFormat="1" applyFont="1" applyBorder="1" applyAlignment="1" applyProtection="1">
      <alignment vertical="center"/>
      <protection locked="0"/>
    </xf>
    <xf numFmtId="0" fontId="127" fillId="0" borderId="0" xfId="2" applyFont="1" applyProtection="1">
      <protection locked="0"/>
    </xf>
    <xf numFmtId="0" fontId="97" fillId="0" borderId="5" xfId="0" applyFont="1" applyBorder="1" applyAlignment="1" applyProtection="1">
      <alignment vertical="center"/>
      <protection locked="0"/>
    </xf>
    <xf numFmtId="0" fontId="103" fillId="0" borderId="1" xfId="4" applyFont="1" applyBorder="1" applyAlignment="1" applyProtection="1">
      <alignment horizontal="right" vertical="top"/>
      <protection locked="0"/>
    </xf>
    <xf numFmtId="0" fontId="133" fillId="0" borderId="0" xfId="4" applyFont="1" applyProtection="1">
      <protection locked="0"/>
    </xf>
    <xf numFmtId="0" fontId="131" fillId="0" borderId="0" xfId="13" applyFont="1" applyAlignment="1" applyProtection="1">
      <alignment horizontal="left" vertical="center"/>
      <protection locked="0"/>
    </xf>
    <xf numFmtId="172" fontId="126" fillId="3" borderId="7" xfId="2" applyNumberFormat="1" applyFont="1" applyFill="1" applyBorder="1" applyAlignment="1" applyProtection="1">
      <alignment horizontal="right" vertical="center"/>
      <protection locked="0"/>
    </xf>
    <xf numFmtId="172" fontId="126" fillId="0" borderId="7" xfId="2" applyNumberFormat="1" applyFont="1" applyBorder="1" applyAlignment="1" applyProtection="1">
      <alignment horizontal="right" vertical="center"/>
      <protection locked="0"/>
    </xf>
    <xf numFmtId="172" fontId="126" fillId="0" borderId="7" xfId="4" applyNumberFormat="1" applyFont="1" applyBorder="1" applyAlignment="1" applyProtection="1">
      <alignment horizontal="right" vertical="center"/>
      <protection locked="0"/>
    </xf>
    <xf numFmtId="0" fontId="126" fillId="0" borderId="1" xfId="13" applyFont="1" applyBorder="1" applyAlignment="1" applyProtection="1">
      <alignment horizontal="left" vertical="center"/>
      <protection locked="0"/>
    </xf>
    <xf numFmtId="173" fontId="126" fillId="3" borderId="11" xfId="13" applyNumberFormat="1" applyFont="1" applyFill="1" applyBorder="1" applyAlignment="1" applyProtection="1">
      <alignment vertical="center"/>
      <protection locked="0"/>
    </xf>
    <xf numFmtId="173" fontId="126" fillId="0" borderId="11" xfId="13" applyNumberFormat="1" applyFont="1" applyBorder="1" applyAlignment="1" applyProtection="1">
      <alignment vertical="center"/>
      <protection locked="0"/>
    </xf>
    <xf numFmtId="0" fontId="126" fillId="0" borderId="0" xfId="13" applyFont="1" applyAlignment="1" applyProtection="1">
      <alignment horizontal="left" vertical="center"/>
      <protection locked="0"/>
    </xf>
    <xf numFmtId="173" fontId="126" fillId="3" borderId="9" xfId="13" applyNumberFormat="1" applyFont="1" applyFill="1" applyBorder="1" applyAlignment="1" applyProtection="1">
      <alignment vertical="center"/>
      <protection locked="0"/>
    </xf>
    <xf numFmtId="173" fontId="126" fillId="0" borderId="9" xfId="13" applyNumberFormat="1" applyFont="1" applyBorder="1" applyAlignment="1" applyProtection="1">
      <alignment vertical="center"/>
      <protection locked="0"/>
    </xf>
    <xf numFmtId="0" fontId="126" fillId="0" borderId="0" xfId="13" quotePrefix="1" applyFont="1" applyAlignment="1" applyProtection="1">
      <alignment horizontal="left" vertical="center" indent="1"/>
      <protection locked="0"/>
    </xf>
    <xf numFmtId="173" fontId="126" fillId="5" borderId="9" xfId="13" applyNumberFormat="1" applyFont="1" applyFill="1" applyBorder="1" applyAlignment="1" applyProtection="1">
      <alignment horizontal="right" vertical="center"/>
      <protection locked="0"/>
    </xf>
    <xf numFmtId="173" fontId="126" fillId="0" borderId="9" xfId="13" applyNumberFormat="1" applyFont="1" applyBorder="1" applyAlignment="1" applyProtection="1">
      <alignment horizontal="right" vertical="center"/>
      <protection locked="0"/>
    </xf>
    <xf numFmtId="173" fontId="126" fillId="3" borderId="9" xfId="13" applyNumberFormat="1" applyFont="1" applyFill="1" applyBorder="1" applyAlignment="1" applyProtection="1">
      <alignment horizontal="right" vertical="center"/>
      <protection locked="0"/>
    </xf>
    <xf numFmtId="0" fontId="126" fillId="0" borderId="6" xfId="13" applyFont="1" applyBorder="1" applyAlignment="1" applyProtection="1">
      <alignment horizontal="left" vertical="center"/>
      <protection locked="0"/>
    </xf>
    <xf numFmtId="173" fontId="126" fillId="3" borderId="12" xfId="13" applyNumberFormat="1" applyFont="1" applyFill="1" applyBorder="1" applyAlignment="1" applyProtection="1">
      <alignment horizontal="right" vertical="center"/>
      <protection locked="0"/>
    </xf>
    <xf numFmtId="173" fontId="126" fillId="0" borderId="12" xfId="13" applyNumberFormat="1" applyFont="1" applyBorder="1" applyAlignment="1" applyProtection="1">
      <alignment horizontal="right" vertical="center"/>
      <protection locked="0"/>
    </xf>
    <xf numFmtId="0" fontId="132" fillId="0" borderId="8" xfId="13" applyFont="1" applyBorder="1" applyAlignment="1" applyProtection="1">
      <alignment horizontal="left" vertical="center"/>
      <protection locked="0"/>
    </xf>
    <xf numFmtId="173" fontId="132" fillId="3" borderId="7" xfId="13" applyNumberFormat="1" applyFont="1" applyFill="1" applyBorder="1" applyAlignment="1" applyProtection="1">
      <alignment vertical="center"/>
      <protection locked="0"/>
    </xf>
    <xf numFmtId="173" fontId="132" fillId="0" borderId="7" xfId="13" applyNumberFormat="1" applyFont="1" applyBorder="1" applyAlignment="1" applyProtection="1">
      <alignment vertical="center"/>
      <protection locked="0"/>
    </xf>
    <xf numFmtId="0" fontId="126" fillId="0" borderId="0" xfId="13" applyFont="1" applyProtection="1">
      <protection locked="0"/>
    </xf>
    <xf numFmtId="173" fontId="126" fillId="0" borderId="0" xfId="13" applyNumberFormat="1" applyFont="1" applyAlignment="1" applyProtection="1">
      <alignment vertical="center"/>
      <protection locked="0"/>
    </xf>
    <xf numFmtId="0" fontId="132" fillId="0" borderId="1" xfId="13" applyFont="1" applyBorder="1" applyProtection="1">
      <protection locked="0"/>
    </xf>
    <xf numFmtId="0" fontId="131" fillId="0" borderId="0" xfId="13" quotePrefix="1" applyFont="1" applyAlignment="1" applyProtection="1">
      <alignment horizontal="left" vertical="center" indent="1"/>
      <protection locked="0"/>
    </xf>
    <xf numFmtId="173" fontId="131" fillId="3" borderId="9" xfId="13" applyNumberFormat="1" applyFont="1" applyFill="1" applyBorder="1" applyAlignment="1" applyProtection="1">
      <alignment vertical="center"/>
      <protection locked="0"/>
    </xf>
    <xf numFmtId="173" fontId="131" fillId="0" borderId="9" xfId="13" applyNumberFormat="1" applyFont="1" applyBorder="1" applyAlignment="1" applyProtection="1">
      <alignment vertical="center"/>
      <protection locked="0"/>
    </xf>
    <xf numFmtId="0" fontId="126" fillId="0" borderId="6" xfId="13" applyFont="1" applyBorder="1" applyProtection="1">
      <protection locked="0"/>
    </xf>
    <xf numFmtId="0" fontId="126" fillId="0" borderId="8" xfId="13" applyFont="1" applyBorder="1" applyAlignment="1" applyProtection="1">
      <alignment horizontal="left" vertical="center"/>
      <protection locked="0"/>
    </xf>
    <xf numFmtId="173" fontId="126" fillId="3" borderId="7" xfId="13" applyNumberFormat="1" applyFont="1" applyFill="1" applyBorder="1" applyAlignment="1" applyProtection="1">
      <alignment vertical="center"/>
      <protection locked="0"/>
    </xf>
    <xf numFmtId="173" fontId="126" fillId="0" borderId="7" xfId="13" applyNumberFormat="1" applyFont="1" applyBorder="1" applyAlignment="1" applyProtection="1">
      <alignment vertical="center"/>
      <protection locked="0"/>
    </xf>
    <xf numFmtId="166" fontId="126" fillId="0" borderId="0" xfId="13" applyNumberFormat="1" applyFont="1" applyAlignment="1" applyProtection="1">
      <alignment vertical="center"/>
      <protection locked="0"/>
    </xf>
    <xf numFmtId="0" fontId="126" fillId="3" borderId="11" xfId="13" applyFont="1" applyFill="1" applyBorder="1" applyProtection="1">
      <protection locked="0"/>
    </xf>
    <xf numFmtId="0" fontId="126" fillId="0" borderId="11" xfId="13" applyFont="1" applyBorder="1" applyProtection="1">
      <protection locked="0"/>
    </xf>
    <xf numFmtId="166" fontId="126" fillId="0" borderId="11" xfId="13" applyNumberFormat="1" applyFont="1" applyBorder="1" applyAlignment="1" applyProtection="1">
      <alignment vertical="center"/>
      <protection locked="0"/>
    </xf>
    <xf numFmtId="206" fontId="126" fillId="3" borderId="9" xfId="13" applyNumberFormat="1" applyFont="1" applyFill="1" applyBorder="1" applyAlignment="1" applyProtection="1">
      <alignment vertical="center"/>
      <protection locked="0"/>
    </xf>
    <xf numFmtId="206" fontId="126" fillId="0" borderId="9" xfId="13" applyNumberFormat="1" applyFont="1" applyBorder="1" applyAlignment="1" applyProtection="1">
      <alignment vertical="center"/>
      <protection locked="0"/>
    </xf>
    <xf numFmtId="195" fontId="126" fillId="3" borderId="9" xfId="13" applyNumberFormat="1" applyFont="1" applyFill="1" applyBorder="1" applyAlignment="1" applyProtection="1">
      <alignment vertical="center"/>
      <protection locked="0"/>
    </xf>
    <xf numFmtId="195" fontId="126" fillId="0" borderId="9" xfId="13" applyNumberFormat="1" applyFont="1" applyBorder="1" applyAlignment="1" applyProtection="1">
      <alignment vertical="center"/>
      <protection locked="0"/>
    </xf>
    <xf numFmtId="195" fontId="126" fillId="3" borderId="12" xfId="13" applyNumberFormat="1" applyFont="1" applyFill="1" applyBorder="1" applyAlignment="1" applyProtection="1">
      <alignment vertical="center"/>
      <protection locked="0"/>
    </xf>
    <xf numFmtId="195" fontId="126" fillId="0" borderId="12" xfId="13" applyNumberFormat="1" applyFont="1" applyBorder="1" applyAlignment="1" applyProtection="1">
      <alignment vertical="center"/>
      <protection locked="0"/>
    </xf>
    <xf numFmtId="0" fontId="134" fillId="0" borderId="0" xfId="13" applyFont="1" applyProtection="1">
      <protection locked="0"/>
    </xf>
    <xf numFmtId="0" fontId="132" fillId="0" borderId="1" xfId="13" applyFont="1" applyBorder="1" applyAlignment="1" applyProtection="1">
      <alignment vertical="center" wrapText="1"/>
      <protection locked="0"/>
    </xf>
    <xf numFmtId="166" fontId="126" fillId="5" borderId="11" xfId="13" applyNumberFormat="1" applyFont="1" applyFill="1" applyBorder="1" applyAlignment="1" applyProtection="1">
      <alignment vertical="center"/>
      <protection locked="0"/>
    </xf>
    <xf numFmtId="0" fontId="126" fillId="0" borderId="1" xfId="13" applyFont="1" applyBorder="1" applyAlignment="1" applyProtection="1">
      <alignment horizontal="left"/>
      <protection locked="0"/>
    </xf>
    <xf numFmtId="166" fontId="126" fillId="3" borderId="11" xfId="13" applyNumberFormat="1" applyFont="1" applyFill="1" applyBorder="1" applyAlignment="1" applyProtection="1">
      <alignment vertical="center"/>
      <protection locked="0"/>
    </xf>
    <xf numFmtId="0" fontId="126" fillId="0" borderId="0" xfId="13" applyFont="1" applyAlignment="1" applyProtection="1">
      <alignment horizontal="left" indent="1"/>
      <protection locked="0"/>
    </xf>
    <xf numFmtId="173" fontId="126" fillId="3" borderId="9" xfId="13" quotePrefix="1" applyNumberFormat="1" applyFont="1" applyFill="1" applyBorder="1" applyAlignment="1" applyProtection="1">
      <alignment horizontal="right" vertical="center"/>
      <protection locked="0"/>
    </xf>
    <xf numFmtId="173" fontId="126" fillId="0" borderId="9" xfId="13" quotePrefix="1" applyNumberFormat="1" applyFont="1" applyBorder="1" applyAlignment="1" applyProtection="1">
      <alignment horizontal="right" vertical="center"/>
      <protection locked="0"/>
    </xf>
    <xf numFmtId="0" fontId="126" fillId="0" borderId="6" xfId="13" applyFont="1" applyBorder="1" applyAlignment="1" applyProtection="1">
      <alignment horizontal="left" indent="1"/>
      <protection locked="0"/>
    </xf>
    <xf numFmtId="0" fontId="126" fillId="0" borderId="8" xfId="13" applyFont="1" applyBorder="1" applyAlignment="1" applyProtection="1">
      <alignment horizontal="left" vertical="center" indent="1"/>
      <protection locked="0"/>
    </xf>
    <xf numFmtId="215" fontId="126" fillId="3" borderId="7" xfId="13" applyNumberFormat="1" applyFont="1" applyFill="1" applyBorder="1" applyAlignment="1" applyProtection="1">
      <alignment horizontal="right" vertical="center"/>
      <protection locked="0"/>
    </xf>
    <xf numFmtId="215" fontId="126" fillId="0" borderId="7" xfId="13" quotePrefix="1" applyNumberFormat="1" applyFont="1" applyBorder="1" applyAlignment="1" applyProtection="1">
      <alignment horizontal="right" vertical="center"/>
      <protection locked="0"/>
    </xf>
    <xf numFmtId="0" fontId="106" fillId="0" borderId="0" xfId="0" applyFont="1" applyAlignment="1" applyProtection="1">
      <alignment vertical="top" wrapText="1"/>
      <protection locked="0"/>
    </xf>
    <xf numFmtId="0" fontId="96" fillId="0" borderId="0" xfId="13" applyFont="1" applyProtection="1">
      <protection locked="0"/>
    </xf>
    <xf numFmtId="176" fontId="127" fillId="4" borderId="0" xfId="24" applyNumberFormat="1" applyFont="1" applyFill="1" applyProtection="1">
      <protection locked="0"/>
    </xf>
    <xf numFmtId="0" fontId="127" fillId="4" borderId="0" xfId="0" applyFont="1" applyFill="1" applyProtection="1">
      <protection locked="0"/>
    </xf>
    <xf numFmtId="0" fontId="103" fillId="0" borderId="0" xfId="4" applyFont="1"/>
    <xf numFmtId="0" fontId="135" fillId="0" borderId="0" xfId="4" applyFont="1"/>
    <xf numFmtId="0" fontId="136" fillId="0" borderId="0" xfId="4" applyFont="1"/>
    <xf numFmtId="0" fontId="103" fillId="0" borderId="0" xfId="13" applyFont="1" applyAlignment="1">
      <alignment vertical="center"/>
    </xf>
    <xf numFmtId="173" fontId="126" fillId="3" borderId="11" xfId="13" applyNumberFormat="1" applyFont="1" applyFill="1" applyBorder="1" applyProtection="1">
      <protection locked="0"/>
    </xf>
    <xf numFmtId="173" fontId="126" fillId="0" borderId="11" xfId="13" applyNumberFormat="1" applyFont="1" applyBorder="1" applyProtection="1">
      <protection locked="0"/>
    </xf>
    <xf numFmtId="0" fontId="126" fillId="0" borderId="6" xfId="13" applyFont="1" applyBorder="1" applyAlignment="1" applyProtection="1">
      <alignment horizontal="left"/>
      <protection locked="0"/>
    </xf>
    <xf numFmtId="173" fontId="126" fillId="3" borderId="12" xfId="13" applyNumberFormat="1" applyFont="1" applyFill="1" applyBorder="1" applyProtection="1">
      <protection locked="0"/>
    </xf>
    <xf numFmtId="173" fontId="126" fillId="0" borderId="12" xfId="13" applyNumberFormat="1" applyFont="1" applyBorder="1" applyProtection="1">
      <protection locked="0"/>
    </xf>
    <xf numFmtId="0" fontId="126" fillId="0" borderId="0" xfId="13" applyFont="1" applyAlignment="1" applyProtection="1">
      <alignment horizontal="left"/>
      <protection locked="0"/>
    </xf>
    <xf numFmtId="173" fontId="126" fillId="3" borderId="9" xfId="13" applyNumberFormat="1" applyFont="1" applyFill="1" applyBorder="1" applyProtection="1">
      <protection locked="0"/>
    </xf>
    <xf numFmtId="173" fontId="126" fillId="0" borderId="9" xfId="13" applyNumberFormat="1" applyFont="1" applyBorder="1" applyProtection="1">
      <protection locked="0"/>
    </xf>
    <xf numFmtId="0" fontId="126" fillId="0" borderId="0" xfId="13" quotePrefix="1" applyFont="1" applyAlignment="1" applyProtection="1">
      <alignment horizontal="left"/>
      <protection locked="0"/>
    </xf>
    <xf numFmtId="0" fontId="126" fillId="0" borderId="0" xfId="13" applyFont="1" applyAlignment="1" applyProtection="1">
      <alignment horizontal="left" wrapText="1"/>
      <protection locked="0"/>
    </xf>
    <xf numFmtId="173" fontId="126" fillId="3" borderId="11" xfId="4" applyNumberFormat="1" applyFont="1" applyFill="1" applyBorder="1" applyProtection="1">
      <protection locked="0"/>
    </xf>
    <xf numFmtId="173" fontId="126" fillId="0" borderId="11" xfId="4" applyNumberFormat="1" applyFont="1" applyBorder="1" applyProtection="1">
      <protection locked="0"/>
    </xf>
    <xf numFmtId="173" fontId="126" fillId="5" borderId="12" xfId="13" applyNumberFormat="1" applyFont="1" applyFill="1" applyBorder="1" applyAlignment="1" applyProtection="1">
      <alignment horizontal="center"/>
      <protection locked="0"/>
    </xf>
    <xf numFmtId="173" fontId="126" fillId="0" borderId="12" xfId="13" applyNumberFormat="1" applyFont="1" applyBorder="1" applyAlignment="1" applyProtection="1">
      <alignment horizontal="center"/>
      <protection locked="0"/>
    </xf>
    <xf numFmtId="0" fontId="132" fillId="0" borderId="8" xfId="13" applyFont="1" applyBorder="1" applyAlignment="1" applyProtection="1">
      <alignment horizontal="left"/>
      <protection locked="0"/>
    </xf>
    <xf numFmtId="173" fontId="132" fillId="3" borderId="7" xfId="13" applyNumberFormat="1" applyFont="1" applyFill="1" applyBorder="1" applyAlignment="1" applyProtection="1">
      <alignment horizontal="center"/>
      <protection locked="0"/>
    </xf>
    <xf numFmtId="173" fontId="132" fillId="0" borderId="7" xfId="13" applyNumberFormat="1" applyFont="1" applyBorder="1" applyAlignment="1" applyProtection="1">
      <alignment horizontal="center"/>
      <protection locked="0"/>
    </xf>
    <xf numFmtId="0" fontId="127" fillId="0" borderId="0" xfId="0" applyFont="1" applyAlignment="1" applyProtection="1">
      <alignment horizontal="left" wrapText="1"/>
      <protection locked="0"/>
    </xf>
    <xf numFmtId="0" fontId="126" fillId="0" borderId="8" xfId="13" applyFont="1" applyBorder="1" applyAlignment="1" applyProtection="1">
      <alignment horizontal="left"/>
      <protection locked="0"/>
    </xf>
    <xf numFmtId="173" fontId="126" fillId="3" borderId="7" xfId="13" applyNumberFormat="1" applyFont="1" applyFill="1" applyBorder="1" applyProtection="1">
      <protection locked="0"/>
    </xf>
    <xf numFmtId="173" fontId="126" fillId="0" borderId="7" xfId="13" applyNumberFormat="1" applyFont="1" applyBorder="1" applyProtection="1">
      <protection locked="0"/>
    </xf>
    <xf numFmtId="0" fontId="103" fillId="0" borderId="0" xfId="13" applyFont="1"/>
    <xf numFmtId="179" fontId="126" fillId="3" borderId="11" xfId="13" applyNumberFormat="1" applyFont="1" applyFill="1" applyBorder="1" applyProtection="1">
      <protection locked="0"/>
    </xf>
    <xf numFmtId="179" fontId="126" fillId="0" borderId="11" xfId="13" applyNumberFormat="1" applyFont="1" applyBorder="1" applyProtection="1">
      <protection locked="0"/>
    </xf>
    <xf numFmtId="179" fontId="126" fillId="3" borderId="9" xfId="13" applyNumberFormat="1" applyFont="1" applyFill="1" applyBorder="1" applyProtection="1">
      <protection locked="0"/>
    </xf>
    <xf numFmtId="179" fontId="126" fillId="0" borderId="9" xfId="13" applyNumberFormat="1" applyFont="1" applyBorder="1" applyProtection="1">
      <protection locked="0"/>
    </xf>
    <xf numFmtId="0" fontId="96" fillId="0" borderId="0" xfId="22" applyFont="1" applyProtection="1">
      <protection locked="0"/>
    </xf>
    <xf numFmtId="0" fontId="103" fillId="0" borderId="0" xfId="22" applyFont="1"/>
    <xf numFmtId="0" fontId="96" fillId="0" borderId="0" xfId="13" applyFont="1"/>
    <xf numFmtId="0" fontId="137" fillId="0" borderId="0" xfId="1" applyFont="1" applyAlignment="1" applyProtection="1">
      <alignment horizontal="left" vertical="top"/>
      <protection locked="0"/>
    </xf>
    <xf numFmtId="0" fontId="103" fillId="0" borderId="0" xfId="4" applyFont="1" applyAlignment="1" applyProtection="1">
      <alignment horizontal="right" vertical="top"/>
      <protection locked="0"/>
    </xf>
    <xf numFmtId="173" fontId="126" fillId="3" borderId="7" xfId="13" applyNumberFormat="1" applyFont="1" applyFill="1" applyBorder="1" applyAlignment="1" applyProtection="1">
      <alignment horizontal="center"/>
      <protection locked="0"/>
    </xf>
    <xf numFmtId="173" fontId="126" fillId="0" borderId="7" xfId="13" applyNumberFormat="1" applyFont="1" applyBorder="1" applyAlignment="1" applyProtection="1">
      <alignment horizontal="center"/>
      <protection locked="0"/>
    </xf>
    <xf numFmtId="0" fontId="138" fillId="0" borderId="0" xfId="13" applyFont="1" applyAlignment="1">
      <alignment vertical="center"/>
    </xf>
    <xf numFmtId="0" fontId="137" fillId="0" borderId="1" xfId="1" applyFont="1" applyBorder="1" applyAlignment="1" applyProtection="1">
      <alignment horizontal="left" vertical="top"/>
      <protection locked="0"/>
    </xf>
    <xf numFmtId="0" fontId="96" fillId="0" borderId="0" xfId="4" applyFont="1"/>
    <xf numFmtId="0" fontId="133" fillId="0" borderId="0" xfId="4" applyFont="1"/>
    <xf numFmtId="0" fontId="138" fillId="7" borderId="0" xfId="13" applyFont="1" applyFill="1" applyAlignment="1">
      <alignment vertical="center"/>
    </xf>
    <xf numFmtId="0" fontId="127" fillId="0" borderId="8" xfId="0" applyFont="1" applyBorder="1" applyAlignment="1" applyProtection="1">
      <alignment horizontal="left" wrapText="1"/>
      <protection locked="0"/>
    </xf>
    <xf numFmtId="0" fontId="96" fillId="0" borderId="8" xfId="13" applyFont="1" applyBorder="1" applyProtection="1">
      <protection locked="0"/>
    </xf>
    <xf numFmtId="0" fontId="138" fillId="0" borderId="0" xfId="13" applyFont="1" applyAlignment="1" applyProtection="1">
      <alignment vertical="center"/>
      <protection locked="0"/>
    </xf>
    <xf numFmtId="0" fontId="139" fillId="0" borderId="1" xfId="13" applyFont="1" applyBorder="1" applyAlignment="1" applyProtection="1">
      <alignment horizontal="left"/>
      <protection locked="0"/>
    </xf>
    <xf numFmtId="166" fontId="132" fillId="3" borderId="11" xfId="13" applyNumberFormat="1" applyFont="1" applyFill="1" applyBorder="1" applyProtection="1">
      <protection locked="0"/>
    </xf>
    <xf numFmtId="166" fontId="132" fillId="0" borderId="11" xfId="13" applyNumberFormat="1" applyFont="1" applyBorder="1" applyProtection="1">
      <protection locked="0"/>
    </xf>
    <xf numFmtId="0" fontId="140" fillId="0" borderId="0" xfId="13" applyFont="1" applyAlignment="1" applyProtection="1">
      <alignment vertical="center"/>
      <protection locked="0"/>
    </xf>
    <xf numFmtId="0" fontId="141" fillId="0" borderId="0" xfId="13" applyFont="1" applyAlignment="1">
      <alignment vertical="center"/>
    </xf>
    <xf numFmtId="166" fontId="138" fillId="0" borderId="0" xfId="13" applyNumberFormat="1" applyFont="1" applyAlignment="1" applyProtection="1">
      <alignment vertical="center"/>
      <protection locked="0"/>
    </xf>
    <xf numFmtId="0" fontId="126" fillId="0" borderId="6" xfId="13" applyFont="1" applyBorder="1" applyAlignment="1" applyProtection="1">
      <alignment horizontal="left" wrapText="1"/>
      <protection locked="0"/>
    </xf>
    <xf numFmtId="0" fontId="103" fillId="0" borderId="0" xfId="13" applyFont="1" applyAlignment="1" applyProtection="1">
      <alignment vertical="center"/>
      <protection locked="0"/>
    </xf>
    <xf numFmtId="0" fontId="132" fillId="0" borderId="0" xfId="13" quotePrefix="1" applyFont="1" applyAlignment="1" applyProtection="1">
      <alignment horizontal="left"/>
      <protection locked="0"/>
    </xf>
    <xf numFmtId="173" fontId="132" fillId="3" borderId="9" xfId="13" applyNumberFormat="1" applyFont="1" applyFill="1" applyBorder="1" applyProtection="1">
      <protection locked="0"/>
    </xf>
    <xf numFmtId="173" fontId="132" fillId="0" borderId="9" xfId="13" applyNumberFormat="1" applyFont="1" applyBorder="1" applyProtection="1">
      <protection locked="0"/>
    </xf>
    <xf numFmtId="0" fontId="126" fillId="0" borderId="8" xfId="13" quotePrefix="1" applyFont="1" applyBorder="1" applyAlignment="1" applyProtection="1">
      <alignment horizontal="left"/>
      <protection locked="0"/>
    </xf>
    <xf numFmtId="173" fontId="132" fillId="3" borderId="11" xfId="13" applyNumberFormat="1" applyFont="1" applyFill="1" applyBorder="1" applyProtection="1">
      <protection locked="0"/>
    </xf>
    <xf numFmtId="173" fontId="132" fillId="0" borderId="11" xfId="13" applyNumberFormat="1" applyFont="1" applyBorder="1" applyProtection="1">
      <protection locked="0"/>
    </xf>
    <xf numFmtId="0" fontId="132" fillId="0" borderId="1" xfId="13" applyFont="1" applyBorder="1" applyAlignment="1" applyProtection="1">
      <alignment horizontal="left"/>
      <protection locked="0"/>
    </xf>
    <xf numFmtId="0" fontId="141" fillId="0" borderId="0" xfId="13" applyFont="1" applyAlignment="1" applyProtection="1">
      <alignment vertical="center"/>
      <protection locked="0"/>
    </xf>
    <xf numFmtId="0" fontId="126" fillId="0" borderId="6" xfId="13" quotePrefix="1" applyFont="1" applyBorder="1" applyAlignment="1" applyProtection="1">
      <alignment horizontal="left"/>
      <protection locked="0"/>
    </xf>
    <xf numFmtId="0" fontId="126" fillId="0" borderId="8" xfId="13" applyFont="1" applyBorder="1" applyAlignment="1" applyProtection="1">
      <alignment horizontal="left" wrapText="1"/>
      <protection locked="0"/>
    </xf>
    <xf numFmtId="166" fontId="126" fillId="0" borderId="8" xfId="13" applyNumberFormat="1" applyFont="1" applyBorder="1" applyProtection="1">
      <protection locked="0"/>
    </xf>
    <xf numFmtId="0" fontId="103" fillId="0" borderId="0" xfId="13" applyFont="1" applyProtection="1">
      <protection locked="0"/>
    </xf>
    <xf numFmtId="0" fontId="132" fillId="0" borderId="8" xfId="13" applyFont="1" applyBorder="1" applyAlignment="1" applyProtection="1">
      <alignment horizontal="left" wrapText="1"/>
      <protection locked="0"/>
    </xf>
    <xf numFmtId="173" fontId="132" fillId="3" borderId="7" xfId="13" applyNumberFormat="1" applyFont="1" applyFill="1" applyBorder="1" applyProtection="1">
      <protection locked="0"/>
    </xf>
    <xf numFmtId="173" fontId="132" fillId="0" borderId="7" xfId="13" applyNumberFormat="1" applyFont="1" applyBorder="1" applyProtection="1">
      <protection locked="0"/>
    </xf>
    <xf numFmtId="0" fontId="141" fillId="0" borderId="0" xfId="13" applyFont="1" applyProtection="1">
      <protection locked="0"/>
    </xf>
    <xf numFmtId="0" fontId="141" fillId="0" borderId="0" xfId="13" applyFont="1"/>
    <xf numFmtId="173" fontId="126" fillId="3" borderId="9" xfId="13" applyNumberFormat="1" applyFont="1" applyFill="1" applyBorder="1" applyAlignment="1" applyProtection="1">
      <alignment horizontal="center"/>
      <protection locked="0"/>
    </xf>
    <xf numFmtId="173" fontId="126" fillId="0" borderId="9" xfId="13" applyNumberFormat="1" applyFont="1" applyBorder="1" applyAlignment="1" applyProtection="1">
      <alignment horizontal="center"/>
      <protection locked="0"/>
    </xf>
    <xf numFmtId="173" fontId="126" fillId="3" borderId="11" xfId="13" applyNumberFormat="1" applyFont="1" applyFill="1" applyBorder="1" applyAlignment="1" applyProtection="1">
      <alignment horizontal="right" vertical="center"/>
      <protection locked="0"/>
    </xf>
    <xf numFmtId="173" fontId="126" fillId="0" borderId="11" xfId="13" applyNumberFormat="1" applyFont="1" applyBorder="1" applyAlignment="1" applyProtection="1">
      <alignment horizontal="right" vertical="center"/>
      <protection locked="0"/>
    </xf>
    <xf numFmtId="173" fontId="126" fillId="5" borderId="12" xfId="13" applyNumberFormat="1" applyFont="1" applyFill="1" applyBorder="1" applyAlignment="1" applyProtection="1">
      <alignment horizontal="right" vertical="center"/>
      <protection locked="0"/>
    </xf>
    <xf numFmtId="173" fontId="132" fillId="3" borderId="7" xfId="13" applyNumberFormat="1" applyFont="1" applyFill="1" applyBorder="1" applyAlignment="1" applyProtection="1">
      <alignment horizontal="right" vertical="center"/>
      <protection locked="0"/>
    </xf>
    <xf numFmtId="173" fontId="132" fillId="0" borderId="7" xfId="13" applyNumberFormat="1" applyFont="1" applyBorder="1" applyAlignment="1" applyProtection="1">
      <alignment horizontal="right" vertical="center"/>
      <protection locked="0"/>
    </xf>
    <xf numFmtId="0" fontId="142" fillId="0" borderId="0" xfId="4" applyFont="1" applyProtection="1">
      <protection locked="0"/>
    </xf>
    <xf numFmtId="166" fontId="126" fillId="0" borderId="0" xfId="4" applyNumberFormat="1" applyFont="1" applyAlignment="1" applyProtection="1">
      <alignment vertical="center"/>
      <protection locked="0"/>
    </xf>
    <xf numFmtId="0" fontId="143" fillId="0" borderId="1" xfId="4" applyFont="1" applyBorder="1" applyProtection="1">
      <protection locked="0"/>
    </xf>
    <xf numFmtId="196" fontId="126" fillId="3" borderId="11" xfId="4" applyNumberFormat="1" applyFont="1" applyFill="1" applyBorder="1" applyAlignment="1" applyProtection="1">
      <alignment vertical="center"/>
      <protection locked="0"/>
    </xf>
    <xf numFmtId="196" fontId="126" fillId="0" borderId="11" xfId="4" applyNumberFormat="1" applyFont="1" applyBorder="1" applyAlignment="1" applyProtection="1">
      <alignment vertical="center"/>
      <protection locked="0"/>
    </xf>
    <xf numFmtId="0" fontId="126" fillId="0" borderId="6" xfId="0" applyFont="1" applyBorder="1" applyAlignment="1" applyProtection="1">
      <alignment vertical="center"/>
      <protection locked="0"/>
    </xf>
    <xf numFmtId="195" fontId="126" fillId="3" borderId="12" xfId="13" applyNumberFormat="1" applyFont="1" applyFill="1" applyBorder="1" applyAlignment="1" applyProtection="1">
      <alignment horizontal="right" vertical="center"/>
      <protection locked="0"/>
    </xf>
    <xf numFmtId="0" fontId="96" fillId="0" borderId="0" xfId="0" applyFont="1"/>
    <xf numFmtId="0" fontId="142" fillId="0" borderId="8" xfId="4" applyFont="1" applyBorder="1" applyProtection="1">
      <protection locked="0"/>
    </xf>
    <xf numFmtId="166" fontId="126" fillId="0" borderId="8" xfId="4" applyNumberFormat="1" applyFont="1" applyBorder="1" applyAlignment="1" applyProtection="1">
      <alignment vertical="center"/>
      <protection locked="0"/>
    </xf>
    <xf numFmtId="0" fontId="126" fillId="0" borderId="0" xfId="0" applyFont="1" applyAlignment="1" applyProtection="1">
      <alignment vertical="center"/>
      <protection locked="0"/>
    </xf>
    <xf numFmtId="195" fontId="126" fillId="3" borderId="9" xfId="13" applyNumberFormat="1" applyFont="1" applyFill="1" applyBorder="1" applyAlignment="1" applyProtection="1">
      <alignment horizontal="right" vertical="center"/>
      <protection locked="0"/>
    </xf>
    <xf numFmtId="195" fontId="126" fillId="0" borderId="12" xfId="13" applyNumberFormat="1" applyFont="1" applyBorder="1" applyAlignment="1" applyProtection="1">
      <alignment horizontal="right" vertical="center"/>
      <protection locked="0"/>
    </xf>
    <xf numFmtId="173" fontId="126" fillId="3" borderId="7" xfId="13" applyNumberFormat="1" applyFont="1" applyFill="1" applyBorder="1" applyAlignment="1" applyProtection="1">
      <alignment horizontal="right" vertical="center"/>
      <protection locked="0"/>
    </xf>
    <xf numFmtId="173" fontId="126" fillId="0" borderId="7" xfId="13" applyNumberFormat="1" applyFont="1" applyBorder="1" applyAlignment="1" applyProtection="1">
      <alignment horizontal="right" vertical="center"/>
      <protection locked="0"/>
    </xf>
    <xf numFmtId="172" fontId="126" fillId="0" borderId="9" xfId="4" applyNumberFormat="1" applyFont="1" applyBorder="1" applyAlignment="1" applyProtection="1">
      <alignment horizontal="right" vertical="center"/>
      <protection locked="0"/>
    </xf>
    <xf numFmtId="172" fontId="126" fillId="0" borderId="12" xfId="4" applyNumberFormat="1" applyFont="1" applyBorder="1" applyAlignment="1" applyProtection="1">
      <alignment horizontal="right" vertical="center"/>
      <protection locked="0"/>
    </xf>
    <xf numFmtId="0" fontId="126" fillId="0" borderId="13" xfId="0" applyFont="1" applyBorder="1" applyProtection="1">
      <protection locked="0"/>
    </xf>
    <xf numFmtId="166" fontId="103" fillId="0" borderId="0" xfId="13" applyNumberFormat="1" applyFont="1" applyAlignment="1" applyProtection="1">
      <alignment vertical="center"/>
      <protection locked="0"/>
    </xf>
    <xf numFmtId="166" fontId="138" fillId="0" borderId="0" xfId="13" applyNumberFormat="1" applyFont="1" applyAlignment="1">
      <alignment vertical="center"/>
    </xf>
    <xf numFmtId="0" fontId="126" fillId="0" borderId="14" xfId="0" applyFont="1" applyBorder="1" applyProtection="1">
      <protection locked="0"/>
    </xf>
    <xf numFmtId="0" fontId="126" fillId="0" borderId="10" xfId="0" applyFont="1" applyBorder="1" applyProtection="1">
      <protection locked="0"/>
    </xf>
    <xf numFmtId="0" fontId="126" fillId="0" borderId="15" xfId="0" applyFont="1" applyBorder="1" applyProtection="1">
      <protection locked="0"/>
    </xf>
    <xf numFmtId="174" fontId="126" fillId="0" borderId="7" xfId="13" applyNumberFormat="1" applyFont="1" applyBorder="1" applyAlignment="1" applyProtection="1">
      <alignment horizontal="right" vertical="center"/>
      <protection locked="0"/>
    </xf>
    <xf numFmtId="173" fontId="96" fillId="0" borderId="0" xfId="13" applyNumberFormat="1" applyFont="1" applyProtection="1">
      <protection locked="0"/>
    </xf>
    <xf numFmtId="0" fontId="127" fillId="0" borderId="0" xfId="0" applyFont="1" applyAlignment="1" applyProtection="1">
      <alignment vertical="top" wrapText="1"/>
      <protection locked="0"/>
    </xf>
    <xf numFmtId="0" fontId="103" fillId="0" borderId="1" xfId="4" applyFont="1" applyBorder="1" applyAlignment="1">
      <alignment horizontal="right" vertical="top"/>
    </xf>
    <xf numFmtId="0" fontId="126" fillId="0" borderId="0" xfId="13" applyFont="1" applyAlignment="1" applyProtection="1">
      <alignment vertical="center"/>
      <protection locked="0"/>
    </xf>
    <xf numFmtId="214" fontId="126" fillId="3" borderId="9" xfId="13" applyNumberFormat="1" applyFont="1" applyFill="1" applyBorder="1" applyAlignment="1" applyProtection="1">
      <alignment vertical="center"/>
      <protection locked="0"/>
    </xf>
    <xf numFmtId="214" fontId="126" fillId="0" borderId="9" xfId="13" applyNumberFormat="1" applyFont="1" applyBorder="1" applyAlignment="1" applyProtection="1">
      <alignment vertical="center"/>
      <protection locked="0"/>
    </xf>
    <xf numFmtId="195" fontId="126" fillId="0" borderId="0" xfId="13" applyNumberFormat="1" applyFont="1" applyAlignment="1" applyProtection="1">
      <alignment vertical="center"/>
      <protection locked="0"/>
    </xf>
    <xf numFmtId="173" fontId="126" fillId="3" borderId="11" xfId="4" applyNumberFormat="1" applyFont="1" applyFill="1" applyBorder="1" applyAlignment="1" applyProtection="1">
      <alignment vertical="center"/>
      <protection locked="0"/>
    </xf>
    <xf numFmtId="173" fontId="126" fillId="0" borderId="11" xfId="4" applyNumberFormat="1" applyFont="1" applyBorder="1" applyAlignment="1" applyProtection="1">
      <alignment vertical="center"/>
      <protection locked="0"/>
    </xf>
    <xf numFmtId="173" fontId="126" fillId="3" borderId="12" xfId="4" applyNumberFormat="1" applyFont="1" applyFill="1" applyBorder="1" applyAlignment="1" applyProtection="1">
      <alignment vertical="center"/>
      <protection locked="0"/>
    </xf>
    <xf numFmtId="173" fontId="126" fillId="0" borderId="12" xfId="4" applyNumberFormat="1" applyFont="1" applyBorder="1" applyAlignment="1" applyProtection="1">
      <alignment vertical="center"/>
      <protection locked="0"/>
    </xf>
    <xf numFmtId="0" fontId="126" fillId="0" borderId="8" xfId="4" applyFont="1" applyBorder="1" applyAlignment="1" applyProtection="1">
      <alignment horizontal="left" vertical="center"/>
      <protection locked="0"/>
    </xf>
    <xf numFmtId="173" fontId="126" fillId="3" borderId="7" xfId="4" applyNumberFormat="1" applyFont="1" applyFill="1" applyBorder="1" applyAlignment="1" applyProtection="1">
      <alignment vertical="center"/>
      <protection locked="0"/>
    </xf>
    <xf numFmtId="173" fontId="126" fillId="0" borderId="7" xfId="4" applyNumberFormat="1" applyFont="1" applyBorder="1" applyAlignment="1" applyProtection="1">
      <alignment vertical="center"/>
      <protection locked="0"/>
    </xf>
    <xf numFmtId="173" fontId="126" fillId="3" borderId="9" xfId="4" applyNumberFormat="1" applyFont="1" applyFill="1" applyBorder="1" applyAlignment="1" applyProtection="1">
      <alignment vertical="center"/>
      <protection locked="0"/>
    </xf>
    <xf numFmtId="173" fontId="126" fillId="0" borderId="9" xfId="4" applyNumberFormat="1" applyFont="1" applyBorder="1" applyAlignment="1" applyProtection="1">
      <alignment vertical="center"/>
      <protection locked="0"/>
    </xf>
    <xf numFmtId="173" fontId="132" fillId="3" borderId="7" xfId="4" applyNumberFormat="1" applyFont="1" applyFill="1" applyBorder="1" applyAlignment="1" applyProtection="1">
      <alignment vertical="center"/>
      <protection locked="0"/>
    </xf>
    <xf numFmtId="173" fontId="132" fillId="0" borderId="7" xfId="4" applyNumberFormat="1" applyFont="1" applyBorder="1" applyAlignment="1" applyProtection="1">
      <alignment vertical="center"/>
      <protection locked="0"/>
    </xf>
    <xf numFmtId="0" fontId="126" fillId="0" borderId="0" xfId="4" applyFont="1" applyAlignment="1" applyProtection="1">
      <alignment vertical="center"/>
      <protection locked="0"/>
    </xf>
    <xf numFmtId="195" fontId="126" fillId="3" borderId="9" xfId="4" applyNumberFormat="1" applyFont="1" applyFill="1" applyBorder="1" applyAlignment="1" applyProtection="1">
      <alignment vertical="center"/>
      <protection locked="0"/>
    </xf>
    <xf numFmtId="0" fontId="126" fillId="0" borderId="0" xfId="25" applyFont="1" applyAlignment="1" applyProtection="1">
      <alignment vertical="center"/>
      <protection locked="0"/>
    </xf>
    <xf numFmtId="0" fontId="96" fillId="0" borderId="0" xfId="25" applyFont="1"/>
    <xf numFmtId="0" fontId="126" fillId="0" borderId="6" xfId="25" applyFont="1" applyBorder="1" applyAlignment="1" applyProtection="1">
      <alignment vertical="center"/>
      <protection locked="0"/>
    </xf>
    <xf numFmtId="195" fontId="126" fillId="3" borderId="12" xfId="4" applyNumberFormat="1" applyFont="1" applyFill="1" applyBorder="1" applyAlignment="1" applyProtection="1">
      <alignment horizontal="right" vertical="center"/>
      <protection locked="0"/>
    </xf>
    <xf numFmtId="195" fontId="126" fillId="0" borderId="12" xfId="4" applyNumberFormat="1" applyFont="1" applyBorder="1" applyAlignment="1" applyProtection="1">
      <alignment horizontal="right" vertical="center"/>
      <protection locked="0"/>
    </xf>
    <xf numFmtId="0" fontId="127" fillId="0" borderId="0" xfId="0" applyFont="1" applyAlignment="1">
      <alignment vertical="top" wrapText="1"/>
    </xf>
    <xf numFmtId="0" fontId="127" fillId="2" borderId="0" xfId="0" applyFont="1" applyFill="1" applyAlignment="1">
      <alignment vertical="top" wrapText="1"/>
    </xf>
    <xf numFmtId="0" fontId="144" fillId="2" borderId="0" xfId="2" applyFont="1" applyFill="1"/>
    <xf numFmtId="0" fontId="145" fillId="0" borderId="0" xfId="4" applyFont="1" applyProtection="1">
      <protection locked="0"/>
    </xf>
    <xf numFmtId="0" fontId="145" fillId="0" borderId="0" xfId="4" applyFont="1"/>
    <xf numFmtId="0" fontId="146" fillId="2" borderId="0" xfId="4" applyFont="1" applyFill="1" applyProtection="1">
      <protection locked="0"/>
    </xf>
    <xf numFmtId="0" fontId="96" fillId="2" borderId="0" xfId="4" applyFont="1" applyFill="1" applyProtection="1">
      <protection locked="0"/>
    </xf>
    <xf numFmtId="0" fontId="138" fillId="0" borderId="0" xfId="4" applyFont="1" applyAlignment="1">
      <alignment vertical="center"/>
    </xf>
    <xf numFmtId="0" fontId="132" fillId="2" borderId="1" xfId="4" applyFont="1" applyFill="1" applyBorder="1" applyAlignment="1" applyProtection="1">
      <alignment horizontal="left" vertical="center"/>
      <protection locked="0"/>
    </xf>
    <xf numFmtId="198" fontId="132" fillId="3" borderId="11" xfId="4" applyNumberFormat="1" applyFont="1" applyFill="1" applyBorder="1" applyAlignment="1" applyProtection="1">
      <alignment vertical="center"/>
      <protection locked="0"/>
    </xf>
    <xf numFmtId="198" fontId="132" fillId="2" borderId="11" xfId="4" applyNumberFormat="1" applyFont="1" applyFill="1" applyBorder="1" applyAlignment="1" applyProtection="1">
      <alignment vertical="center"/>
      <protection locked="0"/>
    </xf>
    <xf numFmtId="0" fontId="127" fillId="0" borderId="0" xfId="5" applyFont="1" applyAlignment="1">
      <alignment vertical="top" wrapText="1"/>
    </xf>
    <xf numFmtId="0" fontId="144" fillId="0" borderId="0" xfId="2" applyFont="1"/>
    <xf numFmtId="0" fontId="126" fillId="2" borderId="0" xfId="4" applyFont="1" applyFill="1" applyAlignment="1" applyProtection="1">
      <alignment horizontal="left" vertical="center" indent="1"/>
      <protection locked="0"/>
    </xf>
    <xf numFmtId="173" fontId="126" fillId="2" borderId="9" xfId="4" applyNumberFormat="1" applyFont="1" applyFill="1" applyBorder="1" applyAlignment="1" applyProtection="1">
      <alignment vertical="center"/>
      <protection locked="0"/>
    </xf>
    <xf numFmtId="0" fontId="126" fillId="0" borderId="0" xfId="4" applyFont="1" applyAlignment="1" applyProtection="1">
      <alignment horizontal="left" vertical="center" indent="1"/>
      <protection locked="0"/>
    </xf>
    <xf numFmtId="0" fontId="127" fillId="0" borderId="0" xfId="5" applyFont="1" applyAlignment="1">
      <alignment vertical="top"/>
    </xf>
    <xf numFmtId="0" fontId="126" fillId="2" borderId="6" xfId="4" applyFont="1" applyFill="1" applyBorder="1" applyAlignment="1" applyProtection="1">
      <alignment horizontal="left" vertical="center" indent="1"/>
      <protection locked="0"/>
    </xf>
    <xf numFmtId="173" fontId="126" fillId="2" borderId="12" xfId="4" applyNumberFormat="1" applyFont="1" applyFill="1" applyBorder="1" applyAlignment="1" applyProtection="1">
      <alignment vertical="center"/>
      <protection locked="0"/>
    </xf>
    <xf numFmtId="0" fontId="132" fillId="2" borderId="0" xfId="4" applyFont="1" applyFill="1" applyAlignment="1" applyProtection="1">
      <alignment horizontal="left" vertical="center"/>
      <protection locked="0"/>
    </xf>
    <xf numFmtId="198" fontId="132" fillId="3" borderId="9" xfId="4" applyNumberFormat="1" applyFont="1" applyFill="1" applyBorder="1" applyAlignment="1" applyProtection="1">
      <alignment vertical="center"/>
      <protection locked="0"/>
    </xf>
    <xf numFmtId="198" fontId="132" fillId="2" borderId="9" xfId="4" applyNumberFormat="1" applyFont="1" applyFill="1" applyBorder="1" applyAlignment="1" applyProtection="1">
      <alignment vertical="center"/>
      <protection locked="0"/>
    </xf>
    <xf numFmtId="0" fontId="139" fillId="2" borderId="0" xfId="4" applyFont="1" applyFill="1" applyProtection="1">
      <protection locked="0"/>
    </xf>
    <xf numFmtId="0" fontId="139" fillId="0" borderId="0" xfId="4" applyFont="1" applyProtection="1">
      <protection locked="0"/>
    </xf>
    <xf numFmtId="0" fontId="126" fillId="0" borderId="0" xfId="2" applyFont="1" applyProtection="1">
      <protection locked="0"/>
    </xf>
    <xf numFmtId="198" fontId="126" fillId="3" borderId="9" xfId="4" applyNumberFormat="1" applyFont="1" applyFill="1" applyBorder="1" applyAlignment="1" applyProtection="1">
      <alignment vertical="center"/>
      <protection locked="0"/>
    </xf>
    <xf numFmtId="198" fontId="126" fillId="2" borderId="9" xfId="4" applyNumberFormat="1" applyFont="1" applyFill="1" applyBorder="1" applyAlignment="1" applyProtection="1">
      <alignment vertical="center"/>
      <protection locked="0"/>
    </xf>
    <xf numFmtId="219" fontId="127" fillId="0" borderId="0" xfId="5" applyNumberFormat="1" applyFont="1" applyAlignment="1">
      <alignment vertical="top" wrapText="1"/>
    </xf>
    <xf numFmtId="187" fontId="127" fillId="0" borderId="0" xfId="5" applyNumberFormat="1" applyFont="1" applyAlignment="1">
      <alignment vertical="top" wrapText="1"/>
    </xf>
    <xf numFmtId="198" fontId="126" fillId="3" borderId="12" xfId="4" applyNumberFormat="1" applyFont="1" applyFill="1" applyBorder="1" applyAlignment="1" applyProtection="1">
      <alignment vertical="center"/>
      <protection locked="0"/>
    </xf>
    <xf numFmtId="198" fontId="126" fillId="2" borderId="12" xfId="4" applyNumberFormat="1" applyFont="1" applyFill="1" applyBorder="1" applyAlignment="1" applyProtection="1">
      <alignment vertical="center"/>
      <protection locked="0"/>
    </xf>
    <xf numFmtId="206" fontId="132" fillId="2" borderId="9" xfId="4" applyNumberFormat="1" applyFont="1" applyFill="1" applyBorder="1" applyAlignment="1" applyProtection="1">
      <alignment vertical="center"/>
      <protection locked="0"/>
    </xf>
    <xf numFmtId="0" fontId="131" fillId="0" borderId="1" xfId="4" applyFont="1" applyBorder="1" applyAlignment="1" applyProtection="1">
      <alignment horizontal="left" indent="1"/>
      <protection locked="0"/>
    </xf>
    <xf numFmtId="196" fontId="131" fillId="3" borderId="11" xfId="4" applyNumberFormat="1" applyFont="1" applyFill="1" applyBorder="1" applyAlignment="1" applyProtection="1">
      <alignment vertical="center"/>
      <protection locked="0"/>
    </xf>
    <xf numFmtId="196" fontId="131" fillId="0" borderId="11" xfId="4" applyNumberFormat="1" applyFont="1" applyBorder="1" applyAlignment="1" applyProtection="1">
      <alignment vertical="center"/>
      <protection locked="0"/>
    </xf>
    <xf numFmtId="0" fontId="147" fillId="0" borderId="0" xfId="4" applyFont="1"/>
    <xf numFmtId="0" fontId="131" fillId="0" borderId="0" xfId="4" applyFont="1" applyAlignment="1" applyProtection="1">
      <alignment horizontal="left" vertical="center" indent="3"/>
      <protection locked="0"/>
    </xf>
    <xf numFmtId="198" fontId="131" fillId="3" borderId="9" xfId="4" applyNumberFormat="1" applyFont="1" applyFill="1" applyBorder="1" applyAlignment="1" applyProtection="1">
      <alignment vertical="center"/>
      <protection locked="0"/>
    </xf>
    <xf numFmtId="198" fontId="131" fillId="2" borderId="9" xfId="4" applyNumberFormat="1" applyFont="1" applyFill="1" applyBorder="1" applyAlignment="1" applyProtection="1">
      <alignment vertical="center"/>
      <protection locked="0"/>
    </xf>
    <xf numFmtId="0" fontId="148" fillId="0" borderId="0" xfId="5" applyFont="1" applyAlignment="1">
      <alignment vertical="top"/>
    </xf>
    <xf numFmtId="0" fontId="106" fillId="0" borderId="0" xfId="5" applyFont="1" applyAlignment="1">
      <alignment vertical="top" wrapText="1"/>
    </xf>
    <xf numFmtId="219" fontId="106" fillId="0" borderId="0" xfId="5" applyNumberFormat="1" applyFont="1" applyAlignment="1">
      <alignment vertical="top" wrapText="1"/>
    </xf>
    <xf numFmtId="0" fontId="149" fillId="0" borderId="0" xfId="2" applyFont="1"/>
    <xf numFmtId="0" fontId="131" fillId="0" borderId="6" xfId="4" applyFont="1" applyBorder="1" applyAlignment="1" applyProtection="1">
      <alignment horizontal="left" vertical="center" indent="3"/>
      <protection locked="0"/>
    </xf>
    <xf numFmtId="198" fontId="131" fillId="3" borderId="12" xfId="4" applyNumberFormat="1" applyFont="1" applyFill="1" applyBorder="1" applyAlignment="1" applyProtection="1">
      <alignment vertical="center"/>
      <protection locked="0"/>
    </xf>
    <xf numFmtId="198" fontId="131" fillId="2" borderId="12" xfId="4" applyNumberFormat="1" applyFont="1" applyFill="1" applyBorder="1" applyAlignment="1" applyProtection="1">
      <alignment vertical="center"/>
      <protection locked="0"/>
    </xf>
    <xf numFmtId="187" fontId="106" fillId="0" borderId="0" xfId="5" applyNumberFormat="1" applyFont="1" applyAlignment="1">
      <alignment vertical="top" wrapText="1"/>
    </xf>
    <xf numFmtId="0" fontId="133" fillId="2" borderId="0" xfId="4" applyFont="1" applyFill="1" applyProtection="1">
      <protection locked="0"/>
    </xf>
    <xf numFmtId="0" fontId="96" fillId="0" borderId="0" xfId="2" applyFont="1" applyProtection="1">
      <protection locked="0"/>
    </xf>
    <xf numFmtId="206" fontId="132" fillId="3" borderId="9" xfId="4" applyNumberFormat="1" applyFont="1" applyFill="1" applyBorder="1" applyAlignment="1" applyProtection="1">
      <alignment vertical="center"/>
      <protection locked="0"/>
    </xf>
    <xf numFmtId="0" fontId="126" fillId="0" borderId="0" xfId="5" applyFont="1" applyAlignment="1">
      <alignment vertical="top" wrapText="1"/>
    </xf>
    <xf numFmtId="0" fontId="126" fillId="0" borderId="0" xfId="2" applyFont="1"/>
    <xf numFmtId="206" fontId="126" fillId="3" borderId="9" xfId="4" applyNumberFormat="1" applyFont="1" applyFill="1" applyBorder="1" applyAlignment="1" applyProtection="1">
      <alignment vertical="center"/>
      <protection locked="0"/>
    </xf>
    <xf numFmtId="206" fontId="126" fillId="2" borderId="9" xfId="4" applyNumberFormat="1" applyFont="1" applyFill="1" applyBorder="1" applyAlignment="1" applyProtection="1">
      <alignment vertical="center"/>
      <protection locked="0"/>
    </xf>
    <xf numFmtId="206" fontId="126" fillId="3" borderId="12" xfId="4" applyNumberFormat="1" applyFont="1" applyFill="1" applyBorder="1" applyAlignment="1" applyProtection="1">
      <alignment vertical="center"/>
      <protection locked="0"/>
    </xf>
    <xf numFmtId="206" fontId="126" fillId="2" borderId="12" xfId="4" applyNumberFormat="1" applyFont="1" applyFill="1" applyBorder="1" applyAlignment="1" applyProtection="1">
      <alignment vertical="center"/>
      <protection locked="0"/>
    </xf>
    <xf numFmtId="173" fontId="132" fillId="3" borderId="11" xfId="4" applyNumberFormat="1" applyFont="1" applyFill="1" applyBorder="1" applyAlignment="1" applyProtection="1">
      <alignment vertical="center"/>
      <protection locked="0"/>
    </xf>
    <xf numFmtId="173" fontId="132" fillId="2" borderId="11" xfId="4" applyNumberFormat="1" applyFont="1" applyFill="1" applyBorder="1" applyAlignment="1" applyProtection="1">
      <alignment vertical="center"/>
      <protection locked="0"/>
    </xf>
    <xf numFmtId="198" fontId="126" fillId="0" borderId="0" xfId="4" applyNumberFormat="1" applyFont="1" applyAlignment="1" applyProtection="1">
      <alignment vertical="center"/>
      <protection locked="0"/>
    </xf>
    <xf numFmtId="198" fontId="126" fillId="2" borderId="0" xfId="4" applyNumberFormat="1" applyFont="1" applyFill="1" applyAlignment="1" applyProtection="1">
      <alignment vertical="center"/>
      <protection locked="0"/>
    </xf>
    <xf numFmtId="187" fontId="126" fillId="0" borderId="0" xfId="4" applyNumberFormat="1" applyFont="1" applyAlignment="1" applyProtection="1">
      <alignment vertical="center"/>
      <protection locked="0"/>
    </xf>
    <xf numFmtId="0" fontId="150" fillId="0" borderId="0" xfId="4" applyFont="1" applyAlignment="1" applyProtection="1">
      <alignment vertical="center"/>
      <protection locked="0"/>
    </xf>
    <xf numFmtId="0" fontId="150" fillId="0" borderId="0" xfId="4" applyFont="1" applyAlignment="1">
      <alignment vertical="center"/>
    </xf>
    <xf numFmtId="0" fontId="127" fillId="0" borderId="0" xfId="0" applyFont="1" applyAlignment="1" applyProtection="1">
      <alignment horizontal="left" vertical="top" wrapText="1"/>
      <protection locked="0"/>
    </xf>
    <xf numFmtId="0" fontId="151" fillId="0" borderId="0" xfId="4" applyFont="1"/>
    <xf numFmtId="0" fontId="152" fillId="0" borderId="0" xfId="4" applyFont="1"/>
    <xf numFmtId="0" fontId="127" fillId="0" borderId="0" xfId="0" applyFont="1" applyAlignment="1">
      <alignment horizontal="left" vertical="top" wrapText="1"/>
    </xf>
    <xf numFmtId="0" fontId="126" fillId="2" borderId="1" xfId="4" applyFont="1" applyFill="1" applyBorder="1" applyAlignment="1" applyProtection="1">
      <alignment horizontal="left" vertical="center"/>
      <protection locked="0"/>
    </xf>
    <xf numFmtId="0" fontId="126" fillId="2" borderId="0" xfId="4" applyFont="1" applyFill="1" applyAlignment="1" applyProtection="1">
      <alignment vertical="center"/>
      <protection locked="0"/>
    </xf>
    <xf numFmtId="196" fontId="126" fillId="5" borderId="9" xfId="4" applyNumberFormat="1" applyFont="1" applyFill="1" applyBorder="1" applyAlignment="1" applyProtection="1">
      <alignment vertical="center"/>
      <protection locked="0"/>
    </xf>
    <xf numFmtId="196" fontId="126" fillId="0" borderId="9" xfId="4" applyNumberFormat="1" applyFont="1" applyBorder="1" applyAlignment="1" applyProtection="1">
      <alignment vertical="center"/>
      <protection locked="0"/>
    </xf>
    <xf numFmtId="0" fontId="126" fillId="0" borderId="6" xfId="4" applyFont="1" applyBorder="1" applyAlignment="1" applyProtection="1">
      <alignment vertical="center"/>
      <protection locked="0"/>
    </xf>
    <xf numFmtId="196" fontId="126" fillId="5" borderId="12" xfId="4" applyNumberFormat="1" applyFont="1" applyFill="1" applyBorder="1" applyAlignment="1" applyProtection="1">
      <alignment vertical="center"/>
      <protection locked="0"/>
    </xf>
    <xf numFmtId="196" fontId="126" fillId="0" borderId="12" xfId="4" applyNumberFormat="1" applyFont="1" applyBorder="1" applyAlignment="1" applyProtection="1">
      <alignment vertical="center"/>
      <protection locked="0"/>
    </xf>
    <xf numFmtId="0" fontId="153" fillId="0" borderId="0" xfId="4" applyFont="1"/>
    <xf numFmtId="0" fontId="154" fillId="0" borderId="0" xfId="0" applyFont="1" applyAlignment="1">
      <alignment vertical="center"/>
    </xf>
    <xf numFmtId="0" fontId="126" fillId="0" borderId="0" xfId="4" applyFont="1" applyAlignment="1">
      <alignment vertical="center"/>
    </xf>
    <xf numFmtId="0" fontId="126" fillId="2" borderId="13" xfId="4" applyFont="1" applyFill="1" applyBorder="1" applyAlignment="1" applyProtection="1">
      <alignment vertical="center"/>
      <protection locked="0"/>
    </xf>
    <xf numFmtId="196" fontId="126" fillId="3" borderId="9" xfId="4" applyNumberFormat="1" applyFont="1" applyFill="1" applyBorder="1" applyAlignment="1" applyProtection="1">
      <alignment vertical="center"/>
      <protection locked="0"/>
    </xf>
    <xf numFmtId="0" fontId="126" fillId="2" borderId="6" xfId="4" applyFont="1" applyFill="1" applyBorder="1" applyAlignment="1" applyProtection="1">
      <alignment horizontal="left" wrapText="1"/>
      <protection locked="0"/>
    </xf>
    <xf numFmtId="196" fontId="126" fillId="3" borderId="9" xfId="4" applyNumberFormat="1" applyFont="1" applyFill="1" applyBorder="1" applyProtection="1">
      <protection locked="0"/>
    </xf>
    <xf numFmtId="196" fontId="126" fillId="0" borderId="9" xfId="4" applyNumberFormat="1" applyFont="1" applyBorder="1" applyProtection="1">
      <protection locked="0"/>
    </xf>
    <xf numFmtId="0" fontId="126" fillId="2" borderId="8" xfId="4" applyFont="1" applyFill="1" applyBorder="1" applyAlignment="1" applyProtection="1">
      <alignment horizontal="left" vertical="center"/>
      <protection locked="0"/>
    </xf>
    <xf numFmtId="196" fontId="126" fillId="3" borderId="7" xfId="4" applyNumberFormat="1" applyFont="1" applyFill="1" applyBorder="1" applyAlignment="1" applyProtection="1">
      <alignment vertical="center"/>
      <protection locked="0"/>
    </xf>
    <xf numFmtId="196" fontId="126" fillId="0" borderId="7" xfId="4" applyNumberFormat="1" applyFont="1" applyBorder="1" applyAlignment="1" applyProtection="1">
      <alignment vertical="center"/>
      <protection locked="0"/>
    </xf>
    <xf numFmtId="0" fontId="126" fillId="2" borderId="0" xfId="4" applyFont="1" applyFill="1" applyAlignment="1" applyProtection="1">
      <alignment horizontal="left" vertical="center"/>
      <protection locked="0"/>
    </xf>
    <xf numFmtId="196" fontId="126" fillId="0" borderId="0" xfId="4" applyNumberFormat="1" applyFont="1" applyAlignment="1" applyProtection="1">
      <alignment vertical="center"/>
      <protection locked="0"/>
    </xf>
    <xf numFmtId="217" fontId="126" fillId="3" borderId="0" xfId="4" applyNumberFormat="1" applyFont="1" applyFill="1" applyAlignment="1" applyProtection="1">
      <alignment vertical="center"/>
      <protection locked="0"/>
    </xf>
    <xf numFmtId="217" fontId="126" fillId="0" borderId="0" xfId="4" applyNumberFormat="1" applyFont="1" applyAlignment="1" applyProtection="1">
      <alignment vertical="center"/>
      <protection locked="0"/>
    </xf>
    <xf numFmtId="0" fontId="155" fillId="0" borderId="0" xfId="5" applyFont="1" applyAlignment="1">
      <alignment vertical="top" wrapText="1"/>
    </xf>
    <xf numFmtId="0" fontId="156" fillId="2" borderId="0" xfId="4" applyFont="1" applyFill="1" applyProtection="1">
      <protection locked="0"/>
    </xf>
    <xf numFmtId="0" fontId="156" fillId="0" borderId="0" xfId="4" applyFont="1" applyProtection="1">
      <protection locked="0"/>
    </xf>
    <xf numFmtId="198" fontId="126" fillId="3" borderId="9" xfId="4" applyNumberFormat="1" applyFont="1" applyFill="1" applyBorder="1" applyAlignment="1">
      <alignment vertical="center"/>
    </xf>
    <xf numFmtId="198" fontId="126" fillId="3" borderId="12" xfId="4" applyNumberFormat="1" applyFont="1" applyFill="1" applyBorder="1" applyAlignment="1">
      <alignment vertical="center"/>
    </xf>
    <xf numFmtId="173" fontId="126" fillId="3" borderId="9" xfId="4" applyNumberFormat="1" applyFont="1" applyFill="1" applyBorder="1" applyAlignment="1">
      <alignment vertical="center"/>
    </xf>
    <xf numFmtId="0" fontId="157" fillId="0" borderId="0" xfId="4" applyFont="1"/>
    <xf numFmtId="172" fontId="126" fillId="0" borderId="11" xfId="4" applyNumberFormat="1" applyFont="1" applyBorder="1" applyAlignment="1" applyProtection="1">
      <alignment horizontal="right" wrapText="1"/>
      <protection locked="0"/>
    </xf>
    <xf numFmtId="172" fontId="126" fillId="0" borderId="11" xfId="4" applyNumberFormat="1" applyFont="1" applyBorder="1" applyAlignment="1" applyProtection="1">
      <alignment horizontal="right"/>
      <protection locked="0"/>
    </xf>
    <xf numFmtId="172" fontId="126" fillId="0" borderId="7" xfId="26" applyNumberFormat="1" applyFont="1" applyBorder="1" applyAlignment="1" applyProtection="1">
      <alignment horizontal="right" vertical="center"/>
      <protection locked="0"/>
    </xf>
    <xf numFmtId="172" fontId="126" fillId="0" borderId="12" xfId="4" applyNumberFormat="1" applyFont="1" applyBorder="1" applyAlignment="1" applyProtection="1">
      <alignment horizontal="right" vertical="center" wrapText="1"/>
      <protection locked="0"/>
    </xf>
    <xf numFmtId="0" fontId="138" fillId="0" borderId="0" xfId="4" applyFont="1" applyAlignment="1" applyProtection="1">
      <alignment vertical="center"/>
      <protection locked="0"/>
    </xf>
    <xf numFmtId="166" fontId="126" fillId="0" borderId="11" xfId="4" applyNumberFormat="1" applyFont="1" applyBorder="1" applyAlignment="1" applyProtection="1">
      <alignment vertical="center"/>
      <protection locked="0"/>
    </xf>
    <xf numFmtId="166" fontId="150" fillId="0" borderId="0" xfId="4" applyNumberFormat="1" applyFont="1" applyAlignment="1" applyProtection="1">
      <alignment vertical="center"/>
      <protection locked="0"/>
    </xf>
    <xf numFmtId="166" fontId="126" fillId="0" borderId="12" xfId="4" applyNumberFormat="1" applyFont="1" applyBorder="1" applyAlignment="1" applyProtection="1">
      <alignment vertical="center"/>
      <protection locked="0"/>
    </xf>
    <xf numFmtId="0" fontId="158" fillId="0" borderId="0" xfId="4" quotePrefix="1" applyFont="1" applyProtection="1">
      <protection locked="0"/>
    </xf>
    <xf numFmtId="0" fontId="159" fillId="0" borderId="0" xfId="4" quotePrefix="1" applyFont="1" applyProtection="1">
      <protection locked="0"/>
    </xf>
    <xf numFmtId="0" fontId="146" fillId="0" borderId="0" xfId="4" applyFont="1" applyProtection="1">
      <protection locked="0"/>
    </xf>
    <xf numFmtId="188" fontId="126" fillId="3" borderId="11" xfId="4" applyNumberFormat="1" applyFont="1" applyFill="1" applyBorder="1" applyAlignment="1" applyProtection="1">
      <alignment horizontal="right"/>
      <protection locked="0"/>
    </xf>
    <xf numFmtId="188" fontId="126" fillId="0" borderId="11" xfId="4" applyNumberFormat="1" applyFont="1" applyBorder="1" applyAlignment="1" applyProtection="1">
      <alignment horizontal="right"/>
      <protection locked="0"/>
    </xf>
    <xf numFmtId="188" fontId="126" fillId="3" borderId="9" xfId="4" quotePrefix="1" applyNumberFormat="1" applyFont="1" applyFill="1" applyBorder="1" applyAlignment="1" applyProtection="1">
      <alignment horizontal="right" vertical="center"/>
      <protection locked="0"/>
    </xf>
    <xf numFmtId="188" fontId="126" fillId="0" borderId="9" xfId="4" quotePrefix="1" applyNumberFormat="1" applyFont="1" applyBorder="1" applyAlignment="1" applyProtection="1">
      <alignment horizontal="right" vertical="center"/>
      <protection locked="0"/>
    </xf>
    <xf numFmtId="166" fontId="126" fillId="3" borderId="11" xfId="4" applyNumberFormat="1" applyFont="1" applyFill="1" applyBorder="1" applyAlignment="1" applyProtection="1">
      <alignment vertical="center"/>
      <protection locked="0"/>
    </xf>
    <xf numFmtId="187" fontId="126" fillId="3" borderId="9" xfId="4" applyNumberFormat="1" applyFont="1" applyFill="1" applyBorder="1" applyAlignment="1" applyProtection="1">
      <alignment vertical="center"/>
      <protection locked="0"/>
    </xf>
    <xf numFmtId="187" fontId="126" fillId="0" borderId="9" xfId="4" applyNumberFormat="1" applyFont="1" applyBorder="1" applyAlignment="1" applyProtection="1">
      <alignment vertical="center"/>
      <protection locked="0"/>
    </xf>
    <xf numFmtId="187" fontId="126" fillId="3" borderId="7" xfId="4" applyNumberFormat="1" applyFont="1" applyFill="1" applyBorder="1" applyAlignment="1" applyProtection="1">
      <alignment vertical="center"/>
      <protection locked="0"/>
    </xf>
    <xf numFmtId="187" fontId="126" fillId="0" borderId="7" xfId="4" applyNumberFormat="1" applyFont="1" applyBorder="1" applyAlignment="1" applyProtection="1">
      <alignment vertical="center"/>
      <protection locked="0"/>
    </xf>
    <xf numFmtId="166" fontId="126" fillId="3" borderId="7" xfId="4" applyNumberFormat="1" applyFont="1" applyFill="1" applyBorder="1" applyAlignment="1" applyProtection="1">
      <alignment vertical="center"/>
      <protection locked="0"/>
    </xf>
    <xf numFmtId="166" fontId="126" fillId="0" borderId="7" xfId="4" applyNumberFormat="1" applyFont="1" applyBorder="1" applyAlignment="1" applyProtection="1">
      <alignment vertical="center"/>
      <protection locked="0"/>
    </xf>
    <xf numFmtId="187" fontId="126" fillId="0" borderId="1" xfId="4" applyNumberFormat="1" applyFont="1" applyBorder="1" applyAlignment="1" applyProtection="1">
      <alignment vertical="center"/>
      <protection locked="0"/>
    </xf>
    <xf numFmtId="166" fontId="126" fillId="0" borderId="1" xfId="4" applyNumberFormat="1" applyFont="1" applyBorder="1" applyAlignment="1" applyProtection="1">
      <alignment vertical="center"/>
      <protection locked="0"/>
    </xf>
    <xf numFmtId="0" fontId="106" fillId="2" borderId="0" xfId="3" applyFont="1" applyFill="1" applyAlignment="1" applyProtection="1">
      <alignment horizontal="left" vertical="top" wrapText="1"/>
      <protection locked="0"/>
    </xf>
    <xf numFmtId="0" fontId="160" fillId="0" borderId="0" xfId="4" applyFont="1" applyAlignment="1" applyProtection="1">
      <alignment horizontal="left" vertical="center"/>
      <protection locked="0"/>
    </xf>
    <xf numFmtId="187" fontId="160" fillId="0" borderId="0" xfId="4" applyNumberFormat="1" applyFont="1" applyAlignment="1" applyProtection="1">
      <alignment vertical="center"/>
      <protection locked="0"/>
    </xf>
    <xf numFmtId="166" fontId="160" fillId="0" borderId="0" xfId="4" applyNumberFormat="1" applyFont="1" applyAlignment="1" applyProtection="1">
      <alignment vertical="center"/>
      <protection locked="0"/>
    </xf>
    <xf numFmtId="0" fontId="126" fillId="0" borderId="6" xfId="4" applyFont="1" applyBorder="1" applyAlignment="1" applyProtection="1">
      <alignment horizontal="left" vertical="center" wrapText="1"/>
      <protection locked="0"/>
    </xf>
    <xf numFmtId="181" fontId="126" fillId="3" borderId="12" xfId="4" applyNumberFormat="1" applyFont="1" applyFill="1" applyBorder="1" applyProtection="1">
      <protection locked="0"/>
    </xf>
    <xf numFmtId="181" fontId="126" fillId="0" borderId="12" xfId="4" applyNumberFormat="1" applyFont="1" applyBorder="1" applyProtection="1">
      <protection locked="0"/>
    </xf>
    <xf numFmtId="195" fontId="126" fillId="3" borderId="12" xfId="4" applyNumberFormat="1" applyFont="1" applyFill="1" applyBorder="1" applyProtection="1">
      <protection locked="0"/>
    </xf>
    <xf numFmtId="195" fontId="126" fillId="0" borderId="12" xfId="4" applyNumberFormat="1" applyFont="1" applyBorder="1" applyProtection="1">
      <protection locked="0"/>
    </xf>
    <xf numFmtId="0" fontId="106" fillId="0" borderId="0" xfId="0" applyFont="1" applyAlignment="1" applyProtection="1">
      <alignment horizontal="left" vertical="top" wrapText="1"/>
      <protection locked="0"/>
    </xf>
    <xf numFmtId="0" fontId="161" fillId="0" borderId="0" xfId="2" quotePrefix="1" applyFont="1"/>
    <xf numFmtId="0" fontId="162" fillId="0" borderId="0" xfId="4" quotePrefix="1" applyFont="1" applyProtection="1">
      <protection locked="0"/>
    </xf>
    <xf numFmtId="0" fontId="102" fillId="0" borderId="0" xfId="2" applyFont="1" applyAlignment="1" applyProtection="1">
      <alignment vertical="center"/>
      <protection locked="0"/>
    </xf>
    <xf numFmtId="0" fontId="106" fillId="0" borderId="0" xfId="2" applyFont="1" applyProtection="1">
      <protection locked="0"/>
    </xf>
    <xf numFmtId="0" fontId="146" fillId="0" borderId="0" xfId="2" applyFont="1" applyProtection="1">
      <protection locked="0"/>
    </xf>
    <xf numFmtId="0" fontId="131" fillId="0" borderId="0" xfId="13" applyFont="1" applyAlignment="1" applyProtection="1">
      <alignment vertical="center"/>
      <protection locked="0"/>
    </xf>
    <xf numFmtId="213" fontId="126" fillId="3" borderId="11" xfId="13" quotePrefix="1" applyNumberFormat="1" applyFont="1" applyFill="1" applyBorder="1" applyAlignment="1" applyProtection="1">
      <alignment horizontal="right"/>
      <protection locked="0"/>
    </xf>
    <xf numFmtId="213" fontId="126" fillId="0" borderId="11" xfId="13" quotePrefix="1" applyNumberFormat="1" applyFont="1" applyBorder="1" applyAlignment="1" applyProtection="1">
      <alignment horizontal="right"/>
      <protection locked="0"/>
    </xf>
    <xf numFmtId="178" fontId="126" fillId="3" borderId="12" xfId="13" quotePrefix="1" applyNumberFormat="1" applyFont="1" applyFill="1" applyBorder="1" applyAlignment="1" applyProtection="1">
      <alignment horizontal="right" vertical="center"/>
      <protection locked="0"/>
    </xf>
    <xf numFmtId="178" fontId="126" fillId="0" borderId="12" xfId="13" quotePrefix="1" applyNumberFormat="1" applyFont="1" applyBorder="1" applyAlignment="1" applyProtection="1">
      <alignment horizontal="right" vertical="center"/>
      <protection locked="0"/>
    </xf>
    <xf numFmtId="178" fontId="126" fillId="0" borderId="12" xfId="13" applyNumberFormat="1" applyFont="1" applyBorder="1" applyAlignment="1" applyProtection="1">
      <alignment horizontal="right" vertical="center"/>
      <protection locked="0"/>
    </xf>
    <xf numFmtId="210" fontId="163" fillId="3" borderId="11" xfId="20" applyNumberFormat="1" applyFont="1" applyFill="1" applyBorder="1" applyAlignment="1" applyProtection="1">
      <alignment vertical="center"/>
      <protection locked="0"/>
    </xf>
    <xf numFmtId="210" fontId="163" fillId="0" borderId="11" xfId="20" applyNumberFormat="1" applyFont="1" applyBorder="1" applyAlignment="1" applyProtection="1">
      <alignment vertical="center"/>
      <protection locked="0"/>
    </xf>
    <xf numFmtId="210" fontId="163" fillId="3" borderId="12" xfId="20" applyNumberFormat="1" applyFont="1" applyFill="1" applyBorder="1" applyAlignment="1" applyProtection="1">
      <alignment vertical="center"/>
      <protection locked="0"/>
    </xf>
    <xf numFmtId="210" fontId="163" fillId="0" borderId="12" xfId="20" applyNumberFormat="1" applyFont="1" applyBorder="1" applyAlignment="1" applyProtection="1">
      <alignment vertical="center"/>
      <protection locked="0"/>
    </xf>
    <xf numFmtId="0" fontId="126" fillId="0" borderId="1" xfId="13" applyFont="1" applyBorder="1" applyAlignment="1" applyProtection="1">
      <alignment horizontal="left" wrapText="1"/>
      <protection locked="0"/>
    </xf>
    <xf numFmtId="210" fontId="163" fillId="3" borderId="11" xfId="20" applyNumberFormat="1" applyFont="1" applyFill="1" applyBorder="1" applyProtection="1">
      <protection locked="0"/>
    </xf>
    <xf numFmtId="210" fontId="163" fillId="0" borderId="11" xfId="20" applyNumberFormat="1" applyFont="1" applyBorder="1" applyProtection="1">
      <protection locked="0"/>
    </xf>
    <xf numFmtId="210" fontId="163" fillId="3" borderId="9" xfId="20" applyNumberFormat="1" applyFont="1" applyFill="1" applyBorder="1" applyProtection="1">
      <protection locked="0"/>
    </xf>
    <xf numFmtId="210" fontId="163" fillId="0" borderId="9" xfId="20" applyNumberFormat="1" applyFont="1" applyBorder="1" applyProtection="1">
      <protection locked="0"/>
    </xf>
    <xf numFmtId="210" fontId="163" fillId="3" borderId="12" xfId="20" applyNumberFormat="1" applyFont="1" applyFill="1" applyBorder="1" applyProtection="1">
      <protection locked="0"/>
    </xf>
    <xf numFmtId="210" fontId="163" fillId="0" borderId="12" xfId="20" applyNumberFormat="1" applyFont="1" applyBorder="1" applyProtection="1">
      <protection locked="0"/>
    </xf>
    <xf numFmtId="0" fontId="96" fillId="0" borderId="0" xfId="2" applyFont="1"/>
    <xf numFmtId="0" fontId="127" fillId="0" borderId="0" xfId="2" applyFont="1" applyAlignment="1">
      <alignment vertical="top" wrapText="1"/>
    </xf>
    <xf numFmtId="0" fontId="127" fillId="0" borderId="0" xfId="2" applyFont="1"/>
    <xf numFmtId="0" fontId="126" fillId="0" borderId="13" xfId="13" applyFont="1" applyBorder="1" applyAlignment="1" applyProtection="1">
      <alignment horizontal="left" vertical="center"/>
      <protection locked="0"/>
    </xf>
    <xf numFmtId="210" fontId="163" fillId="3" borderId="9" xfId="20" applyNumberFormat="1" applyFont="1" applyFill="1" applyBorder="1" applyAlignment="1" applyProtection="1">
      <alignment vertical="center"/>
      <protection locked="0"/>
    </xf>
    <xf numFmtId="210" fontId="163" fillId="0" borderId="9" xfId="20" applyNumberFormat="1" applyFont="1" applyBorder="1" applyAlignment="1" applyProtection="1">
      <alignment vertical="center"/>
      <protection locked="0"/>
    </xf>
    <xf numFmtId="210" fontId="164" fillId="3" borderId="7" xfId="20" applyNumberFormat="1" applyFont="1" applyFill="1" applyBorder="1" applyAlignment="1" applyProtection="1">
      <alignment vertical="center"/>
      <protection locked="0"/>
    </xf>
    <xf numFmtId="210" fontId="164" fillId="0" borderId="7" xfId="20" applyNumberFormat="1" applyFont="1" applyBorder="1" applyAlignment="1" applyProtection="1">
      <alignment vertical="center"/>
      <protection locked="0"/>
    </xf>
    <xf numFmtId="0" fontId="163" fillId="0" borderId="0" xfId="2" applyFont="1" applyAlignment="1" applyProtection="1">
      <alignment vertical="center"/>
      <protection locked="0"/>
    </xf>
    <xf numFmtId="0" fontId="163" fillId="0" borderId="0" xfId="2" applyFont="1" applyAlignment="1">
      <alignment vertical="center"/>
    </xf>
    <xf numFmtId="0" fontId="131" fillId="0" borderId="6" xfId="2" applyFont="1" applyBorder="1" applyAlignment="1" applyProtection="1">
      <alignment horizontal="left" vertical="center"/>
      <protection locked="0"/>
    </xf>
    <xf numFmtId="49" fontId="126" fillId="3" borderId="12" xfId="2" applyNumberFormat="1" applyFont="1" applyFill="1" applyBorder="1" applyAlignment="1" applyProtection="1">
      <alignment horizontal="right" vertical="center"/>
      <protection locked="0"/>
    </xf>
    <xf numFmtId="178" fontId="126" fillId="0" borderId="12" xfId="2" applyNumberFormat="1" applyFont="1" applyBorder="1" applyAlignment="1" applyProtection="1">
      <alignment horizontal="right" vertical="center"/>
      <protection locked="0"/>
    </xf>
    <xf numFmtId="178" fontId="165" fillId="0" borderId="0" xfId="2" applyNumberFormat="1" applyFont="1" applyAlignment="1">
      <alignment horizontal="center" vertical="center"/>
    </xf>
    <xf numFmtId="0" fontId="126" fillId="0" borderId="1" xfId="2" applyFont="1" applyBorder="1" applyAlignment="1" applyProtection="1">
      <alignment horizontal="left"/>
      <protection locked="0"/>
    </xf>
    <xf numFmtId="173" fontId="126" fillId="3" borderId="11" xfId="2" applyNumberFormat="1" applyFont="1" applyFill="1" applyBorder="1" applyProtection="1">
      <protection locked="0"/>
    </xf>
    <xf numFmtId="173" fontId="126" fillId="4" borderId="11" xfId="2" applyNumberFormat="1" applyFont="1" applyFill="1" applyBorder="1" applyProtection="1">
      <protection locked="0"/>
    </xf>
    <xf numFmtId="174" fontId="163" fillId="0" borderId="0" xfId="2" applyNumberFormat="1" applyFont="1"/>
    <xf numFmtId="0" fontId="126" fillId="0" borderId="6" xfId="2" applyFont="1" applyBorder="1" applyAlignment="1" applyProtection="1">
      <alignment horizontal="left"/>
      <protection locked="0"/>
    </xf>
    <xf numFmtId="173" fontId="126" fillId="3" borderId="12" xfId="2" applyNumberFormat="1" applyFont="1" applyFill="1" applyBorder="1" applyProtection="1">
      <protection locked="0"/>
    </xf>
    <xf numFmtId="173" fontId="126" fillId="4" borderId="12" xfId="2" applyNumberFormat="1" applyFont="1" applyFill="1" applyBorder="1" applyProtection="1">
      <protection locked="0"/>
    </xf>
    <xf numFmtId="0" fontId="126" fillId="0" borderId="8" xfId="2" applyFont="1" applyBorder="1" applyAlignment="1" applyProtection="1">
      <alignment horizontal="left"/>
      <protection locked="0"/>
    </xf>
    <xf numFmtId="173" fontId="126" fillId="3" borderId="7" xfId="2" applyNumberFormat="1" applyFont="1" applyFill="1" applyBorder="1" applyProtection="1">
      <protection locked="0"/>
    </xf>
    <xf numFmtId="173" fontId="126" fillId="4" borderId="7" xfId="2" applyNumberFormat="1" applyFont="1" applyFill="1" applyBorder="1" applyProtection="1">
      <protection locked="0"/>
    </xf>
    <xf numFmtId="0" fontId="126" fillId="0" borderId="0" xfId="2" applyFont="1" applyAlignment="1" applyProtection="1">
      <alignment horizontal="left"/>
      <protection locked="0"/>
    </xf>
    <xf numFmtId="173" fontId="126" fillId="3" borderId="9" xfId="2" applyNumberFormat="1" applyFont="1" applyFill="1" applyBorder="1" applyProtection="1">
      <protection locked="0"/>
    </xf>
    <xf numFmtId="173" fontId="126" fillId="4" borderId="9" xfId="2" applyNumberFormat="1" applyFont="1" applyFill="1" applyBorder="1" applyProtection="1">
      <protection locked="0"/>
    </xf>
    <xf numFmtId="3" fontId="163" fillId="0" borderId="0" xfId="2" applyNumberFormat="1" applyFont="1" applyAlignment="1">
      <alignment vertical="center"/>
    </xf>
    <xf numFmtId="0" fontId="126" fillId="0" borderId="1" xfId="2" applyFont="1" applyBorder="1" applyAlignment="1" applyProtection="1">
      <alignment horizontal="left" wrapText="1"/>
      <protection locked="0"/>
    </xf>
    <xf numFmtId="0" fontId="126" fillId="0" borderId="0" xfId="2" applyFont="1" applyAlignment="1" applyProtection="1">
      <alignment horizontal="left" wrapText="1"/>
      <protection locked="0"/>
    </xf>
    <xf numFmtId="0" fontId="134" fillId="0" borderId="0" xfId="2" applyFont="1" applyAlignment="1">
      <alignment vertical="center"/>
    </xf>
    <xf numFmtId="0" fontId="126" fillId="0" borderId="6" xfId="2" applyFont="1" applyBorder="1" applyAlignment="1" applyProtection="1">
      <alignment horizontal="left" wrapText="1"/>
      <protection locked="0"/>
    </xf>
    <xf numFmtId="0" fontId="106" fillId="0" borderId="0" xfId="0" applyFont="1" applyAlignment="1">
      <alignment vertical="top" wrapText="1"/>
    </xf>
    <xf numFmtId="173" fontId="99" fillId="0" borderId="0" xfId="4" applyNumberFormat="1" applyFont="1" applyProtection="1">
      <protection locked="0"/>
    </xf>
    <xf numFmtId="0" fontId="146" fillId="0" borderId="0" xfId="2" applyFont="1" applyAlignment="1" applyProtection="1">
      <alignment vertical="center"/>
      <protection locked="0"/>
    </xf>
    <xf numFmtId="0" fontId="166" fillId="0" borderId="0" xfId="2" applyFont="1" applyAlignment="1" applyProtection="1">
      <alignment vertical="center"/>
      <protection locked="0"/>
    </xf>
    <xf numFmtId="0" fontId="166" fillId="0" borderId="0" xfId="2" applyFont="1" applyAlignment="1">
      <alignment vertical="center"/>
    </xf>
    <xf numFmtId="0" fontId="141" fillId="0" borderId="0" xfId="2" applyFont="1" applyAlignment="1">
      <alignment vertical="center"/>
    </xf>
    <xf numFmtId="0" fontId="131" fillId="0" borderId="0" xfId="2" applyFont="1" applyAlignment="1" applyProtection="1">
      <alignment horizontal="left" vertical="center"/>
      <protection locked="0"/>
    </xf>
    <xf numFmtId="178" fontId="165" fillId="0" borderId="16" xfId="2" applyNumberFormat="1" applyFont="1" applyBorder="1" applyAlignment="1">
      <alignment horizontal="center" vertical="center" wrapText="1"/>
    </xf>
    <xf numFmtId="210" fontId="126" fillId="3" borderId="11" xfId="20" applyNumberFormat="1" applyFont="1" applyFill="1" applyBorder="1" applyProtection="1">
      <protection locked="0"/>
    </xf>
    <xf numFmtId="210" fontId="126" fillId="0" borderId="11" xfId="20" applyNumberFormat="1" applyFont="1" applyBorder="1" applyProtection="1">
      <protection locked="0"/>
    </xf>
    <xf numFmtId="210" fontId="126" fillId="3" borderId="9" xfId="2" applyNumberFormat="1" applyFont="1" applyFill="1" applyBorder="1" applyProtection="1">
      <protection locked="0"/>
    </xf>
    <xf numFmtId="210" fontId="126" fillId="0" borderId="9" xfId="2" applyNumberFormat="1" applyFont="1" applyBorder="1" applyProtection="1">
      <protection locked="0"/>
    </xf>
    <xf numFmtId="193" fontId="163" fillId="0" borderId="0" xfId="2" applyNumberFormat="1" applyFont="1" applyAlignment="1">
      <alignment vertical="center"/>
    </xf>
    <xf numFmtId="210" fontId="126" fillId="3" borderId="12" xfId="2" applyNumberFormat="1" applyFont="1" applyFill="1" applyBorder="1" applyProtection="1">
      <protection locked="0"/>
    </xf>
    <xf numFmtId="210" fontId="126" fillId="0" borderId="12" xfId="2" applyNumberFormat="1" applyFont="1" applyBorder="1" applyProtection="1">
      <protection locked="0"/>
    </xf>
    <xf numFmtId="174" fontId="164" fillId="0" borderId="0" xfId="2" applyNumberFormat="1" applyFont="1"/>
    <xf numFmtId="210" fontId="126" fillId="5" borderId="9" xfId="2" applyNumberFormat="1" applyFont="1" applyFill="1" applyBorder="1" applyProtection="1">
      <protection locked="0"/>
    </xf>
    <xf numFmtId="210" fontId="126" fillId="5" borderId="12" xfId="2" applyNumberFormat="1" applyFont="1" applyFill="1" applyBorder="1" applyProtection="1">
      <protection locked="0"/>
    </xf>
    <xf numFmtId="49" fontId="126" fillId="3" borderId="7" xfId="2" quotePrefix="1" applyNumberFormat="1" applyFont="1" applyFill="1" applyBorder="1" applyAlignment="1" applyProtection="1">
      <alignment horizontal="right" vertical="center"/>
      <protection locked="0"/>
    </xf>
    <xf numFmtId="49" fontId="126" fillId="0" borderId="7" xfId="2" quotePrefix="1" applyNumberFormat="1" applyFont="1" applyBorder="1" applyAlignment="1" applyProtection="1">
      <alignment horizontal="right" vertical="center"/>
      <protection locked="0"/>
    </xf>
    <xf numFmtId="178" fontId="165" fillId="0" borderId="0" xfId="2" applyNumberFormat="1" applyFont="1" applyAlignment="1">
      <alignment horizontal="center" vertical="center" wrapText="1"/>
    </xf>
    <xf numFmtId="0" fontId="131" fillId="0" borderId="6" xfId="4" applyFont="1" applyBorder="1" applyAlignment="1" applyProtection="1">
      <alignment horizontal="left" vertical="center"/>
      <protection locked="0"/>
    </xf>
    <xf numFmtId="0" fontId="103" fillId="0" borderId="0" xfId="4" applyFont="1" applyAlignment="1">
      <alignment vertical="center"/>
    </xf>
    <xf numFmtId="0" fontId="132" fillId="0" borderId="1" xfId="4" applyFont="1" applyBorder="1" applyAlignment="1" applyProtection="1">
      <alignment horizontal="left" vertical="center"/>
      <protection locked="0"/>
    </xf>
    <xf numFmtId="0" fontId="126" fillId="0" borderId="13" xfId="4" applyFont="1" applyBorder="1" applyAlignment="1" applyProtection="1">
      <alignment horizontal="left" vertical="distributed"/>
      <protection locked="0"/>
    </xf>
    <xf numFmtId="201" fontId="126" fillId="3" borderId="11" xfId="4" applyNumberFormat="1" applyFont="1" applyFill="1" applyBorder="1" applyAlignment="1" applyProtection="1">
      <alignment vertical="center"/>
      <protection locked="0"/>
    </xf>
    <xf numFmtId="201" fontId="126" fillId="0" borderId="11" xfId="4" applyNumberFormat="1" applyFont="1" applyBorder="1" applyAlignment="1" applyProtection="1">
      <alignment vertical="center"/>
      <protection locked="0"/>
    </xf>
    <xf numFmtId="0" fontId="126" fillId="0" borderId="0" xfId="4" applyFont="1" applyAlignment="1" applyProtection="1">
      <alignment horizontal="left" vertical="distributed" indent="1"/>
      <protection locked="0"/>
    </xf>
    <xf numFmtId="0" fontId="126" fillId="0" borderId="14" xfId="4" applyFont="1" applyBorder="1" applyAlignment="1" applyProtection="1">
      <alignment horizontal="left" vertical="distributed" indent="1"/>
      <protection locked="0"/>
    </xf>
    <xf numFmtId="201" fontId="126" fillId="3" borderId="9" xfId="4" applyNumberFormat="1" applyFont="1" applyFill="1" applyBorder="1" applyAlignment="1" applyProtection="1">
      <alignment vertical="center"/>
      <protection locked="0"/>
    </xf>
    <xf numFmtId="0" fontId="126" fillId="0" borderId="14" xfId="4" applyFont="1" applyBorder="1" applyAlignment="1" applyProtection="1">
      <alignment horizontal="left" vertical="center" indent="1"/>
      <protection locked="0"/>
    </xf>
    <xf numFmtId="201" fontId="126" fillId="3" borderId="9" xfId="4" applyNumberFormat="1" applyFont="1" applyFill="1" applyBorder="1" applyProtection="1">
      <protection locked="0"/>
    </xf>
    <xf numFmtId="201" fontId="126" fillId="0" borderId="9" xfId="4" applyNumberFormat="1" applyFont="1" applyBorder="1" applyProtection="1">
      <protection locked="0"/>
    </xf>
    <xf numFmtId="211" fontId="126" fillId="3" borderId="12" xfId="4" applyNumberFormat="1" applyFont="1" applyFill="1" applyBorder="1" applyProtection="1">
      <protection locked="0"/>
    </xf>
    <xf numFmtId="211" fontId="126" fillId="0" borderId="12" xfId="4" applyNumberFormat="1" applyFont="1" applyBorder="1" applyProtection="1">
      <protection locked="0"/>
    </xf>
    <xf numFmtId="201" fontId="103" fillId="0" borderId="0" xfId="4" applyNumberFormat="1" applyFont="1" applyAlignment="1">
      <alignment vertical="center"/>
    </xf>
    <xf numFmtId="0" fontId="103" fillId="0" borderId="0" xfId="4" applyFont="1" applyAlignment="1" applyProtection="1">
      <alignment horizontal="left" vertical="center"/>
      <protection locked="0"/>
    </xf>
    <xf numFmtId="212" fontId="103" fillId="0" borderId="0" xfId="4" applyNumberFormat="1" applyFont="1" applyAlignment="1" applyProtection="1">
      <alignment vertical="center"/>
      <protection locked="0"/>
    </xf>
    <xf numFmtId="0" fontId="103" fillId="0" borderId="0" xfId="4" applyFont="1" applyAlignment="1" applyProtection="1">
      <alignment vertical="center"/>
      <protection locked="0"/>
    </xf>
    <xf numFmtId="0" fontId="103" fillId="0" borderId="0" xfId="4" applyFont="1" applyAlignment="1">
      <alignment vertical="top"/>
    </xf>
    <xf numFmtId="0" fontId="103" fillId="0" borderId="0" xfId="4" applyFont="1" applyAlignment="1" applyProtection="1">
      <alignment vertical="top"/>
      <protection locked="0"/>
    </xf>
    <xf numFmtId="0" fontId="97" fillId="0" borderId="4" xfId="0" applyFont="1" applyBorder="1" applyAlignment="1" applyProtection="1">
      <alignment vertical="center"/>
      <protection locked="0"/>
    </xf>
    <xf numFmtId="170" fontId="122" fillId="0" borderId="0" xfId="0" applyNumberFormat="1" applyFont="1" applyAlignment="1" applyProtection="1">
      <alignment horizontal="left"/>
      <protection locked="0"/>
    </xf>
    <xf numFmtId="49" fontId="123" fillId="0" borderId="5" xfId="0" applyNumberFormat="1" applyFont="1" applyBorder="1" applyAlignment="1" applyProtection="1">
      <alignment horizontal="left" vertical="center" indent="1"/>
      <protection locked="0"/>
    </xf>
    <xf numFmtId="0" fontId="105" fillId="0" borderId="0" xfId="0" applyFont="1" applyAlignment="1" applyProtection="1">
      <alignment vertical="center"/>
      <protection locked="0"/>
    </xf>
    <xf numFmtId="49" fontId="127" fillId="0" borderId="0" xfId="0" applyNumberFormat="1" applyFont="1" applyAlignment="1" applyProtection="1">
      <alignment horizontal="left" vertical="center"/>
      <protection locked="0"/>
    </xf>
    <xf numFmtId="0" fontId="96" fillId="0" borderId="0" xfId="0" applyFont="1" applyAlignment="1" applyProtection="1">
      <alignment vertical="center"/>
      <protection locked="0"/>
    </xf>
    <xf numFmtId="49" fontId="123" fillId="0" borderId="5" xfId="0" applyNumberFormat="1" applyFont="1" applyBorder="1" applyAlignment="1" applyProtection="1">
      <alignment horizontal="left" indent="1"/>
      <protection locked="0"/>
    </xf>
    <xf numFmtId="0" fontId="105" fillId="0" borderId="0" xfId="0" applyFont="1" applyProtection="1">
      <protection locked="0"/>
    </xf>
    <xf numFmtId="170" fontId="122" fillId="0" borderId="0" xfId="0" applyNumberFormat="1" applyFont="1" applyAlignment="1" applyProtection="1">
      <alignment horizontal="left" vertical="center"/>
      <protection locked="0"/>
    </xf>
    <xf numFmtId="0" fontId="105" fillId="0" borderId="0" xfId="0" applyFont="1" applyAlignment="1" applyProtection="1">
      <alignment horizontal="right" vertical="center"/>
      <protection locked="0"/>
    </xf>
    <xf numFmtId="0" fontId="96" fillId="0" borderId="1" xfId="2" applyFont="1" applyBorder="1" applyProtection="1">
      <protection locked="0"/>
    </xf>
    <xf numFmtId="0" fontId="125" fillId="0" borderId="0" xfId="2" applyFont="1" applyProtection="1">
      <protection locked="0"/>
    </xf>
    <xf numFmtId="0" fontId="99" fillId="0" borderId="0" xfId="2" applyFont="1" applyAlignment="1" applyProtection="1">
      <alignment vertical="top"/>
      <protection locked="0"/>
    </xf>
    <xf numFmtId="0" fontId="99" fillId="0" borderId="0" xfId="2" applyFont="1" applyAlignment="1">
      <alignment vertical="top"/>
    </xf>
    <xf numFmtId="0" fontId="99" fillId="0" borderId="0" xfId="2" applyFont="1" applyProtection="1">
      <protection locked="0"/>
    </xf>
    <xf numFmtId="0" fontId="99" fillId="0" borderId="0" xfId="2" applyFont="1"/>
    <xf numFmtId="0" fontId="167" fillId="0" borderId="0" xfId="2" applyFont="1" applyAlignment="1">
      <alignment vertical="center"/>
    </xf>
    <xf numFmtId="0" fontId="168" fillId="0" borderId="0" xfId="2" applyFont="1" applyAlignment="1">
      <alignment vertical="center"/>
    </xf>
    <xf numFmtId="0" fontId="133" fillId="0" borderId="0" xfId="2" applyFont="1" applyProtection="1">
      <protection locked="0"/>
    </xf>
    <xf numFmtId="0" fontId="133" fillId="0" borderId="0" xfId="2" applyFont="1"/>
    <xf numFmtId="0" fontId="141" fillId="0" borderId="0" xfId="2" applyFont="1" applyAlignment="1" applyProtection="1">
      <alignment horizontal="left" vertical="center"/>
      <protection locked="0"/>
    </xf>
    <xf numFmtId="188" fontId="126" fillId="3" borderId="11" xfId="2" applyNumberFormat="1" applyFont="1" applyFill="1" applyBorder="1" applyAlignment="1" applyProtection="1">
      <alignment horizontal="right" vertical="center"/>
      <protection locked="0"/>
    </xf>
    <xf numFmtId="188" fontId="126" fillId="0" borderId="11" xfId="2" applyNumberFormat="1" applyFont="1" applyBorder="1" applyAlignment="1" applyProtection="1">
      <alignment horizontal="right" vertical="center"/>
      <protection locked="0"/>
    </xf>
    <xf numFmtId="0" fontId="169" fillId="0" borderId="0" xfId="2" applyFont="1"/>
    <xf numFmtId="188" fontId="126" fillId="3" borderId="12" xfId="2" quotePrefix="1" applyNumberFormat="1" applyFont="1" applyFill="1" applyBorder="1" applyAlignment="1" applyProtection="1">
      <alignment horizontal="right" vertical="center"/>
      <protection locked="0"/>
    </xf>
    <xf numFmtId="188" fontId="126" fillId="0" borderId="12" xfId="2" quotePrefix="1" applyNumberFormat="1" applyFont="1" applyBorder="1" applyAlignment="1" applyProtection="1">
      <alignment horizontal="right" vertical="center"/>
      <protection locked="0"/>
    </xf>
    <xf numFmtId="0" fontId="126" fillId="0" borderId="13" xfId="2" applyFont="1" applyBorder="1" applyAlignment="1" applyProtection="1">
      <alignment horizontal="left"/>
      <protection locked="0"/>
    </xf>
    <xf numFmtId="173" fontId="126" fillId="0" borderId="11" xfId="2" applyNumberFormat="1" applyFont="1" applyBorder="1" applyProtection="1">
      <protection locked="0"/>
    </xf>
    <xf numFmtId="0" fontId="126" fillId="0" borderId="14" xfId="2" applyFont="1" applyBorder="1" applyAlignment="1" applyProtection="1">
      <alignment horizontal="left"/>
      <protection locked="0"/>
    </xf>
    <xf numFmtId="173" fontId="126" fillId="0" borderId="9" xfId="2" applyNumberFormat="1" applyFont="1" applyBorder="1" applyProtection="1">
      <protection locked="0"/>
    </xf>
    <xf numFmtId="0" fontId="126" fillId="0" borderId="14" xfId="2" applyFont="1" applyBorder="1" applyAlignment="1" applyProtection="1">
      <alignment horizontal="left" wrapText="1"/>
      <protection locked="0"/>
    </xf>
    <xf numFmtId="0" fontId="168" fillId="0" borderId="0" xfId="2" applyFont="1"/>
    <xf numFmtId="0" fontId="126" fillId="0" borderId="10" xfId="2" applyFont="1" applyBorder="1" applyAlignment="1" applyProtection="1">
      <alignment horizontal="left" wrapText="1"/>
      <protection locked="0"/>
    </xf>
    <xf numFmtId="173" fontId="126" fillId="0" borderId="12" xfId="2" applyNumberFormat="1" applyFont="1" applyBorder="1" applyProtection="1">
      <protection locked="0"/>
    </xf>
    <xf numFmtId="166" fontId="168" fillId="0" borderId="0" xfId="2" applyNumberFormat="1" applyFont="1" applyAlignment="1">
      <alignment vertical="center"/>
    </xf>
    <xf numFmtId="0" fontId="126" fillId="0" borderId="10" xfId="2" applyFont="1" applyBorder="1" applyAlignment="1" applyProtection="1">
      <alignment horizontal="left"/>
      <protection locked="0"/>
    </xf>
    <xf numFmtId="0" fontId="132" fillId="0" borderId="13" xfId="2" applyFont="1" applyBorder="1" applyAlignment="1" applyProtection="1">
      <alignment horizontal="left"/>
      <protection locked="0"/>
    </xf>
    <xf numFmtId="173" fontId="132" fillId="3" borderId="11" xfId="2" applyNumberFormat="1" applyFont="1" applyFill="1" applyBorder="1" applyProtection="1">
      <protection locked="0"/>
    </xf>
    <xf numFmtId="173" fontId="132" fillId="0" borderId="11" xfId="2" applyNumberFormat="1" applyFont="1" applyBorder="1" applyProtection="1">
      <protection locked="0"/>
    </xf>
    <xf numFmtId="166" fontId="170" fillId="0" borderId="0" xfId="2" applyNumberFormat="1" applyFont="1" applyAlignment="1">
      <alignment vertical="center"/>
    </xf>
    <xf numFmtId="0" fontId="170" fillId="0" borderId="0" xfId="2" applyFont="1" applyAlignment="1">
      <alignment vertical="center"/>
    </xf>
    <xf numFmtId="173" fontId="168" fillId="0" borderId="0" xfId="2" applyNumberFormat="1" applyFont="1" applyAlignment="1">
      <alignment vertical="center"/>
    </xf>
    <xf numFmtId="0" fontId="132" fillId="0" borderId="15" xfId="2" applyFont="1" applyBorder="1" applyAlignment="1" applyProtection="1">
      <alignment horizontal="left"/>
      <protection locked="0"/>
    </xf>
    <xf numFmtId="173" fontId="132" fillId="0" borderId="7" xfId="2" applyNumberFormat="1" applyFont="1" applyBorder="1" applyProtection="1">
      <protection locked="0"/>
    </xf>
    <xf numFmtId="0" fontId="132" fillId="0" borderId="8" xfId="2" applyFont="1" applyBorder="1" applyAlignment="1" applyProtection="1">
      <alignment horizontal="left"/>
      <protection locked="0"/>
    </xf>
    <xf numFmtId="173" fontId="132" fillId="0" borderId="8" xfId="2" applyNumberFormat="1" applyFont="1" applyBorder="1" applyProtection="1">
      <protection locked="0"/>
    </xf>
    <xf numFmtId="206" fontId="168" fillId="0" borderId="0" xfId="2" applyNumberFormat="1" applyFont="1" applyAlignment="1">
      <alignment vertical="center"/>
    </xf>
    <xf numFmtId="0" fontId="132" fillId="0" borderId="14" xfId="2" applyFont="1" applyBorder="1" applyAlignment="1" applyProtection="1">
      <alignment horizontal="left" wrapText="1"/>
      <protection locked="0"/>
    </xf>
    <xf numFmtId="198" fontId="132" fillId="3" borderId="9" xfId="2" applyNumberFormat="1" applyFont="1" applyFill="1" applyBorder="1" applyProtection="1">
      <protection locked="0"/>
    </xf>
    <xf numFmtId="179" fontId="132" fillId="0" borderId="11" xfId="2" applyNumberFormat="1" applyFont="1" applyBorder="1" applyProtection="1">
      <protection locked="0"/>
    </xf>
    <xf numFmtId="197" fontId="168" fillId="0" borderId="0" xfId="2" applyNumberFormat="1" applyFont="1" applyAlignment="1">
      <alignment vertical="center"/>
    </xf>
    <xf numFmtId="198" fontId="126" fillId="3" borderId="9" xfId="2" applyNumberFormat="1" applyFont="1" applyFill="1" applyBorder="1" applyProtection="1">
      <protection locked="0"/>
    </xf>
    <xf numFmtId="179" fontId="126" fillId="0" borderId="9" xfId="2" applyNumberFormat="1" applyFont="1" applyBorder="1" applyProtection="1">
      <protection locked="0"/>
    </xf>
    <xf numFmtId="198" fontId="126" fillId="3" borderId="12" xfId="2" applyNumberFormat="1" applyFont="1" applyFill="1" applyBorder="1" applyProtection="1">
      <protection locked="0"/>
    </xf>
    <xf numFmtId="179" fontId="126" fillId="0" borderId="12" xfId="2" applyNumberFormat="1" applyFont="1" applyBorder="1" applyProtection="1">
      <protection locked="0"/>
    </xf>
    <xf numFmtId="0" fontId="168" fillId="0" borderId="0" xfId="2" applyFont="1" applyAlignment="1" applyProtection="1">
      <alignment vertical="center"/>
      <protection locked="0"/>
    </xf>
    <xf numFmtId="0" fontId="103" fillId="0" borderId="0" xfId="0" applyFont="1" applyAlignment="1" applyProtection="1">
      <alignment vertical="center"/>
      <protection locked="0"/>
    </xf>
    <xf numFmtId="0" fontId="147" fillId="0" borderId="0" xfId="2" applyFont="1" applyAlignment="1" applyProtection="1">
      <alignment vertical="center"/>
      <protection locked="0"/>
    </xf>
    <xf numFmtId="0" fontId="147" fillId="0" borderId="0" xfId="2" applyFont="1" applyAlignment="1">
      <alignment vertical="center"/>
    </xf>
    <xf numFmtId="207" fontId="103" fillId="0" borderId="0" xfId="2" applyNumberFormat="1" applyFont="1" applyProtection="1">
      <protection locked="0"/>
    </xf>
    <xf numFmtId="0" fontId="131" fillId="0" borderId="10" xfId="2" applyFont="1" applyBorder="1" applyAlignment="1" applyProtection="1">
      <alignment horizontal="left" vertical="center"/>
      <protection locked="0"/>
    </xf>
    <xf numFmtId="188" fontId="126" fillId="0" borderId="9" xfId="2" quotePrefix="1" applyNumberFormat="1" applyFont="1" applyBorder="1" applyAlignment="1" applyProtection="1">
      <alignment horizontal="right" vertical="center"/>
      <protection locked="0"/>
    </xf>
    <xf numFmtId="0" fontId="126" fillId="0" borderId="10" xfId="2" applyFont="1" applyBorder="1" applyAlignment="1" applyProtection="1">
      <alignment horizontal="left" vertical="center"/>
      <protection locked="0"/>
    </xf>
    <xf numFmtId="166" fontId="168" fillId="3" borderId="12" xfId="2" applyNumberFormat="1" applyFont="1" applyFill="1" applyBorder="1" applyAlignment="1" applyProtection="1">
      <alignment vertical="center"/>
      <protection locked="0"/>
    </xf>
    <xf numFmtId="166" fontId="168" fillId="0" borderId="7" xfId="2" applyNumberFormat="1" applyFont="1" applyBorder="1" applyAlignment="1" applyProtection="1">
      <alignment vertical="center"/>
      <protection locked="0"/>
    </xf>
    <xf numFmtId="166" fontId="168" fillId="0" borderId="12" xfId="2" applyNumberFormat="1" applyFont="1" applyBorder="1" applyAlignment="1" applyProtection="1">
      <alignment vertical="center"/>
      <protection locked="0"/>
    </xf>
    <xf numFmtId="0" fontId="126" fillId="0" borderId="14" xfId="2" applyFont="1" applyBorder="1" applyAlignment="1" applyProtection="1">
      <alignment horizontal="left" vertical="center"/>
      <protection locked="0"/>
    </xf>
    <xf numFmtId="173" fontId="168" fillId="3" borderId="9" xfId="2" applyNumberFormat="1" applyFont="1" applyFill="1" applyBorder="1" applyAlignment="1" applyProtection="1">
      <alignment vertical="center"/>
      <protection locked="0"/>
    </xf>
    <xf numFmtId="173" fontId="168" fillId="0" borderId="9" xfId="2" applyNumberFormat="1" applyFont="1" applyBorder="1" applyAlignment="1" applyProtection="1">
      <alignment vertical="center"/>
      <protection locked="0"/>
    </xf>
    <xf numFmtId="0" fontId="126" fillId="0" borderId="14" xfId="2" applyFont="1" applyBorder="1" applyAlignment="1" applyProtection="1">
      <alignment horizontal="left" vertical="center" indent="1"/>
      <protection locked="0"/>
    </xf>
    <xf numFmtId="0" fontId="126" fillId="0" borderId="10" xfId="2" applyFont="1" applyBorder="1" applyAlignment="1" applyProtection="1">
      <alignment horizontal="left" vertical="center" indent="1"/>
      <protection locked="0"/>
    </xf>
    <xf numFmtId="173" fontId="168" fillId="3" borderId="12" xfId="2" applyNumberFormat="1" applyFont="1" applyFill="1" applyBorder="1" applyAlignment="1" applyProtection="1">
      <alignment vertical="center"/>
      <protection locked="0"/>
    </xf>
    <xf numFmtId="173" fontId="168" fillId="0" borderId="12" xfId="2" applyNumberFormat="1" applyFont="1" applyBorder="1" applyAlignment="1" applyProtection="1">
      <alignment vertical="center"/>
      <protection locked="0"/>
    </xf>
    <xf numFmtId="0" fontId="126" fillId="0" borderId="15" xfId="2" applyFont="1" applyBorder="1" applyAlignment="1" applyProtection="1">
      <alignment horizontal="left" vertical="center"/>
      <protection locked="0"/>
    </xf>
    <xf numFmtId="173" fontId="168" fillId="3" borderId="7" xfId="2" applyNumberFormat="1" applyFont="1" applyFill="1" applyBorder="1" applyAlignment="1" applyProtection="1">
      <alignment vertical="center"/>
      <protection locked="0"/>
    </xf>
    <xf numFmtId="173" fontId="168" fillId="0" borderId="7" xfId="2" applyNumberFormat="1" applyFont="1" applyBorder="1" applyAlignment="1" applyProtection="1">
      <alignment vertical="center"/>
      <protection locked="0"/>
    </xf>
    <xf numFmtId="0" fontId="132" fillId="0" borderId="13" xfId="2" applyFont="1" applyBorder="1" applyAlignment="1" applyProtection="1">
      <alignment horizontal="left" vertical="center"/>
      <protection locked="0"/>
    </xf>
    <xf numFmtId="179" fontId="164" fillId="3" borderId="11" xfId="2" applyNumberFormat="1" applyFont="1" applyFill="1" applyBorder="1" applyAlignment="1" applyProtection="1">
      <alignment vertical="center"/>
      <protection locked="0"/>
    </xf>
    <xf numFmtId="179" fontId="164" fillId="0" borderId="11" xfId="2" applyNumberFormat="1" applyFont="1" applyBorder="1" applyAlignment="1" applyProtection="1">
      <alignment vertical="center"/>
      <protection locked="0"/>
    </xf>
    <xf numFmtId="179" fontId="163" fillId="3" borderId="18" xfId="2" applyNumberFormat="1" applyFont="1" applyFill="1" applyBorder="1" applyProtection="1">
      <protection locked="0"/>
    </xf>
    <xf numFmtId="179" fontId="163" fillId="0" borderId="12" xfId="2" applyNumberFormat="1" applyFont="1" applyBorder="1" applyProtection="1">
      <protection locked="0"/>
    </xf>
    <xf numFmtId="179" fontId="163" fillId="0" borderId="10" xfId="2" applyNumberFormat="1" applyFont="1" applyBorder="1" applyProtection="1">
      <protection locked="0"/>
    </xf>
    <xf numFmtId="166" fontId="168" fillId="0" borderId="0" xfId="2" applyNumberFormat="1" applyFont="1"/>
    <xf numFmtId="173" fontId="168" fillId="0" borderId="0" xfId="2" applyNumberFormat="1" applyFont="1"/>
    <xf numFmtId="0" fontId="126" fillId="0" borderId="0" xfId="2" applyFont="1" applyAlignment="1" applyProtection="1">
      <alignment horizontal="left" vertical="center"/>
      <protection locked="0"/>
    </xf>
    <xf numFmtId="166" fontId="168" fillId="0" borderId="0" xfId="2" applyNumberFormat="1" applyFont="1" applyAlignment="1" applyProtection="1">
      <alignment vertical="center"/>
      <protection locked="0"/>
    </xf>
    <xf numFmtId="179" fontId="168" fillId="0" borderId="0" xfId="16" applyNumberFormat="1" applyFont="1" applyAlignment="1" applyProtection="1">
      <alignment vertical="center"/>
      <protection locked="0"/>
    </xf>
    <xf numFmtId="188" fontId="126" fillId="3" borderId="12" xfId="2" applyNumberFormat="1" applyFont="1" applyFill="1" applyBorder="1" applyAlignment="1" applyProtection="1">
      <alignment horizontal="right" vertical="center"/>
      <protection locked="0"/>
    </xf>
    <xf numFmtId="188" fontId="126" fillId="0" borderId="12" xfId="2" applyNumberFormat="1" applyFont="1" applyBorder="1" applyAlignment="1" applyProtection="1">
      <alignment horizontal="right" vertical="center"/>
      <protection locked="0"/>
    </xf>
    <xf numFmtId="188" fontId="126" fillId="0" borderId="0" xfId="2" applyNumberFormat="1" applyFont="1" applyAlignment="1">
      <alignment horizontal="right" vertical="center"/>
    </xf>
    <xf numFmtId="0" fontId="131" fillId="0" borderId="0" xfId="2" applyFont="1" applyAlignment="1" applyProtection="1">
      <alignment horizontal="center" vertical="center"/>
      <protection locked="0"/>
    </xf>
    <xf numFmtId="188" fontId="131" fillId="3" borderId="12" xfId="2" quotePrefix="1" applyNumberFormat="1" applyFont="1" applyFill="1" applyBorder="1" applyAlignment="1" applyProtection="1">
      <alignment horizontal="center" vertical="center"/>
      <protection locked="0"/>
    </xf>
    <xf numFmtId="188" fontId="131" fillId="0" borderId="12" xfId="2" quotePrefix="1" applyNumberFormat="1" applyFont="1" applyBorder="1" applyAlignment="1" applyProtection="1">
      <alignment horizontal="center" vertical="center"/>
      <protection locked="0"/>
    </xf>
    <xf numFmtId="188" fontId="131" fillId="0" borderId="0" xfId="2" applyNumberFormat="1" applyFont="1" applyAlignment="1">
      <alignment horizontal="center" vertical="center"/>
    </xf>
    <xf numFmtId="0" fontId="126" fillId="0" borderId="13" xfId="2" applyFont="1" applyBorder="1" applyAlignment="1" applyProtection="1">
      <alignment horizontal="left" vertical="center"/>
      <protection locked="0"/>
    </xf>
    <xf numFmtId="166" fontId="163" fillId="3" borderId="11" xfId="2" applyNumberFormat="1" applyFont="1" applyFill="1" applyBorder="1" applyAlignment="1" applyProtection="1">
      <alignment vertical="center"/>
      <protection locked="0"/>
    </xf>
    <xf numFmtId="166" fontId="163" fillId="0" borderId="11" xfId="2" applyNumberFormat="1" applyFont="1" applyBorder="1" applyAlignment="1" applyProtection="1">
      <alignment vertical="center"/>
      <protection locked="0"/>
    </xf>
    <xf numFmtId="166" fontId="163" fillId="0" borderId="0" xfId="2" applyNumberFormat="1" applyFont="1" applyAlignment="1">
      <alignment vertical="center"/>
    </xf>
    <xf numFmtId="0" fontId="126" fillId="0" borderId="14" xfId="2" applyFont="1" applyBorder="1" applyAlignment="1" applyProtection="1">
      <alignment vertical="center"/>
      <protection locked="0"/>
    </xf>
    <xf numFmtId="173" fontId="126" fillId="3" borderId="9" xfId="2" applyNumberFormat="1" applyFont="1" applyFill="1" applyBorder="1" applyAlignment="1" applyProtection="1">
      <alignment vertical="center"/>
      <protection locked="0"/>
    </xf>
    <xf numFmtId="179" fontId="163" fillId="3" borderId="9" xfId="2" applyNumberFormat="1" applyFont="1" applyFill="1" applyBorder="1" applyAlignment="1" applyProtection="1">
      <alignment vertical="center"/>
      <protection locked="0"/>
    </xf>
    <xf numFmtId="173" fontId="126" fillId="0" borderId="9" xfId="2" applyNumberFormat="1" applyFont="1" applyBorder="1" applyAlignment="1" applyProtection="1">
      <alignment vertical="center"/>
      <protection locked="0"/>
    </xf>
    <xf numFmtId="179" fontId="163" fillId="0" borderId="9" xfId="2" applyNumberFormat="1" applyFont="1" applyBorder="1" applyAlignment="1" applyProtection="1">
      <alignment vertical="center"/>
      <protection locked="0"/>
    </xf>
    <xf numFmtId="173" fontId="126" fillId="0" borderId="0" xfId="2" applyNumberFormat="1" applyFont="1" applyAlignment="1">
      <alignment vertical="center"/>
    </xf>
    <xf numFmtId="0" fontId="131" fillId="0" borderId="14" xfId="2" applyFont="1" applyBorder="1" applyAlignment="1" applyProtection="1">
      <alignment horizontal="left" vertical="center" indent="1"/>
      <protection locked="0"/>
    </xf>
    <xf numFmtId="173" fontId="131" fillId="3" borderId="9" xfId="2" applyNumberFormat="1" applyFont="1" applyFill="1" applyBorder="1" applyAlignment="1" applyProtection="1">
      <alignment vertical="center"/>
      <protection locked="0"/>
    </xf>
    <xf numFmtId="179" fontId="165" fillId="3" borderId="9" xfId="2" applyNumberFormat="1" applyFont="1" applyFill="1" applyBorder="1" applyAlignment="1" applyProtection="1">
      <alignment vertical="center"/>
      <protection locked="0"/>
    </xf>
    <xf numFmtId="173" fontId="131" fillId="0" borderId="9" xfId="2" applyNumberFormat="1" applyFont="1" applyBorder="1" applyAlignment="1" applyProtection="1">
      <alignment vertical="center"/>
      <protection locked="0"/>
    </xf>
    <xf numFmtId="179" fontId="165" fillId="0" borderId="9" xfId="2" applyNumberFormat="1" applyFont="1" applyBorder="1" applyAlignment="1" applyProtection="1">
      <alignment vertical="center"/>
      <protection locked="0"/>
    </xf>
    <xf numFmtId="173" fontId="131" fillId="0" borderId="0" xfId="2" applyNumberFormat="1" applyFont="1" applyAlignment="1">
      <alignment vertical="center"/>
    </xf>
    <xf numFmtId="0" fontId="131" fillId="0" borderId="0" xfId="2" applyFont="1" applyAlignment="1" applyProtection="1">
      <alignment horizontal="left" vertical="center" indent="1"/>
      <protection locked="0"/>
    </xf>
    <xf numFmtId="0" fontId="131" fillId="0" borderId="0" xfId="2" applyFont="1" applyAlignment="1" applyProtection="1">
      <alignment horizontal="left" wrapText="1" indent="1"/>
      <protection locked="0"/>
    </xf>
    <xf numFmtId="173" fontId="131" fillId="3" borderId="9" xfId="2" applyNumberFormat="1" applyFont="1" applyFill="1" applyBorder="1" applyAlignment="1" applyProtection="1">
      <alignment horizontal="right"/>
      <protection locked="0"/>
    </xf>
    <xf numFmtId="179" fontId="165" fillId="3" borderId="9" xfId="2" applyNumberFormat="1" applyFont="1" applyFill="1" applyBorder="1" applyProtection="1">
      <protection locked="0"/>
    </xf>
    <xf numFmtId="173" fontId="131" fillId="0" borderId="9" xfId="2" applyNumberFormat="1" applyFont="1" applyBorder="1" applyProtection="1">
      <protection locked="0"/>
    </xf>
    <xf numFmtId="179" fontId="165" fillId="0" borderId="9" xfId="2" applyNumberFormat="1" applyFont="1" applyBorder="1" applyProtection="1">
      <protection locked="0"/>
    </xf>
    <xf numFmtId="173" fontId="131" fillId="0" borderId="0" xfId="2" applyNumberFormat="1" applyFont="1" applyAlignment="1">
      <alignment horizontal="right"/>
    </xf>
    <xf numFmtId="0" fontId="131" fillId="0" borderId="10" xfId="2" applyFont="1" applyBorder="1" applyAlignment="1" applyProtection="1">
      <alignment horizontal="left" vertical="center" indent="1"/>
      <protection locked="0"/>
    </xf>
    <xf numFmtId="173" fontId="131" fillId="3" borderId="12" xfId="2" applyNumberFormat="1" applyFont="1" applyFill="1" applyBorder="1" applyAlignment="1" applyProtection="1">
      <alignment vertical="center"/>
      <protection locked="0"/>
    </xf>
    <xf numFmtId="173" fontId="131" fillId="0" borderId="12" xfId="2" applyNumberFormat="1" applyFont="1" applyBorder="1" applyAlignment="1" applyProtection="1">
      <alignment vertical="center"/>
      <protection locked="0"/>
    </xf>
    <xf numFmtId="179" fontId="165" fillId="0" borderId="12" xfId="2" applyNumberFormat="1" applyFont="1" applyBorder="1" applyAlignment="1" applyProtection="1">
      <alignment vertical="center"/>
      <protection locked="0"/>
    </xf>
    <xf numFmtId="173" fontId="126" fillId="3" borderId="7" xfId="2" applyNumberFormat="1" applyFont="1" applyFill="1" applyBorder="1" applyAlignment="1" applyProtection="1">
      <alignment vertical="center"/>
      <protection locked="0"/>
    </xf>
    <xf numFmtId="198" fontId="126" fillId="3" borderId="7" xfId="2" applyNumberFormat="1" applyFont="1" applyFill="1" applyBorder="1" applyAlignment="1" applyProtection="1">
      <alignment vertical="center"/>
      <protection locked="0"/>
    </xf>
    <xf numFmtId="173" fontId="126" fillId="0" borderId="7" xfId="2" applyNumberFormat="1" applyFont="1" applyBorder="1" applyAlignment="1" applyProtection="1">
      <alignment vertical="center"/>
      <protection locked="0"/>
    </xf>
    <xf numFmtId="179" fontId="163" fillId="0" borderId="7" xfId="2" applyNumberFormat="1" applyFont="1" applyBorder="1" applyAlignment="1" applyProtection="1">
      <alignment vertical="center"/>
      <protection locked="0"/>
    </xf>
    <xf numFmtId="173" fontId="126" fillId="3" borderId="11" xfId="2" applyNumberFormat="1" applyFont="1" applyFill="1" applyBorder="1" applyAlignment="1" applyProtection="1">
      <alignment vertical="center"/>
      <protection locked="0"/>
    </xf>
    <xf numFmtId="179" fontId="163" fillId="3" borderId="11" xfId="2" applyNumberFormat="1" applyFont="1" applyFill="1" applyBorder="1" applyAlignment="1" applyProtection="1">
      <alignment vertical="center"/>
      <protection locked="0"/>
    </xf>
    <xf numFmtId="173" fontId="126" fillId="0" borderId="11" xfId="2" applyNumberFormat="1" applyFont="1" applyBorder="1" applyAlignment="1" applyProtection="1">
      <alignment vertical="center"/>
      <protection locked="0"/>
    </xf>
    <xf numFmtId="179" fontId="163" fillId="0" borderId="11" xfId="2" applyNumberFormat="1" applyFont="1" applyBorder="1" applyAlignment="1" applyProtection="1">
      <alignment vertical="center"/>
      <protection locked="0"/>
    </xf>
    <xf numFmtId="208" fontId="163" fillId="0" borderId="9" xfId="2" applyNumberFormat="1" applyFont="1" applyBorder="1" applyAlignment="1" applyProtection="1">
      <alignment vertical="center"/>
      <protection locked="0"/>
    </xf>
    <xf numFmtId="0" fontId="126" fillId="0" borderId="0" xfId="2" applyFont="1" applyAlignment="1" applyProtection="1">
      <alignment horizontal="left" vertical="center" indent="1"/>
      <protection locked="0"/>
    </xf>
    <xf numFmtId="0" fontId="126" fillId="0" borderId="14" xfId="2" applyFont="1" applyBorder="1" applyAlignment="1" applyProtection="1">
      <alignment horizontal="left" wrapText="1" indent="1"/>
      <protection locked="0"/>
    </xf>
    <xf numFmtId="179" fontId="163" fillId="3" borderId="9" xfId="2" applyNumberFormat="1" applyFont="1" applyFill="1" applyBorder="1" applyProtection="1">
      <protection locked="0"/>
    </xf>
    <xf numFmtId="173" fontId="126" fillId="0" borderId="9" xfId="2" applyNumberFormat="1" applyFont="1" applyBorder="1" applyAlignment="1" applyProtection="1">
      <alignment horizontal="right"/>
      <protection locked="0"/>
    </xf>
    <xf numFmtId="208" fontId="163" fillId="0" borderId="9" xfId="2" applyNumberFormat="1" applyFont="1" applyBorder="1" applyAlignment="1" applyProtection="1">
      <alignment horizontal="right"/>
      <protection locked="0"/>
    </xf>
    <xf numFmtId="173" fontId="126" fillId="0" borderId="0" xfId="2" applyNumberFormat="1" applyFont="1"/>
    <xf numFmtId="173" fontId="126" fillId="3" borderId="12" xfId="2" applyNumberFormat="1" applyFont="1" applyFill="1" applyBorder="1" applyAlignment="1" applyProtection="1">
      <alignment vertical="center"/>
      <protection locked="0"/>
    </xf>
    <xf numFmtId="173" fontId="126" fillId="0" borderId="12" xfId="2" applyNumberFormat="1" applyFont="1" applyBorder="1" applyAlignment="1" applyProtection="1">
      <alignment vertical="center"/>
      <protection locked="0"/>
    </xf>
    <xf numFmtId="208" fontId="163" fillId="0" borderId="12" xfId="2" applyNumberFormat="1" applyFont="1" applyBorder="1" applyAlignment="1" applyProtection="1">
      <alignment vertical="center"/>
      <protection locked="0"/>
    </xf>
    <xf numFmtId="208" fontId="163" fillId="0" borderId="7" xfId="2" applyNumberFormat="1" applyFont="1" applyBorder="1" applyAlignment="1" applyProtection="1">
      <alignment vertical="center"/>
      <protection locked="0"/>
    </xf>
    <xf numFmtId="179" fontId="163" fillId="0" borderId="12" xfId="2" applyNumberFormat="1" applyFont="1" applyBorder="1" applyAlignment="1" applyProtection="1">
      <alignment vertical="center"/>
      <protection locked="0"/>
    </xf>
    <xf numFmtId="179" fontId="163" fillId="3" borderId="7" xfId="2" applyNumberFormat="1" applyFont="1" applyFill="1" applyBorder="1" applyAlignment="1" applyProtection="1">
      <alignment vertical="center"/>
      <protection locked="0"/>
    </xf>
    <xf numFmtId="0" fontId="126" fillId="0" borderId="13" xfId="2" applyFont="1" applyBorder="1" applyAlignment="1" applyProtection="1">
      <alignment horizontal="left" vertical="center" indent="1"/>
      <protection locked="0"/>
    </xf>
    <xf numFmtId="179" fontId="163" fillId="3" borderId="12" xfId="2" applyNumberFormat="1" applyFont="1" applyFill="1" applyBorder="1" applyAlignment="1" applyProtection="1">
      <alignment vertical="center"/>
      <protection locked="0"/>
    </xf>
    <xf numFmtId="173" fontId="103" fillId="0" borderId="0" xfId="2" applyNumberFormat="1" applyFont="1" applyAlignment="1" applyProtection="1">
      <alignment horizontal="left" vertical="center"/>
      <protection locked="0"/>
    </xf>
    <xf numFmtId="188" fontId="126" fillId="0" borderId="0" xfId="2" applyNumberFormat="1" applyFont="1" applyAlignment="1" applyProtection="1">
      <alignment horizontal="right" vertical="center"/>
      <protection locked="0"/>
    </xf>
    <xf numFmtId="188" fontId="126" fillId="0" borderId="14" xfId="2" applyNumberFormat="1" applyFont="1" applyBorder="1" applyAlignment="1" applyProtection="1">
      <alignment horizontal="right" vertical="center"/>
      <protection locked="0"/>
    </xf>
    <xf numFmtId="188" fontId="126" fillId="0" borderId="6" xfId="2" quotePrefix="1" applyNumberFormat="1" applyFont="1" applyBorder="1" applyAlignment="1" applyProtection="1">
      <alignment horizontal="right" vertical="center"/>
      <protection locked="0"/>
    </xf>
    <xf numFmtId="188" fontId="126" fillId="0" borderId="6" xfId="2" applyNumberFormat="1" applyFont="1" applyBorder="1" applyAlignment="1" applyProtection="1">
      <alignment horizontal="right" vertical="center"/>
      <protection locked="0"/>
    </xf>
    <xf numFmtId="188" fontId="126" fillId="0" borderId="10" xfId="2" quotePrefix="1" applyNumberFormat="1" applyFont="1" applyBorder="1" applyAlignment="1" applyProtection="1">
      <alignment horizontal="right" vertical="center"/>
      <protection locked="0"/>
    </xf>
    <xf numFmtId="173" fontId="126" fillId="0" borderId="13" xfId="2" applyNumberFormat="1" applyFont="1" applyBorder="1" applyProtection="1">
      <protection locked="0"/>
    </xf>
    <xf numFmtId="173" fontId="126" fillId="0" borderId="14" xfId="2" applyNumberFormat="1" applyFont="1" applyBorder="1" applyProtection="1">
      <protection locked="0"/>
    </xf>
    <xf numFmtId="173" fontId="126" fillId="3" borderId="14" xfId="2" applyNumberFormat="1" applyFont="1" applyFill="1" applyBorder="1" applyProtection="1">
      <protection locked="0"/>
    </xf>
    <xf numFmtId="173" fontId="126" fillId="0" borderId="7" xfId="2" applyNumberFormat="1" applyFont="1" applyBorder="1" applyProtection="1">
      <protection locked="0"/>
    </xf>
    <xf numFmtId="173" fontId="126" fillId="0" borderId="15" xfId="2" applyNumberFormat="1" applyFont="1" applyBorder="1" applyProtection="1">
      <protection locked="0"/>
    </xf>
    <xf numFmtId="4" fontId="168" fillId="0" borderId="0" xfId="2" applyNumberFormat="1" applyFont="1" applyAlignment="1">
      <alignment vertical="center"/>
    </xf>
    <xf numFmtId="167" fontId="168" fillId="0" borderId="0" xfId="2" applyNumberFormat="1" applyFont="1" applyAlignment="1">
      <alignment vertical="center"/>
    </xf>
    <xf numFmtId="173" fontId="126" fillId="3" borderId="14" xfId="2" applyNumberFormat="1" applyFont="1" applyFill="1" applyBorder="1" applyAlignment="1" applyProtection="1">
      <alignment vertical="center"/>
      <protection locked="0"/>
    </xf>
    <xf numFmtId="173" fontId="126" fillId="0" borderId="14" xfId="2" applyNumberFormat="1" applyFont="1" applyBorder="1" applyAlignment="1" applyProtection="1">
      <alignment vertical="center"/>
      <protection locked="0"/>
    </xf>
    <xf numFmtId="173" fontId="126" fillId="0" borderId="13" xfId="2" applyNumberFormat="1" applyFont="1" applyBorder="1" applyAlignment="1" applyProtection="1">
      <alignment vertical="center"/>
      <protection locked="0"/>
    </xf>
    <xf numFmtId="173" fontId="126" fillId="3" borderId="10" xfId="2" applyNumberFormat="1" applyFont="1" applyFill="1" applyBorder="1" applyProtection="1">
      <protection locked="0"/>
    </xf>
    <xf numFmtId="173" fontId="126" fillId="0" borderId="10" xfId="2" applyNumberFormat="1" applyFont="1" applyBorder="1" applyProtection="1">
      <protection locked="0"/>
    </xf>
    <xf numFmtId="173" fontId="132" fillId="3" borderId="14" xfId="2" applyNumberFormat="1" applyFont="1" applyFill="1" applyBorder="1" applyProtection="1">
      <protection locked="0"/>
    </xf>
    <xf numFmtId="173" fontId="132" fillId="0" borderId="14" xfId="2" applyNumberFormat="1" applyFont="1" applyBorder="1" applyProtection="1">
      <protection locked="0"/>
    </xf>
    <xf numFmtId="203" fontId="132" fillId="0" borderId="14" xfId="10" applyNumberFormat="1" applyFont="1" applyBorder="1" applyProtection="1">
      <protection locked="0"/>
    </xf>
    <xf numFmtId="173" fontId="132" fillId="0" borderId="13" xfId="2" applyNumberFormat="1" applyFont="1" applyBorder="1" applyProtection="1">
      <protection locked="0"/>
    </xf>
    <xf numFmtId="209" fontId="170" fillId="0" borderId="0" xfId="2" applyNumberFormat="1" applyFont="1" applyAlignment="1">
      <alignment vertical="center"/>
    </xf>
    <xf numFmtId="177" fontId="126" fillId="3" borderId="9" xfId="10" applyNumberFormat="1" applyFont="1" applyFill="1" applyBorder="1" applyProtection="1">
      <protection locked="0"/>
    </xf>
    <xf numFmtId="173" fontId="126" fillId="3" borderId="15" xfId="2" applyNumberFormat="1" applyFont="1" applyFill="1" applyBorder="1" applyProtection="1">
      <protection locked="0"/>
    </xf>
    <xf numFmtId="173" fontId="126" fillId="0" borderId="14" xfId="7" applyNumberFormat="1" applyFont="1" applyBorder="1" applyProtection="1">
      <protection locked="0"/>
    </xf>
    <xf numFmtId="173" fontId="168" fillId="0" borderId="8" xfId="2" applyNumberFormat="1" applyFont="1" applyBorder="1" applyProtection="1">
      <protection locked="0"/>
    </xf>
    <xf numFmtId="173" fontId="126" fillId="0" borderId="8" xfId="2" applyNumberFormat="1" applyFont="1" applyBorder="1" applyProtection="1">
      <protection locked="0"/>
    </xf>
    <xf numFmtId="173" fontId="126" fillId="3" borderId="13" xfId="2" applyNumberFormat="1" applyFont="1" applyFill="1" applyBorder="1" applyProtection="1">
      <protection locked="0"/>
    </xf>
    <xf numFmtId="194" fontId="126" fillId="3" borderId="14" xfId="2" applyNumberFormat="1" applyFont="1" applyFill="1" applyBorder="1" applyProtection="1">
      <protection locked="0"/>
    </xf>
    <xf numFmtId="194" fontId="126" fillId="0" borderId="14" xfId="2" applyNumberFormat="1" applyFont="1" applyBorder="1" applyProtection="1">
      <protection locked="0"/>
    </xf>
    <xf numFmtId="194" fontId="126" fillId="3" borderId="10" xfId="2" applyNumberFormat="1" applyFont="1" applyFill="1" applyBorder="1" applyProtection="1">
      <protection locked="0"/>
    </xf>
    <xf numFmtId="194" fontId="126" fillId="0" borderId="10" xfId="2" applyNumberFormat="1" applyFont="1" applyBorder="1" applyProtection="1">
      <protection locked="0"/>
    </xf>
    <xf numFmtId="0" fontId="163" fillId="0" borderId="0" xfId="0" applyFont="1" applyAlignment="1" applyProtection="1">
      <alignment vertical="top"/>
      <protection locked="0"/>
    </xf>
    <xf numFmtId="0" fontId="163" fillId="0" borderId="0" xfId="0" applyFont="1" applyAlignment="1" applyProtection="1">
      <alignment vertical="top" wrapText="1"/>
      <protection locked="0"/>
    </xf>
    <xf numFmtId="0" fontId="106" fillId="0" borderId="0" xfId="0" applyFont="1" applyAlignment="1" applyProtection="1">
      <alignment vertical="center"/>
      <protection locked="0"/>
    </xf>
    <xf numFmtId="3" fontId="168" fillId="0" borderId="0" xfId="2" applyNumberFormat="1" applyFont="1" applyAlignment="1">
      <alignment vertical="center"/>
    </xf>
    <xf numFmtId="166" fontId="126" fillId="3" borderId="11" xfId="2" applyNumberFormat="1" applyFont="1" applyFill="1" applyBorder="1" applyAlignment="1" applyProtection="1">
      <alignment vertical="center"/>
      <protection locked="0"/>
    </xf>
    <xf numFmtId="166" fontId="126" fillId="0" borderId="11" xfId="2" applyNumberFormat="1" applyFont="1" applyBorder="1" applyAlignment="1" applyProtection="1">
      <alignment vertical="center"/>
      <protection locked="0"/>
    </xf>
    <xf numFmtId="166" fontId="126" fillId="3" borderId="12" xfId="2" applyNumberFormat="1" applyFont="1" applyFill="1" applyBorder="1" applyProtection="1">
      <protection locked="0"/>
    </xf>
    <xf numFmtId="166" fontId="126" fillId="0" borderId="12" xfId="2" applyNumberFormat="1" applyFont="1" applyBorder="1" applyProtection="1">
      <protection locked="0"/>
    </xf>
    <xf numFmtId="3" fontId="168" fillId="0" borderId="0" xfId="2" applyNumberFormat="1" applyFont="1"/>
    <xf numFmtId="0" fontId="132" fillId="0" borderId="10" xfId="2" applyFont="1" applyBorder="1" applyAlignment="1" applyProtection="1">
      <alignment horizontal="left" vertical="center"/>
      <protection locked="0"/>
    </xf>
    <xf numFmtId="166" fontId="132" fillId="3" borderId="12" xfId="2" applyNumberFormat="1" applyFont="1" applyFill="1" applyBorder="1" applyAlignment="1" applyProtection="1">
      <alignment vertical="center"/>
      <protection locked="0"/>
    </xf>
    <xf numFmtId="166" fontId="132" fillId="0" borderId="12" xfId="2" applyNumberFormat="1" applyFont="1" applyBorder="1" applyAlignment="1" applyProtection="1">
      <alignment vertical="center"/>
      <protection locked="0"/>
    </xf>
    <xf numFmtId="0" fontId="126" fillId="0" borderId="13" xfId="2" applyFont="1" applyBorder="1" applyAlignment="1" applyProtection="1">
      <alignment horizontal="left" wrapText="1"/>
      <protection locked="0"/>
    </xf>
    <xf numFmtId="166" fontId="126" fillId="3" borderId="11" xfId="2" applyNumberFormat="1" applyFont="1" applyFill="1" applyBorder="1" applyProtection="1">
      <protection locked="0"/>
    </xf>
    <xf numFmtId="166" fontId="126" fillId="0" borderId="11" xfId="2" applyNumberFormat="1" applyFont="1" applyBorder="1" applyProtection="1">
      <protection locked="0"/>
    </xf>
    <xf numFmtId="166" fontId="126" fillId="3" borderId="9" xfId="2" applyNumberFormat="1" applyFont="1" applyFill="1" applyBorder="1" applyAlignment="1" applyProtection="1">
      <alignment vertical="center"/>
      <protection locked="0"/>
    </xf>
    <xf numFmtId="166" fontId="126" fillId="0" borderId="9" xfId="2" applyNumberFormat="1" applyFont="1" applyBorder="1" applyAlignment="1" applyProtection="1">
      <alignment vertical="center"/>
      <protection locked="0"/>
    </xf>
    <xf numFmtId="0" fontId="132" fillId="0" borderId="15" xfId="2" applyFont="1" applyBorder="1" applyAlignment="1" applyProtection="1">
      <alignment horizontal="left" vertical="center"/>
      <protection locked="0"/>
    </xf>
    <xf numFmtId="166" fontId="132" fillId="3" borderId="7" xfId="2" applyNumberFormat="1" applyFont="1" applyFill="1" applyBorder="1" applyAlignment="1" applyProtection="1">
      <alignment vertical="center"/>
      <protection locked="0"/>
    </xf>
    <xf numFmtId="166" fontId="132" fillId="0" borderId="7" xfId="2" applyNumberFormat="1" applyFont="1" applyBorder="1" applyAlignment="1" applyProtection="1">
      <alignment vertical="center"/>
      <protection locked="0"/>
    </xf>
    <xf numFmtId="0" fontId="99" fillId="0" borderId="0" xfId="4" applyFont="1" applyAlignment="1" applyProtection="1">
      <alignment vertical="top"/>
      <protection locked="0"/>
    </xf>
    <xf numFmtId="0" fontId="99" fillId="0" borderId="0" xfId="4" applyFont="1" applyAlignment="1">
      <alignment vertical="top"/>
    </xf>
    <xf numFmtId="203" fontId="126" fillId="0" borderId="0" xfId="10" applyNumberFormat="1" applyFont="1" applyAlignment="1">
      <alignment vertical="center"/>
    </xf>
    <xf numFmtId="188" fontId="126" fillId="0" borderId="17" xfId="4" applyNumberFormat="1" applyFont="1" applyBorder="1" applyAlignment="1" applyProtection="1">
      <alignment horizontal="right" vertical="center"/>
      <protection locked="0"/>
    </xf>
    <xf numFmtId="188" fontId="126" fillId="0" borderId="7" xfId="4" applyNumberFormat="1" applyFont="1" applyBorder="1" applyAlignment="1" applyProtection="1">
      <alignment horizontal="right" vertical="center"/>
      <protection locked="0"/>
    </xf>
    <xf numFmtId="2" fontId="126" fillId="0" borderId="1" xfId="4" applyNumberFormat="1" applyFont="1" applyBorder="1" applyAlignment="1" applyProtection="1">
      <alignment horizontal="left" vertical="center"/>
      <protection locked="0"/>
    </xf>
    <xf numFmtId="166" fontId="126" fillId="0" borderId="9" xfId="4" applyNumberFormat="1" applyFont="1" applyBorder="1" applyAlignment="1" applyProtection="1">
      <alignment vertical="center"/>
      <protection locked="0"/>
    </xf>
    <xf numFmtId="204" fontId="126" fillId="0" borderId="11" xfId="2" applyNumberFormat="1" applyFont="1" applyBorder="1" applyAlignment="1" applyProtection="1">
      <alignment vertical="center"/>
      <protection locked="0"/>
    </xf>
    <xf numFmtId="205" fontId="126" fillId="0" borderId="0" xfId="2" applyNumberFormat="1" applyFont="1" applyAlignment="1">
      <alignment vertical="center"/>
    </xf>
    <xf numFmtId="0" fontId="126" fillId="0" borderId="0" xfId="2" applyFont="1" applyAlignment="1">
      <alignment vertical="center"/>
    </xf>
    <xf numFmtId="2" fontId="126" fillId="0" borderId="0" xfId="4" applyNumberFormat="1" applyFont="1" applyAlignment="1" applyProtection="1">
      <alignment horizontal="left" vertical="center"/>
      <protection locked="0"/>
    </xf>
    <xf numFmtId="204" fontId="126" fillId="0" borderId="9" xfId="2" applyNumberFormat="1" applyFont="1" applyBorder="1" applyAlignment="1" applyProtection="1">
      <alignment vertical="center"/>
      <protection locked="0"/>
    </xf>
    <xf numFmtId="203" fontId="126" fillId="0" borderId="0" xfId="2" applyNumberFormat="1" applyFont="1" applyAlignment="1">
      <alignment vertical="center"/>
    </xf>
    <xf numFmtId="204" fontId="126" fillId="0" borderId="12" xfId="2" applyNumberFormat="1" applyFont="1" applyBorder="1" applyAlignment="1" applyProtection="1">
      <alignment vertical="center"/>
      <protection locked="0"/>
    </xf>
    <xf numFmtId="2" fontId="132" fillId="0" borderId="1" xfId="2" quotePrefix="1" applyNumberFormat="1" applyFont="1" applyBorder="1" applyAlignment="1" applyProtection="1">
      <alignment horizontal="left" vertical="center"/>
      <protection locked="0"/>
    </xf>
    <xf numFmtId="166" fontId="132" fillId="0" borderId="11" xfId="2" applyNumberFormat="1" applyFont="1" applyBorder="1" applyAlignment="1" applyProtection="1">
      <alignment vertical="center"/>
      <protection locked="0"/>
    </xf>
    <xf numFmtId="204" fontId="132" fillId="0" borderId="11" xfId="2" applyNumberFormat="1" applyFont="1" applyBorder="1" applyAlignment="1" applyProtection="1">
      <alignment vertical="center"/>
      <protection locked="0"/>
    </xf>
    <xf numFmtId="2" fontId="126" fillId="0" borderId="6" xfId="2" applyNumberFormat="1" applyFont="1" applyBorder="1" applyAlignment="1" applyProtection="1">
      <alignment horizontal="left" vertical="center"/>
      <protection locked="0"/>
    </xf>
    <xf numFmtId="166" fontId="126" fillId="0" borderId="12" xfId="2" applyNumberFormat="1" applyFont="1" applyBorder="1" applyAlignment="1" applyProtection="1">
      <alignment vertical="center"/>
      <protection locked="0"/>
    </xf>
    <xf numFmtId="2" fontId="132" fillId="0" borderId="6" xfId="2" applyNumberFormat="1" applyFont="1" applyBorder="1" applyAlignment="1" applyProtection="1">
      <alignment horizontal="left" vertical="center"/>
      <protection locked="0"/>
    </xf>
    <xf numFmtId="204" fontId="132" fillId="0" borderId="7" xfId="2" applyNumberFormat="1" applyFont="1" applyBorder="1" applyAlignment="1" applyProtection="1">
      <alignment vertical="center"/>
      <protection locked="0"/>
    </xf>
    <xf numFmtId="166" fontId="126" fillId="0" borderId="0" xfId="2" applyNumberFormat="1" applyFont="1" applyAlignment="1">
      <alignment vertical="center"/>
    </xf>
    <xf numFmtId="49" fontId="172" fillId="0" borderId="0" xfId="2" applyNumberFormat="1" applyFont="1" applyAlignment="1" applyProtection="1">
      <alignment horizontal="center" vertical="center"/>
      <protection locked="0"/>
    </xf>
    <xf numFmtId="49" fontId="172" fillId="0" borderId="0" xfId="2" applyNumberFormat="1" applyFont="1" applyAlignment="1">
      <alignment horizontal="center" vertical="center"/>
    </xf>
    <xf numFmtId="0" fontId="103" fillId="0" borderId="0" xfId="2" applyFont="1" applyProtection="1">
      <protection locked="0"/>
    </xf>
    <xf numFmtId="0" fontId="104" fillId="0" borderId="0" xfId="2" applyFont="1" applyAlignment="1">
      <alignment vertical="center"/>
    </xf>
    <xf numFmtId="0" fontId="173" fillId="0" borderId="0" xfId="2" applyFont="1" applyAlignment="1" applyProtection="1">
      <alignment vertical="center"/>
      <protection locked="0"/>
    </xf>
    <xf numFmtId="0" fontId="125" fillId="0" borderId="0" xfId="2" quotePrefix="1" applyFont="1" applyProtection="1">
      <protection locked="0"/>
    </xf>
    <xf numFmtId="0" fontId="125" fillId="0" borderId="0" xfId="2" applyFont="1" applyAlignment="1" applyProtection="1">
      <alignment vertical="top"/>
      <protection locked="0"/>
    </xf>
    <xf numFmtId="0" fontId="103" fillId="7" borderId="0" xfId="2" applyFont="1" applyFill="1" applyAlignment="1">
      <alignment vertical="top" wrapText="1"/>
    </xf>
    <xf numFmtId="0" fontId="96" fillId="0" borderId="1" xfId="2" applyFont="1" applyBorder="1"/>
    <xf numFmtId="2" fontId="160" fillId="0" borderId="0" xfId="2" applyNumberFormat="1" applyFont="1" applyAlignment="1" applyProtection="1">
      <alignment horizontal="left" vertical="top" wrapText="1"/>
      <protection locked="0"/>
    </xf>
    <xf numFmtId="2" fontId="160" fillId="0" borderId="0" xfId="2" applyNumberFormat="1" applyFont="1" applyAlignment="1">
      <alignment horizontal="left" vertical="top" wrapText="1"/>
    </xf>
    <xf numFmtId="0" fontId="125" fillId="0" borderId="0" xfId="2" quotePrefix="1" applyFont="1" applyAlignment="1" applyProtection="1">
      <alignment vertical="top"/>
      <protection locked="0"/>
    </xf>
    <xf numFmtId="0" fontId="103" fillId="0" borderId="0" xfId="2" quotePrefix="1" applyFont="1" applyAlignment="1" applyProtection="1">
      <alignment vertical="top" wrapText="1"/>
      <protection locked="0"/>
    </xf>
    <xf numFmtId="0" fontId="103" fillId="0" borderId="0" xfId="2" quotePrefix="1" applyFont="1" applyAlignment="1">
      <alignment vertical="top" wrapText="1"/>
    </xf>
    <xf numFmtId="0" fontId="146" fillId="0" borderId="0" xfId="2" applyFont="1" applyAlignment="1" applyProtection="1">
      <alignment vertical="top"/>
      <protection locked="0"/>
    </xf>
    <xf numFmtId="0" fontId="105" fillId="0" borderId="0" xfId="2" applyFont="1" applyAlignment="1" applyProtection="1">
      <alignment vertical="center"/>
      <protection locked="0"/>
    </xf>
    <xf numFmtId="2" fontId="126" fillId="0" borderId="6" xfId="2" applyNumberFormat="1" applyFont="1" applyBorder="1" applyAlignment="1" applyProtection="1">
      <alignment vertical="center"/>
      <protection locked="0"/>
    </xf>
    <xf numFmtId="49" fontId="126" fillId="0" borderId="17" xfId="2" applyNumberFormat="1" applyFont="1" applyBorder="1" applyAlignment="1" applyProtection="1">
      <alignment horizontal="center" vertical="center"/>
      <protection locked="0"/>
    </xf>
    <xf numFmtId="49" fontId="126" fillId="0" borderId="7" xfId="2" applyNumberFormat="1" applyFont="1" applyBorder="1" applyAlignment="1" applyProtection="1">
      <alignment horizontal="center" vertical="center"/>
      <protection locked="0"/>
    </xf>
    <xf numFmtId="2" fontId="132" fillId="3" borderId="0" xfId="2" applyNumberFormat="1" applyFont="1" applyFill="1" applyAlignment="1" applyProtection="1">
      <alignment vertical="center"/>
      <protection locked="0"/>
    </xf>
    <xf numFmtId="2" fontId="132" fillId="3" borderId="9" xfId="2" applyNumberFormat="1" applyFont="1" applyFill="1" applyBorder="1" applyAlignment="1" applyProtection="1">
      <alignment horizontal="center" vertical="center"/>
      <protection locked="0"/>
    </xf>
    <xf numFmtId="2" fontId="132" fillId="3" borderId="14" xfId="2" applyNumberFormat="1" applyFont="1" applyFill="1" applyBorder="1" applyAlignment="1" applyProtection="1">
      <alignment horizontal="center" vertical="center"/>
      <protection locked="0"/>
    </xf>
    <xf numFmtId="2" fontId="126" fillId="0" borderId="0" xfId="2" applyNumberFormat="1" applyFont="1" applyAlignment="1" applyProtection="1">
      <alignment vertical="center"/>
      <protection locked="0"/>
    </xf>
    <xf numFmtId="2" fontId="126" fillId="0" borderId="9" xfId="2" applyNumberFormat="1" applyFont="1" applyBorder="1" applyAlignment="1" applyProtection="1">
      <alignment horizontal="center" vertical="center"/>
      <protection locked="0"/>
    </xf>
    <xf numFmtId="2" fontId="126" fillId="0" borderId="14" xfId="2" applyNumberFormat="1" applyFont="1" applyBorder="1" applyAlignment="1" applyProtection="1">
      <alignment horizontal="center" vertical="center"/>
      <protection locked="0"/>
    </xf>
    <xf numFmtId="2" fontId="126" fillId="0" borderId="14" xfId="2" applyNumberFormat="1" applyFont="1" applyBorder="1" applyAlignment="1" applyProtection="1">
      <alignment vertical="center"/>
      <protection locked="0"/>
    </xf>
    <xf numFmtId="2" fontId="126" fillId="0" borderId="1" xfId="2" applyNumberFormat="1" applyFont="1" applyBorder="1" applyAlignment="1" applyProtection="1">
      <alignment vertical="center"/>
      <protection locked="0"/>
    </xf>
    <xf numFmtId="2" fontId="126" fillId="0" borderId="1" xfId="2" applyNumberFormat="1" applyFont="1" applyBorder="1" applyAlignment="1" applyProtection="1">
      <alignment horizontal="center" vertical="center"/>
      <protection locked="0"/>
    </xf>
    <xf numFmtId="2" fontId="126" fillId="0" borderId="0" xfId="2" applyNumberFormat="1" applyFont="1" applyAlignment="1">
      <alignment horizontal="center" vertical="center"/>
    </xf>
    <xf numFmtId="0" fontId="103" fillId="0" borderId="0" xfId="0" applyFont="1" applyAlignment="1" applyProtection="1">
      <alignment horizontal="left" vertical="top"/>
      <protection locked="0"/>
    </xf>
    <xf numFmtId="0" fontId="127" fillId="0" borderId="0" xfId="0" applyFont="1" applyAlignment="1" applyProtection="1">
      <alignment horizontal="left" vertical="top"/>
      <protection locked="0"/>
    </xf>
    <xf numFmtId="0" fontId="127" fillId="0" borderId="0" xfId="0" applyFont="1" applyAlignment="1">
      <alignment horizontal="left" vertical="top"/>
    </xf>
    <xf numFmtId="174" fontId="163" fillId="0" borderId="0" xfId="13" applyNumberFormat="1" applyFont="1"/>
    <xf numFmtId="0" fontId="163" fillId="0" borderId="0" xfId="13" applyFont="1" applyAlignment="1">
      <alignment vertical="center"/>
    </xf>
    <xf numFmtId="0" fontId="131" fillId="0" borderId="0" xfId="13" applyFont="1" applyAlignment="1" applyProtection="1">
      <alignment horizontal="left" vertical="top"/>
      <protection locked="0"/>
    </xf>
    <xf numFmtId="188" fontId="126" fillId="0" borderId="16" xfId="4" applyNumberFormat="1" applyFont="1" applyBorder="1" applyAlignment="1">
      <alignment horizontal="right"/>
    </xf>
    <xf numFmtId="188" fontId="126" fillId="0" borderId="0" xfId="4" applyNumberFormat="1" applyFont="1" applyAlignment="1">
      <alignment horizontal="right"/>
    </xf>
    <xf numFmtId="2" fontId="126" fillId="0" borderId="0" xfId="4" applyNumberFormat="1" applyFont="1" applyAlignment="1">
      <alignment horizontal="right"/>
    </xf>
    <xf numFmtId="49" fontId="163" fillId="0" borderId="0" xfId="13" applyNumberFormat="1" applyFont="1" applyAlignment="1">
      <alignment horizontal="right" vertical="top"/>
    </xf>
    <xf numFmtId="0" fontId="96" fillId="0" borderId="0" xfId="13" applyFont="1" applyAlignment="1">
      <alignment vertical="center"/>
    </xf>
    <xf numFmtId="0" fontId="131" fillId="0" borderId="6" xfId="13" applyFont="1" applyBorder="1" applyAlignment="1" applyProtection="1">
      <alignment horizontal="left" vertical="top"/>
      <protection locked="0"/>
    </xf>
    <xf numFmtId="188" fontId="126" fillId="3" borderId="12" xfId="4" quotePrefix="1" applyNumberFormat="1" applyFont="1" applyFill="1" applyBorder="1" applyAlignment="1" applyProtection="1">
      <alignment horizontal="right" vertical="center"/>
      <protection locked="0"/>
    </xf>
    <xf numFmtId="188" fontId="126" fillId="0" borderId="12" xfId="4" quotePrefix="1" applyNumberFormat="1" applyFont="1" applyBorder="1" applyAlignment="1" applyProtection="1">
      <alignment horizontal="right" vertical="center"/>
      <protection locked="0"/>
    </xf>
    <xf numFmtId="188" fontId="126" fillId="0" borderId="16" xfId="4" quotePrefix="1" applyNumberFormat="1" applyFont="1" applyBorder="1" applyAlignment="1">
      <alignment horizontal="right" vertical="center"/>
    </xf>
    <xf numFmtId="188" fontId="126" fillId="0" borderId="0" xfId="4" quotePrefix="1" applyNumberFormat="1" applyFont="1" applyAlignment="1">
      <alignment horizontal="right" vertical="center"/>
    </xf>
    <xf numFmtId="0" fontId="163" fillId="0" borderId="0" xfId="13" applyFont="1" applyAlignment="1">
      <alignment horizontal="right" vertical="top"/>
    </xf>
    <xf numFmtId="173" fontId="163" fillId="3" borderId="9" xfId="13" applyNumberFormat="1" applyFont="1" applyFill="1" applyBorder="1" applyAlignment="1" applyProtection="1">
      <alignment horizontal="right"/>
      <protection locked="0"/>
    </xf>
    <xf numFmtId="173" fontId="163" fillId="0" borderId="9" xfId="13" applyNumberFormat="1" applyFont="1" applyBorder="1" applyAlignment="1" applyProtection="1">
      <alignment horizontal="right"/>
      <protection locked="0"/>
    </xf>
    <xf numFmtId="173" fontId="163" fillId="0" borderId="16" xfId="13" applyNumberFormat="1" applyFont="1" applyBorder="1" applyAlignment="1">
      <alignment horizontal="right"/>
    </xf>
    <xf numFmtId="173" fontId="163" fillId="0" borderId="0" xfId="13" applyNumberFormat="1" applyFont="1" applyAlignment="1">
      <alignment horizontal="right"/>
    </xf>
    <xf numFmtId="174" fontId="163" fillId="4" borderId="0" xfId="13" applyNumberFormat="1" applyFont="1" applyFill="1"/>
    <xf numFmtId="0" fontId="131" fillId="0" borderId="0" xfId="2" quotePrefix="1" applyFont="1" applyAlignment="1" applyProtection="1">
      <alignment horizontal="left" wrapText="1" indent="1"/>
      <protection locked="0"/>
    </xf>
    <xf numFmtId="173" fontId="165" fillId="3" borderId="9" xfId="13" applyNumberFormat="1" applyFont="1" applyFill="1" applyBorder="1" applyAlignment="1" applyProtection="1">
      <alignment horizontal="right"/>
      <protection locked="0"/>
    </xf>
    <xf numFmtId="173" fontId="165" fillId="0" borderId="9" xfId="13" applyNumberFormat="1" applyFont="1" applyBorder="1" applyAlignment="1" applyProtection="1">
      <alignment horizontal="right"/>
      <protection locked="0"/>
    </xf>
    <xf numFmtId="173" fontId="165" fillId="0" borderId="16" xfId="13" applyNumberFormat="1" applyFont="1" applyBorder="1" applyAlignment="1">
      <alignment horizontal="right"/>
    </xf>
    <xf numFmtId="173" fontId="165" fillId="0" borderId="0" xfId="13" applyNumberFormat="1" applyFont="1" applyAlignment="1">
      <alignment horizontal="right"/>
    </xf>
    <xf numFmtId="174" fontId="165" fillId="4" borderId="0" xfId="13" applyNumberFormat="1" applyFont="1" applyFill="1"/>
    <xf numFmtId="174" fontId="165" fillId="0" borderId="0" xfId="13" applyNumberFormat="1" applyFont="1"/>
    <xf numFmtId="0" fontId="126" fillId="0" borderId="8" xfId="2" applyFont="1" applyBorder="1" applyAlignment="1" applyProtection="1">
      <alignment horizontal="left" wrapText="1"/>
      <protection locked="0"/>
    </xf>
    <xf numFmtId="173" fontId="163" fillId="3" borderId="7" xfId="13" applyNumberFormat="1" applyFont="1" applyFill="1" applyBorder="1" applyAlignment="1" applyProtection="1">
      <alignment horizontal="right"/>
      <protection locked="0"/>
    </xf>
    <xf numFmtId="173" fontId="163" fillId="0" borderId="7" xfId="13" applyNumberFormat="1" applyFont="1" applyBorder="1" applyAlignment="1" applyProtection="1">
      <alignment horizontal="right"/>
      <protection locked="0"/>
    </xf>
    <xf numFmtId="39" fontId="163" fillId="3" borderId="9" xfId="19" applyNumberFormat="1" applyFont="1" applyFill="1" applyBorder="1" applyProtection="1">
      <protection locked="0"/>
    </xf>
    <xf numFmtId="39" fontId="163" fillId="0" borderId="9" xfId="19" applyNumberFormat="1" applyFont="1" applyBorder="1" applyProtection="1">
      <protection locked="0"/>
    </xf>
    <xf numFmtId="39" fontId="163" fillId="0" borderId="16" xfId="19" applyNumberFormat="1" applyFont="1" applyBorder="1"/>
    <xf numFmtId="39" fontId="163" fillId="0" borderId="0" xfId="19" applyNumberFormat="1" applyFont="1"/>
    <xf numFmtId="202" fontId="163" fillId="4" borderId="0" xfId="13" applyNumberFormat="1" applyFont="1" applyFill="1"/>
    <xf numFmtId="39" fontId="165" fillId="3" borderId="9" xfId="19" applyNumberFormat="1" applyFont="1" applyFill="1" applyBorder="1" applyProtection="1">
      <protection locked="0"/>
    </xf>
    <xf numFmtId="39" fontId="165" fillId="0" borderId="9" xfId="19" applyNumberFormat="1" applyFont="1" applyBorder="1" applyProtection="1">
      <protection locked="0"/>
    </xf>
    <xf numFmtId="39" fontId="165" fillId="0" borderId="16" xfId="19" applyNumberFormat="1" applyFont="1" applyBorder="1"/>
    <xf numFmtId="39" fontId="165" fillId="0" borderId="0" xfId="19" applyNumberFormat="1" applyFont="1"/>
    <xf numFmtId="0" fontId="131" fillId="0" borderId="6" xfId="2" quotePrefix="1" applyFont="1" applyBorder="1" applyAlignment="1" applyProtection="1">
      <alignment horizontal="left" wrapText="1" indent="1"/>
      <protection locked="0"/>
    </xf>
    <xf numFmtId="39" fontId="165" fillId="3" borderId="12" xfId="19" applyNumberFormat="1" applyFont="1" applyFill="1" applyBorder="1" applyProtection="1">
      <protection locked="0"/>
    </xf>
    <xf numFmtId="39" fontId="165" fillId="0" borderId="12" xfId="19" applyNumberFormat="1" applyFont="1" applyBorder="1" applyProtection="1">
      <protection locked="0"/>
    </xf>
    <xf numFmtId="173" fontId="163" fillId="3" borderId="12" xfId="13" applyNumberFormat="1" applyFont="1" applyFill="1" applyBorder="1" applyAlignment="1" applyProtection="1">
      <alignment horizontal="right"/>
      <protection locked="0"/>
    </xf>
    <xf numFmtId="173" fontId="163" fillId="0" borderId="12" xfId="13" applyNumberFormat="1" applyFont="1" applyBorder="1" applyAlignment="1" applyProtection="1">
      <alignment horizontal="right"/>
      <protection locked="0"/>
    </xf>
    <xf numFmtId="173" fontId="163" fillId="0" borderId="0" xfId="13" applyNumberFormat="1" applyFont="1" applyAlignment="1" applyProtection="1">
      <alignment horizontal="right"/>
      <protection locked="0"/>
    </xf>
    <xf numFmtId="0" fontId="171" fillId="0" borderId="0" xfId="0" applyFont="1" applyAlignment="1" applyProtection="1">
      <alignment vertical="center"/>
      <protection locked="0"/>
    </xf>
    <xf numFmtId="0" fontId="127" fillId="0" borderId="0" xfId="2" applyFont="1" applyAlignment="1" applyProtection="1">
      <alignment horizontal="left" wrapText="1"/>
      <protection locked="0"/>
    </xf>
    <xf numFmtId="173" fontId="127" fillId="0" borderId="0" xfId="13" applyNumberFormat="1" applyFont="1" applyAlignment="1" applyProtection="1">
      <alignment horizontal="right"/>
      <protection locked="0"/>
    </xf>
    <xf numFmtId="173" fontId="127" fillId="0" borderId="0" xfId="13" applyNumberFormat="1" applyFont="1" applyAlignment="1">
      <alignment horizontal="right"/>
    </xf>
    <xf numFmtId="174" fontId="127" fillId="4" borderId="0" xfId="13" applyNumberFormat="1" applyFont="1" applyFill="1"/>
    <xf numFmtId="174" fontId="127" fillId="0" borderId="0" xfId="13" applyNumberFormat="1" applyFont="1"/>
    <xf numFmtId="0" fontId="137" fillId="0" borderId="0" xfId="1" applyFont="1" applyAlignment="1" applyProtection="1">
      <alignment horizontal="left" vertical="top"/>
    </xf>
    <xf numFmtId="0" fontId="133" fillId="0" borderId="0" xfId="2" applyFont="1" applyAlignment="1">
      <alignment vertical="top"/>
    </xf>
    <xf numFmtId="0" fontId="125" fillId="2" borderId="0" xfId="2" applyFont="1" applyFill="1" applyProtection="1">
      <protection locked="0"/>
    </xf>
    <xf numFmtId="174" fontId="174" fillId="0" borderId="0" xfId="13" applyNumberFormat="1" applyFont="1"/>
    <xf numFmtId="0" fontId="146" fillId="0" borderId="0" xfId="13" applyFont="1" applyAlignment="1" applyProtection="1">
      <alignment horizontal="left"/>
      <protection locked="0"/>
    </xf>
    <xf numFmtId="174" fontId="174" fillId="4" borderId="0" xfId="13" applyNumberFormat="1" applyFont="1" applyFill="1" applyProtection="1">
      <protection locked="0"/>
    </xf>
    <xf numFmtId="174" fontId="174" fillId="0" borderId="0" xfId="13" applyNumberFormat="1" applyFont="1" applyProtection="1">
      <protection locked="0"/>
    </xf>
    <xf numFmtId="0" fontId="175" fillId="0" borderId="0" xfId="13" applyFont="1" applyAlignment="1">
      <alignment vertical="center"/>
    </xf>
    <xf numFmtId="0" fontId="96" fillId="0" borderId="0" xfId="13" applyFont="1" applyAlignment="1" applyProtection="1">
      <alignment vertical="center"/>
      <protection locked="0"/>
    </xf>
    <xf numFmtId="49" fontId="163" fillId="0" borderId="0" xfId="13" applyNumberFormat="1" applyFont="1" applyAlignment="1" applyProtection="1">
      <alignment horizontal="right" vertical="top"/>
      <protection locked="0"/>
    </xf>
    <xf numFmtId="0" fontId="126" fillId="0" borderId="0" xfId="13" applyFont="1" applyAlignment="1">
      <alignment vertical="top"/>
    </xf>
    <xf numFmtId="49" fontId="163" fillId="0" borderId="6" xfId="13" applyNumberFormat="1" applyFont="1" applyBorder="1" applyAlignment="1" applyProtection="1">
      <alignment horizontal="right" vertical="top"/>
      <protection locked="0"/>
    </xf>
    <xf numFmtId="49" fontId="163" fillId="0" borderId="10" xfId="13" applyNumberFormat="1" applyFont="1" applyBorder="1" applyAlignment="1" applyProtection="1">
      <alignment horizontal="right" vertical="top"/>
      <protection locked="0"/>
    </xf>
    <xf numFmtId="174" fontId="163" fillId="7" borderId="8" xfId="0" applyNumberFormat="1" applyFont="1" applyFill="1" applyBorder="1" applyProtection="1">
      <protection locked="0"/>
    </xf>
    <xf numFmtId="174" fontId="163" fillId="7" borderId="15" xfId="0" applyNumberFormat="1" applyFont="1" applyFill="1" applyBorder="1" applyProtection="1">
      <protection locked="0"/>
    </xf>
    <xf numFmtId="174" fontId="163" fillId="7" borderId="0" xfId="0" applyNumberFormat="1" applyFont="1" applyFill="1"/>
    <xf numFmtId="174" fontId="163" fillId="7" borderId="0" xfId="0" applyNumberFormat="1" applyFont="1" applyFill="1" applyProtection="1">
      <protection locked="0"/>
    </xf>
    <xf numFmtId="0" fontId="131" fillId="0" borderId="0" xfId="13" applyFont="1" applyAlignment="1" applyProtection="1">
      <alignment horizontal="left" indent="1"/>
      <protection locked="0"/>
    </xf>
    <xf numFmtId="174" fontId="165" fillId="7" borderId="0" xfId="0" applyNumberFormat="1" applyFont="1" applyFill="1" applyProtection="1">
      <protection locked="0"/>
    </xf>
    <xf numFmtId="0" fontId="165" fillId="0" borderId="0" xfId="13" applyFont="1" applyAlignment="1">
      <alignment vertical="center"/>
    </xf>
    <xf numFmtId="174" fontId="163" fillId="7" borderId="1" xfId="0" applyNumberFormat="1" applyFont="1" applyFill="1" applyBorder="1" applyProtection="1">
      <protection locked="0"/>
    </xf>
    <xf numFmtId="174" fontId="163" fillId="7" borderId="13" xfId="0" applyNumberFormat="1" applyFont="1" applyFill="1" applyBorder="1" applyProtection="1">
      <protection locked="0"/>
    </xf>
    <xf numFmtId="0" fontId="131" fillId="0" borderId="6" xfId="13" applyFont="1" applyBorder="1" applyAlignment="1" applyProtection="1">
      <alignment horizontal="left" indent="1"/>
      <protection locked="0"/>
    </xf>
    <xf numFmtId="174" fontId="165" fillId="7" borderId="6" xfId="0" applyNumberFormat="1" applyFont="1" applyFill="1" applyBorder="1" applyProtection="1">
      <protection locked="0"/>
    </xf>
    <xf numFmtId="174" fontId="164" fillId="7" borderId="8" xfId="0" applyNumberFormat="1" applyFont="1" applyFill="1" applyBorder="1" applyProtection="1">
      <protection locked="0"/>
    </xf>
    <xf numFmtId="174" fontId="164" fillId="7" borderId="15" xfId="0" applyNumberFormat="1" applyFont="1" applyFill="1" applyBorder="1" applyProtection="1">
      <protection locked="0"/>
    </xf>
    <xf numFmtId="0" fontId="164" fillId="0" borderId="0" xfId="13" applyFont="1" applyAlignment="1">
      <alignment vertical="center"/>
    </xf>
    <xf numFmtId="0" fontId="132" fillId="0" borderId="0" xfId="13" applyFont="1" applyAlignment="1" applyProtection="1">
      <alignment horizontal="left" wrapText="1"/>
      <protection locked="0"/>
    </xf>
    <xf numFmtId="174" fontId="164" fillId="7" borderId="0" xfId="0" applyNumberFormat="1" applyFont="1" applyFill="1" applyProtection="1">
      <protection locked="0"/>
    </xf>
    <xf numFmtId="174" fontId="132" fillId="7" borderId="0" xfId="0" applyNumberFormat="1" applyFont="1" applyFill="1" applyProtection="1">
      <protection locked="0"/>
    </xf>
    <xf numFmtId="49" fontId="126" fillId="0" borderId="19" xfId="13" applyNumberFormat="1" applyFont="1" applyBorder="1" applyAlignment="1" applyProtection="1">
      <alignment horizontal="right" vertical="top"/>
      <protection locked="0"/>
    </xf>
    <xf numFmtId="49" fontId="126" fillId="0" borderId="13" xfId="13" applyNumberFormat="1" applyFont="1" applyBorder="1" applyAlignment="1" applyProtection="1">
      <alignment horizontal="right" vertical="top"/>
      <protection locked="0"/>
    </xf>
    <xf numFmtId="49" fontId="126" fillId="0" borderId="16" xfId="13" applyNumberFormat="1" applyFont="1" applyBorder="1" applyAlignment="1" applyProtection="1">
      <alignment horizontal="right" vertical="top"/>
      <protection locked="0"/>
    </xf>
    <xf numFmtId="49" fontId="126" fillId="0" borderId="14" xfId="13" applyNumberFormat="1" applyFont="1" applyBorder="1" applyAlignment="1" applyProtection="1">
      <alignment horizontal="right" vertical="top"/>
      <protection locked="0"/>
    </xf>
    <xf numFmtId="174" fontId="165" fillId="7" borderId="0" xfId="0" applyNumberFormat="1" applyFont="1" applyFill="1"/>
    <xf numFmtId="174" fontId="164" fillId="7" borderId="0" xfId="0" applyNumberFormat="1" applyFont="1" applyFill="1"/>
    <xf numFmtId="49" fontId="126" fillId="0" borderId="16" xfId="13" applyNumberFormat="1" applyFont="1" applyBorder="1" applyAlignment="1">
      <alignment horizontal="right" vertical="top"/>
    </xf>
    <xf numFmtId="174" fontId="126" fillId="7" borderId="16" xfId="0" applyNumberFormat="1" applyFont="1" applyFill="1" applyBorder="1"/>
    <xf numFmtId="0" fontId="126" fillId="0" borderId="0" xfId="13" applyFont="1" applyAlignment="1" applyProtection="1">
      <alignment wrapText="1"/>
      <protection locked="0"/>
    </xf>
    <xf numFmtId="0" fontId="126" fillId="0" borderId="14" xfId="13" applyFont="1" applyBorder="1" applyAlignment="1" applyProtection="1">
      <alignment wrapText="1"/>
      <protection locked="0"/>
    </xf>
    <xf numFmtId="174" fontId="132" fillId="7" borderId="16" xfId="0" applyNumberFormat="1" applyFont="1" applyFill="1" applyBorder="1"/>
    <xf numFmtId="0" fontId="106" fillId="0" borderId="0" xfId="0" applyFont="1" applyAlignment="1" applyProtection="1">
      <alignment horizontal="left" vertical="top"/>
      <protection locked="0"/>
    </xf>
    <xf numFmtId="0" fontId="138" fillId="0" borderId="0" xfId="2" applyFont="1" applyAlignment="1">
      <alignment vertical="center"/>
    </xf>
    <xf numFmtId="188" fontId="126" fillId="0" borderId="7" xfId="2" applyNumberFormat="1" applyFont="1" applyBorder="1" applyAlignment="1" applyProtection="1">
      <alignment horizontal="right" vertical="center"/>
      <protection locked="0"/>
    </xf>
    <xf numFmtId="49" fontId="126" fillId="0" borderId="7" xfId="13" applyNumberFormat="1" applyFont="1" applyBorder="1" applyAlignment="1" applyProtection="1">
      <alignment horizontal="right" vertical="center"/>
      <protection locked="0"/>
    </xf>
    <xf numFmtId="0" fontId="133" fillId="0" borderId="0" xfId="2" applyFont="1" applyAlignment="1">
      <alignment vertical="center"/>
    </xf>
    <xf numFmtId="174" fontId="126" fillId="0" borderId="11" xfId="2" applyNumberFormat="1" applyFont="1" applyBorder="1" applyProtection="1">
      <protection locked="0"/>
    </xf>
    <xf numFmtId="37" fontId="126" fillId="0" borderId="0" xfId="2" applyNumberFormat="1" applyFont="1"/>
    <xf numFmtId="174" fontId="126" fillId="0" borderId="9" xfId="2" applyNumberFormat="1" applyFont="1" applyBorder="1" applyProtection="1">
      <protection locked="0"/>
    </xf>
    <xf numFmtId="174" fontId="132" fillId="0" borderId="7" xfId="2" applyNumberFormat="1" applyFont="1" applyBorder="1" applyProtection="1">
      <protection locked="0"/>
    </xf>
    <xf numFmtId="0" fontId="176" fillId="0" borderId="0" xfId="2" applyFont="1" applyAlignment="1">
      <alignment vertical="center"/>
    </xf>
    <xf numFmtId="37" fontId="132" fillId="0" borderId="0" xfId="2" applyNumberFormat="1" applyFont="1"/>
    <xf numFmtId="0" fontId="163" fillId="0" borderId="0" xfId="2" applyFont="1"/>
    <xf numFmtId="0" fontId="164" fillId="0" borderId="1" xfId="13" applyFont="1" applyBorder="1" applyAlignment="1" applyProtection="1">
      <alignment horizontal="left" wrapText="1"/>
      <protection locked="0"/>
    </xf>
    <xf numFmtId="174" fontId="164" fillId="4" borderId="1" xfId="13" applyNumberFormat="1" applyFont="1" applyFill="1" applyBorder="1" applyProtection="1">
      <protection locked="0"/>
    </xf>
    <xf numFmtId="174" fontId="164" fillId="4" borderId="0" xfId="13" applyNumberFormat="1" applyFont="1" applyFill="1" applyProtection="1">
      <protection locked="0"/>
    </xf>
    <xf numFmtId="37" fontId="126" fillId="0" borderId="1" xfId="2" applyNumberFormat="1" applyFont="1" applyBorder="1" applyAlignment="1" applyProtection="1">
      <alignment horizontal="left" wrapText="1"/>
      <protection locked="0"/>
    </xf>
    <xf numFmtId="173" fontId="163" fillId="3" borderId="11" xfId="13" applyNumberFormat="1" applyFont="1" applyFill="1" applyBorder="1" applyProtection="1">
      <protection locked="0"/>
    </xf>
    <xf numFmtId="173" fontId="163" fillId="0" borderId="11" xfId="13" applyNumberFormat="1" applyFont="1" applyBorder="1" applyProtection="1">
      <protection locked="0"/>
    </xf>
    <xf numFmtId="173" fontId="163" fillId="4" borderId="11" xfId="13" applyNumberFormat="1" applyFont="1" applyFill="1" applyBorder="1" applyProtection="1">
      <protection locked="0"/>
    </xf>
    <xf numFmtId="37" fontId="126" fillId="0" borderId="0" xfId="2" applyNumberFormat="1" applyFont="1" applyAlignment="1" applyProtection="1">
      <alignment horizontal="left" wrapText="1"/>
      <protection locked="0"/>
    </xf>
    <xf numFmtId="173" fontId="163" fillId="3" borderId="9" xfId="13" applyNumberFormat="1" applyFont="1" applyFill="1" applyBorder="1" applyProtection="1">
      <protection locked="0"/>
    </xf>
    <xf numFmtId="173" fontId="163" fillId="0" borderId="9" xfId="13" applyNumberFormat="1" applyFont="1" applyBorder="1" applyProtection="1">
      <protection locked="0"/>
    </xf>
    <xf numFmtId="173" fontId="163" fillId="4" borderId="9" xfId="13" applyNumberFormat="1" applyFont="1" applyFill="1" applyBorder="1" applyProtection="1">
      <protection locked="0"/>
    </xf>
    <xf numFmtId="0" fontId="126" fillId="0" borderId="0" xfId="2" applyFont="1" applyAlignment="1" applyProtection="1">
      <alignment wrapText="1"/>
      <protection locked="0"/>
    </xf>
    <xf numFmtId="0" fontId="164" fillId="0" borderId="8" xfId="13" applyFont="1" applyBorder="1" applyAlignment="1" applyProtection="1">
      <alignment horizontal="left" wrapText="1"/>
      <protection locked="0"/>
    </xf>
    <xf numFmtId="174" fontId="164" fillId="3" borderId="7" xfId="13" applyNumberFormat="1" applyFont="1" applyFill="1" applyBorder="1" applyProtection="1">
      <protection locked="0"/>
    </xf>
    <xf numFmtId="174" fontId="164" fillId="0" borderId="7" xfId="13" applyNumberFormat="1" applyFont="1" applyBorder="1" applyProtection="1">
      <protection locked="0"/>
    </xf>
    <xf numFmtId="174" fontId="164" fillId="4" borderId="7" xfId="13" applyNumberFormat="1" applyFont="1" applyFill="1" applyBorder="1" applyProtection="1">
      <protection locked="0"/>
    </xf>
    <xf numFmtId="174" fontId="164" fillId="4" borderId="0" xfId="13" applyNumberFormat="1" applyFont="1" applyFill="1"/>
    <xf numFmtId="174" fontId="164" fillId="0" borderId="0" xfId="13" applyNumberFormat="1" applyFont="1"/>
    <xf numFmtId="0" fontId="126" fillId="0" borderId="0" xfId="2" quotePrefix="1" applyFont="1" applyAlignment="1" applyProtection="1">
      <alignment horizontal="left" wrapText="1"/>
      <protection locked="0"/>
    </xf>
    <xf numFmtId="0" fontId="133" fillId="0" borderId="0" xfId="2" applyFont="1" applyAlignment="1" applyProtection="1">
      <alignment vertical="top"/>
      <protection locked="0"/>
    </xf>
    <xf numFmtId="173" fontId="163" fillId="3" borderId="12" xfId="13" applyNumberFormat="1" applyFont="1" applyFill="1" applyBorder="1" applyProtection="1">
      <protection locked="0"/>
    </xf>
    <xf numFmtId="173" fontId="163" fillId="0" borderId="12" xfId="13" applyNumberFormat="1" applyFont="1" applyBorder="1" applyProtection="1">
      <protection locked="0"/>
    </xf>
    <xf numFmtId="173" fontId="163" fillId="4" borderId="12" xfId="13" applyNumberFormat="1" applyFont="1" applyFill="1" applyBorder="1" applyProtection="1">
      <protection locked="0"/>
    </xf>
    <xf numFmtId="0" fontId="163" fillId="0" borderId="0" xfId="13" applyFont="1" applyAlignment="1" applyProtection="1">
      <alignment horizontal="left" wrapText="1"/>
      <protection locked="0"/>
    </xf>
    <xf numFmtId="173" fontId="163" fillId="0" borderId="0" xfId="13" applyNumberFormat="1" applyFont="1" applyProtection="1">
      <protection locked="0"/>
    </xf>
    <xf numFmtId="173" fontId="163" fillId="4" borderId="0" xfId="13" applyNumberFormat="1" applyFont="1" applyFill="1" applyProtection="1">
      <protection locked="0"/>
    </xf>
    <xf numFmtId="188" fontId="126" fillId="0" borderId="0" xfId="4" applyNumberFormat="1" applyFont="1" applyAlignment="1" applyProtection="1">
      <alignment horizontal="right"/>
      <protection locked="0"/>
    </xf>
    <xf numFmtId="188" fontId="126" fillId="0" borderId="0" xfId="4" quotePrefix="1" applyNumberFormat="1" applyFont="1" applyAlignment="1" applyProtection="1">
      <alignment horizontal="right" vertical="center"/>
      <protection locked="0"/>
    </xf>
    <xf numFmtId="0" fontId="126" fillId="0" borderId="10" xfId="13" applyFont="1" applyBorder="1" applyAlignment="1" applyProtection="1">
      <alignment horizontal="left" wrapText="1"/>
      <protection locked="0"/>
    </xf>
    <xf numFmtId="0" fontId="137" fillId="0" borderId="0" xfId="2" applyFont="1" applyAlignment="1">
      <alignment vertical="top"/>
    </xf>
    <xf numFmtId="0" fontId="103" fillId="0" borderId="0" xfId="0" applyFont="1" applyAlignment="1" applyProtection="1">
      <alignment vertical="top" wrapText="1"/>
      <protection locked="0"/>
    </xf>
    <xf numFmtId="0" fontId="178" fillId="0" borderId="0" xfId="4" applyFont="1" applyAlignment="1" applyProtection="1">
      <alignment horizontal="left" vertical="center"/>
      <protection locked="0"/>
    </xf>
    <xf numFmtId="49" fontId="126" fillId="0" borderId="11" xfId="4" applyNumberFormat="1" applyFont="1" applyBorder="1" applyAlignment="1" applyProtection="1">
      <alignment horizontal="right" vertical="center"/>
      <protection locked="0"/>
    </xf>
    <xf numFmtId="49" fontId="126" fillId="0" borderId="12" xfId="4" applyNumberFormat="1" applyFont="1" applyBorder="1" applyAlignment="1" applyProtection="1">
      <alignment horizontal="right" vertical="center"/>
      <protection locked="0"/>
    </xf>
    <xf numFmtId="0" fontId="126" fillId="0" borderId="1" xfId="4" applyFont="1" applyBorder="1" applyAlignment="1" applyProtection="1">
      <alignment vertical="center"/>
      <protection locked="0"/>
    </xf>
    <xf numFmtId="0" fontId="138" fillId="0" borderId="1" xfId="4" applyFont="1" applyBorder="1" applyAlignment="1">
      <alignment vertical="center"/>
    </xf>
    <xf numFmtId="0" fontId="138" fillId="0" borderId="13" xfId="4" applyFont="1" applyBorder="1" applyAlignment="1">
      <alignment vertical="center"/>
    </xf>
    <xf numFmtId="201" fontId="126" fillId="0" borderId="19" xfId="4" applyNumberFormat="1" applyFont="1" applyBorder="1" applyAlignment="1" applyProtection="1">
      <alignment horizontal="right" vertical="center"/>
      <protection locked="0"/>
    </xf>
    <xf numFmtId="201" fontId="126" fillId="0" borderId="11" xfId="4" applyNumberFormat="1" applyFont="1" applyBorder="1" applyAlignment="1" applyProtection="1">
      <alignment horizontal="right" vertical="center"/>
      <protection locked="0"/>
    </xf>
    <xf numFmtId="0" fontId="138" fillId="0" borderId="14" xfId="4" applyFont="1" applyBorder="1" applyAlignment="1">
      <alignment vertical="center"/>
    </xf>
    <xf numFmtId="201" fontId="126" fillId="0" borderId="16" xfId="4" applyNumberFormat="1" applyFont="1" applyBorder="1" applyAlignment="1" applyProtection="1">
      <alignment horizontal="right" vertical="center"/>
      <protection locked="0"/>
    </xf>
    <xf numFmtId="201" fontId="126" fillId="0" borderId="9" xfId="4" applyNumberFormat="1" applyFont="1" applyBorder="1" applyAlignment="1" applyProtection="1">
      <alignment horizontal="right" vertical="center"/>
      <protection locked="0"/>
    </xf>
    <xf numFmtId="0" fontId="138" fillId="0" borderId="6" xfId="4" applyFont="1" applyBorder="1" applyAlignment="1">
      <alignment vertical="center"/>
    </xf>
    <xf numFmtId="0" fontId="138" fillId="0" borderId="10" xfId="4" applyFont="1" applyBorder="1" applyAlignment="1">
      <alignment vertical="center"/>
    </xf>
    <xf numFmtId="201" fontId="126" fillId="0" borderId="18" xfId="4" applyNumberFormat="1" applyFont="1" applyBorder="1" applyAlignment="1" applyProtection="1">
      <alignment horizontal="right" vertical="center"/>
      <protection locked="0"/>
    </xf>
    <xf numFmtId="201" fontId="126" fillId="0" borderId="12" xfId="4" applyNumberFormat="1" applyFont="1" applyBorder="1" applyAlignment="1" applyProtection="1">
      <alignment horizontal="right" vertical="center"/>
      <protection locked="0"/>
    </xf>
    <xf numFmtId="0" fontId="132" fillId="0" borderId="8" xfId="4" applyFont="1" applyBorder="1" applyAlignment="1" applyProtection="1">
      <alignment vertical="center"/>
      <protection locked="0"/>
    </xf>
    <xf numFmtId="0" fontId="138" fillId="0" borderId="8" xfId="4" applyFont="1" applyBorder="1" applyAlignment="1">
      <alignment vertical="center"/>
    </xf>
    <xf numFmtId="0" fontId="138" fillId="0" borderId="15" xfId="4" applyFont="1" applyBorder="1" applyAlignment="1">
      <alignment vertical="center"/>
    </xf>
    <xf numFmtId="201" fontId="132" fillId="0" borderId="17" xfId="4" applyNumberFormat="1" applyFont="1" applyBorder="1" applyAlignment="1" applyProtection="1">
      <alignment horizontal="right" vertical="center"/>
      <protection locked="0"/>
    </xf>
    <xf numFmtId="201" fontId="132" fillId="0" borderId="7" xfId="4" applyNumberFormat="1" applyFont="1" applyBorder="1" applyAlignment="1" applyProtection="1">
      <alignment horizontal="right" vertical="center"/>
      <protection locked="0"/>
    </xf>
    <xf numFmtId="0" fontId="132" fillId="0" borderId="0" xfId="4" applyFont="1" applyAlignment="1" applyProtection="1">
      <alignment vertical="center"/>
      <protection locked="0"/>
    </xf>
    <xf numFmtId="0" fontId="140" fillId="0" borderId="0" xfId="4" applyFont="1" applyAlignment="1">
      <alignment vertical="center"/>
    </xf>
    <xf numFmtId="0" fontId="140" fillId="0" borderId="1" xfId="4" applyFont="1" applyBorder="1" applyAlignment="1">
      <alignment vertical="center"/>
    </xf>
    <xf numFmtId="0" fontId="140" fillId="0" borderId="13" xfId="4" applyFont="1" applyBorder="1" applyAlignment="1">
      <alignment vertical="center"/>
    </xf>
    <xf numFmtId="201" fontId="132" fillId="0" borderId="19" xfId="4" applyNumberFormat="1" applyFont="1" applyBorder="1" applyAlignment="1" applyProtection="1">
      <alignment horizontal="right" vertical="center"/>
      <protection locked="0"/>
    </xf>
    <xf numFmtId="201" fontId="126" fillId="0" borderId="11" xfId="4" applyNumberFormat="1" applyFont="1" applyBorder="1" applyAlignment="1" applyProtection="1">
      <alignment horizontal="right"/>
      <protection locked="0"/>
    </xf>
    <xf numFmtId="0" fontId="140" fillId="0" borderId="6" xfId="4" applyFont="1" applyBorder="1" applyAlignment="1">
      <alignment vertical="center"/>
    </xf>
    <xf numFmtId="0" fontId="140" fillId="0" borderId="10" xfId="4" applyFont="1" applyBorder="1" applyAlignment="1">
      <alignment vertical="center"/>
    </xf>
    <xf numFmtId="0" fontId="126" fillId="0" borderId="8" xfId="4" applyFont="1" applyBorder="1" applyAlignment="1" applyProtection="1">
      <alignment vertical="center"/>
      <protection locked="0"/>
    </xf>
    <xf numFmtId="0" fontId="140" fillId="0" borderId="8" xfId="4" applyFont="1" applyBorder="1" applyAlignment="1">
      <alignment vertical="center"/>
    </xf>
    <xf numFmtId="0" fontId="140" fillId="0" borderId="15" xfId="4" applyFont="1" applyBorder="1" applyAlignment="1">
      <alignment vertical="center"/>
    </xf>
    <xf numFmtId="201" fontId="126" fillId="0" borderId="17" xfId="4" applyNumberFormat="1" applyFont="1" applyBorder="1" applyAlignment="1" applyProtection="1">
      <alignment horizontal="right" vertical="center"/>
      <protection locked="0"/>
    </xf>
    <xf numFmtId="201" fontId="126" fillId="0" borderId="7" xfId="4" applyNumberFormat="1" applyFont="1" applyBorder="1" applyAlignment="1" applyProtection="1">
      <alignment horizontal="right" vertical="center"/>
      <protection locked="0"/>
    </xf>
    <xf numFmtId="2" fontId="103" fillId="0" borderId="0" xfId="2" applyNumberFormat="1" applyFont="1"/>
    <xf numFmtId="2" fontId="135" fillId="2" borderId="0" xfId="2" applyNumberFormat="1" applyFont="1" applyFill="1" applyAlignment="1">
      <alignment vertical="top"/>
    </xf>
    <xf numFmtId="0" fontId="99" fillId="2" borderId="0" xfId="2" applyFont="1" applyFill="1" applyAlignment="1">
      <alignment vertical="top"/>
    </xf>
    <xf numFmtId="2" fontId="136" fillId="2" borderId="0" xfId="2" applyNumberFormat="1" applyFont="1" applyFill="1"/>
    <xf numFmtId="0" fontId="133" fillId="2" borderId="0" xfId="2" applyFont="1" applyFill="1"/>
    <xf numFmtId="0" fontId="131" fillId="0" borderId="0" xfId="0" applyFont="1" applyProtection="1">
      <protection locked="0"/>
    </xf>
    <xf numFmtId="2" fontId="103" fillId="2" borderId="0" xfId="19" applyNumberFormat="1" applyFont="1" applyFill="1"/>
    <xf numFmtId="0" fontId="96" fillId="2" borderId="0" xfId="19" applyFont="1" applyFill="1"/>
    <xf numFmtId="0" fontId="126" fillId="0" borderId="1" xfId="19" applyFont="1" applyBorder="1" applyAlignment="1" applyProtection="1">
      <alignment horizontal="left" wrapText="1"/>
      <protection locked="0"/>
    </xf>
    <xf numFmtId="210" fontId="126" fillId="0" borderId="11" xfId="19" applyNumberFormat="1" applyFont="1" applyBorder="1" applyProtection="1">
      <protection locked="0"/>
    </xf>
    <xf numFmtId="0" fontId="96" fillId="0" borderId="0" xfId="19" applyFont="1"/>
    <xf numFmtId="0" fontId="126" fillId="0" borderId="0" xfId="19" applyFont="1" applyAlignment="1" applyProtection="1">
      <alignment horizontal="left" wrapText="1"/>
      <protection locked="0"/>
    </xf>
    <xf numFmtId="210" fontId="126" fillId="0" borderId="9" xfId="19" applyNumberFormat="1" applyFont="1" applyBorder="1" applyProtection="1">
      <protection locked="0"/>
    </xf>
    <xf numFmtId="0" fontId="132" fillId="0" borderId="8" xfId="19" applyFont="1" applyBorder="1" applyAlignment="1" applyProtection="1">
      <alignment horizontal="left"/>
      <protection locked="0"/>
    </xf>
    <xf numFmtId="210" fontId="132" fillId="0" borderId="7" xfId="19" applyNumberFormat="1" applyFont="1" applyBorder="1" applyProtection="1">
      <protection locked="0"/>
    </xf>
    <xf numFmtId="0" fontId="132" fillId="0" borderId="0" xfId="19" applyFont="1" applyAlignment="1" applyProtection="1">
      <alignment horizontal="left"/>
      <protection locked="0"/>
    </xf>
    <xf numFmtId="192" fontId="132" fillId="0" borderId="0" xfId="19" applyNumberFormat="1" applyFont="1" applyProtection="1">
      <protection locked="0"/>
    </xf>
    <xf numFmtId="0" fontId="96" fillId="0" borderId="0" xfId="19" applyFont="1" applyProtection="1">
      <protection locked="0"/>
    </xf>
    <xf numFmtId="197" fontId="96" fillId="2" borderId="0" xfId="19" applyNumberFormat="1" applyFont="1" applyFill="1"/>
    <xf numFmtId="0" fontId="103" fillId="0" borderId="0" xfId="19" applyFont="1" applyProtection="1">
      <protection locked="0"/>
    </xf>
    <xf numFmtId="0" fontId="125" fillId="0" borderId="0" xfId="2" applyFont="1" applyAlignment="1" applyProtection="1">
      <alignment horizontal="left" vertical="top" wrapText="1"/>
      <protection locked="0"/>
    </xf>
    <xf numFmtId="0" fontId="179" fillId="0" borderId="0" xfId="4" applyFont="1" applyAlignment="1">
      <alignment vertical="top"/>
    </xf>
    <xf numFmtId="0" fontId="138" fillId="0" borderId="0" xfId="2" applyFont="1" applyAlignment="1" applyProtection="1">
      <alignment vertical="center"/>
      <protection locked="0"/>
    </xf>
    <xf numFmtId="188" fontId="126" fillId="7" borderId="11" xfId="4" applyNumberFormat="1" applyFont="1" applyFill="1" applyBorder="1" applyAlignment="1" applyProtection="1">
      <alignment horizontal="right"/>
      <protection locked="0"/>
    </xf>
    <xf numFmtId="188" fontId="126" fillId="7" borderId="12" xfId="4" quotePrefix="1" applyNumberFormat="1" applyFont="1" applyFill="1" applyBorder="1" applyAlignment="1" applyProtection="1">
      <alignment horizontal="right" vertical="center"/>
      <protection locked="0"/>
    </xf>
    <xf numFmtId="0" fontId="126" fillId="0" borderId="13" xfId="2" applyFont="1" applyBorder="1" applyAlignment="1" applyProtection="1">
      <alignment horizontal="left" vertical="center" wrapText="1"/>
      <protection locked="0"/>
    </xf>
    <xf numFmtId="192" fontId="126" fillId="3" borderId="9" xfId="2" applyNumberFormat="1" applyFont="1" applyFill="1" applyBorder="1" applyAlignment="1" applyProtection="1">
      <alignment vertical="center"/>
      <protection locked="0"/>
    </xf>
    <xf numFmtId="192" fontId="126" fillId="2" borderId="9" xfId="2" applyNumberFormat="1" applyFont="1" applyFill="1" applyBorder="1" applyAlignment="1" applyProtection="1">
      <alignment vertical="center"/>
      <protection locked="0"/>
    </xf>
    <xf numFmtId="192" fontId="126" fillId="0" borderId="9" xfId="2" applyNumberFormat="1" applyFont="1" applyBorder="1" applyAlignment="1" applyProtection="1">
      <alignment vertical="center"/>
      <protection locked="0"/>
    </xf>
    <xf numFmtId="192" fontId="126" fillId="7" borderId="9" xfId="2" applyNumberFormat="1" applyFont="1" applyFill="1" applyBorder="1" applyAlignment="1" applyProtection="1">
      <alignment vertical="center"/>
      <protection locked="0"/>
    </xf>
    <xf numFmtId="0" fontId="126" fillId="0" borderId="14" xfId="2" applyFont="1" applyBorder="1" applyAlignment="1" applyProtection="1">
      <alignment horizontal="left" vertical="center" wrapText="1"/>
      <protection locked="0"/>
    </xf>
    <xf numFmtId="0" fontId="132" fillId="0" borderId="15" xfId="2" applyFont="1" applyBorder="1" applyAlignment="1" applyProtection="1">
      <alignment horizontal="left" vertical="center" wrapText="1"/>
      <protection locked="0"/>
    </xf>
    <xf numFmtId="192" fontId="132" fillId="3" borderId="7" xfId="2" applyNumberFormat="1" applyFont="1" applyFill="1" applyBorder="1" applyAlignment="1" applyProtection="1">
      <alignment horizontal="right"/>
      <protection locked="0"/>
    </xf>
    <xf numFmtId="192" fontId="132" fillId="2" borderId="7" xfId="2" quotePrefix="1" applyNumberFormat="1" applyFont="1" applyFill="1" applyBorder="1" applyAlignment="1" applyProtection="1">
      <alignment horizontal="right"/>
      <protection locked="0"/>
    </xf>
    <xf numFmtId="192" fontId="132" fillId="0" borderId="7" xfId="2" quotePrefix="1" applyNumberFormat="1" applyFont="1" applyBorder="1" applyAlignment="1" applyProtection="1">
      <alignment horizontal="right"/>
      <protection locked="0"/>
    </xf>
    <xf numFmtId="192" fontId="132" fillId="7" borderId="7" xfId="2" quotePrefix="1" applyNumberFormat="1" applyFont="1" applyFill="1" applyBorder="1" applyAlignment="1" applyProtection="1">
      <alignment horizontal="right"/>
      <protection locked="0"/>
    </xf>
    <xf numFmtId="0" fontId="138" fillId="0" borderId="0" xfId="2" applyFont="1"/>
    <xf numFmtId="192" fontId="96" fillId="0" borderId="0" xfId="2" applyNumberFormat="1" applyFont="1" applyProtection="1">
      <protection locked="0"/>
    </xf>
    <xf numFmtId="192" fontId="96" fillId="7" borderId="0" xfId="2" applyNumberFormat="1" applyFont="1" applyFill="1" applyProtection="1">
      <protection locked="0"/>
    </xf>
    <xf numFmtId="0" fontId="131" fillId="0" borderId="1" xfId="2" applyFont="1" applyBorder="1" applyProtection="1">
      <protection locked="0"/>
    </xf>
    <xf numFmtId="193" fontId="147" fillId="3" borderId="11" xfId="2" applyNumberFormat="1" applyFont="1" applyFill="1" applyBorder="1" applyProtection="1">
      <protection locked="0"/>
    </xf>
    <xf numFmtId="193" fontId="147" fillId="0" borderId="11" xfId="2" applyNumberFormat="1" applyFont="1" applyBorder="1" applyProtection="1">
      <protection locked="0"/>
    </xf>
    <xf numFmtId="0" fontId="147" fillId="0" borderId="0" xfId="2" applyFont="1"/>
    <xf numFmtId="0" fontId="131" fillId="0" borderId="0" xfId="2" quotePrefix="1" applyFont="1" applyAlignment="1" applyProtection="1">
      <alignment horizontal="left" vertical="center" indent="1"/>
      <protection locked="0"/>
    </xf>
    <xf numFmtId="192" fontId="131" fillId="3" borderId="9" xfId="2" applyNumberFormat="1" applyFont="1" applyFill="1" applyBorder="1" applyAlignment="1" applyProtection="1">
      <alignment horizontal="right" vertical="center"/>
      <protection locked="0"/>
    </xf>
    <xf numFmtId="192" fontId="131" fillId="0" borderId="9" xfId="2" quotePrefix="1" applyNumberFormat="1" applyFont="1" applyBorder="1" applyAlignment="1" applyProtection="1">
      <alignment horizontal="right" vertical="center"/>
      <protection locked="0"/>
    </xf>
    <xf numFmtId="0" fontId="150" fillId="0" borderId="0" xfId="2" applyFont="1" applyAlignment="1">
      <alignment vertical="center"/>
    </xf>
    <xf numFmtId="0" fontId="131" fillId="0" borderId="6" xfId="2" quotePrefix="1" applyFont="1" applyBorder="1" applyAlignment="1" applyProtection="1">
      <alignment horizontal="left" vertical="center" indent="1"/>
      <protection locked="0"/>
    </xf>
    <xf numFmtId="192" fontId="131" fillId="3" borderId="12" xfId="2" applyNumberFormat="1" applyFont="1" applyFill="1" applyBorder="1" applyAlignment="1" applyProtection="1">
      <alignment horizontal="right" vertical="center"/>
      <protection locked="0"/>
    </xf>
    <xf numFmtId="192" fontId="131" fillId="0" borderId="12" xfId="2" quotePrefix="1" applyNumberFormat="1" applyFont="1" applyBorder="1" applyAlignment="1" applyProtection="1">
      <alignment horizontal="right" vertical="center"/>
      <protection locked="0"/>
    </xf>
    <xf numFmtId="187" fontId="180" fillId="0" borderId="0" xfId="40590" applyNumberFormat="1" applyFont="1"/>
    <xf numFmtId="0" fontId="131" fillId="0" borderId="8" xfId="2" applyFont="1" applyBorder="1" applyProtection="1">
      <protection locked="0"/>
    </xf>
    <xf numFmtId="192" fontId="131" fillId="3" borderId="7" xfId="2" applyNumberFormat="1" applyFont="1" applyFill="1" applyBorder="1" applyAlignment="1" applyProtection="1">
      <alignment vertical="center"/>
      <protection locked="0"/>
    </xf>
    <xf numFmtId="192" fontId="131" fillId="0" borderId="7" xfId="2" applyNumberFormat="1" applyFont="1" applyBorder="1" applyAlignment="1" applyProtection="1">
      <alignment vertical="center"/>
      <protection locked="0"/>
    </xf>
    <xf numFmtId="0" fontId="127" fillId="0" borderId="0" xfId="11" applyFont="1" applyAlignment="1" applyProtection="1">
      <alignment horizontal="left" vertical="top" wrapText="1"/>
      <protection locked="0"/>
    </xf>
    <xf numFmtId="0" fontId="131" fillId="0" borderId="0" xfId="2" applyFont="1" applyAlignment="1" applyProtection="1">
      <alignment vertical="center"/>
      <protection locked="0"/>
    </xf>
    <xf numFmtId="188" fontId="126" fillId="0" borderId="11" xfId="2" applyNumberFormat="1" applyFont="1" applyBorder="1" applyAlignment="1" applyProtection="1">
      <alignment horizontal="right"/>
      <protection locked="0"/>
    </xf>
    <xf numFmtId="194" fontId="126" fillId="3" borderId="9" xfId="2" applyNumberFormat="1" applyFont="1" applyFill="1" applyBorder="1" applyAlignment="1" applyProtection="1">
      <alignment vertical="center"/>
      <protection locked="0"/>
    </xf>
    <xf numFmtId="194" fontId="126" fillId="0" borderId="9" xfId="2" applyNumberFormat="1" applyFont="1" applyBorder="1" applyAlignment="1" applyProtection="1">
      <alignment vertical="center"/>
      <protection locked="0"/>
    </xf>
    <xf numFmtId="49" fontId="126" fillId="0" borderId="15" xfId="2" applyNumberFormat="1" applyFont="1" applyBorder="1" applyAlignment="1" applyProtection="1">
      <alignment horizontal="left" vertical="center" wrapText="1"/>
      <protection locked="0"/>
    </xf>
    <xf numFmtId="194" fontId="126" fillId="3" borderId="7" xfId="2" applyNumberFormat="1" applyFont="1" applyFill="1" applyBorder="1" applyAlignment="1" applyProtection="1">
      <alignment vertical="center"/>
      <protection locked="0"/>
    </xf>
    <xf numFmtId="194" fontId="126" fillId="0" borderId="7" xfId="2" applyNumberFormat="1" applyFont="1" applyBorder="1" applyAlignment="1" applyProtection="1">
      <alignment vertical="center"/>
      <protection locked="0"/>
    </xf>
    <xf numFmtId="0" fontId="131" fillId="0" borderId="6" xfId="2" applyFont="1" applyBorder="1" applyProtection="1">
      <protection locked="0"/>
    </xf>
    <xf numFmtId="192" fontId="126" fillId="0" borderId="6" xfId="2" applyNumberFormat="1" applyFont="1" applyBorder="1" applyAlignment="1" applyProtection="1">
      <alignment vertical="center"/>
      <protection locked="0"/>
    </xf>
    <xf numFmtId="166" fontId="126" fillId="0" borderId="0" xfId="2" applyNumberFormat="1" applyFont="1" applyAlignment="1" applyProtection="1">
      <alignment vertical="center"/>
      <protection locked="0"/>
    </xf>
    <xf numFmtId="0" fontId="146" fillId="0" borderId="0" xfId="2" applyFont="1" applyAlignment="1" applyProtection="1">
      <alignment horizontal="left"/>
      <protection locked="0"/>
    </xf>
    <xf numFmtId="0" fontId="131" fillId="0" borderId="0" xfId="2" applyFont="1" applyProtection="1">
      <protection locked="0"/>
    </xf>
    <xf numFmtId="193" fontId="178" fillId="0" borderId="0" xfId="2" applyNumberFormat="1" applyFont="1" applyProtection="1">
      <protection locked="0"/>
    </xf>
    <xf numFmtId="193" fontId="147" fillId="0" borderId="0" xfId="2" applyNumberFormat="1" applyFont="1" applyProtection="1">
      <protection locked="0"/>
    </xf>
    <xf numFmtId="0" fontId="157" fillId="0" borderId="0" xfId="2" applyFont="1" applyAlignment="1" applyProtection="1">
      <alignment horizontal="left" vertical="top" wrapText="1"/>
      <protection locked="0"/>
    </xf>
    <xf numFmtId="0" fontId="181" fillId="0" borderId="0" xfId="2" applyFont="1" applyProtection="1">
      <protection locked="0"/>
    </xf>
    <xf numFmtId="0" fontId="182" fillId="0" borderId="0" xfId="2" applyFont="1" applyAlignment="1" applyProtection="1">
      <alignment vertical="center"/>
      <protection locked="0"/>
    </xf>
    <xf numFmtId="0" fontId="183" fillId="0" borderId="0" xfId="2" applyFont="1" applyProtection="1">
      <protection locked="0"/>
    </xf>
    <xf numFmtId="0" fontId="126" fillId="0" borderId="13" xfId="2" applyFont="1" applyBorder="1" applyAlignment="1" applyProtection="1">
      <alignment vertical="center"/>
      <protection locked="0"/>
    </xf>
    <xf numFmtId="185" fontId="126" fillId="3" borderId="11" xfId="7" applyNumberFormat="1" applyFont="1" applyFill="1" applyBorder="1" applyAlignment="1" applyProtection="1">
      <alignment vertical="center"/>
      <protection locked="0"/>
    </xf>
    <xf numFmtId="185" fontId="126" fillId="0" borderId="11" xfId="7" applyNumberFormat="1" applyFont="1" applyBorder="1" applyAlignment="1" applyProtection="1">
      <alignment vertical="center"/>
      <protection locked="0"/>
    </xf>
    <xf numFmtId="187" fontId="138" fillId="0" borderId="0" xfId="16" applyNumberFormat="1" applyFont="1" applyAlignment="1">
      <alignment vertical="center"/>
    </xf>
    <xf numFmtId="185" fontId="126" fillId="3" borderId="12" xfId="7" applyNumberFormat="1" applyFont="1" applyFill="1" applyBorder="1" applyAlignment="1" applyProtection="1">
      <alignment vertical="center"/>
      <protection locked="0"/>
    </xf>
    <xf numFmtId="185" fontId="126" fillId="0" borderId="12" xfId="7" applyNumberFormat="1" applyFont="1" applyBorder="1" applyAlignment="1" applyProtection="1">
      <alignment vertical="center"/>
      <protection locked="0"/>
    </xf>
    <xf numFmtId="9" fontId="138" fillId="0" borderId="0" xfId="16" applyFont="1" applyAlignment="1">
      <alignment vertical="center"/>
    </xf>
    <xf numFmtId="194" fontId="132" fillId="3" borderId="7" xfId="2" applyNumberFormat="1" applyFont="1" applyFill="1" applyBorder="1" applyAlignment="1" applyProtection="1">
      <alignment vertical="center"/>
      <protection locked="0"/>
    </xf>
    <xf numFmtId="185" fontId="132" fillId="0" borderId="7" xfId="7" applyNumberFormat="1" applyFont="1" applyBorder="1" applyAlignment="1" applyProtection="1">
      <alignment vertical="center"/>
      <protection locked="0"/>
    </xf>
    <xf numFmtId="9" fontId="140" fillId="0" borderId="0" xfId="16" applyFont="1" applyAlignment="1">
      <alignment vertical="center"/>
    </xf>
    <xf numFmtId="0" fontId="140" fillId="0" borderId="0" xfId="2" applyFont="1" applyAlignment="1">
      <alignment vertical="center"/>
    </xf>
    <xf numFmtId="179" fontId="99" fillId="0" borderId="0" xfId="2" applyNumberFormat="1" applyFont="1" applyProtection="1">
      <protection locked="0"/>
    </xf>
    <xf numFmtId="179" fontId="126" fillId="3" borderId="9" xfId="2" applyNumberFormat="1" applyFont="1" applyFill="1" applyBorder="1" applyAlignment="1" applyProtection="1">
      <alignment vertical="center"/>
      <protection locked="0"/>
    </xf>
    <xf numFmtId="179" fontId="126" fillId="2" borderId="9" xfId="2" applyNumberFormat="1" applyFont="1" applyFill="1" applyBorder="1" applyAlignment="1" applyProtection="1">
      <alignment vertical="center"/>
      <protection locked="0"/>
    </xf>
    <xf numFmtId="179" fontId="126" fillId="0" borderId="9" xfId="2" applyNumberFormat="1" applyFont="1" applyBorder="1" applyAlignment="1" applyProtection="1">
      <alignment vertical="center"/>
      <protection locked="0"/>
    </xf>
    <xf numFmtId="0" fontId="126" fillId="2" borderId="14" xfId="2" applyFont="1" applyFill="1" applyBorder="1" applyAlignment="1" applyProtection="1">
      <alignment vertical="center"/>
      <protection locked="0"/>
    </xf>
    <xf numFmtId="179" fontId="132" fillId="0" borderId="7" xfId="2" applyNumberFormat="1" applyFont="1" applyBorder="1" applyAlignment="1" applyProtection="1">
      <alignment vertical="center"/>
      <protection locked="0"/>
    </xf>
    <xf numFmtId="187" fontId="140" fillId="0" borderId="0" xfId="16" applyNumberFormat="1" applyFont="1" applyAlignment="1">
      <alignment vertical="center"/>
    </xf>
    <xf numFmtId="0" fontId="184" fillId="0" borderId="0" xfId="2" applyFont="1" applyAlignment="1" applyProtection="1">
      <alignment vertical="center"/>
      <protection locked="0"/>
    </xf>
    <xf numFmtId="0" fontId="185" fillId="0" borderId="0" xfId="2" applyFont="1" applyAlignment="1" applyProtection="1">
      <alignment vertical="center"/>
      <protection locked="0"/>
    </xf>
    <xf numFmtId="0" fontId="131" fillId="0" borderId="13" xfId="2" applyFont="1" applyBorder="1" applyAlignment="1" applyProtection="1">
      <alignment horizontal="left"/>
      <protection locked="0"/>
    </xf>
    <xf numFmtId="49" fontId="126" fillId="0" borderId="15" xfId="2" applyNumberFormat="1" applyFont="1" applyBorder="1" applyAlignment="1" applyProtection="1">
      <alignment horizontal="left" vertical="center" wrapText="1" indent="1"/>
      <protection locked="0"/>
    </xf>
    <xf numFmtId="194" fontId="126" fillId="3" borderId="11" xfId="2" applyNumberFormat="1" applyFont="1" applyFill="1" applyBorder="1" applyAlignment="1" applyProtection="1">
      <alignment vertical="center"/>
      <protection locked="0"/>
    </xf>
    <xf numFmtId="194" fontId="126" fillId="0" borderId="11" xfId="2" applyNumberFormat="1" applyFont="1" applyBorder="1" applyAlignment="1" applyProtection="1">
      <alignment vertical="center"/>
      <protection locked="0"/>
    </xf>
    <xf numFmtId="49" fontId="132" fillId="0" borderId="15" xfId="2" applyNumberFormat="1" applyFont="1" applyBorder="1" applyAlignment="1" applyProtection="1">
      <alignment horizontal="left" vertical="center" wrapText="1"/>
      <protection locked="0"/>
    </xf>
    <xf numFmtId="194" fontId="132" fillId="0" borderId="7" xfId="2" applyNumberFormat="1" applyFont="1" applyBorder="1" applyAlignment="1" applyProtection="1">
      <alignment vertical="center"/>
      <protection locked="0"/>
    </xf>
    <xf numFmtId="49" fontId="132" fillId="0" borderId="1" xfId="2" applyNumberFormat="1" applyFont="1" applyBorder="1" applyAlignment="1" applyProtection="1">
      <alignment horizontal="left" vertical="center" wrapText="1"/>
      <protection locked="0"/>
    </xf>
    <xf numFmtId="194" fontId="132" fillId="0" borderId="1" xfId="2" applyNumberFormat="1" applyFont="1" applyBorder="1" applyAlignment="1" applyProtection="1">
      <alignment vertical="center"/>
      <protection locked="0"/>
    </xf>
    <xf numFmtId="0" fontId="128" fillId="0" borderId="0" xfId="1" applyFont="1" applyAlignment="1" applyProtection="1">
      <alignment horizontal="left" vertical="top"/>
      <protection locked="0"/>
    </xf>
    <xf numFmtId="9" fontId="96" fillId="0" borderId="0" xfId="16" applyFont="1" applyProtection="1">
      <protection locked="0"/>
    </xf>
    <xf numFmtId="195" fontId="126" fillId="3" borderId="11" xfId="4" applyNumberFormat="1" applyFont="1" applyFill="1" applyBorder="1" applyAlignment="1" applyProtection="1">
      <alignment vertical="center"/>
      <protection locked="0"/>
    </xf>
    <xf numFmtId="0" fontId="126" fillId="0" borderId="0" xfId="4" applyFont="1" applyAlignment="1" applyProtection="1">
      <alignment horizontal="left" vertical="center" wrapText="1"/>
      <protection locked="0"/>
    </xf>
    <xf numFmtId="195" fontId="126" fillId="3" borderId="12" xfId="4" applyNumberFormat="1" applyFont="1" applyFill="1" applyBorder="1" applyAlignment="1" applyProtection="1">
      <alignment vertical="center"/>
      <protection locked="0"/>
    </xf>
    <xf numFmtId="196" fontId="132" fillId="3" borderId="7" xfId="4" applyNumberFormat="1" applyFont="1" applyFill="1" applyBorder="1" applyAlignment="1" applyProtection="1">
      <alignment vertical="center"/>
      <protection locked="0"/>
    </xf>
    <xf numFmtId="196" fontId="132" fillId="0" borderId="7" xfId="4" applyNumberFormat="1" applyFont="1" applyBorder="1" applyAlignment="1" applyProtection="1">
      <alignment vertical="center"/>
      <protection locked="0"/>
    </xf>
    <xf numFmtId="0" fontId="106" fillId="0" borderId="0" xfId="11" applyFont="1" applyAlignment="1" applyProtection="1">
      <alignment horizontal="left" vertical="top" wrapText="1"/>
      <protection locked="0"/>
    </xf>
    <xf numFmtId="0" fontId="146" fillId="0" borderId="0" xfId="2" applyFont="1" applyAlignment="1" applyProtection="1">
      <alignment vertical="top" wrapText="1"/>
      <protection locked="0"/>
    </xf>
    <xf numFmtId="49" fontId="126" fillId="0" borderId="0" xfId="2" applyNumberFormat="1" applyFont="1" applyAlignment="1" applyProtection="1">
      <alignment horizontal="left" vertical="center" wrapText="1" indent="1"/>
      <protection locked="0"/>
    </xf>
    <xf numFmtId="194" fontId="126" fillId="0" borderId="0" xfId="2" applyNumberFormat="1" applyFont="1" applyAlignment="1" applyProtection="1">
      <alignment vertical="center"/>
      <protection locked="0"/>
    </xf>
    <xf numFmtId="0" fontId="133" fillId="0" borderId="0" xfId="2" quotePrefix="1" applyFont="1"/>
    <xf numFmtId="197" fontId="106" fillId="0" borderId="0" xfId="11" applyNumberFormat="1" applyFont="1" applyAlignment="1" applyProtection="1">
      <alignment horizontal="left" vertical="top" wrapText="1"/>
      <protection locked="0"/>
    </xf>
    <xf numFmtId="0" fontId="186" fillId="0" borderId="0" xfId="2" applyFont="1" applyAlignment="1" applyProtection="1">
      <alignment horizontal="left"/>
      <protection locked="0"/>
    </xf>
    <xf numFmtId="0" fontId="126" fillId="0" borderId="14" xfId="2" applyFont="1" applyBorder="1" applyAlignment="1" applyProtection="1">
      <alignment vertical="center" wrapText="1"/>
      <protection locked="0"/>
    </xf>
    <xf numFmtId="192" fontId="132" fillId="3" borderId="7" xfId="2" applyNumberFormat="1" applyFont="1" applyFill="1" applyBorder="1" applyAlignment="1" applyProtection="1">
      <alignment horizontal="right" vertical="center"/>
      <protection locked="0"/>
    </xf>
    <xf numFmtId="192" fontId="132" fillId="0" borderId="7" xfId="2" quotePrefix="1" applyNumberFormat="1" applyFont="1" applyBorder="1" applyAlignment="1" applyProtection="1">
      <alignment horizontal="right" vertical="center"/>
      <protection locked="0"/>
    </xf>
    <xf numFmtId="166" fontId="160" fillId="0" borderId="0" xfId="2" applyNumberFormat="1" applyFont="1" applyAlignment="1" applyProtection="1">
      <alignment vertical="center"/>
      <protection locked="0"/>
    </xf>
    <xf numFmtId="0" fontId="131" fillId="0" borderId="14" xfId="2" applyFont="1" applyBorder="1" applyAlignment="1" applyProtection="1">
      <alignment horizontal="left" vertical="center"/>
      <protection locked="0"/>
    </xf>
    <xf numFmtId="194" fontId="126" fillId="2" borderId="9" xfId="2" applyNumberFormat="1" applyFont="1" applyFill="1" applyBorder="1" applyAlignment="1" applyProtection="1">
      <alignment vertical="center"/>
      <protection locked="0"/>
    </xf>
    <xf numFmtId="194" fontId="126" fillId="2" borderId="7" xfId="2" applyNumberFormat="1" applyFont="1" applyFill="1" applyBorder="1" applyAlignment="1" applyProtection="1">
      <alignment vertical="center"/>
      <protection locked="0"/>
    </xf>
    <xf numFmtId="198" fontId="126" fillId="3" borderId="9" xfId="2" applyNumberFormat="1" applyFont="1" applyFill="1" applyBorder="1" applyAlignment="1" applyProtection="1">
      <alignment vertical="center"/>
      <protection locked="0"/>
    </xf>
    <xf numFmtId="198" fontId="126" fillId="0" borderId="9" xfId="2" applyNumberFormat="1" applyFont="1" applyBorder="1" applyAlignment="1" applyProtection="1">
      <alignment vertical="center"/>
      <protection locked="0"/>
    </xf>
    <xf numFmtId="198" fontId="126" fillId="2" borderId="9" xfId="2" applyNumberFormat="1" applyFont="1" applyFill="1" applyBorder="1" applyAlignment="1" applyProtection="1">
      <alignment vertical="center"/>
      <protection locked="0"/>
    </xf>
    <xf numFmtId="198" fontId="126" fillId="3" borderId="9" xfId="2" applyNumberFormat="1" applyFont="1" applyFill="1" applyBorder="1" applyAlignment="1" applyProtection="1">
      <alignment horizontal="right" vertical="top"/>
      <protection locked="0"/>
    </xf>
    <xf numFmtId="238" fontId="126" fillId="3" borderId="9" xfId="2" applyNumberFormat="1" applyFont="1" applyFill="1" applyBorder="1" applyAlignment="1" applyProtection="1">
      <alignment vertical="center"/>
      <protection locked="0"/>
    </xf>
    <xf numFmtId="238" fontId="126" fillId="0" borderId="9" xfId="2" applyNumberFormat="1" applyFont="1" applyBorder="1" applyAlignment="1" applyProtection="1">
      <alignment vertical="center"/>
      <protection locked="0"/>
    </xf>
    <xf numFmtId="238" fontId="126" fillId="2" borderId="9" xfId="2" applyNumberFormat="1" applyFont="1" applyFill="1" applyBorder="1" applyAlignment="1" applyProtection="1">
      <alignment vertical="center"/>
      <protection locked="0"/>
    </xf>
    <xf numFmtId="238" fontId="126" fillId="3" borderId="9" xfId="2" applyNumberFormat="1" applyFont="1" applyFill="1" applyBorder="1" applyAlignment="1" applyProtection="1">
      <alignment horizontal="right" vertical="center"/>
      <protection locked="0"/>
    </xf>
    <xf numFmtId="238" fontId="126" fillId="3" borderId="7" xfId="2" applyNumberFormat="1" applyFont="1" applyFill="1" applyBorder="1" applyAlignment="1" applyProtection="1">
      <alignment vertical="center"/>
      <protection locked="0"/>
    </xf>
    <xf numFmtId="238" fontId="126" fillId="0" borderId="7" xfId="2" applyNumberFormat="1" applyFont="1" applyBorder="1" applyAlignment="1" applyProtection="1">
      <alignment vertical="center"/>
      <protection locked="0"/>
    </xf>
    <xf numFmtId="238" fontId="126" fillId="2" borderId="7" xfId="2" applyNumberFormat="1" applyFont="1" applyFill="1" applyBorder="1" applyAlignment="1" applyProtection="1">
      <alignment vertical="center"/>
      <protection locked="0"/>
    </xf>
    <xf numFmtId="194" fontId="132" fillId="2" borderId="7" xfId="2" applyNumberFormat="1" applyFont="1" applyFill="1" applyBorder="1" applyAlignment="1" applyProtection="1">
      <alignment vertical="center"/>
      <protection locked="0"/>
    </xf>
    <xf numFmtId="192" fontId="126" fillId="3" borderId="11" xfId="2" applyNumberFormat="1" applyFont="1" applyFill="1" applyBorder="1" applyAlignment="1" applyProtection="1">
      <alignment vertical="center"/>
      <protection locked="0"/>
    </xf>
    <xf numFmtId="192" fontId="126" fillId="0" borderId="11" xfId="2" applyNumberFormat="1" applyFont="1" applyBorder="1" applyAlignment="1" applyProtection="1">
      <alignment vertical="center"/>
      <protection locked="0"/>
    </xf>
    <xf numFmtId="49" fontId="160" fillId="0" borderId="0" xfId="2" applyNumberFormat="1" applyFont="1" applyAlignment="1" applyProtection="1">
      <alignment horizontal="left" vertical="center" wrapText="1" indent="1"/>
      <protection locked="0"/>
    </xf>
    <xf numFmtId="0" fontId="137" fillId="2" borderId="0" xfId="1" applyFont="1" applyFill="1" applyAlignment="1" applyProtection="1">
      <alignment horizontal="left" vertical="top"/>
      <protection locked="0"/>
    </xf>
    <xf numFmtId="0" fontId="96" fillId="2" borderId="0" xfId="2" applyFont="1" applyFill="1" applyProtection="1">
      <protection locked="0"/>
    </xf>
    <xf numFmtId="0" fontId="99" fillId="2" borderId="0" xfId="2" applyFont="1" applyFill="1" applyProtection="1">
      <protection locked="0"/>
    </xf>
    <xf numFmtId="0" fontId="127" fillId="0" borderId="0" xfId="18" applyFont="1" applyProtection="1">
      <protection locked="0"/>
    </xf>
    <xf numFmtId="0" fontId="106" fillId="0" borderId="0" xfId="18" applyFont="1" applyProtection="1">
      <protection locked="0"/>
    </xf>
    <xf numFmtId="0" fontId="127" fillId="0" borderId="1" xfId="18" applyFont="1" applyBorder="1" applyAlignment="1" applyProtection="1">
      <alignment horizontal="left"/>
      <protection locked="0"/>
    </xf>
    <xf numFmtId="0" fontId="127" fillId="0" borderId="13" xfId="18" applyFont="1" applyBorder="1" applyProtection="1">
      <protection locked="0"/>
    </xf>
    <xf numFmtId="0" fontId="127" fillId="0" borderId="0" xfId="18" applyFont="1" applyAlignment="1" applyProtection="1">
      <alignment horizontal="left"/>
      <protection locked="0"/>
    </xf>
    <xf numFmtId="0" fontId="127" fillId="0" borderId="14" xfId="18" applyFont="1" applyBorder="1" applyProtection="1">
      <protection locked="0"/>
    </xf>
    <xf numFmtId="0" fontId="127" fillId="0" borderId="6" xfId="18" applyFont="1" applyBorder="1" applyAlignment="1" applyProtection="1">
      <alignment horizontal="left"/>
      <protection locked="0"/>
    </xf>
    <xf numFmtId="0" fontId="127" fillId="0" borderId="10" xfId="18" applyFont="1" applyBorder="1" applyProtection="1">
      <protection locked="0"/>
    </xf>
    <xf numFmtId="0" fontId="127" fillId="0" borderId="0" xfId="18" applyFont="1" applyAlignment="1" applyProtection="1">
      <alignment vertical="center"/>
      <protection locked="0"/>
    </xf>
    <xf numFmtId="49" fontId="127" fillId="0" borderId="0" xfId="18" applyNumberFormat="1" applyFont="1" applyAlignment="1" applyProtection="1">
      <alignment horizontal="right" vertical="center"/>
      <protection locked="0"/>
    </xf>
    <xf numFmtId="0" fontId="187" fillId="0" borderId="20" xfId="2" quotePrefix="1" applyFont="1" applyBorder="1"/>
    <xf numFmtId="0" fontId="187" fillId="0" borderId="0" xfId="2" applyFont="1"/>
    <xf numFmtId="194" fontId="188" fillId="0" borderId="0" xfId="2" applyNumberFormat="1" applyFont="1" applyAlignment="1">
      <alignment vertical="center"/>
    </xf>
    <xf numFmtId="200" fontId="188" fillId="0" borderId="0" xfId="2" applyNumberFormat="1" applyFont="1" applyAlignment="1">
      <alignment vertical="center"/>
    </xf>
    <xf numFmtId="166" fontId="188" fillId="0" borderId="0" xfId="2" applyNumberFormat="1" applyFont="1" applyAlignment="1">
      <alignment vertical="center"/>
    </xf>
    <xf numFmtId="0" fontId="152" fillId="0" borderId="0" xfId="2" applyFont="1"/>
    <xf numFmtId="189" fontId="160" fillId="0" borderId="0" xfId="16" applyNumberFormat="1" applyFont="1" applyAlignment="1" applyProtection="1">
      <alignment vertical="center"/>
      <protection locked="0"/>
    </xf>
    <xf numFmtId="37" fontId="160" fillId="0" borderId="0" xfId="4" applyNumberFormat="1" applyFont="1" applyAlignment="1" applyProtection="1">
      <alignment vertical="center"/>
      <protection locked="0"/>
    </xf>
    <xf numFmtId="189" fontId="99" fillId="0" borderId="0" xfId="16" applyNumberFormat="1" applyFont="1" applyProtection="1">
      <protection locked="0"/>
    </xf>
    <xf numFmtId="0" fontId="189" fillId="0" borderId="0" xfId="2" applyFont="1" applyAlignment="1" applyProtection="1">
      <alignment vertical="top"/>
      <protection locked="0"/>
    </xf>
    <xf numFmtId="0" fontId="189" fillId="0" borderId="0" xfId="2" applyFont="1" applyAlignment="1">
      <alignment vertical="top"/>
    </xf>
    <xf numFmtId="0" fontId="132" fillId="0" borderId="0" xfId="2" applyFont="1" applyAlignment="1" applyProtection="1">
      <alignment vertical="center"/>
      <protection locked="0"/>
    </xf>
    <xf numFmtId="188" fontId="126" fillId="0" borderId="7" xfId="4" quotePrefix="1" applyNumberFormat="1" applyFont="1" applyBorder="1" applyAlignment="1" applyProtection="1">
      <alignment horizontal="center" vertical="center"/>
      <protection locked="0"/>
    </xf>
    <xf numFmtId="0" fontId="126" fillId="0" borderId="1" xfId="4" applyFont="1" applyBorder="1" applyAlignment="1" applyProtection="1">
      <alignment horizontal="left" vertical="center" wrapText="1"/>
      <protection locked="0"/>
    </xf>
    <xf numFmtId="173" fontId="126" fillId="0" borderId="11" xfId="4" applyNumberFormat="1" applyFont="1" applyBorder="1" applyAlignment="1" applyProtection="1">
      <alignment horizontal="right" vertical="center"/>
      <protection locked="0"/>
    </xf>
    <xf numFmtId="0" fontId="140" fillId="0" borderId="0" xfId="4" applyFont="1" applyAlignment="1" applyProtection="1">
      <alignment vertical="center"/>
      <protection locked="0"/>
    </xf>
    <xf numFmtId="173" fontId="140" fillId="0" borderId="0" xfId="4" applyNumberFormat="1" applyFont="1" applyAlignment="1">
      <alignment vertical="center"/>
    </xf>
    <xf numFmtId="173" fontId="126" fillId="0" borderId="9" xfId="4" applyNumberFormat="1" applyFont="1" applyBorder="1" applyAlignment="1" applyProtection="1">
      <alignment horizontal="right" vertical="center"/>
      <protection locked="0"/>
    </xf>
    <xf numFmtId="0" fontId="141" fillId="0" borderId="0" xfId="4" applyFont="1" applyAlignment="1">
      <alignment vertical="center"/>
    </xf>
    <xf numFmtId="173" fontId="126" fillId="0" borderId="12" xfId="4" applyNumberFormat="1" applyFont="1" applyBorder="1" applyAlignment="1" applyProtection="1">
      <alignment horizontal="right" vertical="center"/>
      <protection locked="0"/>
    </xf>
    <xf numFmtId="0" fontId="132" fillId="0" borderId="6" xfId="4" applyFont="1" applyBorder="1" applyAlignment="1" applyProtection="1">
      <alignment horizontal="left" vertical="center"/>
      <protection locked="0"/>
    </xf>
    <xf numFmtId="173" fontId="132" fillId="0" borderId="12" xfId="4" applyNumberFormat="1" applyFont="1" applyBorder="1" applyAlignment="1" applyProtection="1">
      <alignment vertical="center"/>
      <protection locked="0"/>
    </xf>
    <xf numFmtId="190" fontId="123" fillId="0" borderId="0" xfId="4" applyNumberFormat="1" applyFont="1" applyAlignment="1" applyProtection="1">
      <alignment vertical="center"/>
      <protection locked="0"/>
    </xf>
    <xf numFmtId="190" fontId="123" fillId="0" borderId="0" xfId="4" applyNumberFormat="1" applyFont="1" applyAlignment="1">
      <alignment vertical="center"/>
    </xf>
    <xf numFmtId="0" fontId="132" fillId="0" borderId="0" xfId="2" applyFont="1" applyProtection="1">
      <protection locked="0"/>
    </xf>
    <xf numFmtId="0" fontId="138" fillId="0" borderId="0" xfId="4" applyFont="1" applyProtection="1">
      <protection locked="0"/>
    </xf>
    <xf numFmtId="188" fontId="126" fillId="0" borderId="0" xfId="4" applyNumberFormat="1" applyFont="1" applyProtection="1">
      <protection locked="0"/>
    </xf>
    <xf numFmtId="0" fontId="138" fillId="0" borderId="0" xfId="4" applyFont="1"/>
    <xf numFmtId="188" fontId="126" fillId="0" borderId="9" xfId="4" applyNumberFormat="1" applyFont="1" applyBorder="1" applyAlignment="1" applyProtection="1">
      <alignment horizontal="right"/>
      <protection locked="0"/>
    </xf>
    <xf numFmtId="188" fontId="126" fillId="0" borderId="0" xfId="4" applyNumberFormat="1" applyFont="1" applyAlignment="1" applyProtection="1">
      <alignment horizontal="center"/>
      <protection locked="0"/>
    </xf>
    <xf numFmtId="173" fontId="126" fillId="3" borderId="11" xfId="4" applyNumberFormat="1" applyFont="1" applyFill="1" applyBorder="1" applyAlignment="1" applyProtection="1">
      <alignment horizontal="right" vertical="center"/>
      <protection locked="0"/>
    </xf>
    <xf numFmtId="173" fontId="126" fillId="0" borderId="0" xfId="4" applyNumberFormat="1" applyFont="1" applyAlignment="1" applyProtection="1">
      <alignment horizontal="right" vertical="center"/>
      <protection locked="0"/>
    </xf>
    <xf numFmtId="173" fontId="126" fillId="0" borderId="0" xfId="4" applyNumberFormat="1" applyFont="1" applyAlignment="1">
      <alignment horizontal="right" vertical="center"/>
    </xf>
    <xf numFmtId="173" fontId="126" fillId="3" borderId="9" xfId="4" applyNumberFormat="1" applyFont="1" applyFill="1" applyBorder="1" applyAlignment="1" applyProtection="1">
      <alignment horizontal="right" vertical="center"/>
      <protection locked="0"/>
    </xf>
    <xf numFmtId="173" fontId="126" fillId="0" borderId="0" xfId="4" applyNumberFormat="1" applyFont="1" applyAlignment="1" applyProtection="1">
      <alignment vertical="center"/>
      <protection locked="0"/>
    </xf>
    <xf numFmtId="173" fontId="126" fillId="0" borderId="0" xfId="4" applyNumberFormat="1" applyFont="1" applyAlignment="1">
      <alignment vertical="center"/>
    </xf>
    <xf numFmtId="173" fontId="132" fillId="3" borderId="12" xfId="4" applyNumberFormat="1" applyFont="1" applyFill="1" applyBorder="1" applyAlignment="1" applyProtection="1">
      <alignment vertical="center"/>
      <protection locked="0"/>
    </xf>
    <xf numFmtId="0" fontId="127" fillId="0" borderId="0" xfId="2" applyFont="1" applyAlignment="1" applyProtection="1">
      <alignment horizontal="left" vertical="top" wrapText="1"/>
      <protection locked="0"/>
    </xf>
    <xf numFmtId="191" fontId="126" fillId="0" borderId="12" xfId="2" applyNumberFormat="1" applyFont="1" applyBorder="1" applyAlignment="1" applyProtection="1">
      <alignment vertical="center"/>
      <protection locked="0"/>
    </xf>
    <xf numFmtId="191" fontId="126" fillId="0" borderId="0" xfId="2" applyNumberFormat="1" applyFont="1" applyAlignment="1" applyProtection="1">
      <alignment vertical="center"/>
      <protection locked="0"/>
    </xf>
    <xf numFmtId="191" fontId="132" fillId="0" borderId="12" xfId="2" applyNumberFormat="1" applyFont="1" applyBorder="1" applyAlignment="1" applyProtection="1">
      <alignment vertical="center"/>
      <protection locked="0"/>
    </xf>
    <xf numFmtId="173" fontId="126" fillId="0" borderId="0" xfId="4" applyNumberFormat="1" applyFont="1" applyAlignment="1">
      <alignment horizontal="left" vertical="center"/>
    </xf>
    <xf numFmtId="0" fontId="105" fillId="0" borderId="0" xfId="2" applyFont="1" applyAlignment="1" applyProtection="1">
      <alignment vertical="top"/>
      <protection locked="0"/>
    </xf>
    <xf numFmtId="189" fontId="126" fillId="0" borderId="0" xfId="16" applyNumberFormat="1" applyFont="1" applyAlignment="1" applyProtection="1">
      <alignment vertical="center"/>
      <protection locked="0"/>
    </xf>
    <xf numFmtId="37" fontId="126" fillId="0" borderId="0" xfId="4" applyNumberFormat="1" applyFont="1" applyAlignment="1" applyProtection="1">
      <alignment vertical="center"/>
      <protection locked="0"/>
    </xf>
    <xf numFmtId="189" fontId="133" fillId="0" borderId="0" xfId="16" applyNumberFormat="1" applyFont="1" applyProtection="1">
      <protection locked="0"/>
    </xf>
    <xf numFmtId="172" fontId="126" fillId="0" borderId="0" xfId="2" applyNumberFormat="1" applyFont="1" applyAlignment="1" applyProtection="1">
      <alignment horizontal="right" vertical="center"/>
      <protection locked="0"/>
    </xf>
    <xf numFmtId="191" fontId="132" fillId="3" borderId="7" xfId="2" applyNumberFormat="1" applyFont="1" applyFill="1" applyBorder="1" applyAlignment="1" applyProtection="1">
      <alignment vertical="center"/>
      <protection locked="0"/>
    </xf>
    <xf numFmtId="191" fontId="132" fillId="0" borderId="7" xfId="2" applyNumberFormat="1" applyFont="1" applyBorder="1" applyAlignment="1" applyProtection="1">
      <alignment vertical="center"/>
      <protection locked="0"/>
    </xf>
    <xf numFmtId="0" fontId="123" fillId="0" borderId="0" xfId="4" applyFont="1" applyAlignment="1">
      <alignment vertical="center"/>
    </xf>
    <xf numFmtId="0" fontId="190" fillId="0" borderId="0" xfId="0" applyFont="1"/>
    <xf numFmtId="0" fontId="106" fillId="0" borderId="0" xfId="0" applyFont="1" applyAlignment="1" applyProtection="1">
      <alignment vertical="center" wrapText="1"/>
      <protection locked="0"/>
    </xf>
    <xf numFmtId="0" fontId="106" fillId="0" borderId="0" xfId="0" applyFont="1" applyAlignment="1">
      <alignment vertical="center" wrapText="1"/>
    </xf>
    <xf numFmtId="0" fontId="103" fillId="0" borderId="0" xfId="17" applyFont="1" applyProtection="1">
      <protection locked="0"/>
    </xf>
    <xf numFmtId="0" fontId="127" fillId="0" borderId="0" xfId="17" applyFont="1" applyAlignment="1" applyProtection="1">
      <alignment vertical="top"/>
      <protection locked="0"/>
    </xf>
    <xf numFmtId="0" fontId="127" fillId="4" borderId="0" xfId="17" applyFont="1" applyFill="1" applyAlignment="1" applyProtection="1">
      <alignment vertical="top"/>
      <protection locked="0"/>
    </xf>
    <xf numFmtId="0" fontId="125" fillId="0" borderId="0" xfId="2" applyFont="1" applyAlignment="1" applyProtection="1">
      <alignment vertical="top" wrapText="1"/>
      <protection locked="0"/>
    </xf>
    <xf numFmtId="0" fontId="182" fillId="0" borderId="0" xfId="2" applyFont="1" applyAlignment="1" applyProtection="1">
      <alignment vertical="top" wrapText="1"/>
      <protection locked="0"/>
    </xf>
    <xf numFmtId="0" fontId="178" fillId="0" borderId="0" xfId="0" applyFont="1" applyAlignment="1" applyProtection="1">
      <alignment vertical="center"/>
      <protection locked="0"/>
    </xf>
    <xf numFmtId="0" fontId="131" fillId="0" borderId="6" xfId="0" applyFont="1" applyBorder="1" applyProtection="1">
      <protection locked="0"/>
    </xf>
    <xf numFmtId="0" fontId="126" fillId="0" borderId="0" xfId="0" applyFont="1" applyProtection="1">
      <protection locked="0"/>
    </xf>
    <xf numFmtId="173" fontId="126" fillId="6" borderId="9" xfId="0" applyNumberFormat="1" applyFont="1" applyFill="1" applyBorder="1" applyProtection="1">
      <protection locked="0"/>
    </xf>
    <xf numFmtId="173" fontId="126" fillId="0" borderId="14" xfId="0" applyNumberFormat="1" applyFont="1" applyBorder="1" applyProtection="1">
      <protection locked="0"/>
    </xf>
    <xf numFmtId="173" fontId="126" fillId="6" borderId="14" xfId="0" applyNumberFormat="1" applyFont="1" applyFill="1" applyBorder="1" applyProtection="1">
      <protection locked="0"/>
    </xf>
    <xf numFmtId="0" fontId="132" fillId="0" borderId="8" xfId="0" applyFont="1" applyBorder="1" applyProtection="1">
      <protection locked="0"/>
    </xf>
    <xf numFmtId="173" fontId="132" fillId="6" borderId="7" xfId="0" applyNumberFormat="1" applyFont="1" applyFill="1" applyBorder="1" applyProtection="1">
      <protection locked="0"/>
    </xf>
    <xf numFmtId="173" fontId="132" fillId="0" borderId="15" xfId="0" applyNumberFormat="1" applyFont="1" applyBorder="1" applyProtection="1">
      <protection locked="0"/>
    </xf>
    <xf numFmtId="0" fontId="126" fillId="0" borderId="1" xfId="2" applyFont="1" applyBorder="1" applyAlignment="1" applyProtection="1">
      <alignment horizontal="left" vertical="center"/>
      <protection locked="0"/>
    </xf>
    <xf numFmtId="0" fontId="126" fillId="0" borderId="6" xfId="2" applyFont="1" applyBorder="1" applyAlignment="1" applyProtection="1">
      <alignment horizontal="left" vertical="center"/>
      <protection locked="0"/>
    </xf>
    <xf numFmtId="0" fontId="126" fillId="0" borderId="8" xfId="2" applyFont="1" applyBorder="1" applyAlignment="1" applyProtection="1">
      <alignment horizontal="left" vertical="center"/>
      <protection locked="0"/>
    </xf>
    <xf numFmtId="173" fontId="126" fillId="0" borderId="9" xfId="6" applyNumberFormat="1" applyFont="1" applyBorder="1" applyAlignment="1" applyProtection="1">
      <alignment vertical="center"/>
      <protection locked="0"/>
    </xf>
    <xf numFmtId="173" fontId="126" fillId="2" borderId="9" xfId="6" applyNumberFormat="1" applyFont="1" applyFill="1" applyBorder="1" applyAlignment="1" applyProtection="1">
      <alignment vertical="center"/>
      <protection locked="0"/>
    </xf>
    <xf numFmtId="0" fontId="126" fillId="0" borderId="6" xfId="2" applyFont="1" applyBorder="1" applyAlignment="1" applyProtection="1">
      <alignment horizontal="left" vertical="center" wrapText="1"/>
      <protection locked="0"/>
    </xf>
    <xf numFmtId="0" fontId="132" fillId="0" borderId="8" xfId="2" applyFont="1" applyBorder="1" applyAlignment="1" applyProtection="1">
      <alignment horizontal="left" vertical="center"/>
      <protection locked="0"/>
    </xf>
    <xf numFmtId="173" fontId="132" fillId="3" borderId="7" xfId="2" applyNumberFormat="1" applyFont="1" applyFill="1" applyBorder="1" applyAlignment="1" applyProtection="1">
      <alignment vertical="center"/>
      <protection locked="0"/>
    </xf>
    <xf numFmtId="173" fontId="132" fillId="0" borderId="7" xfId="2" applyNumberFormat="1" applyFont="1" applyBorder="1" applyAlignment="1" applyProtection="1">
      <alignment vertical="center"/>
      <protection locked="0"/>
    </xf>
    <xf numFmtId="0" fontId="132" fillId="0" borderId="0" xfId="2" applyFont="1" applyAlignment="1" applyProtection="1">
      <alignment horizontal="left" vertical="center"/>
      <protection locked="0"/>
    </xf>
    <xf numFmtId="173" fontId="132" fillId="0" borderId="0" xfId="2" applyNumberFormat="1" applyFont="1" applyAlignment="1" applyProtection="1">
      <alignment vertical="center"/>
      <protection locked="0"/>
    </xf>
    <xf numFmtId="172" fontId="126" fillId="0" borderId="6" xfId="2" applyNumberFormat="1" applyFont="1" applyBorder="1" applyAlignment="1" applyProtection="1">
      <alignment horizontal="right" vertical="center"/>
      <protection locked="0"/>
    </xf>
    <xf numFmtId="172" fontId="126" fillId="0" borderId="10" xfId="2" applyNumberFormat="1" applyFont="1" applyBorder="1" applyAlignment="1" applyProtection="1">
      <alignment horizontal="right" vertical="center"/>
      <protection locked="0"/>
    </xf>
    <xf numFmtId="172" fontId="126" fillId="3" borderId="7" xfId="2" quotePrefix="1" applyNumberFormat="1" applyFont="1" applyFill="1" applyBorder="1" applyAlignment="1" applyProtection="1">
      <alignment horizontal="right" vertical="center"/>
      <protection locked="0"/>
    </xf>
    <xf numFmtId="172" fontId="126" fillId="0" borderId="7" xfId="2" quotePrefix="1" applyNumberFormat="1" applyFont="1" applyBorder="1" applyAlignment="1" applyProtection="1">
      <alignment horizontal="right" vertical="center"/>
      <protection locked="0"/>
    </xf>
    <xf numFmtId="173" fontId="126" fillId="0" borderId="1" xfId="2" applyNumberFormat="1" applyFont="1" applyBorder="1" applyAlignment="1" applyProtection="1">
      <alignment vertical="center"/>
      <protection locked="0"/>
    </xf>
    <xf numFmtId="173" fontId="126" fillId="0" borderId="0" xfId="2" applyNumberFormat="1" applyFont="1" applyAlignment="1" applyProtection="1">
      <alignment vertical="center"/>
      <protection locked="0"/>
    </xf>
    <xf numFmtId="173" fontId="126" fillId="0" borderId="6" xfId="2" applyNumberFormat="1" applyFont="1" applyBorder="1" applyAlignment="1" applyProtection="1">
      <alignment vertical="center"/>
      <protection locked="0"/>
    </xf>
    <xf numFmtId="173" fontId="126" fillId="0" borderId="10" xfId="2" applyNumberFormat="1" applyFont="1" applyBorder="1" applyAlignment="1" applyProtection="1">
      <alignment vertical="center"/>
      <protection locked="0"/>
    </xf>
    <xf numFmtId="173" fontId="126" fillId="0" borderId="8" xfId="2" applyNumberFormat="1" applyFont="1" applyBorder="1" applyAlignment="1" applyProtection="1">
      <alignment vertical="center"/>
      <protection locked="0"/>
    </xf>
    <xf numFmtId="173" fontId="126" fillId="0" borderId="15" xfId="2" applyNumberFormat="1" applyFont="1" applyBorder="1" applyAlignment="1" applyProtection="1">
      <alignment vertical="center"/>
      <protection locked="0"/>
    </xf>
    <xf numFmtId="173" fontId="126" fillId="0" borderId="0" xfId="2" applyNumberFormat="1" applyFont="1" applyProtection="1">
      <protection locked="0"/>
    </xf>
    <xf numFmtId="173" fontId="126" fillId="2" borderId="0" xfId="6" applyNumberFormat="1" applyFont="1" applyFill="1" applyAlignment="1" applyProtection="1">
      <alignment vertical="center"/>
      <protection locked="0"/>
    </xf>
    <xf numFmtId="173" fontId="126" fillId="0" borderId="14" xfId="6" applyNumberFormat="1" applyFont="1" applyBorder="1" applyAlignment="1" applyProtection="1">
      <alignment vertical="center"/>
      <protection locked="0"/>
    </xf>
    <xf numFmtId="173" fontId="126" fillId="3" borderId="9" xfId="6" applyNumberFormat="1" applyFont="1" applyFill="1" applyBorder="1" applyAlignment="1" applyProtection="1">
      <alignment vertical="center"/>
      <protection locked="0"/>
    </xf>
    <xf numFmtId="173" fontId="132" fillId="0" borderId="8" xfId="2" applyNumberFormat="1" applyFont="1" applyBorder="1" applyAlignment="1" applyProtection="1">
      <alignment vertical="center"/>
      <protection locked="0"/>
    </xf>
    <xf numFmtId="173" fontId="132" fillId="0" borderId="15" xfId="2" applyNumberFormat="1" applyFont="1" applyBorder="1" applyAlignment="1" applyProtection="1">
      <alignment vertical="center"/>
      <protection locked="0"/>
    </xf>
    <xf numFmtId="0" fontId="152" fillId="0" borderId="0" xfId="2" applyFont="1" applyAlignment="1">
      <alignment vertical="center"/>
    </xf>
    <xf numFmtId="0" fontId="96" fillId="0" borderId="0" xfId="2" applyFont="1" applyAlignment="1">
      <alignment vertical="top" wrapText="1"/>
    </xf>
    <xf numFmtId="0" fontId="96" fillId="0" borderId="0" xfId="2" applyFont="1" applyAlignment="1" applyProtection="1">
      <alignment vertical="top" wrapText="1"/>
      <protection locked="0"/>
    </xf>
    <xf numFmtId="0" fontId="191" fillId="0" borderId="0" xfId="2" applyFont="1" applyAlignment="1">
      <alignment vertical="top" wrapText="1"/>
    </xf>
    <xf numFmtId="188" fontId="126" fillId="5" borderId="11" xfId="2" applyNumberFormat="1" applyFont="1" applyFill="1" applyBorder="1" applyAlignment="1" applyProtection="1">
      <alignment horizontal="right"/>
      <protection locked="0"/>
    </xf>
    <xf numFmtId="188" fontId="126" fillId="5" borderId="9" xfId="2" quotePrefix="1" applyNumberFormat="1" applyFont="1" applyFill="1" applyBorder="1" applyAlignment="1" applyProtection="1">
      <alignment horizontal="right" vertical="center"/>
      <protection locked="0"/>
    </xf>
    <xf numFmtId="173" fontId="132" fillId="5" borderId="7" xfId="2" applyNumberFormat="1" applyFont="1" applyFill="1" applyBorder="1" applyAlignment="1" applyProtection="1">
      <alignment vertical="center"/>
      <protection locked="0"/>
    </xf>
    <xf numFmtId="37" fontId="131" fillId="0" borderId="1" xfId="2" applyNumberFormat="1" applyFont="1" applyBorder="1" applyAlignment="1" applyProtection="1">
      <alignment horizontal="left" vertical="center" indent="1"/>
      <protection locked="0"/>
    </xf>
    <xf numFmtId="173" fontId="132" fillId="0" borderId="1" xfId="2" applyNumberFormat="1" applyFont="1" applyBorder="1" applyAlignment="1" applyProtection="1">
      <alignment vertical="center"/>
      <protection locked="0"/>
    </xf>
    <xf numFmtId="173" fontId="131" fillId="0" borderId="1" xfId="2" applyNumberFormat="1" applyFont="1" applyBorder="1" applyAlignment="1" applyProtection="1">
      <alignment vertical="center"/>
      <protection locked="0"/>
    </xf>
    <xf numFmtId="173" fontId="131" fillId="0" borderId="0" xfId="2" applyNumberFormat="1" applyFont="1" applyAlignment="1" applyProtection="1">
      <alignment vertical="center"/>
      <protection locked="0"/>
    </xf>
    <xf numFmtId="0" fontId="192" fillId="0" borderId="0" xfId="2" applyFont="1" applyAlignment="1">
      <alignment vertical="center"/>
    </xf>
    <xf numFmtId="37" fontId="131" fillId="0" borderId="1" xfId="2" applyNumberFormat="1" applyFont="1" applyBorder="1" applyAlignment="1" applyProtection="1">
      <alignment horizontal="left" vertical="center"/>
      <protection locked="0"/>
    </xf>
    <xf numFmtId="173" fontId="132" fillId="3" borderId="11" xfId="2" applyNumberFormat="1" applyFont="1" applyFill="1" applyBorder="1" applyAlignment="1" applyProtection="1">
      <alignment vertical="center"/>
      <protection locked="0"/>
    </xf>
    <xf numFmtId="0" fontId="131" fillId="0" borderId="0" xfId="0" applyFont="1" applyAlignment="1" applyProtection="1">
      <alignment horizontal="left" indent="1"/>
      <protection locked="0"/>
    </xf>
    <xf numFmtId="3" fontId="131" fillId="6" borderId="9" xfId="0" applyNumberFormat="1" applyFont="1" applyFill="1" applyBorder="1" applyProtection="1">
      <protection locked="0"/>
    </xf>
    <xf numFmtId="0" fontId="131" fillId="0" borderId="6" xfId="0" applyFont="1" applyBorder="1" applyAlignment="1" applyProtection="1">
      <alignment horizontal="left" indent="1"/>
      <protection locked="0"/>
    </xf>
    <xf numFmtId="1" fontId="131" fillId="6" borderId="12" xfId="0" applyNumberFormat="1" applyFont="1" applyFill="1" applyBorder="1" applyProtection="1">
      <protection locked="0"/>
    </xf>
    <xf numFmtId="0" fontId="193" fillId="0" borderId="0" xfId="0" applyFont="1" applyProtection="1">
      <protection locked="0"/>
    </xf>
    <xf numFmtId="173" fontId="132" fillId="3" borderId="7" xfId="2" applyNumberFormat="1" applyFont="1" applyFill="1" applyBorder="1" applyAlignment="1" applyProtection="1">
      <alignment horizontal="right" vertical="center"/>
      <protection locked="0"/>
    </xf>
    <xf numFmtId="173" fontId="132" fillId="0" borderId="7" xfId="2" applyNumberFormat="1" applyFont="1" applyBorder="1" applyAlignment="1" applyProtection="1">
      <alignment horizontal="right" vertical="center"/>
      <protection locked="0"/>
    </xf>
    <xf numFmtId="0" fontId="194" fillId="0" borderId="0" xfId="0" applyFont="1" applyProtection="1">
      <protection locked="0"/>
    </xf>
    <xf numFmtId="173" fontId="194" fillId="0" borderId="0" xfId="15" applyNumberFormat="1" applyFont="1" applyProtection="1">
      <protection locked="0"/>
    </xf>
    <xf numFmtId="173" fontId="96" fillId="0" borderId="0" xfId="0" applyNumberFormat="1" applyFont="1" applyProtection="1">
      <protection locked="0"/>
    </xf>
    <xf numFmtId="37" fontId="194" fillId="0" borderId="0" xfId="15" applyNumberFormat="1" applyFont="1" applyProtection="1">
      <protection locked="0"/>
    </xf>
    <xf numFmtId="0" fontId="126" fillId="2" borderId="0" xfId="2" applyFont="1" applyFill="1" applyAlignment="1" applyProtection="1">
      <alignment horizontal="left" vertical="center"/>
      <protection locked="0"/>
    </xf>
    <xf numFmtId="173" fontId="126" fillId="2" borderId="9" xfId="2" applyNumberFormat="1" applyFont="1" applyFill="1" applyBorder="1" applyAlignment="1" applyProtection="1">
      <alignment vertical="center"/>
      <protection locked="0"/>
    </xf>
    <xf numFmtId="0" fontId="126" fillId="0" borderId="0" xfId="2" applyFont="1" applyAlignment="1" applyProtection="1">
      <alignment horizontal="left" vertical="center" wrapText="1"/>
      <protection locked="0"/>
    </xf>
    <xf numFmtId="0" fontId="96" fillId="0" borderId="0" xfId="2" applyFont="1" applyAlignment="1">
      <alignment vertical="center"/>
    </xf>
    <xf numFmtId="0" fontId="147" fillId="0" borderId="0" xfId="2" applyFont="1" applyProtection="1">
      <protection locked="0"/>
    </xf>
    <xf numFmtId="0" fontId="103" fillId="0" borderId="0" xfId="0" applyFont="1" applyProtection="1">
      <protection locked="0"/>
    </xf>
    <xf numFmtId="0" fontId="178" fillId="0" borderId="0" xfId="0" applyFont="1" applyProtection="1">
      <protection locked="0"/>
    </xf>
    <xf numFmtId="0" fontId="138" fillId="0" borderId="6" xfId="2" applyFont="1" applyBorder="1" applyAlignment="1" applyProtection="1">
      <alignment vertical="center"/>
      <protection locked="0"/>
    </xf>
    <xf numFmtId="0" fontId="138" fillId="0" borderId="8" xfId="2" applyFont="1" applyBorder="1" applyAlignment="1" applyProtection="1">
      <alignment vertical="center"/>
      <protection locked="0"/>
    </xf>
    <xf numFmtId="0" fontId="138" fillId="0" borderId="1" xfId="2" applyFont="1" applyBorder="1" applyAlignment="1" applyProtection="1">
      <alignment vertical="center"/>
      <protection locked="0"/>
    </xf>
    <xf numFmtId="0" fontId="157" fillId="0" borderId="0" xfId="2" applyFont="1" applyAlignment="1" applyProtection="1">
      <alignment vertical="top"/>
      <protection locked="0"/>
    </xf>
    <xf numFmtId="0" fontId="96" fillId="0" borderId="0" xfId="0" applyFont="1" applyAlignment="1">
      <alignment vertical="top"/>
    </xf>
    <xf numFmtId="166" fontId="138" fillId="0" borderId="0" xfId="2" applyNumberFormat="1" applyFont="1" applyAlignment="1">
      <alignment vertical="center"/>
    </xf>
    <xf numFmtId="173" fontId="96" fillId="0" borderId="0" xfId="0" applyNumberFormat="1" applyFont="1" applyAlignment="1">
      <alignment vertical="top"/>
    </xf>
    <xf numFmtId="3" fontId="138" fillId="0" borderId="0" xfId="2" applyNumberFormat="1" applyFont="1" applyAlignment="1">
      <alignment vertical="center"/>
    </xf>
    <xf numFmtId="174" fontId="126" fillId="3" borderId="7" xfId="4" applyNumberFormat="1" applyFont="1" applyFill="1" applyBorder="1" applyProtection="1">
      <protection locked="0"/>
    </xf>
    <xf numFmtId="174" fontId="126" fillId="0" borderId="7" xfId="4" applyNumberFormat="1" applyFont="1" applyBorder="1" applyProtection="1">
      <protection locked="0"/>
    </xf>
    <xf numFmtId="173" fontId="126" fillId="0" borderId="7" xfId="4" applyNumberFormat="1" applyFont="1" applyBorder="1" applyProtection="1">
      <protection locked="0"/>
    </xf>
    <xf numFmtId="172" fontId="126" fillId="0" borderId="0" xfId="2" applyNumberFormat="1" applyFont="1" applyAlignment="1">
      <alignment horizontal="right" vertical="center"/>
    </xf>
    <xf numFmtId="166" fontId="126" fillId="0" borderId="1" xfId="2" applyNumberFormat="1" applyFont="1" applyBorder="1" applyProtection="1">
      <protection locked="0"/>
    </xf>
    <xf numFmtId="174" fontId="126" fillId="0" borderId="14" xfId="2" applyNumberFormat="1" applyFont="1" applyBorder="1" applyProtection="1">
      <protection locked="0"/>
    </xf>
    <xf numFmtId="174" fontId="126" fillId="3" borderId="16" xfId="2" applyNumberFormat="1" applyFont="1" applyFill="1" applyBorder="1" applyProtection="1">
      <protection locked="0"/>
    </xf>
    <xf numFmtId="174" fontId="126" fillId="0" borderId="16" xfId="2" applyNumberFormat="1" applyFont="1" applyBorder="1" applyProtection="1">
      <protection locked="0"/>
    </xf>
    <xf numFmtId="173" fontId="138" fillId="0" borderId="0" xfId="2" applyNumberFormat="1" applyFont="1" applyAlignment="1">
      <alignment vertical="center"/>
    </xf>
    <xf numFmtId="166" fontId="126" fillId="0" borderId="0" xfId="2" applyNumberFormat="1" applyFont="1" applyProtection="1">
      <protection locked="0"/>
    </xf>
    <xf numFmtId="174" fontId="126" fillId="0" borderId="0" xfId="2" applyNumberFormat="1" applyFont="1" applyProtection="1">
      <protection locked="0"/>
    </xf>
    <xf numFmtId="174" fontId="126" fillId="0" borderId="0" xfId="2" applyNumberFormat="1" applyFont="1" applyAlignment="1" applyProtection="1">
      <alignment vertical="center"/>
      <protection locked="0"/>
    </xf>
    <xf numFmtId="166" fontId="126" fillId="0" borderId="8" xfId="4" applyNumberFormat="1" applyFont="1" applyBorder="1" applyProtection="1">
      <protection locked="0"/>
    </xf>
    <xf numFmtId="174" fontId="126" fillId="0" borderId="15" xfId="4" applyNumberFormat="1" applyFont="1" applyBorder="1" applyProtection="1">
      <protection locked="0"/>
    </xf>
    <xf numFmtId="166" fontId="103" fillId="0" borderId="0" xfId="2" applyNumberFormat="1" applyFont="1" applyAlignment="1">
      <alignment vertical="center"/>
    </xf>
    <xf numFmtId="0" fontId="105" fillId="0" borderId="0" xfId="2" applyFont="1"/>
    <xf numFmtId="0" fontId="151" fillId="0" borderId="0" xfId="0" applyFont="1" applyAlignment="1">
      <alignment vertical="top"/>
    </xf>
    <xf numFmtId="0" fontId="184" fillId="0" borderId="0" xfId="2" applyFont="1" applyProtection="1">
      <protection locked="0"/>
    </xf>
    <xf numFmtId="0" fontId="195" fillId="0" borderId="0" xfId="2" applyFont="1" applyAlignment="1" applyProtection="1">
      <alignment vertical="top"/>
      <protection locked="0"/>
    </xf>
    <xf numFmtId="172" fontId="126" fillId="0" borderId="6" xfId="2" applyNumberFormat="1" applyFont="1" applyBorder="1" applyAlignment="1" applyProtection="1">
      <alignment horizontal="right" vertical="center" wrapText="1"/>
      <protection locked="0"/>
    </xf>
    <xf numFmtId="0" fontId="123" fillId="0" borderId="0" xfId="2" applyFont="1" applyAlignment="1">
      <alignment vertical="center"/>
    </xf>
    <xf numFmtId="173" fontId="126" fillId="5" borderId="11" xfId="2" applyNumberFormat="1" applyFont="1" applyFill="1" applyBorder="1" applyAlignment="1" applyProtection="1">
      <alignment vertical="center"/>
      <protection locked="0"/>
    </xf>
    <xf numFmtId="173" fontId="126" fillId="5" borderId="12" xfId="2" applyNumberFormat="1" applyFont="1" applyFill="1" applyBorder="1" applyAlignment="1" applyProtection="1">
      <alignment vertical="center"/>
      <protection locked="0"/>
    </xf>
    <xf numFmtId="0" fontId="103" fillId="0" borderId="0" xfId="2" applyFont="1" applyAlignment="1">
      <alignment vertical="center"/>
    </xf>
    <xf numFmtId="173" fontId="126" fillId="5" borderId="9" xfId="2" applyNumberFormat="1" applyFont="1" applyFill="1" applyBorder="1" applyAlignment="1" applyProtection="1">
      <alignment vertical="center"/>
      <protection locked="0"/>
    </xf>
    <xf numFmtId="173" fontId="126" fillId="5" borderId="7" xfId="2" applyNumberFormat="1" applyFont="1" applyFill="1" applyBorder="1" applyAlignment="1" applyProtection="1">
      <alignment vertical="center"/>
      <protection locked="0"/>
    </xf>
    <xf numFmtId="0" fontId="103" fillId="0" borderId="0" xfId="2" applyFont="1" applyAlignment="1" applyProtection="1">
      <alignment vertical="top"/>
      <protection locked="0"/>
    </xf>
    <xf numFmtId="176" fontId="126" fillId="3" borderId="11" xfId="7" quotePrefix="1" applyNumberFormat="1" applyFont="1" applyFill="1" applyBorder="1" applyAlignment="1" applyProtection="1">
      <alignment horizontal="right"/>
      <protection locked="0"/>
    </xf>
    <xf numFmtId="176" fontId="126" fillId="0" borderId="11" xfId="7" quotePrefix="1" applyNumberFormat="1" applyFont="1" applyBorder="1" applyAlignment="1" applyProtection="1">
      <alignment horizontal="right"/>
      <protection locked="0"/>
    </xf>
    <xf numFmtId="176" fontId="126" fillId="3" borderId="12" xfId="7" quotePrefix="1" applyNumberFormat="1" applyFont="1" applyFill="1" applyBorder="1" applyAlignment="1" applyProtection="1">
      <alignment horizontal="right" vertical="center"/>
      <protection locked="0"/>
    </xf>
    <xf numFmtId="176" fontId="126" fillId="0" borderId="12" xfId="7" quotePrefix="1" applyNumberFormat="1" applyFont="1" applyBorder="1" applyAlignment="1" applyProtection="1">
      <alignment horizontal="right" vertical="center"/>
      <protection locked="0"/>
    </xf>
    <xf numFmtId="185" fontId="103" fillId="0" borderId="0" xfId="12" applyNumberFormat="1" applyFont="1" applyAlignment="1">
      <alignment vertical="center"/>
    </xf>
    <xf numFmtId="0" fontId="184" fillId="0" borderId="0" xfId="2" applyFont="1" applyAlignment="1" applyProtection="1">
      <alignment vertical="top"/>
      <protection locked="0"/>
    </xf>
    <xf numFmtId="172" fontId="132" fillId="0" borderId="6" xfId="2" applyNumberFormat="1" applyFont="1" applyBorder="1" applyAlignment="1" applyProtection="1">
      <alignment horizontal="right" vertical="center"/>
      <protection locked="0"/>
    </xf>
    <xf numFmtId="0" fontId="103" fillId="0" borderId="0" xfId="2" applyFont="1" applyAlignment="1">
      <alignment horizontal="left" vertical="center" indent="1"/>
    </xf>
    <xf numFmtId="173" fontId="103" fillId="0" borderId="0" xfId="2" applyNumberFormat="1" applyFont="1" applyAlignment="1">
      <alignment vertical="center"/>
    </xf>
    <xf numFmtId="186" fontId="96" fillId="0" borderId="0" xfId="2" applyNumberFormat="1" applyFont="1"/>
    <xf numFmtId="173" fontId="126" fillId="0" borderId="9" xfId="12" applyNumberFormat="1" applyFont="1" applyBorder="1" applyAlignment="1" applyProtection="1">
      <alignment vertical="center"/>
      <protection locked="0"/>
    </xf>
    <xf numFmtId="0" fontId="126" fillId="0" borderId="6" xfId="13" quotePrefix="1" applyFont="1" applyBorder="1" applyAlignment="1" applyProtection="1">
      <alignment horizontal="left" vertical="center"/>
      <protection locked="0"/>
    </xf>
    <xf numFmtId="179" fontId="126" fillId="0" borderId="0" xfId="8" applyNumberFormat="1" applyFont="1" applyAlignment="1" applyProtection="1">
      <alignment vertical="center"/>
      <protection locked="0"/>
    </xf>
    <xf numFmtId="179" fontId="126" fillId="3" borderId="9" xfId="8" applyNumberFormat="1" applyFont="1" applyFill="1" applyBorder="1" applyAlignment="1" applyProtection="1">
      <alignment vertical="center"/>
      <protection locked="0"/>
    </xf>
    <xf numFmtId="179" fontId="126" fillId="0" borderId="9" xfId="8" applyNumberFormat="1" applyFont="1" applyBorder="1" applyAlignment="1" applyProtection="1">
      <alignment vertical="center"/>
      <protection locked="0"/>
    </xf>
    <xf numFmtId="187" fontId="103" fillId="0" borderId="0" xfId="14" applyNumberFormat="1" applyFont="1" applyAlignment="1">
      <alignment vertical="center"/>
    </xf>
    <xf numFmtId="187" fontId="138" fillId="0" borderId="0" xfId="14" applyNumberFormat="1" applyFont="1" applyAlignment="1">
      <alignment vertical="center"/>
    </xf>
    <xf numFmtId="0" fontId="126" fillId="2" borderId="6" xfId="2" applyFont="1" applyFill="1" applyBorder="1" applyAlignment="1" applyProtection="1">
      <alignment horizontal="left" vertical="center"/>
      <protection locked="0"/>
    </xf>
    <xf numFmtId="173" fontId="196" fillId="0" borderId="0" xfId="2" applyNumberFormat="1" applyFont="1" applyAlignment="1" applyProtection="1">
      <alignment vertical="center"/>
      <protection locked="0"/>
    </xf>
    <xf numFmtId="0" fontId="106" fillId="0" borderId="0" xfId="5" applyFont="1" applyAlignment="1" applyProtection="1">
      <alignment horizontal="left" vertical="top" wrapText="1"/>
      <protection locked="0"/>
    </xf>
    <xf numFmtId="0" fontId="106" fillId="0" borderId="0" xfId="5" applyFont="1" applyAlignment="1">
      <alignment horizontal="left" vertical="top" wrapText="1"/>
    </xf>
    <xf numFmtId="0" fontId="96" fillId="0" borderId="0" xfId="5" applyFont="1"/>
    <xf numFmtId="0" fontId="132" fillId="0" borderId="1" xfId="2" applyFont="1" applyBorder="1" applyAlignment="1" applyProtection="1">
      <alignment horizontal="left" vertical="center"/>
      <protection locked="0"/>
    </xf>
    <xf numFmtId="182" fontId="132" fillId="3" borderId="11" xfId="2" applyNumberFormat="1" applyFont="1" applyFill="1" applyBorder="1" applyAlignment="1" applyProtection="1">
      <alignment vertical="center"/>
      <protection locked="0"/>
    </xf>
    <xf numFmtId="182" fontId="132" fillId="0" borderId="11" xfId="2" applyNumberFormat="1" applyFont="1" applyBorder="1" applyAlignment="1" applyProtection="1">
      <alignment vertical="center"/>
      <protection locked="0"/>
    </xf>
    <xf numFmtId="182" fontId="131" fillId="3" borderId="9" xfId="2" applyNumberFormat="1" applyFont="1" applyFill="1" applyBorder="1" applyAlignment="1" applyProtection="1">
      <alignment vertical="center"/>
      <protection locked="0"/>
    </xf>
    <xf numFmtId="182" fontId="131" fillId="0" borderId="9" xfId="2" applyNumberFormat="1" applyFont="1" applyBorder="1" applyAlignment="1" applyProtection="1">
      <alignment vertical="center"/>
      <protection locked="0"/>
    </xf>
    <xf numFmtId="0" fontId="197" fillId="0" borderId="0" xfId="2" applyFont="1" applyAlignment="1">
      <alignment vertical="center"/>
    </xf>
    <xf numFmtId="182" fontId="197" fillId="0" borderId="0" xfId="2" applyNumberFormat="1" applyFont="1" applyAlignment="1">
      <alignment vertical="center"/>
    </xf>
    <xf numFmtId="182" fontId="132" fillId="3" borderId="7" xfId="2" applyNumberFormat="1" applyFont="1" applyFill="1" applyBorder="1" applyAlignment="1" applyProtection="1">
      <alignment vertical="center"/>
      <protection locked="0"/>
    </xf>
    <xf numFmtId="182" fontId="126" fillId="0" borderId="7" xfId="2" applyNumberFormat="1" applyFont="1" applyBorder="1" applyAlignment="1" applyProtection="1">
      <alignment vertical="center"/>
      <protection locked="0"/>
    </xf>
    <xf numFmtId="182" fontId="132" fillId="0" borderId="7" xfId="2" applyNumberFormat="1" applyFont="1" applyBorder="1" applyAlignment="1" applyProtection="1">
      <alignment vertical="center"/>
      <protection locked="0"/>
    </xf>
    <xf numFmtId="0" fontId="140" fillId="0" borderId="0" xfId="2" applyFont="1" applyProtection="1">
      <protection locked="0"/>
    </xf>
    <xf numFmtId="0" fontId="150" fillId="0" borderId="0" xfId="2" applyFont="1" applyProtection="1">
      <protection locked="0"/>
    </xf>
    <xf numFmtId="0" fontId="138" fillId="0" borderId="0" xfId="2" applyFont="1" applyProtection="1">
      <protection locked="0"/>
    </xf>
    <xf numFmtId="0" fontId="96" fillId="0" borderId="0" xfId="0" applyFont="1" applyProtection="1">
      <protection locked="0"/>
    </xf>
    <xf numFmtId="182" fontId="147" fillId="0" borderId="0" xfId="0" applyNumberFormat="1" applyFont="1" applyProtection="1">
      <protection locked="0"/>
    </xf>
    <xf numFmtId="0" fontId="147" fillId="0" borderId="0" xfId="0" applyFont="1" applyProtection="1">
      <protection locked="0"/>
    </xf>
    <xf numFmtId="182" fontId="132" fillId="3" borderId="11" xfId="2" applyNumberFormat="1" applyFont="1" applyFill="1" applyBorder="1" applyProtection="1">
      <protection locked="0"/>
    </xf>
    <xf numFmtId="182" fontId="132" fillId="0" borderId="11" xfId="2" applyNumberFormat="1" applyFont="1" applyBorder="1" applyProtection="1">
      <protection locked="0"/>
    </xf>
    <xf numFmtId="0" fontId="105" fillId="0" borderId="0" xfId="0" applyFont="1"/>
    <xf numFmtId="0" fontId="132" fillId="0" borderId="1" xfId="2" applyFont="1" applyBorder="1" applyAlignment="1" applyProtection="1">
      <alignment horizontal="left" vertical="center" wrapText="1"/>
      <protection locked="0"/>
    </xf>
    <xf numFmtId="0" fontId="131" fillId="0" borderId="6" xfId="2" applyFont="1" applyBorder="1" applyAlignment="1" applyProtection="1">
      <alignment horizontal="left" vertical="center" indent="1"/>
      <protection locked="0"/>
    </xf>
    <xf numFmtId="182" fontId="131" fillId="3" borderId="12" xfId="2" applyNumberFormat="1" applyFont="1" applyFill="1" applyBorder="1" applyAlignment="1" applyProtection="1">
      <alignment vertical="center"/>
      <protection locked="0"/>
    </xf>
    <xf numFmtId="182" fontId="131" fillId="0" borderId="12" xfId="2" applyNumberFormat="1" applyFont="1" applyBorder="1" applyAlignment="1" applyProtection="1">
      <alignment vertical="center"/>
      <protection locked="0"/>
    </xf>
    <xf numFmtId="175" fontId="132" fillId="3" borderId="11" xfId="2" applyNumberFormat="1" applyFont="1" applyFill="1" applyBorder="1" applyAlignment="1" applyProtection="1">
      <alignment vertical="center"/>
      <protection locked="0"/>
    </xf>
    <xf numFmtId="175" fontId="132" fillId="0" borderId="11" xfId="2" applyNumberFormat="1" applyFont="1" applyBorder="1" applyAlignment="1" applyProtection="1">
      <alignment vertical="center"/>
      <protection locked="0"/>
    </xf>
    <xf numFmtId="175" fontId="131" fillId="3" borderId="9" xfId="2" applyNumberFormat="1" applyFont="1" applyFill="1" applyBorder="1" applyAlignment="1" applyProtection="1">
      <alignment vertical="center"/>
      <protection locked="0"/>
    </xf>
    <xf numFmtId="175" fontId="131" fillId="0" borderId="9" xfId="2" applyNumberFormat="1" applyFont="1" applyBorder="1" applyAlignment="1" applyProtection="1">
      <alignment vertical="center"/>
      <protection locked="0"/>
    </xf>
    <xf numFmtId="165" fontId="39" fillId="0" borderId="0" xfId="9" applyFont="1"/>
    <xf numFmtId="0" fontId="132" fillId="0" borderId="15" xfId="2" applyFont="1" applyBorder="1" applyAlignment="1" applyProtection="1">
      <alignment vertical="center" wrapText="1"/>
      <protection locked="0"/>
    </xf>
    <xf numFmtId="175" fontId="132" fillId="3" borderId="7" xfId="2" applyNumberFormat="1" applyFont="1" applyFill="1" applyBorder="1" applyProtection="1">
      <protection locked="0"/>
    </xf>
    <xf numFmtId="175" fontId="132" fillId="0" borderId="7" xfId="2" applyNumberFormat="1" applyFont="1" applyBorder="1" applyProtection="1">
      <protection locked="0"/>
    </xf>
    <xf numFmtId="0" fontId="140" fillId="0" borderId="0" xfId="2" applyFont="1"/>
    <xf numFmtId="0" fontId="127" fillId="0" borderId="0" xfId="2" applyFont="1" applyAlignment="1">
      <alignment vertical="top"/>
    </xf>
    <xf numFmtId="0" fontId="147" fillId="0" borderId="1" xfId="2" applyFont="1" applyBorder="1" applyProtection="1">
      <protection locked="0"/>
    </xf>
    <xf numFmtId="183" fontId="103" fillId="0" borderId="0" xfId="2" applyNumberFormat="1" applyFont="1" applyAlignment="1">
      <alignment vertical="center"/>
    </xf>
    <xf numFmtId="0" fontId="180" fillId="0" borderId="0" xfId="41920" applyFont="1"/>
    <xf numFmtId="184" fontId="180" fillId="0" borderId="0" xfId="41919" applyNumberFormat="1" applyFont="1"/>
    <xf numFmtId="239" fontId="180" fillId="0" borderId="0" xfId="41920" applyNumberFormat="1" applyFont="1"/>
    <xf numFmtId="0" fontId="127" fillId="0" borderId="0" xfId="2" applyFont="1" applyAlignment="1" applyProtection="1">
      <alignment horizontal="left" vertical="center"/>
      <protection locked="0"/>
    </xf>
    <xf numFmtId="166" fontId="127" fillId="0" borderId="0" xfId="2" applyNumberFormat="1" applyFont="1" applyAlignment="1" applyProtection="1">
      <alignment vertical="center"/>
      <protection locked="0"/>
    </xf>
    <xf numFmtId="173" fontId="180" fillId="0" borderId="0" xfId="41920" applyNumberFormat="1" applyFont="1"/>
    <xf numFmtId="0" fontId="96" fillId="0" borderId="0" xfId="11" applyFont="1" applyProtection="1">
      <protection locked="0"/>
    </xf>
    <xf numFmtId="0" fontId="96" fillId="0" borderId="0" xfId="11" applyFont="1"/>
    <xf numFmtId="0" fontId="106" fillId="0" borderId="0" xfId="0" applyFont="1" applyAlignment="1" applyProtection="1">
      <alignment vertical="top"/>
      <protection locked="0"/>
    </xf>
    <xf numFmtId="0" fontId="198" fillId="0" borderId="0" xfId="2" applyFont="1" applyAlignment="1" applyProtection="1">
      <alignment vertical="top"/>
      <protection locked="0"/>
    </xf>
    <xf numFmtId="0" fontId="157" fillId="0" borderId="0" xfId="2" applyFont="1" applyAlignment="1">
      <alignment vertical="top"/>
    </xf>
    <xf numFmtId="174" fontId="133" fillId="0" borderId="0" xfId="2" applyNumberFormat="1" applyFont="1" applyProtection="1">
      <protection locked="0"/>
    </xf>
    <xf numFmtId="0" fontId="126" fillId="0" borderId="8" xfId="11" applyFont="1" applyBorder="1" applyAlignment="1" applyProtection="1">
      <alignment vertical="center"/>
      <protection locked="0"/>
    </xf>
    <xf numFmtId="174" fontId="126" fillId="3" borderId="7" xfId="2" applyNumberFormat="1" applyFont="1" applyFill="1" applyBorder="1" applyAlignment="1" applyProtection="1">
      <alignment vertical="center"/>
      <protection locked="0"/>
    </xf>
    <xf numFmtId="174" fontId="126" fillId="0" borderId="7" xfId="2" applyNumberFormat="1" applyFont="1" applyBorder="1" applyAlignment="1" applyProtection="1">
      <alignment vertical="center"/>
      <protection locked="0"/>
    </xf>
    <xf numFmtId="166" fontId="126" fillId="0" borderId="7" xfId="2" applyNumberFormat="1" applyFont="1" applyBorder="1" applyAlignment="1" applyProtection="1">
      <alignment vertical="center"/>
      <protection locked="0"/>
    </xf>
    <xf numFmtId="0" fontId="96" fillId="0" borderId="0" xfId="11" applyFont="1" applyAlignment="1">
      <alignment vertical="center"/>
    </xf>
    <xf numFmtId="0" fontId="132" fillId="0" borderId="1" xfId="11" applyFont="1" applyBorder="1" applyAlignment="1" applyProtection="1">
      <alignment vertical="center"/>
      <protection locked="0"/>
    </xf>
    <xf numFmtId="174" fontId="132" fillId="0" borderId="8" xfId="2" applyNumberFormat="1" applyFont="1" applyBorder="1" applyAlignment="1" applyProtection="1">
      <alignment vertical="center"/>
      <protection locked="0"/>
    </xf>
    <xf numFmtId="166" fontId="132" fillId="0" borderId="8" xfId="2" applyNumberFormat="1" applyFont="1" applyBorder="1" applyAlignment="1" applyProtection="1">
      <alignment vertical="center"/>
      <protection locked="0"/>
    </xf>
    <xf numFmtId="166" fontId="132" fillId="0" borderId="1" xfId="2" applyNumberFormat="1" applyFont="1" applyBorder="1" applyAlignment="1" applyProtection="1">
      <alignment vertical="center"/>
      <protection locked="0"/>
    </xf>
    <xf numFmtId="0" fontId="96" fillId="0" borderId="0" xfId="11" applyFont="1" applyAlignment="1" applyProtection="1">
      <alignment vertical="center"/>
      <protection locked="0"/>
    </xf>
    <xf numFmtId="0" fontId="126" fillId="0" borderId="6" xfId="11" applyFont="1" applyBorder="1" applyProtection="1">
      <protection locked="0"/>
    </xf>
    <xf numFmtId="49" fontId="168" fillId="3" borderId="7" xfId="2" applyNumberFormat="1" applyFont="1" applyFill="1" applyBorder="1" applyAlignment="1" applyProtection="1">
      <alignment horizontal="right" wrapText="1"/>
      <protection locked="0"/>
    </xf>
    <xf numFmtId="49" fontId="168" fillId="0" borderId="7" xfId="2" applyNumberFormat="1" applyFont="1" applyBorder="1" applyAlignment="1" applyProtection="1">
      <alignment horizontal="right" wrapText="1"/>
      <protection locked="0"/>
    </xf>
    <xf numFmtId="0" fontId="126" fillId="4" borderId="0" xfId="2" applyFont="1" applyFill="1" applyAlignment="1" applyProtection="1">
      <alignment horizontal="left" vertical="center"/>
      <protection locked="0"/>
    </xf>
    <xf numFmtId="0" fontId="126" fillId="4" borderId="0" xfId="2" applyFont="1" applyFill="1" applyAlignment="1" applyProtection="1">
      <alignment horizontal="left" vertical="center" wrapText="1"/>
      <protection locked="0"/>
    </xf>
    <xf numFmtId="174" fontId="96" fillId="0" borderId="0" xfId="11" applyNumberFormat="1" applyFont="1" applyProtection="1">
      <protection locked="0"/>
    </xf>
    <xf numFmtId="0" fontId="126" fillId="4" borderId="8" xfId="2" applyFont="1" applyFill="1" applyBorder="1" applyAlignment="1" applyProtection="1">
      <alignment horizontal="left" vertical="center"/>
      <protection locked="0"/>
    </xf>
    <xf numFmtId="167" fontId="96" fillId="0" borderId="0" xfId="10" applyFont="1" applyProtection="1">
      <protection locked="0"/>
    </xf>
    <xf numFmtId="174" fontId="96" fillId="0" borderId="0" xfId="2" applyNumberFormat="1" applyFont="1" applyProtection="1">
      <protection locked="0"/>
    </xf>
    <xf numFmtId="0" fontId="157" fillId="0" borderId="0" xfId="2" quotePrefix="1" applyFont="1" applyAlignment="1" applyProtection="1">
      <alignment vertical="top"/>
      <protection locked="0"/>
    </xf>
    <xf numFmtId="174" fontId="132" fillId="3" borderId="7" xfId="7" applyNumberFormat="1" applyFont="1" applyFill="1" applyBorder="1" applyProtection="1">
      <protection locked="0"/>
    </xf>
    <xf numFmtId="4" fontId="103" fillId="0" borderId="0" xfId="2" applyNumberFormat="1" applyFont="1" applyAlignment="1">
      <alignment vertical="center"/>
    </xf>
    <xf numFmtId="0" fontId="199" fillId="0" borderId="0" xfId="2" applyFont="1" applyAlignment="1" applyProtection="1">
      <alignment horizontal="left" vertical="center"/>
      <protection locked="0"/>
    </xf>
    <xf numFmtId="174" fontId="126" fillId="3" borderId="11" xfId="7" applyNumberFormat="1" applyFont="1" applyFill="1" applyBorder="1" applyProtection="1">
      <protection locked="0"/>
    </xf>
    <xf numFmtId="0" fontId="127" fillId="0" borderId="0" xfId="2" applyFont="1" applyAlignment="1">
      <alignment vertical="center"/>
    </xf>
    <xf numFmtId="4" fontId="127" fillId="0" borderId="0" xfId="2" applyNumberFormat="1" applyFont="1" applyAlignment="1">
      <alignment vertical="center"/>
    </xf>
    <xf numFmtId="174" fontId="126" fillId="3" borderId="9" xfId="7" applyNumberFormat="1" applyFont="1" applyFill="1" applyBorder="1" applyProtection="1">
      <protection locked="0"/>
    </xf>
    <xf numFmtId="174" fontId="126" fillId="3" borderId="12" xfId="7" applyNumberFormat="1" applyFont="1" applyFill="1" applyBorder="1" applyProtection="1">
      <protection locked="0"/>
    </xf>
    <xf numFmtId="0" fontId="96" fillId="0" borderId="0" xfId="5" applyFont="1" applyProtection="1">
      <protection locked="0"/>
    </xf>
    <xf numFmtId="166" fontId="103" fillId="0" borderId="0" xfId="5" applyNumberFormat="1" applyFont="1" applyProtection="1">
      <protection locked="0"/>
    </xf>
    <xf numFmtId="0" fontId="126" fillId="4" borderId="1" xfId="5" applyFont="1" applyFill="1" applyBorder="1" applyProtection="1">
      <protection locked="0"/>
    </xf>
    <xf numFmtId="173" fontId="126" fillId="0" borderId="11" xfId="7" applyNumberFormat="1" applyFont="1" applyBorder="1" applyProtection="1">
      <protection locked="0"/>
    </xf>
    <xf numFmtId="173" fontId="126" fillId="4" borderId="11" xfId="7" applyNumberFormat="1" applyFont="1" applyFill="1" applyBorder="1" applyProtection="1">
      <protection locked="0"/>
    </xf>
    <xf numFmtId="0" fontId="127" fillId="4" borderId="0" xfId="5" applyFont="1" applyFill="1"/>
    <xf numFmtId="0" fontId="126" fillId="4" borderId="0" xfId="5" applyFont="1" applyFill="1" applyProtection="1">
      <protection locked="0"/>
    </xf>
    <xf numFmtId="173" fontId="126" fillId="0" borderId="9" xfId="7" applyNumberFormat="1" applyFont="1" applyBorder="1" applyProtection="1">
      <protection locked="0"/>
    </xf>
    <xf numFmtId="173" fontId="126" fillId="4" borderId="9" xfId="7" applyNumberFormat="1" applyFont="1" applyFill="1" applyBorder="1" applyProtection="1">
      <protection locked="0"/>
    </xf>
    <xf numFmtId="173" fontId="126" fillId="2" borderId="9" xfId="7" applyNumberFormat="1" applyFont="1" applyFill="1" applyBorder="1" applyProtection="1">
      <protection locked="0"/>
    </xf>
    <xf numFmtId="0" fontId="126" fillId="4" borderId="6" xfId="5" applyFont="1" applyFill="1" applyBorder="1" applyProtection="1">
      <protection locked="0"/>
    </xf>
    <xf numFmtId="173" fontId="126" fillId="0" borderId="12" xfId="7" applyNumberFormat="1" applyFont="1" applyBorder="1" applyProtection="1">
      <protection locked="0"/>
    </xf>
    <xf numFmtId="173" fontId="126" fillId="4" borderId="12" xfId="7" applyNumberFormat="1" applyFont="1" applyFill="1" applyBorder="1" applyProtection="1">
      <protection locked="0"/>
    </xf>
    <xf numFmtId="173" fontId="126" fillId="2" borderId="12" xfId="7" applyNumberFormat="1" applyFont="1" applyFill="1" applyBorder="1" applyProtection="1">
      <protection locked="0"/>
    </xf>
    <xf numFmtId="0" fontId="132" fillId="4" borderId="8" xfId="5" applyFont="1" applyFill="1" applyBorder="1" applyProtection="1">
      <protection locked="0"/>
    </xf>
    <xf numFmtId="173" fontId="132" fillId="0" borderId="7" xfId="7" applyNumberFormat="1" applyFont="1" applyBorder="1" applyProtection="1">
      <protection locked="0"/>
    </xf>
    <xf numFmtId="173" fontId="132" fillId="4" borderId="7" xfId="7" applyNumberFormat="1" applyFont="1" applyFill="1" applyBorder="1" applyProtection="1">
      <protection locked="0"/>
    </xf>
    <xf numFmtId="174" fontId="127" fillId="4" borderId="0" xfId="5" applyNumberFormat="1" applyFont="1" applyFill="1"/>
    <xf numFmtId="0" fontId="126" fillId="0" borderId="0" xfId="5" applyFont="1" applyProtection="1">
      <protection locked="0"/>
    </xf>
    <xf numFmtId="0" fontId="126" fillId="0" borderId="1" xfId="5" applyFont="1" applyBorder="1" applyProtection="1">
      <protection locked="0"/>
    </xf>
    <xf numFmtId="0" fontId="126" fillId="0" borderId="6" xfId="5" applyFont="1" applyBorder="1" applyProtection="1">
      <protection locked="0"/>
    </xf>
    <xf numFmtId="0" fontId="132" fillId="0" borderId="8" xfId="5" applyFont="1" applyBorder="1" applyProtection="1">
      <protection locked="0"/>
    </xf>
    <xf numFmtId="0" fontId="132" fillId="0" borderId="1" xfId="5" applyFont="1" applyBorder="1" applyProtection="1">
      <protection locked="0"/>
    </xf>
    <xf numFmtId="174" fontId="132" fillId="3" borderId="11" xfId="7" applyNumberFormat="1" applyFont="1" applyFill="1" applyBorder="1" applyProtection="1">
      <protection locked="0"/>
    </xf>
    <xf numFmtId="173" fontId="132" fillId="0" borderId="11" xfId="7" applyNumberFormat="1" applyFont="1" applyBorder="1" applyProtection="1">
      <protection locked="0"/>
    </xf>
    <xf numFmtId="173" fontId="132" fillId="4" borderId="11" xfId="7" applyNumberFormat="1" applyFont="1" applyFill="1" applyBorder="1" applyProtection="1">
      <protection locked="0"/>
    </xf>
    <xf numFmtId="175" fontId="126" fillId="0" borderId="0" xfId="7" applyNumberFormat="1" applyFont="1" applyProtection="1">
      <protection locked="0"/>
    </xf>
    <xf numFmtId="0" fontId="126" fillId="0" borderId="14" xfId="2" applyFont="1" applyBorder="1" applyProtection="1">
      <protection locked="0"/>
    </xf>
    <xf numFmtId="0" fontId="132" fillId="4" borderId="0" xfId="5" applyFont="1" applyFill="1" applyProtection="1">
      <protection locked="0"/>
    </xf>
    <xf numFmtId="174" fontId="132" fillId="3" borderId="9" xfId="7" applyNumberFormat="1" applyFont="1" applyFill="1" applyBorder="1" applyProtection="1">
      <protection locked="0"/>
    </xf>
    <xf numFmtId="174" fontId="132" fillId="0" borderId="9" xfId="7" applyNumberFormat="1" applyFont="1" applyBorder="1" applyProtection="1">
      <protection locked="0"/>
    </xf>
    <xf numFmtId="174" fontId="132" fillId="4" borderId="9" xfId="7" applyNumberFormat="1" applyFont="1" applyFill="1" applyBorder="1" applyProtection="1">
      <protection locked="0"/>
    </xf>
    <xf numFmtId="175" fontId="126" fillId="3" borderId="9" xfId="7" applyNumberFormat="1" applyFont="1" applyFill="1" applyBorder="1" applyProtection="1">
      <protection locked="0"/>
    </xf>
    <xf numFmtId="175" fontId="126" fillId="0" borderId="9" xfId="7" applyNumberFormat="1" applyFont="1" applyBorder="1" applyProtection="1">
      <protection locked="0"/>
    </xf>
    <xf numFmtId="175" fontId="126" fillId="4" borderId="9" xfId="7" applyNumberFormat="1" applyFont="1" applyFill="1" applyBorder="1" applyProtection="1">
      <protection locked="0"/>
    </xf>
    <xf numFmtId="175" fontId="126" fillId="3" borderId="12" xfId="7" applyNumberFormat="1" applyFont="1" applyFill="1" applyBorder="1" applyProtection="1">
      <protection locked="0"/>
    </xf>
    <xf numFmtId="175" fontId="126" fillId="0" borderId="12" xfId="7" applyNumberFormat="1" applyFont="1" applyBorder="1" applyProtection="1">
      <protection locked="0"/>
    </xf>
    <xf numFmtId="175" fontId="126" fillId="4" borderId="12" xfId="7" applyNumberFormat="1" applyFont="1" applyFill="1" applyBorder="1" applyProtection="1">
      <protection locked="0"/>
    </xf>
    <xf numFmtId="0" fontId="182" fillId="0" borderId="0" xfId="5" applyFont="1" applyProtection="1">
      <protection locked="0"/>
    </xf>
    <xf numFmtId="0" fontId="160" fillId="0" borderId="0" xfId="5" applyFont="1" applyProtection="1">
      <protection locked="0"/>
    </xf>
    <xf numFmtId="2" fontId="160" fillId="0" borderId="0" xfId="7" applyNumberFormat="1" applyFont="1" applyAlignment="1" applyProtection="1">
      <alignment horizontal="right"/>
      <protection locked="0"/>
    </xf>
    <xf numFmtId="175" fontId="160" fillId="0" borderId="0" xfId="7" applyNumberFormat="1" applyFont="1" applyAlignment="1" applyProtection="1">
      <alignment horizontal="right"/>
      <protection locked="0"/>
    </xf>
    <xf numFmtId="0" fontId="200" fillId="0" borderId="0" xfId="5" applyFont="1"/>
    <xf numFmtId="175" fontId="126" fillId="3" borderId="11" xfId="7" applyNumberFormat="1" applyFont="1" applyFill="1" applyBorder="1" applyProtection="1">
      <protection locked="0"/>
    </xf>
    <xf numFmtId="175" fontId="126" fillId="0" borderId="11" xfId="7" applyNumberFormat="1" applyFont="1" applyBorder="1" applyProtection="1">
      <protection locked="0"/>
    </xf>
    <xf numFmtId="175" fontId="126" fillId="4" borderId="11" xfId="7" applyNumberFormat="1" applyFont="1" applyFill="1" applyBorder="1" applyProtection="1">
      <protection locked="0"/>
    </xf>
    <xf numFmtId="0" fontId="152" fillId="0" borderId="0" xfId="5" applyFont="1"/>
    <xf numFmtId="174" fontId="126" fillId="0" borderId="1" xfId="7" applyNumberFormat="1" applyFont="1" applyBorder="1" applyProtection="1">
      <protection locked="0"/>
    </xf>
    <xf numFmtId="174" fontId="126" fillId="0" borderId="13" xfId="7" applyNumberFormat="1" applyFont="1" applyBorder="1" applyProtection="1">
      <protection locked="0"/>
    </xf>
    <xf numFmtId="174" fontId="126" fillId="0" borderId="11" xfId="7" applyNumberFormat="1" applyFont="1" applyBorder="1" applyProtection="1">
      <protection locked="0"/>
    </xf>
    <xf numFmtId="174" fontId="126" fillId="0" borderId="0" xfId="7" applyNumberFormat="1" applyFont="1" applyProtection="1">
      <protection locked="0"/>
    </xf>
    <xf numFmtId="174" fontId="126" fillId="0" borderId="14" xfId="7" applyNumberFormat="1" applyFont="1" applyBorder="1" applyProtection="1">
      <protection locked="0"/>
    </xf>
    <xf numFmtId="174" fontId="126" fillId="0" borderId="9" xfId="7" applyNumberFormat="1" applyFont="1" applyBorder="1" applyProtection="1">
      <protection locked="0"/>
    </xf>
    <xf numFmtId="174" fontId="126" fillId="0" borderId="6" xfId="7" applyNumberFormat="1" applyFont="1" applyBorder="1" applyProtection="1">
      <protection locked="0"/>
    </xf>
    <xf numFmtId="174" fontId="126" fillId="0" borderId="10" xfId="7" applyNumberFormat="1" applyFont="1" applyBorder="1" applyProtection="1">
      <protection locked="0"/>
    </xf>
    <xf numFmtId="174" fontId="126" fillId="0" borderId="12" xfId="7" applyNumberFormat="1" applyFont="1" applyBorder="1" applyProtection="1">
      <protection locked="0"/>
    </xf>
    <xf numFmtId="174" fontId="132" fillId="0" borderId="8" xfId="7" applyNumberFormat="1" applyFont="1" applyBorder="1" applyProtection="1">
      <protection locked="0"/>
    </xf>
    <xf numFmtId="174" fontId="132" fillId="0" borderId="15" xfId="7" applyNumberFormat="1" applyFont="1" applyBorder="1" applyProtection="1">
      <protection locked="0"/>
    </xf>
    <xf numFmtId="174" fontId="132" fillId="0" borderId="7" xfId="7" applyNumberFormat="1" applyFont="1" applyBorder="1" applyProtection="1">
      <protection locked="0"/>
    </xf>
    <xf numFmtId="173" fontId="126" fillId="3" borderId="9" xfId="7" applyNumberFormat="1" applyFont="1" applyFill="1" applyBorder="1" applyProtection="1">
      <protection locked="0"/>
    </xf>
    <xf numFmtId="174" fontId="132" fillId="0" borderId="1" xfId="7" applyNumberFormat="1" applyFont="1" applyBorder="1" applyProtection="1">
      <protection locked="0"/>
    </xf>
    <xf numFmtId="174" fontId="132" fillId="0" borderId="13" xfId="7" applyNumberFormat="1" applyFont="1" applyBorder="1" applyProtection="1">
      <protection locked="0"/>
    </xf>
    <xf numFmtId="174" fontId="132" fillId="0" borderId="11" xfId="7" applyNumberFormat="1" applyFont="1" applyBorder="1" applyProtection="1">
      <protection locked="0"/>
    </xf>
    <xf numFmtId="0" fontId="127" fillId="0" borderId="0" xfId="5" applyFont="1" applyProtection="1">
      <protection locked="0"/>
    </xf>
    <xf numFmtId="0" fontId="127" fillId="0" borderId="0" xfId="5" applyFont="1"/>
    <xf numFmtId="173" fontId="126" fillId="0" borderId="13" xfId="7" applyNumberFormat="1" applyFont="1" applyBorder="1" applyProtection="1">
      <protection locked="0"/>
    </xf>
    <xf numFmtId="173" fontId="126" fillId="3" borderId="11" xfId="7" applyNumberFormat="1" applyFont="1" applyFill="1" applyBorder="1" applyProtection="1">
      <protection locked="0"/>
    </xf>
    <xf numFmtId="173" fontId="132" fillId="0" borderId="15" xfId="7" applyNumberFormat="1" applyFont="1" applyBorder="1" applyProtection="1">
      <protection locked="0"/>
    </xf>
    <xf numFmtId="173" fontId="132" fillId="3" borderId="7" xfId="7" applyNumberFormat="1" applyFont="1" applyFill="1" applyBorder="1" applyProtection="1">
      <protection locked="0"/>
    </xf>
    <xf numFmtId="174" fontId="132" fillId="0" borderId="0" xfId="7" applyNumberFormat="1" applyFont="1" applyProtection="1">
      <protection locked="0"/>
    </xf>
    <xf numFmtId="174" fontId="132" fillId="4" borderId="0" xfId="7" applyNumberFormat="1" applyFont="1" applyFill="1" applyProtection="1">
      <protection locked="0"/>
    </xf>
    <xf numFmtId="174" fontId="132" fillId="0" borderId="14" xfId="7" applyNumberFormat="1" applyFont="1" applyBorder="1" applyProtection="1">
      <protection locked="0"/>
    </xf>
    <xf numFmtId="175" fontId="126" fillId="4" borderId="0" xfId="7" applyNumberFormat="1" applyFont="1" applyFill="1" applyProtection="1">
      <protection locked="0"/>
    </xf>
    <xf numFmtId="175" fontId="126" fillId="0" borderId="14" xfId="7" applyNumberFormat="1" applyFont="1" applyBorder="1" applyProtection="1">
      <protection locked="0"/>
    </xf>
    <xf numFmtId="175" fontId="126" fillId="0" borderId="6" xfId="7" applyNumberFormat="1" applyFont="1" applyBorder="1" applyProtection="1">
      <protection locked="0"/>
    </xf>
    <xf numFmtId="175" fontId="126" fillId="4" borderId="6" xfId="7" applyNumberFormat="1" applyFont="1" applyFill="1" applyBorder="1" applyProtection="1">
      <protection locked="0"/>
    </xf>
    <xf numFmtId="175" fontId="126" fillId="0" borderId="10" xfId="7" applyNumberFormat="1" applyFont="1" applyBorder="1" applyProtection="1">
      <protection locked="0"/>
    </xf>
    <xf numFmtId="175" fontId="160" fillId="0" borderId="0" xfId="7" applyNumberFormat="1" applyFont="1" applyProtection="1">
      <protection locked="0"/>
    </xf>
    <xf numFmtId="175" fontId="126" fillId="0" borderId="1" xfId="7" applyNumberFormat="1" applyFont="1" applyBorder="1" applyProtection="1">
      <protection locked="0"/>
    </xf>
    <xf numFmtId="175" fontId="126" fillId="0" borderId="13" xfId="7" applyNumberFormat="1" applyFont="1" applyBorder="1" applyProtection="1">
      <protection locked="0"/>
    </xf>
    <xf numFmtId="175" fontId="123" fillId="0" borderId="0" xfId="7" applyNumberFormat="1" applyFont="1"/>
    <xf numFmtId="174" fontId="132" fillId="4" borderId="7" xfId="7" applyNumberFormat="1" applyFont="1" applyFill="1" applyBorder="1" applyProtection="1">
      <protection locked="0"/>
    </xf>
    <xf numFmtId="174" fontId="126" fillId="4" borderId="9" xfId="7" applyNumberFormat="1" applyFont="1" applyFill="1" applyBorder="1" applyProtection="1">
      <protection locked="0"/>
    </xf>
    <xf numFmtId="0" fontId="126" fillId="0" borderId="14" xfId="5" applyFont="1" applyBorder="1" applyProtection="1">
      <protection locked="0"/>
    </xf>
    <xf numFmtId="0" fontId="126" fillId="0" borderId="10" xfId="5" applyFont="1" applyBorder="1" applyProtection="1">
      <protection locked="0"/>
    </xf>
    <xf numFmtId="174" fontId="126" fillId="4" borderId="12" xfId="7" applyNumberFormat="1" applyFont="1" applyFill="1" applyBorder="1" applyProtection="1">
      <protection locked="0"/>
    </xf>
    <xf numFmtId="0" fontId="126" fillId="0" borderId="8" xfId="5" applyFont="1" applyBorder="1" applyProtection="1">
      <protection locked="0"/>
    </xf>
    <xf numFmtId="0" fontId="126" fillId="0" borderId="15" xfId="5" applyFont="1" applyBorder="1" applyProtection="1">
      <protection locked="0"/>
    </xf>
    <xf numFmtId="174" fontId="126" fillId="3" borderId="7" xfId="7" applyNumberFormat="1" applyFont="1" applyFill="1" applyBorder="1" applyProtection="1">
      <protection locked="0"/>
    </xf>
    <xf numFmtId="174" fontId="126" fillId="0" borderId="7" xfId="7" applyNumberFormat="1" applyFont="1" applyBorder="1" applyProtection="1">
      <protection locked="0"/>
    </xf>
    <xf numFmtId="174" fontId="126" fillId="4" borderId="7" xfId="7" applyNumberFormat="1" applyFont="1" applyFill="1" applyBorder="1" applyProtection="1">
      <protection locked="0"/>
    </xf>
    <xf numFmtId="174" fontId="126" fillId="4" borderId="11" xfId="7" applyNumberFormat="1" applyFont="1" applyFill="1" applyBorder="1" applyProtection="1">
      <protection locked="0"/>
    </xf>
    <xf numFmtId="174" fontId="122" fillId="4" borderId="0" xfId="5" applyNumberFormat="1" applyFont="1" applyFill="1"/>
    <xf numFmtId="174" fontId="132" fillId="4" borderId="8" xfId="7" applyNumberFormat="1" applyFont="1" applyFill="1" applyBorder="1" applyProtection="1">
      <protection locked="0"/>
    </xf>
    <xf numFmtId="174" fontId="126" fillId="4" borderId="0" xfId="7" applyNumberFormat="1" applyFont="1" applyFill="1" applyProtection="1">
      <protection locked="0"/>
    </xf>
    <xf numFmtId="174" fontId="126" fillId="4" borderId="6" xfId="7" applyNumberFormat="1" applyFont="1" applyFill="1" applyBorder="1" applyProtection="1">
      <protection locked="0"/>
    </xf>
    <xf numFmtId="174" fontId="126" fillId="4" borderId="8" xfId="7" applyNumberFormat="1" applyFont="1" applyFill="1" applyBorder="1" applyProtection="1">
      <protection locked="0"/>
    </xf>
    <xf numFmtId="174" fontId="126" fillId="0" borderId="15" xfId="7" applyNumberFormat="1" applyFont="1" applyBorder="1" applyProtection="1">
      <protection locked="0"/>
    </xf>
    <xf numFmtId="174" fontId="126" fillId="4" borderId="1" xfId="7" applyNumberFormat="1" applyFont="1" applyFill="1" applyBorder="1" applyProtection="1">
      <protection locked="0"/>
    </xf>
    <xf numFmtId="0" fontId="122" fillId="4" borderId="0" xfId="5" applyFont="1" applyFill="1"/>
    <xf numFmtId="0" fontId="201" fillId="4" borderId="0" xfId="5" applyFont="1" applyFill="1" applyProtection="1">
      <protection locked="0"/>
    </xf>
    <xf numFmtId="174" fontId="201" fillId="4" borderId="0" xfId="7" applyNumberFormat="1" applyFont="1" applyFill="1" applyProtection="1">
      <protection locked="0"/>
    </xf>
    <xf numFmtId="174" fontId="201" fillId="0" borderId="0" xfId="7" applyNumberFormat="1" applyFont="1" applyProtection="1">
      <protection locked="0"/>
    </xf>
    <xf numFmtId="174" fontId="202" fillId="4" borderId="0" xfId="5" applyNumberFormat="1" applyFont="1" applyFill="1"/>
    <xf numFmtId="0" fontId="202" fillId="4" borderId="0" xfId="5" applyFont="1" applyFill="1"/>
    <xf numFmtId="174" fontId="96" fillId="0" borderId="1" xfId="2" applyNumberFormat="1" applyFont="1" applyBorder="1" applyProtection="1">
      <protection locked="0"/>
    </xf>
    <xf numFmtId="0" fontId="126" fillId="0" borderId="0" xfId="2" applyFont="1" applyAlignment="1" applyProtection="1">
      <alignment vertical="top"/>
      <protection locked="0"/>
    </xf>
    <xf numFmtId="176" fontId="126" fillId="4" borderId="11" xfId="7" quotePrefix="1" applyNumberFormat="1" applyFont="1" applyFill="1" applyBorder="1" applyAlignment="1" applyProtection="1">
      <alignment horizontal="right"/>
      <protection locked="0"/>
    </xf>
    <xf numFmtId="0" fontId="106" fillId="4" borderId="0" xfId="5" applyFont="1" applyFill="1"/>
    <xf numFmtId="0" fontId="131" fillId="4" borderId="6" xfId="5" applyFont="1" applyFill="1" applyBorder="1" applyAlignment="1" applyProtection="1">
      <alignment vertical="center"/>
      <protection locked="0"/>
    </xf>
    <xf numFmtId="0" fontId="131" fillId="4" borderId="6" xfId="5" applyFont="1" applyFill="1" applyBorder="1" applyProtection="1">
      <protection locked="0"/>
    </xf>
    <xf numFmtId="0" fontId="203" fillId="4" borderId="1" xfId="5" applyFont="1" applyFill="1" applyBorder="1" applyProtection="1">
      <protection locked="0"/>
    </xf>
    <xf numFmtId="0" fontId="131" fillId="4" borderId="1" xfId="5" applyFont="1" applyFill="1" applyBorder="1" applyProtection="1">
      <protection locked="0"/>
    </xf>
    <xf numFmtId="176" fontId="126" fillId="3" borderId="11" xfId="7" quotePrefix="1" applyNumberFormat="1" applyFont="1" applyFill="1" applyBorder="1" applyAlignment="1" applyProtection="1">
      <alignment horizontal="right" vertical="center"/>
      <protection locked="0"/>
    </xf>
    <xf numFmtId="176" fontId="126" fillId="4" borderId="11" xfId="7" quotePrefix="1" applyNumberFormat="1" applyFont="1" applyFill="1" applyBorder="1" applyAlignment="1" applyProtection="1">
      <alignment horizontal="right" vertical="center"/>
      <protection locked="0"/>
    </xf>
    <xf numFmtId="173" fontId="163" fillId="3" borderId="9" xfId="7" applyNumberFormat="1" applyFont="1" applyFill="1" applyBorder="1" applyProtection="1">
      <protection locked="0"/>
    </xf>
    <xf numFmtId="173" fontId="163" fillId="4" borderId="9" xfId="7" applyNumberFormat="1" applyFont="1" applyFill="1" applyBorder="1" applyProtection="1">
      <protection locked="0"/>
    </xf>
    <xf numFmtId="0" fontId="126" fillId="4" borderId="0" xfId="5" quotePrefix="1" applyFont="1" applyFill="1" applyProtection="1">
      <protection locked="0"/>
    </xf>
    <xf numFmtId="173" fontId="163" fillId="0" borderId="9" xfId="7" applyNumberFormat="1" applyFont="1" applyBorder="1" applyProtection="1">
      <protection locked="0"/>
    </xf>
    <xf numFmtId="173" fontId="163" fillId="3" borderId="12" xfId="7" applyNumberFormat="1" applyFont="1" applyFill="1" applyBorder="1" applyProtection="1">
      <protection locked="0"/>
    </xf>
    <xf numFmtId="173" fontId="163" fillId="4" borderId="12" xfId="7" applyNumberFormat="1" applyFont="1" applyFill="1" applyBorder="1" applyProtection="1">
      <protection locked="0"/>
    </xf>
    <xf numFmtId="173" fontId="164" fillId="3" borderId="7" xfId="7" applyNumberFormat="1" applyFont="1" applyFill="1" applyBorder="1" applyProtection="1">
      <protection locked="0"/>
    </xf>
    <xf numFmtId="173" fontId="164" fillId="4" borderId="7" xfId="7" applyNumberFormat="1" applyFont="1" applyFill="1" applyBorder="1" applyProtection="1">
      <protection locked="0"/>
    </xf>
    <xf numFmtId="173" fontId="127" fillId="4" borderId="0" xfId="5" applyNumberFormat="1" applyFont="1" applyFill="1"/>
    <xf numFmtId="173" fontId="164" fillId="3" borderId="9" xfId="7" applyNumberFormat="1" applyFont="1" applyFill="1" applyBorder="1" applyProtection="1">
      <protection locked="0"/>
    </xf>
    <xf numFmtId="173" fontId="164" fillId="4" borderId="9" xfId="7" applyNumberFormat="1" applyFont="1" applyFill="1" applyBorder="1" applyProtection="1">
      <protection locked="0"/>
    </xf>
    <xf numFmtId="0" fontId="132" fillId="4" borderId="6" xfId="5" applyFont="1" applyFill="1" applyBorder="1" applyProtection="1">
      <protection locked="0"/>
    </xf>
    <xf numFmtId="173" fontId="164" fillId="3" borderId="12" xfId="7" applyNumberFormat="1" applyFont="1" applyFill="1" applyBorder="1" applyProtection="1">
      <protection locked="0"/>
    </xf>
    <xf numFmtId="173" fontId="164" fillId="4" borderId="12" xfId="7" applyNumberFormat="1" applyFont="1" applyFill="1" applyBorder="1" applyProtection="1">
      <protection locked="0"/>
    </xf>
    <xf numFmtId="174" fontId="200" fillId="4" borderId="0" xfId="5" applyNumberFormat="1" applyFont="1" applyFill="1"/>
    <xf numFmtId="0" fontId="160" fillId="4" borderId="0" xfId="5" applyFont="1" applyFill="1" applyProtection="1">
      <protection locked="0"/>
    </xf>
    <xf numFmtId="175" fontId="160" fillId="4" borderId="0" xfId="7" applyNumberFormat="1" applyFont="1" applyFill="1" applyProtection="1">
      <protection locked="0"/>
    </xf>
    <xf numFmtId="0" fontId="200" fillId="4" borderId="0" xfId="5" applyFont="1" applyFill="1" applyProtection="1">
      <protection locked="0"/>
    </xf>
    <xf numFmtId="0" fontId="200" fillId="4" borderId="0" xfId="5" applyFont="1" applyFill="1"/>
    <xf numFmtId="176" fontId="126" fillId="4" borderId="0" xfId="7" applyNumberFormat="1" applyFont="1" applyFill="1" applyAlignment="1" applyProtection="1">
      <alignment horizontal="right"/>
      <protection locked="0"/>
    </xf>
    <xf numFmtId="176" fontId="126" fillId="4" borderId="0" xfId="7" quotePrefix="1" applyNumberFormat="1" applyFont="1" applyFill="1" applyAlignment="1" applyProtection="1">
      <alignment horizontal="right"/>
      <protection locked="0"/>
    </xf>
    <xf numFmtId="176" fontId="126" fillId="4" borderId="14" xfId="7" quotePrefix="1" applyNumberFormat="1" applyFont="1" applyFill="1" applyBorder="1" applyAlignment="1" applyProtection="1">
      <alignment horizontal="right"/>
      <protection locked="0"/>
    </xf>
    <xf numFmtId="176" fontId="126" fillId="4" borderId="6" xfId="7" quotePrefix="1" applyNumberFormat="1" applyFont="1" applyFill="1" applyBorder="1" applyAlignment="1" applyProtection="1">
      <alignment horizontal="right" vertical="center"/>
      <protection locked="0"/>
    </xf>
    <xf numFmtId="176" fontId="126" fillId="4" borderId="10" xfId="7" quotePrefix="1" applyNumberFormat="1" applyFont="1" applyFill="1" applyBorder="1" applyAlignment="1" applyProtection="1">
      <alignment horizontal="right" vertical="center"/>
      <protection locked="0"/>
    </xf>
    <xf numFmtId="176" fontId="126" fillId="4" borderId="12" xfId="7" quotePrefix="1" applyNumberFormat="1" applyFont="1" applyFill="1" applyBorder="1" applyAlignment="1" applyProtection="1">
      <alignment horizontal="right" vertical="center"/>
      <protection locked="0"/>
    </xf>
    <xf numFmtId="176" fontId="126" fillId="4" borderId="1" xfId="7" quotePrefix="1" applyNumberFormat="1" applyFont="1" applyFill="1" applyBorder="1" applyAlignment="1" applyProtection="1">
      <alignment horizontal="right" vertical="center"/>
      <protection locked="0"/>
    </xf>
    <xf numFmtId="176" fontId="126" fillId="4" borderId="13" xfId="7" quotePrefix="1" applyNumberFormat="1" applyFont="1" applyFill="1" applyBorder="1" applyAlignment="1" applyProtection="1">
      <alignment horizontal="right" vertical="center"/>
      <protection locked="0"/>
    </xf>
    <xf numFmtId="174" fontId="163" fillId="4" borderId="0" xfId="7" applyNumberFormat="1" applyFont="1" applyFill="1" applyProtection="1">
      <protection locked="0"/>
    </xf>
    <xf numFmtId="174" fontId="163" fillId="4" borderId="14" xfId="7" applyNumberFormat="1" applyFont="1" applyFill="1" applyBorder="1" applyProtection="1">
      <protection locked="0"/>
    </xf>
    <xf numFmtId="174" fontId="163" fillId="0" borderId="0" xfId="7" applyNumberFormat="1" applyFont="1" applyProtection="1">
      <protection locked="0"/>
    </xf>
    <xf numFmtId="174" fontId="163" fillId="0" borderId="14" xfId="7" applyNumberFormat="1" applyFont="1" applyBorder="1" applyProtection="1">
      <protection locked="0"/>
    </xf>
    <xf numFmtId="174" fontId="163" fillId="4" borderId="6" xfId="7" applyNumberFormat="1" applyFont="1" applyFill="1" applyBorder="1" applyProtection="1">
      <protection locked="0"/>
    </xf>
    <xf numFmtId="174" fontId="163" fillId="4" borderId="10" xfId="7" applyNumberFormat="1" applyFont="1" applyFill="1" applyBorder="1" applyProtection="1">
      <protection locked="0"/>
    </xf>
    <xf numFmtId="174" fontId="164" fillId="4" borderId="8" xfId="7" applyNumberFormat="1" applyFont="1" applyFill="1" applyBorder="1" applyProtection="1">
      <protection locked="0"/>
    </xf>
    <xf numFmtId="174" fontId="164" fillId="4" borderId="15" xfId="7" applyNumberFormat="1" applyFont="1" applyFill="1" applyBorder="1" applyProtection="1">
      <protection locked="0"/>
    </xf>
    <xf numFmtId="177" fontId="126" fillId="3" borderId="11" xfId="7" quotePrefix="1" applyNumberFormat="1" applyFont="1" applyFill="1" applyBorder="1" applyAlignment="1" applyProtection="1">
      <alignment horizontal="right" vertical="center"/>
      <protection locked="0"/>
    </xf>
    <xf numFmtId="174" fontId="164" fillId="4" borderId="0" xfId="7" applyNumberFormat="1" applyFont="1" applyFill="1" applyProtection="1">
      <protection locked="0"/>
    </xf>
    <xf numFmtId="174" fontId="164" fillId="4" borderId="14" xfId="7" applyNumberFormat="1" applyFont="1" applyFill="1" applyBorder="1" applyProtection="1">
      <protection locked="0"/>
    </xf>
    <xf numFmtId="173" fontId="163" fillId="4" borderId="14" xfId="7" applyNumberFormat="1" applyFont="1" applyFill="1" applyBorder="1" applyProtection="1">
      <protection locked="0"/>
    </xf>
    <xf numFmtId="174" fontId="164" fillId="4" borderId="6" xfId="7" applyNumberFormat="1" applyFont="1" applyFill="1" applyBorder="1" applyProtection="1">
      <protection locked="0"/>
    </xf>
    <xf numFmtId="173" fontId="164" fillId="4" borderId="10" xfId="7" applyNumberFormat="1" applyFont="1" applyFill="1" applyBorder="1" applyProtection="1">
      <protection locked="0"/>
    </xf>
    <xf numFmtId="173" fontId="164" fillId="4" borderId="15" xfId="7" applyNumberFormat="1" applyFont="1" applyFill="1" applyBorder="1" applyProtection="1">
      <protection locked="0"/>
    </xf>
    <xf numFmtId="0" fontId="126" fillId="0" borderId="6" xfId="2" applyFont="1" applyBorder="1" applyAlignment="1" applyProtection="1">
      <alignment vertical="center"/>
      <protection locked="0"/>
    </xf>
    <xf numFmtId="0" fontId="163" fillId="4" borderId="0" xfId="5" applyFont="1" applyFill="1" applyAlignment="1">
      <alignment horizontal="center"/>
    </xf>
    <xf numFmtId="0" fontId="122" fillId="0" borderId="1" xfId="2" applyFont="1" applyBorder="1" applyAlignment="1" applyProtection="1">
      <alignment horizontal="left"/>
      <protection locked="0"/>
    </xf>
    <xf numFmtId="178" fontId="126" fillId="3" borderId="11" xfId="2" applyNumberFormat="1" applyFont="1" applyFill="1" applyBorder="1" applyAlignment="1" applyProtection="1">
      <alignment horizontal="right" vertical="center"/>
      <protection locked="0"/>
    </xf>
    <xf numFmtId="178" fontId="126" fillId="0" borderId="11" xfId="2" applyNumberFormat="1" applyFont="1" applyBorder="1" applyAlignment="1" applyProtection="1">
      <alignment horizontal="right" vertical="center"/>
      <protection locked="0"/>
    </xf>
    <xf numFmtId="0" fontId="163" fillId="4" borderId="0" xfId="5" applyFont="1" applyFill="1"/>
    <xf numFmtId="240" fontId="163" fillId="4" borderId="0" xfId="5" applyNumberFormat="1" applyFont="1" applyFill="1" applyAlignment="1" applyProtection="1">
      <alignment horizontal="center" vertical="center"/>
      <protection locked="0"/>
    </xf>
    <xf numFmtId="0" fontId="163" fillId="4" borderId="0" xfId="5" applyFont="1" applyFill="1" applyAlignment="1" applyProtection="1">
      <alignment vertical="top" wrapText="1"/>
      <protection locked="0"/>
    </xf>
    <xf numFmtId="175" fontId="126" fillId="3" borderId="9" xfId="7" applyNumberFormat="1" applyFont="1" applyFill="1" applyBorder="1" applyAlignment="1" applyProtection="1">
      <alignment vertical="center"/>
      <protection locked="0"/>
    </xf>
    <xf numFmtId="175" fontId="126" fillId="0" borderId="9" xfId="7" applyNumberFormat="1" applyFont="1" applyBorder="1" applyAlignment="1" applyProtection="1">
      <alignment vertical="center"/>
      <protection locked="0"/>
    </xf>
    <xf numFmtId="240" fontId="163" fillId="4" borderId="0" xfId="5" applyNumberFormat="1" applyFont="1" applyFill="1" applyAlignment="1" applyProtection="1">
      <alignment horizontal="center"/>
      <protection locked="0"/>
    </xf>
    <xf numFmtId="0" fontId="163" fillId="4" borderId="0" xfId="5" applyFont="1" applyFill="1" applyAlignment="1" applyProtection="1">
      <alignment wrapText="1"/>
      <protection locked="0"/>
    </xf>
    <xf numFmtId="0" fontId="163" fillId="0" borderId="0" xfId="5" applyFont="1" applyAlignment="1" applyProtection="1">
      <alignment wrapText="1"/>
      <protection locked="0"/>
    </xf>
    <xf numFmtId="0" fontId="163" fillId="4" borderId="0" xfId="5" applyFont="1" applyFill="1" applyAlignment="1" applyProtection="1">
      <alignment horizontal="center" vertical="center"/>
      <protection locked="0"/>
    </xf>
    <xf numFmtId="0" fontId="163" fillId="4" borderId="0" xfId="5" applyFont="1" applyFill="1" applyAlignment="1">
      <alignment horizontal="center" vertical="center"/>
    </xf>
    <xf numFmtId="0" fontId="122" fillId="0" borderId="0" xfId="2" applyFont="1" applyAlignment="1" applyProtection="1">
      <alignment horizontal="left"/>
      <protection locked="0"/>
    </xf>
    <xf numFmtId="178" fontId="126" fillId="3" borderId="9" xfId="2" applyNumberFormat="1" applyFont="1" applyFill="1" applyBorder="1" applyAlignment="1" applyProtection="1">
      <alignment horizontal="right" vertical="center"/>
      <protection locked="0"/>
    </xf>
    <xf numFmtId="178" fontId="126" fillId="0" borderId="9" xfId="2" applyNumberFormat="1" applyFont="1" applyBorder="1" applyAlignment="1" applyProtection="1">
      <alignment horizontal="right" vertical="center"/>
      <protection locked="0"/>
    </xf>
    <xf numFmtId="179" fontId="126" fillId="3" borderId="9" xfId="8" applyNumberFormat="1" applyFont="1" applyFill="1" applyBorder="1" applyProtection="1">
      <protection locked="0"/>
    </xf>
    <xf numFmtId="179" fontId="126" fillId="0" borderId="9" xfId="8" applyNumberFormat="1" applyFont="1" applyBorder="1" applyProtection="1">
      <protection locked="0"/>
    </xf>
    <xf numFmtId="176" fontId="126" fillId="3" borderId="9" xfId="7" applyNumberFormat="1" applyFont="1" applyFill="1" applyBorder="1" applyProtection="1">
      <protection locked="0"/>
    </xf>
    <xf numFmtId="176" fontId="126" fillId="0" borderId="9" xfId="7" applyNumberFormat="1" applyFont="1" applyBorder="1" applyProtection="1">
      <protection locked="0"/>
    </xf>
    <xf numFmtId="0" fontId="163" fillId="4" borderId="0" xfId="5" applyFont="1" applyFill="1" applyAlignment="1" applyProtection="1">
      <alignment horizontal="center" vertical="center" wrapText="1"/>
      <protection locked="0"/>
    </xf>
    <xf numFmtId="175" fontId="126" fillId="3" borderId="9" xfId="7" applyNumberFormat="1" applyFont="1" applyFill="1" applyBorder="1" applyAlignment="1" applyProtection="1">
      <alignment horizontal="right" vertical="center"/>
      <protection locked="0"/>
    </xf>
    <xf numFmtId="175" fontId="126" fillId="0" borderId="9" xfId="7" applyNumberFormat="1" applyFont="1" applyBorder="1" applyAlignment="1" applyProtection="1">
      <alignment horizontal="right" vertical="center"/>
      <protection locked="0"/>
    </xf>
    <xf numFmtId="0" fontId="122" fillId="0" borderId="0" xfId="2" applyFont="1" applyProtection="1">
      <protection locked="0"/>
    </xf>
    <xf numFmtId="176" fontId="126" fillId="3" borderId="9" xfId="7" applyNumberFormat="1" applyFont="1" applyFill="1" applyBorder="1" applyAlignment="1" applyProtection="1">
      <alignment vertical="center"/>
      <protection locked="0"/>
    </xf>
    <xf numFmtId="176" fontId="126" fillId="0" borderId="9" xfId="7" applyNumberFormat="1" applyFont="1" applyBorder="1" applyAlignment="1" applyProtection="1">
      <alignment vertical="center"/>
      <protection locked="0"/>
    </xf>
    <xf numFmtId="0" fontId="163" fillId="4" borderId="0" xfId="5" applyFont="1" applyFill="1" applyProtection="1">
      <protection locked="0"/>
    </xf>
    <xf numFmtId="179" fontId="126" fillId="4" borderId="9" xfId="8" applyNumberFormat="1" applyFont="1" applyFill="1" applyBorder="1" applyProtection="1">
      <protection locked="0"/>
    </xf>
    <xf numFmtId="0" fontId="163" fillId="4" borderId="0" xfId="5" applyFont="1" applyFill="1" applyAlignment="1">
      <alignment horizontal="center" vertical="center" wrapText="1"/>
    </xf>
    <xf numFmtId="176" fontId="163" fillId="3" borderId="9" xfId="7" applyNumberFormat="1" applyFont="1" applyFill="1" applyBorder="1" applyProtection="1">
      <protection locked="0"/>
    </xf>
    <xf numFmtId="176" fontId="163" fillId="0" borderId="9" xfId="8" applyNumberFormat="1" applyFont="1" applyBorder="1" applyProtection="1">
      <protection locked="0"/>
    </xf>
    <xf numFmtId="176" fontId="163" fillId="4" borderId="9" xfId="8" applyNumberFormat="1" applyFont="1" applyFill="1" applyBorder="1" applyProtection="1">
      <protection locked="0"/>
    </xf>
    <xf numFmtId="176" fontId="163" fillId="0" borderId="9" xfId="7" applyNumberFormat="1" applyFont="1" applyBorder="1" applyProtection="1">
      <protection locked="0"/>
    </xf>
    <xf numFmtId="176" fontId="163" fillId="4" borderId="0" xfId="5" applyNumberFormat="1" applyFont="1" applyFill="1"/>
    <xf numFmtId="0" fontId="163" fillId="4" borderId="6" xfId="5" applyFont="1" applyFill="1" applyBorder="1" applyAlignment="1" applyProtection="1">
      <alignment wrapText="1"/>
      <protection locked="0"/>
    </xf>
    <xf numFmtId="179" fontId="126" fillId="4" borderId="12" xfId="8" applyNumberFormat="1" applyFont="1" applyFill="1" applyBorder="1" applyProtection="1">
      <protection locked="0"/>
    </xf>
    <xf numFmtId="179" fontId="126" fillId="0" borderId="12" xfId="8" applyNumberFormat="1" applyFont="1" applyBorder="1" applyProtection="1">
      <protection locked="0"/>
    </xf>
    <xf numFmtId="0" fontId="201" fillId="4" borderId="1" xfId="5" applyFont="1" applyFill="1" applyBorder="1" applyProtection="1">
      <protection locked="0"/>
    </xf>
    <xf numFmtId="0" fontId="160" fillId="4" borderId="1" xfId="5" applyFont="1" applyFill="1" applyBorder="1" applyProtection="1">
      <protection locked="0"/>
    </xf>
    <xf numFmtId="176" fontId="160" fillId="4" borderId="1" xfId="7" applyNumberFormat="1" applyFont="1" applyFill="1" applyBorder="1" applyProtection="1">
      <protection locked="0"/>
    </xf>
    <xf numFmtId="176" fontId="160" fillId="4" borderId="0" xfId="7" applyNumberFormat="1" applyFont="1" applyFill="1" applyProtection="1">
      <protection locked="0"/>
    </xf>
    <xf numFmtId="0" fontId="127" fillId="0" borderId="0" xfId="5" applyFont="1" applyAlignment="1" applyProtection="1">
      <alignment vertical="top"/>
      <protection locked="0"/>
    </xf>
    <xf numFmtId="176" fontId="200" fillId="4" borderId="0" xfId="7" applyNumberFormat="1" applyFont="1" applyFill="1" applyAlignment="1" applyProtection="1">
      <alignment vertical="top"/>
      <protection locked="0"/>
    </xf>
    <xf numFmtId="0" fontId="200" fillId="4" borderId="0" xfId="5" applyFont="1" applyFill="1" applyAlignment="1" applyProtection="1">
      <alignment vertical="top"/>
      <protection locked="0"/>
    </xf>
    <xf numFmtId="0" fontId="103" fillId="0" borderId="0" xfId="5" applyFont="1" applyProtection="1">
      <protection locked="0"/>
    </xf>
    <xf numFmtId="0" fontId="124" fillId="0" borderId="1" xfId="1" applyFont="1" applyBorder="1" applyAlignment="1" applyProtection="1">
      <alignment vertical="top"/>
      <protection locked="0"/>
    </xf>
    <xf numFmtId="0" fontId="165" fillId="0" borderId="0" xfId="2" applyFont="1" applyAlignment="1" applyProtection="1">
      <alignment horizontal="left" vertical="center"/>
      <protection locked="0"/>
    </xf>
    <xf numFmtId="178" fontId="126" fillId="0" borderId="13" xfId="2" applyNumberFormat="1" applyFont="1" applyBorder="1" applyAlignment="1" applyProtection="1">
      <alignment horizontal="right" vertical="center"/>
      <protection locked="0"/>
    </xf>
    <xf numFmtId="178" fontId="126" fillId="0" borderId="14" xfId="2" applyNumberFormat="1" applyFont="1" applyBorder="1" applyAlignment="1" applyProtection="1">
      <alignment horizontal="right" vertical="center"/>
      <protection locked="0"/>
    </xf>
    <xf numFmtId="179" fontId="126" fillId="0" borderId="14" xfId="8" applyNumberFormat="1" applyFont="1" applyBorder="1" applyProtection="1">
      <protection locked="0"/>
    </xf>
    <xf numFmtId="180" fontId="126" fillId="0" borderId="14" xfId="7" applyNumberFormat="1" applyFont="1" applyBorder="1" applyProtection="1">
      <protection locked="0"/>
    </xf>
    <xf numFmtId="180" fontId="126" fillId="3" borderId="9" xfId="7" applyNumberFormat="1" applyFont="1" applyFill="1" applyBorder="1" applyProtection="1">
      <protection locked="0"/>
    </xf>
    <xf numFmtId="180" fontId="126" fillId="0" borderId="9" xfId="7" applyNumberFormat="1" applyFont="1" applyBorder="1" applyProtection="1">
      <protection locked="0"/>
    </xf>
    <xf numFmtId="0" fontId="163" fillId="0" borderId="0" xfId="5" applyFont="1" applyProtection="1">
      <protection locked="0"/>
    </xf>
    <xf numFmtId="0" fontId="163" fillId="4" borderId="0" xfId="5" applyFont="1" applyFill="1" applyAlignment="1">
      <alignment horizontal="left" vertical="center" wrapText="1"/>
    </xf>
    <xf numFmtId="175" fontId="126" fillId="0" borderId="14" xfId="7" applyNumberFormat="1" applyFont="1" applyBorder="1" applyAlignment="1" applyProtection="1">
      <alignment horizontal="right" vertical="center"/>
      <protection locked="0"/>
    </xf>
    <xf numFmtId="180" fontId="126" fillId="0" borderId="14" xfId="2" applyNumberFormat="1" applyFont="1" applyBorder="1" applyAlignment="1" applyProtection="1">
      <alignment horizontal="right" vertical="center"/>
      <protection locked="0"/>
    </xf>
    <xf numFmtId="180" fontId="126" fillId="3" borderId="9" xfId="2" applyNumberFormat="1" applyFont="1" applyFill="1" applyBorder="1" applyAlignment="1" applyProtection="1">
      <alignment horizontal="right" vertical="center"/>
      <protection locked="0"/>
    </xf>
    <xf numFmtId="180" fontId="126" fillId="0" borderId="9" xfId="2" applyNumberFormat="1" applyFont="1" applyBorder="1" applyAlignment="1" applyProtection="1">
      <alignment horizontal="right" vertical="center"/>
      <protection locked="0"/>
    </xf>
    <xf numFmtId="179" fontId="126" fillId="3" borderId="9" xfId="7" applyNumberFormat="1" applyFont="1" applyFill="1" applyBorder="1" applyProtection="1">
      <protection locked="0"/>
    </xf>
    <xf numFmtId="179" fontId="126" fillId="0" borderId="9" xfId="7" applyNumberFormat="1" applyFont="1" applyBorder="1" applyProtection="1">
      <protection locked="0"/>
    </xf>
    <xf numFmtId="0" fontId="163" fillId="0" borderId="0" xfId="5" applyFont="1" applyAlignment="1" applyProtection="1">
      <alignment horizontal="left" wrapText="1"/>
      <protection locked="0"/>
    </xf>
    <xf numFmtId="176" fontId="126" fillId="0" borderId="14" xfId="7" applyNumberFormat="1" applyFont="1" applyBorder="1" applyProtection="1">
      <protection locked="0"/>
    </xf>
    <xf numFmtId="180" fontId="163" fillId="0" borderId="14" xfId="7" applyNumberFormat="1" applyFont="1" applyBorder="1" applyProtection="1">
      <protection locked="0"/>
    </xf>
    <xf numFmtId="180" fontId="163" fillId="3" borderId="9" xfId="7" applyNumberFormat="1" applyFont="1" applyFill="1" applyBorder="1" applyProtection="1">
      <protection locked="0"/>
    </xf>
    <xf numFmtId="180" fontId="163" fillId="0" borderId="9" xfId="7" applyNumberFormat="1" applyFont="1" applyBorder="1" applyProtection="1">
      <protection locked="0"/>
    </xf>
    <xf numFmtId="0" fontId="163" fillId="4" borderId="0" xfId="5" applyFont="1" applyFill="1" applyAlignment="1" applyProtection="1">
      <alignment horizontal="left"/>
      <protection locked="0"/>
    </xf>
    <xf numFmtId="181" fontId="126" fillId="0" borderId="14" xfId="7" applyNumberFormat="1" applyFont="1" applyBorder="1" applyProtection="1">
      <protection locked="0"/>
    </xf>
    <xf numFmtId="240" fontId="163" fillId="4" borderId="6" xfId="5" applyNumberFormat="1" applyFont="1" applyFill="1" applyBorder="1" applyAlignment="1" applyProtection="1">
      <alignment horizontal="center"/>
      <protection locked="0"/>
    </xf>
    <xf numFmtId="0" fontId="163" fillId="4" borderId="6" xfId="5" applyFont="1" applyFill="1" applyBorder="1" applyProtection="1">
      <protection locked="0"/>
    </xf>
    <xf numFmtId="179" fontId="126" fillId="0" borderId="10" xfId="8" applyNumberFormat="1" applyFont="1" applyBorder="1" applyProtection="1">
      <protection locked="0"/>
    </xf>
    <xf numFmtId="179" fontId="126" fillId="3" borderId="12" xfId="8" applyNumberFormat="1" applyFont="1" applyFill="1" applyBorder="1" applyProtection="1">
      <protection locked="0"/>
    </xf>
    <xf numFmtId="0" fontId="106" fillId="0" borderId="0" xfId="5" applyFont="1" applyAlignment="1" applyProtection="1">
      <alignment vertical="top"/>
      <protection locked="0"/>
    </xf>
    <xf numFmtId="240" fontId="204" fillId="0" borderId="8" xfId="5" applyNumberFormat="1" applyFont="1" applyBorder="1" applyAlignment="1" applyProtection="1">
      <alignment horizontal="center" vertical="center"/>
      <protection locked="0"/>
    </xf>
    <xf numFmtId="49" fontId="103" fillId="0" borderId="0" xfId="5" applyNumberFormat="1" applyFont="1" applyAlignment="1">
      <alignment vertical="center" wrapText="1"/>
    </xf>
    <xf numFmtId="49" fontId="163" fillId="0" borderId="0" xfId="5" applyNumberFormat="1" applyFont="1" applyAlignment="1">
      <alignment horizontal="center" vertical="center" wrapText="1"/>
    </xf>
    <xf numFmtId="0" fontId="96" fillId="0" borderId="1" xfId="0" applyFont="1" applyBorder="1"/>
    <xf numFmtId="49" fontId="127" fillId="0" borderId="0" xfId="0" applyNumberFormat="1" applyFont="1" applyAlignment="1">
      <alignment horizontal="left" vertical="center"/>
    </xf>
    <xf numFmtId="0" fontId="96" fillId="0" borderId="0" xfId="0" applyFont="1" applyAlignment="1">
      <alignment vertical="center"/>
    </xf>
    <xf numFmtId="170" fontId="122" fillId="0" borderId="0" xfId="0" applyNumberFormat="1" applyFont="1" applyAlignment="1">
      <alignment horizontal="left" vertical="center"/>
    </xf>
    <xf numFmtId="49" fontId="96" fillId="0" borderId="1" xfId="5" applyNumberFormat="1" applyFont="1" applyBorder="1" applyProtection="1">
      <protection locked="0"/>
    </xf>
    <xf numFmtId="0" fontId="96" fillId="0" borderId="1" xfId="5" applyFont="1" applyBorder="1" applyProtection="1">
      <protection locked="0"/>
    </xf>
    <xf numFmtId="0" fontId="127" fillId="0" borderId="0" xfId="5" applyFont="1" applyAlignment="1">
      <alignment horizontal="left" vertical="center"/>
    </xf>
    <xf numFmtId="0" fontId="206" fillId="0" borderId="2" xfId="5" applyFont="1" applyBorder="1" applyAlignment="1" applyProtection="1">
      <alignment horizontal="left" vertical="center"/>
      <protection locked="0"/>
    </xf>
    <xf numFmtId="0" fontId="96" fillId="0" borderId="2" xfId="5" applyFont="1" applyBorder="1" applyProtection="1">
      <protection locked="0"/>
    </xf>
    <xf numFmtId="49" fontId="96" fillId="0" borderId="0" xfId="5" applyNumberFormat="1" applyFont="1" applyProtection="1">
      <protection locked="0"/>
    </xf>
    <xf numFmtId="49" fontId="207" fillId="0" borderId="0" xfId="5" applyNumberFormat="1" applyFont="1" applyAlignment="1" applyProtection="1">
      <alignment horizontal="left"/>
      <protection locked="0"/>
    </xf>
    <xf numFmtId="0" fontId="105" fillId="0" borderId="0" xfId="5" applyFont="1" applyProtection="1">
      <protection locked="0"/>
    </xf>
    <xf numFmtId="0" fontId="105" fillId="0" borderId="0" xfId="5" applyFont="1"/>
    <xf numFmtId="168" fontId="127" fillId="0" borderId="0" xfId="1" applyNumberFormat="1" applyFont="1" applyAlignment="1" applyProtection="1">
      <protection locked="0"/>
    </xf>
    <xf numFmtId="0" fontId="127" fillId="0" borderId="0" xfId="1" applyFont="1" applyAlignment="1" applyProtection="1">
      <protection locked="0"/>
    </xf>
    <xf numFmtId="0" fontId="127" fillId="0" borderId="0" xfId="5" applyFont="1" applyAlignment="1">
      <alignment vertical="center"/>
    </xf>
    <xf numFmtId="49" fontId="123" fillId="0" borderId="0" xfId="5" applyNumberFormat="1" applyFont="1" applyAlignment="1" applyProtection="1">
      <alignment horizontal="left" vertical="center"/>
      <protection locked="0"/>
    </xf>
    <xf numFmtId="0" fontId="96" fillId="0" borderId="0" xfId="5" applyFont="1" applyAlignment="1" applyProtection="1">
      <alignment vertical="center"/>
      <protection locked="0"/>
    </xf>
    <xf numFmtId="0" fontId="96" fillId="0" borderId="0" xfId="5" applyFont="1" applyAlignment="1">
      <alignment vertical="center"/>
    </xf>
    <xf numFmtId="169" fontId="127" fillId="0" borderId="0" xfId="1" applyNumberFormat="1" applyFont="1" applyAlignment="1" applyProtection="1">
      <alignment horizontal="left" indent="1"/>
      <protection locked="0"/>
    </xf>
    <xf numFmtId="170" fontId="127" fillId="0" borderId="0" xfId="1" applyNumberFormat="1" applyFont="1" applyAlignment="1" applyProtection="1">
      <protection locked="0"/>
    </xf>
    <xf numFmtId="49" fontId="208" fillId="0" borderId="0" xfId="5" applyNumberFormat="1" applyFont="1" applyAlignment="1" applyProtection="1">
      <alignment horizontal="left" vertical="center"/>
      <protection locked="0"/>
    </xf>
    <xf numFmtId="0" fontId="209" fillId="0" borderId="0" xfId="5" applyFont="1" applyAlignment="1" applyProtection="1">
      <alignment vertical="center"/>
      <protection locked="0"/>
    </xf>
    <xf numFmtId="0" fontId="122" fillId="0" borderId="0" xfId="5" applyFont="1" applyAlignment="1" applyProtection="1">
      <alignment horizontal="left" vertical="center" indent="1"/>
      <protection locked="0"/>
    </xf>
    <xf numFmtId="49" fontId="209" fillId="0" borderId="0" xfId="5" applyNumberFormat="1" applyFont="1" applyProtection="1">
      <protection locked="0"/>
    </xf>
    <xf numFmtId="0" fontId="209" fillId="0" borderId="0" xfId="5" applyFont="1" applyProtection="1">
      <protection locked="0"/>
    </xf>
    <xf numFmtId="171" fontId="127" fillId="0" borderId="0" xfId="1" applyNumberFormat="1" applyFont="1" applyAlignment="1" applyProtection="1">
      <protection locked="0"/>
    </xf>
    <xf numFmtId="49" fontId="127" fillId="0" borderId="0" xfId="1" applyNumberFormat="1" applyFont="1" applyAlignment="1" applyProtection="1">
      <protection locked="0"/>
    </xf>
    <xf numFmtId="173" fontId="20" fillId="0" borderId="0" xfId="13" applyNumberFormat="1" applyFont="1" applyAlignment="1">
      <alignment vertical="center"/>
    </xf>
    <xf numFmtId="173" fontId="5" fillId="0" borderId="0" xfId="13" applyNumberFormat="1" applyFont="1" applyAlignment="1">
      <alignment vertical="center"/>
    </xf>
    <xf numFmtId="177" fontId="23" fillId="0" borderId="0" xfId="2" applyNumberFormat="1" applyFont="1" applyAlignment="1">
      <alignment vertical="center"/>
    </xf>
    <xf numFmtId="0" fontId="106" fillId="0" borderId="0" xfId="2" applyFont="1" applyAlignment="1">
      <alignment horizontal="left"/>
    </xf>
    <xf numFmtId="0" fontId="163" fillId="4" borderId="0" xfId="5" applyFont="1" applyFill="1" applyAlignment="1" applyProtection="1">
      <alignment horizontal="center" vertical="center" wrapText="1"/>
      <protection locked="0"/>
    </xf>
    <xf numFmtId="0" fontId="163" fillId="4" borderId="0" xfId="5" applyFont="1" applyFill="1" applyAlignment="1">
      <alignment horizontal="left" vertical="center" wrapText="1"/>
    </xf>
    <xf numFmtId="0" fontId="126" fillId="0" borderId="8" xfId="5" applyFont="1" applyBorder="1" applyAlignment="1" applyProtection="1">
      <alignment horizontal="left" wrapText="1"/>
      <protection locked="0"/>
    </xf>
    <xf numFmtId="0" fontId="106" fillId="0" borderId="0" xfId="5" applyFont="1" applyAlignment="1" applyProtection="1">
      <alignment horizontal="left" vertical="top" wrapText="1"/>
      <protection locked="0"/>
    </xf>
    <xf numFmtId="0" fontId="126" fillId="0" borderId="1" xfId="2" applyFont="1" applyBorder="1" applyAlignment="1" applyProtection="1">
      <alignment horizontal="left" wrapText="1"/>
      <protection locked="0"/>
    </xf>
    <xf numFmtId="0" fontId="126" fillId="0" borderId="0" xfId="5" applyFont="1" applyAlignment="1" applyProtection="1">
      <alignment wrapText="1"/>
      <protection locked="0"/>
    </xf>
    <xf numFmtId="0" fontId="126" fillId="4" borderId="0" xfId="5" applyFont="1" applyFill="1" applyAlignment="1" applyProtection="1">
      <alignment wrapText="1"/>
      <protection locked="0"/>
    </xf>
    <xf numFmtId="0" fontId="205" fillId="0" borderId="17" xfId="5" quotePrefix="1" applyFont="1" applyBorder="1" applyAlignment="1" applyProtection="1">
      <alignment horizontal="left" vertical="center" wrapText="1"/>
      <protection locked="0"/>
    </xf>
    <xf numFmtId="0" fontId="205" fillId="0" borderId="8" xfId="5" quotePrefix="1" applyFont="1" applyBorder="1" applyAlignment="1" applyProtection="1">
      <alignment horizontal="left" vertical="center" wrapText="1"/>
      <protection locked="0"/>
    </xf>
    <xf numFmtId="0" fontId="106" fillId="0" borderId="0" xfId="5" applyFont="1" applyAlignment="1" applyProtection="1">
      <alignment vertical="top"/>
      <protection locked="0"/>
    </xf>
    <xf numFmtId="0" fontId="106" fillId="0" borderId="0" xfId="5" applyFont="1" applyAlignment="1" applyProtection="1">
      <alignment vertical="top" wrapText="1"/>
      <protection locked="0"/>
    </xf>
    <xf numFmtId="0" fontId="96" fillId="0" borderId="0" xfId="5" applyFont="1" applyAlignment="1" applyProtection="1">
      <alignment vertical="top" wrapText="1"/>
      <protection locked="0"/>
    </xf>
    <xf numFmtId="0" fontId="205" fillId="0" borderId="17" xfId="5" applyFont="1" applyBorder="1" applyAlignment="1" applyProtection="1">
      <alignment horizontal="left" vertical="center" wrapText="1"/>
      <protection locked="0"/>
    </xf>
    <xf numFmtId="0" fontId="205" fillId="0" borderId="8" xfId="5" applyFont="1" applyBorder="1" applyAlignment="1" applyProtection="1">
      <alignment horizontal="left" vertical="center" wrapText="1"/>
      <protection locked="0"/>
    </xf>
    <xf numFmtId="0" fontId="106" fillId="0" borderId="0" xfId="0" applyFont="1" applyAlignment="1" applyProtection="1">
      <alignment horizontal="left" vertical="top"/>
      <protection locked="0"/>
    </xf>
    <xf numFmtId="0" fontId="106" fillId="0" borderId="0" xfId="0" applyFont="1" applyAlignment="1" applyProtection="1">
      <alignment horizontal="left" vertical="top" wrapText="1"/>
      <protection locked="0"/>
    </xf>
    <xf numFmtId="0" fontId="103" fillId="0" borderId="0" xfId="0" applyFont="1" applyAlignment="1" applyProtection="1">
      <alignment horizontal="left" vertical="top"/>
      <protection locked="0"/>
    </xf>
    <xf numFmtId="0" fontId="125" fillId="0" borderId="0" xfId="2" applyFont="1" applyAlignment="1" applyProtection="1">
      <alignment wrapText="1"/>
      <protection locked="0"/>
    </xf>
    <xf numFmtId="0" fontId="103" fillId="0" borderId="0" xfId="0" applyFont="1" applyAlignment="1" applyProtection="1">
      <alignment horizontal="left" vertical="top" wrapText="1"/>
      <protection locked="0"/>
    </xf>
    <xf numFmtId="0" fontId="126" fillId="0" borderId="17" xfId="4" applyFont="1" applyBorder="1" applyAlignment="1" applyProtection="1">
      <alignment horizontal="center" vertical="center"/>
      <protection locked="0"/>
    </xf>
    <xf numFmtId="188" fontId="126" fillId="0" borderId="17" xfId="4" applyNumberFormat="1" applyFont="1" applyBorder="1" applyAlignment="1" applyProtection="1">
      <alignment horizontal="center" vertical="center"/>
      <protection locked="0"/>
    </xf>
    <xf numFmtId="188" fontId="126" fillId="0" borderId="17" xfId="4" applyNumberFormat="1" applyFont="1" applyBorder="1" applyAlignment="1" applyProtection="1">
      <alignment horizontal="center"/>
      <protection locked="0"/>
    </xf>
    <xf numFmtId="188" fontId="126" fillId="0" borderId="7" xfId="4" applyNumberFormat="1" applyFont="1" applyBorder="1" applyAlignment="1" applyProtection="1">
      <alignment horizontal="center"/>
      <protection locked="0"/>
    </xf>
    <xf numFmtId="0" fontId="106" fillId="7" borderId="0" xfId="0" applyFont="1" applyFill="1" applyAlignment="1" applyProtection="1">
      <alignment horizontal="left" vertical="center" wrapText="1"/>
      <protection locked="0"/>
    </xf>
    <xf numFmtId="0" fontId="125" fillId="0" borderId="0" xfId="2" applyFont="1" applyAlignment="1" applyProtection="1">
      <alignment vertical="top" wrapText="1"/>
      <protection locked="0"/>
    </xf>
    <xf numFmtId="188" fontId="126" fillId="0" borderId="7" xfId="4" applyNumberFormat="1" applyFont="1" applyBorder="1" applyAlignment="1" applyProtection="1">
      <alignment horizontal="center" vertical="center"/>
      <protection locked="0"/>
    </xf>
    <xf numFmtId="188" fontId="126" fillId="0" borderId="17" xfId="4" applyNumberFormat="1" applyFont="1" applyBorder="1" applyAlignment="1" applyProtection="1">
      <alignment horizontal="center" vertical="center" wrapText="1"/>
      <protection locked="0"/>
    </xf>
    <xf numFmtId="188" fontId="126" fillId="0" borderId="7" xfId="4" applyNumberFormat="1" applyFont="1" applyBorder="1" applyAlignment="1" applyProtection="1">
      <alignment horizontal="center" vertical="center" wrapText="1"/>
      <protection locked="0"/>
    </xf>
    <xf numFmtId="0" fontId="103" fillId="0" borderId="0" xfId="11" applyFont="1" applyAlignment="1" applyProtection="1">
      <alignment horizontal="left" vertical="top" wrapText="1"/>
      <protection locked="0"/>
    </xf>
    <xf numFmtId="0" fontId="106" fillId="0" borderId="0" xfId="11" applyFont="1" applyAlignment="1" applyProtection="1">
      <alignment horizontal="left" vertical="top" wrapText="1"/>
      <protection locked="0"/>
    </xf>
    <xf numFmtId="0" fontId="127" fillId="0" borderId="0" xfId="11" applyFont="1" applyAlignment="1" applyProtection="1">
      <alignment horizontal="left" vertical="top" wrapText="1"/>
      <protection locked="0"/>
    </xf>
    <xf numFmtId="0" fontId="146" fillId="0" borderId="0" xfId="2" applyFont="1" applyAlignment="1" applyProtection="1">
      <alignment horizontal="left" wrapText="1"/>
      <protection locked="0"/>
    </xf>
    <xf numFmtId="0" fontId="103" fillId="2" borderId="0" xfId="0" applyFont="1" applyFill="1" applyAlignment="1" applyProtection="1">
      <alignment horizontal="left" vertical="top" wrapText="1"/>
      <protection locked="0"/>
    </xf>
    <xf numFmtId="0" fontId="146" fillId="0" borderId="0" xfId="2" applyFont="1" applyAlignment="1" applyProtection="1">
      <alignment horizontal="left" vertical="top" wrapText="1"/>
      <protection locked="0"/>
    </xf>
    <xf numFmtId="0" fontId="103" fillId="0" borderId="0" xfId="0" applyFont="1" applyAlignment="1" applyProtection="1">
      <alignment horizontal="left" wrapText="1"/>
      <protection locked="0"/>
    </xf>
    <xf numFmtId="49" fontId="127" fillId="0" borderId="17" xfId="18" applyNumberFormat="1" applyFont="1" applyBorder="1" applyAlignment="1" applyProtection="1">
      <alignment horizontal="center" vertical="center" wrapText="1"/>
      <protection locked="0"/>
    </xf>
    <xf numFmtId="49" fontId="127" fillId="0" borderId="8" xfId="18" applyNumberFormat="1" applyFont="1" applyBorder="1" applyAlignment="1" applyProtection="1">
      <alignment horizontal="center" vertical="center" wrapText="1"/>
      <protection locked="0"/>
    </xf>
    <xf numFmtId="49" fontId="127" fillId="0" borderId="15" xfId="18" applyNumberFormat="1" applyFont="1" applyBorder="1" applyAlignment="1" applyProtection="1">
      <alignment horizontal="center" vertical="center" wrapText="1"/>
      <protection locked="0"/>
    </xf>
    <xf numFmtId="49" fontId="127" fillId="0" borderId="17" xfId="18" applyNumberFormat="1" applyFont="1" applyBorder="1" applyAlignment="1" applyProtection="1">
      <alignment horizontal="center" vertical="center"/>
      <protection locked="0"/>
    </xf>
    <xf numFmtId="49" fontId="127" fillId="0" borderId="15" xfId="18" applyNumberFormat="1" applyFont="1" applyBorder="1" applyAlignment="1" applyProtection="1">
      <alignment horizontal="center" vertical="center"/>
      <protection locked="0"/>
    </xf>
    <xf numFmtId="49" fontId="127" fillId="0" borderId="18" xfId="18" applyNumberFormat="1" applyFont="1" applyBorder="1" applyAlignment="1" applyProtection="1">
      <alignment horizontal="center" vertical="center"/>
      <protection locked="0"/>
    </xf>
    <xf numFmtId="49" fontId="127" fillId="0" borderId="10" xfId="18" applyNumberFormat="1" applyFont="1" applyBorder="1" applyAlignment="1" applyProtection="1">
      <alignment horizontal="center" vertical="center"/>
      <protection locked="0"/>
    </xf>
    <xf numFmtId="175" fontId="127" fillId="0" borderId="19" xfId="18" applyNumberFormat="1" applyFont="1" applyBorder="1" applyAlignment="1" applyProtection="1">
      <alignment horizontal="center"/>
      <protection locked="0"/>
    </xf>
    <xf numFmtId="175" fontId="127" fillId="0" borderId="13" xfId="18" applyNumberFormat="1" applyFont="1" applyBorder="1" applyAlignment="1" applyProtection="1">
      <alignment horizontal="center"/>
      <protection locked="0"/>
    </xf>
    <xf numFmtId="0" fontId="127" fillId="0" borderId="19" xfId="18" applyFont="1" applyBorder="1" applyAlignment="1" applyProtection="1">
      <alignment horizontal="center"/>
      <protection locked="0"/>
    </xf>
    <xf numFmtId="0" fontId="127" fillId="0" borderId="13" xfId="18" applyFont="1" applyBorder="1" applyAlignment="1" applyProtection="1">
      <alignment horizontal="center"/>
      <protection locked="0"/>
    </xf>
    <xf numFmtId="175" fontId="127" fillId="0" borderId="16" xfId="18" applyNumberFormat="1" applyFont="1" applyBorder="1" applyAlignment="1" applyProtection="1">
      <alignment horizontal="center"/>
      <protection locked="0"/>
    </xf>
    <xf numFmtId="175" fontId="127" fillId="0" borderId="14" xfId="18" applyNumberFormat="1" applyFont="1" applyBorder="1" applyAlignment="1" applyProtection="1">
      <alignment horizontal="center"/>
      <protection locked="0"/>
    </xf>
    <xf numFmtId="0" fontId="127" fillId="0" borderId="16" xfId="18" applyFont="1" applyBorder="1" applyAlignment="1" applyProtection="1">
      <alignment horizontal="center"/>
      <protection locked="0"/>
    </xf>
    <xf numFmtId="0" fontId="127" fillId="0" borderId="14" xfId="18" applyFont="1" applyBorder="1" applyAlignment="1" applyProtection="1">
      <alignment horizontal="center"/>
      <protection locked="0"/>
    </xf>
    <xf numFmtId="0" fontId="103" fillId="0" borderId="0" xfId="0" applyFont="1" applyAlignment="1" applyProtection="1">
      <alignment vertical="top"/>
      <protection locked="0"/>
    </xf>
    <xf numFmtId="175" fontId="127" fillId="0" borderId="18" xfId="18" applyNumberFormat="1" applyFont="1" applyBorder="1" applyAlignment="1" applyProtection="1">
      <alignment horizontal="center"/>
      <protection locked="0"/>
    </xf>
    <xf numFmtId="175" fontId="127" fillId="0" borderId="10" xfId="18" applyNumberFormat="1" applyFont="1" applyBorder="1" applyAlignment="1" applyProtection="1">
      <alignment horizontal="center"/>
      <protection locked="0"/>
    </xf>
    <xf numFmtId="199" fontId="127" fillId="0" borderId="18" xfId="18" applyNumberFormat="1" applyFont="1" applyBorder="1" applyAlignment="1" applyProtection="1">
      <alignment horizontal="center"/>
      <protection locked="0"/>
    </xf>
    <xf numFmtId="199" fontId="127" fillId="0" borderId="10" xfId="18" applyNumberFormat="1" applyFont="1" applyBorder="1" applyAlignment="1" applyProtection="1">
      <alignment horizontal="center"/>
      <protection locked="0"/>
    </xf>
    <xf numFmtId="0" fontId="127" fillId="0" borderId="18" xfId="18" applyFont="1" applyBorder="1" applyAlignment="1" applyProtection="1">
      <alignment horizontal="center"/>
      <protection locked="0"/>
    </xf>
    <xf numFmtId="0" fontId="127" fillId="0" borderId="10" xfId="18" applyFont="1" applyBorder="1" applyAlignment="1" applyProtection="1">
      <alignment horizontal="center"/>
      <protection locked="0"/>
    </xf>
    <xf numFmtId="0" fontId="157" fillId="0" borderId="0" xfId="2" applyFont="1" applyProtection="1">
      <protection locked="0"/>
    </xf>
    <xf numFmtId="0" fontId="177" fillId="0" borderId="0" xfId="0" applyFont="1" applyAlignment="1" applyProtection="1">
      <alignment vertical="top" wrapText="1"/>
      <protection locked="0"/>
    </xf>
    <xf numFmtId="0" fontId="126" fillId="0" borderId="7" xfId="0" applyFont="1" applyBorder="1" applyAlignment="1" applyProtection="1">
      <alignment horizontal="center" vertical="top" wrapText="1"/>
      <protection locked="0"/>
    </xf>
    <xf numFmtId="49" fontId="126" fillId="0" borderId="19" xfId="13" applyNumberFormat="1" applyFont="1" applyBorder="1" applyAlignment="1" applyProtection="1">
      <alignment horizontal="right" vertical="top"/>
      <protection locked="0"/>
    </xf>
    <xf numFmtId="49" fontId="126" fillId="0" borderId="13" xfId="13" applyNumberFormat="1" applyFont="1" applyBorder="1" applyAlignment="1" applyProtection="1">
      <alignment horizontal="right" vertical="top"/>
      <protection locked="0"/>
    </xf>
    <xf numFmtId="49" fontId="126" fillId="0" borderId="18" xfId="13" applyNumberFormat="1" applyFont="1" applyBorder="1" applyAlignment="1" applyProtection="1">
      <alignment horizontal="right" vertical="top"/>
      <protection locked="0"/>
    </xf>
    <xf numFmtId="49" fontId="126" fillId="0" borderId="10" xfId="13" applyNumberFormat="1" applyFont="1" applyBorder="1" applyAlignment="1" applyProtection="1">
      <alignment horizontal="right" vertical="top"/>
      <protection locked="0"/>
    </xf>
    <xf numFmtId="174" fontId="126" fillId="7" borderId="17" xfId="0" applyNumberFormat="1" applyFont="1" applyFill="1" applyBorder="1" applyProtection="1">
      <protection locked="0"/>
    </xf>
    <xf numFmtId="174" fontId="126" fillId="7" borderId="15" xfId="0" applyNumberFormat="1" applyFont="1" applyFill="1" applyBorder="1" applyProtection="1">
      <protection locked="0"/>
    </xf>
    <xf numFmtId="174" fontId="126" fillId="7" borderId="19" xfId="0" applyNumberFormat="1" applyFont="1" applyFill="1" applyBorder="1" applyProtection="1">
      <protection locked="0"/>
    </xf>
    <xf numFmtId="174" fontId="126" fillId="7" borderId="13" xfId="0" applyNumberFormat="1" applyFont="1" applyFill="1" applyBorder="1" applyProtection="1">
      <protection locked="0"/>
    </xf>
    <xf numFmtId="174" fontId="131" fillId="7" borderId="16" xfId="0" applyNumberFormat="1" applyFont="1" applyFill="1" applyBorder="1" applyProtection="1">
      <protection locked="0"/>
    </xf>
    <xf numFmtId="174" fontId="131" fillId="7" borderId="14" xfId="0" applyNumberFormat="1" applyFont="1" applyFill="1" applyBorder="1" applyProtection="1">
      <protection locked="0"/>
    </xf>
    <xf numFmtId="174" fontId="131" fillId="7" borderId="18" xfId="0" applyNumberFormat="1" applyFont="1" applyFill="1" applyBorder="1" applyProtection="1">
      <protection locked="0"/>
    </xf>
    <xf numFmtId="174" fontId="131" fillId="7" borderId="10" xfId="0" applyNumberFormat="1" applyFont="1" applyFill="1" applyBorder="1" applyProtection="1">
      <protection locked="0"/>
    </xf>
    <xf numFmtId="174" fontId="132" fillId="7" borderId="17" xfId="0" applyNumberFormat="1" applyFont="1" applyFill="1" applyBorder="1" applyProtection="1">
      <protection locked="0"/>
    </xf>
    <xf numFmtId="174" fontId="132" fillId="7" borderId="15" xfId="0" applyNumberFormat="1" applyFont="1" applyFill="1" applyBorder="1" applyProtection="1">
      <protection locked="0"/>
    </xf>
    <xf numFmtId="49" fontId="126" fillId="0" borderId="16" xfId="13" applyNumberFormat="1" applyFont="1" applyBorder="1" applyAlignment="1" applyProtection="1">
      <alignment horizontal="right" vertical="top"/>
      <protection locked="0"/>
    </xf>
    <xf numFmtId="49" fontId="126" fillId="0" borderId="14" xfId="13" applyNumberFormat="1" applyFont="1" applyBorder="1" applyAlignment="1" applyProtection="1">
      <alignment horizontal="right" vertical="top"/>
      <protection locked="0"/>
    </xf>
    <xf numFmtId="174" fontId="126" fillId="7" borderId="16" xfId="0" applyNumberFormat="1" applyFont="1" applyFill="1" applyBorder="1" applyProtection="1">
      <protection locked="0"/>
    </xf>
    <xf numFmtId="174" fontId="126" fillId="7" borderId="14" xfId="0" applyNumberFormat="1" applyFont="1" applyFill="1" applyBorder="1" applyProtection="1">
      <protection locked="0"/>
    </xf>
    <xf numFmtId="174" fontId="126" fillId="7" borderId="18" xfId="0" applyNumberFormat="1" applyFont="1" applyFill="1" applyBorder="1" applyProtection="1">
      <protection locked="0"/>
    </xf>
    <xf numFmtId="174" fontId="126" fillId="7" borderId="10" xfId="0" applyNumberFormat="1" applyFont="1" applyFill="1" applyBorder="1" applyProtection="1">
      <protection locked="0"/>
    </xf>
    <xf numFmtId="37" fontId="132" fillId="0" borderId="8" xfId="2" applyNumberFormat="1" applyFont="1" applyBorder="1" applyAlignment="1" applyProtection="1">
      <alignment horizontal="left" wrapText="1"/>
      <protection locked="0"/>
    </xf>
    <xf numFmtId="37" fontId="132" fillId="0" borderId="15" xfId="2" applyNumberFormat="1" applyFont="1" applyBorder="1" applyAlignment="1" applyProtection="1">
      <alignment horizontal="left" wrapText="1"/>
      <protection locked="0"/>
    </xf>
    <xf numFmtId="37" fontId="126" fillId="0" borderId="1" xfId="2" applyNumberFormat="1" applyFont="1" applyBorder="1" applyAlignment="1" applyProtection="1">
      <alignment horizontal="left" wrapText="1"/>
      <protection locked="0"/>
    </xf>
    <xf numFmtId="37" fontId="126" fillId="0" borderId="13" xfId="2" applyNumberFormat="1" applyFont="1" applyBorder="1" applyAlignment="1" applyProtection="1">
      <alignment horizontal="left" wrapText="1"/>
      <protection locked="0"/>
    </xf>
    <xf numFmtId="37" fontId="126" fillId="0" borderId="0" xfId="2" applyNumberFormat="1" applyFont="1" applyAlignment="1" applyProtection="1">
      <alignment horizontal="left" wrapText="1"/>
      <protection locked="0"/>
    </xf>
    <xf numFmtId="37" fontId="126" fillId="0" borderId="14" xfId="2" applyNumberFormat="1" applyFont="1" applyBorder="1" applyAlignment="1" applyProtection="1">
      <alignment horizontal="left" wrapText="1"/>
      <protection locked="0"/>
    </xf>
    <xf numFmtId="37" fontId="126" fillId="0" borderId="6" xfId="2" applyNumberFormat="1" applyFont="1" applyBorder="1" applyAlignment="1" applyProtection="1">
      <alignment horizontal="left" wrapText="1"/>
      <protection locked="0"/>
    </xf>
    <xf numFmtId="37" fontId="126" fillId="0" borderId="10" xfId="2" applyNumberFormat="1" applyFont="1" applyBorder="1" applyAlignment="1" applyProtection="1">
      <alignment horizontal="left" wrapText="1"/>
      <protection locked="0"/>
    </xf>
    <xf numFmtId="49" fontId="126" fillId="0" borderId="17" xfId="2" applyNumberFormat="1" applyFont="1" applyBorder="1" applyAlignment="1" applyProtection="1">
      <alignment horizontal="center" vertical="center"/>
      <protection locked="0"/>
    </xf>
    <xf numFmtId="49" fontId="126" fillId="0" borderId="15" xfId="2" applyNumberFormat="1" applyFont="1" applyBorder="1" applyAlignment="1" applyProtection="1">
      <alignment horizontal="center" vertical="center"/>
      <protection locked="0"/>
    </xf>
    <xf numFmtId="0" fontId="103" fillId="0" borderId="0" xfId="2" quotePrefix="1" applyFont="1" applyAlignment="1" applyProtection="1">
      <alignment horizontal="left" vertical="top" wrapText="1"/>
      <protection locked="0"/>
    </xf>
    <xf numFmtId="0" fontId="103" fillId="0" borderId="0" xfId="2" applyFont="1" applyAlignment="1" applyProtection="1">
      <alignment horizontal="left" vertical="top" wrapText="1"/>
      <protection locked="0"/>
    </xf>
    <xf numFmtId="0" fontId="103" fillId="0" borderId="0" xfId="2" applyFont="1" applyAlignment="1">
      <alignment vertical="top" wrapText="1"/>
    </xf>
    <xf numFmtId="0" fontId="106" fillId="0" borderId="0" xfId="0" applyFont="1" applyAlignment="1" applyProtection="1">
      <alignment vertical="center" wrapText="1"/>
      <protection locked="0"/>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103" fillId="0" borderId="0" xfId="0" applyFont="1" applyAlignment="1" applyProtection="1">
      <alignment vertical="top" wrapText="1"/>
      <protection locked="0"/>
    </xf>
    <xf numFmtId="0" fontId="126" fillId="0" borderId="6" xfId="2" applyFont="1" applyBorder="1" applyAlignment="1" applyProtection="1">
      <alignment horizontal="left"/>
      <protection locked="0"/>
    </xf>
    <xf numFmtId="0" fontId="126" fillId="0" borderId="10" xfId="2" applyFont="1" applyBorder="1" applyAlignment="1" applyProtection="1">
      <alignment horizontal="left"/>
      <protection locked="0"/>
    </xf>
    <xf numFmtId="0" fontId="126" fillId="0" borderId="1" xfId="2" applyFont="1" applyBorder="1" applyAlignment="1" applyProtection="1">
      <alignment horizontal="left"/>
      <protection locked="0"/>
    </xf>
    <xf numFmtId="0" fontId="126" fillId="0" borderId="13" xfId="2" applyFont="1" applyBorder="1" applyAlignment="1" applyProtection="1">
      <alignment horizontal="left"/>
      <protection locked="0"/>
    </xf>
    <xf numFmtId="0" fontId="126" fillId="0" borderId="0" xfId="2" applyFont="1" applyAlignment="1" applyProtection="1">
      <alignment horizontal="left"/>
      <protection locked="0"/>
    </xf>
    <xf numFmtId="0" fontId="126" fillId="0" borderId="14" xfId="2" applyFont="1" applyBorder="1" applyAlignment="1" applyProtection="1">
      <alignment horizontal="left"/>
      <protection locked="0"/>
    </xf>
    <xf numFmtId="0" fontId="126" fillId="0" borderId="8" xfId="2" applyFont="1" applyBorder="1" applyAlignment="1" applyProtection="1">
      <alignment horizontal="left"/>
      <protection locked="0"/>
    </xf>
    <xf numFmtId="0" fontId="126" fillId="0" borderId="15" xfId="2" applyFont="1" applyBorder="1" applyAlignment="1" applyProtection="1">
      <alignment horizontal="left"/>
      <protection locked="0"/>
    </xf>
    <xf numFmtId="0" fontId="132" fillId="0" borderId="1" xfId="2" applyFont="1" applyBorder="1" applyAlignment="1" applyProtection="1">
      <alignment horizontal="left"/>
      <protection locked="0"/>
    </xf>
    <xf numFmtId="0" fontId="132" fillId="0" borderId="13" xfId="2" applyFont="1" applyBorder="1" applyAlignment="1" applyProtection="1">
      <alignment horizontal="left"/>
      <protection locked="0"/>
    </xf>
    <xf numFmtId="0" fontId="126" fillId="0" borderId="1" xfId="2" applyFont="1" applyBorder="1" applyAlignment="1" applyProtection="1">
      <alignment horizontal="left" vertical="center"/>
      <protection locked="0"/>
    </xf>
    <xf numFmtId="0" fontId="126" fillId="0" borderId="13" xfId="2" applyFont="1" applyBorder="1" applyAlignment="1" applyProtection="1">
      <alignment horizontal="left" vertical="center"/>
      <protection locked="0"/>
    </xf>
    <xf numFmtId="188" fontId="131" fillId="3" borderId="18" xfId="2" quotePrefix="1" applyNumberFormat="1" applyFont="1" applyFill="1" applyBorder="1" applyAlignment="1" applyProtection="1">
      <alignment horizontal="center" vertical="center"/>
      <protection locked="0"/>
    </xf>
    <xf numFmtId="188" fontId="131" fillId="3" borderId="10" xfId="2" quotePrefix="1" applyNumberFormat="1" applyFont="1" applyFill="1" applyBorder="1" applyAlignment="1" applyProtection="1">
      <alignment horizontal="center" vertical="center"/>
      <protection locked="0"/>
    </xf>
    <xf numFmtId="188" fontId="131" fillId="0" borderId="17" xfId="2" quotePrefix="1" applyNumberFormat="1" applyFont="1" applyBorder="1" applyAlignment="1" applyProtection="1">
      <alignment horizontal="center" vertical="center"/>
      <protection locked="0"/>
    </xf>
    <xf numFmtId="188" fontId="131" fillId="0" borderId="15" xfId="2" quotePrefix="1" applyNumberFormat="1" applyFont="1" applyBorder="1" applyAlignment="1" applyProtection="1">
      <alignment horizontal="center" vertical="center"/>
      <protection locked="0"/>
    </xf>
    <xf numFmtId="0" fontId="171" fillId="0" borderId="0" xfId="0" applyFont="1" applyAlignment="1" applyProtection="1">
      <alignment vertical="top" wrapText="1"/>
      <protection locked="0"/>
    </xf>
    <xf numFmtId="173" fontId="103" fillId="0" borderId="0" xfId="2" applyNumberFormat="1" applyFont="1" applyAlignment="1" applyProtection="1">
      <alignment horizontal="left" vertical="center"/>
      <protection locked="0"/>
    </xf>
    <xf numFmtId="173" fontId="103" fillId="0" borderId="14" xfId="2" applyNumberFormat="1" applyFont="1" applyBorder="1" applyAlignment="1" applyProtection="1">
      <alignment horizontal="left" vertical="center"/>
      <protection locked="0"/>
    </xf>
    <xf numFmtId="188" fontId="126" fillId="0" borderId="17" xfId="2" applyNumberFormat="1" applyFont="1" applyBorder="1" applyAlignment="1" applyProtection="1">
      <alignment horizontal="center" vertical="center"/>
      <protection locked="0"/>
    </xf>
    <xf numFmtId="188" fontId="126" fillId="0" borderId="8" xfId="2" applyNumberFormat="1" applyFont="1" applyBorder="1" applyAlignment="1" applyProtection="1">
      <alignment horizontal="center" vertical="center"/>
      <protection locked="0"/>
    </xf>
    <xf numFmtId="188" fontId="126" fillId="0" borderId="15" xfId="2" applyNumberFormat="1" applyFont="1" applyBorder="1" applyAlignment="1" applyProtection="1">
      <alignment horizontal="center" vertical="center"/>
      <protection locked="0"/>
    </xf>
    <xf numFmtId="0" fontId="171" fillId="0" borderId="0" xfId="0" applyFont="1" applyAlignment="1" applyProtection="1">
      <alignment horizontal="left" vertical="top" wrapText="1"/>
      <protection locked="0"/>
    </xf>
    <xf numFmtId="0" fontId="125" fillId="0" borderId="0" xfId="2" applyFont="1" applyAlignment="1" applyProtection="1">
      <alignment horizontal="left" wrapText="1"/>
      <protection locked="0"/>
    </xf>
    <xf numFmtId="188" fontId="126" fillId="3" borderId="17" xfId="2" quotePrefix="1" applyNumberFormat="1" applyFont="1" applyFill="1" applyBorder="1" applyAlignment="1" applyProtection="1">
      <alignment horizontal="center" vertical="center"/>
      <protection locked="0"/>
    </xf>
    <xf numFmtId="188" fontId="126" fillId="3" borderId="8" xfId="2" quotePrefix="1" applyNumberFormat="1" applyFont="1" applyFill="1" applyBorder="1" applyAlignment="1" applyProtection="1">
      <alignment horizontal="center" vertical="center"/>
      <protection locked="0"/>
    </xf>
    <xf numFmtId="188" fontId="126" fillId="3" borderId="15" xfId="2" quotePrefix="1" applyNumberFormat="1" applyFont="1" applyFill="1" applyBorder="1" applyAlignment="1" applyProtection="1">
      <alignment horizontal="center" vertical="center"/>
      <protection locked="0"/>
    </xf>
    <xf numFmtId="188" fontId="126" fillId="0" borderId="17" xfId="2" quotePrefix="1" applyNumberFormat="1" applyFont="1" applyBorder="1" applyAlignment="1" applyProtection="1">
      <alignment horizontal="center" vertical="center"/>
      <protection locked="0"/>
    </xf>
    <xf numFmtId="188" fontId="126" fillId="0" borderId="8" xfId="2" quotePrefix="1" applyNumberFormat="1" applyFont="1" applyBorder="1" applyAlignment="1" applyProtection="1">
      <alignment horizontal="center" vertical="center"/>
      <protection locked="0"/>
    </xf>
    <xf numFmtId="188" fontId="126" fillId="0" borderId="15" xfId="2" quotePrefix="1" applyNumberFormat="1" applyFont="1" applyBorder="1" applyAlignment="1" applyProtection="1">
      <alignment horizontal="center" vertical="center"/>
      <protection locked="0"/>
    </xf>
    <xf numFmtId="0" fontId="106" fillId="0" borderId="0" xfId="0" applyFont="1" applyAlignment="1" applyProtection="1">
      <alignment vertical="top" wrapText="1"/>
      <protection locked="0"/>
    </xf>
    <xf numFmtId="0" fontId="126" fillId="0" borderId="0" xfId="4" applyFont="1" applyAlignment="1" applyProtection="1">
      <alignment horizontal="left" vertical="center" wrapText="1" indent="1"/>
      <protection locked="0"/>
    </xf>
    <xf numFmtId="0" fontId="126" fillId="0" borderId="14" xfId="4" applyFont="1" applyBorder="1" applyAlignment="1" applyProtection="1">
      <alignment horizontal="left" vertical="center" wrapText="1" indent="1"/>
      <protection locked="0"/>
    </xf>
    <xf numFmtId="0" fontId="126" fillId="0" borderId="6" xfId="4" applyFont="1" applyBorder="1" applyAlignment="1" applyProtection="1">
      <alignment horizontal="left" vertical="center" wrapText="1" indent="1"/>
      <protection locked="0"/>
    </xf>
    <xf numFmtId="0" fontId="126" fillId="0" borderId="10" xfId="4" applyFont="1" applyBorder="1" applyAlignment="1" applyProtection="1">
      <alignment horizontal="left" vertical="center" wrapText="1" indent="1"/>
      <protection locked="0"/>
    </xf>
    <xf numFmtId="178" fontId="126" fillId="0" borderId="17" xfId="2" quotePrefix="1" applyNumberFormat="1" applyFont="1" applyBorder="1" applyAlignment="1" applyProtection="1">
      <alignment horizontal="center" vertical="center" wrapText="1"/>
      <protection locked="0"/>
    </xf>
    <xf numFmtId="178" fontId="126" fillId="0" borderId="15" xfId="2" applyNumberFormat="1" applyFont="1" applyBorder="1" applyAlignment="1" applyProtection="1">
      <alignment horizontal="center" vertical="center" wrapText="1"/>
      <protection locked="0"/>
    </xf>
    <xf numFmtId="178" fontId="126" fillId="0" borderId="7" xfId="2" applyNumberFormat="1" applyFont="1" applyBorder="1" applyAlignment="1" applyProtection="1">
      <alignment horizontal="center" vertical="center" wrapText="1"/>
      <protection locked="0"/>
    </xf>
    <xf numFmtId="178" fontId="126" fillId="0" borderId="17" xfId="2" applyNumberFormat="1" applyFont="1" applyBorder="1" applyAlignment="1" applyProtection="1">
      <alignment horizontal="center" vertical="center" wrapText="1"/>
      <protection locked="0"/>
    </xf>
    <xf numFmtId="178" fontId="165" fillId="0" borderId="0" xfId="2" applyNumberFormat="1" applyFont="1" applyAlignment="1">
      <alignment horizontal="center" vertical="center" wrapText="1"/>
    </xf>
    <xf numFmtId="0" fontId="106" fillId="0" borderId="0" xfId="21" applyFont="1" applyAlignment="1" applyProtection="1">
      <alignment vertical="top" wrapText="1"/>
      <protection locked="0"/>
    </xf>
    <xf numFmtId="0" fontId="103" fillId="0" borderId="0" xfId="0" applyFont="1" applyAlignment="1" applyProtection="1">
      <alignment horizontal="left" vertical="top" wrapText="1" indent="1"/>
      <protection locked="0"/>
    </xf>
    <xf numFmtId="0" fontId="103" fillId="0" borderId="0" xfId="3" applyFont="1" applyAlignment="1" applyProtection="1">
      <alignment horizontal="left" vertical="top" wrapText="1"/>
      <protection locked="0"/>
    </xf>
    <xf numFmtId="218" fontId="126" fillId="0" borderId="16" xfId="4" applyNumberFormat="1" applyFont="1" applyBorder="1" applyAlignment="1" applyProtection="1">
      <alignment vertical="center"/>
      <protection locked="0"/>
    </xf>
    <xf numFmtId="218" fontId="126" fillId="0" borderId="14" xfId="4" applyNumberFormat="1" applyFont="1" applyBorder="1" applyAlignment="1" applyProtection="1">
      <alignment vertical="center"/>
      <protection locked="0"/>
    </xf>
    <xf numFmtId="218" fontId="126" fillId="0" borderId="18" xfId="4" applyNumberFormat="1" applyFont="1" applyBorder="1" applyAlignment="1" applyProtection="1">
      <alignment vertical="center"/>
      <protection locked="0"/>
    </xf>
    <xf numFmtId="218" fontId="126" fillId="0" borderId="10" xfId="4" applyNumberFormat="1" applyFont="1" applyBorder="1" applyAlignment="1" applyProtection="1">
      <alignment vertical="center"/>
      <protection locked="0"/>
    </xf>
    <xf numFmtId="218" fontId="126" fillId="0" borderId="17" xfId="4" applyNumberFormat="1" applyFont="1" applyBorder="1" applyAlignment="1" applyProtection="1">
      <alignment vertical="center"/>
      <protection locked="0"/>
    </xf>
    <xf numFmtId="218" fontId="126" fillId="0" borderId="15" xfId="4" applyNumberFormat="1" applyFont="1" applyBorder="1" applyAlignment="1" applyProtection="1">
      <alignment vertical="center"/>
      <protection locked="0"/>
    </xf>
    <xf numFmtId="0" fontId="106" fillId="2" borderId="0" xfId="3" applyFont="1" applyFill="1" applyAlignment="1" applyProtection="1">
      <alignment horizontal="left" vertical="top" wrapText="1"/>
      <protection locked="0"/>
    </xf>
    <xf numFmtId="0" fontId="103" fillId="0" borderId="0" xfId="4" applyFont="1" applyAlignment="1" applyProtection="1">
      <alignment horizontal="left" vertical="top" wrapText="1"/>
      <protection locked="0"/>
    </xf>
    <xf numFmtId="0" fontId="106" fillId="2" borderId="0" xfId="0" applyFont="1" applyFill="1" applyAlignment="1" applyProtection="1">
      <alignment horizontal="left" vertical="top" wrapText="1"/>
      <protection locked="0"/>
    </xf>
    <xf numFmtId="0" fontId="125" fillId="0" borderId="0" xfId="4" applyFont="1" applyAlignment="1" applyProtection="1">
      <alignment wrapText="1"/>
      <protection locked="0"/>
    </xf>
    <xf numFmtId="0" fontId="146" fillId="0" borderId="0" xfId="4" applyFont="1" applyProtection="1">
      <protection locked="0"/>
    </xf>
    <xf numFmtId="0" fontId="126" fillId="0" borderId="8" xfId="4" applyFont="1" applyBorder="1" applyAlignment="1" applyProtection="1">
      <alignment horizontal="center" vertical="center"/>
      <protection locked="0"/>
    </xf>
    <xf numFmtId="0" fontId="126" fillId="0" borderId="15" xfId="4" applyFont="1" applyBorder="1" applyAlignment="1" applyProtection="1">
      <alignment horizontal="center" vertical="center"/>
      <protection locked="0"/>
    </xf>
    <xf numFmtId="172" fontId="126" fillId="0" borderId="19" xfId="4" applyNumberFormat="1" applyFont="1" applyBorder="1" applyAlignment="1" applyProtection="1">
      <alignment horizontal="right" vertical="center"/>
      <protection locked="0"/>
    </xf>
    <xf numFmtId="172" fontId="126" fillId="0" borderId="13" xfId="4" applyNumberFormat="1" applyFont="1" applyBorder="1" applyAlignment="1" applyProtection="1">
      <alignment horizontal="right" vertical="center"/>
      <protection locked="0"/>
    </xf>
    <xf numFmtId="49" fontId="126" fillId="0" borderId="18" xfId="4" applyNumberFormat="1" applyFont="1" applyBorder="1" applyAlignment="1" applyProtection="1">
      <alignment horizontal="right" vertical="center"/>
      <protection locked="0"/>
    </xf>
    <xf numFmtId="49" fontId="126" fillId="0" borderId="10" xfId="4" applyNumberFormat="1" applyFont="1" applyBorder="1" applyAlignment="1" applyProtection="1">
      <alignment horizontal="right" vertical="center"/>
      <protection locked="0"/>
    </xf>
    <xf numFmtId="166" fontId="126" fillId="0" borderId="19" xfId="4" applyNumberFormat="1" applyFont="1" applyBorder="1" applyAlignment="1" applyProtection="1">
      <alignment vertical="center"/>
      <protection locked="0"/>
    </xf>
    <xf numFmtId="166" fontId="126" fillId="0" borderId="13" xfId="4" applyNumberFormat="1" applyFont="1" applyBorder="1" applyAlignment="1" applyProtection="1">
      <alignment vertical="center"/>
      <protection locked="0"/>
    </xf>
    <xf numFmtId="0" fontId="0" fillId="0" borderId="0" xfId="0" applyAlignment="1" applyProtection="1">
      <alignment horizontal="left" vertical="top" wrapText="1"/>
      <protection locked="0"/>
    </xf>
    <xf numFmtId="172" fontId="126" fillId="0" borderId="19" xfId="4" applyNumberFormat="1" applyFont="1" applyBorder="1" applyAlignment="1" applyProtection="1">
      <alignment horizontal="center" vertical="center"/>
      <protection locked="0"/>
    </xf>
    <xf numFmtId="172" fontId="126" fillId="0" borderId="1" xfId="4" applyNumberFormat="1" applyFont="1" applyBorder="1" applyAlignment="1" applyProtection="1">
      <alignment horizontal="center" vertical="center"/>
      <protection locked="0"/>
    </xf>
    <xf numFmtId="172" fontId="126" fillId="0" borderId="13" xfId="4" applyNumberFormat="1" applyFont="1" applyBorder="1" applyAlignment="1" applyProtection="1">
      <alignment horizontal="center" vertical="center"/>
      <protection locked="0"/>
    </xf>
    <xf numFmtId="172" fontId="126" fillId="0" borderId="18" xfId="4" applyNumberFormat="1" applyFont="1" applyBorder="1" applyAlignment="1" applyProtection="1">
      <alignment horizontal="center" vertical="center"/>
      <protection locked="0"/>
    </xf>
    <xf numFmtId="172" fontId="126" fillId="0" borderId="6" xfId="4" applyNumberFormat="1" applyFont="1" applyBorder="1" applyAlignment="1" applyProtection="1">
      <alignment horizontal="center" vertical="center"/>
      <protection locked="0"/>
    </xf>
    <xf numFmtId="172" fontId="126" fillId="0" borderId="10" xfId="4" applyNumberFormat="1" applyFont="1" applyBorder="1" applyAlignment="1" applyProtection="1">
      <alignment horizontal="center" vertical="center"/>
      <protection locked="0"/>
    </xf>
    <xf numFmtId="0" fontId="125" fillId="0" borderId="0" xfId="4" applyFont="1" applyAlignment="1" applyProtection="1">
      <alignment horizontal="left" wrapText="1"/>
      <protection locked="0"/>
    </xf>
    <xf numFmtId="0" fontId="103" fillId="0" borderId="16" xfId="2" applyFont="1" applyBorder="1" applyAlignment="1" applyProtection="1">
      <alignment horizontal="left" vertical="center"/>
      <protection locked="0"/>
    </xf>
    <xf numFmtId="0" fontId="103" fillId="0" borderId="0" xfId="2" applyFont="1" applyAlignment="1" applyProtection="1">
      <alignment horizontal="left" vertical="center"/>
      <protection locked="0"/>
    </xf>
    <xf numFmtId="0" fontId="103" fillId="0" borderId="14" xfId="2" applyFont="1" applyBorder="1" applyAlignment="1" applyProtection="1">
      <alignment horizontal="left" vertical="center"/>
      <protection locked="0"/>
    </xf>
    <xf numFmtId="49" fontId="103" fillId="0" borderId="19" xfId="2" applyNumberFormat="1" applyFont="1" applyBorder="1" applyAlignment="1" applyProtection="1">
      <alignment vertical="center"/>
      <protection locked="0"/>
    </xf>
    <xf numFmtId="49" fontId="103" fillId="0" borderId="1" xfId="2" applyNumberFormat="1" applyFont="1" applyBorder="1" applyAlignment="1" applyProtection="1">
      <alignment vertical="center"/>
      <protection locked="0"/>
    </xf>
    <xf numFmtId="49" fontId="103" fillId="0" borderId="13" xfId="2" applyNumberFormat="1" applyFont="1" applyBorder="1" applyAlignment="1" applyProtection="1">
      <alignment vertical="center"/>
      <protection locked="0"/>
    </xf>
    <xf numFmtId="49" fontId="103" fillId="0" borderId="16" xfId="2" applyNumberFormat="1" applyFont="1" applyBorder="1" applyAlignment="1" applyProtection="1">
      <alignment vertical="center"/>
      <protection locked="0"/>
    </xf>
    <xf numFmtId="49" fontId="103" fillId="0" borderId="0" xfId="2" applyNumberFormat="1" applyFont="1" applyAlignment="1" applyProtection="1">
      <alignment vertical="center"/>
      <protection locked="0"/>
    </xf>
    <xf numFmtId="49" fontId="103" fillId="0" borderId="14" xfId="2" applyNumberFormat="1" applyFont="1" applyBorder="1" applyAlignment="1" applyProtection="1">
      <alignment vertical="center"/>
      <protection locked="0"/>
    </xf>
    <xf numFmtId="49" fontId="103" fillId="0" borderId="16" xfId="2" applyNumberFormat="1" applyFont="1" applyBorder="1" applyAlignment="1" applyProtection="1">
      <alignment horizontal="left" vertical="center"/>
      <protection locked="0"/>
    </xf>
    <xf numFmtId="49" fontId="103" fillId="0" borderId="0" xfId="2" applyNumberFormat="1" applyFont="1" applyAlignment="1" applyProtection="1">
      <alignment horizontal="left" vertical="center"/>
      <protection locked="0"/>
    </xf>
    <xf numFmtId="49" fontId="103" fillId="0" borderId="14" xfId="2" applyNumberFormat="1" applyFont="1" applyBorder="1" applyAlignment="1" applyProtection="1">
      <alignment horizontal="left" vertical="center"/>
      <protection locked="0"/>
    </xf>
    <xf numFmtId="0" fontId="103" fillId="0" borderId="16" xfId="27" applyFont="1" applyBorder="1" applyAlignment="1" applyProtection="1">
      <alignment horizontal="left" vertical="center" wrapText="1"/>
      <protection locked="0"/>
    </xf>
    <xf numFmtId="0" fontId="103" fillId="0" borderId="0" xfId="27" applyFont="1" applyAlignment="1" applyProtection="1">
      <alignment horizontal="left" vertical="center" wrapText="1"/>
      <protection locked="0"/>
    </xf>
    <xf numFmtId="0" fontId="103" fillId="0" borderId="14" xfId="27" applyFont="1" applyBorder="1" applyAlignment="1" applyProtection="1">
      <alignment horizontal="left" vertical="center" wrapText="1"/>
      <protection locked="0"/>
    </xf>
    <xf numFmtId="220" fontId="103" fillId="0" borderId="16" xfId="2" applyNumberFormat="1" applyFont="1" applyBorder="1" applyAlignment="1" applyProtection="1">
      <alignment horizontal="left" vertical="center"/>
      <protection locked="0"/>
    </xf>
    <xf numFmtId="220" fontId="103" fillId="0" borderId="0" xfId="2" applyNumberFormat="1" applyFont="1" applyAlignment="1" applyProtection="1">
      <alignment horizontal="left" vertical="center"/>
      <protection locked="0"/>
    </xf>
    <xf numFmtId="220" fontId="103" fillId="0" borderId="14" xfId="2" applyNumberFormat="1" applyFont="1" applyBorder="1" applyAlignment="1" applyProtection="1">
      <alignment horizontal="left" vertical="center"/>
      <protection locked="0"/>
    </xf>
    <xf numFmtId="0" fontId="103" fillId="0" borderId="18" xfId="2" applyFont="1" applyBorder="1" applyAlignment="1" applyProtection="1">
      <alignment vertical="center"/>
      <protection locked="0"/>
    </xf>
    <xf numFmtId="0" fontId="103" fillId="0" borderId="6" xfId="2" applyFont="1" applyBorder="1" applyAlignment="1" applyProtection="1">
      <alignment vertical="center"/>
      <protection locked="0"/>
    </xf>
    <xf numFmtId="0" fontId="103" fillId="0" borderId="10" xfId="2" applyFont="1" applyBorder="1" applyAlignment="1" applyProtection="1">
      <alignment vertical="center"/>
      <protection locked="0"/>
    </xf>
    <xf numFmtId="0" fontId="106" fillId="0" borderId="0" xfId="2" applyFont="1" applyAlignment="1" applyProtection="1">
      <alignment vertical="center"/>
      <protection locked="0"/>
    </xf>
    <xf numFmtId="0" fontId="0" fillId="0" borderId="0" xfId="0" applyAlignment="1" applyProtection="1">
      <alignment vertical="center"/>
      <protection locked="0"/>
    </xf>
    <xf numFmtId="0" fontId="117" fillId="0" borderId="11" xfId="28" applyFont="1" applyBorder="1" applyAlignment="1" applyProtection="1">
      <alignment horizontal="center" vertical="center"/>
      <protection locked="0"/>
    </xf>
    <xf numFmtId="0" fontId="117" fillId="0" borderId="12" xfId="28" applyFont="1" applyBorder="1" applyAlignment="1" applyProtection="1">
      <alignment horizontal="center" vertical="center"/>
      <protection locked="0"/>
    </xf>
    <xf numFmtId="0" fontId="110" fillId="0" borderId="0" xfId="0" applyFont="1" applyAlignment="1">
      <alignment wrapText="1"/>
    </xf>
  </cellXfs>
  <cellStyles count="41924">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quot;123&quot; 2" xfId="40592" xr:uid="{EAD2B2F2-F702-429F-91A0-ACB67E75AB93}"/>
    <cellStyle name="&quot;123&quot;_Kontroll DM--&gt;" xfId="40593" xr:uid="{E17609B9-3386-439B-9261-D3E915B42222}"/>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Adj_comprehensive_income_Trends" xfId="40594" xr:uid="{BCAAC271-BBB3-4BAE-95B5-0E0DBEDBC956}"/>
    <cellStyle name="?蟓%U?&amp;H?_x0008__x001e__x000d_?_x000f__x0001__x0001_" xfId="88" xr:uid="{33ACE546-18D2-46E4-B245-00B4F1731EE4}"/>
    <cellStyle name="?蟓%U?&amp;H?_x0008__x001e_?_x000f__x0001__x0001_" xfId="10174" xr:uid="{806520AB-B45A-4EC2-B6EF-1769AFD0395A}"/>
    <cellStyle name="_%(SignOnly)" xfId="89" xr:uid="{73932954-4FB2-4A5E-8DA8-DDB452F691BD}"/>
    <cellStyle name="_%(SignOnly) 2" xfId="90" xr:uid="{E41D00D2-C795-413B-AD8D-7EF9F60A6685}"/>
    <cellStyle name="_%(SignSpaceOnly)" xfId="91" xr:uid="{4FFD8841-C9AD-4AF0-B36E-A7E3924E94BC}"/>
    <cellStyle name="_%(SignSpaceOnly) 2" xfId="92" xr:uid="{9A22722A-616C-4713-BDAF-7E0497DFAE92}"/>
    <cellStyle name="_0108 Balanse + ledelsesrapport" xfId="93" xr:uid="{EB7A6CE4-117C-4E71-926B-E6E2D8F723A6}"/>
    <cellStyle name="_0108 Balanse + ledelsesrapport 2" xfId="94" xr:uid="{80913631-8641-4E1E-9F10-C3875E8E44EB}"/>
    <cellStyle name="_0108 Balanse + ledelsesrapport 2 2" xfId="95" xr:uid="{40B8A746-FB29-4848-88B0-9A01A559DC27}"/>
    <cellStyle name="_0108 Balanse + ledelsesrapport 2 2 2" xfId="96" xr:uid="{92C8C284-F9FC-4438-8EE3-6E80FC6DFC47}"/>
    <cellStyle name="_0108 Balanse + ledelsesrapport 2 3" xfId="97" xr:uid="{DFAA2D51-8B6F-4511-86B8-D98C70EC06B6}"/>
    <cellStyle name="_0108 Balanse + ledelsesrapport 2 3 2" xfId="98" xr:uid="{D4944F08-57C7-4EF6-BC37-9FFD6F203D82}"/>
    <cellStyle name="_0108 Balanse + ledelsesrapport 2 4" xfId="99" xr:uid="{25D82369-DB68-430A-B17A-0ADB2733CC92}"/>
    <cellStyle name="_0108 Balanse + ledelsesrapport 3" xfId="100" xr:uid="{F1BA2420-EFC1-498D-BA8D-AB90067A3084}"/>
    <cellStyle name="_0108 Balanse + ledelsesrapport 3 2" xfId="101" xr:uid="{A860CB41-824E-43A8-8DAE-E72639B4EE17}"/>
    <cellStyle name="_0108 Balanse + ledelsesrapport 3 2 2" xfId="102" xr:uid="{0D33C45C-65C4-4A81-A228-0B4DB67FD02E}"/>
    <cellStyle name="_0108 Balanse + ledelsesrapport 3 3" xfId="103" xr:uid="{994711CF-0BC7-474D-8E78-938E58D585B6}"/>
    <cellStyle name="_0108 Balanse + ledelsesrapport 3 3 2" xfId="104" xr:uid="{CBAB30E9-ADA9-41F0-A3A9-1E983547AAE1}"/>
    <cellStyle name="_0108 Balanse + ledelsesrapport 3 4" xfId="105" xr:uid="{EC9AF471-2348-4B51-B201-D4711DABA93D}"/>
    <cellStyle name="_0108 Balanse + ledelsesrapport 4" xfId="106" xr:uid="{CCE673E9-4490-4F5C-8300-A9361C292FBE}"/>
    <cellStyle name="_0108 Balanse + ledelsesrapport 4 2" xfId="107" xr:uid="{041CF7DE-634F-4EFC-BD96-81E2AD16789D}"/>
    <cellStyle name="_0108 Balanse + ledelsesrapport 5" xfId="108" xr:uid="{1F76051E-0A90-412A-8BB8-B25412CCE36E}"/>
    <cellStyle name="_0108 Balanse + ledelsesrapport 5 2" xfId="109" xr:uid="{2645A60E-90D0-4985-8436-DA598F37F146}"/>
    <cellStyle name="_0108 Balanse + ledelsesrapport 6" xfId="110" xr:uid="{6CA94A06-2BCE-4093-B5D4-9DEC33C658BB}"/>
    <cellStyle name="_06-Tilknytta 0909" xfId="111" xr:uid="{A595A418-EE18-45AB-B1F2-D40C7A0F2CFE}"/>
    <cellStyle name="_06-Tilknytta 0909_Kontroll ME" xfId="10175" xr:uid="{1B571BFF-94D2-45A4-987E-B22FFD6FFC0B}"/>
    <cellStyle name="_06-Tilknytta 0909_Kontroll-fane" xfId="10176" xr:uid="{8FE4D912-D350-4196-8199-F60B376529CB}"/>
    <cellStyle name="_13-Interne derivater Treasury 0912" xfId="112" xr:uid="{5048CDAB-6469-4CAB-BF55-1DDCB53DA139}"/>
    <cellStyle name="_13-Interne derivater Treasury 0912_Kontroll ME" xfId="10177" xr:uid="{1E8BDF90-0457-4B45-B778-1CB09BE344E1}"/>
    <cellStyle name="_13-Interne derivater Treasury 0912_Kontroll-fane" xfId="10178" xr:uid="{B6F9A20A-DFBE-4AA7-808A-959C29F30C15}"/>
    <cellStyle name="_2" xfId="113" xr:uid="{54D5EC66-B284-4167-8B12-A1C53E7057BE}"/>
    <cellStyle name="_2 10" xfId="114" xr:uid="{13AA6415-7404-4173-8FB8-EE3C8C3BB865}"/>
    <cellStyle name="_2 11" xfId="115" xr:uid="{9BC699A8-F485-4A18-9953-EA8DAA89BBA3}"/>
    <cellStyle name="_2 12" xfId="116" xr:uid="{30A24658-572D-4217-A2A1-C4D8AB0FBB3A}"/>
    <cellStyle name="_2 13" xfId="117" xr:uid="{DAFBDA20-A95B-4950-B881-A4DB20A9A922}"/>
    <cellStyle name="_2 14" xfId="118" xr:uid="{614039E0-CB11-4C0F-AD61-DBD3D90865EC}"/>
    <cellStyle name="_2 15" xfId="119" xr:uid="{D56BE9F7-5130-4B24-B235-96206E0634BC}"/>
    <cellStyle name="_2 16" xfId="120" xr:uid="{336F6063-2B9F-42F0-9784-2AAF1FF6C072}"/>
    <cellStyle name="_2 2" xfId="121" xr:uid="{20E7AD78-7E58-4ECE-9099-49049B4C5674}"/>
    <cellStyle name="_2 2 2" xfId="122" xr:uid="{48C9D95E-2E94-40DE-9B93-E9698F510C54}"/>
    <cellStyle name="_2 2 2 2" xfId="123" xr:uid="{208B8DB8-BD23-4D77-84F5-815451E248C5}"/>
    <cellStyle name="_2 2 3" xfId="124" xr:uid="{255EF7B6-9633-4E14-9100-5E89A2701934}"/>
    <cellStyle name="_2 2_1" xfId="125" xr:uid="{46CCE1B9-91B4-42F3-9D6F-02FB1805C869}"/>
    <cellStyle name="_2 2_8" xfId="126" xr:uid="{B4271D26-1CC4-465A-A447-BE43155A1F49}"/>
    <cellStyle name="_2 2_Kontroll ME" xfId="10179" xr:uid="{DF161482-F95C-41CC-BC46-1B536A023BBD}"/>
    <cellStyle name="_2 2_Kontroll-fane" xfId="10180" xr:uid="{A80D99D7-35FE-4E7A-BE88-DFE3A34E56E5}"/>
    <cellStyle name="_2 3" xfId="127" xr:uid="{22747ABA-5F94-40D7-B482-CA6BB82FA627}"/>
    <cellStyle name="_2 3 2" xfId="128" xr:uid="{4253E6C4-2460-4E94-A8EA-39E5DC1AA6C9}"/>
    <cellStyle name="_2 3 2 2" xfId="129" xr:uid="{1B0CA9CE-CECB-4715-BB03-9E9DD7AD2CF8}"/>
    <cellStyle name="_2 3 3" xfId="130" xr:uid="{0F5053D4-9C12-4233-8664-453D89623993}"/>
    <cellStyle name="_2 3 3 2" xfId="131" xr:uid="{8B892461-7002-493B-BF8E-7322E1CA7DB8}"/>
    <cellStyle name="_2 3 3 3" xfId="132" xr:uid="{DE6C0984-BD19-455B-8CF1-44C6A898F194}"/>
    <cellStyle name="_2 3 3 4" xfId="133" xr:uid="{77AD9A6B-46F3-47E5-BAC2-4CD38A6FFD5C}"/>
    <cellStyle name="_2 4" xfId="134" xr:uid="{B8F3B501-59AD-40B0-8CE2-D75D1AA8FA8C}"/>
    <cellStyle name="_2 4 2" xfId="135" xr:uid="{16DBD179-D644-4605-9076-1A3049E658D4}"/>
    <cellStyle name="_2 5" xfId="136" xr:uid="{5A2188D0-AB6A-412C-8986-3468BCFD7FE0}"/>
    <cellStyle name="_2 5 2" xfId="137" xr:uid="{47E738CF-1046-4C99-937A-3025B4E4EFE6}"/>
    <cellStyle name="_2 6" xfId="138" xr:uid="{A6772C08-7BFF-4F21-95A8-7F9FDA23BF63}"/>
    <cellStyle name="_2 7" xfId="139" xr:uid="{E97EE311-152B-442A-9687-C1C7E5F334C6}"/>
    <cellStyle name="_2 8" xfId="140" xr:uid="{A63B3C7E-FEB7-4DF1-BA0B-CB1A52556157}"/>
    <cellStyle name="_2 9" xfId="141" xr:uid="{A885CE77-8F88-4567-8B30-32F80D676B54}"/>
    <cellStyle name="_2_1" xfId="142" xr:uid="{141BD05F-42A8-491D-8E40-9D345427B667}"/>
    <cellStyle name="_2_8" xfId="143" xr:uid="{65D981F8-5A56-457E-B196-2E1DA516F47C}"/>
    <cellStyle name="_2_Kontroll ME" xfId="10181" xr:uid="{0B849F41-6107-4513-8D04-8D4009D68CDF}"/>
    <cellStyle name="_2_Kontroll-fane" xfId="10182" xr:uid="{F87A8702-D1C7-4CA2-A347-193DFB88241E}"/>
    <cellStyle name="_2_Side 9" xfId="144" xr:uid="{55F4DC85-F8E9-4191-ADC1-79C39574F05E}"/>
    <cellStyle name="_3" xfId="145" xr:uid="{21AB97EF-221F-47AF-85E8-D9F65F535208}"/>
    <cellStyle name="_3 10" xfId="146" xr:uid="{48C0C2F3-6892-48FD-9D85-533A5A5EACBD}"/>
    <cellStyle name="_3 11" xfId="147" xr:uid="{CCF2C8B7-F123-451B-AF8E-D02CBE54CDBD}"/>
    <cellStyle name="_3 12" xfId="148" xr:uid="{6E9BF976-ADAA-4E4F-A39C-D0AEC424DB12}"/>
    <cellStyle name="_3 13" xfId="149" xr:uid="{64305F5E-8E68-4D9E-8097-528C1FEDCDE3}"/>
    <cellStyle name="_3 14" xfId="150" xr:uid="{A65E44E2-C87B-431E-92A0-E66C1A29CA96}"/>
    <cellStyle name="_3 15" xfId="151" xr:uid="{EE3CA99E-4EAE-4C72-BC21-D1AF5AF2E531}"/>
    <cellStyle name="_3 16" xfId="152" xr:uid="{275A371F-5813-43E6-A4FF-B76A865F7D55}"/>
    <cellStyle name="_3 2" xfId="153" xr:uid="{956FDDB2-8FE6-40A1-ADDE-5B9CAE018A39}"/>
    <cellStyle name="_3 2 2" xfId="154" xr:uid="{BBCE52A8-A8FC-4EE0-8ED3-D5297973545F}"/>
    <cellStyle name="_3 2 2 2" xfId="155" xr:uid="{EBEE5870-2C60-498A-A27D-88B17BE9B529}"/>
    <cellStyle name="_3 2 3" xfId="156" xr:uid="{DC38805F-CA8E-496D-82AD-E36807AA6B66}"/>
    <cellStyle name="_3 2_1" xfId="157" xr:uid="{4B60F8B6-B811-46BB-942B-AA8420CA84A5}"/>
    <cellStyle name="_3 2_8" xfId="158" xr:uid="{DD1F4C54-B5CA-415D-A1AD-6BC2599CB45D}"/>
    <cellStyle name="_3 2_Kontroll ME" xfId="10183" xr:uid="{39FCA1E9-2A3C-4838-9A71-9FC5E98D27D6}"/>
    <cellStyle name="_3 2_Kontroll-fane" xfId="10184" xr:uid="{819E6F74-5D45-414F-B8CA-23B6D8DFE9A2}"/>
    <cellStyle name="_3 3" xfId="159" xr:uid="{38CA7C36-F444-4804-BDF2-1D3D4E85F100}"/>
    <cellStyle name="_3 3 2" xfId="160" xr:uid="{6D191707-860B-49F9-A82B-158D5F117296}"/>
    <cellStyle name="_3 3 2 2" xfId="161" xr:uid="{0AAE0854-5F6C-48C8-BEC7-0947EB421384}"/>
    <cellStyle name="_3 3 3" xfId="162" xr:uid="{D30E2457-B683-4064-BC3B-05FD354AAA2A}"/>
    <cellStyle name="_3 3 3 2" xfId="163" xr:uid="{B26AF444-C25B-4F32-89AB-751C052340E5}"/>
    <cellStyle name="_3 3 3 3" xfId="164" xr:uid="{59B9D551-BA46-4958-828E-039B265A40EA}"/>
    <cellStyle name="_3 3 3 4" xfId="165" xr:uid="{D95DF67B-BC31-486E-8060-94E12AA0A30B}"/>
    <cellStyle name="_3 4" xfId="166" xr:uid="{09A09B44-A90D-4DE0-B4EA-6339E0796FCF}"/>
    <cellStyle name="_3 4 2" xfId="167" xr:uid="{43172125-7E86-4C3C-B9E2-94C2802447EE}"/>
    <cellStyle name="_3 5" xfId="168" xr:uid="{5CE7099A-767F-43C0-B824-69BCC34A7933}"/>
    <cellStyle name="_3 5 2" xfId="169" xr:uid="{2388D03A-5094-4062-904A-8C0785703AAD}"/>
    <cellStyle name="_3 6" xfId="170" xr:uid="{8D692271-0E38-4F8F-B747-02D359971CA7}"/>
    <cellStyle name="_3 7" xfId="171" xr:uid="{E516BB18-86F6-408B-89EA-4AAF66120CC9}"/>
    <cellStyle name="_3 8" xfId="172" xr:uid="{A5A0D26C-7C05-4507-8334-AB51B2835CB9}"/>
    <cellStyle name="_3 9" xfId="173" xr:uid="{055FD13B-0073-40B6-98D9-576C35DF4C31}"/>
    <cellStyle name="_3_1" xfId="174" xr:uid="{91AFA2FE-3210-4A13-9D76-3E6BFF3B46D4}"/>
    <cellStyle name="_3_8" xfId="175" xr:uid="{A0C3860C-4208-4DE4-B17D-098F154635A0}"/>
    <cellStyle name="_3_Kontroll ME" xfId="10185" xr:uid="{7F942C83-2A07-4D9D-A33D-A2FDCB315D85}"/>
    <cellStyle name="_3_Kontroll-fane" xfId="10186" xr:uid="{B92C1362-DBBC-4E78-A663-2D4EC2DE91BB}"/>
    <cellStyle name="_3_Side 9" xfId="176" xr:uid="{B96C8D14-D0DB-45B3-BE91-A44DF4F99C3D}"/>
    <cellStyle name="_39 - Virkelig verdi marginlån 0912" xfId="177" xr:uid="{D57E8D29-6EEF-4CD3-8C72-8B96DC86786A}"/>
    <cellStyle name="_39 - Virkelig verdi marginlån 0912_Kontroll ME" xfId="10187" xr:uid="{4BFB5476-45BF-4AFA-BC5A-EE0924404827}"/>
    <cellStyle name="_39 - Virkelig verdi marginlån 0912_Kontroll-fane" xfId="10188" xr:uid="{BA8024E6-BFB1-4B88-8CC6-7717630A8692}"/>
    <cellStyle name="_39 - Virkelig verdi marginlån 3Q09" xfId="178" xr:uid="{40EDC3DD-11DF-49F7-AC4D-101A80F5EC96}"/>
    <cellStyle name="_39 - Virkelig verdi marginlån 3Q09_Kontroll ME" xfId="10189" xr:uid="{A86EE20F-C32A-4495-AE99-394A7EF5F7ED}"/>
    <cellStyle name="_39 - Virkelig verdi marginlån 3Q09_Kontroll-fane" xfId="10190" xr:uid="{2726BA76-D2C3-41F6-8BE8-ABC3B7FDA8F3}"/>
    <cellStyle name="_4 Årsregnskap med noter Vital 2007" xfId="179" xr:uid="{9CD241E5-985A-45BE-A84D-7EB71FC46189}"/>
    <cellStyle name="_4 Årsregnskap med noter Vital 2007 2" xfId="180" xr:uid="{0913BE7E-76F8-44DA-9053-76367CAB5047}"/>
    <cellStyle name="_4 Årsregnskap med noter Vital 2007 2 2" xfId="181" xr:uid="{8ADE8E64-E622-448C-AB86-4282FCD765DA}"/>
    <cellStyle name="_4 Årsregnskap med noter Vital 2007 2 2 2" xfId="182" xr:uid="{B078F64D-984B-4BE1-A0B9-9BED4AA3812E}"/>
    <cellStyle name="_4 Årsregnskap med noter Vital 2007 2 3" xfId="183" xr:uid="{3DDDFCE1-CD38-4CFE-980A-46E143A46C98}"/>
    <cellStyle name="_4 Årsregnskap med noter Vital 2007 2 3 2" xfId="184" xr:uid="{80290C32-1D13-4E8B-BD4D-EAFF4E2AD2FC}"/>
    <cellStyle name="_4 Årsregnskap med noter Vital 2007 2 4" xfId="185" xr:uid="{4A9904E7-1BF4-4A93-86CE-8C8F2AAA74B3}"/>
    <cellStyle name="_4 Årsregnskap med noter Vital 2007 3" xfId="186" xr:uid="{F19828DA-517E-49B4-955D-C740B746EA5E}"/>
    <cellStyle name="_4 Årsregnskap med noter Vital 2007 3 2" xfId="187" xr:uid="{578D9FBA-9565-4279-927A-B9CD1EB60E93}"/>
    <cellStyle name="_4 Årsregnskap med noter Vital 2007 3 2 2" xfId="188" xr:uid="{D3E199AE-A70C-4E3B-88F0-DDFAB58BE554}"/>
    <cellStyle name="_4 Årsregnskap med noter Vital 2007 3 3" xfId="189" xr:uid="{D9E04765-1C36-4931-A27E-2ECDDBA55FE4}"/>
    <cellStyle name="_4 Årsregnskap med noter Vital 2007 3 3 2" xfId="190" xr:uid="{5AF165D9-77DC-4E83-9862-E451EC350CEF}"/>
    <cellStyle name="_4 Årsregnskap med noter Vital 2007 3 4" xfId="191" xr:uid="{CA8A673D-FAAF-465D-9D43-0B36DE29E785}"/>
    <cellStyle name="_4 Årsregnskap med noter Vital 2007 4" xfId="192" xr:uid="{3C5E3F61-03BB-42C1-978C-A8193F818B99}"/>
    <cellStyle name="_4 Årsregnskap med noter Vital 2007 4 2" xfId="193" xr:uid="{D881500C-13B4-4C4B-9D18-E718029924FC}"/>
    <cellStyle name="_4 Årsregnskap med noter Vital 2007 5" xfId="194" xr:uid="{D75EBD80-7E82-44CA-8EB3-D257F5D671A5}"/>
    <cellStyle name="_4 Årsregnskap med noter Vital 2007 5 2" xfId="195" xr:uid="{FE165F61-024E-46C6-8460-87628560BBF1}"/>
    <cellStyle name="_4 Årsregnskap med noter Vital 2007 6" xfId="196" xr:uid="{5FE1710E-3D05-46AB-A18D-1D5731C04EF5}"/>
    <cellStyle name="_67- Basisswapper Boligkreditt flytting 0907" xfId="197" xr:uid="{9FC39CD5-F60F-4740-BB9F-2E5EF5C45556}"/>
    <cellStyle name="_67- Basisswapper Boligkreditt flytting 0907_Kontroll ME" xfId="10191" xr:uid="{4A559796-0314-41B5-A1F9-75D9F581E079}"/>
    <cellStyle name="_67- Basisswapper Boligkreditt flytting 0907_Kontroll-fane" xfId="10192" xr:uid="{0A8A0E24-91CB-4AE9-B1D6-8CD50C8481F5}"/>
    <cellStyle name="_A010000 Boligkred ompost fin.instr 0812" xfId="198" xr:uid="{50534F17-D598-4903-8825-699148BCE315}"/>
    <cellStyle name="_A010000 Boligkred ompost fin.instr 0812_Kontroll ME" xfId="10193" xr:uid="{8772F6E3-1C16-4513-943E-7E8D517BA67F}"/>
    <cellStyle name="_A010000 Boligkred ompost fin.instr 0812_Kontroll-fane" xfId="10194" xr:uid="{97921A17-35E8-4324-AD49-7E311469BC00}"/>
    <cellStyle name="_A010000 Boligkred ompost fin.instr 0912" xfId="199" xr:uid="{E61EB49F-F9EE-4D2B-B68B-7DE4E3470147}"/>
    <cellStyle name="_A010000 Boligkred ompost fin.instr 0912_Kontroll ME" xfId="10195" xr:uid="{2F1AF29B-EFB7-4ED2-92FA-756366B3A665}"/>
    <cellStyle name="_A010000 Boligkred ompost fin.instr 0912_Kontroll-fane" xfId="10196" xr:uid="{A70D43B9-2FEB-4B91-8F99-788F9452A073}"/>
    <cellStyle name="_Adm inntekter pr april 09 v.2" xfId="200" xr:uid="{3AD3B7B8-74C1-4771-BCB4-273E888D27E4}"/>
    <cellStyle name="_Adm inntekter pr april 09 v.2 10" xfId="201" xr:uid="{F6430C68-AFFB-49F6-AC60-DC08F4F65A83}"/>
    <cellStyle name="_Adm inntekter pr april 09 v.2 11" xfId="202" xr:uid="{0E8F44E8-5264-49C7-8130-57F010967618}"/>
    <cellStyle name="_Adm inntekter pr april 09 v.2 2" xfId="203" xr:uid="{7841D1AD-C379-4759-8A34-E32998AF1495}"/>
    <cellStyle name="_Adm inntekter pr april 09 v.2 2 2" xfId="204" xr:uid="{549788BE-9A09-405D-B963-04565F2AE011}"/>
    <cellStyle name="_Adm inntekter pr april 09 v.2 2 2 2" xfId="205" xr:uid="{DD28DB1C-78F7-46F2-8776-A0F32D466802}"/>
    <cellStyle name="_Adm inntekter pr april 09 v.2 2 3" xfId="206" xr:uid="{A39FEBCA-3A09-4936-87FE-5C150D97383E}"/>
    <cellStyle name="_Adm inntekter pr april 09 v.2 3" xfId="207" xr:uid="{1DBECCDA-340E-47CE-95C2-5625B13AB21A}"/>
    <cellStyle name="_Adm inntekter pr april 09 v.2 3 2" xfId="208" xr:uid="{DC796B8F-5767-47D4-8D0E-DF568CF08EA3}"/>
    <cellStyle name="_Adm inntekter pr april 09 v.2 3 2 2" xfId="209" xr:uid="{851A65B6-1321-46A5-BDE4-849E4DA378F6}"/>
    <cellStyle name="_Adm inntekter pr april 09 v.2 3 3" xfId="210" xr:uid="{39E62F91-0298-4F41-982F-D3749BCEF1B9}"/>
    <cellStyle name="_Adm inntekter pr april 09 v.2 3 3 2" xfId="211" xr:uid="{244D26D0-F298-4A1B-8281-A1DB76270DF0}"/>
    <cellStyle name="_Adm inntekter pr april 09 v.2 3 3 3" xfId="212" xr:uid="{C49E8FE7-A141-45B8-9F51-59A08FC71207}"/>
    <cellStyle name="_Adm inntekter pr april 09 v.2 3 3 4" xfId="213" xr:uid="{FC2F41E5-0A61-49DB-8612-B8CD35BB8524}"/>
    <cellStyle name="_Adm inntekter pr april 09 v.2 4" xfId="214" xr:uid="{EF38AABB-2426-45EC-9DB2-2159D1E5CBD9}"/>
    <cellStyle name="_Adm inntekter pr april 09 v.2 4 2" xfId="215" xr:uid="{337DF865-7CF1-4180-88A7-7E1BD1E70B46}"/>
    <cellStyle name="_Adm inntekter pr april 09 v.2 5" xfId="216" xr:uid="{FA76984B-F381-47B9-9F42-5D8B97572DB4}"/>
    <cellStyle name="_Adm inntekter pr april 09 v.2 5 2" xfId="217" xr:uid="{6E44DA3F-970D-4C62-B4B4-50B79C9BBAA5}"/>
    <cellStyle name="_Adm inntekter pr april 09 v.2 6" xfId="218" xr:uid="{47A890A3-7AFB-449B-98CF-2503E95DC617}"/>
    <cellStyle name="_Adm inntekter pr april 09 v.2 7" xfId="219" xr:uid="{09700CA4-832F-493D-90EF-3B191A64BFCF}"/>
    <cellStyle name="_Adm inntekter pr april 09 v.2 8" xfId="220" xr:uid="{EB2502ED-0F3C-445C-839E-64E858F2EA04}"/>
    <cellStyle name="_Adm inntekter pr april 09 v.2 9" xfId="221" xr:uid="{A309F85D-11D9-4AB9-B0E0-3FC734CF2678}"/>
    <cellStyle name="_Adm inntekter pr juli 10 v1" xfId="222" xr:uid="{11B32B35-1E0C-409D-95A4-488F6C00047F}"/>
    <cellStyle name="_Adm inntekter pr juli 10 v1 2" xfId="223" xr:uid="{339FC3AB-772E-45A0-B6F0-20D387A43BF4}"/>
    <cellStyle name="_Adm inntekter pr juli 10 v1 2 2" xfId="224" xr:uid="{1C503B1C-EFEB-441D-9DF2-07BE44E62E71}"/>
    <cellStyle name="_Adm inntekter pr juli 10 v1 3" xfId="225" xr:uid="{0CC868BB-169F-461F-BBEA-ECF385C14991}"/>
    <cellStyle name="_Adm inntekter pr juli 10 v1 3 2" xfId="226" xr:uid="{0DC6BD75-DBC1-4E77-88BB-3BFC81F7B083}"/>
    <cellStyle name="_Adm inntekter pr juli 10 v1 3 3" xfId="227" xr:uid="{9D9A5670-EC93-4312-83A4-C5DDA1A659F4}"/>
    <cellStyle name="_Adm inntekter pr juli 10 v1 3 4" xfId="228" xr:uid="{48DCCFBD-3BC8-4678-8255-6734AA8399FD}"/>
    <cellStyle name="_Adm inntekter pr juli 10 v1 4" xfId="229" xr:uid="{FE12CD4E-B91F-4CCC-87E5-6EC38DAC304F}"/>
    <cellStyle name="_Adm inntekter pr juni 2011 v1" xfId="230" xr:uid="{1EE813AE-4415-4D80-A0E0-895FBC5DF7E4}"/>
    <cellStyle name="_Adm inntekter pr juni 2011 v1 2" xfId="231" xr:uid="{95565185-D52D-4B23-931B-B3D2156B908A}"/>
    <cellStyle name="_Adm inntekter pr juni 2011 v1 2 2" xfId="232" xr:uid="{F58E20FE-0836-467C-AC8B-E919B1766AEF}"/>
    <cellStyle name="_Adm inntekter pr juni 2011 v1 3" xfId="233" xr:uid="{4192338F-02D9-45E9-9B73-1B63B4586531}"/>
    <cellStyle name="_Adm inntekter pr juni 2011 v1 3 2" xfId="234" xr:uid="{A3A98C2B-DD51-4C62-813D-5F8A0BF243F9}"/>
    <cellStyle name="_Adm inntekter pr juni 2011 v1 3 3" xfId="235" xr:uid="{3887C453-CB94-4169-9672-FF2FEC87967F}"/>
    <cellStyle name="_Adm inntekter pr juni 2011 v1 3 4" xfId="236" xr:uid="{8115B61A-77B3-42B8-88D1-CB2AD1BFFDC2}"/>
    <cellStyle name="_Adm.inntekter okt-09" xfId="237" xr:uid="{A4B9BE91-FB9E-480C-B0B7-56DC2CBF01E0}"/>
    <cellStyle name="_Adm.inntekter okt-09 10" xfId="238" xr:uid="{3B4B2306-FC8D-4C31-9FCD-56AC04EA7FFB}"/>
    <cellStyle name="_Adm.inntekter okt-09 11" xfId="239" xr:uid="{4C281E65-D34E-4B59-ACB3-C51AB31EE780}"/>
    <cellStyle name="_Adm.inntekter okt-09 2" xfId="240" xr:uid="{11BA8B3D-07B1-4C67-8EEE-0A2C5B3460A0}"/>
    <cellStyle name="_Adm.inntekter okt-09 2 2" xfId="241" xr:uid="{85696EA0-DE9F-4704-AE13-A5033DF6B7D9}"/>
    <cellStyle name="_Adm.inntekter okt-09 2 2 2" xfId="242" xr:uid="{AEBD1B36-7732-4FF5-ACFB-B3AA22D7C0AD}"/>
    <cellStyle name="_Adm.inntekter okt-09 2 3" xfId="243" xr:uid="{E7FC346C-91CF-4033-9CA4-D71E84F29D18}"/>
    <cellStyle name="_Adm.inntekter okt-09 3" xfId="244" xr:uid="{90E697CC-A68B-43C7-B728-6D6448355FEA}"/>
    <cellStyle name="_Adm.inntekter okt-09 3 2" xfId="245" xr:uid="{75EA8BD6-E934-4342-B7C3-61A12AE03758}"/>
    <cellStyle name="_Adm.inntekter okt-09 3 2 2" xfId="246" xr:uid="{8265C99F-8BDA-413E-AD55-BDE4B388C17F}"/>
    <cellStyle name="_Adm.inntekter okt-09 3 3" xfId="247" xr:uid="{5E88D180-9E00-4CD1-90F9-F96EACE570FB}"/>
    <cellStyle name="_Adm.inntekter okt-09 3 3 2" xfId="248" xr:uid="{037F4A02-A0BD-4E1D-9E24-FB279B9656BF}"/>
    <cellStyle name="_Adm.inntekter okt-09 3 3 3" xfId="249" xr:uid="{8A2353DB-B8CC-4D98-B466-747AEE7F8954}"/>
    <cellStyle name="_Adm.inntekter okt-09 3 3 4" xfId="250" xr:uid="{962DDB27-7679-4983-A656-874AE0D78EB3}"/>
    <cellStyle name="_Adm.inntekter okt-09 4" xfId="251" xr:uid="{5E4272A0-ECAA-4FF5-8DBE-8A6CFE488DB1}"/>
    <cellStyle name="_Adm.inntekter okt-09 4 2" xfId="252" xr:uid="{F7786D79-5EAC-4F7D-B670-F9857E21CF6C}"/>
    <cellStyle name="_Adm.inntekter okt-09 5" xfId="253" xr:uid="{DB039CFA-F3EA-4EF1-B585-F1568509A8E2}"/>
    <cellStyle name="_Adm.inntekter okt-09 5 2" xfId="254" xr:uid="{0BD8C2C0-11D1-46FE-89CB-21A0F4EA3BF9}"/>
    <cellStyle name="_Adm.inntekter okt-09 6" xfId="255" xr:uid="{83E6EA5C-AC57-46FB-ADB9-F82ECC975860}"/>
    <cellStyle name="_Adm.inntekter okt-09 7" xfId="256" xr:uid="{F66005C6-4315-423E-BD31-9AF47E51C7A7}"/>
    <cellStyle name="_Adm.inntekter okt-09 8" xfId="257" xr:uid="{94556552-151F-4A06-BD8C-8EF9E7E386D3}"/>
    <cellStyle name="_Adm.inntekter okt-09 9" xfId="258" xr:uid="{F0796EAD-3B61-4031-9E50-EBE23B47DE5D}"/>
    <cellStyle name="_Adm.result prod april-11" xfId="259" xr:uid="{C6EAC4F7-997B-405B-BEFD-27C12C800CCF}"/>
    <cellStyle name="_Adm.result prod april-11 2" xfId="260" xr:uid="{0547C9CE-18BD-4B05-8CBD-FEA6F4A12857}"/>
    <cellStyle name="_Adm.result prod april-11 2 2" xfId="261" xr:uid="{DBB270A4-F8FD-48D6-818D-60A7F02B76D5}"/>
    <cellStyle name="_Adm.result prod april-11 3" xfId="262" xr:uid="{84127E69-9571-49C5-BF49-3B8DCA6ED670}"/>
    <cellStyle name="_Adm.result prod april-11 3 2" xfId="263" xr:uid="{A39A1358-6F95-4162-9B40-F7EE8DB9546C}"/>
    <cellStyle name="_Adm.result prod april-11 3 3" xfId="264" xr:uid="{39B8E6EE-6678-46AD-B816-6B2AA269B3D8}"/>
    <cellStyle name="_Adm.result prod april-11 3 4" xfId="265" xr:uid="{43544452-FFE6-4071-B440-E2BCD8CCEC60}"/>
    <cellStyle name="_Adm.result prod april-11 4" xfId="266" xr:uid="{6FDEEA7F-FC40-4B35-8048-5929144C4B6B}"/>
    <cellStyle name="_Adm.result prod mars-11" xfId="267" xr:uid="{2D57C23E-8571-4566-8695-ACF05E5AD521}"/>
    <cellStyle name="_Adm.result prod mars-11 2" xfId="268" xr:uid="{77AAE527-86D9-4E53-8CEB-B04A252EA6DA}"/>
    <cellStyle name="_Adm.result prod mars-11 2 2" xfId="269" xr:uid="{E3D1F6D5-2C85-4FC4-83A6-2066693C8B56}"/>
    <cellStyle name="_Adm.result prod mars-11 3" xfId="270" xr:uid="{FEE752F9-B408-45B0-B967-2E8F5697B18A}"/>
    <cellStyle name="_Adm.result prod mars-11 3 2" xfId="271" xr:uid="{0E93F892-6939-47A3-AB0B-20EEBC8E8794}"/>
    <cellStyle name="_Adm.result prod mars-11 3 3" xfId="272" xr:uid="{6A20250D-EB32-49EF-B8A7-0FDE453F6322}"/>
    <cellStyle name="_Adm.result prod mars-11 3 4" xfId="273" xr:uid="{3335D5F8-7920-491F-BE02-C4D2DDCB80D9}"/>
    <cellStyle name="_Adm.result prod mars-11 4" xfId="274" xr:uid="{388A7E29-25D3-4736-8321-A8535083CA8B}"/>
    <cellStyle name="_Adm.result prod sept-11" xfId="275" xr:uid="{87191F20-D9A6-4B86-9A4C-CDE602F3D2C2}"/>
    <cellStyle name="_Adm.result prod sept-11 2" xfId="276" xr:uid="{082B4BCA-56E0-4666-8A76-920F93DAEFA7}"/>
    <cellStyle name="_Adm.result prod sept-11 2 2" xfId="277" xr:uid="{6D549668-9548-46E0-85F0-03D90D6C1819}"/>
    <cellStyle name="_Adm.result prod sept-11 3" xfId="278" xr:uid="{3673DE59-5D20-4147-8B1D-C2C29A447E6E}"/>
    <cellStyle name="_Adm.result prod sept-11 3 2" xfId="279" xr:uid="{637E0237-B78B-416B-B733-14F9F5CE7A2D}"/>
    <cellStyle name="_Adm.result prod sept-11 3 3" xfId="280" xr:uid="{4E5E5085-5193-4CF7-92EF-7FD657C831B2}"/>
    <cellStyle name="_Adm.result prod sept-11 3 4" xfId="281" xr:uid="{CE4755B5-ADE9-4197-AF05-A67DA6ED140F}"/>
    <cellStyle name="_Adm.resultater august-11" xfId="282" xr:uid="{60B03228-A956-4121-AB7D-D146CB532B14}"/>
    <cellStyle name="_Adm.resultater august-11 2" xfId="283" xr:uid="{E014DF5B-AD9C-413E-AEA2-6F6742FEF41A}"/>
    <cellStyle name="_Adm.resultater august-11 2 2" xfId="284" xr:uid="{F1DE741E-9BF3-451D-8139-8D509766B9CA}"/>
    <cellStyle name="_Adm.resultater august-11 3" xfId="285" xr:uid="{96DED026-8322-4FB5-8000-8B3365C3D63F}"/>
    <cellStyle name="_Adm.resultater august-11 3 2" xfId="286" xr:uid="{A6847587-3E7D-4DB8-8966-3364A48E34D6}"/>
    <cellStyle name="_Adm.resultater august-11 3 3" xfId="287" xr:uid="{F4463394-1AAE-4B4B-B638-BB3082D568DB}"/>
    <cellStyle name="_Adm.resultater august-11 3 4" xfId="288" xr:uid="{352B2ED0-80E1-4E2E-96AD-8D485FE843B8}"/>
    <cellStyle name="_Adm.resultater mai-11" xfId="289" xr:uid="{983779D2-956F-4588-81CF-00CBB9C11323}"/>
    <cellStyle name="_Adm.resultater mai-11 2" xfId="290" xr:uid="{EA6B70DD-2168-4EB0-BB82-92FAC17D882F}"/>
    <cellStyle name="_Adm.resultater mai-11 2 2" xfId="291" xr:uid="{D6F5AB78-6A50-4D8E-BD6E-B3B5A16C1777}"/>
    <cellStyle name="_Adm.resultater mai-11 3" xfId="292" xr:uid="{5F5A4B5E-2657-4A59-99E5-D9C622893815}"/>
    <cellStyle name="_Adm.resultater mai-11 3 2" xfId="293" xr:uid="{A027D212-BF5C-49E7-8F4B-2668AA399A6F}"/>
    <cellStyle name="_Adm.resultater mai-11 3 3" xfId="294" xr:uid="{E3CBA2B1-3CEA-4D43-9B04-8881E6B3123E}"/>
    <cellStyle name="_Adm.resultater mai-11 3 4" xfId="295" xr:uid="{0F67E0F9-391C-4E56-A74B-8D57DD3EB805}"/>
    <cellStyle name="_Adm.resultater mars-11" xfId="296" xr:uid="{D267996E-79A5-4A24-95E4-788323BBD190}"/>
    <cellStyle name="_Adm.resultater mars-11 2" xfId="297" xr:uid="{79C042C1-2095-43DB-B204-7444E5969C07}"/>
    <cellStyle name="_Adm.resultater mars-11 2 2" xfId="298" xr:uid="{51D558F5-5786-4EFD-9A02-C64C3241DA1A}"/>
    <cellStyle name="_Adm.resultater mars-11 3" xfId="299" xr:uid="{40A4F54B-E2BA-469C-B7DB-F7E3BE8064D9}"/>
    <cellStyle name="_Adm.resultater mars-11 3 2" xfId="300" xr:uid="{E9648421-8355-4DA6-A5EA-97A683A09B04}"/>
    <cellStyle name="_Adm.resultater mars-11 3 3" xfId="301" xr:uid="{E8CB1A77-9920-4836-836B-25595495ACB0}"/>
    <cellStyle name="_Adm.resultater mars-11 3 4" xfId="302" xr:uid="{79C6C694-3205-472E-AAD9-43749D4CAFA9}"/>
    <cellStyle name="_Adm.resultater mars-11 4" xfId="303" xr:uid="{2D28B57E-9FD8-484C-BAB1-5BED07B0EAD0}"/>
    <cellStyle name="_Ark1" xfId="304" xr:uid="{9DF145EA-671A-48AC-B8BF-C98E70EE7D84}"/>
    <cellStyle name="_Ark1 10" xfId="305" xr:uid="{60F1358F-8F46-49F0-A0AF-E81B166316C2}"/>
    <cellStyle name="_Ark1 10 2" xfId="306" xr:uid="{6052951C-4BAB-4667-82A7-A1A00821384E}"/>
    <cellStyle name="_Ark1 11" xfId="307" xr:uid="{EF4E0F1D-8643-44A6-8DAB-5E66A3157DF6}"/>
    <cellStyle name="_Ark1 2" xfId="308" xr:uid="{7B14A8F9-AB27-4F6E-BE7F-E743DEA4B33D}"/>
    <cellStyle name="_Ark1 2 2" xfId="309" xr:uid="{8A5D59BF-0A5B-4175-8E9C-EF54B159FA67}"/>
    <cellStyle name="_Ark1 2 2 2" xfId="310" xr:uid="{71514F16-CD1A-4F8E-9F38-92420810E986}"/>
    <cellStyle name="_Ark1 2 2 2 2" xfId="311" xr:uid="{C94D628E-ACD5-4E05-AF5E-40D0EE54FE37}"/>
    <cellStyle name="_Ark1 2 2 2 2 2" xfId="312" xr:uid="{0AF72F5C-FC02-4565-8958-EFE4B0235F60}"/>
    <cellStyle name="_Ark1 2 2 2 2 2 2" xfId="313" xr:uid="{D281BC08-E01A-4369-AC66-BB53BAD0771A}"/>
    <cellStyle name="_Ark1 2 2 2 2 3" xfId="314" xr:uid="{B2FEB095-4E9E-4626-AA25-5A3A0D4756DF}"/>
    <cellStyle name="_Ark1 2 2 2 3" xfId="315" xr:uid="{A2B903F7-6F94-4530-BB5C-9A9B6BA2EFC6}"/>
    <cellStyle name="_Ark1 2 2 2 3 2" xfId="316" xr:uid="{52828EF4-050F-4562-941E-0217B3B5F460}"/>
    <cellStyle name="_Ark1 2 2 2 4" xfId="317" xr:uid="{2A94AE9A-5B4A-4EC9-8B8B-653B6F343F94}"/>
    <cellStyle name="_Ark1 2 2 3" xfId="318" xr:uid="{3E2CC914-5586-4C90-99E6-DED2C240C4BA}"/>
    <cellStyle name="_Ark1 2 2 3 2" xfId="319" xr:uid="{636C8238-4C8E-45BD-B2F4-E514BD0CDBF8}"/>
    <cellStyle name="_Ark1 2 2 3 2 2" xfId="320" xr:uid="{A33B6F4C-EBE6-4CB3-895E-972A4A6ECF8F}"/>
    <cellStyle name="_Ark1 2 2 3 3" xfId="321" xr:uid="{5CD71B67-6D1E-4F85-B33D-5B70A100609C}"/>
    <cellStyle name="_Ark1 2 2 4" xfId="322" xr:uid="{A51AEAD9-0E8E-4040-A03A-AA07324E2429}"/>
    <cellStyle name="_Ark1 2 2 4 2" xfId="323" xr:uid="{774F18FE-EDE9-4A9F-8644-F90D38B16A05}"/>
    <cellStyle name="_Ark1 2 2 5" xfId="324" xr:uid="{2F70B1B5-225A-4625-B8DB-70154669E5E8}"/>
    <cellStyle name="_Ark1 2 3" xfId="325" xr:uid="{B83406B1-14F8-4F59-9D21-55E0CCFDD5AF}"/>
    <cellStyle name="_Ark1 2 3 2" xfId="326" xr:uid="{106FE155-C16D-409D-820F-DF17B08E6A2F}"/>
    <cellStyle name="_Ark1 2 3 2 2" xfId="327" xr:uid="{D7B425EC-7D83-448C-A724-83E8F402F4BF}"/>
    <cellStyle name="_Ark1 2 3 2 2 2" xfId="328" xr:uid="{B451E470-FBD8-4803-8B56-2697DA1D1F68}"/>
    <cellStyle name="_Ark1 2 3 2 3" xfId="329" xr:uid="{DBEC2C43-EDEF-4412-A90D-0835360D286B}"/>
    <cellStyle name="_Ark1 2 3 3" xfId="330" xr:uid="{D57122F6-1777-4C46-A978-9316AA15A620}"/>
    <cellStyle name="_Ark1 2 3 3 2" xfId="331" xr:uid="{BA60DDC1-DDC5-4F43-8560-9A68C2C61BAE}"/>
    <cellStyle name="_Ark1 2 3 4" xfId="332" xr:uid="{BE18977A-86A8-4C4A-AE7F-D9AF61C00F85}"/>
    <cellStyle name="_Ark1 2 4" xfId="333" xr:uid="{BFAA564D-7C2B-40D4-8DA6-3FF5C01DC93A}"/>
    <cellStyle name="_Ark1 2 4 2" xfId="334" xr:uid="{3FC5BFE0-7330-4CD9-A23E-86DE2E2A60BB}"/>
    <cellStyle name="_Ark1 2 4 2 2" xfId="335" xr:uid="{F801C6FA-2841-4AE2-9565-835C21B4642D}"/>
    <cellStyle name="_Ark1 2 4 3" xfId="336" xr:uid="{7F9ED575-F930-4520-9271-36F1A43CF549}"/>
    <cellStyle name="_Ark1 2 4 3 2" xfId="337" xr:uid="{B83D0193-840E-46C7-B9FF-6CB2B2414B8C}"/>
    <cellStyle name="_Ark1 2 4 4" xfId="338" xr:uid="{5977FC57-3980-477F-B8C4-7472BCD1270C}"/>
    <cellStyle name="_Ark1 2 5" xfId="339" xr:uid="{3A420C46-E6C1-498D-B4E9-8D16DA3F8995}"/>
    <cellStyle name="_Ark1 2 5 2" xfId="340" xr:uid="{B48F6BD6-63EC-4C42-89EC-EA585B06FB7C}"/>
    <cellStyle name="_Ark1 2 6" xfId="341" xr:uid="{8E6C6F76-7549-40D2-AFDF-80E8B60433C9}"/>
    <cellStyle name="_Ark1 2 6 2" xfId="342" xr:uid="{24EC56D4-BAD1-4544-AFA0-86190B393BBE}"/>
    <cellStyle name="_Ark1 2 7" xfId="343" xr:uid="{5DBC1771-A307-404A-82FE-DAC106221828}"/>
    <cellStyle name="_Ark1 2_Kontroll ME" xfId="10197" xr:uid="{2283DCEB-0C41-42B9-85A4-3C6F22EC2C09}"/>
    <cellStyle name="_Ark1 2_Kontroll-fane" xfId="10198" xr:uid="{CCFBDD55-C190-4C48-B3BA-974643FB4193}"/>
    <cellStyle name="_Ark1 2_Prognose eksponering " xfId="344" xr:uid="{FA35252D-DCC5-4FD8-B41F-F99D1E8A2A82}"/>
    <cellStyle name="_Ark1 2_Prognose eksponering  2" xfId="345" xr:uid="{3AEAFC82-FA37-4F31-92C8-3FFA819CBB8E}"/>
    <cellStyle name="_Ark1 2_Prognose eksponering  2 2" xfId="346" xr:uid="{67441ADF-EE39-40A8-9599-738C5679ACA8}"/>
    <cellStyle name="_Ark1 2_Prognose eksponering  2 2 2" xfId="347" xr:uid="{4881078F-A985-4CD8-B8A7-69BC967784CC}"/>
    <cellStyle name="_Ark1 2_Prognose eksponering  2 3" xfId="348" xr:uid="{EF27EBAD-03DC-49E9-BB1B-CB4DDC9AE6A0}"/>
    <cellStyle name="_Ark1 2_Prognose eksponering  3" xfId="349" xr:uid="{3509D635-1B19-4B16-98A3-EFC00BE0D279}"/>
    <cellStyle name="_Ark1 2_Prognose eksponering  3 2" xfId="350" xr:uid="{4CDB8FF6-AD47-4DA3-A7E2-CF6128D2878A}"/>
    <cellStyle name="_Ark1 2_Prognose eksponering  4" xfId="351" xr:uid="{CAFC7D27-086C-442D-AC1F-3339C108D848}"/>
    <cellStyle name="_Ark1 2_Vedlegg" xfId="352" xr:uid="{E5CDEA1C-E1BF-4589-B0CA-06D605472F6C}"/>
    <cellStyle name="_Ark1 2_Vedlegg 2" xfId="353" xr:uid="{EEF49B62-9B77-4894-A897-48A40FAAFC26}"/>
    <cellStyle name="_Ark1 2_Vedlegg 2 2" xfId="354" xr:uid="{55F5D8DD-0A45-4BF2-9A30-7635748FABDB}"/>
    <cellStyle name="_Ark1 2_Vedlegg 2 2 2" xfId="355" xr:uid="{CFE621F4-0576-4736-8FC3-483FCE3B3245}"/>
    <cellStyle name="_Ark1 2_Vedlegg 2 3" xfId="356" xr:uid="{B3B15E8C-508D-4DEE-A692-1CB746631238}"/>
    <cellStyle name="_Ark1 2_Vedlegg 3" xfId="357" xr:uid="{33E8D0B0-81C9-4802-B746-83E59BFEE04E}"/>
    <cellStyle name="_Ark1 2_Vedlegg 3 2" xfId="358" xr:uid="{198D7E46-29D6-4418-BE15-7E0FA571BF29}"/>
    <cellStyle name="_Ark1 2_Vedlegg 4" xfId="359" xr:uid="{686F1376-BDB8-4B9C-A121-19FD4BB2D78B}"/>
    <cellStyle name="_Ark1 3" xfId="360" xr:uid="{71C2A109-A7B2-487C-B57E-F4F434420962}"/>
    <cellStyle name="_Ark1 3 2" xfId="361" xr:uid="{BAD597DB-085E-4D1D-B759-B8A5D88B01F4}"/>
    <cellStyle name="_Ark1 3 2 2" xfId="362" xr:uid="{B6F31FA8-D6A8-415D-A54B-7D336B3D9C45}"/>
    <cellStyle name="_Ark1 3 2 2 2" xfId="363" xr:uid="{7FE79F50-711B-40BD-BAB2-5D49BFCD9A54}"/>
    <cellStyle name="_Ark1 3 2 2 2 2" xfId="364" xr:uid="{54F7E52F-522A-419C-9FFF-77AB38364CA7}"/>
    <cellStyle name="_Ark1 3 2 2 3" xfId="365" xr:uid="{6850271F-8A42-46C9-926B-F309445E6FE2}"/>
    <cellStyle name="_Ark1 3 2 3" xfId="366" xr:uid="{1BA88F9A-313B-4E7A-8CF6-540E149D35CF}"/>
    <cellStyle name="_Ark1 3 2 3 2" xfId="367" xr:uid="{C753C360-8A67-4A18-A235-93B4C70EBFFF}"/>
    <cellStyle name="_Ark1 3 2 4" xfId="368" xr:uid="{B956E8E5-62B7-47E5-8A41-BC43B64C8FCA}"/>
    <cellStyle name="_Ark1 3 3" xfId="369" xr:uid="{13854259-E49C-4231-A99B-6C45ADC23822}"/>
    <cellStyle name="_Ark1 3 3 2" xfId="370" xr:uid="{20009A83-B7B1-475C-B4A9-C90C5E5CED47}"/>
    <cellStyle name="_Ark1 3 3 2 2" xfId="371" xr:uid="{F43C891E-B4E6-431E-9652-008724103A2D}"/>
    <cellStyle name="_Ark1 3 3 3" xfId="372" xr:uid="{2F2EA09D-6785-4705-B532-F85BF4EFAC58}"/>
    <cellStyle name="_Ark1 3 4" xfId="373" xr:uid="{0F5DDFA7-E676-4A2F-8EB7-1B9FEA1D40A0}"/>
    <cellStyle name="_Ark1 3 4 2" xfId="374" xr:uid="{50D9CE52-4692-44D3-8EFD-611DB9F59E84}"/>
    <cellStyle name="_Ark1 3 5" xfId="375" xr:uid="{C41B8C4B-2607-4541-8AD9-73F54FCE573A}"/>
    <cellStyle name="_Ark1 4" xfId="376" xr:uid="{3B16DD38-84BD-4CED-913A-7207D2B6B322}"/>
    <cellStyle name="_Ark1 4 2" xfId="377" xr:uid="{12BFC138-6249-4425-A75A-8AFEF0C9E235}"/>
    <cellStyle name="_Ark1 4 2 2" xfId="378" xr:uid="{B09057A5-655D-4143-AAC7-A9F2DF7F95F0}"/>
    <cellStyle name="_Ark1 4 2 2 2" xfId="379" xr:uid="{A7EA52DD-02A5-4EC7-8F8A-A9E67BA84AE1}"/>
    <cellStyle name="_Ark1 4 2 2 2 2" xfId="380" xr:uid="{E3C550C3-BB05-4E86-A3F7-15FDCAE8C8D7}"/>
    <cellStyle name="_Ark1 4 2 2 2 2 2" xfId="381" xr:uid="{9F993A29-FCA7-42E1-BD96-AB5DAF3B1790}"/>
    <cellStyle name="_Ark1 4 2 2 2 3" xfId="382" xr:uid="{2EAEE840-DB9D-4402-8C6C-97953C16892D}"/>
    <cellStyle name="_Ark1 4 2 2 3" xfId="383" xr:uid="{EBDACE52-7DBD-44F1-9C83-D1BAA7ED35E1}"/>
    <cellStyle name="_Ark1 4 2 2 3 2" xfId="384" xr:uid="{DE9FBD7A-3E06-4783-908E-A04C73735852}"/>
    <cellStyle name="_Ark1 4 2 2 4" xfId="385" xr:uid="{26BF07EF-F211-4B37-9366-3DDCCEF23D61}"/>
    <cellStyle name="_Ark1 4 2 3" xfId="386" xr:uid="{359050DC-150D-4C4D-891C-5F3EDD8C5414}"/>
    <cellStyle name="_Ark1 4 2 3 2" xfId="387" xr:uid="{D9D25760-8929-49C5-9B11-0933023B1438}"/>
    <cellStyle name="_Ark1 4 2 3 2 2" xfId="388" xr:uid="{0A194924-9B85-4928-AD91-8FF099E1A43F}"/>
    <cellStyle name="_Ark1 4 2 3 3" xfId="389" xr:uid="{24DD54C2-C344-4069-BB38-9340B663AAAD}"/>
    <cellStyle name="_Ark1 4 2 4" xfId="390" xr:uid="{1BD3CCEA-B732-4F66-A5CC-C577CBD2C9CC}"/>
    <cellStyle name="_Ark1 4 2 4 2" xfId="391" xr:uid="{B761049C-D0DF-49ED-B047-6732A919E6C6}"/>
    <cellStyle name="_Ark1 4 2 5" xfId="392" xr:uid="{7AEC86D9-5D41-4F54-8D80-783381316BCA}"/>
    <cellStyle name="_Ark1 4 3" xfId="393" xr:uid="{E6997AE2-103E-4D1C-9CC1-97EC18730359}"/>
    <cellStyle name="_Ark1 4 3 2" xfId="394" xr:uid="{CF78BF0D-AEE5-4A4F-A8EE-2D03D2C1722F}"/>
    <cellStyle name="_Ark1 4 3 2 2" xfId="395" xr:uid="{944EC6EA-3F15-482D-A446-9B8E2A6580CA}"/>
    <cellStyle name="_Ark1 4 3 2 2 2" xfId="396" xr:uid="{FC338DA7-72AE-4A90-B1B8-A6FAA6319C26}"/>
    <cellStyle name="_Ark1 4 3 2 3" xfId="397" xr:uid="{FB1E7400-919E-4D43-93BF-86ECA83BFAF1}"/>
    <cellStyle name="_Ark1 4 3 3" xfId="398" xr:uid="{C238B48E-C93D-458A-B0AC-8EED3102259D}"/>
    <cellStyle name="_Ark1 4 3 3 2" xfId="399" xr:uid="{0348C68A-4BEB-4C98-8E9D-C5AA610BF8AE}"/>
    <cellStyle name="_Ark1 4 3 4" xfId="400" xr:uid="{75D5B995-7262-4F7D-82A0-E1F0C58BC35E}"/>
    <cellStyle name="_Ark1 4 4" xfId="401" xr:uid="{F2C4A910-3C19-467B-9D7C-723BBEF007C6}"/>
    <cellStyle name="_Ark1 4 4 2" xfId="402" xr:uid="{B463C693-5E45-4A88-AE5E-C6AFD354D406}"/>
    <cellStyle name="_Ark1 4 4 2 2" xfId="403" xr:uid="{434A5D89-031B-4602-AE82-16FB2A819AB3}"/>
    <cellStyle name="_Ark1 4 4 3" xfId="404" xr:uid="{4AAF2478-7DC0-4666-A144-A96061D19C12}"/>
    <cellStyle name="_Ark1 4 5" xfId="405" xr:uid="{3F6004DD-6923-4D78-AEA7-99256352B898}"/>
    <cellStyle name="_Ark1 4 5 2" xfId="406" xr:uid="{3931685A-7368-4DBF-958E-C9344C64A7E0}"/>
    <cellStyle name="_Ark1 4 6" xfId="407" xr:uid="{6244798E-162D-4B9C-8576-50B2A35E3F36}"/>
    <cellStyle name="_Ark1 5" xfId="408" xr:uid="{0D43B2ED-5524-452E-917C-DAD81B666DAF}"/>
    <cellStyle name="_Ark1 5 2" xfId="409" xr:uid="{607A97A1-2E41-496A-84D9-4A133E901C22}"/>
    <cellStyle name="_Ark1 5 2 2" xfId="410" xr:uid="{A2E3D2BF-91A0-4D10-9132-8ADA46277FA1}"/>
    <cellStyle name="_Ark1 5 2 2 2" xfId="411" xr:uid="{99C6D114-C0A5-4DF0-AFF1-A881E8AB60AE}"/>
    <cellStyle name="_Ark1 5 2 2 2 2" xfId="412" xr:uid="{78C741EA-7CE5-4E8F-93B8-B450BDEF0F9F}"/>
    <cellStyle name="_Ark1 5 2 2 2 2 2" xfId="413" xr:uid="{AA4FF4A1-B3E5-41B5-9D12-F9D471125F9B}"/>
    <cellStyle name="_Ark1 5 2 2 2 3" xfId="414" xr:uid="{5511EB59-DE1F-4C5E-A459-1B76874DBE75}"/>
    <cellStyle name="_Ark1 5 2 2 3" xfId="415" xr:uid="{AC9A3685-2549-427C-8D07-A273B4AF4996}"/>
    <cellStyle name="_Ark1 5 2 2 3 2" xfId="416" xr:uid="{30F5DD9E-7583-4CFF-87E8-A74EAF1F189F}"/>
    <cellStyle name="_Ark1 5 2 2 4" xfId="417" xr:uid="{A8BEF4D9-86CD-4022-A820-15E65EA3A8C1}"/>
    <cellStyle name="_Ark1 5 2 3" xfId="418" xr:uid="{0977509E-0377-44DD-A1D7-40477AC3888A}"/>
    <cellStyle name="_Ark1 5 2 3 2" xfId="419" xr:uid="{2E4A4652-2A26-4708-A321-A42A6FA05A30}"/>
    <cellStyle name="_Ark1 5 2 3 2 2" xfId="420" xr:uid="{AEA0834D-C1FA-4CF4-AAFF-746843F80BBA}"/>
    <cellStyle name="_Ark1 5 2 3 3" xfId="421" xr:uid="{022ADAE4-8004-4B83-8994-B71B03739CAB}"/>
    <cellStyle name="_Ark1 5 2 4" xfId="422" xr:uid="{79D3CAE6-80CD-4678-8161-26B608ECE1F7}"/>
    <cellStyle name="_Ark1 5 2 4 2" xfId="423" xr:uid="{3D724BC7-2787-4D9A-8DF2-96E5F5749330}"/>
    <cellStyle name="_Ark1 5 2 5" xfId="424" xr:uid="{136DC262-0576-4C82-B452-E801AD66BD06}"/>
    <cellStyle name="_Ark1 5 3" xfId="425" xr:uid="{A7133DC7-7984-4F1E-8F9B-E48B64048638}"/>
    <cellStyle name="_Ark1 5 3 2" xfId="426" xr:uid="{67CA386C-BD33-4407-AA52-F6595495238A}"/>
    <cellStyle name="_Ark1 5 3 2 2" xfId="427" xr:uid="{E5ADD71D-B21E-4419-A2EE-BD946479EADF}"/>
    <cellStyle name="_Ark1 5 3 2 2 2" xfId="428" xr:uid="{2460A726-C15D-43EA-8FA6-FBE939B6929C}"/>
    <cellStyle name="_Ark1 5 3 2 3" xfId="429" xr:uid="{E62D8C32-EA4B-429F-9A12-F4A9AA94F92D}"/>
    <cellStyle name="_Ark1 5 3 3" xfId="430" xr:uid="{48EE58C2-F0AD-42BF-BCDA-C2E53B725247}"/>
    <cellStyle name="_Ark1 5 3 3 2" xfId="431" xr:uid="{1AEB0C91-617C-49D9-8EAF-93E1C2AB6F4F}"/>
    <cellStyle name="_Ark1 5 3 4" xfId="432" xr:uid="{B9FC88A6-AF09-422F-9FA7-6C8442EEBECF}"/>
    <cellStyle name="_Ark1 5 4" xfId="433" xr:uid="{56331ACD-3673-4EF6-BD2D-609F8E3304EB}"/>
    <cellStyle name="_Ark1 5 4 2" xfId="434" xr:uid="{35312BB1-7F8B-48BC-8F4B-C44BFC0351D6}"/>
    <cellStyle name="_Ark1 5 4 2 2" xfId="435" xr:uid="{66A28CFB-DB8E-49F3-896C-8CA5ED4C68D6}"/>
    <cellStyle name="_Ark1 5 4 3" xfId="436" xr:uid="{D060DF33-6E39-483E-8236-4BA77589FA4A}"/>
    <cellStyle name="_Ark1 5 5" xfId="437" xr:uid="{32BD623B-C4E2-4332-AEFD-09665DDFC731}"/>
    <cellStyle name="_Ark1 5 5 2" xfId="438" xr:uid="{37A05206-535D-4524-8CF7-DD50E24DDCC7}"/>
    <cellStyle name="_Ark1 5 6" xfId="439" xr:uid="{3B0B497D-8365-4613-BA2B-301E9EC6BC2C}"/>
    <cellStyle name="_Ark1 6" xfId="440" xr:uid="{9C2CA2FC-0257-4586-ADD5-256406E86C78}"/>
    <cellStyle name="_Ark1 6 2" xfId="441" xr:uid="{F50B8B0A-C105-434B-AE78-FE59F61AA3CA}"/>
    <cellStyle name="_Ark1 6 2 2" xfId="442" xr:uid="{680DDD3F-DA0F-44C8-8ABC-D7F262EB5F23}"/>
    <cellStyle name="_Ark1 6 2 2 2" xfId="443" xr:uid="{79EF71D8-D1A9-459D-9DDD-8ED64244A6A0}"/>
    <cellStyle name="_Ark1 6 2 2 2 2" xfId="444" xr:uid="{72F3E4E4-83CF-48AE-924B-75163F803434}"/>
    <cellStyle name="_Ark1 6 2 2 2 2 2" xfId="445" xr:uid="{2658CA75-5E68-482B-A927-84658C2E1C83}"/>
    <cellStyle name="_Ark1 6 2 2 2 3" xfId="446" xr:uid="{87D0EDD4-FFD9-4025-8A4B-C68C7C69FD05}"/>
    <cellStyle name="_Ark1 6 2 2 3" xfId="447" xr:uid="{ECAF79F7-6CCB-4A40-88B5-C8C363C1F3FE}"/>
    <cellStyle name="_Ark1 6 2 2 3 2" xfId="448" xr:uid="{3294AAD0-73AB-409B-9A0A-921D53854329}"/>
    <cellStyle name="_Ark1 6 2 2 4" xfId="449" xr:uid="{EDD8F38C-5401-4844-A254-020F93FF9497}"/>
    <cellStyle name="_Ark1 6 2 3" xfId="450" xr:uid="{E7086D4E-5DA4-4DE8-B324-53606956EE46}"/>
    <cellStyle name="_Ark1 6 2 3 2" xfId="451" xr:uid="{BFAC203C-A9C9-43CE-AE3C-39A8170D8359}"/>
    <cellStyle name="_Ark1 6 2 3 2 2" xfId="452" xr:uid="{EED5AE02-2702-4C2F-BFB3-FCB9F96260C2}"/>
    <cellStyle name="_Ark1 6 2 3 3" xfId="453" xr:uid="{E68C5230-04F9-4256-B08D-977F021A3126}"/>
    <cellStyle name="_Ark1 6 2 4" xfId="454" xr:uid="{9BA81B6B-6EF2-4485-ABA6-64479809E73E}"/>
    <cellStyle name="_Ark1 6 2 4 2" xfId="455" xr:uid="{169502D1-1362-44C9-AC01-B754903D11C6}"/>
    <cellStyle name="_Ark1 6 2 5" xfId="456" xr:uid="{9C3730C7-857C-4ABE-B56E-58B9400CB7C8}"/>
    <cellStyle name="_Ark1 6 3" xfId="457" xr:uid="{C278772C-6C61-4550-953C-B7A6BCDF5984}"/>
    <cellStyle name="_Ark1 6 3 2" xfId="458" xr:uid="{3EDE51F9-028F-45CB-AA40-D20E8680D5A4}"/>
    <cellStyle name="_Ark1 6 3 2 2" xfId="459" xr:uid="{52C15082-73DC-4FF0-900B-E3771CE37B98}"/>
    <cellStyle name="_Ark1 6 3 2 2 2" xfId="460" xr:uid="{1431E355-A92E-4AF2-988C-F5C257453791}"/>
    <cellStyle name="_Ark1 6 3 2 3" xfId="461" xr:uid="{C8B85BAB-4C06-4982-8EA5-34262DCFA898}"/>
    <cellStyle name="_Ark1 6 3 3" xfId="462" xr:uid="{E0D9393B-71FA-47CE-A68A-FFD8169D8B95}"/>
    <cellStyle name="_Ark1 6 3 3 2" xfId="463" xr:uid="{6ED45425-06AE-48BC-8ADA-95DB2804CF28}"/>
    <cellStyle name="_Ark1 6 3 4" xfId="464" xr:uid="{FF62EE24-DAFB-4666-842C-51D567E34D60}"/>
    <cellStyle name="_Ark1 6 4" xfId="465" xr:uid="{10C7B2E1-ACBB-45B7-95CA-9075D0019093}"/>
    <cellStyle name="_Ark1 6 4 2" xfId="466" xr:uid="{B0438781-CF11-4727-9B05-50648C7D4A9B}"/>
    <cellStyle name="_Ark1 6 4 2 2" xfId="467" xr:uid="{B3F500E5-780D-4870-8BD5-67A434FF1773}"/>
    <cellStyle name="_Ark1 6 4 3" xfId="468" xr:uid="{5746457D-CE89-4344-A63A-858EEA3AA188}"/>
    <cellStyle name="_Ark1 6 5" xfId="469" xr:uid="{7E00D4F8-1B0C-41C0-A067-CAAE094BF03C}"/>
    <cellStyle name="_Ark1 6 5 2" xfId="470" xr:uid="{BE3AF839-9A45-495B-853F-3C745710D11C}"/>
    <cellStyle name="_Ark1 6 6" xfId="471" xr:uid="{AA2B03B5-E33F-4BB6-B6A8-DD245F3F92A4}"/>
    <cellStyle name="_Ark1 7" xfId="472" xr:uid="{19F26721-6F81-4387-A359-39F9244B4B6F}"/>
    <cellStyle name="_Ark1 7 2" xfId="473" xr:uid="{55ECB2A2-591A-4C1A-BBAC-D16DE4CEDE7F}"/>
    <cellStyle name="_Ark1 7 2 2" xfId="474" xr:uid="{AEE41EF4-FE76-440A-A23B-F2DAF2392DA9}"/>
    <cellStyle name="_Ark1 7 2 2 2" xfId="475" xr:uid="{A94FE53F-2161-4C0C-8406-97E0DDDAC8DD}"/>
    <cellStyle name="_Ark1 7 2 2 2 2" xfId="476" xr:uid="{B34F3097-4482-43D2-A474-3283C2930A76}"/>
    <cellStyle name="_Ark1 7 2 2 3" xfId="477" xr:uid="{1FA6F2D7-E78E-4FC6-8006-7B34EDE9D855}"/>
    <cellStyle name="_Ark1 7 2 3" xfId="478" xr:uid="{46F5C037-6E4D-4480-AB66-9D74C503BF13}"/>
    <cellStyle name="_Ark1 7 2 3 2" xfId="479" xr:uid="{99F051E8-8D5D-4546-B8FC-16BD66204816}"/>
    <cellStyle name="_Ark1 7 2 4" xfId="480" xr:uid="{D4A9DF57-9E5D-47F3-B6FB-84E6BADA86E7}"/>
    <cellStyle name="_Ark1 7 3" xfId="481" xr:uid="{8441D22C-23DD-4167-930D-CEA119CB2BD2}"/>
    <cellStyle name="_Ark1 7 3 2" xfId="482" xr:uid="{0841515F-64F7-4132-A2A0-0CF13B484BA6}"/>
    <cellStyle name="_Ark1 7 3 2 2" xfId="483" xr:uid="{805988C6-EF5F-4F9C-8196-D8F9B0994F09}"/>
    <cellStyle name="_Ark1 7 3 2 2 2" xfId="484" xr:uid="{7BABC5E3-6384-4795-B96C-4BD21CD85463}"/>
    <cellStyle name="_Ark1 7 3 2 3" xfId="485" xr:uid="{CFC91350-D436-434A-8117-96F1FFBDDA70}"/>
    <cellStyle name="_Ark1 7 3 3" xfId="486" xr:uid="{48A6B306-4A2A-4116-AFAE-C09209528358}"/>
    <cellStyle name="_Ark1 7 3 3 2" xfId="487" xr:uid="{A2777284-A3AC-4BC2-9B2E-9968DB76A4FF}"/>
    <cellStyle name="_Ark1 7 3 4" xfId="488" xr:uid="{F9920FEA-537A-4D23-BA70-3830B6870162}"/>
    <cellStyle name="_Ark1 7 4" xfId="489" xr:uid="{D3D139CF-1C0D-433F-B4BA-ACEA72E68C39}"/>
    <cellStyle name="_Ark1 7 4 2" xfId="490" xr:uid="{D7362A77-DBEF-486C-9C87-E5FB10BE66F6}"/>
    <cellStyle name="_Ark1 7 4 2 2" xfId="491" xr:uid="{CEDEBFC5-4E83-4D23-B5C7-02D43BB8FB62}"/>
    <cellStyle name="_Ark1 7 4 3" xfId="492" xr:uid="{FECAE09C-3504-4CD5-BFA8-572814ED0C56}"/>
    <cellStyle name="_Ark1 7 5" xfId="493" xr:uid="{17DE3FB6-7F42-447C-8C94-E3559EC153E1}"/>
    <cellStyle name="_Ark1 7 5 2" xfId="494" xr:uid="{B7D35FA8-4DE8-4E2B-9639-187C17455925}"/>
    <cellStyle name="_Ark1 7 6" xfId="495" xr:uid="{CCB0A035-2265-456A-8E1A-9CF08A5AA644}"/>
    <cellStyle name="_Ark1 8" xfId="496" xr:uid="{35CB27FE-4F12-4D87-842F-280C70416BC6}"/>
    <cellStyle name="_Ark1 8 2" xfId="497" xr:uid="{91C5C9F4-FCD1-4DD6-BDAA-6E99E250FDAF}"/>
    <cellStyle name="_Ark1 8 2 2" xfId="498" xr:uid="{7379C325-A7E1-484A-AE69-D081E1026734}"/>
    <cellStyle name="_Ark1 8 3" xfId="499" xr:uid="{BD296403-8F87-4AAF-8204-ED6D7CDF8ECD}"/>
    <cellStyle name="_Ark1 8 3 2" xfId="500" xr:uid="{D4AC1140-4A10-4D40-AF75-97F0CBBAEEE8}"/>
    <cellStyle name="_Ark1 8 4" xfId="501" xr:uid="{AE22DEF9-2C59-4348-924A-378D56195F8A}"/>
    <cellStyle name="_Ark1 9" xfId="502" xr:uid="{A3FEBC29-F641-4AA5-B462-113B063892C3}"/>
    <cellStyle name="_Ark1 9 2" xfId="503" xr:uid="{17897B00-507B-464D-89DD-937C8AEAC489}"/>
    <cellStyle name="_Ark1_Adj_comprehensive_income_Trends" xfId="40595" xr:uid="{E0A82374-DD45-490C-91A7-A92556069EA1}"/>
    <cellStyle name="_Ark1_Adj_Key figures" xfId="40596" xr:uid="{64D8F7F3-89DF-43DF-873B-6DAAF10A60D3}"/>
    <cellStyle name="_Ark1_Adjustment-Balance sheet_Trends" xfId="40597" xr:uid="{D8AA254C-D9C5-4449-9B4B-6C784FB743E3}"/>
    <cellStyle name="_Ark1_Adjustment-Hovedtall" xfId="40598" xr:uid="{D8A161EF-6526-4D03-A865-4DDC3D4A99CD}"/>
    <cellStyle name="_Ark1_Balanse - kontrollert" xfId="40599" xr:uid="{47A2F1A5-7817-43C1-A901-3C110D21C2E2}"/>
    <cellStyle name="_Ark1_Expenses" xfId="504" xr:uid="{52558403-6A7B-4511-B1F5-AFDAFDFBF370}"/>
    <cellStyle name="_Ark1_Expenses (1)" xfId="505" xr:uid="{3445CD83-A813-4EBF-886D-6FE64229373B}"/>
    <cellStyle name="_Ark1_Hovedtall" xfId="40600" xr:uid="{47BF3807-029F-4869-BA85-33F28D363EDF}"/>
    <cellStyle name="_Ark1_Kontroll ME" xfId="10199" xr:uid="{83C36970-EF5A-405B-8262-3B309F883BB9}"/>
    <cellStyle name="_Ark1_Kontroll-fane" xfId="10200" xr:uid="{66E0558E-CAFA-49C5-8BD6-BE9C8751626E}"/>
    <cellStyle name="_Ark1_Nøkkeltall" xfId="40601" xr:uid="{125A0DFE-A238-4974-B74E-B454E4F27969}"/>
    <cellStyle name="_Ark1_Prognose eksponering " xfId="506" xr:uid="{EAF5D8C4-199E-435C-891C-7724F7712EF6}"/>
    <cellStyle name="_Ark1_Prognose eksponering  2" xfId="507" xr:uid="{F7B1DF49-D779-4757-B750-E41C3ADA7CF9}"/>
    <cellStyle name="_Ark1_Prognose eksponering  2 2" xfId="508" xr:uid="{AADB14A7-FAF0-4A71-8D52-CBED84D23222}"/>
    <cellStyle name="_Ark1_Prognose eksponering  2 2 2" xfId="509" xr:uid="{E4C2E156-ECDB-4A2E-8100-45C37BBF974C}"/>
    <cellStyle name="_Ark1_Prognose eksponering  2 3" xfId="510" xr:uid="{59BB90D7-39AE-45AB-B762-9EDAAAC5453F}"/>
    <cellStyle name="_Ark1_Prognose eksponering  3" xfId="511" xr:uid="{E9FC2ED5-BA82-4D9D-9057-468D894C7E9B}"/>
    <cellStyle name="_Ark1_Prognose eksponering  3 2" xfId="512" xr:uid="{2F9D6956-608C-4B70-83EA-6EB6E42DC388}"/>
    <cellStyle name="_Ark1_Prognose eksponering  4" xfId="513" xr:uid="{F47AFBA4-6B5F-4238-B0CD-B6111096527F}"/>
    <cellStyle name="_Ark1_Resultat" xfId="40602" xr:uid="{DBAE1D57-B3F0-46E3-B9D6-84DFAE2D4C49}"/>
    <cellStyle name="_Ark1_Results &amp; key fig." xfId="514" xr:uid="{B51BD0F8-E22B-4E35-A2E8-2E813C656DCA}"/>
    <cellStyle name="_Ark1_Totalresultat" xfId="40603" xr:uid="{B47EA38D-F42F-45BB-ADC0-AD9DC19A5640}"/>
    <cellStyle name="_Ark1_Vedlegg" xfId="515" xr:uid="{A09FD4F1-DA17-4611-B023-2374A5851A19}"/>
    <cellStyle name="_Ark1_Vedlegg 2" xfId="516" xr:uid="{C9788F66-AAA0-41E5-A89B-EBD35A0516C1}"/>
    <cellStyle name="_Ark1_Vedlegg 2 2" xfId="517" xr:uid="{2D9A724F-6621-47C2-AE50-0551EFA89A53}"/>
    <cellStyle name="_Ark1_Vedlegg 2 2 2" xfId="518" xr:uid="{3F69820F-9077-4239-AFBA-18F05BCBB192}"/>
    <cellStyle name="_Ark1_Vedlegg 2 3" xfId="519" xr:uid="{07CBE735-B6FF-4206-968A-C5B075F4D85D}"/>
    <cellStyle name="_Ark1_Vedlegg 3" xfId="520" xr:uid="{F3598106-C3F0-4940-AE70-C05BD9B6074D}"/>
    <cellStyle name="_Ark1_Vedlegg 3 2" xfId="521" xr:uid="{70536A3D-7450-435E-A402-038AC971EC35}"/>
    <cellStyle name="_Ark1_Vedlegg 4" xfId="522" xr:uid="{642D5488-17C7-4D8A-8B94-50CB32FE123C}"/>
    <cellStyle name="_Ark2" xfId="523" xr:uid="{1ECE8D20-D9FB-4057-89EC-9CFD562BAB74}"/>
    <cellStyle name="_Ark2_Q Sum_Res N" xfId="524" xr:uid="{98A06AC1-73FD-4097-A10F-0B99EB624713}"/>
    <cellStyle name="_Ark3" xfId="525" xr:uid="{ABD025CE-3157-4EA3-ABD4-FE454CF38065}"/>
    <cellStyle name="_Ark3_Q Sum_Res N" xfId="526" xr:uid="{6A66E8AF-8DD2-4153-B03A-EB1E0F5BA62F}"/>
    <cellStyle name="_Ark4" xfId="527" xr:uid="{FA91AC1B-46CC-4CD1-848A-20B6B299EBC3}"/>
    <cellStyle name="_Ark4_Q Sum_Res N" xfId="528" xr:uid="{B9604F22-7874-47A5-91B5-20E5036E0492}"/>
    <cellStyle name="_Attr" xfId="529" xr:uid="{2213C552-E7E1-4D0A-865E-BEFA5BCA108B}"/>
    <cellStyle name="_Attr 10" xfId="530" xr:uid="{1CB5EB34-B086-4A7D-9A0A-6BAFE7D4CDB5}"/>
    <cellStyle name="_Attr 10 2" xfId="531" xr:uid="{B328B7B0-7FC6-4873-A02F-F01F9B1963FD}"/>
    <cellStyle name="_Attr 11" xfId="532" xr:uid="{28B37C7B-3BE3-4782-BBA8-C85E7886EBA1}"/>
    <cellStyle name="_Attr 2" xfId="533" xr:uid="{0EECB4B8-9C31-48FD-8EF3-F67BDEDB907D}"/>
    <cellStyle name="_Attr 2 2" xfId="534" xr:uid="{20D93B9B-5721-49DF-ACF7-B8EE0E8C6056}"/>
    <cellStyle name="_Attr 2 2 2" xfId="535" xr:uid="{E07238BE-7920-43C7-B097-F87981407B03}"/>
    <cellStyle name="_Attr 2 2 2 2" xfId="536" xr:uid="{ADFF539F-46EB-4C83-89E3-2A5E60E969A0}"/>
    <cellStyle name="_Attr 2 2 2 2 2" xfId="537" xr:uid="{98B204FD-EB78-4CE0-B43E-9AEB0355C2AE}"/>
    <cellStyle name="_Attr 2 2 2 2 2 2" xfId="538" xr:uid="{E5C04A97-7E08-4B6E-A51B-602670037A84}"/>
    <cellStyle name="_Attr 2 2 2 2 3" xfId="539" xr:uid="{1604EA0F-9639-4C18-9B06-15D46E3D4C34}"/>
    <cellStyle name="_Attr 2 2 2 3" xfId="540" xr:uid="{625C8EE6-F956-47AB-B7E6-222A7666608B}"/>
    <cellStyle name="_Attr 2 2 2 3 2" xfId="541" xr:uid="{437D3BEB-053E-4A51-8C4B-056F13F05BD4}"/>
    <cellStyle name="_Attr 2 2 2 4" xfId="542" xr:uid="{1D698C96-DF13-4D36-AF44-978AC515652B}"/>
    <cellStyle name="_Attr 2 2 3" xfId="543" xr:uid="{C7F4BDB3-CF91-429E-A329-46311EB9BEB2}"/>
    <cellStyle name="_Attr 2 2 3 2" xfId="544" xr:uid="{61D58FA5-DAE9-4190-B2BA-64E011F67006}"/>
    <cellStyle name="_Attr 2 2 3 2 2" xfId="545" xr:uid="{449B6CF0-1835-430D-9759-5826A1A27D61}"/>
    <cellStyle name="_Attr 2 2 3 3" xfId="546" xr:uid="{680BBA2C-17C2-477C-8FB7-0F4484942062}"/>
    <cellStyle name="_Attr 2 2 4" xfId="547" xr:uid="{9C2EC35D-8BB3-47F5-873D-B72E9B7D492D}"/>
    <cellStyle name="_Attr 2 2 4 2" xfId="548" xr:uid="{784AE5FE-57F5-4C91-B1F7-41CE40DF1B93}"/>
    <cellStyle name="_Attr 2 2 5" xfId="549" xr:uid="{A87C8B2A-F351-4FE5-BD74-A7D157BB6C97}"/>
    <cellStyle name="_Attr 2 3" xfId="550" xr:uid="{CDB2B9E2-634F-423B-BAFF-8C2C73E76E67}"/>
    <cellStyle name="_Attr 2 3 2" xfId="551" xr:uid="{7CFBCE71-F35D-450C-9B44-31A13CA377BF}"/>
    <cellStyle name="_Attr 2 3 2 2" xfId="552" xr:uid="{BA3014B6-3EC7-4761-89B2-364CB9ACB108}"/>
    <cellStyle name="_Attr 2 3 2 2 2" xfId="553" xr:uid="{FE2649AB-7E65-412A-9DF6-9883668B3F54}"/>
    <cellStyle name="_Attr 2 3 2 3" xfId="554" xr:uid="{8D7ACB13-8C17-4C2D-B1D2-39B9E6F2C19C}"/>
    <cellStyle name="_Attr 2 3 3" xfId="555" xr:uid="{C8AEBFBE-7869-4CFF-BDB2-A16169056BC3}"/>
    <cellStyle name="_Attr 2 3 3 2" xfId="556" xr:uid="{6338A31C-016D-48C0-B326-EEF94307AD65}"/>
    <cellStyle name="_Attr 2 3 4" xfId="557" xr:uid="{BECCEE53-56D8-47A5-8DB2-10A88EDD94CD}"/>
    <cellStyle name="_Attr 2 4" xfId="558" xr:uid="{64A76632-D3DC-4D6D-AAC1-0CC725B2D25D}"/>
    <cellStyle name="_Attr 2 4 2" xfId="559" xr:uid="{83937386-F424-4588-A25C-99D6616AFC68}"/>
    <cellStyle name="_Attr 2 4 2 2" xfId="560" xr:uid="{7C3E94CB-3A29-4173-BAEC-6ADE34CC937C}"/>
    <cellStyle name="_Attr 2 4 3" xfId="561" xr:uid="{352C1613-020D-4C8E-85C0-20C9494576D1}"/>
    <cellStyle name="_Attr 2 4 3 2" xfId="562" xr:uid="{D57872B6-62CF-4298-BF1F-522CACB8DDD9}"/>
    <cellStyle name="_Attr 2 4 4" xfId="563" xr:uid="{7D6AEF41-95E5-40BC-907A-91F763671A84}"/>
    <cellStyle name="_Attr 2 5" xfId="564" xr:uid="{62443363-D55E-4726-9F76-A0A2A688B8A0}"/>
    <cellStyle name="_Attr 2 5 2" xfId="565" xr:uid="{D94FB19A-8E48-4A34-BB2A-E6ECB097D0DB}"/>
    <cellStyle name="_Attr 2 6" xfId="566" xr:uid="{5C082C51-2BD8-4E83-9ED7-ECE094A1C16E}"/>
    <cellStyle name="_Attr 2 6 2" xfId="567" xr:uid="{6286BC70-5456-418A-BBC3-EF569053A5A3}"/>
    <cellStyle name="_Attr 2 7" xfId="568" xr:uid="{E4723D0F-3B9A-4683-AA5A-B0295116B88C}"/>
    <cellStyle name="_Attr 2_Kontroll ME" xfId="10201" xr:uid="{954CEE73-985E-4318-86FB-3A332333C46C}"/>
    <cellStyle name="_Attr 2_Kontroll-fane" xfId="10202" xr:uid="{198A1508-32D9-449D-8E0F-B0EF42C771C8}"/>
    <cellStyle name="_Attr 2_Prognose eksponering " xfId="569" xr:uid="{2E4895AD-72BD-4BFA-9525-C2AABE767B2F}"/>
    <cellStyle name="_Attr 2_Prognose eksponering  2" xfId="570" xr:uid="{3BD7C963-30CF-4D87-A2C2-FB21AE444425}"/>
    <cellStyle name="_Attr 2_Prognose eksponering  2 2" xfId="571" xr:uid="{026C79C8-87EE-489A-85E0-8E15DC08975A}"/>
    <cellStyle name="_Attr 2_Prognose eksponering  2 2 2" xfId="572" xr:uid="{A89AABD3-75A9-45FD-8B39-91EC948EF6DA}"/>
    <cellStyle name="_Attr 2_Prognose eksponering  2 3" xfId="573" xr:uid="{DDD28C56-D585-47B1-A695-EE732D22EA07}"/>
    <cellStyle name="_Attr 2_Prognose eksponering  3" xfId="574" xr:uid="{E8BBDCEB-6397-426E-BDE2-020F5186B725}"/>
    <cellStyle name="_Attr 2_Prognose eksponering  3 2" xfId="575" xr:uid="{A7031BC5-DC1B-4C2C-BE9C-E6ED83E69413}"/>
    <cellStyle name="_Attr 2_Prognose eksponering  4" xfId="576" xr:uid="{97E9EA3A-1D2D-42FE-92E6-749AEB205070}"/>
    <cellStyle name="_Attr 2_Vedlegg" xfId="577" xr:uid="{D889CCEE-9F1A-4D7A-9D27-1BE29F00DC1A}"/>
    <cellStyle name="_Attr 2_Vedlegg 2" xfId="578" xr:uid="{3CDEB20F-7778-4FE8-9EFD-2956B9FFD6DC}"/>
    <cellStyle name="_Attr 2_Vedlegg 2 2" xfId="579" xr:uid="{F52D9A2F-3BE8-44DF-A396-6ED7CC52784A}"/>
    <cellStyle name="_Attr 2_Vedlegg 2 2 2" xfId="580" xr:uid="{AF65CA4D-54D1-41F1-AB6F-1AA1C502D783}"/>
    <cellStyle name="_Attr 2_Vedlegg 2 3" xfId="581" xr:uid="{2B6AA78B-3DB6-40F8-9876-056B1B078619}"/>
    <cellStyle name="_Attr 2_Vedlegg 3" xfId="582" xr:uid="{FCE469C2-F6A2-4BAB-8129-E011DE247FA2}"/>
    <cellStyle name="_Attr 2_Vedlegg 3 2" xfId="583" xr:uid="{EF5CCBFF-59BF-4F9C-B131-CEE21FC3AF51}"/>
    <cellStyle name="_Attr 2_Vedlegg 4" xfId="584" xr:uid="{7C675278-6206-4BFB-92CE-9A6351FC1FAD}"/>
    <cellStyle name="_Attr 3" xfId="585" xr:uid="{E0541375-3146-47B9-81B8-C71D81594767}"/>
    <cellStyle name="_Attr 3 2" xfId="586" xr:uid="{B1DAE560-D441-4F02-A3F1-E75E1B8F9460}"/>
    <cellStyle name="_Attr 3 2 2" xfId="587" xr:uid="{984EED6C-7690-4393-AD97-DBBE9D0F0E6C}"/>
    <cellStyle name="_Attr 3 2 2 2" xfId="588" xr:uid="{0B849549-AF2A-43D6-839C-E9B5F45CA17D}"/>
    <cellStyle name="_Attr 3 2 2 2 2" xfId="589" xr:uid="{4DB6ADFA-F297-4C0D-8124-94BE860F187F}"/>
    <cellStyle name="_Attr 3 2 2 3" xfId="590" xr:uid="{56095360-19ED-42B6-974E-82BB029A5064}"/>
    <cellStyle name="_Attr 3 2 3" xfId="591" xr:uid="{508E81E2-7796-4A54-BE99-263DBB581603}"/>
    <cellStyle name="_Attr 3 2 3 2" xfId="592" xr:uid="{94000361-FE41-49D8-A6BE-AEE06EB2BAB3}"/>
    <cellStyle name="_Attr 3 2 4" xfId="593" xr:uid="{3807CF4E-8999-4F99-93DC-BBDD5AC4B56C}"/>
    <cellStyle name="_Attr 3 3" xfId="594" xr:uid="{4E69FFA7-5C2E-466A-BE5A-87E155DC0A3A}"/>
    <cellStyle name="_Attr 3 3 2" xfId="595" xr:uid="{41716755-E000-44EB-8D43-9042FD031258}"/>
    <cellStyle name="_Attr 3 3 2 2" xfId="596" xr:uid="{8DAA33E5-FC39-43D6-A5BD-7A866732623D}"/>
    <cellStyle name="_Attr 3 3 3" xfId="597" xr:uid="{DA58ECCC-5B46-43A0-8355-45FEFE8FC3B0}"/>
    <cellStyle name="_Attr 3 4" xfId="598" xr:uid="{0F7F8382-8997-43ED-803C-09D318C4E3CA}"/>
    <cellStyle name="_Attr 3 4 2" xfId="599" xr:uid="{BF6DEBAB-33A1-49F2-A9B6-46F4982CB2E0}"/>
    <cellStyle name="_Attr 3 5" xfId="600" xr:uid="{A05C4321-26F1-459A-84C8-75800F47367E}"/>
    <cellStyle name="_Attr 4" xfId="601" xr:uid="{E556EB9E-BB1F-4CD5-9483-273CFEB2302E}"/>
    <cellStyle name="_Attr 4 2" xfId="602" xr:uid="{80928110-6B66-4B79-AB83-5CFE7CD868F6}"/>
    <cellStyle name="_Attr 4 2 2" xfId="603" xr:uid="{B63DEBC0-E1D9-4D81-9778-145F859269C0}"/>
    <cellStyle name="_Attr 4 2 2 2" xfId="604" xr:uid="{B56FBB1E-3F49-43D3-8FD3-FEF95CA81C5D}"/>
    <cellStyle name="_Attr 4 2 2 2 2" xfId="605" xr:uid="{4C434E15-50F0-4059-8A27-9D3A21EBC7BF}"/>
    <cellStyle name="_Attr 4 2 2 2 2 2" xfId="606" xr:uid="{F428102B-FDD6-447F-9630-370C661AE610}"/>
    <cellStyle name="_Attr 4 2 2 2 3" xfId="607" xr:uid="{2C05FE4F-3EB0-4AEA-8287-421AB1C6ACD9}"/>
    <cellStyle name="_Attr 4 2 2 3" xfId="608" xr:uid="{96DDFA24-F0AF-4AEA-B000-CEB6F621B33B}"/>
    <cellStyle name="_Attr 4 2 2 3 2" xfId="609" xr:uid="{F3E5ECD5-0949-49D9-BE81-08051DCCE990}"/>
    <cellStyle name="_Attr 4 2 2 4" xfId="610" xr:uid="{694AC2D9-E286-474E-8CF6-C78CF2A5F18C}"/>
    <cellStyle name="_Attr 4 2 3" xfId="611" xr:uid="{61308EEF-F086-4972-AC10-C317B08B3223}"/>
    <cellStyle name="_Attr 4 2 3 2" xfId="612" xr:uid="{254B1267-151B-474A-9907-A3BCBEDB458E}"/>
    <cellStyle name="_Attr 4 2 3 2 2" xfId="613" xr:uid="{F421D6D7-CFB4-475B-ADFB-E2148CBEA735}"/>
    <cellStyle name="_Attr 4 2 3 3" xfId="614" xr:uid="{7B9D1CEB-E545-45D8-9C65-05D728F84A31}"/>
    <cellStyle name="_Attr 4 2 4" xfId="615" xr:uid="{EC229EB5-BB69-4BA4-A642-09B0B7D19D86}"/>
    <cellStyle name="_Attr 4 2 4 2" xfId="616" xr:uid="{7DB14C7A-8487-4BE3-88BB-32330BB0F56B}"/>
    <cellStyle name="_Attr 4 2 5" xfId="617" xr:uid="{429EBBF1-2699-4574-A892-9030125999AB}"/>
    <cellStyle name="_Attr 4 3" xfId="618" xr:uid="{04B3BB09-617C-46CA-AC33-B43A84D31590}"/>
    <cellStyle name="_Attr 4 3 2" xfId="619" xr:uid="{1E745C89-9F87-471A-9591-2111B5FD3498}"/>
    <cellStyle name="_Attr 4 3 2 2" xfId="620" xr:uid="{2BCF2CDA-AC84-4B74-B6E7-BCA431952906}"/>
    <cellStyle name="_Attr 4 3 2 2 2" xfId="621" xr:uid="{71034987-3DD7-44AF-A102-C84C88CE863B}"/>
    <cellStyle name="_Attr 4 3 2 3" xfId="622" xr:uid="{CF651C02-34E8-4352-8487-33C7320CAE7C}"/>
    <cellStyle name="_Attr 4 3 3" xfId="623" xr:uid="{293D974A-30DB-4470-B3B8-4364189102E8}"/>
    <cellStyle name="_Attr 4 3 3 2" xfId="624" xr:uid="{335A04FE-ACD6-4E14-9577-42A1FAACE541}"/>
    <cellStyle name="_Attr 4 3 4" xfId="625" xr:uid="{84FDC8A4-3243-4DE2-8756-8FA119DD943E}"/>
    <cellStyle name="_Attr 4 4" xfId="626" xr:uid="{A9D51604-3952-4B8C-959D-6B50435AE0A0}"/>
    <cellStyle name="_Attr 4 4 2" xfId="627" xr:uid="{AB46B203-3CD8-4112-95EB-BD9E1B3CD270}"/>
    <cellStyle name="_Attr 4 4 2 2" xfId="628" xr:uid="{632EA814-22AA-4586-B202-F1921EB45A0E}"/>
    <cellStyle name="_Attr 4 4 3" xfId="629" xr:uid="{4950596B-D1C6-4D7A-A31D-75FDE3425423}"/>
    <cellStyle name="_Attr 4 5" xfId="630" xr:uid="{36555932-9B9D-4E05-9E0D-F35F9CA614A4}"/>
    <cellStyle name="_Attr 4 5 2" xfId="631" xr:uid="{B92B7A7F-C9DD-47C2-B0B2-6A4EF442174C}"/>
    <cellStyle name="_Attr 4 6" xfId="632" xr:uid="{3DCC2F80-AE55-4AAC-BAA9-DE898E536FD0}"/>
    <cellStyle name="_Attr 5" xfId="633" xr:uid="{153F4A01-FE75-45F2-8CC9-5683D90B750C}"/>
    <cellStyle name="_Attr 5 2" xfId="634" xr:uid="{DDE188DB-9F28-4D83-862B-4CC9A2C80F1F}"/>
    <cellStyle name="_Attr 5 2 2" xfId="635" xr:uid="{FBE6F36C-C0E2-44E1-AB51-2C4B3218D61B}"/>
    <cellStyle name="_Attr 5 2 2 2" xfId="636" xr:uid="{4EDC567A-6B69-4EF6-AFFC-CB038A16BA20}"/>
    <cellStyle name="_Attr 5 2 2 2 2" xfId="637" xr:uid="{0FD0CEF6-4F16-47C0-8FA9-875B54AB03D0}"/>
    <cellStyle name="_Attr 5 2 2 2 2 2" xfId="638" xr:uid="{BD20465D-9070-48D9-9496-42D6713C674B}"/>
    <cellStyle name="_Attr 5 2 2 2 3" xfId="639" xr:uid="{8EEF9941-C65A-46D7-918B-072E1C96F11B}"/>
    <cellStyle name="_Attr 5 2 2 3" xfId="640" xr:uid="{61AFF3A2-0961-4CD5-8B71-C0054F1A2527}"/>
    <cellStyle name="_Attr 5 2 2 3 2" xfId="641" xr:uid="{C7005669-144B-4C7A-B5AA-92EA058FADCB}"/>
    <cellStyle name="_Attr 5 2 2 4" xfId="642" xr:uid="{F4BB932F-3BA3-476F-9293-F3C4F0A4A1BD}"/>
    <cellStyle name="_Attr 5 2 3" xfId="643" xr:uid="{B5635B97-3983-4FCC-95B2-EC849D90853D}"/>
    <cellStyle name="_Attr 5 2 3 2" xfId="644" xr:uid="{6551F7A0-CC07-43A8-B8B7-B44613041FC4}"/>
    <cellStyle name="_Attr 5 2 3 2 2" xfId="645" xr:uid="{287C2755-8D92-45C4-92A2-26F6037630AA}"/>
    <cellStyle name="_Attr 5 2 3 3" xfId="646" xr:uid="{E7071D28-6236-4D3C-90E2-8FCBC9C8ADD5}"/>
    <cellStyle name="_Attr 5 2 4" xfId="647" xr:uid="{E1DCF7FA-C468-402E-BA5E-2382FA2758CE}"/>
    <cellStyle name="_Attr 5 2 4 2" xfId="648" xr:uid="{30B10DCE-7309-4B94-9CEA-6D6CDD277098}"/>
    <cellStyle name="_Attr 5 2 5" xfId="649" xr:uid="{FF912D60-50F6-4162-9470-A112C9B62FF3}"/>
    <cellStyle name="_Attr 5 3" xfId="650" xr:uid="{D9014718-E3D4-4189-9A42-170805CF9572}"/>
    <cellStyle name="_Attr 5 3 2" xfId="651" xr:uid="{730E63B1-D31E-4D52-8E25-E097A9F19379}"/>
    <cellStyle name="_Attr 5 3 2 2" xfId="652" xr:uid="{5AAC30A2-D781-4206-B50C-428D0E879D7D}"/>
    <cellStyle name="_Attr 5 3 2 2 2" xfId="653" xr:uid="{FF91417E-C32C-42A2-80C8-F7AAC2386BA0}"/>
    <cellStyle name="_Attr 5 3 2 3" xfId="654" xr:uid="{F2B0C955-0D23-450B-8104-C4EBEDAD0EB8}"/>
    <cellStyle name="_Attr 5 3 3" xfId="655" xr:uid="{70FF7B97-C413-469F-AA79-0C71DF12BD52}"/>
    <cellStyle name="_Attr 5 3 3 2" xfId="656" xr:uid="{D90ADCC6-6615-4019-B80D-F701663AC00D}"/>
    <cellStyle name="_Attr 5 3 4" xfId="657" xr:uid="{6E84C2C9-FDCA-480D-AA5A-D9F5E498CACE}"/>
    <cellStyle name="_Attr 5 4" xfId="658" xr:uid="{7C004426-8470-4F8F-BE38-50E072B0AB84}"/>
    <cellStyle name="_Attr 5 4 2" xfId="659" xr:uid="{F1BE0374-8369-430C-9171-A5DDA880963B}"/>
    <cellStyle name="_Attr 5 4 2 2" xfId="660" xr:uid="{0A3A9957-9672-4280-9866-692BB033FC05}"/>
    <cellStyle name="_Attr 5 4 3" xfId="661" xr:uid="{926243BC-E6C7-4F61-99CD-6434B6F01AB3}"/>
    <cellStyle name="_Attr 5 5" xfId="662" xr:uid="{576324FB-205D-4540-A434-0E35F728CA15}"/>
    <cellStyle name="_Attr 5 5 2" xfId="663" xr:uid="{CEC59EEE-AEE6-4BCD-B73F-BF9C18063072}"/>
    <cellStyle name="_Attr 5 6" xfId="664" xr:uid="{A5668E21-D82A-44A8-BC1F-481DBC1A4FCF}"/>
    <cellStyle name="_Attr 6" xfId="665" xr:uid="{B886D861-3E40-4EE8-92DA-377D883BC2E8}"/>
    <cellStyle name="_Attr 6 2" xfId="666" xr:uid="{888C6ADC-636F-47A6-9025-E1D3C2E9A06E}"/>
    <cellStyle name="_Attr 6 2 2" xfId="667" xr:uid="{6A482CC4-D8F1-4E32-9B0F-B068D66CD554}"/>
    <cellStyle name="_Attr 6 2 2 2" xfId="668" xr:uid="{BEBD6558-5665-4305-8EAB-CAC6D69473CC}"/>
    <cellStyle name="_Attr 6 2 2 2 2" xfId="669" xr:uid="{44DA9E30-2B0F-4243-AD69-0864B377A7A6}"/>
    <cellStyle name="_Attr 6 2 2 2 2 2" xfId="670" xr:uid="{AE4A0754-21D7-4988-BCBD-5D5140CE33F4}"/>
    <cellStyle name="_Attr 6 2 2 2 3" xfId="671" xr:uid="{7E3BAB33-85A2-4FDA-975E-19B555B79B5A}"/>
    <cellStyle name="_Attr 6 2 2 3" xfId="672" xr:uid="{9CAB0541-BBBD-4707-A488-B797053AA201}"/>
    <cellStyle name="_Attr 6 2 2 3 2" xfId="673" xr:uid="{F1E88049-101F-49C0-83EE-D7F49AF4C792}"/>
    <cellStyle name="_Attr 6 2 2 4" xfId="674" xr:uid="{8233895C-489C-4F90-A713-ECF8759F2A2D}"/>
    <cellStyle name="_Attr 6 2 3" xfId="675" xr:uid="{04676E7A-C719-45DA-8089-D1D062830370}"/>
    <cellStyle name="_Attr 6 2 3 2" xfId="676" xr:uid="{C19E4333-F4F8-4B2B-B734-29BCED950F49}"/>
    <cellStyle name="_Attr 6 2 3 2 2" xfId="677" xr:uid="{BA947004-6E8A-4A42-9ADD-B414DB473869}"/>
    <cellStyle name="_Attr 6 2 3 3" xfId="678" xr:uid="{6D89994B-2F91-4F4C-95C0-B476C40F8615}"/>
    <cellStyle name="_Attr 6 2 4" xfId="679" xr:uid="{724C3AAA-13EE-4486-9381-B1A0F04ABA42}"/>
    <cellStyle name="_Attr 6 2 4 2" xfId="680" xr:uid="{AB05A0AF-CB7F-4696-A362-0CA1AB7BF2AE}"/>
    <cellStyle name="_Attr 6 2 5" xfId="681" xr:uid="{58606330-B833-4363-8EC5-5F6A4C71611E}"/>
    <cellStyle name="_Attr 6 3" xfId="682" xr:uid="{0310F241-37DF-43A5-9763-A36D29F82A6F}"/>
    <cellStyle name="_Attr 6 3 2" xfId="683" xr:uid="{C84855A1-AF5B-48E4-ADB2-A0D6D3AAD8A0}"/>
    <cellStyle name="_Attr 6 3 2 2" xfId="684" xr:uid="{2B0FB091-9F24-416F-95DD-D80BAE77408A}"/>
    <cellStyle name="_Attr 6 3 2 2 2" xfId="685" xr:uid="{5BBFB8FF-90A9-4878-8400-8FABF59D321D}"/>
    <cellStyle name="_Attr 6 3 2 3" xfId="686" xr:uid="{3EBD578B-D3A7-421E-9BE0-A0A98F8599BE}"/>
    <cellStyle name="_Attr 6 3 3" xfId="687" xr:uid="{74AF690D-B9F3-4151-AD40-12A5819B6CB3}"/>
    <cellStyle name="_Attr 6 3 3 2" xfId="688" xr:uid="{165CE4D8-C4AF-4C3A-9F1B-958AE4FC5755}"/>
    <cellStyle name="_Attr 6 3 4" xfId="689" xr:uid="{2BD09101-D98B-47C6-B82C-D5C0AFFD2670}"/>
    <cellStyle name="_Attr 6 4" xfId="690" xr:uid="{A0E1645A-04D0-444B-9121-1031E2D85DFF}"/>
    <cellStyle name="_Attr 6 4 2" xfId="691" xr:uid="{6733A2F2-D6B9-4A63-A0FA-61E58F2AA21A}"/>
    <cellStyle name="_Attr 6 4 2 2" xfId="692" xr:uid="{4B99FC2B-B5BA-47F1-A9CB-45BEC9B0BC64}"/>
    <cellStyle name="_Attr 6 4 3" xfId="693" xr:uid="{4BB5B4BE-BEB7-4199-B601-BDE54D59EEBC}"/>
    <cellStyle name="_Attr 6 5" xfId="694" xr:uid="{B019EF8E-CC8A-4772-BEBE-71282DC82B46}"/>
    <cellStyle name="_Attr 6 5 2" xfId="695" xr:uid="{32718EB3-43B2-4B47-ABA2-10C392D485AA}"/>
    <cellStyle name="_Attr 6 6" xfId="696" xr:uid="{6F447312-5841-45D2-A73C-C68D375091B3}"/>
    <cellStyle name="_Attr 7" xfId="697" xr:uid="{DD23BB5E-CB4D-4A38-8E5B-E907A33E2BA3}"/>
    <cellStyle name="_Attr 7 2" xfId="698" xr:uid="{CEA34AB5-AA38-40AE-9B9F-22E437E23C30}"/>
    <cellStyle name="_Attr 7 2 2" xfId="699" xr:uid="{16EFA3D6-21E0-4A4C-A175-78C0D8072503}"/>
    <cellStyle name="_Attr 7 2 2 2" xfId="700" xr:uid="{7C026360-6494-4E53-9CF9-C2470413FA19}"/>
    <cellStyle name="_Attr 7 2 2 2 2" xfId="701" xr:uid="{CFBC5DAE-7BCD-4B21-A161-750217499CA7}"/>
    <cellStyle name="_Attr 7 2 2 3" xfId="702" xr:uid="{79281352-6DF6-4384-94D7-50D82A974856}"/>
    <cellStyle name="_Attr 7 2 3" xfId="703" xr:uid="{41C921A8-B35E-4CF4-9851-E94F30D3626C}"/>
    <cellStyle name="_Attr 7 2 3 2" xfId="704" xr:uid="{23C1CD8E-850A-4183-942B-F11B25A5C38B}"/>
    <cellStyle name="_Attr 7 2 4" xfId="705" xr:uid="{96F917D5-44E4-447F-87C8-B09B33222838}"/>
    <cellStyle name="_Attr 7 3" xfId="706" xr:uid="{9F274D89-5BD5-48FB-AF46-811F8A93EFB6}"/>
    <cellStyle name="_Attr 7 3 2" xfId="707" xr:uid="{40C1D837-E03A-443D-AAEC-4339FA894842}"/>
    <cellStyle name="_Attr 7 3 2 2" xfId="708" xr:uid="{4CF308DA-259D-426A-849B-670769993CDC}"/>
    <cellStyle name="_Attr 7 3 2 2 2" xfId="709" xr:uid="{329D0D13-81F5-40F5-85EB-D5E82A6847AF}"/>
    <cellStyle name="_Attr 7 3 2 3" xfId="710" xr:uid="{F540DF37-3CE6-48E0-835E-12F797E87358}"/>
    <cellStyle name="_Attr 7 3 3" xfId="711" xr:uid="{54B02A58-8E3E-4C2A-ABC8-E80DAA502D74}"/>
    <cellStyle name="_Attr 7 3 3 2" xfId="712" xr:uid="{23B01A82-F5C6-4401-9633-63B439D7675C}"/>
    <cellStyle name="_Attr 7 3 4" xfId="713" xr:uid="{3C972E66-C9CD-4B57-AF1E-2D0321145661}"/>
    <cellStyle name="_Attr 7 4" xfId="714" xr:uid="{C49506D5-3F92-4A70-819E-83A0B7732689}"/>
    <cellStyle name="_Attr 7 4 2" xfId="715" xr:uid="{6D5CECD5-5923-45F0-8B4D-C728520120AF}"/>
    <cellStyle name="_Attr 7 4 2 2" xfId="716" xr:uid="{054B6BEC-4C91-4537-8A5B-E6FE015A5EA4}"/>
    <cellStyle name="_Attr 7 4 3" xfId="717" xr:uid="{E5042F1D-CBA4-41A2-8B63-8461A9F2AE8F}"/>
    <cellStyle name="_Attr 7 5" xfId="718" xr:uid="{ADA9EFDD-45EA-4DD5-9908-C3FDAD26A74B}"/>
    <cellStyle name="_Attr 7 5 2" xfId="719" xr:uid="{96B69A56-9D76-4D12-9C32-99D83EFED4FC}"/>
    <cellStyle name="_Attr 7 6" xfId="720" xr:uid="{50E8BEDC-536B-4C8C-93DD-44D5CB34BEDC}"/>
    <cellStyle name="_Attr 8" xfId="721" xr:uid="{694F0937-E05A-40A9-93E3-355C53045263}"/>
    <cellStyle name="_Attr 8 2" xfId="722" xr:uid="{E215C7FF-0D5F-44E2-A33C-3EB03EA8A245}"/>
    <cellStyle name="_Attr 8 2 2" xfId="723" xr:uid="{B45D7FDA-BFE9-4473-9899-4944BD2D4BBD}"/>
    <cellStyle name="_Attr 8 3" xfId="724" xr:uid="{D8CB9875-15FF-42B0-9917-D10A26E1869C}"/>
    <cellStyle name="_Attr 8 3 2" xfId="725" xr:uid="{C62A9E37-186D-4D87-B78F-64A01BBC02DB}"/>
    <cellStyle name="_Attr 8 4" xfId="726" xr:uid="{A19AC036-D6F3-4CFA-A752-88F280F31870}"/>
    <cellStyle name="_Attr 9" xfId="727" xr:uid="{EC7E0882-DB22-40A9-8E21-E264CC1254CB}"/>
    <cellStyle name="_Attr 9 2" xfId="728" xr:uid="{A739EDDF-06D5-459E-9EEE-F64873FFC708}"/>
    <cellStyle name="_Attr_Adj_comprehensive_income_Trends" xfId="40604" xr:uid="{F8D0C0B9-E0C4-4562-B6C8-F31C413D47BE}"/>
    <cellStyle name="_Attr_Adj_Key figures" xfId="40605" xr:uid="{D6FDFF28-7B04-4DC6-925A-BDA6BCA72C02}"/>
    <cellStyle name="_Attr_Adjustment-Balance sheet_Trends" xfId="40606" xr:uid="{2DED25D9-DF26-4549-890B-5477E7A0A832}"/>
    <cellStyle name="_Attr_Adjustment-Hovedtall" xfId="40607" xr:uid="{5875FCC6-8C62-4B04-B7BC-4FEA47FBAA16}"/>
    <cellStyle name="_Attr_Balanse - kontrollert" xfId="40608" xr:uid="{35A6D49F-2576-41C7-B04E-3C18CBCB3F6B}"/>
    <cellStyle name="_Attr_Expenses" xfId="729" xr:uid="{CA544C5E-20FD-401E-B250-BC6856C46EC3}"/>
    <cellStyle name="_Attr_Expenses (1)" xfId="730" xr:uid="{259F63E8-DF9A-4D4F-AF9A-DE7B022DFBAE}"/>
    <cellStyle name="_Attr_Hovedtall" xfId="40609" xr:uid="{45843341-FDF6-4579-B3C0-2532CBDA164F}"/>
    <cellStyle name="_Attr_Kontroll ME" xfId="10203" xr:uid="{3FAF5B10-7F50-4896-9AFE-CDF82186E26D}"/>
    <cellStyle name="_Attr_Kontroll-fane" xfId="10204" xr:uid="{605B8D0A-972A-4340-BF7A-764EB64316B2}"/>
    <cellStyle name="_Attr_Nøkkeltall" xfId="40610" xr:uid="{87BE8157-A25D-4660-AE9C-D6DB27396AD4}"/>
    <cellStyle name="_Attr_Prognose eksponering " xfId="731" xr:uid="{E7C7C952-CF0F-491C-8DE3-2FCD04FC9715}"/>
    <cellStyle name="_Attr_Prognose eksponering  2" xfId="732" xr:uid="{08D5B0FB-B60D-4892-A1F2-40FFB5E96B5D}"/>
    <cellStyle name="_Attr_Prognose eksponering  2 2" xfId="733" xr:uid="{35988F69-C9F4-4D9F-AA9B-9E3D8105CA0E}"/>
    <cellStyle name="_Attr_Prognose eksponering  2 2 2" xfId="734" xr:uid="{4FB931DB-82CD-4CF2-A90D-18AE9C5048BE}"/>
    <cellStyle name="_Attr_Prognose eksponering  2 3" xfId="735" xr:uid="{941FA7E6-A973-4B86-BC71-71A6C1AC6089}"/>
    <cellStyle name="_Attr_Prognose eksponering  3" xfId="736" xr:uid="{186560BE-1BEA-4DA8-96AA-5BD061D053D5}"/>
    <cellStyle name="_Attr_Prognose eksponering  3 2" xfId="737" xr:uid="{079D7449-E138-4B92-8DD3-4699EB921087}"/>
    <cellStyle name="_Attr_Prognose eksponering  4" xfId="738" xr:uid="{354638F5-6351-4359-978E-9A63EA085B02}"/>
    <cellStyle name="_Attr_Resultat" xfId="40611" xr:uid="{D8C3294A-7E05-475C-BFC0-2D510D59E5DA}"/>
    <cellStyle name="_Attr_Results &amp; key fig." xfId="739" xr:uid="{A1754F68-3178-4C88-BB99-9CE4F8E3B163}"/>
    <cellStyle name="_Attr_Totalresultat" xfId="40612" xr:uid="{B24232B3-60B3-4BE4-81B2-2832704AF127}"/>
    <cellStyle name="_Attr_Vedlegg" xfId="740" xr:uid="{95147993-2A6C-4F2F-BB28-516E4EA9AA5C}"/>
    <cellStyle name="_Attr_Vedlegg 2" xfId="741" xr:uid="{3651398D-00B5-41C9-BABF-BD576C39F1A9}"/>
    <cellStyle name="_Attr_Vedlegg 2 2" xfId="742" xr:uid="{7CC7B167-FEDD-4E7B-85D0-A2CF577CC7BE}"/>
    <cellStyle name="_Attr_Vedlegg 2 2 2" xfId="743" xr:uid="{0FB58296-D5C2-4F3D-875F-DDE3EE592CB0}"/>
    <cellStyle name="_Attr_Vedlegg 2 3" xfId="744" xr:uid="{7F0E0F47-1C80-45DF-BA0A-6BCAD7F23495}"/>
    <cellStyle name="_Attr_Vedlegg 3" xfId="745" xr:uid="{C30310F8-D408-4CBA-BE41-D01BE0C1D151}"/>
    <cellStyle name="_Attr_Vedlegg 3 2" xfId="746" xr:uid="{F18D8844-D683-4185-AF4C-063FC01089B4}"/>
    <cellStyle name="_Attr_Vedlegg 4" xfId="747" xr:uid="{816504F8-B8B1-4060-8995-F5E0060B00C7}"/>
    <cellStyle name="_AUM kapitalforvaltning 4Q09" xfId="748" xr:uid="{C2E38F71-9AC5-4A63-8420-C53D7E64AE5D}"/>
    <cellStyle name="_Balansen" xfId="749" xr:uid="{4704208B-DA56-40D4-990C-02B8D4FB48BA}"/>
    <cellStyle name="_Balansen 10" xfId="750" xr:uid="{972B687D-9B09-4668-BB6A-B673EDE66A05}"/>
    <cellStyle name="_Balansen 10 2" xfId="751" xr:uid="{712A1CFE-48CB-4A2C-A985-5949C37B4CEE}"/>
    <cellStyle name="_Balansen 11" xfId="752" xr:uid="{B092AC0D-A171-4707-AB5A-3A5D24848285}"/>
    <cellStyle name="_Balansen 2" xfId="753" xr:uid="{04994FF1-8206-410A-B5AA-E2A2BB44C4E2}"/>
    <cellStyle name="_Balansen 2 2" xfId="754" xr:uid="{882FEC37-DBF9-4EAB-8BE9-5063B1D05F75}"/>
    <cellStyle name="_Balansen 2 2 2" xfId="755" xr:uid="{E3413CF4-3BAC-487E-92EA-6A2BF5A9A4FF}"/>
    <cellStyle name="_Balansen 2 2 2 2" xfId="756" xr:uid="{7B71541F-E567-4691-A502-5400F477D0BB}"/>
    <cellStyle name="_Balansen 2 2 2 2 2" xfId="757" xr:uid="{AEA15B9D-9E31-4505-A7F0-7BD969B345CC}"/>
    <cellStyle name="_Balansen 2 2 2 2 2 2" xfId="758" xr:uid="{C8866F91-2FBF-4AA5-9A44-F47213C84EEB}"/>
    <cellStyle name="_Balansen 2 2 2 2 3" xfId="759" xr:uid="{F5F40B54-FE76-42AC-883C-33A1BB4CB575}"/>
    <cellStyle name="_Balansen 2 2 2 3" xfId="760" xr:uid="{E88D817B-8C10-4FA4-BE3E-587978F35691}"/>
    <cellStyle name="_Balansen 2 2 2 3 2" xfId="761" xr:uid="{11118C1E-7BB3-4E7E-9A0A-FFC59F151F45}"/>
    <cellStyle name="_Balansen 2 2 2 4" xfId="762" xr:uid="{35E6F7FB-2156-4F5B-A494-573EF287E80B}"/>
    <cellStyle name="_Balansen 2 2 3" xfId="763" xr:uid="{A8AF16F7-6C61-4FEB-9161-574AED39EFF1}"/>
    <cellStyle name="_Balansen 2 2 3 2" xfId="764" xr:uid="{982C9894-71F8-41DB-ACF4-10936D2A952D}"/>
    <cellStyle name="_Balansen 2 2 3 2 2" xfId="765" xr:uid="{6BF68243-A00F-42B8-B136-FD8152BFBC5D}"/>
    <cellStyle name="_Balansen 2 2 3 3" xfId="766" xr:uid="{557168A4-F6AA-4895-8998-7B841018874B}"/>
    <cellStyle name="_Balansen 2 2 4" xfId="767" xr:uid="{42F8B908-66D3-462F-83A2-1684A41A1557}"/>
    <cellStyle name="_Balansen 2 2 4 2" xfId="768" xr:uid="{A55C2B44-1A0A-46A1-B8D7-05E2C2E3F17D}"/>
    <cellStyle name="_Balansen 2 2 5" xfId="769" xr:uid="{DA254CDE-5371-4DA1-86D9-2CF7439ABF9E}"/>
    <cellStyle name="_Balansen 2 3" xfId="770" xr:uid="{5B5AF1CD-78AE-4426-93F5-44C87A6250AB}"/>
    <cellStyle name="_Balansen 2 3 2" xfId="771" xr:uid="{D2A46488-EA81-4F25-8C2B-8862B56E5493}"/>
    <cellStyle name="_Balansen 2 3 2 2" xfId="772" xr:uid="{1BD11432-0CED-447F-A834-52F6CABCE607}"/>
    <cellStyle name="_Balansen 2 3 2 2 2" xfId="773" xr:uid="{B9F08C6B-24A3-42C6-8152-E4740D7F7B0A}"/>
    <cellStyle name="_Balansen 2 3 2 3" xfId="774" xr:uid="{62AB5882-44EA-4C18-8501-0D50C2B4E3C0}"/>
    <cellStyle name="_Balansen 2 3 3" xfId="775" xr:uid="{3690051A-14D3-49A4-94CE-DA777A60ECE0}"/>
    <cellStyle name="_Balansen 2 3 3 2" xfId="776" xr:uid="{48350479-5D38-4931-A47A-8B3A6060CF70}"/>
    <cellStyle name="_Balansen 2 3 4" xfId="777" xr:uid="{959C644D-BD92-476D-A33A-751145CB1586}"/>
    <cellStyle name="_Balansen 2 4" xfId="778" xr:uid="{F2096DDF-A9B6-4A3D-8E2B-85DD708B37E5}"/>
    <cellStyle name="_Balansen 2 4 2" xfId="779" xr:uid="{66D76CE9-59A0-4501-9C83-12EB0B168500}"/>
    <cellStyle name="_Balansen 2 4 2 2" xfId="780" xr:uid="{332F182B-B200-4C6A-9AB6-15AA44659740}"/>
    <cellStyle name="_Balansen 2 4 3" xfId="781" xr:uid="{581F064E-EC96-42DC-A7C4-6B6384D407F6}"/>
    <cellStyle name="_Balansen 2 4 3 2" xfId="782" xr:uid="{6AD06AE4-A9EB-4F87-AC32-E15B37366CD7}"/>
    <cellStyle name="_Balansen 2 4 4" xfId="783" xr:uid="{DFE0D929-CC09-4916-A379-4308C420EA20}"/>
    <cellStyle name="_Balansen 2 5" xfId="784" xr:uid="{5C092307-9BC1-4EEC-8410-4CDD26822FD5}"/>
    <cellStyle name="_Balansen 2 5 2" xfId="785" xr:uid="{CE4ADBB0-CBE2-4D9B-A82A-D99E37828533}"/>
    <cellStyle name="_Balansen 2 6" xfId="786" xr:uid="{435CE2E0-879D-4A42-A7A9-D330DAE34696}"/>
    <cellStyle name="_Balansen 2 6 2" xfId="787" xr:uid="{900D22FE-F81F-4132-A27E-5F37D237F94B}"/>
    <cellStyle name="_Balansen 2 7" xfId="788" xr:uid="{2916A8D5-0901-4A25-9EAF-9EACF6438C25}"/>
    <cellStyle name="_Balansen 3" xfId="789" xr:uid="{A54A4ECC-1F6D-4858-8998-3F2F53DD885E}"/>
    <cellStyle name="_Balansen 3 2" xfId="790" xr:uid="{42467FFB-940C-4C4C-AD99-691E55FADEBF}"/>
    <cellStyle name="_Balansen 3 2 2" xfId="791" xr:uid="{ACA6FDF6-A758-4470-8223-CF65DE9255FC}"/>
    <cellStyle name="_Balansen 3 2 2 2" xfId="792" xr:uid="{36AE2D6E-621A-4DEF-9940-3F6257C3FD3F}"/>
    <cellStyle name="_Balansen 3 2 2 2 2" xfId="793" xr:uid="{B678850F-BC7D-42A0-BBDF-E22D8F0F6D6D}"/>
    <cellStyle name="_Balansen 3 2 2 3" xfId="794" xr:uid="{94F30E8E-D900-4C68-A762-CE12614B32AF}"/>
    <cellStyle name="_Balansen 3 2 3" xfId="795" xr:uid="{D31016B6-7A6F-4134-95F7-6255A094F4E1}"/>
    <cellStyle name="_Balansen 3 2 3 2" xfId="796" xr:uid="{23CBEACD-B6F7-4D1F-889E-A1F5C86482C6}"/>
    <cellStyle name="_Balansen 3 2 4" xfId="797" xr:uid="{632562B3-0CE4-450C-B6D6-D3E69E824C3A}"/>
    <cellStyle name="_Balansen 3 3" xfId="798" xr:uid="{4A046658-E73A-4139-A1F7-B5C8A7D4AD40}"/>
    <cellStyle name="_Balansen 3 3 2" xfId="799" xr:uid="{24807F1C-FB3B-4D7C-B9BA-7EE909E4B587}"/>
    <cellStyle name="_Balansen 3 3 2 2" xfId="800" xr:uid="{E647EB59-ADD3-4B5A-BD69-E89B39FDD31E}"/>
    <cellStyle name="_Balansen 3 3 3" xfId="801" xr:uid="{3171AE0F-BAA0-4A71-973D-CCE0BC74629C}"/>
    <cellStyle name="_Balansen 3 4" xfId="802" xr:uid="{B547FDC6-6404-408F-ADAD-368E9C314285}"/>
    <cellStyle name="_Balansen 3 4 2" xfId="803" xr:uid="{EFBED980-7A4B-495A-89E3-8331C267F714}"/>
    <cellStyle name="_Balansen 3 5" xfId="804" xr:uid="{32B5C70D-85EB-4DCE-8295-D4B76102B2A9}"/>
    <cellStyle name="_Balansen 4" xfId="805" xr:uid="{15542260-4C1B-4C2F-8B6F-E3D9B7C7E06F}"/>
    <cellStyle name="_Balansen 4 2" xfId="806" xr:uid="{A5C6F464-CC0A-4625-86E0-B9F47561C268}"/>
    <cellStyle name="_Balansen 4 2 2" xfId="807" xr:uid="{BD28E4F1-B8EA-49B2-8674-CD1AD45836A4}"/>
    <cellStyle name="_Balansen 4 2 2 2" xfId="808" xr:uid="{39455AD1-4284-49D7-8D3F-20C99BF1B103}"/>
    <cellStyle name="_Balansen 4 2 2 2 2" xfId="809" xr:uid="{FC8A79D4-703B-4031-9718-9A629C381E65}"/>
    <cellStyle name="_Balansen 4 2 2 2 2 2" xfId="810" xr:uid="{3C3EDE5D-15AC-49F8-A265-9B847F3EC387}"/>
    <cellStyle name="_Balansen 4 2 2 2 3" xfId="811" xr:uid="{F84D6746-89ED-49E6-85AA-A348E5066835}"/>
    <cellStyle name="_Balansen 4 2 2 3" xfId="812" xr:uid="{217575A1-864C-4F41-89A4-4BA7106A587A}"/>
    <cellStyle name="_Balansen 4 2 2 3 2" xfId="813" xr:uid="{8A16B695-58A2-44A5-A2B7-2E61F0C4AD39}"/>
    <cellStyle name="_Balansen 4 2 2 4" xfId="814" xr:uid="{B036ADB4-E821-4821-81A9-C1601D634F9C}"/>
    <cellStyle name="_Balansen 4 2 3" xfId="815" xr:uid="{7B7492B5-5119-4F2F-91D4-620DF2FA5903}"/>
    <cellStyle name="_Balansen 4 2 3 2" xfId="816" xr:uid="{036206D8-036C-40CA-8E89-3D8D109EBA97}"/>
    <cellStyle name="_Balansen 4 2 3 2 2" xfId="817" xr:uid="{163AC055-6B95-48C3-969B-F08597572B60}"/>
    <cellStyle name="_Balansen 4 2 3 3" xfId="818" xr:uid="{A5515A9E-006F-4C62-AF27-FDF94EC36FB5}"/>
    <cellStyle name="_Balansen 4 2 4" xfId="819" xr:uid="{9A9AC2A8-F5D5-4790-9815-FAD7F56DCC2B}"/>
    <cellStyle name="_Balansen 4 2 4 2" xfId="820" xr:uid="{17A27B0B-0AAD-41F2-B887-F6BE02CB306D}"/>
    <cellStyle name="_Balansen 4 2 5" xfId="821" xr:uid="{94DDD7FD-39C0-4183-910A-570F01F2667D}"/>
    <cellStyle name="_Balansen 4 3" xfId="822" xr:uid="{2D9C64F3-1998-4E7B-8DB5-99473309CD37}"/>
    <cellStyle name="_Balansen 4 3 2" xfId="823" xr:uid="{29466661-34C1-4705-9E96-E5DCDEB6E377}"/>
    <cellStyle name="_Balansen 4 3 2 2" xfId="824" xr:uid="{794B456F-A00D-43B5-A2B2-AA52F9C8BA39}"/>
    <cellStyle name="_Balansen 4 3 2 2 2" xfId="825" xr:uid="{85F33587-99F0-43E7-B040-D44EE5A0B643}"/>
    <cellStyle name="_Balansen 4 3 2 3" xfId="826" xr:uid="{DE9132A0-7479-4A3B-B70C-32D28F0878AD}"/>
    <cellStyle name="_Balansen 4 3 3" xfId="827" xr:uid="{48CC5418-7061-4723-ABBE-9F56AA904417}"/>
    <cellStyle name="_Balansen 4 3 3 2" xfId="828" xr:uid="{B6EDF802-F2D5-40CC-9E82-E75F1A5AAB3B}"/>
    <cellStyle name="_Balansen 4 3 4" xfId="829" xr:uid="{81052732-1F46-459E-BC88-B58272360F66}"/>
    <cellStyle name="_Balansen 4 4" xfId="830" xr:uid="{AFA2AB2D-8E95-42F9-94AB-81037D3C90EC}"/>
    <cellStyle name="_Balansen 4 4 2" xfId="831" xr:uid="{D5203BD2-EE15-4BFD-B86B-86CF1A5F38ED}"/>
    <cellStyle name="_Balansen 4 4 2 2" xfId="832" xr:uid="{AC079F98-3A71-423A-AA50-CBA94D38A111}"/>
    <cellStyle name="_Balansen 4 4 3" xfId="833" xr:uid="{C528A205-984D-4BFF-B6F6-F080BB277983}"/>
    <cellStyle name="_Balansen 4 5" xfId="834" xr:uid="{0EDC833F-1127-4FE7-BD91-5B53FFF9AC03}"/>
    <cellStyle name="_Balansen 4 5 2" xfId="835" xr:uid="{3E862036-D960-4E2C-A679-E53E153E802B}"/>
    <cellStyle name="_Balansen 4 6" xfId="836" xr:uid="{4C7E25C3-3B42-48BC-90DE-D42BB8DA1389}"/>
    <cellStyle name="_Balansen 5" xfId="837" xr:uid="{85E931E5-3148-4B54-B83A-A0245F11F64C}"/>
    <cellStyle name="_Balansen 5 2" xfId="838" xr:uid="{CC43C982-9BE9-4CBD-9709-6688A0EA865B}"/>
    <cellStyle name="_Balansen 5 2 2" xfId="839" xr:uid="{0596D8BD-95B5-477B-BF9D-2B19A4A246E8}"/>
    <cellStyle name="_Balansen 5 2 2 2" xfId="840" xr:uid="{FE079556-E6D3-4BC4-9B54-4600F29E225D}"/>
    <cellStyle name="_Balansen 5 2 2 2 2" xfId="841" xr:uid="{0A9A7264-A267-4CA9-987E-141597CC5724}"/>
    <cellStyle name="_Balansen 5 2 2 2 2 2" xfId="842" xr:uid="{674FD888-EB2E-4937-8FC8-A0A8793B1752}"/>
    <cellStyle name="_Balansen 5 2 2 2 3" xfId="843" xr:uid="{921971DC-F562-40C2-B045-333E8C77EA14}"/>
    <cellStyle name="_Balansen 5 2 2 3" xfId="844" xr:uid="{40B33169-8F31-46CD-9823-FC4D62515BFD}"/>
    <cellStyle name="_Balansen 5 2 2 3 2" xfId="845" xr:uid="{C694DBE3-0E33-4BDC-B6C2-24207B0054EB}"/>
    <cellStyle name="_Balansen 5 2 2 4" xfId="846" xr:uid="{5B1C62ED-11B3-4C0F-B637-4C60D59E1B4D}"/>
    <cellStyle name="_Balansen 5 2 3" xfId="847" xr:uid="{89936B64-1A62-42A8-96B0-8359A89D624B}"/>
    <cellStyle name="_Balansen 5 2 3 2" xfId="848" xr:uid="{0E2B9659-5FBF-427F-B415-DDA6A8812B0C}"/>
    <cellStyle name="_Balansen 5 2 3 2 2" xfId="849" xr:uid="{14551627-7535-42CA-82C9-7B8027D615E4}"/>
    <cellStyle name="_Balansen 5 2 3 3" xfId="850" xr:uid="{D5E6FF39-6CA2-4093-969F-665796A00C7E}"/>
    <cellStyle name="_Balansen 5 2 4" xfId="851" xr:uid="{8D6226EB-C4D0-4897-97BD-8563801FBA08}"/>
    <cellStyle name="_Balansen 5 2 4 2" xfId="852" xr:uid="{43EE82C3-EECB-49B2-9745-53E138D06006}"/>
    <cellStyle name="_Balansen 5 2 5" xfId="853" xr:uid="{B1803460-8BCE-4811-A1F7-496D90DE23E3}"/>
    <cellStyle name="_Balansen 5 3" xfId="854" xr:uid="{CD3B4387-ED48-470D-9F43-23A5453A483D}"/>
    <cellStyle name="_Balansen 5 3 2" xfId="855" xr:uid="{8F561316-31D6-41A1-B8A1-D961C05DBC5F}"/>
    <cellStyle name="_Balansen 5 3 2 2" xfId="856" xr:uid="{9A7E7DD4-5CEF-4134-BCC8-3D62221BFADC}"/>
    <cellStyle name="_Balansen 5 3 2 2 2" xfId="857" xr:uid="{2031D43F-8F85-4368-82D1-2C5A68EE7AF8}"/>
    <cellStyle name="_Balansen 5 3 2 3" xfId="858" xr:uid="{82221CDC-B2CA-4010-97E6-E52E6FD3EFD9}"/>
    <cellStyle name="_Balansen 5 3 3" xfId="859" xr:uid="{48470B49-9B4B-43F9-89CF-C3104FEDBBD7}"/>
    <cellStyle name="_Balansen 5 3 3 2" xfId="860" xr:uid="{25DFB911-395D-4BDE-A8B2-14A0B65D5889}"/>
    <cellStyle name="_Balansen 5 3 4" xfId="861" xr:uid="{E6EC02E7-C00D-4E2E-B93D-3AFB36FAA802}"/>
    <cellStyle name="_Balansen 5 4" xfId="862" xr:uid="{230D6004-854D-4DAA-A00B-EB8E2F8E1ABE}"/>
    <cellStyle name="_Balansen 5 4 2" xfId="863" xr:uid="{F8A88D35-F027-4F7D-9DF7-E47F2878E618}"/>
    <cellStyle name="_Balansen 5 4 2 2" xfId="864" xr:uid="{3EDAFECF-D5C2-42FD-A6EE-DFC74969D266}"/>
    <cellStyle name="_Balansen 5 4 3" xfId="865" xr:uid="{4D346DA4-9E90-453D-A2DA-B211A7CC9CB7}"/>
    <cellStyle name="_Balansen 5 5" xfId="866" xr:uid="{C322D859-8A77-4F31-9E0C-CAFE8D5C8835}"/>
    <cellStyle name="_Balansen 5 5 2" xfId="867" xr:uid="{37154A84-9E04-43E3-A37A-7EEE24A59B46}"/>
    <cellStyle name="_Balansen 5 6" xfId="868" xr:uid="{B1985C57-7C48-4FC2-82E7-4EAF738603BB}"/>
    <cellStyle name="_Balansen 6" xfId="869" xr:uid="{5336D57F-4281-45F0-8D5A-B0EEC613F012}"/>
    <cellStyle name="_Balansen 6 2" xfId="870" xr:uid="{A4702236-4700-45B0-BB48-96C76892F8AA}"/>
    <cellStyle name="_Balansen 6 2 2" xfId="871" xr:uid="{16E86FED-1EBF-4B59-9A0A-EA14993B37AA}"/>
    <cellStyle name="_Balansen 6 2 2 2" xfId="872" xr:uid="{3F0842A8-BEFD-4646-B93F-054F003AAC78}"/>
    <cellStyle name="_Balansen 6 2 2 2 2" xfId="873" xr:uid="{6DE62C5E-E01A-41DE-9F2A-622AA107FD93}"/>
    <cellStyle name="_Balansen 6 2 2 2 2 2" xfId="874" xr:uid="{BA919921-7207-4FCA-9560-9BC0DD53FE9B}"/>
    <cellStyle name="_Balansen 6 2 2 2 3" xfId="875" xr:uid="{CE88419E-732B-45FB-9DB8-5ABC875313FB}"/>
    <cellStyle name="_Balansen 6 2 2 3" xfId="876" xr:uid="{67CE9D9E-3791-4B33-A097-8CF97E0D638C}"/>
    <cellStyle name="_Balansen 6 2 2 3 2" xfId="877" xr:uid="{91B9259E-5428-45D0-A822-83AEBA153D36}"/>
    <cellStyle name="_Balansen 6 2 2 4" xfId="878" xr:uid="{7B09852D-0E0B-4D77-AE0A-26AC1423C8D2}"/>
    <cellStyle name="_Balansen 6 2 3" xfId="879" xr:uid="{3341F255-CE20-4886-A174-5805769FF2B5}"/>
    <cellStyle name="_Balansen 6 2 3 2" xfId="880" xr:uid="{06793FB5-B959-4C39-A047-AA01D4402EAE}"/>
    <cellStyle name="_Balansen 6 2 3 2 2" xfId="881" xr:uid="{73E1C542-B199-4615-99D7-094F5A449CCF}"/>
    <cellStyle name="_Balansen 6 2 3 3" xfId="882" xr:uid="{65644764-2854-4557-93F2-300F40BF5BC0}"/>
    <cellStyle name="_Balansen 6 2 4" xfId="883" xr:uid="{0D773537-B1ED-42BE-B98D-EB5D3F1F3C3B}"/>
    <cellStyle name="_Balansen 6 2 4 2" xfId="884" xr:uid="{4B853CF5-6845-4E7D-9DCE-933415EF2F88}"/>
    <cellStyle name="_Balansen 6 2 5" xfId="885" xr:uid="{3A859192-71ED-490F-AE62-7FBA2B0ACF0E}"/>
    <cellStyle name="_Balansen 6 3" xfId="886" xr:uid="{65664466-CC31-4EE5-9836-7EB293A5EA5F}"/>
    <cellStyle name="_Balansen 6 3 2" xfId="887" xr:uid="{A9D1F711-D59B-4E44-898B-5198EBEE9B72}"/>
    <cellStyle name="_Balansen 6 3 2 2" xfId="888" xr:uid="{80BEFAF0-910A-4131-AEE5-E4D9541A918B}"/>
    <cellStyle name="_Balansen 6 3 2 2 2" xfId="889" xr:uid="{305D261D-68BC-4F06-A908-24CDBF3E4F00}"/>
    <cellStyle name="_Balansen 6 3 2 3" xfId="890" xr:uid="{D634589A-8AAE-4164-A549-FF07D7450F8F}"/>
    <cellStyle name="_Balansen 6 3 3" xfId="891" xr:uid="{602A4DC9-5C5C-4341-A096-0228CA752F20}"/>
    <cellStyle name="_Balansen 6 3 3 2" xfId="892" xr:uid="{093F5099-C855-4367-A2EF-75E0E4AAC074}"/>
    <cellStyle name="_Balansen 6 3 4" xfId="893" xr:uid="{A3C83963-D8C8-49B6-B375-FF536894ED09}"/>
    <cellStyle name="_Balansen 6 4" xfId="894" xr:uid="{60E398D5-164F-4600-B4FD-129036597D58}"/>
    <cellStyle name="_Balansen 6 4 2" xfId="895" xr:uid="{62756D59-CF88-4A23-B994-2F679E11C320}"/>
    <cellStyle name="_Balansen 6 4 2 2" xfId="896" xr:uid="{5E9E0862-B925-4407-BADD-01A44E9DD8FD}"/>
    <cellStyle name="_Balansen 6 4 3" xfId="897" xr:uid="{539C0564-6F5B-4AA4-BEA7-204D48BC557A}"/>
    <cellStyle name="_Balansen 6 5" xfId="898" xr:uid="{E89CD0C2-51FC-426C-8853-83BCFFA22977}"/>
    <cellStyle name="_Balansen 6 5 2" xfId="899" xr:uid="{9B5F4153-C66E-420B-B164-D17E8DE6FE44}"/>
    <cellStyle name="_Balansen 6 6" xfId="900" xr:uid="{C2E79D61-9811-4F6A-8D3E-71ACB451DBA8}"/>
    <cellStyle name="_Balansen 7" xfId="901" xr:uid="{44C9E4B3-E3FC-45B3-8C30-C6F420F94476}"/>
    <cellStyle name="_Balansen 7 2" xfId="902" xr:uid="{259C8546-13E8-4095-9332-B022EAED651D}"/>
    <cellStyle name="_Balansen 7 2 2" xfId="903" xr:uid="{56313E07-7F4D-45A2-AA46-293699FE20F5}"/>
    <cellStyle name="_Balansen 7 2 2 2" xfId="904" xr:uid="{76DB0E25-ECD9-491A-9A74-5E07C51F4746}"/>
    <cellStyle name="_Balansen 7 2 2 2 2" xfId="905" xr:uid="{C2F561CD-88B0-4BDA-8F16-B77113E08808}"/>
    <cellStyle name="_Balansen 7 2 2 3" xfId="906" xr:uid="{385AB53A-DDDE-4DC1-A3E0-E3F81AF8FA94}"/>
    <cellStyle name="_Balansen 7 2 3" xfId="907" xr:uid="{221A9E59-32CA-4D26-84F0-01C0DC56BC50}"/>
    <cellStyle name="_Balansen 7 2 3 2" xfId="908" xr:uid="{8B4D9BD8-8BEB-456C-972D-8B1D8EDB6ED8}"/>
    <cellStyle name="_Balansen 7 2 4" xfId="909" xr:uid="{BBAAE6AF-9B21-4BF1-BC53-A65CFBFE6017}"/>
    <cellStyle name="_Balansen 7 3" xfId="910" xr:uid="{8C603CD7-8CF1-41BD-B803-F4F174D2EA6B}"/>
    <cellStyle name="_Balansen 7 3 2" xfId="911" xr:uid="{BAE1723C-D65B-405F-A06E-D31769859DB6}"/>
    <cellStyle name="_Balansen 7 3 2 2" xfId="912" xr:uid="{F843BCE7-5A97-4C10-AA3D-626954BA8E96}"/>
    <cellStyle name="_Balansen 7 3 2 2 2" xfId="913" xr:uid="{8D2123EE-DCB2-4A16-B1CE-0D00BF308FD9}"/>
    <cellStyle name="_Balansen 7 3 2 3" xfId="914" xr:uid="{198D007D-2764-487F-84CC-C7DF62CE8D77}"/>
    <cellStyle name="_Balansen 7 3 3" xfId="915" xr:uid="{F29861D1-1C79-4622-B04D-E9929D27D4A0}"/>
    <cellStyle name="_Balansen 7 3 3 2" xfId="916" xr:uid="{C7283288-4848-4246-A588-6AE651F7A39D}"/>
    <cellStyle name="_Balansen 7 3 4" xfId="917" xr:uid="{C1C0F321-6C3A-418C-BE3C-656E470A24FA}"/>
    <cellStyle name="_Balansen 7 4" xfId="918" xr:uid="{6009D6A5-C454-4631-8745-47EE6A3C4676}"/>
    <cellStyle name="_Balansen 7 4 2" xfId="919" xr:uid="{311057BB-63EB-40D8-821C-6EA9B131112D}"/>
    <cellStyle name="_Balansen 7 4 2 2" xfId="920" xr:uid="{B82B7794-3878-4B72-A07F-293DA2CBD83E}"/>
    <cellStyle name="_Balansen 7 4 3" xfId="921" xr:uid="{DF7633BC-D76E-4CCD-B279-F37F79D3235C}"/>
    <cellStyle name="_Balansen 7 5" xfId="922" xr:uid="{4FFEC557-9D6D-45F3-A312-1080FCE1E530}"/>
    <cellStyle name="_Balansen 7 5 2" xfId="923" xr:uid="{3E58B02C-F97A-499D-B692-9EB98E4CEC44}"/>
    <cellStyle name="_Balansen 7 6" xfId="924" xr:uid="{1BCFA21F-749F-44B6-8BBD-A6EA1E61B4F8}"/>
    <cellStyle name="_Balansen 8" xfId="925" xr:uid="{85A7832A-EEDC-4FAB-B158-B4ABB3EE3439}"/>
    <cellStyle name="_Balansen 8 2" xfId="926" xr:uid="{8BDEDE75-45F7-414F-9EC3-58579541A6A1}"/>
    <cellStyle name="_Balansen 8 2 2" xfId="927" xr:uid="{87016D86-2740-4031-8A2B-1737929C65F2}"/>
    <cellStyle name="_Balansen 8 3" xfId="928" xr:uid="{B3AAC4FD-04D9-4E96-AB51-F94C713EAF22}"/>
    <cellStyle name="_Balansen 8 3 2" xfId="929" xr:uid="{5B1ACFA3-BB90-4EB2-AC3C-FA8A003B77C1}"/>
    <cellStyle name="_Balansen 8 4" xfId="930" xr:uid="{0D049CB7-51FC-41F2-9756-482C6DCB3615}"/>
    <cellStyle name="_Balansen 9" xfId="931" xr:uid="{60D62ED5-4DAF-45E2-99C7-B909FBF72718}"/>
    <cellStyle name="_Balansen 9 2" xfId="932" xr:uid="{B82D34B5-6517-4F2B-B74E-A0F8059D2BDC}"/>
    <cellStyle name="_Basisswapper 2010" xfId="933" xr:uid="{BA876E5D-9B71-423B-A655-BDE14702B29E}"/>
    <cellStyle name="_Basisswapper 2010_Kontroll ME" xfId="10205" xr:uid="{E90C92B5-2618-425A-A180-0872D32CB9BC}"/>
    <cellStyle name="_Basisswapper 2010_Kontroll-fane" xfId="10206" xr:uid="{D190CC85-BEEE-43F4-AF80-6588FF0D2CFD}"/>
    <cellStyle name="_Bok3" xfId="934" xr:uid="{106E2E65-E82B-4635-846D-A9F536DB0372}"/>
    <cellStyle name="_Boligkreditt_R21_1231" xfId="935" xr:uid="{880BAFFE-4DA3-4823-8CB6-93396B0FB8AD}"/>
    <cellStyle name="_Book3" xfId="936" xr:uid="{96AFE934-863C-4F84-8496-5BDB40B355F7}"/>
    <cellStyle name="_Book3 10" xfId="937" xr:uid="{4B41DB1D-1778-43A7-A3CA-8A76E8B086A5}"/>
    <cellStyle name="_Book3 10 2" xfId="938" xr:uid="{F37D8CBE-FDC8-4F8D-B0B6-112FA1AD1BA7}"/>
    <cellStyle name="_Book3 11" xfId="939" xr:uid="{409566EC-DB87-4A81-B21A-A8AE2A6DED51}"/>
    <cellStyle name="_Book3 2" xfId="940" xr:uid="{567164D5-0409-4272-8FFE-8685B8D351A9}"/>
    <cellStyle name="_Book3 2 2" xfId="941" xr:uid="{710D5378-EB0F-45C3-8104-EA7AF67EBE22}"/>
    <cellStyle name="_Book3 2 2 2" xfId="942" xr:uid="{3B3A5989-F2D3-441B-9AEA-B3782F4B80F3}"/>
    <cellStyle name="_Book3 2 2 2 2" xfId="943" xr:uid="{627EA6B7-D6CB-4347-8BA1-B6FB497AC222}"/>
    <cellStyle name="_Book3 2 2 2 2 2" xfId="944" xr:uid="{C9867EC7-FE74-42F1-BB5E-3B54CB7561A1}"/>
    <cellStyle name="_Book3 2 2 2 2 2 2" xfId="945" xr:uid="{17DB5EB7-8B38-4E8C-9B89-5AD2631AA5DA}"/>
    <cellStyle name="_Book3 2 2 2 2 3" xfId="946" xr:uid="{A84DC0C0-2939-4405-A913-DF3477F9B6DB}"/>
    <cellStyle name="_Book3 2 2 2 3" xfId="947" xr:uid="{DD86DA61-61B0-4ADE-85E7-8A09A85A039C}"/>
    <cellStyle name="_Book3 2 2 2 3 2" xfId="948" xr:uid="{D34A9111-CDC3-458F-A9AC-047BBF2AF0C8}"/>
    <cellStyle name="_Book3 2 2 2 4" xfId="949" xr:uid="{9FECF386-9D22-418D-929C-68665060FD56}"/>
    <cellStyle name="_Book3 2 2 3" xfId="950" xr:uid="{892E389B-08D7-4612-9644-97ACE92ED5BA}"/>
    <cellStyle name="_Book3 2 2 3 2" xfId="951" xr:uid="{38D14A40-0A09-4A35-A823-AE7272C99761}"/>
    <cellStyle name="_Book3 2 2 3 2 2" xfId="952" xr:uid="{AC98A541-9323-448C-875E-AB5CAB0CFCC8}"/>
    <cellStyle name="_Book3 2 2 3 3" xfId="953" xr:uid="{5FC2CFB9-F443-4232-9B86-BA3D05C96744}"/>
    <cellStyle name="_Book3 2 2 4" xfId="954" xr:uid="{9BA95EB3-6920-46CB-B563-0CC568D0A887}"/>
    <cellStyle name="_Book3 2 2 4 2" xfId="955" xr:uid="{0B2238A5-CB70-4052-A30A-7EF40D078184}"/>
    <cellStyle name="_Book3 2 2 5" xfId="956" xr:uid="{792AF78E-BEE9-46C9-BEBD-A8F31FE349B5}"/>
    <cellStyle name="_Book3 2 3" xfId="957" xr:uid="{C205334A-AFA1-4154-84AD-5B39AA7D83BF}"/>
    <cellStyle name="_Book3 2 3 2" xfId="958" xr:uid="{4B5DC7AC-9045-4451-99C6-D1DF5A05F8A6}"/>
    <cellStyle name="_Book3 2 3 2 2" xfId="959" xr:uid="{CB10181D-1E4F-4755-A887-AEA5BA02504F}"/>
    <cellStyle name="_Book3 2 3 2 2 2" xfId="960" xr:uid="{D0D8C4CA-CCCB-4808-9B4D-54CD88A46596}"/>
    <cellStyle name="_Book3 2 3 2 3" xfId="961" xr:uid="{B67B7AE5-D387-4BF6-8CCB-BF7645599FCF}"/>
    <cellStyle name="_Book3 2 3 3" xfId="962" xr:uid="{D6513C7C-7A6F-4EF5-860A-7BE23B70D5F4}"/>
    <cellStyle name="_Book3 2 3 3 2" xfId="963" xr:uid="{8F27D05C-10C0-451D-B361-8D4139DED287}"/>
    <cellStyle name="_Book3 2 3 4" xfId="964" xr:uid="{89819285-FE45-4D35-ACF8-C449C7B01D97}"/>
    <cellStyle name="_Book3 2 4" xfId="965" xr:uid="{5DF18BB2-EABD-4179-9744-6E079EBD6481}"/>
    <cellStyle name="_Book3 2 4 2" xfId="966" xr:uid="{ECED8803-131B-4FD6-8029-18AEBDB1AE4F}"/>
    <cellStyle name="_Book3 2 4 2 2" xfId="967" xr:uid="{2FCD3AEF-2CC1-4D94-83D2-7053AE5BB35E}"/>
    <cellStyle name="_Book3 2 4 3" xfId="968" xr:uid="{2C76890A-F089-471F-8433-064FB766B892}"/>
    <cellStyle name="_Book3 2 4 3 2" xfId="969" xr:uid="{13E85579-717E-4419-B24A-0FF4F5A636BC}"/>
    <cellStyle name="_Book3 2 4 4" xfId="970" xr:uid="{2B39B587-E550-47F4-8378-86F23B5B81BC}"/>
    <cellStyle name="_Book3 2 5" xfId="971" xr:uid="{B5EF002C-8B26-4E51-99AB-B65A2CF7E538}"/>
    <cellStyle name="_Book3 2 5 2" xfId="972" xr:uid="{A99FC241-EBBB-4C45-9449-B9335A50A66F}"/>
    <cellStyle name="_Book3 2 6" xfId="973" xr:uid="{31EA7211-CDA4-4D70-AC0D-C818D8D54FB0}"/>
    <cellStyle name="_Book3 2 6 2" xfId="974" xr:uid="{8A24F2F3-AA96-489A-95EB-89A6C25482A2}"/>
    <cellStyle name="_Book3 2 7" xfId="975" xr:uid="{C6D5FEAE-07F7-453D-8A14-CC90A228C878}"/>
    <cellStyle name="_Book3 2_Kontroll ME" xfId="10207" xr:uid="{B3926AFA-1EBE-48ED-857B-AD71E4C6BEC3}"/>
    <cellStyle name="_Book3 2_Kontroll-fane" xfId="10208" xr:uid="{BFC89577-E188-4FE3-8AFA-487EFE9F7763}"/>
    <cellStyle name="_Book3 2_Prognose eksponering " xfId="976" xr:uid="{3B8EC79F-4A2E-4C5D-A835-B602686BA280}"/>
    <cellStyle name="_Book3 2_Prognose eksponering  2" xfId="977" xr:uid="{673DEE44-86B1-4377-BDD3-CF275DEFBBD3}"/>
    <cellStyle name="_Book3 2_Prognose eksponering  2 2" xfId="978" xr:uid="{A5C3DE9E-9ECA-4B0B-966F-8FCD9ADBF1AA}"/>
    <cellStyle name="_Book3 2_Prognose eksponering  2 2 2" xfId="979" xr:uid="{5ACEE28F-DD98-4027-B481-CFFB2C0551A0}"/>
    <cellStyle name="_Book3 2_Prognose eksponering  2 3" xfId="980" xr:uid="{2DD7C2F6-4CA0-4ECE-BCA1-AB319C81A294}"/>
    <cellStyle name="_Book3 2_Prognose eksponering  3" xfId="981" xr:uid="{4C324845-D5A5-4116-8667-E1F8601297E6}"/>
    <cellStyle name="_Book3 2_Prognose eksponering  3 2" xfId="982" xr:uid="{1C364367-0170-4A6A-B592-4EAF80C56F54}"/>
    <cellStyle name="_Book3 2_Prognose eksponering  4" xfId="983" xr:uid="{C002C5C3-957A-4C81-9EEE-1CD38A4B9373}"/>
    <cellStyle name="_Book3 2_Vedlegg" xfId="984" xr:uid="{A96AC40A-51A5-4E75-92E6-1E451D29070F}"/>
    <cellStyle name="_Book3 2_Vedlegg 2" xfId="985" xr:uid="{0542EE96-482C-49E7-A32A-4A35BC8E1831}"/>
    <cellStyle name="_Book3 2_Vedlegg 2 2" xfId="986" xr:uid="{5872BBA4-DE7B-4C0F-8FD6-AC6DCCD9C0E7}"/>
    <cellStyle name="_Book3 2_Vedlegg 2 2 2" xfId="987" xr:uid="{05486FC1-0ACB-41C8-B4B6-A269018EDBC2}"/>
    <cellStyle name="_Book3 2_Vedlegg 2 3" xfId="988" xr:uid="{7F1E0B0F-4E4A-4C15-95A1-C6A90839EBC2}"/>
    <cellStyle name="_Book3 2_Vedlegg 3" xfId="989" xr:uid="{C781F7F1-18A4-4991-8677-1BA9AFD016C1}"/>
    <cellStyle name="_Book3 2_Vedlegg 3 2" xfId="990" xr:uid="{606280E6-4DD7-4286-B690-29BE8DE93E0C}"/>
    <cellStyle name="_Book3 2_Vedlegg 4" xfId="991" xr:uid="{037B74B0-BCEB-4148-A4BE-30B41287840C}"/>
    <cellStyle name="_Book3 3" xfId="992" xr:uid="{A1906594-9725-4FF7-9524-A34920A0306A}"/>
    <cellStyle name="_Book3 3 2" xfId="993" xr:uid="{7DBDB005-9BF9-4A12-9600-4E4C211280D3}"/>
    <cellStyle name="_Book3 3 2 2" xfId="994" xr:uid="{65D1F7BB-0FCA-4E6C-9216-82BD2AAFACB7}"/>
    <cellStyle name="_Book3 3 2 2 2" xfId="995" xr:uid="{F298FA5C-7C0F-4744-AEC4-D5582FE3BEC5}"/>
    <cellStyle name="_Book3 3 2 2 2 2" xfId="996" xr:uid="{D81B6A6F-8CE8-4C67-8D3C-03FBC0ACA89A}"/>
    <cellStyle name="_Book3 3 2 2 3" xfId="997" xr:uid="{676A9AFD-9FF0-49D6-8FA2-71DAFC180F71}"/>
    <cellStyle name="_Book3 3 2 3" xfId="998" xr:uid="{C2578861-952E-4DD1-88B0-93B6A2638539}"/>
    <cellStyle name="_Book3 3 2 3 2" xfId="999" xr:uid="{231C3244-DB1D-47EC-8174-82B692D10869}"/>
    <cellStyle name="_Book3 3 2 4" xfId="1000" xr:uid="{0B4BC076-7556-4C12-B158-E0A419E4DA85}"/>
    <cellStyle name="_Book3 3 3" xfId="1001" xr:uid="{B27D775B-A6C3-4D63-8F10-302760B17021}"/>
    <cellStyle name="_Book3 3 3 2" xfId="1002" xr:uid="{203E474B-2586-4096-AE13-073AD74D1B0D}"/>
    <cellStyle name="_Book3 3 3 2 2" xfId="1003" xr:uid="{CC9CB2BE-F6DD-427E-A573-93A70C1E367E}"/>
    <cellStyle name="_Book3 3 3 3" xfId="1004" xr:uid="{D1089B5B-3128-4AFA-9040-25DA4558FA36}"/>
    <cellStyle name="_Book3 3 4" xfId="1005" xr:uid="{DF505145-F6AB-48D2-A087-68D12B6815C0}"/>
    <cellStyle name="_Book3 3 4 2" xfId="1006" xr:uid="{2E7B060E-3176-4CC2-B023-FEE91DDDEA7B}"/>
    <cellStyle name="_Book3 3 5" xfId="1007" xr:uid="{AB622D65-2CCC-45B8-A1E4-53A1E007AD7B}"/>
    <cellStyle name="_Book3 4" xfId="1008" xr:uid="{EBA0014E-1459-4A4A-8BA5-C25C6C90ABC0}"/>
    <cellStyle name="_Book3 4 2" xfId="1009" xr:uid="{61DFE5CE-96A6-41A5-AB57-EBA15334AF16}"/>
    <cellStyle name="_Book3 4 2 2" xfId="1010" xr:uid="{D982B82B-B6EF-425A-8C6D-1F288FEF55E7}"/>
    <cellStyle name="_Book3 4 2 2 2" xfId="1011" xr:uid="{26657C81-A464-46A4-BD7D-496D8BED079B}"/>
    <cellStyle name="_Book3 4 2 2 2 2" xfId="1012" xr:uid="{ADC691EF-7D9A-4257-A56F-F4D0D49C8A30}"/>
    <cellStyle name="_Book3 4 2 2 2 2 2" xfId="1013" xr:uid="{989D3B78-2835-4CA1-809C-E40DC2E8BDD9}"/>
    <cellStyle name="_Book3 4 2 2 2 3" xfId="1014" xr:uid="{72D8B64F-7957-4666-9BC3-1E772DD23839}"/>
    <cellStyle name="_Book3 4 2 2 3" xfId="1015" xr:uid="{BE76F4D2-572C-4640-95AE-59B4E1DC6CED}"/>
    <cellStyle name="_Book3 4 2 2 3 2" xfId="1016" xr:uid="{6688E9EB-C496-4148-B29A-937E8A0CFB19}"/>
    <cellStyle name="_Book3 4 2 2 4" xfId="1017" xr:uid="{4F3A275B-4492-412F-B37C-E2A416D66B4B}"/>
    <cellStyle name="_Book3 4 2 3" xfId="1018" xr:uid="{BDA71629-2F59-40C1-A8E8-8707742B2C90}"/>
    <cellStyle name="_Book3 4 2 3 2" xfId="1019" xr:uid="{824A4C06-EDF7-4F17-A1F6-76F4E5C891F2}"/>
    <cellStyle name="_Book3 4 2 3 2 2" xfId="1020" xr:uid="{F62EF30C-2C16-48D5-815F-0B99B711B811}"/>
    <cellStyle name="_Book3 4 2 3 3" xfId="1021" xr:uid="{BE6D9291-3D2F-4B88-82C8-CAB6C55BC628}"/>
    <cellStyle name="_Book3 4 2 4" xfId="1022" xr:uid="{1F089763-6217-473E-992E-B0912CFF4FCA}"/>
    <cellStyle name="_Book3 4 2 4 2" xfId="1023" xr:uid="{2257240D-BADF-466D-8223-DEEF775E2CDA}"/>
    <cellStyle name="_Book3 4 2 5" xfId="1024" xr:uid="{8926E650-5DA6-45C3-8C28-02B85B2127EE}"/>
    <cellStyle name="_Book3 4 3" xfId="1025" xr:uid="{E24776C0-B987-484D-B429-3B8F59C11B8B}"/>
    <cellStyle name="_Book3 4 3 2" xfId="1026" xr:uid="{BCB0A52C-4078-42FB-84C1-05FE173F6ABE}"/>
    <cellStyle name="_Book3 4 3 2 2" xfId="1027" xr:uid="{3DAA2D73-9903-45CA-8A06-7B547BAF304C}"/>
    <cellStyle name="_Book3 4 3 2 2 2" xfId="1028" xr:uid="{CAF14788-7D8F-4AFD-A972-29F736559EBA}"/>
    <cellStyle name="_Book3 4 3 2 3" xfId="1029" xr:uid="{9A747F40-E52A-41AE-B67B-D3FF590BE1B6}"/>
    <cellStyle name="_Book3 4 3 3" xfId="1030" xr:uid="{1833C487-FBC8-4B06-ACB1-0427966150F6}"/>
    <cellStyle name="_Book3 4 3 3 2" xfId="1031" xr:uid="{DED1F2DD-6401-4C30-AC35-4F594B1CDC29}"/>
    <cellStyle name="_Book3 4 3 4" xfId="1032" xr:uid="{469DB9B3-6B56-43C1-BB2B-9672E23FEE01}"/>
    <cellStyle name="_Book3 4 4" xfId="1033" xr:uid="{E7F39DB3-6F14-4457-851C-40E19FD3C29F}"/>
    <cellStyle name="_Book3 4 4 2" xfId="1034" xr:uid="{6D37E4BE-3BF9-4DE5-8D5C-6AB9D350B4B7}"/>
    <cellStyle name="_Book3 4 4 2 2" xfId="1035" xr:uid="{C5293CC9-9017-4AD6-ABED-C4EBE4FC6ED9}"/>
    <cellStyle name="_Book3 4 4 3" xfId="1036" xr:uid="{D2EC832D-7A2D-4879-8A0B-C85C5889BB4D}"/>
    <cellStyle name="_Book3 4 5" xfId="1037" xr:uid="{2AC1AAF8-4BE1-4651-9D40-30A8191875FE}"/>
    <cellStyle name="_Book3 4 5 2" xfId="1038" xr:uid="{35B4DBCC-761D-412F-AF5B-6D5EC7805884}"/>
    <cellStyle name="_Book3 4 6" xfId="1039" xr:uid="{C04D7E57-CFB3-4C71-99E0-F5B001DE1B96}"/>
    <cellStyle name="_Book3 5" xfId="1040" xr:uid="{C1462011-F2AE-4BFC-A6D7-46F3028D026B}"/>
    <cellStyle name="_Book3 5 2" xfId="1041" xr:uid="{70393B20-4F5C-469C-BE7A-171290B87043}"/>
    <cellStyle name="_Book3 5 2 2" xfId="1042" xr:uid="{1A327CDD-CEE1-4F20-A5A6-CD5BA904A78E}"/>
    <cellStyle name="_Book3 5 2 2 2" xfId="1043" xr:uid="{83B35A5C-9853-4BFE-BAB8-DFA1EB6A6524}"/>
    <cellStyle name="_Book3 5 2 2 2 2" xfId="1044" xr:uid="{CCB2D050-1CAF-48DA-A664-6F81CCC6E037}"/>
    <cellStyle name="_Book3 5 2 2 2 2 2" xfId="1045" xr:uid="{A5957658-1C4D-4497-B408-B5A7000BD827}"/>
    <cellStyle name="_Book3 5 2 2 2 3" xfId="1046" xr:uid="{9B2A2472-FDFE-4563-BC80-F367D363F3E6}"/>
    <cellStyle name="_Book3 5 2 2 3" xfId="1047" xr:uid="{44B06138-3410-4166-B2C6-3638CE50CFFF}"/>
    <cellStyle name="_Book3 5 2 2 3 2" xfId="1048" xr:uid="{40429C8C-C758-420E-8A07-53B0D9F1B2EA}"/>
    <cellStyle name="_Book3 5 2 2 4" xfId="1049" xr:uid="{F14D7B4F-81B9-4871-8C84-1AD20BF94057}"/>
    <cellStyle name="_Book3 5 2 3" xfId="1050" xr:uid="{BB783CA3-70AE-4572-BE26-0BFA73A96F4D}"/>
    <cellStyle name="_Book3 5 2 3 2" xfId="1051" xr:uid="{E77F6127-05A3-4095-B725-030C18862AF6}"/>
    <cellStyle name="_Book3 5 2 3 2 2" xfId="1052" xr:uid="{0E968E98-9B62-41F5-BAFD-792470A9347C}"/>
    <cellStyle name="_Book3 5 2 3 3" xfId="1053" xr:uid="{3115D541-B552-4998-8BC9-F0A2C0EDC491}"/>
    <cellStyle name="_Book3 5 2 4" xfId="1054" xr:uid="{B92AEC15-1A3D-4D4E-8396-1AC95FB655D8}"/>
    <cellStyle name="_Book3 5 2 4 2" xfId="1055" xr:uid="{94832DE1-BAF5-47F2-9267-4B5A1A6B5154}"/>
    <cellStyle name="_Book3 5 2 5" xfId="1056" xr:uid="{90A05E48-AA2D-4B69-8BC6-5A8A28BBD557}"/>
    <cellStyle name="_Book3 5 3" xfId="1057" xr:uid="{B5359467-0926-4D3F-BD52-859F6213EA48}"/>
    <cellStyle name="_Book3 5 3 2" xfId="1058" xr:uid="{7AC4F437-21C5-471F-B840-244A2DFAACEE}"/>
    <cellStyle name="_Book3 5 3 2 2" xfId="1059" xr:uid="{D8A8B2A6-6FDF-4337-A5BB-DFBE346EECBD}"/>
    <cellStyle name="_Book3 5 3 2 2 2" xfId="1060" xr:uid="{C31DA56B-7904-48C9-BEE6-19E2A5408574}"/>
    <cellStyle name="_Book3 5 3 2 3" xfId="1061" xr:uid="{F7BB51EC-DA69-4CBD-8E2C-A92E181FC23B}"/>
    <cellStyle name="_Book3 5 3 3" xfId="1062" xr:uid="{E948AFBD-4BCC-4EC6-AC1C-05429BD70058}"/>
    <cellStyle name="_Book3 5 3 3 2" xfId="1063" xr:uid="{10DC60E3-AF95-4D75-8399-DA9B8675E521}"/>
    <cellStyle name="_Book3 5 3 4" xfId="1064" xr:uid="{2C1FA801-877A-44F7-B519-8BDE234B453E}"/>
    <cellStyle name="_Book3 5 4" xfId="1065" xr:uid="{EDF7A37D-A453-4017-BC6F-7371F2F5CA11}"/>
    <cellStyle name="_Book3 5 4 2" xfId="1066" xr:uid="{D1C3CF81-1EF7-40C3-94EB-63FF556A3A6A}"/>
    <cellStyle name="_Book3 5 4 2 2" xfId="1067" xr:uid="{7BC5ED85-B2FD-4AFD-BEA6-13691C9E69ED}"/>
    <cellStyle name="_Book3 5 4 3" xfId="1068" xr:uid="{237841D2-7E8E-46A8-93B7-C815AAA88246}"/>
    <cellStyle name="_Book3 5 5" xfId="1069" xr:uid="{4F4E0FE0-7965-41E9-840E-5C975DC98B3F}"/>
    <cellStyle name="_Book3 5 5 2" xfId="1070" xr:uid="{37EFEEA1-9EBD-46BD-AFED-02040852E981}"/>
    <cellStyle name="_Book3 5 6" xfId="1071" xr:uid="{59669313-CDC2-4924-BC64-B3FBC09FB550}"/>
    <cellStyle name="_Book3 6" xfId="1072" xr:uid="{2B8C9429-B771-4447-B1AC-84714BE0E523}"/>
    <cellStyle name="_Book3 6 2" xfId="1073" xr:uid="{0BE95E4B-CA7F-42F2-8EE0-FB271FFF4086}"/>
    <cellStyle name="_Book3 6 2 2" xfId="1074" xr:uid="{3F354BB8-9C78-4598-BF5D-F30F957451B3}"/>
    <cellStyle name="_Book3 6 2 2 2" xfId="1075" xr:uid="{45FDA954-FB2F-4BB9-A8E7-2942810CE59E}"/>
    <cellStyle name="_Book3 6 2 2 2 2" xfId="1076" xr:uid="{573369E4-316D-4325-8C7E-B125D590A902}"/>
    <cellStyle name="_Book3 6 2 2 2 2 2" xfId="1077" xr:uid="{4D106D07-9773-4077-B725-C2E0429C3C7E}"/>
    <cellStyle name="_Book3 6 2 2 2 3" xfId="1078" xr:uid="{A4C07814-1B15-429F-B54F-BD5BA94D44A5}"/>
    <cellStyle name="_Book3 6 2 2 3" xfId="1079" xr:uid="{6F79A0EE-726E-4649-8EE9-94AD8EC0FF50}"/>
    <cellStyle name="_Book3 6 2 2 3 2" xfId="1080" xr:uid="{D1CABF98-7C6E-4008-9625-4C4DFD87CFA5}"/>
    <cellStyle name="_Book3 6 2 2 4" xfId="1081" xr:uid="{CAEB3F9F-233E-450C-B7F6-E481CF455912}"/>
    <cellStyle name="_Book3 6 2 3" xfId="1082" xr:uid="{71E5F16E-2E67-4843-86A0-A6C03A6CB3CA}"/>
    <cellStyle name="_Book3 6 2 3 2" xfId="1083" xr:uid="{9D9AEC2E-1213-4152-9B1B-4F06FE1081A8}"/>
    <cellStyle name="_Book3 6 2 3 2 2" xfId="1084" xr:uid="{9491DDAB-5EB7-4930-9E17-43D971812E65}"/>
    <cellStyle name="_Book3 6 2 3 3" xfId="1085" xr:uid="{BEA9EB59-4151-45A9-BBB4-D3AEEDFF3E3B}"/>
    <cellStyle name="_Book3 6 2 4" xfId="1086" xr:uid="{B7FB1669-8692-4036-B90C-B8110BC35D8E}"/>
    <cellStyle name="_Book3 6 2 4 2" xfId="1087" xr:uid="{EE23ADFB-2166-4F04-B0EF-0B68B2592DED}"/>
    <cellStyle name="_Book3 6 2 5" xfId="1088" xr:uid="{4D41D4F2-29A9-4B42-8DD2-41C9B27C3821}"/>
    <cellStyle name="_Book3 6 3" xfId="1089" xr:uid="{457DD96A-9E35-4494-9E49-61D531A0BEBA}"/>
    <cellStyle name="_Book3 6 3 2" xfId="1090" xr:uid="{3B03BF39-CC9D-41E5-92A7-EAA19F0D9C83}"/>
    <cellStyle name="_Book3 6 3 2 2" xfId="1091" xr:uid="{8E678E7F-015A-4F2B-ACF5-1CDE04E91E03}"/>
    <cellStyle name="_Book3 6 3 2 2 2" xfId="1092" xr:uid="{F6EAC42F-B9AC-4584-BBCA-53B2964F5866}"/>
    <cellStyle name="_Book3 6 3 2 3" xfId="1093" xr:uid="{51429736-12AB-4434-9483-0ABDB59ECC35}"/>
    <cellStyle name="_Book3 6 3 3" xfId="1094" xr:uid="{887435A2-69D5-41D8-B473-710C4AF1B9B6}"/>
    <cellStyle name="_Book3 6 3 3 2" xfId="1095" xr:uid="{92791BC7-23F2-4C2D-9FB8-8045BD668A49}"/>
    <cellStyle name="_Book3 6 3 4" xfId="1096" xr:uid="{3A85D830-67EA-4969-AFCE-C79B444A508C}"/>
    <cellStyle name="_Book3 6 4" xfId="1097" xr:uid="{1D01C978-BC87-45BA-8B41-4FB34A00F085}"/>
    <cellStyle name="_Book3 6 4 2" xfId="1098" xr:uid="{816E4167-09D3-4D7B-B69C-00BD553CD33A}"/>
    <cellStyle name="_Book3 6 4 2 2" xfId="1099" xr:uid="{3146895F-6A69-4FE9-92E3-BECB8D2153CD}"/>
    <cellStyle name="_Book3 6 4 3" xfId="1100" xr:uid="{66B818DE-8984-474B-98C3-71A44395E8C0}"/>
    <cellStyle name="_Book3 6 5" xfId="1101" xr:uid="{A45E1858-1112-4786-831C-D53C552B15F3}"/>
    <cellStyle name="_Book3 6 5 2" xfId="1102" xr:uid="{647F0F31-98C1-439B-B077-5930CD9391C2}"/>
    <cellStyle name="_Book3 6 6" xfId="1103" xr:uid="{7201693D-9611-4BCC-A696-DD2339E6B43F}"/>
    <cellStyle name="_Book3 7" xfId="1104" xr:uid="{6593C181-AFE7-490F-B6C0-9C9A90D33424}"/>
    <cellStyle name="_Book3 7 2" xfId="1105" xr:uid="{58CBFCED-3C5D-4EA2-9ECF-3BA0DF8AD6E1}"/>
    <cellStyle name="_Book3 7 2 2" xfId="1106" xr:uid="{B904004F-4EBC-4A2E-87FF-5EBF0EBB72AC}"/>
    <cellStyle name="_Book3 7 2 2 2" xfId="1107" xr:uid="{C5F2C502-4179-4DB1-AAAF-170AC2A68F57}"/>
    <cellStyle name="_Book3 7 2 2 2 2" xfId="1108" xr:uid="{B206A89B-CE50-45B8-9E6A-C92CDB233BA7}"/>
    <cellStyle name="_Book3 7 2 2 3" xfId="1109" xr:uid="{6A483713-4B1F-48CD-9BEB-560ABD354B02}"/>
    <cellStyle name="_Book3 7 2 3" xfId="1110" xr:uid="{091BA0CF-BB68-4FB7-A8E3-57B11DD12648}"/>
    <cellStyle name="_Book3 7 2 3 2" xfId="1111" xr:uid="{446EA52D-E833-49BC-9AC6-A964513B42B2}"/>
    <cellStyle name="_Book3 7 2 4" xfId="1112" xr:uid="{9DE44F95-1A6A-4A58-AA74-9B36C8D8CDEF}"/>
    <cellStyle name="_Book3 7 3" xfId="1113" xr:uid="{B831940F-F365-4B2E-ABDD-A301549BCFCB}"/>
    <cellStyle name="_Book3 7 3 2" xfId="1114" xr:uid="{599AA99B-4BDE-49DA-A6E6-39EE416643ED}"/>
    <cellStyle name="_Book3 7 3 2 2" xfId="1115" xr:uid="{4BE9B6DD-B7CE-4A6C-9480-93743FB3BDD2}"/>
    <cellStyle name="_Book3 7 3 2 2 2" xfId="1116" xr:uid="{AFCD8A56-5885-4850-9C41-FBF2C534F687}"/>
    <cellStyle name="_Book3 7 3 2 3" xfId="1117" xr:uid="{E03FBE55-87A2-4C86-867B-AF3B873D89B1}"/>
    <cellStyle name="_Book3 7 3 3" xfId="1118" xr:uid="{3CD62BDB-C95B-4F8C-BB88-B503F378BA1E}"/>
    <cellStyle name="_Book3 7 3 3 2" xfId="1119" xr:uid="{042AB49E-23AF-403D-B655-46B477763086}"/>
    <cellStyle name="_Book3 7 3 4" xfId="1120" xr:uid="{9500C7B4-5687-4F39-B72A-F938BF6787BB}"/>
    <cellStyle name="_Book3 7 4" xfId="1121" xr:uid="{7C0D0386-654F-450B-B734-8BFD9221238E}"/>
    <cellStyle name="_Book3 7 4 2" xfId="1122" xr:uid="{CE724B38-0617-4897-A461-B944F8B3F572}"/>
    <cellStyle name="_Book3 7 4 2 2" xfId="1123" xr:uid="{DA49AE97-BBD3-4B89-BEA3-089E2EFF2BAA}"/>
    <cellStyle name="_Book3 7 4 3" xfId="1124" xr:uid="{F8E026B1-40FA-49CB-B7A6-3E972638FB4D}"/>
    <cellStyle name="_Book3 7 5" xfId="1125" xr:uid="{DCA41339-593B-4001-8ECC-1D0097C6C71A}"/>
    <cellStyle name="_Book3 7 5 2" xfId="1126" xr:uid="{D3C901EC-A7CA-4D44-BAB6-7D74BD89804E}"/>
    <cellStyle name="_Book3 7 6" xfId="1127" xr:uid="{A436AFB1-9395-42A4-BE03-BF25E2A0400E}"/>
    <cellStyle name="_Book3 8" xfId="1128" xr:uid="{5449F55C-71E2-469A-8F3F-A12FB0925B67}"/>
    <cellStyle name="_Book3 8 2" xfId="1129" xr:uid="{0941EEA7-822C-429A-8848-DBAB909D8315}"/>
    <cellStyle name="_Book3 8 2 2" xfId="1130" xr:uid="{D892639A-D202-4044-9635-D32C678A3EE3}"/>
    <cellStyle name="_Book3 8 3" xfId="1131" xr:uid="{833D2E97-2B95-4D17-8618-E8CCDA6FD391}"/>
    <cellStyle name="_Book3 8 3 2" xfId="1132" xr:uid="{26187229-7374-4121-9C23-04C863851789}"/>
    <cellStyle name="_Book3 8 4" xfId="1133" xr:uid="{5B443960-9573-40CD-8E6C-4812E474E38B}"/>
    <cellStyle name="_Book3 9" xfId="1134" xr:uid="{5CF40708-13C5-4219-9537-D056431B7AD2}"/>
    <cellStyle name="_Book3 9 2" xfId="1135" xr:uid="{058EAFD7-F42D-49BA-B91F-52EE787E2DD3}"/>
    <cellStyle name="_Book3_Expenses" xfId="1136" xr:uid="{C8F7EA72-6AED-415A-9A70-ABEBA9D4CC34}"/>
    <cellStyle name="_Book3_Expenses (1)" xfId="1137" xr:uid="{FB06CC6F-D6C9-46F8-9748-7AB4A46B7B5E}"/>
    <cellStyle name="_Book3_Kontroll ME" xfId="10209" xr:uid="{1C1B2251-90A6-4CE6-822A-8520D4FAA89F}"/>
    <cellStyle name="_Book3_Kontroll-fane" xfId="10210" xr:uid="{12452AE7-615A-42EC-B49B-739EC26E5FB4}"/>
    <cellStyle name="_Book3_Prognose eksponering " xfId="1138" xr:uid="{9C8D56AA-1883-4905-9AD2-07EE84D2BC59}"/>
    <cellStyle name="_Book3_Prognose eksponering  2" xfId="1139" xr:uid="{11EB8B1F-4B37-44E0-A0C3-32B55734746B}"/>
    <cellStyle name="_Book3_Prognose eksponering  2 2" xfId="1140" xr:uid="{1CC595F3-E283-42A5-96DE-6AF171FCDC35}"/>
    <cellStyle name="_Book3_Prognose eksponering  2 2 2" xfId="1141" xr:uid="{8A16B007-39FF-48D2-9628-F198D5F47E06}"/>
    <cellStyle name="_Book3_Prognose eksponering  2 3" xfId="1142" xr:uid="{372BE805-145F-41B9-B2E2-9DB96325E20D}"/>
    <cellStyle name="_Book3_Prognose eksponering  3" xfId="1143" xr:uid="{48CC49B5-7519-4CA1-BE11-A5785966EC27}"/>
    <cellStyle name="_Book3_Prognose eksponering  3 2" xfId="1144" xr:uid="{3F83ED6C-6956-4A8F-9BAD-2EFBC1BE3C9D}"/>
    <cellStyle name="_Book3_Prognose eksponering  4" xfId="1145" xr:uid="{1AC2CCEF-F097-4CDA-892B-69639DC58E7E}"/>
    <cellStyle name="_Book3_Results &amp; key fig." xfId="1146" xr:uid="{C493BEA0-681C-4CF2-ACA2-8951D29292F3}"/>
    <cellStyle name="_Book3_Vedlegg" xfId="1147" xr:uid="{331C7AD8-9596-4F93-B5DA-809F1944D2E3}"/>
    <cellStyle name="_Book3_Vedlegg 2" xfId="1148" xr:uid="{C3D0B809-F8E5-438E-8014-09F3E615180C}"/>
    <cellStyle name="_Book3_Vedlegg 2 2" xfId="1149" xr:uid="{1C9CE1D2-EC0D-4DA1-876D-C424B7B2E919}"/>
    <cellStyle name="_Book3_Vedlegg 2 2 2" xfId="1150" xr:uid="{F40F2B7B-903C-4EBF-AA00-45BA47E01BDC}"/>
    <cellStyle name="_Book3_Vedlegg 2 3" xfId="1151" xr:uid="{BA3D5F30-0C0F-4A83-9A15-02766785CDB2}"/>
    <cellStyle name="_Book3_Vedlegg 3" xfId="1152" xr:uid="{CA1DDAEA-3C6D-46DB-803E-7F929079D265}"/>
    <cellStyle name="_Book3_Vedlegg 3 2" xfId="1153" xr:uid="{18127766-2B71-4DE1-BC60-823594CCDA34}"/>
    <cellStyle name="_Book3_Vedlegg 4" xfId="1154" xr:uid="{42BD1AB8-7B3A-4850-85F7-F98912676DEB}"/>
    <cellStyle name="_Book32" xfId="1155" xr:uid="{B1A85F33-BD99-4BBB-85FD-54D106006D16}"/>
    <cellStyle name="_Book32 10" xfId="1156" xr:uid="{32C56262-EB06-41E5-8573-1C2E0062EBD4}"/>
    <cellStyle name="_Book32 10 2" xfId="1157" xr:uid="{93E3F0DA-E626-466C-8869-B641F5872E5F}"/>
    <cellStyle name="_Book32 11" xfId="1158" xr:uid="{8F5872A4-EAEC-4587-B0FF-BB12CB107D39}"/>
    <cellStyle name="_Book32 2" xfId="1159" xr:uid="{21C8F2FC-DCC8-48D5-AF94-D3D8B6D31CE2}"/>
    <cellStyle name="_Book32 2 2" xfId="1160" xr:uid="{D4C13EA7-C492-4E53-856E-6A9BF1A15F0E}"/>
    <cellStyle name="_Book32 2 2 2" xfId="1161" xr:uid="{D5F611EE-E67B-426E-8624-5267AFD5D5A6}"/>
    <cellStyle name="_Book32 2 2 2 2" xfId="1162" xr:uid="{5EA258F6-11EA-4359-9F60-1BA7BFB6DB78}"/>
    <cellStyle name="_Book32 2 2 2 2 2" xfId="1163" xr:uid="{7B2C6B7E-BC99-4120-B967-7C318BCBEB5D}"/>
    <cellStyle name="_Book32 2 2 2 2 2 2" xfId="1164" xr:uid="{020DDEE1-D57F-4B21-81D5-00C6A96469C0}"/>
    <cellStyle name="_Book32 2 2 2 2 3" xfId="1165" xr:uid="{9E548CB3-968C-4D47-AEE2-E5CDD03F3C93}"/>
    <cellStyle name="_Book32 2 2 2 3" xfId="1166" xr:uid="{BA9840D1-1B9D-4346-9D5E-9749F8737124}"/>
    <cellStyle name="_Book32 2 2 2 3 2" xfId="1167" xr:uid="{4870D752-2478-45ED-BDD7-F93365123C45}"/>
    <cellStyle name="_Book32 2 2 2 4" xfId="1168" xr:uid="{6034EFF2-B40B-4C14-8E61-F461C5F0CD50}"/>
    <cellStyle name="_Book32 2 2 3" xfId="1169" xr:uid="{8EE1CE78-97F9-4F41-906B-51B7DC3344CA}"/>
    <cellStyle name="_Book32 2 2 3 2" xfId="1170" xr:uid="{D4D16811-0AF7-42CE-9513-2DE65799E0EF}"/>
    <cellStyle name="_Book32 2 2 3 2 2" xfId="1171" xr:uid="{2E5B3310-21B3-4B00-82DC-CABA2243D183}"/>
    <cellStyle name="_Book32 2 2 3 3" xfId="1172" xr:uid="{36465711-88FB-4A3A-8EE9-8DF5A6560156}"/>
    <cellStyle name="_Book32 2 2 4" xfId="1173" xr:uid="{8D8D0EAE-D922-496E-862D-6DD802C78A21}"/>
    <cellStyle name="_Book32 2 2 4 2" xfId="1174" xr:uid="{C4CFCFF2-B57E-45FA-BB6A-5AE59B7FC795}"/>
    <cellStyle name="_Book32 2 2 5" xfId="1175" xr:uid="{84099A2A-0026-4EA8-BEC7-DFC5BF8D6372}"/>
    <cellStyle name="_Book32 2 3" xfId="1176" xr:uid="{763F7D13-A0E5-45D9-9602-432AC03D46A5}"/>
    <cellStyle name="_Book32 2 3 2" xfId="1177" xr:uid="{49569A12-A81B-473F-8764-94EFA637C4A6}"/>
    <cellStyle name="_Book32 2 3 2 2" xfId="1178" xr:uid="{D186B050-9791-48DE-83BF-9CDD8FA582A6}"/>
    <cellStyle name="_Book32 2 3 2 2 2" xfId="1179" xr:uid="{38B2AAF0-95C0-4265-A1A5-36EB6BFEA1EC}"/>
    <cellStyle name="_Book32 2 3 2 3" xfId="1180" xr:uid="{8DD6E64E-6AE6-4654-A8D5-CEB83081C9FA}"/>
    <cellStyle name="_Book32 2 3 3" xfId="1181" xr:uid="{E33FF977-3B53-4228-A760-A5F12A9F5B11}"/>
    <cellStyle name="_Book32 2 3 3 2" xfId="1182" xr:uid="{9EA55267-9D53-448B-8810-1BB3969E6366}"/>
    <cellStyle name="_Book32 2 3 4" xfId="1183" xr:uid="{AB5A2C34-5687-480E-B3A9-FAEBA9EF7A27}"/>
    <cellStyle name="_Book32 2 4" xfId="1184" xr:uid="{B6F2E6E9-57D8-4844-9C7B-3B78DD0E852E}"/>
    <cellStyle name="_Book32 2 4 2" xfId="1185" xr:uid="{E06DDC59-2249-4DA2-9F25-EC717BF58661}"/>
    <cellStyle name="_Book32 2 4 2 2" xfId="1186" xr:uid="{24D2C848-1CD5-492E-B9F1-57314C542223}"/>
    <cellStyle name="_Book32 2 4 3" xfId="1187" xr:uid="{6CBC3FCD-B28B-43CB-9C81-17216B59F2BC}"/>
    <cellStyle name="_Book32 2 4 3 2" xfId="1188" xr:uid="{FEFF403D-3807-4A4A-A313-4878AC55F555}"/>
    <cellStyle name="_Book32 2 4 4" xfId="1189" xr:uid="{087B30BD-145C-497A-8197-D7F7E4CC9E6F}"/>
    <cellStyle name="_Book32 2 5" xfId="1190" xr:uid="{57BA7CEA-9464-413E-A68C-235FFC420C28}"/>
    <cellStyle name="_Book32 2 5 2" xfId="1191" xr:uid="{7516D19F-74FD-4EA8-A045-CA62B177A0BD}"/>
    <cellStyle name="_Book32 2 6" xfId="1192" xr:uid="{33B77FFE-F5B2-4837-B19C-2E3FD837E635}"/>
    <cellStyle name="_Book32 2 6 2" xfId="1193" xr:uid="{29BC0715-F724-4554-B960-2C10D7955289}"/>
    <cellStyle name="_Book32 2 7" xfId="1194" xr:uid="{18D17177-B6DF-4E29-98B5-4554E8C22A03}"/>
    <cellStyle name="_Book32 2_Kontroll ME" xfId="10211" xr:uid="{32E7BE4D-888C-447B-AA82-A67D2C4FBBD8}"/>
    <cellStyle name="_Book32 2_Kontroll-fane" xfId="10212" xr:uid="{21BA47AF-3CE2-4456-8983-F58516454BA2}"/>
    <cellStyle name="_Book32 2_Prognose eksponering " xfId="1195" xr:uid="{E678F204-1972-478F-9AD5-8EB9525F4B19}"/>
    <cellStyle name="_Book32 2_Prognose eksponering  2" xfId="1196" xr:uid="{1F67BACC-1D55-4BFF-A207-4DAB8B20860A}"/>
    <cellStyle name="_Book32 2_Prognose eksponering  2 2" xfId="1197" xr:uid="{C0072A95-C84E-4D96-BB13-A88D8AE5054F}"/>
    <cellStyle name="_Book32 2_Prognose eksponering  2 2 2" xfId="1198" xr:uid="{6E7ADDFF-4F93-4152-A896-90D676A232C1}"/>
    <cellStyle name="_Book32 2_Prognose eksponering  2 3" xfId="1199" xr:uid="{E7D56528-2DBC-4143-8361-3C79CF0344C1}"/>
    <cellStyle name="_Book32 2_Prognose eksponering  3" xfId="1200" xr:uid="{D3F0902E-3C48-4B46-96CC-10ADFC6F18C7}"/>
    <cellStyle name="_Book32 2_Prognose eksponering  3 2" xfId="1201" xr:uid="{C5DA2DC7-1C6D-4B47-B0EF-4A07C943CC4F}"/>
    <cellStyle name="_Book32 2_Prognose eksponering  4" xfId="1202" xr:uid="{BBF5DADC-4550-4A6B-BC65-600C37837F58}"/>
    <cellStyle name="_Book32 2_Vedlegg" xfId="1203" xr:uid="{FC0ADDA6-328D-4B65-A22F-1CAFB24760E5}"/>
    <cellStyle name="_Book32 2_Vedlegg 2" xfId="1204" xr:uid="{87101CCC-F7D5-46F9-976D-0204F5412773}"/>
    <cellStyle name="_Book32 2_Vedlegg 2 2" xfId="1205" xr:uid="{5ABA9C08-8B58-49AD-B562-E409DC041D93}"/>
    <cellStyle name="_Book32 2_Vedlegg 2 2 2" xfId="1206" xr:uid="{C48A35BA-88C1-43DF-A7DB-49AEC33AD617}"/>
    <cellStyle name="_Book32 2_Vedlegg 2 3" xfId="1207" xr:uid="{C37852C9-DB81-494F-BFA1-C3E0886895E6}"/>
    <cellStyle name="_Book32 2_Vedlegg 3" xfId="1208" xr:uid="{B7ABAC49-381E-46E6-8EF9-82E8E1AE92EC}"/>
    <cellStyle name="_Book32 2_Vedlegg 3 2" xfId="1209" xr:uid="{70A8CE2F-11A5-44B1-AA27-246D7C3FFEBD}"/>
    <cellStyle name="_Book32 2_Vedlegg 4" xfId="1210" xr:uid="{0739618C-06E1-4C8E-B4D1-84774B966DF7}"/>
    <cellStyle name="_Book32 3" xfId="1211" xr:uid="{B80D43DC-28CF-4219-9AB5-36500E2980D5}"/>
    <cellStyle name="_Book32 3 2" xfId="1212" xr:uid="{CCB75474-995D-4ECD-8020-9DA158913F04}"/>
    <cellStyle name="_Book32 3 2 2" xfId="1213" xr:uid="{5F497069-D9B0-4FB6-837A-2BEE577AE03B}"/>
    <cellStyle name="_Book32 3 2 2 2" xfId="1214" xr:uid="{3DB85BA6-2FCA-4DFE-94D1-C6410B5183D3}"/>
    <cellStyle name="_Book32 3 2 2 2 2" xfId="1215" xr:uid="{8ADFA1DB-06FD-4EBC-BCA9-B22CEAD22BE0}"/>
    <cellStyle name="_Book32 3 2 2 3" xfId="1216" xr:uid="{212C494E-8DF6-4560-97B3-8502563B3D56}"/>
    <cellStyle name="_Book32 3 2 3" xfId="1217" xr:uid="{F078C4D5-9B0D-4433-BCE7-AC87C6C667A0}"/>
    <cellStyle name="_Book32 3 2 3 2" xfId="1218" xr:uid="{2B5E69A8-DADD-4B30-9553-3FAA7F12A6CD}"/>
    <cellStyle name="_Book32 3 2 4" xfId="1219" xr:uid="{AC2F534F-7693-4467-AFA5-779E6BF207FA}"/>
    <cellStyle name="_Book32 3 3" xfId="1220" xr:uid="{8C3685ED-F046-43A8-B6DB-2EE62DAF575C}"/>
    <cellStyle name="_Book32 3 3 2" xfId="1221" xr:uid="{5CC23BA9-8410-44BC-A248-8AD583B14F93}"/>
    <cellStyle name="_Book32 3 3 2 2" xfId="1222" xr:uid="{9F60D2C1-B05A-41E6-8AB6-4587AA2AA374}"/>
    <cellStyle name="_Book32 3 3 3" xfId="1223" xr:uid="{D0794A3B-2D8A-4272-BA9B-E761D63B0FF1}"/>
    <cellStyle name="_Book32 3 4" xfId="1224" xr:uid="{C78804F8-2F73-4D10-B860-9B024D4E624E}"/>
    <cellStyle name="_Book32 3 4 2" xfId="1225" xr:uid="{3E116028-3C9E-43FA-8461-F5BE73719C56}"/>
    <cellStyle name="_Book32 3 5" xfId="1226" xr:uid="{83CCEE26-B972-4734-8A67-9B1D7B95E256}"/>
    <cellStyle name="_Book32 4" xfId="1227" xr:uid="{7B6791B4-DA84-4837-A649-5930B64097B2}"/>
    <cellStyle name="_Book32 4 2" xfId="1228" xr:uid="{74F0EC52-81FA-47CF-B388-3EC8242D2952}"/>
    <cellStyle name="_Book32 4 2 2" xfId="1229" xr:uid="{E95BB8B9-FEB6-48B8-8B0C-83E23C96DC7B}"/>
    <cellStyle name="_Book32 4 2 2 2" xfId="1230" xr:uid="{A95ABCE6-C683-437E-A7AC-EE94CAF90563}"/>
    <cellStyle name="_Book32 4 2 2 2 2" xfId="1231" xr:uid="{D7F59EB4-8A2E-49AA-826D-DE098CEA90A4}"/>
    <cellStyle name="_Book32 4 2 2 2 2 2" xfId="1232" xr:uid="{F8A83E6B-CCAC-432C-A7A1-AF2B25D0B9A4}"/>
    <cellStyle name="_Book32 4 2 2 2 3" xfId="1233" xr:uid="{7D7C4364-0C31-46B5-873D-B16DE951C50B}"/>
    <cellStyle name="_Book32 4 2 2 3" xfId="1234" xr:uid="{350B2534-137B-4CE2-9690-9234007689DB}"/>
    <cellStyle name="_Book32 4 2 2 3 2" xfId="1235" xr:uid="{FF5B4105-0891-47BD-B523-D7659EDEB0B2}"/>
    <cellStyle name="_Book32 4 2 2 4" xfId="1236" xr:uid="{21565F8F-1A6B-4DA5-8058-5260383D1A82}"/>
    <cellStyle name="_Book32 4 2 3" xfId="1237" xr:uid="{A46AC189-E882-40A9-8710-A6CF1BE76DC2}"/>
    <cellStyle name="_Book32 4 2 3 2" xfId="1238" xr:uid="{7BCFD2E4-AADE-4984-8743-A20F75919F3F}"/>
    <cellStyle name="_Book32 4 2 3 2 2" xfId="1239" xr:uid="{859982D1-EA57-4299-B389-FEFBE4917ADA}"/>
    <cellStyle name="_Book32 4 2 3 3" xfId="1240" xr:uid="{3117ABC3-A21C-492B-AF20-E51A258DBF53}"/>
    <cellStyle name="_Book32 4 2 4" xfId="1241" xr:uid="{756C3F5C-87AF-4B1D-8210-749AD93D24E0}"/>
    <cellStyle name="_Book32 4 2 4 2" xfId="1242" xr:uid="{F5B1A392-5237-440B-BE5C-F91F49935553}"/>
    <cellStyle name="_Book32 4 2 5" xfId="1243" xr:uid="{E898590E-6B9A-4940-B500-AE8E145EBB82}"/>
    <cellStyle name="_Book32 4 3" xfId="1244" xr:uid="{563A1A31-6D01-4A4C-B87B-85EF25C72AE2}"/>
    <cellStyle name="_Book32 4 3 2" xfId="1245" xr:uid="{97471465-430B-47E7-94F5-6A2B420E517A}"/>
    <cellStyle name="_Book32 4 3 2 2" xfId="1246" xr:uid="{991B2516-241D-459A-8BE8-2DD5586F5CB5}"/>
    <cellStyle name="_Book32 4 3 2 2 2" xfId="1247" xr:uid="{682ADE23-DD0A-4C86-904E-B145B475F0CE}"/>
    <cellStyle name="_Book32 4 3 2 3" xfId="1248" xr:uid="{3BA46A84-AA75-4B51-8E43-76DA752E77B5}"/>
    <cellStyle name="_Book32 4 3 3" xfId="1249" xr:uid="{2761282A-7E50-4462-A096-67C27AA89086}"/>
    <cellStyle name="_Book32 4 3 3 2" xfId="1250" xr:uid="{525C5DE2-A28C-45E9-ABB0-A2099F48070D}"/>
    <cellStyle name="_Book32 4 3 4" xfId="1251" xr:uid="{7B628ABF-40B8-41D4-B012-E9E3E592E4E1}"/>
    <cellStyle name="_Book32 4 4" xfId="1252" xr:uid="{01E0E0D0-621E-4DCC-BDBB-6D63E0FD4DAC}"/>
    <cellStyle name="_Book32 4 4 2" xfId="1253" xr:uid="{2F305E31-A591-49C5-A74A-2E530985BDBC}"/>
    <cellStyle name="_Book32 4 4 2 2" xfId="1254" xr:uid="{7A5D17D9-116C-4117-BA11-54BD150A5785}"/>
    <cellStyle name="_Book32 4 4 3" xfId="1255" xr:uid="{E8FC4B28-AA77-44FA-9233-02F295694586}"/>
    <cellStyle name="_Book32 4 5" xfId="1256" xr:uid="{6E98592A-D363-4E4C-9B5A-A79D4C992E7B}"/>
    <cellStyle name="_Book32 4 5 2" xfId="1257" xr:uid="{CAF7EC45-3CF7-4959-8F10-AB81B2146575}"/>
    <cellStyle name="_Book32 4 6" xfId="1258" xr:uid="{2856AB15-B0ED-43C4-A002-C0799E02CB04}"/>
    <cellStyle name="_Book32 5" xfId="1259" xr:uid="{EC6425FF-AF11-4A04-B4CF-09EE986C0F2D}"/>
    <cellStyle name="_Book32 5 2" xfId="1260" xr:uid="{96676A30-CB2B-4FD2-9F2A-5FB00BC0D583}"/>
    <cellStyle name="_Book32 5 2 2" xfId="1261" xr:uid="{3FC627E1-BF23-4147-B1D0-C4752FA17B0E}"/>
    <cellStyle name="_Book32 5 2 2 2" xfId="1262" xr:uid="{EAC9FC34-25CA-44DB-8B14-C63F572CF87A}"/>
    <cellStyle name="_Book32 5 2 2 2 2" xfId="1263" xr:uid="{0585D175-53BD-4FE4-9E8E-27D01CF2C635}"/>
    <cellStyle name="_Book32 5 2 2 2 2 2" xfId="1264" xr:uid="{0C90C3CF-42DD-40B4-B06F-E4737E88556B}"/>
    <cellStyle name="_Book32 5 2 2 2 3" xfId="1265" xr:uid="{816B96C0-B68B-4588-8996-1CADC5D49FAE}"/>
    <cellStyle name="_Book32 5 2 2 3" xfId="1266" xr:uid="{62DD593C-8BC3-4F35-BB4C-004D6E7033F3}"/>
    <cellStyle name="_Book32 5 2 2 3 2" xfId="1267" xr:uid="{5A031A9E-EFD2-4496-ACC3-BD98CBD6DC3E}"/>
    <cellStyle name="_Book32 5 2 2 4" xfId="1268" xr:uid="{7124688F-84BB-40E2-85CB-2197A09AF3AD}"/>
    <cellStyle name="_Book32 5 2 3" xfId="1269" xr:uid="{44E20D22-3907-42FA-822E-653D242B1070}"/>
    <cellStyle name="_Book32 5 2 3 2" xfId="1270" xr:uid="{9BD97FDE-3A63-4FD0-8AB1-3456C7757941}"/>
    <cellStyle name="_Book32 5 2 3 2 2" xfId="1271" xr:uid="{4FFD5F44-E632-4076-B00A-CC45650581C0}"/>
    <cellStyle name="_Book32 5 2 3 3" xfId="1272" xr:uid="{7D6069FD-68BF-4FAC-ADBA-752B67886901}"/>
    <cellStyle name="_Book32 5 2 4" xfId="1273" xr:uid="{353A1656-216A-4645-8707-96D06EFFA93C}"/>
    <cellStyle name="_Book32 5 2 4 2" xfId="1274" xr:uid="{F58F20B8-1819-439D-A088-A4A9C438AADD}"/>
    <cellStyle name="_Book32 5 2 5" xfId="1275" xr:uid="{8AB9CC26-88BE-4C91-AEB7-41EEF0F18FAA}"/>
    <cellStyle name="_Book32 5 3" xfId="1276" xr:uid="{DE6DB19C-00AF-4267-852A-8F6EF4E3D658}"/>
    <cellStyle name="_Book32 5 3 2" xfId="1277" xr:uid="{0F92E275-6D90-4BBA-8AAF-90ACAB558333}"/>
    <cellStyle name="_Book32 5 3 2 2" xfId="1278" xr:uid="{AEE510EC-413A-4B39-A938-BAF2A80AFD92}"/>
    <cellStyle name="_Book32 5 3 2 2 2" xfId="1279" xr:uid="{27A906E9-7851-4F5A-B096-078A71827EE8}"/>
    <cellStyle name="_Book32 5 3 2 3" xfId="1280" xr:uid="{3B5077AE-16C4-4653-8FF5-F7CAA7C5FEA7}"/>
    <cellStyle name="_Book32 5 3 3" xfId="1281" xr:uid="{3C048185-4FE8-4930-A5AF-1163AB437D47}"/>
    <cellStyle name="_Book32 5 3 3 2" xfId="1282" xr:uid="{5381FD78-1280-4B7C-BB1E-13E81A044864}"/>
    <cellStyle name="_Book32 5 3 4" xfId="1283" xr:uid="{EC44BDA2-5CF8-41A3-B79B-6F3A8B40790A}"/>
    <cellStyle name="_Book32 5 4" xfId="1284" xr:uid="{837BF6BF-A309-44D1-BD5C-C736A753A6E6}"/>
    <cellStyle name="_Book32 5 4 2" xfId="1285" xr:uid="{BB973B3E-6A1E-450A-A134-2875E75AC4F3}"/>
    <cellStyle name="_Book32 5 4 2 2" xfId="1286" xr:uid="{2D7A9D31-6B15-4187-A91A-C14A087813F9}"/>
    <cellStyle name="_Book32 5 4 3" xfId="1287" xr:uid="{34B1250F-E7A2-4259-AAA3-1156989E64C5}"/>
    <cellStyle name="_Book32 5 5" xfId="1288" xr:uid="{A645B480-8EA0-4793-BBBA-9666CEAF2E5A}"/>
    <cellStyle name="_Book32 5 5 2" xfId="1289" xr:uid="{3AE77FBC-66CE-4735-B5F1-002C1424C78E}"/>
    <cellStyle name="_Book32 5 6" xfId="1290" xr:uid="{D3333539-7F1B-4ACF-BBF0-B942529EF122}"/>
    <cellStyle name="_Book32 6" xfId="1291" xr:uid="{5ECFDC82-B37F-4D31-9506-31641E9F49AF}"/>
    <cellStyle name="_Book32 6 2" xfId="1292" xr:uid="{4FFB1523-A4B4-47A0-B44B-454F5311CD12}"/>
    <cellStyle name="_Book32 6 2 2" xfId="1293" xr:uid="{C74F79C7-5B9E-4D67-8555-89FAC15CAD9D}"/>
    <cellStyle name="_Book32 6 2 2 2" xfId="1294" xr:uid="{A9BD3472-DAEB-4538-B2A6-6EF4A9D64DAD}"/>
    <cellStyle name="_Book32 6 2 2 2 2" xfId="1295" xr:uid="{C6C13C96-0FEB-481D-949E-39AFEC3D314A}"/>
    <cellStyle name="_Book32 6 2 2 2 2 2" xfId="1296" xr:uid="{8EA43BC5-A302-442F-A5E3-3A48B5E47A84}"/>
    <cellStyle name="_Book32 6 2 2 2 3" xfId="1297" xr:uid="{D30A5ADD-AD55-47E2-80B2-13FDAF35D26B}"/>
    <cellStyle name="_Book32 6 2 2 3" xfId="1298" xr:uid="{9C4F0909-DB11-4BB5-AE57-F6B2AC470892}"/>
    <cellStyle name="_Book32 6 2 2 3 2" xfId="1299" xr:uid="{847C60D9-76AE-420C-9B70-362735A8ADD5}"/>
    <cellStyle name="_Book32 6 2 2 4" xfId="1300" xr:uid="{86C15B0E-EC18-490C-9A80-755FF916FE83}"/>
    <cellStyle name="_Book32 6 2 3" xfId="1301" xr:uid="{E5194F9A-2B72-4040-989B-D52544926D9F}"/>
    <cellStyle name="_Book32 6 2 3 2" xfId="1302" xr:uid="{55837DE9-4CCD-49FB-BB3C-7C0CFEB99C11}"/>
    <cellStyle name="_Book32 6 2 3 2 2" xfId="1303" xr:uid="{16505F8D-EC05-4321-8C9A-E936066E83E9}"/>
    <cellStyle name="_Book32 6 2 3 3" xfId="1304" xr:uid="{BDBAD30E-FCEE-46F3-9A59-3F9E661232ED}"/>
    <cellStyle name="_Book32 6 2 4" xfId="1305" xr:uid="{2A8F1C8F-D027-4C50-A72C-D7538E848099}"/>
    <cellStyle name="_Book32 6 2 4 2" xfId="1306" xr:uid="{3AFC14BD-2B37-439A-A55A-E9F826B5D749}"/>
    <cellStyle name="_Book32 6 2 5" xfId="1307" xr:uid="{08C8FD38-614B-4EE8-827B-AD5C321CF724}"/>
    <cellStyle name="_Book32 6 3" xfId="1308" xr:uid="{6A4D3531-7FA7-4669-8B12-E2609B3FDC74}"/>
    <cellStyle name="_Book32 6 3 2" xfId="1309" xr:uid="{A66647D3-9F29-40EE-A35C-1510F48805C1}"/>
    <cellStyle name="_Book32 6 3 2 2" xfId="1310" xr:uid="{B6EA5F78-6A51-423E-81D9-7622BC07A015}"/>
    <cellStyle name="_Book32 6 3 2 2 2" xfId="1311" xr:uid="{11F6545C-4AC2-4088-B07C-6EA26EA72C56}"/>
    <cellStyle name="_Book32 6 3 2 3" xfId="1312" xr:uid="{DCEE2401-376F-4BF6-9D46-FADAFAF8F52C}"/>
    <cellStyle name="_Book32 6 3 3" xfId="1313" xr:uid="{6E68C3A0-BC29-48BF-94D0-D8B82C7ECD6C}"/>
    <cellStyle name="_Book32 6 3 3 2" xfId="1314" xr:uid="{398D01EA-20BD-472A-B921-C362F6507222}"/>
    <cellStyle name="_Book32 6 3 4" xfId="1315" xr:uid="{42D229C4-7A9C-4113-8ACA-78AF5595DCAF}"/>
    <cellStyle name="_Book32 6 4" xfId="1316" xr:uid="{2457EB0A-51D5-4C3A-B605-101040EE78B5}"/>
    <cellStyle name="_Book32 6 4 2" xfId="1317" xr:uid="{57F532A9-F4C7-4D96-9B70-306909759FA3}"/>
    <cellStyle name="_Book32 6 4 2 2" xfId="1318" xr:uid="{95D7FA15-EADC-468E-B824-8D7E04E72CA8}"/>
    <cellStyle name="_Book32 6 4 3" xfId="1319" xr:uid="{256E7167-A7E0-4F39-BFE1-4A30A9B3BF91}"/>
    <cellStyle name="_Book32 6 5" xfId="1320" xr:uid="{7DDE009A-E94D-495D-A98C-F3F78BF50BCE}"/>
    <cellStyle name="_Book32 6 5 2" xfId="1321" xr:uid="{5F785419-742D-4500-B078-EA62ADB74EE6}"/>
    <cellStyle name="_Book32 6 6" xfId="1322" xr:uid="{14682347-7564-4084-B97D-CB253363605F}"/>
    <cellStyle name="_Book32 7" xfId="1323" xr:uid="{D31EC35B-414F-4E9D-95C4-52C5DD1E5FF4}"/>
    <cellStyle name="_Book32 7 2" xfId="1324" xr:uid="{B6EF53B7-87E7-4602-A818-B57E4B086996}"/>
    <cellStyle name="_Book32 7 2 2" xfId="1325" xr:uid="{8F3973DB-B826-4D2C-A0ED-4F20ABA69095}"/>
    <cellStyle name="_Book32 7 2 2 2" xfId="1326" xr:uid="{33D5BB3A-3186-4B54-A401-974F919DD181}"/>
    <cellStyle name="_Book32 7 2 2 2 2" xfId="1327" xr:uid="{78819C03-7100-4759-B4DA-52B21B32601C}"/>
    <cellStyle name="_Book32 7 2 2 3" xfId="1328" xr:uid="{54907EA2-B80A-451D-90C2-82B260C1FCC9}"/>
    <cellStyle name="_Book32 7 2 3" xfId="1329" xr:uid="{A81A527B-5B3D-4FC5-A78F-2B583D565547}"/>
    <cellStyle name="_Book32 7 2 3 2" xfId="1330" xr:uid="{42906ECB-E306-40EE-9461-61031248DCB1}"/>
    <cellStyle name="_Book32 7 2 4" xfId="1331" xr:uid="{C87A4D55-4C0F-4C5B-BF6F-D980119CA47F}"/>
    <cellStyle name="_Book32 7 3" xfId="1332" xr:uid="{824B9659-BE7B-46DF-9DAD-D0B98B6117FE}"/>
    <cellStyle name="_Book32 7 3 2" xfId="1333" xr:uid="{EBCE7B07-1D2B-4F9F-812F-A94381163009}"/>
    <cellStyle name="_Book32 7 3 2 2" xfId="1334" xr:uid="{8AC059DC-CF95-4236-96E9-47447391F2BB}"/>
    <cellStyle name="_Book32 7 3 2 2 2" xfId="1335" xr:uid="{D81B5D18-DA8A-4C99-8DB9-0B4E77D779D8}"/>
    <cellStyle name="_Book32 7 3 2 3" xfId="1336" xr:uid="{D516D17B-F6A9-46A7-A97C-08A3401003D4}"/>
    <cellStyle name="_Book32 7 3 3" xfId="1337" xr:uid="{C06B0506-54DB-4BAF-9AE5-579456F2A0FE}"/>
    <cellStyle name="_Book32 7 3 3 2" xfId="1338" xr:uid="{26F7D73B-E908-438E-B4CF-233EE9136BBD}"/>
    <cellStyle name="_Book32 7 3 4" xfId="1339" xr:uid="{223D83AD-3EF5-4B6B-BC51-2DA3DF3C5715}"/>
    <cellStyle name="_Book32 7 4" xfId="1340" xr:uid="{0690B27B-CF1B-4892-83E2-0A595061CD00}"/>
    <cellStyle name="_Book32 7 4 2" xfId="1341" xr:uid="{CA6F792F-247C-4493-A087-CEF3405B2A12}"/>
    <cellStyle name="_Book32 7 4 2 2" xfId="1342" xr:uid="{682E6E53-0D03-4638-92FE-C24A20FE8517}"/>
    <cellStyle name="_Book32 7 4 3" xfId="1343" xr:uid="{CEC624ED-8CB1-4D3F-8A3E-F52A1BEF352E}"/>
    <cellStyle name="_Book32 7 5" xfId="1344" xr:uid="{2B910555-2B4C-442F-9DB3-B7FD88E43F5A}"/>
    <cellStyle name="_Book32 7 5 2" xfId="1345" xr:uid="{B2E2B597-D4BD-4371-BCEC-A1B15478D7F1}"/>
    <cellStyle name="_Book32 7 6" xfId="1346" xr:uid="{43605E7C-900E-4577-AD48-0EB56FB9182A}"/>
    <cellStyle name="_Book32 8" xfId="1347" xr:uid="{C5EFAB9D-D063-4278-864B-77D8FBEBFEB8}"/>
    <cellStyle name="_Book32 8 2" xfId="1348" xr:uid="{25C596D5-52C6-4F62-A12D-4A667B95568E}"/>
    <cellStyle name="_Book32 8 2 2" xfId="1349" xr:uid="{F3B18DC1-3BCA-4E06-AAD2-E9FA6B2BD40D}"/>
    <cellStyle name="_Book32 8 3" xfId="1350" xr:uid="{E9AB57F9-6EBE-4969-87E8-881798984FB3}"/>
    <cellStyle name="_Book32 8 3 2" xfId="1351" xr:uid="{CE0CC398-EF2D-4F2A-9142-9F1675B50A23}"/>
    <cellStyle name="_Book32 8 4" xfId="1352" xr:uid="{AA9CDAE9-B126-4C1F-8592-50601638119A}"/>
    <cellStyle name="_Book32 9" xfId="1353" xr:uid="{B27A3504-F931-4EAE-ABE2-CAF7DDAD00A4}"/>
    <cellStyle name="_Book32 9 2" xfId="1354" xr:uid="{5BD51314-0283-4829-B49A-79AACFC282BF}"/>
    <cellStyle name="_Book32_Adj_comprehensive_income_Trends" xfId="40613" xr:uid="{E2CDC5A0-5456-421C-A89A-9087C6171052}"/>
    <cellStyle name="_Book32_Adj_Key figures" xfId="40614" xr:uid="{0506F1A0-24C4-47F6-A886-DE80E16B9BB5}"/>
    <cellStyle name="_Book32_Adjustment-Balance sheet_Trends" xfId="40615" xr:uid="{F5B120A4-1F6A-4697-A102-285699C52345}"/>
    <cellStyle name="_Book32_Adjustment-Hovedtall" xfId="40616" xr:uid="{D8792298-AF9E-42A9-971A-A665F12741BA}"/>
    <cellStyle name="_Book32_Balanse - kontrollert" xfId="40617" xr:uid="{E4B8B99B-2010-48DD-BE12-050BD151A400}"/>
    <cellStyle name="_Book32_Expenses" xfId="1355" xr:uid="{A4BE89D5-F26E-407B-9100-0B58381EC1E0}"/>
    <cellStyle name="_Book32_Expenses (1)" xfId="1356" xr:uid="{015B19FC-5A55-4838-B658-CEA36CB28F30}"/>
    <cellStyle name="_Book32_Hovedtall" xfId="40618" xr:uid="{51337D97-4944-4836-AC4F-E117C01F02F2}"/>
    <cellStyle name="_Book32_Kontroll ME" xfId="10213" xr:uid="{7305818D-C24C-49E4-BAEB-FBBF56B30AD4}"/>
    <cellStyle name="_Book32_Kontroll-fane" xfId="10214" xr:uid="{F7CCEAB2-EC88-4489-A93C-18D38B64DA69}"/>
    <cellStyle name="_Book32_Nøkkeltall" xfId="40619" xr:uid="{22CC99E6-1A2A-4455-B558-6A5B9F3035A1}"/>
    <cellStyle name="_Book32_Prognose eksponering " xfId="1357" xr:uid="{C5C7C264-11F5-4BBF-9379-1B3DE3629330}"/>
    <cellStyle name="_Book32_Prognose eksponering  2" xfId="1358" xr:uid="{63E3DCB9-3109-4E0C-89EA-01ECD96D397B}"/>
    <cellStyle name="_Book32_Prognose eksponering  2 2" xfId="1359" xr:uid="{8B0AC9FC-CF35-4CEF-BDAD-46D70B954D6F}"/>
    <cellStyle name="_Book32_Prognose eksponering  2 2 2" xfId="1360" xr:uid="{646CB0BA-EC43-4FE5-B7FF-568DB48853E5}"/>
    <cellStyle name="_Book32_Prognose eksponering  2 3" xfId="1361" xr:uid="{5B1E8460-1E6F-4378-B97B-62B2D04E8F4D}"/>
    <cellStyle name="_Book32_Prognose eksponering  3" xfId="1362" xr:uid="{E0B4096C-5E9A-4AC2-BD64-271B4A3D708B}"/>
    <cellStyle name="_Book32_Prognose eksponering  3 2" xfId="1363" xr:uid="{FFFB6EE5-4782-4CDB-A79A-97A63C964640}"/>
    <cellStyle name="_Book32_Prognose eksponering  4" xfId="1364" xr:uid="{68EA2CDD-1A4F-4732-9694-FB4C4611F179}"/>
    <cellStyle name="_Book32_Resultat" xfId="40620" xr:uid="{E4A1D2D8-2085-4BB9-813E-3F0E438EE6D0}"/>
    <cellStyle name="_Book32_Results &amp; key fig." xfId="1365" xr:uid="{5706A66A-6DA0-4633-88E3-74612932FA76}"/>
    <cellStyle name="_Book32_Totalresultat" xfId="40621" xr:uid="{0E7323B8-CBB6-44AD-9F4A-77EF060ACA3B}"/>
    <cellStyle name="_Book32_Vedlegg" xfId="1366" xr:uid="{F0D29232-7FC4-4D4B-992F-BE32F6D74C5B}"/>
    <cellStyle name="_Book32_Vedlegg 2" xfId="1367" xr:uid="{06076B88-8EB0-4700-B15A-3BF28DB1F323}"/>
    <cellStyle name="_Book32_Vedlegg 2 2" xfId="1368" xr:uid="{71B24D51-C1DA-4EE4-B80E-D2B491A5AA02}"/>
    <cellStyle name="_Book32_Vedlegg 2 2 2" xfId="1369" xr:uid="{D4BC8DA0-EB61-49B3-90AA-DF8D7B206B97}"/>
    <cellStyle name="_Book32_Vedlegg 2 3" xfId="1370" xr:uid="{5170ADF2-733D-4B53-938A-AECD56BE7513}"/>
    <cellStyle name="_Book32_Vedlegg 3" xfId="1371" xr:uid="{E5B608FF-5194-47AF-83A2-6A20522FA029}"/>
    <cellStyle name="_Book32_Vedlegg 3 2" xfId="1372" xr:uid="{41111945-3C72-498A-A036-04C175A769D5}"/>
    <cellStyle name="_Book32_Vedlegg 4" xfId="1373" xr:uid="{FCA96A0F-D4B3-4C36-8C8B-AB7D35D22FD2}"/>
    <cellStyle name="_Budsj adm.resultat jan-10 sum" xfId="1374" xr:uid="{D4CBE407-EAFC-49A7-A367-B8C005A54C01}"/>
    <cellStyle name="_Budsj adm.resultat jan-10 sum 10" xfId="1375" xr:uid="{B3D02791-E308-458A-AA49-A9B66E598D6A}"/>
    <cellStyle name="_Budsj adm.resultat jan-10 sum 11" xfId="1376" xr:uid="{3A21D07E-86F2-4275-A92D-6DADB4ECC6A5}"/>
    <cellStyle name="_Budsj adm.resultat jan-10 sum 2" xfId="1377" xr:uid="{6FA9A63A-F211-403B-871A-E7D0F2D5AB3D}"/>
    <cellStyle name="_Budsj adm.resultat jan-10 sum 2 2" xfId="1378" xr:uid="{8828224D-D921-41BE-ABC4-1DBE7F9DF82F}"/>
    <cellStyle name="_Budsj adm.resultat jan-10 sum 2 2 2" xfId="1379" xr:uid="{E7F48B44-CEE0-44F6-9EB1-9FE9A9F78B3C}"/>
    <cellStyle name="_Budsj adm.resultat jan-10 sum 2 3" xfId="1380" xr:uid="{8EDB3B28-03D7-443A-9591-DCB051ACD05F}"/>
    <cellStyle name="_Budsj adm.resultat jan-10 sum 3" xfId="1381" xr:uid="{3BA6F10E-F7E5-43D0-AFC0-C93D0078ED55}"/>
    <cellStyle name="_Budsj adm.resultat jan-10 sum 3 2" xfId="1382" xr:uid="{DC83DBB9-4D9F-44B2-ACB1-5ED2A87C3A1D}"/>
    <cellStyle name="_Budsj adm.resultat jan-10 sum 3 2 2" xfId="1383" xr:uid="{1AB2B40B-12AA-473B-A06A-74BD2DB97A06}"/>
    <cellStyle name="_Budsj adm.resultat jan-10 sum 3 3" xfId="1384" xr:uid="{40F1E0E8-0E66-4817-AD76-1FEA12DA3B28}"/>
    <cellStyle name="_Budsj adm.resultat jan-10 sum 3 3 2" xfId="1385" xr:uid="{855DEB6B-44BA-4DE8-A276-C38E255D0F49}"/>
    <cellStyle name="_Budsj adm.resultat jan-10 sum 3 3 3" xfId="1386" xr:uid="{6956C806-2483-4CE9-BC9F-FD225E26D8FD}"/>
    <cellStyle name="_Budsj adm.resultat jan-10 sum 3 3 4" xfId="1387" xr:uid="{5E3494BA-7E9E-46D0-AE66-141D4783A8E1}"/>
    <cellStyle name="_Budsj adm.resultat jan-10 sum 4" xfId="1388" xr:uid="{25BE51D5-F036-4F22-A5C4-6D4B6B39E8BB}"/>
    <cellStyle name="_Budsj adm.resultat jan-10 sum 4 2" xfId="1389" xr:uid="{D9589CE7-33F9-4B82-B04A-D5BE0E5E490C}"/>
    <cellStyle name="_Budsj adm.resultat jan-10 sum 5" xfId="1390" xr:uid="{B85F221D-805A-4943-A9A4-9AF6226C7D7B}"/>
    <cellStyle name="_Budsj adm.resultat jan-10 sum 5 2" xfId="1391" xr:uid="{1CCD5AA8-3A11-4451-8064-627A8023937D}"/>
    <cellStyle name="_Budsj adm.resultat jan-10 sum 6" xfId="1392" xr:uid="{4F9CC449-808D-41CF-B387-C3048F1FCDC1}"/>
    <cellStyle name="_Budsj adm.resultat jan-10 sum 7" xfId="1393" xr:uid="{495B0237-5C1D-405B-8BA8-2E7EB51E56B5}"/>
    <cellStyle name="_Budsj adm.resultat jan-10 sum 8" xfId="1394" xr:uid="{8A7DE0CE-471A-45CD-B54D-A00D30067137}"/>
    <cellStyle name="_Budsj adm.resultat jan-10 sum 9" xfId="1395" xr:uid="{39D45AC9-F999-41FC-BF67-F7C213744915}"/>
    <cellStyle name="_Budsj jan-10 BM" xfId="1396" xr:uid="{83A4DF49-F914-4843-A8CC-6BC979D8A5FB}"/>
    <cellStyle name="_Budsj jan-10 BM 10" xfId="1397" xr:uid="{54BF7AB2-33EC-4C2F-B2AF-9DBBE749EF0F}"/>
    <cellStyle name="_Budsj jan-10 BM 11" xfId="1398" xr:uid="{B4ADEC41-B557-4FA2-8FDA-BDB2C614712F}"/>
    <cellStyle name="_Budsj jan-10 BM 2" xfId="1399" xr:uid="{CFFE829B-F5F8-466D-8945-68E05F871FAF}"/>
    <cellStyle name="_Budsj jan-10 BM 2 2" xfId="1400" xr:uid="{5F2B6CE6-A474-44FA-9CE1-D02A569E98FD}"/>
    <cellStyle name="_Budsj jan-10 BM 2 2 2" xfId="1401" xr:uid="{C0F31588-BA40-4A04-AA55-04992A83A209}"/>
    <cellStyle name="_Budsj jan-10 BM 2 3" xfId="1402" xr:uid="{5AA80711-6136-4001-8814-D4DD793148D9}"/>
    <cellStyle name="_Budsj jan-10 BM 3" xfId="1403" xr:uid="{02A9109A-BBC5-4BBB-9A5B-F0E1B0AB0D3B}"/>
    <cellStyle name="_Budsj jan-10 BM 3 2" xfId="1404" xr:uid="{3E681C0A-96B2-4E74-9A1F-DB209990803A}"/>
    <cellStyle name="_Budsj jan-10 BM 3 2 2" xfId="1405" xr:uid="{F9DACF7F-0BC9-4664-A55F-648D96078859}"/>
    <cellStyle name="_Budsj jan-10 BM 3 3" xfId="1406" xr:uid="{C0B2F66F-1400-4825-BB51-18326C1480AB}"/>
    <cellStyle name="_Budsj jan-10 BM 3 3 2" xfId="1407" xr:uid="{EC4B762F-6E56-417B-8D81-1D0D9FC6E7E0}"/>
    <cellStyle name="_Budsj jan-10 BM 3 3 3" xfId="1408" xr:uid="{CC4F3CBC-034F-431C-BE88-12C792AEC30A}"/>
    <cellStyle name="_Budsj jan-10 BM 3 3 4" xfId="1409" xr:uid="{B90FB8FB-E514-4A2D-B1E1-F6C17EDE4EB1}"/>
    <cellStyle name="_Budsj jan-10 BM 4" xfId="1410" xr:uid="{EC66C4B4-B15D-478A-9D28-33BE3D27BBC0}"/>
    <cellStyle name="_Budsj jan-10 BM 4 2" xfId="1411" xr:uid="{5B75C3BB-3E61-4722-8255-1405BA4BA8ED}"/>
    <cellStyle name="_Budsj jan-10 BM 5" xfId="1412" xr:uid="{E102CBB7-558B-49A9-A6C8-F1550F79359C}"/>
    <cellStyle name="_Budsj jan-10 BM 5 2" xfId="1413" xr:uid="{7DF25FCF-EF4D-41CD-BD10-F5583EBC98C3}"/>
    <cellStyle name="_Budsj jan-10 BM 6" xfId="1414" xr:uid="{490ADB36-2DEE-4678-8909-10F94381261E}"/>
    <cellStyle name="_Budsj jan-10 BM 7" xfId="1415" xr:uid="{4FD9F741-7F4A-41A3-9473-D6F47423E498}"/>
    <cellStyle name="_Budsj jan-10 BM 8" xfId="1416" xr:uid="{C3BB8BCE-C445-4B5F-B065-A04078D6839D}"/>
    <cellStyle name="_Budsj jan-10 BM 9" xfId="1417" xr:uid="{8CD275F6-5B85-4A78-9E97-5C0658D3120E}"/>
    <cellStyle name="_Budsj jan-10 PM" xfId="1418" xr:uid="{592F00C0-93ED-4140-BA40-8A317D3639C0}"/>
    <cellStyle name="_Budsj jan-10 PM 10" xfId="1419" xr:uid="{68B643F0-15F2-4196-A987-93B849F826F4}"/>
    <cellStyle name="_Budsj jan-10 PM 11" xfId="1420" xr:uid="{B668AE6F-7D00-4B22-BC0B-768FEB5EFAFD}"/>
    <cellStyle name="_Budsj jan-10 PM 2" xfId="1421" xr:uid="{E3C64935-4DB4-426E-8FD9-14BF6B1EE844}"/>
    <cellStyle name="_Budsj jan-10 PM 2 2" xfId="1422" xr:uid="{2D1CE250-9FA2-4FAA-B29C-8EBA19D800B5}"/>
    <cellStyle name="_Budsj jan-10 PM 2 2 2" xfId="1423" xr:uid="{9CC917B8-9461-4D11-8327-EE5BBAF20F5E}"/>
    <cellStyle name="_Budsj jan-10 PM 2 3" xfId="1424" xr:uid="{04EE1232-EF4D-4617-B3E0-03264B46812A}"/>
    <cellStyle name="_Budsj jan-10 PM 3" xfId="1425" xr:uid="{02EB02B7-5949-4C46-A79C-6383F9293F25}"/>
    <cellStyle name="_Budsj jan-10 PM 3 2" xfId="1426" xr:uid="{AD9EDF64-A2FC-4319-8BF3-BB6C221F5DB5}"/>
    <cellStyle name="_Budsj jan-10 PM 3 2 2" xfId="1427" xr:uid="{3D29FD04-AF10-4D14-AF2C-1371302899BE}"/>
    <cellStyle name="_Budsj jan-10 PM 3 3" xfId="1428" xr:uid="{61232867-F73E-4486-9E66-68F46EBCF2E2}"/>
    <cellStyle name="_Budsj jan-10 PM 3 3 2" xfId="1429" xr:uid="{E24C8B10-EBB8-4B7E-9F3A-319EF48BAF3F}"/>
    <cellStyle name="_Budsj jan-10 PM 3 3 3" xfId="1430" xr:uid="{1419E639-15BB-4CDD-B5AE-273D8ACB7C91}"/>
    <cellStyle name="_Budsj jan-10 PM 3 3 4" xfId="1431" xr:uid="{B6411AEB-7FE4-4672-B2AC-64EA64058E59}"/>
    <cellStyle name="_Budsj jan-10 PM 4" xfId="1432" xr:uid="{9A77DDEA-82B0-4493-A210-A399C2140BD8}"/>
    <cellStyle name="_Budsj jan-10 PM 4 2" xfId="1433" xr:uid="{3F46E7DC-3B42-4724-8866-34B1566885ED}"/>
    <cellStyle name="_Budsj jan-10 PM 5" xfId="1434" xr:uid="{59EB97B6-4D2E-4757-9915-07AF2FBC4222}"/>
    <cellStyle name="_Budsj jan-10 PM 5 2" xfId="1435" xr:uid="{6924CB5A-203B-4E94-A1B6-B306CD8DE4D1}"/>
    <cellStyle name="_Budsj jan-10 PM 6" xfId="1436" xr:uid="{EFE87F2C-E75C-4F51-A165-4E7C202AE97C}"/>
    <cellStyle name="_Budsj jan-10 PM 7" xfId="1437" xr:uid="{31FA1346-7066-4A4E-A9C9-388E33B3C7E5}"/>
    <cellStyle name="_Budsj jan-10 PM 8" xfId="1438" xr:uid="{C3B9DECD-9702-4239-B03E-EE0142353396}"/>
    <cellStyle name="_Budsj jan-10 PM 9" xfId="1439" xr:uid="{11B664A8-8B9D-42A0-AD2D-5EF230524C22}"/>
    <cellStyle name="_Budsj jan-10 sum" xfId="1440" xr:uid="{237F9F5A-1E94-4404-A837-396266C309B7}"/>
    <cellStyle name="_Budsj jan-10 sum 10" xfId="1441" xr:uid="{573B27A0-A732-433A-99C8-BF3A80119468}"/>
    <cellStyle name="_Budsj jan-10 sum 11" xfId="1442" xr:uid="{AC20D3EB-623E-453F-BC32-79B092A3991D}"/>
    <cellStyle name="_Budsj jan-10 sum 2" xfId="1443" xr:uid="{19EC5A60-521D-4130-BAD0-63EC62650C3D}"/>
    <cellStyle name="_Budsj jan-10 sum 2 2" xfId="1444" xr:uid="{82ED5FDA-DD20-49F5-BD13-A178541A5DE4}"/>
    <cellStyle name="_Budsj jan-10 sum 2 2 2" xfId="1445" xr:uid="{F17F6F16-5D05-4ED5-9C15-4DFA1DE0A0D8}"/>
    <cellStyle name="_Budsj jan-10 sum 2 3" xfId="1446" xr:uid="{E25F1792-1789-464A-9223-89B267DF3A09}"/>
    <cellStyle name="_Budsj jan-10 sum 3" xfId="1447" xr:uid="{14003ECD-6398-4BE5-BE98-6D3ECE2F82A2}"/>
    <cellStyle name="_Budsj jan-10 sum 3 2" xfId="1448" xr:uid="{A624A543-B877-4A1D-B6BA-2A8146B46F8E}"/>
    <cellStyle name="_Budsj jan-10 sum 3 2 2" xfId="1449" xr:uid="{155BA912-0651-446A-B00E-AFD94A5A52E3}"/>
    <cellStyle name="_Budsj jan-10 sum 3 3" xfId="1450" xr:uid="{65AF1422-3153-472A-AB6F-D2C3E2CA87F4}"/>
    <cellStyle name="_Budsj jan-10 sum 3 3 2" xfId="1451" xr:uid="{A7F06F81-AA96-4E51-9611-A54AB86ADC57}"/>
    <cellStyle name="_Budsj jan-10 sum 3 3 3" xfId="1452" xr:uid="{79C78D18-DCC7-4F9E-899D-D94D939D4D01}"/>
    <cellStyle name="_Budsj jan-10 sum 3 3 4" xfId="1453" xr:uid="{39812799-5A63-4FF1-AB16-19B9F212CD1A}"/>
    <cellStyle name="_Budsj jan-10 sum 4" xfId="1454" xr:uid="{87FF5598-D872-4B85-8A3A-4A84541E2747}"/>
    <cellStyle name="_Budsj jan-10 sum 4 2" xfId="1455" xr:uid="{41896E38-1214-4F3B-B477-2A3C5D71B3F7}"/>
    <cellStyle name="_Budsj jan-10 sum 5" xfId="1456" xr:uid="{74D8EB32-59EA-47EB-BE33-292A743EB423}"/>
    <cellStyle name="_Budsj jan-10 sum 5 2" xfId="1457" xr:uid="{35992F74-037E-494B-A089-821BE96D4F83}"/>
    <cellStyle name="_Budsj jan-10 sum 6" xfId="1458" xr:uid="{30DC8376-CB12-4753-8A88-1A67C8A7B931}"/>
    <cellStyle name="_Budsj jan-10 sum 7" xfId="1459" xr:uid="{7F9E3295-A56D-4EB4-B5BD-4DA092AF49CC}"/>
    <cellStyle name="_Budsj jan-10 sum 8" xfId="1460" xr:uid="{EBEF02D6-C71E-47C6-8EFA-79A1316E39C8}"/>
    <cellStyle name="_Budsj jan-10 sum 9" xfId="1461" xr:uid="{4F7A100D-5CA5-4903-9CBE-26219FF25664}"/>
    <cellStyle name="_CBNA" xfId="10215" xr:uid="{85A411A0-79BA-4CFA-BE9E-C805F886717B}"/>
    <cellStyle name="_CBNA 2" xfId="10216" xr:uid="{9C4FFC7A-DCCF-4485-9FDC-FAC0B1E4B3D1}"/>
    <cellStyle name="_CBNA 2 2" xfId="10217" xr:uid="{C42DEAE2-8D25-4096-BB3B-33ECAC4712E4}"/>
    <cellStyle name="_CBNA 2 2 10" xfId="10218" xr:uid="{FF84353C-731C-4610-A3BF-1462F15C4F5B}"/>
    <cellStyle name="_CBNA 2 2 10 2" xfId="10219" xr:uid="{002129DC-37F4-4905-B477-A7704BF43B0E}"/>
    <cellStyle name="_CBNA 2 2 10 3" xfId="10220" xr:uid="{77F3E753-2D2D-4468-B948-CB047BE84B4A}"/>
    <cellStyle name="_CBNA 2 2 10 4" xfId="10221" xr:uid="{0BC0AFFB-5262-4C0E-A935-053377D54E72}"/>
    <cellStyle name="_CBNA 2 2 10 5" xfId="10222" xr:uid="{CD6CFDAE-F25E-429A-90A9-04F28CCEFDEB}"/>
    <cellStyle name="_CBNA 2 2 11" xfId="10223" xr:uid="{640C4D66-4CC0-46BE-9DE8-FAE2EBDA2982}"/>
    <cellStyle name="_CBNA 2 2 11 2" xfId="10224" xr:uid="{313E8975-7266-4C24-B30E-69831F7DEA51}"/>
    <cellStyle name="_CBNA 2 2 11 3" xfId="10225" xr:uid="{8B1A9FC9-9C24-4DAF-B091-EF16954DE23F}"/>
    <cellStyle name="_CBNA 2 2 11 4" xfId="10226" xr:uid="{CCB52C8B-0F6C-4A91-B5F8-0746395A0802}"/>
    <cellStyle name="_CBNA 2 2 11 5" xfId="10227" xr:uid="{D1A5951A-594D-4B23-A057-E9A3DBA53447}"/>
    <cellStyle name="_CBNA 2 2 12" xfId="10228" xr:uid="{EB8081BE-2DEC-466E-8238-630116D0FC5E}"/>
    <cellStyle name="_CBNA 2 2 12 2" xfId="10229" xr:uid="{E324ED8E-74D8-4226-A46A-F96A9F6B310F}"/>
    <cellStyle name="_CBNA 2 2 12 3" xfId="10230" xr:uid="{77A4CE88-70CF-4E92-B089-B2BC447219CC}"/>
    <cellStyle name="_CBNA 2 2 12 4" xfId="10231" xr:uid="{B2C9F1F6-04C7-4CD7-A8E3-BC905677D75D}"/>
    <cellStyle name="_CBNA 2 2 12 5" xfId="10232" xr:uid="{BAF850E4-5FFF-42AA-83D9-C8E70AB14B48}"/>
    <cellStyle name="_CBNA 2 2 13" xfId="10233" xr:uid="{89F62EEC-F922-482C-A50F-055D841DAE73}"/>
    <cellStyle name="_CBNA 2 2 13 2" xfId="10234" xr:uid="{D216232B-472B-49EA-8666-97EDC2C43275}"/>
    <cellStyle name="_CBNA 2 2 13 3" xfId="10235" xr:uid="{C1D7327E-CE2C-4A2C-9240-9449DB629D1B}"/>
    <cellStyle name="_CBNA 2 2 13 4" xfId="10236" xr:uid="{B589BB8D-9954-4057-BE39-4442A211F4D6}"/>
    <cellStyle name="_CBNA 2 2 13 5" xfId="10237" xr:uid="{4CDF5A7B-5DF2-4976-9D49-89AB79620A6A}"/>
    <cellStyle name="_CBNA 2 2 14" xfId="10238" xr:uid="{3AF4A6B9-6144-430D-8375-870426114218}"/>
    <cellStyle name="_CBNA 2 2 14 2" xfId="10239" xr:uid="{BA26EE7F-ED1C-4D58-8A74-64E1330578C1}"/>
    <cellStyle name="_CBNA 2 2 14 3" xfId="10240" xr:uid="{A1FCB064-8DEE-4A58-8C0E-CF6E2496CC36}"/>
    <cellStyle name="_CBNA 2 2 14 4" xfId="10241" xr:uid="{7F72EE00-CE43-4BBC-B254-94D6E5008402}"/>
    <cellStyle name="_CBNA 2 2 14 5" xfId="10242" xr:uid="{D5622710-B831-4540-9792-5F46D0A0AF37}"/>
    <cellStyle name="_CBNA 2 2 15" xfId="10243" xr:uid="{57726CFD-F6D1-4847-8E96-3EB9A7732681}"/>
    <cellStyle name="_CBNA 2 2 15 2" xfId="10244" xr:uid="{0A088883-A2C4-48CA-B55C-031300D968DE}"/>
    <cellStyle name="_CBNA 2 2 15 3" xfId="10245" xr:uid="{A2353FBB-8A27-47BD-B86B-2EBA598DD5DD}"/>
    <cellStyle name="_CBNA 2 2 15 4" xfId="10246" xr:uid="{9FA8FDB0-2D93-47B7-A476-DBBD10FFDA64}"/>
    <cellStyle name="_CBNA 2 2 15 5" xfId="10247" xr:uid="{8F53B46A-7C79-4714-BB06-FED46435C1CA}"/>
    <cellStyle name="_CBNA 2 2 16" xfId="10248" xr:uid="{B01D6442-4D6D-47A0-B96B-770876A3A578}"/>
    <cellStyle name="_CBNA 2 2 16 2" xfId="10249" xr:uid="{F49D247B-5A5F-4125-BF43-3EC3F7CA193F}"/>
    <cellStyle name="_CBNA 2 2 16 3" xfId="10250" xr:uid="{65C79641-9757-4627-A3F7-670004936547}"/>
    <cellStyle name="_CBNA 2 2 16 4" xfId="10251" xr:uid="{649F5EE6-D64B-4464-BCC9-AF85F21F811F}"/>
    <cellStyle name="_CBNA 2 2 16 5" xfId="10252" xr:uid="{7A89DB69-A5D5-4254-8DAE-40AC3DC7F2EB}"/>
    <cellStyle name="_CBNA 2 2 17" xfId="10253" xr:uid="{78787B78-1373-416B-9DBF-20E0AB3266C4}"/>
    <cellStyle name="_CBNA 2 2 17 2" xfId="10254" xr:uid="{5D84F8EF-1DC3-4265-AB5C-A9E1844A449F}"/>
    <cellStyle name="_CBNA 2 2 17 3" xfId="10255" xr:uid="{BAB89842-83FF-499B-BD96-A5B2083B30A7}"/>
    <cellStyle name="_CBNA 2 2 17 4" xfId="10256" xr:uid="{EEE6DCB5-AB76-4C5F-BE03-946D867B33F7}"/>
    <cellStyle name="_CBNA 2 2 17 5" xfId="10257" xr:uid="{1A8BC9A9-908A-4051-9922-304EC4C6B856}"/>
    <cellStyle name="_CBNA 2 2 18" xfId="10258" xr:uid="{5356100E-067A-43E7-8C07-64D5C797FB6E}"/>
    <cellStyle name="_CBNA 2 2 19" xfId="10259" xr:uid="{449E965D-EB8C-4220-B325-5A037F6D346D}"/>
    <cellStyle name="_CBNA 2 2 2" xfId="10260" xr:uid="{4FC488BC-94A6-48A2-9BD6-3CAE30E3BFE2}"/>
    <cellStyle name="_CBNA 2 2 2 2" xfId="10261" xr:uid="{E2985303-B3EB-4DC7-9D45-27AA0F6791BF}"/>
    <cellStyle name="_CBNA 2 2 2 3" xfId="10262" xr:uid="{8317CA9D-8902-4C12-9B03-0918C21EA97D}"/>
    <cellStyle name="_CBNA 2 2 2 4" xfId="10263" xr:uid="{FC03865D-EF48-4B2D-94A0-D48AABC2FE44}"/>
    <cellStyle name="_CBNA 2 2 2 5" xfId="10264" xr:uid="{E8E19E3A-CD76-4FE5-90DE-4B85A6ACD70B}"/>
    <cellStyle name="_CBNA 2 2 20" xfId="10265" xr:uid="{CDE489C3-A461-4A10-B169-EF5C8542EBD5}"/>
    <cellStyle name="_CBNA 2 2 21" xfId="10266" xr:uid="{CC308D9E-31EC-4AF6-8FC6-A58FACBFEC3C}"/>
    <cellStyle name="_CBNA 2 2 3" xfId="10267" xr:uid="{DBF2946D-1144-4C48-AE01-DD08B6A2AFC0}"/>
    <cellStyle name="_CBNA 2 2 3 2" xfId="10268" xr:uid="{2549445F-F05A-47F7-BB2B-7F68ABDB66C0}"/>
    <cellStyle name="_CBNA 2 2 3 3" xfId="10269" xr:uid="{609D6B61-6D1F-4486-92C8-9C2D2180844F}"/>
    <cellStyle name="_CBNA 2 2 3 4" xfId="10270" xr:uid="{B4A917D9-7243-4F01-92D5-A5E4E97B531F}"/>
    <cellStyle name="_CBNA 2 2 3 5" xfId="10271" xr:uid="{84BEF4F2-6917-4D5A-BE05-AB5AA516043B}"/>
    <cellStyle name="_CBNA 2 2 4" xfId="10272" xr:uid="{13027CA7-A21F-4241-B8A2-84BCE08B418E}"/>
    <cellStyle name="_CBNA 2 2 4 2" xfId="10273" xr:uid="{D59454AA-C789-48CE-AAFF-2BBFA6B69F4D}"/>
    <cellStyle name="_CBNA 2 2 4 3" xfId="10274" xr:uid="{D5383C43-0D95-4976-BAF4-133399E5A3FE}"/>
    <cellStyle name="_CBNA 2 2 4 4" xfId="10275" xr:uid="{35592E51-7E97-4962-BE4D-60D227194B98}"/>
    <cellStyle name="_CBNA 2 2 4 5" xfId="10276" xr:uid="{5D148420-3F7E-468A-9D1D-0CCB33D71F4B}"/>
    <cellStyle name="_CBNA 2 2 5" xfId="10277" xr:uid="{425A2322-AE81-4D5B-AC00-AB9A46702BE0}"/>
    <cellStyle name="_CBNA 2 2 5 2" xfId="10278" xr:uid="{AECF98B0-1FCB-4C88-8F62-9060E8748B9A}"/>
    <cellStyle name="_CBNA 2 2 5 3" xfId="10279" xr:uid="{527E0228-B723-4956-9428-985086DB340C}"/>
    <cellStyle name="_CBNA 2 2 5 4" xfId="10280" xr:uid="{4CC69CFD-B55D-4598-913D-0FAFBB756386}"/>
    <cellStyle name="_CBNA 2 2 5 5" xfId="10281" xr:uid="{1B53D43A-6DE2-4835-B52C-C01F5C1F7A19}"/>
    <cellStyle name="_CBNA 2 2 6" xfId="10282" xr:uid="{1289BD41-AF93-4AB2-8557-C7C7C9183C73}"/>
    <cellStyle name="_CBNA 2 2 6 2" xfId="10283" xr:uid="{BE4CCD1F-7E45-4E1C-B8E4-1C1E0F1B424F}"/>
    <cellStyle name="_CBNA 2 2 6 3" xfId="10284" xr:uid="{A9C33DB4-9B92-4B63-A5BD-98DE9645F2E6}"/>
    <cellStyle name="_CBNA 2 2 6 4" xfId="10285" xr:uid="{B562FA8E-8472-4019-97F8-D61C31BBFD63}"/>
    <cellStyle name="_CBNA 2 2 6 5" xfId="10286" xr:uid="{71DD76E2-9709-4A50-89D4-BA1A7F12581A}"/>
    <cellStyle name="_CBNA 2 2 7" xfId="10287" xr:uid="{9A9570E8-30F5-44C7-9CA5-7576A44979C2}"/>
    <cellStyle name="_CBNA 2 2 7 2" xfId="10288" xr:uid="{F12FFBC5-E7BE-4FF2-B7DE-422CFCCDFE2D}"/>
    <cellStyle name="_CBNA 2 2 7 3" xfId="10289" xr:uid="{74152675-2013-404A-BFDD-87FBA12D59FB}"/>
    <cellStyle name="_CBNA 2 2 7 4" xfId="10290" xr:uid="{92B8D174-630D-40BE-8DD5-9602D823EF1A}"/>
    <cellStyle name="_CBNA 2 2 7 5" xfId="10291" xr:uid="{C6E086B9-ADB5-42FD-86B0-95DBF9DA3829}"/>
    <cellStyle name="_CBNA 2 2 8" xfId="10292" xr:uid="{9E9DDC4D-7615-4BE3-8A78-E9192C0F9098}"/>
    <cellStyle name="_CBNA 2 2 8 2" xfId="10293" xr:uid="{6076D2BD-40D6-4A07-93E2-723DF549EEF9}"/>
    <cellStyle name="_CBNA 2 2 8 3" xfId="10294" xr:uid="{08F389B0-7423-4C7C-9A06-AC237BF7F26C}"/>
    <cellStyle name="_CBNA 2 2 8 4" xfId="10295" xr:uid="{531F4052-5851-4213-8E0D-28E69DF61EBD}"/>
    <cellStyle name="_CBNA 2 2 8 5" xfId="10296" xr:uid="{00252BFF-360F-444F-87AD-16216094E92A}"/>
    <cellStyle name="_CBNA 2 2 9" xfId="10297" xr:uid="{E2FC5DEA-79BC-43D6-BBB6-EA5AC5BC4049}"/>
    <cellStyle name="_CBNA 2 2 9 2" xfId="10298" xr:uid="{8A71FBBF-5910-4028-8EC4-7004E3F8E5EC}"/>
    <cellStyle name="_CBNA 2 2 9 3" xfId="10299" xr:uid="{872D447A-0784-4AA7-82CD-3897C2BE69B9}"/>
    <cellStyle name="_CBNA 2 2 9 4" xfId="10300" xr:uid="{D43E0C26-F6EB-412E-BC63-DC0FBA6BEE43}"/>
    <cellStyle name="_CBNA 2 2 9 5" xfId="10301" xr:uid="{8E78E870-2A8B-4AF8-9743-1A5306824725}"/>
    <cellStyle name="_CBNA 2 3" xfId="10302" xr:uid="{C36DF43A-5DD8-4E52-A5BE-E8F1F3F9A758}"/>
    <cellStyle name="_CBNA 2 4" xfId="10303" xr:uid="{3E4D1522-EB84-4732-A0CA-6CD0E2535AA3}"/>
    <cellStyle name="_CBNA 2 5" xfId="10304" xr:uid="{8A764A79-9536-487F-81C1-ED4067DDEDC7}"/>
    <cellStyle name="_CBNA 2 6" xfId="10305" xr:uid="{FC7EF510-4BC9-409D-8586-F5ED5633F3A1}"/>
    <cellStyle name="_CBNA 3" xfId="10306" xr:uid="{CB669DEA-7196-44B3-85C3-84FDD608B4DD}"/>
    <cellStyle name="_CBNA 3 10" xfId="10307" xr:uid="{F0E95E3B-2817-4048-B6A0-35AC57F06901}"/>
    <cellStyle name="_CBNA 3 10 2" xfId="10308" xr:uid="{FBA43CD7-C14A-4453-BA69-229BC96A6284}"/>
    <cellStyle name="_CBNA 3 10 3" xfId="10309" xr:uid="{FEC75104-A249-4D25-83E8-DD38E9FF84A6}"/>
    <cellStyle name="_CBNA 3 10 4" xfId="10310" xr:uid="{F8BDEEE7-B359-4131-BB63-358F2F15ADF9}"/>
    <cellStyle name="_CBNA 3 10 5" xfId="10311" xr:uid="{E756E0C0-1A86-4581-B30B-BE983E15ADB0}"/>
    <cellStyle name="_CBNA 3 11" xfId="10312" xr:uid="{5C77F570-0F0E-4A60-AB83-E67B904A9E05}"/>
    <cellStyle name="_CBNA 3 11 2" xfId="10313" xr:uid="{B285135D-49EB-49AF-85D8-F5283C7060B8}"/>
    <cellStyle name="_CBNA 3 11 3" xfId="10314" xr:uid="{484A59F9-DB19-444A-B6E7-E1C11D27FE0F}"/>
    <cellStyle name="_CBNA 3 11 4" xfId="10315" xr:uid="{6192B7DD-7F45-44D4-9D9E-C5C1327AE296}"/>
    <cellStyle name="_CBNA 3 11 5" xfId="10316" xr:uid="{81D179D8-1D5C-4484-BC70-A32D8B9E961B}"/>
    <cellStyle name="_CBNA 3 12" xfId="10317" xr:uid="{0D2A91E2-2406-4760-BD3C-2A66ED6FF662}"/>
    <cellStyle name="_CBNA 3 12 2" xfId="10318" xr:uid="{EF7D0BCF-94EA-48ED-9D18-C340CFE64C2F}"/>
    <cellStyle name="_CBNA 3 12 3" xfId="10319" xr:uid="{7B9492E4-5978-45B6-B08C-C98D23CC5E93}"/>
    <cellStyle name="_CBNA 3 12 4" xfId="10320" xr:uid="{D9F757A7-D48C-4E75-B8D2-C85F0C766340}"/>
    <cellStyle name="_CBNA 3 12 5" xfId="10321" xr:uid="{4356332C-1BCC-4ABD-9E39-8002EE7B9D9D}"/>
    <cellStyle name="_CBNA 3 13" xfId="10322" xr:uid="{6093F5B0-CBDC-4351-89A7-1D3A315932EB}"/>
    <cellStyle name="_CBNA 3 13 2" xfId="10323" xr:uid="{79F1F04B-2C0E-4A55-95F8-58384C2779FF}"/>
    <cellStyle name="_CBNA 3 13 3" xfId="10324" xr:uid="{053271DC-9608-479A-857A-C0DCE5128692}"/>
    <cellStyle name="_CBNA 3 13 4" xfId="10325" xr:uid="{94320EB6-4D5F-4F6C-9AFF-6CB35B61ED34}"/>
    <cellStyle name="_CBNA 3 13 5" xfId="10326" xr:uid="{C79B86CD-65B5-40C0-A97B-D70458B90256}"/>
    <cellStyle name="_CBNA 3 14" xfId="10327" xr:uid="{1CD7B09C-8037-4C51-A455-2666F3EC9246}"/>
    <cellStyle name="_CBNA 3 14 2" xfId="10328" xr:uid="{2D85DE35-4A18-4327-AA9D-A4D62EE23291}"/>
    <cellStyle name="_CBNA 3 14 3" xfId="10329" xr:uid="{4CDD5161-6FEF-4589-B1A2-AD4555A075ED}"/>
    <cellStyle name="_CBNA 3 14 4" xfId="10330" xr:uid="{B933F4D9-AA3D-4CEB-9B99-1CE1BF218CBB}"/>
    <cellStyle name="_CBNA 3 14 5" xfId="10331" xr:uid="{BFA8BD0B-153B-4A51-B154-D7E378FEEBB9}"/>
    <cellStyle name="_CBNA 3 15" xfId="10332" xr:uid="{C45971CE-1CA2-464A-AC94-1CA8DB940C69}"/>
    <cellStyle name="_CBNA 3 15 2" xfId="10333" xr:uid="{B6F70576-8D42-4279-A150-E83DD6E182E4}"/>
    <cellStyle name="_CBNA 3 15 3" xfId="10334" xr:uid="{A5313590-4761-4116-BF2D-F675D7741F0A}"/>
    <cellStyle name="_CBNA 3 15 4" xfId="10335" xr:uid="{8D34A3C4-935A-4853-AEE0-B563061B54C9}"/>
    <cellStyle name="_CBNA 3 15 5" xfId="10336" xr:uid="{CE2B7EA8-081A-439E-A837-091A1D8A1592}"/>
    <cellStyle name="_CBNA 3 16" xfId="10337" xr:uid="{26C0F353-9D2A-415D-A746-8BC4656B3CA1}"/>
    <cellStyle name="_CBNA 3 16 2" xfId="10338" xr:uid="{C081AFF3-FB63-411B-A67C-8C1FF9946A37}"/>
    <cellStyle name="_CBNA 3 16 3" xfId="10339" xr:uid="{51C98DDA-F65D-4DCB-A498-0BFA46BA6603}"/>
    <cellStyle name="_CBNA 3 16 4" xfId="10340" xr:uid="{E0CD1B69-9014-4EF7-ADB6-D7EC829AB304}"/>
    <cellStyle name="_CBNA 3 16 5" xfId="10341" xr:uid="{0292D8CF-6066-410A-AE87-FE7B4E446441}"/>
    <cellStyle name="_CBNA 3 17" xfId="10342" xr:uid="{C0A141AA-DBA9-4D5F-B253-375A5E3DA89A}"/>
    <cellStyle name="_CBNA 3 17 2" xfId="10343" xr:uid="{13C02328-15B2-4F89-842A-EC7FB6E07187}"/>
    <cellStyle name="_CBNA 3 17 3" xfId="10344" xr:uid="{9BFFD6FF-04D0-453E-9DC5-7C6717F66562}"/>
    <cellStyle name="_CBNA 3 17 4" xfId="10345" xr:uid="{A49812CD-EF4B-4752-8EA3-3B7A3861DD8B}"/>
    <cellStyle name="_CBNA 3 17 5" xfId="10346" xr:uid="{C52DEA12-BC55-4E9F-9F45-1F5A7D258CF8}"/>
    <cellStyle name="_CBNA 3 18" xfId="10347" xr:uid="{1226323A-E63D-4D24-971C-205A5F895151}"/>
    <cellStyle name="_CBNA 3 19" xfId="10348" xr:uid="{EEE69650-78A2-4EA8-BF4F-C39CBDDF9D91}"/>
    <cellStyle name="_CBNA 3 2" xfId="10349" xr:uid="{1CEA88B0-A833-4C9F-8981-0AA07414A027}"/>
    <cellStyle name="_CBNA 3 2 2" xfId="10350" xr:uid="{8039E38D-C509-4CEE-A716-EDCF42A38629}"/>
    <cellStyle name="_CBNA 3 2 3" xfId="10351" xr:uid="{0E06E9A5-CDFB-4886-AB86-B091C429BB3F}"/>
    <cellStyle name="_CBNA 3 2 4" xfId="10352" xr:uid="{8825E51D-77AF-4E96-803D-F2F0087B49F1}"/>
    <cellStyle name="_CBNA 3 2 5" xfId="10353" xr:uid="{752C1449-C3CD-45E1-9315-20A7035B53BE}"/>
    <cellStyle name="_CBNA 3 20" xfId="10354" xr:uid="{B5B79F88-9FD0-418E-8808-027305791487}"/>
    <cellStyle name="_CBNA 3 21" xfId="10355" xr:uid="{410D338B-4505-440E-B76A-F9BDACADE525}"/>
    <cellStyle name="_CBNA 3 3" xfId="10356" xr:uid="{515EBA94-7FEA-48BC-925A-A9ACE339C86F}"/>
    <cellStyle name="_CBNA 3 3 2" xfId="10357" xr:uid="{911E3BBF-C323-43E5-89C4-C9C784089044}"/>
    <cellStyle name="_CBNA 3 3 3" xfId="10358" xr:uid="{1A611E9E-4344-48A5-9B1F-8CD8909597E0}"/>
    <cellStyle name="_CBNA 3 3 4" xfId="10359" xr:uid="{75EF3F62-6F3A-4FAB-8ABF-420C0A181F51}"/>
    <cellStyle name="_CBNA 3 3 5" xfId="10360" xr:uid="{09E1D684-5D3A-44EF-9D88-A39B2BCE849D}"/>
    <cellStyle name="_CBNA 3 4" xfId="10361" xr:uid="{55CC5D19-79AE-4BBF-B957-D566CE32FE7D}"/>
    <cellStyle name="_CBNA 3 4 2" xfId="10362" xr:uid="{31237A4A-9471-48E1-980A-9004A07B2E27}"/>
    <cellStyle name="_CBNA 3 4 3" xfId="10363" xr:uid="{919FEA78-D8DB-4CDE-90AD-ABDF80070656}"/>
    <cellStyle name="_CBNA 3 4 4" xfId="10364" xr:uid="{81EF1E27-AEF3-4680-9263-9B82E5BF90F7}"/>
    <cellStyle name="_CBNA 3 4 5" xfId="10365" xr:uid="{33BC74CD-870F-49A1-A937-9D0657056C6D}"/>
    <cellStyle name="_CBNA 3 5" xfId="10366" xr:uid="{318ADC26-D707-4D2B-A015-CC344C66D5A9}"/>
    <cellStyle name="_CBNA 3 5 2" xfId="10367" xr:uid="{8745F11B-2A9B-445F-AB08-AA628BAD4F57}"/>
    <cellStyle name="_CBNA 3 5 3" xfId="10368" xr:uid="{E7E2A1E8-A9BF-491A-988A-21843537758B}"/>
    <cellStyle name="_CBNA 3 5 4" xfId="10369" xr:uid="{55CE6798-1C29-4035-BBB6-692200948798}"/>
    <cellStyle name="_CBNA 3 5 5" xfId="10370" xr:uid="{A2FF0D0D-3B82-459C-8B3D-1E016084229B}"/>
    <cellStyle name="_CBNA 3 6" xfId="10371" xr:uid="{F3038F93-02D4-40AB-8932-4FAB8AB2124B}"/>
    <cellStyle name="_CBNA 3 6 2" xfId="10372" xr:uid="{40E5CB6D-4592-42CF-BB94-114A5D9407C3}"/>
    <cellStyle name="_CBNA 3 6 3" xfId="10373" xr:uid="{667F22CB-2339-4C0B-BB15-A855E4F28F47}"/>
    <cellStyle name="_CBNA 3 6 4" xfId="10374" xr:uid="{00C6C46E-53FF-46CB-95D7-8BFF42018CA0}"/>
    <cellStyle name="_CBNA 3 6 5" xfId="10375" xr:uid="{4F3B1BFD-2356-4259-A6B4-D40536CF2F10}"/>
    <cellStyle name="_CBNA 3 7" xfId="10376" xr:uid="{20CA0FD4-F3F2-4711-A641-FD60DDC1DA36}"/>
    <cellStyle name="_CBNA 3 7 2" xfId="10377" xr:uid="{21C58AC9-B7E7-473F-A8AD-C4DBD5DDD4A4}"/>
    <cellStyle name="_CBNA 3 7 3" xfId="10378" xr:uid="{25321B4F-A6AA-4D3D-8CBA-29A15D34DB7A}"/>
    <cellStyle name="_CBNA 3 7 4" xfId="10379" xr:uid="{AB45D0B2-24EB-4E80-8BAC-9654717824FD}"/>
    <cellStyle name="_CBNA 3 7 5" xfId="10380" xr:uid="{89C98411-55B5-4B95-AAC6-34225D6CDD19}"/>
    <cellStyle name="_CBNA 3 8" xfId="10381" xr:uid="{BF778237-5D8D-4ABC-86FE-7E2E6698E8EF}"/>
    <cellStyle name="_CBNA 3 8 2" xfId="10382" xr:uid="{DB0EB9D9-2222-4790-81DC-5E451AE42CAC}"/>
    <cellStyle name="_CBNA 3 8 3" xfId="10383" xr:uid="{EECFFF93-2846-4057-95D2-8971BDFD994E}"/>
    <cellStyle name="_CBNA 3 8 4" xfId="10384" xr:uid="{00B545AD-97C3-40F3-8549-00156A70A343}"/>
    <cellStyle name="_CBNA 3 8 5" xfId="10385" xr:uid="{165845DC-D8F4-479D-919C-0ED2DD828592}"/>
    <cellStyle name="_CBNA 3 9" xfId="10386" xr:uid="{32DD4BC9-4AFF-4AAF-8804-DF226CB7FEBC}"/>
    <cellStyle name="_CBNA 3 9 2" xfId="10387" xr:uid="{34383A0E-F944-4057-9E46-4E67647E1A85}"/>
    <cellStyle name="_CBNA 3 9 3" xfId="10388" xr:uid="{E981EB76-AACA-4A51-84B6-7F3C30C20C9E}"/>
    <cellStyle name="_CBNA 3 9 4" xfId="10389" xr:uid="{638BA268-B958-4862-9E7A-DA1FEDD2A049}"/>
    <cellStyle name="_CBNA 3 9 5" xfId="10390" xr:uid="{0400ED00-BEFC-4BF0-891D-23363E6A8BA7}"/>
    <cellStyle name="_CBNA 4" xfId="10391" xr:uid="{B5C8F40F-8817-4379-96C5-37EE3E5388AA}"/>
    <cellStyle name="_CBNA 5" xfId="10392" xr:uid="{A25EBF8F-A975-436C-9151-A96D30FF8BA3}"/>
    <cellStyle name="_CBNA 6" xfId="10393" xr:uid="{B222802F-88FB-4B10-8D75-DC0A6F496169}"/>
    <cellStyle name="_CBNA 7" xfId="10394" xr:uid="{380AD8BA-67D3-4F78-A0D9-2A746EE7AAFA}"/>
    <cellStyle name="_Comma" xfId="1462" xr:uid="{B9876845-2FE5-4B08-8B29-E4CCC5DEBF19}"/>
    <cellStyle name="_Comma 10" xfId="1463" xr:uid="{297B0C6F-0CA7-4F16-9E6C-1FCE395A921D}"/>
    <cellStyle name="_Comma 10 2" xfId="1464" xr:uid="{A47F08EC-359A-4D2F-895D-62526274120F}"/>
    <cellStyle name="_Comma 11" xfId="1465" xr:uid="{F02B2009-B2CA-4B5D-96B8-0E81702FE694}"/>
    <cellStyle name="_Comma 12" xfId="1466" xr:uid="{EB4A4375-8737-4B50-A5B3-7EF32F616A62}"/>
    <cellStyle name="_Comma 13" xfId="1467" xr:uid="{90612A07-A1A1-4C41-9665-8B972CCB3FA2}"/>
    <cellStyle name="_Comma 2" xfId="1468" xr:uid="{CD50B097-39BC-477D-88D0-F07D28FE2C32}"/>
    <cellStyle name="_Comma 2 2" xfId="1469" xr:uid="{0558E633-98A1-4063-8151-7E00470E5D33}"/>
    <cellStyle name="_Comma 2 2 2" xfId="1470" xr:uid="{7CC23910-8F62-4EC6-8B35-2FB078585DF0}"/>
    <cellStyle name="_Comma 2 2 2 2" xfId="1471" xr:uid="{470ABFCD-7F79-4792-928C-F6947526BAF7}"/>
    <cellStyle name="_Comma 2 2 2 2 2" xfId="1472" xr:uid="{877F9EE3-2EE0-4F74-A2F9-F7A20D26A57B}"/>
    <cellStyle name="_Comma 2 2 2 3" xfId="1473" xr:uid="{9A447510-AB91-4D7B-AF53-5D287A233357}"/>
    <cellStyle name="_Comma 2 2 3" xfId="1474" xr:uid="{FAFB3D49-7F8A-4E30-BCB3-3F452447CDE1}"/>
    <cellStyle name="_Comma 2 2 3 2" xfId="1475" xr:uid="{F72AEBAD-209D-4B66-B7C4-BA05B2268958}"/>
    <cellStyle name="_Comma 2 2 4" xfId="1476" xr:uid="{B54AA0D5-902C-4589-891B-574B3245C632}"/>
    <cellStyle name="_Comma 2 3" xfId="1477" xr:uid="{C2D5A5DB-D7BC-4254-B770-1480032B733D}"/>
    <cellStyle name="_Comma 2 3 2" xfId="1478" xr:uid="{2539816D-4F6F-4197-918F-D2A9D24BB365}"/>
    <cellStyle name="_Comma 2 3 2 2" xfId="1479" xr:uid="{58E20BC0-D712-48C7-9438-4115689B5B32}"/>
    <cellStyle name="_Comma 2 3 3" xfId="1480" xr:uid="{47E1B03D-919E-453C-A629-FF09D6ADF98D}"/>
    <cellStyle name="_Comma 2 4" xfId="1481" xr:uid="{2F1048D3-807D-41C7-A7CA-A0B2334A96A9}"/>
    <cellStyle name="_Comma 2 4 2" xfId="1482" xr:uid="{F26F764F-5C1F-447C-805B-9E24D2242F52}"/>
    <cellStyle name="_Comma 2 4 2 2" xfId="1483" xr:uid="{74AF2621-92AF-4456-A164-8437B7BAEF67}"/>
    <cellStyle name="_Comma 2 4 3" xfId="1484" xr:uid="{E07FD4FB-B064-4852-8320-A3E9D6125B29}"/>
    <cellStyle name="_Comma 2 5" xfId="1485" xr:uid="{043A5244-E883-4DE4-BE28-54A89EB615A2}"/>
    <cellStyle name="_Comma 2 5 2" xfId="1486" xr:uid="{7F33C3A5-B288-4186-B32E-FAF8FB8F8C54}"/>
    <cellStyle name="_Comma 2 6" xfId="1487" xr:uid="{E4A91A11-25D4-45F4-A540-E0120835DDA6}"/>
    <cellStyle name="_Comma 3" xfId="1488" xr:uid="{B74FB843-77E7-4BA9-9DDF-C17FA426540E}"/>
    <cellStyle name="_Comma 3 2" xfId="1489" xr:uid="{DB9A01DC-9325-4BC1-AF37-939BBF541E35}"/>
    <cellStyle name="_Comma 3 2 2" xfId="1490" xr:uid="{A96C3BFF-64B8-41CF-B761-FC43FD3FF16A}"/>
    <cellStyle name="_Comma 3 2 2 2" xfId="1491" xr:uid="{F03CFCC6-C2F3-4FAD-BA6E-0A4F6BCC4226}"/>
    <cellStyle name="_Comma 3 2 3" xfId="1492" xr:uid="{37BDA9EA-F2FA-4F13-B6AE-B13E29FD3201}"/>
    <cellStyle name="_Comma 3 3" xfId="1493" xr:uid="{A2405D68-421C-41C9-B42C-841442267674}"/>
    <cellStyle name="_Comma 3 3 2" xfId="1494" xr:uid="{375B2F37-ACDC-4297-AEA1-CD724D58543B}"/>
    <cellStyle name="_Comma 3 3 3" xfId="1495" xr:uid="{4426586B-023D-4E84-967F-DABE2F0E85F3}"/>
    <cellStyle name="_Comma 3 3 4" xfId="1496" xr:uid="{DA707338-3F94-433A-BF16-2FC8F11C047C}"/>
    <cellStyle name="_Comma 3 4" xfId="1497" xr:uid="{C87506B6-C3E0-40F0-914A-5C1DAA019DB4}"/>
    <cellStyle name="_Comma 4" xfId="1498" xr:uid="{736404BF-4F53-4913-91A5-792B69102CCB}"/>
    <cellStyle name="_Comma 4 2" xfId="1499" xr:uid="{1AE83B58-7CFE-4800-9630-2A53B7460E54}"/>
    <cellStyle name="_Comma 4 2 2" xfId="1500" xr:uid="{933B310D-DA7C-43F1-9D11-2076F9604FB1}"/>
    <cellStyle name="_Comma 4 2 2 2" xfId="1501" xr:uid="{A0BCE7F2-A898-47C9-AC22-E6BD2DBBC257}"/>
    <cellStyle name="_Comma 4 2 2 2 2" xfId="1502" xr:uid="{F862574C-6D6D-450E-908F-63DBF0372AB4}"/>
    <cellStyle name="_Comma 4 2 2 3" xfId="1503" xr:uid="{685E138E-6B7D-4899-A014-D8E6C286E9A4}"/>
    <cellStyle name="_Comma 4 2 3" xfId="1504" xr:uid="{20F23C13-D68D-4CA8-A9D5-006DA2E33240}"/>
    <cellStyle name="_Comma 4 2 3 2" xfId="1505" xr:uid="{E4F2E78B-55AB-44B0-909B-E2694AFF6C13}"/>
    <cellStyle name="_Comma 4 2 4" xfId="1506" xr:uid="{AAC7DD28-8BE4-43AF-A1FF-46A315BBB19D}"/>
    <cellStyle name="_Comma 4 3" xfId="1507" xr:uid="{B8F5ACBC-88EC-41A5-B055-F925B5401FD8}"/>
    <cellStyle name="_Comma 4 3 2" xfId="1508" xr:uid="{7F6F22CB-75F1-4BB8-A1DA-0218E030813C}"/>
    <cellStyle name="_Comma 4 3 2 2" xfId="1509" xr:uid="{E15935F4-D9B3-4CED-8F4F-018D8374AE30}"/>
    <cellStyle name="_Comma 4 3 3" xfId="1510" xr:uid="{C14044F3-BCBD-4E37-B39C-F220D85D0454}"/>
    <cellStyle name="_Comma 4 4" xfId="1511" xr:uid="{E667C7B0-85DB-4301-A1A7-1F50FD7B8E7F}"/>
    <cellStyle name="_Comma 4 4 2" xfId="1512" xr:uid="{00A6E8C0-D1D4-4B8A-B5A1-46679C5AC66E}"/>
    <cellStyle name="_Comma 4 5" xfId="1513" xr:uid="{67E0703A-3237-4F20-BDD7-8CF94878B4CC}"/>
    <cellStyle name="_Comma 5" xfId="1514" xr:uid="{BDF6BEC8-4832-4578-99E1-F3032C32D102}"/>
    <cellStyle name="_Comma 5 2" xfId="1515" xr:uid="{2DF0568B-7492-4845-9843-8C4FF349FB2C}"/>
    <cellStyle name="_Comma 5 2 2" xfId="1516" xr:uid="{73E917AE-3E55-4DD2-B661-F9AED81A6904}"/>
    <cellStyle name="_Comma 5 2 2 2" xfId="1517" xr:uid="{797EFA94-FB7D-4293-8800-E931BD28DCCF}"/>
    <cellStyle name="_Comma 5 2 2 2 2" xfId="1518" xr:uid="{24D9DCB1-4F58-4BCF-90FE-47D947DD0F19}"/>
    <cellStyle name="_Comma 5 2 2 3" xfId="1519" xr:uid="{A1E1CC26-242C-46AD-AF15-F0491F36CED8}"/>
    <cellStyle name="_Comma 5 2 3" xfId="1520" xr:uid="{EC4BEFF4-C3F7-455C-8D5C-271A16CD10AD}"/>
    <cellStyle name="_Comma 5 2 3 2" xfId="1521" xr:uid="{10B521E9-FA97-41B3-A489-5C4CFAD7A261}"/>
    <cellStyle name="_Comma 5 2 4" xfId="1522" xr:uid="{507460BE-9271-48FB-9A7E-579F90C11F79}"/>
    <cellStyle name="_Comma 5 3" xfId="1523" xr:uid="{ACA4CF5E-EEFE-4660-B973-182D245B26C7}"/>
    <cellStyle name="_Comma 5 3 2" xfId="1524" xr:uid="{F5C6AA4A-1D77-421E-B086-689ABF9AF213}"/>
    <cellStyle name="_Comma 5 3 2 2" xfId="1525" xr:uid="{F4BDBBCC-540E-4ED5-8D2F-AABDBD87B3D0}"/>
    <cellStyle name="_Comma 5 3 3" xfId="1526" xr:uid="{8CC5935B-66AC-41F9-96BF-B1CFAA64B224}"/>
    <cellStyle name="_Comma 5 4" xfId="1527" xr:uid="{8D2AE01F-6645-49D4-9F6C-DE781EB2EF06}"/>
    <cellStyle name="_Comma 5 4 2" xfId="1528" xr:uid="{B571845C-BE60-4B9C-A0B7-8CA745DDEFD0}"/>
    <cellStyle name="_Comma 5 5" xfId="1529" xr:uid="{4B31BD2B-F5C3-482F-A65A-01234A07EAE8}"/>
    <cellStyle name="_Comma 6" xfId="1530" xr:uid="{AAD67911-DE9D-4986-ABB2-E5BA3CA3F787}"/>
    <cellStyle name="_Comma 6 2" xfId="1531" xr:uid="{111885DD-2051-459E-9131-D4605966A0E1}"/>
    <cellStyle name="_Comma 6 2 2" xfId="1532" xr:uid="{1C9B880C-105A-4531-8957-D387C56D33A7}"/>
    <cellStyle name="_Comma 6 2 2 2" xfId="1533" xr:uid="{D6501828-7058-433D-A9C0-06E2A802F8DE}"/>
    <cellStyle name="_Comma 6 2 2 2 2" xfId="1534" xr:uid="{74BDA0A5-6E1D-4513-8ABB-21A83AAD3D95}"/>
    <cellStyle name="_Comma 6 2 2 3" xfId="1535" xr:uid="{4D648EE1-C8E8-43B1-A279-D9C8F1E8FF82}"/>
    <cellStyle name="_Comma 6 2 3" xfId="1536" xr:uid="{A8FFDFDE-1972-4444-B92C-81259FFA6A55}"/>
    <cellStyle name="_Comma 6 2 3 2" xfId="1537" xr:uid="{33926439-8ACC-4DC9-BEA8-5D9B6D17FF17}"/>
    <cellStyle name="_Comma 6 2 4" xfId="1538" xr:uid="{B0DB4242-DBD9-43FF-8E54-F2C5F32E83DD}"/>
    <cellStyle name="_Comma 6 3" xfId="1539" xr:uid="{7D4EB3D2-7ABC-4726-B6C7-B05EC645D6B3}"/>
    <cellStyle name="_Comma 6 3 2" xfId="1540" xr:uid="{2F8BB2BD-F8BA-402E-A37F-3224122D0182}"/>
    <cellStyle name="_Comma 6 3 2 2" xfId="1541" xr:uid="{813C8234-DABC-4391-939F-F6750C466D28}"/>
    <cellStyle name="_Comma 6 3 3" xfId="1542" xr:uid="{47533C66-B5CA-4618-82DE-121A90FCE5E9}"/>
    <cellStyle name="_Comma 6 4" xfId="1543" xr:uid="{6459B2EF-708D-44DD-9AE6-DBA988BF04CB}"/>
    <cellStyle name="_Comma 6 4 2" xfId="1544" xr:uid="{B5D34371-B738-43E2-9559-1E1C59DD42BB}"/>
    <cellStyle name="_Comma 6 5" xfId="1545" xr:uid="{D9DC57F4-B04A-4AC3-AE64-BE293B9ACB21}"/>
    <cellStyle name="_Comma 7" xfId="1546" xr:uid="{5E2A4147-9AC7-4396-B3F7-BCF3EE6C820C}"/>
    <cellStyle name="_Comma 7 2" xfId="1547" xr:uid="{9A55E71A-CFAF-479F-96EF-05601B562B3E}"/>
    <cellStyle name="_Comma 7 2 2" xfId="1548" xr:uid="{0DC412F0-DA44-4E36-96B1-326E3BB6F74A}"/>
    <cellStyle name="_Comma 7 2 2 2" xfId="1549" xr:uid="{6F1B7402-03C2-4911-A348-A802BD8E741C}"/>
    <cellStyle name="_Comma 7 2 3" xfId="1550" xr:uid="{78F4CF44-37C0-4E85-A422-184536F6B770}"/>
    <cellStyle name="_Comma 7 3" xfId="1551" xr:uid="{F5A0197C-08A9-4DA5-A8C7-30FEDF1073B8}"/>
    <cellStyle name="_Comma 7 3 2" xfId="1552" xr:uid="{07AA2C2B-18EF-44AA-A48D-9EC0AF45F835}"/>
    <cellStyle name="_Comma 7 3 2 2" xfId="1553" xr:uid="{3E9A9EBE-09B4-4312-A18A-E32669EC2854}"/>
    <cellStyle name="_Comma 7 3 3" xfId="1554" xr:uid="{E7EEF127-F8CF-4E86-A4DF-FBF7C652C53A}"/>
    <cellStyle name="_Comma 7 4" xfId="1555" xr:uid="{CA196963-3EC4-42B2-BD2F-82AFC5A9D981}"/>
    <cellStyle name="_Comma 7 4 2" xfId="1556" xr:uid="{0C613E6B-5AC2-46A9-9B4E-52E6102F533C}"/>
    <cellStyle name="_Comma 7 5" xfId="1557" xr:uid="{8B605E62-7DFF-4946-BBC9-C0ED968B358D}"/>
    <cellStyle name="_Comma 8" xfId="1558" xr:uid="{AC6AFAC3-4B40-4C9B-BF42-C2B438891144}"/>
    <cellStyle name="_Comma 8 2" xfId="1559" xr:uid="{03B712B6-6F4D-49D3-923A-CE531FD413EA}"/>
    <cellStyle name="_Comma 8 2 2" xfId="1560" xr:uid="{84F5767B-F32D-4ABE-98B4-50B480A4C881}"/>
    <cellStyle name="_Comma 8 3" xfId="1561" xr:uid="{472783FE-0E61-4FB7-A104-447142D2AF94}"/>
    <cellStyle name="_Comma 9" xfId="1562" xr:uid="{7453B5B5-D20A-4068-8AB3-239AC4B428D3}"/>
    <cellStyle name="_Comma 9 2" xfId="1563" xr:uid="{DBF88F7F-2267-4AA9-B264-969F92F54FC5}"/>
    <cellStyle name="_Comma 9 2 2" xfId="1564" xr:uid="{1037DB21-FA70-46FB-9CB1-30AB038ECD92}"/>
    <cellStyle name="_Comma 9 3" xfId="1565" xr:uid="{C8EBC236-1E1E-438E-9BE4-AED36260BC67}"/>
    <cellStyle name="_Comma_03-Egne aksjer 1002" xfId="1566" xr:uid="{D585ECF6-E689-498D-B548-4214E497907E}"/>
    <cellStyle name="_Comma_03-Egne aksjer 1002 2" xfId="40622" xr:uid="{A0E2F87A-EF22-406E-AB4B-CAB29DD7758A}"/>
    <cellStyle name="_Comma_03-Egne aksjer 1003" xfId="1567" xr:uid="{8B23CA21-AFB0-437D-A9F1-545EE567C244}"/>
    <cellStyle name="_Comma_03-Egne aksjer 1003 2" xfId="40623" xr:uid="{110518AB-9060-4CEB-84B6-3FD4EAE566E4}"/>
    <cellStyle name="_Comma_06-Tilknytta 0909" xfId="1568" xr:uid="{421BD8B8-9315-49B8-AB04-EFA1B9124DA8}"/>
    <cellStyle name="_Comma_Adj_comprehensive_income_Trends" xfId="40624" xr:uid="{B7BAAA43-4861-47A9-8730-0C539A6A2703}"/>
    <cellStyle name="_Comma_Adj_Operating_expenses" xfId="1569" xr:uid="{80D55E86-09F7-46F8-AA79-87DE9F54EAC7}"/>
    <cellStyle name="_Comma_Adj_Spec_capital_require" xfId="10395" xr:uid="{24823D10-04DB-43E6-A3D6-D65D9F855191}"/>
    <cellStyle name="_Comma_Adjustment-Balance sheet" xfId="40625" xr:uid="{E3FFED60-1F6F-43A2-BA47-6E3504B69941}"/>
    <cellStyle name="_Comma_Adjustment-Balance sheet_Trends" xfId="40626" xr:uid="{5620EF4D-7622-450C-A2F0-1F6220984A46}"/>
    <cellStyle name="_Comma_Avstem DM og grunnlag" xfId="40627" xr:uid="{0D64D469-29AF-44A7-808B-4BCE0E6D752B}"/>
    <cellStyle name="_Comma_Balanse - kontrollert" xfId="40628" xr:uid="{FFD1A9EF-E2D8-4950-8A72-6B58B37E1305}"/>
    <cellStyle name="_Comma_EK 0912" xfId="1570" xr:uid="{2CC26E66-2EBC-4361-9896-FC6FC586F4E5}"/>
    <cellStyle name="_Comma_EK oppstilling 1Q09" xfId="1571" xr:uid="{E277F9B7-1666-4150-BBB3-44295620B44C}"/>
    <cellStyle name="_Comma_Expenses (1)" xfId="1572" xr:uid="{A1A4968B-8E29-43B6-8F82-CD3A44A3D751}"/>
    <cellStyle name="_Comma_Group_DnB_NORD_B2008-11_to_DnB_NOR061107" xfId="10396" xr:uid="{BF62FB23-93D2-42D2-ADBB-52285FE42723}"/>
    <cellStyle name="_Comma_Kontantstrømanalyse 3Q09-konsernet" xfId="1573" xr:uid="{C30B49AC-A9B4-43D5-A690-0425B96039B8}"/>
    <cellStyle name="_Comma_Kontantstrømanalyse 3Q09-konsernet 2" xfId="40629" xr:uid="{EDAA1758-7BBD-4B32-A68F-8AB16B781E4E}"/>
    <cellStyle name="_Comma_Kontantstrømanalyse 4Q09-konsernet" xfId="1574" xr:uid="{50FEB2E5-068B-4297-9119-033E7D0B4604}"/>
    <cellStyle name="_Comma_Kontantstrømanalyse 4Q09-konsernet 2" xfId="40630" xr:uid="{3B9731C0-8183-4049-A58D-4B9485B93FC3}"/>
    <cellStyle name="_Comma_Kvartalstabeller" xfId="40631" xr:uid="{7B09F8CC-C7EA-4FBF-8FAB-AD0CF043FCF9}"/>
    <cellStyle name="_Comma_Other MTM adjustments" xfId="1575" xr:uid="{7EA7169B-48BA-4DD4-9DE3-F490D71397A7}"/>
    <cellStyle name="_Comma_Totalresultat" xfId="40632" xr:uid="{D98F4F3C-215A-4188-BA31-25A7A1DF746B}"/>
    <cellStyle name="_Comma_Valeffekt NORD, Lux og Finans 3Q09" xfId="1576" xr:uid="{48F4C531-9A9F-4BC1-A79E-1653FC650304}"/>
    <cellStyle name="_Comma_Valutafordelt utlån og innsk 4Q09" xfId="1577" xr:uid="{9D383114-D95D-4B7E-9A10-3487E235721F}"/>
    <cellStyle name="_Control2" xfId="1578" xr:uid="{1E6941D4-18F2-4F3E-9F8F-9DD919AFF77B}"/>
    <cellStyle name="_Control2_Balanse - kontrollert" xfId="40633" xr:uid="{2E0AE990-81E8-46D4-BD24-F6FAD6D68B0E}"/>
    <cellStyle name="_Control2_Hovedtall" xfId="40634" xr:uid="{C27387A5-6452-4856-9FD2-1B54CC17E4CD}"/>
    <cellStyle name="_Control2_Nøkkeltall" xfId="40635" xr:uid="{1B4DAA0C-4213-4C10-8019-8A95F65CB454}"/>
    <cellStyle name="_Control2_Q Sum_Res N" xfId="1579" xr:uid="{B0E454F6-C5CA-4C36-9D5D-A9AEA133FD19}"/>
    <cellStyle name="_Control2_Resultat" xfId="40636" xr:uid="{2874A46A-6A87-4953-A3BB-783465BF4D16}"/>
    <cellStyle name="_Control2_Totalresultat" xfId="40637" xr:uid="{EDB52502-4692-4541-98E4-1F6F1EFB341A}"/>
    <cellStyle name="_Currency" xfId="1580" xr:uid="{37873D68-18C4-45A1-B272-CAF7697A7F8C}"/>
    <cellStyle name="_Currency 10" xfId="1581" xr:uid="{F345ACAA-62DD-4295-8CC1-690EE28EE3AF}"/>
    <cellStyle name="_Currency 10 2" xfId="1582" xr:uid="{1A4D13B1-7163-4AA1-9298-ED691AEB3EA6}"/>
    <cellStyle name="_Currency 11" xfId="1583" xr:uid="{9879562C-C6AA-4278-A212-34BA1415FBDD}"/>
    <cellStyle name="_Currency 12" xfId="1584" xr:uid="{8033AAED-B45F-432E-B790-417BB3456A31}"/>
    <cellStyle name="_Currency 13" xfId="1585" xr:uid="{6DEFFA76-7859-4ACD-8900-D40B09C54E28}"/>
    <cellStyle name="_Currency 2" xfId="1586" xr:uid="{3D3C26AF-983F-418B-9C34-2A289F887ADA}"/>
    <cellStyle name="_Currency 2 2" xfId="1587" xr:uid="{6B871C72-E72C-46DA-883E-D8C3AC5D6FE4}"/>
    <cellStyle name="_Currency 2 2 2" xfId="1588" xr:uid="{93C6E615-D418-4C19-80B7-C837A35ACB8B}"/>
    <cellStyle name="_Currency 2 2 2 2" xfId="1589" xr:uid="{2F6C1FE6-A02E-496B-B957-D051A82BEEF8}"/>
    <cellStyle name="_Currency 2 2 2 2 2" xfId="1590" xr:uid="{7FAA98EF-D760-4FFB-9304-B0D47CB31F40}"/>
    <cellStyle name="_Currency 2 2 2 3" xfId="1591" xr:uid="{10989B6B-FDFA-49E2-B504-089251A4EC6F}"/>
    <cellStyle name="_Currency 2 2 3" xfId="1592" xr:uid="{1A1438D2-F339-466E-95FE-E19AD351BE1B}"/>
    <cellStyle name="_Currency 2 2 3 2" xfId="1593" xr:uid="{76418E91-3823-4DA1-A013-513C4CC7D452}"/>
    <cellStyle name="_Currency 2 2 4" xfId="1594" xr:uid="{3797B3D1-0BD0-4883-AAF6-84DCDE13665D}"/>
    <cellStyle name="_Currency 2 3" xfId="1595" xr:uid="{3785E841-8E88-4E35-B314-5C462DA1621C}"/>
    <cellStyle name="_Currency 2 3 2" xfId="1596" xr:uid="{E5E940B5-70ED-4C16-B4F2-A25DB4F6A854}"/>
    <cellStyle name="_Currency 2 3 2 2" xfId="1597" xr:uid="{8D450E67-108F-4A8D-A5E2-83FCB71CA975}"/>
    <cellStyle name="_Currency 2 3 3" xfId="1598" xr:uid="{3134365D-56AF-4C05-8846-2587BF8C1DB9}"/>
    <cellStyle name="_Currency 2 4" xfId="1599" xr:uid="{33BB13AF-43DE-4EC1-BC79-07B2469158F1}"/>
    <cellStyle name="_Currency 2 4 2" xfId="1600" xr:uid="{D8929BBD-49F6-4E7F-99B6-4BB386971568}"/>
    <cellStyle name="_Currency 2 4 2 2" xfId="1601" xr:uid="{363CFB6D-2F82-418D-9D6C-758965EAF63C}"/>
    <cellStyle name="_Currency 2 4 3" xfId="1602" xr:uid="{6549EE70-645C-4C36-9B73-4A0AB09A48FD}"/>
    <cellStyle name="_Currency 2 5" xfId="1603" xr:uid="{15EBED0F-1864-424D-BAC6-70E4CDEBF8AC}"/>
    <cellStyle name="_Currency 2 5 2" xfId="1604" xr:uid="{E4C516F3-54F0-44C4-8CED-7E47B68903CF}"/>
    <cellStyle name="_Currency 2 6" xfId="1605" xr:uid="{9C219AE7-BD24-46DB-8DF4-DD706C4254E9}"/>
    <cellStyle name="_Currency 3" xfId="1606" xr:uid="{9615EE23-46E8-4F9B-8E2F-CFB1AAFBCA76}"/>
    <cellStyle name="_Currency 3 2" xfId="1607" xr:uid="{D28E5284-265E-4556-B182-179D321179A8}"/>
    <cellStyle name="_Currency 3 2 2" xfId="1608" xr:uid="{8A7155E3-3130-49A5-9BCE-19334F1E5409}"/>
    <cellStyle name="_Currency 3 2 2 2" xfId="1609" xr:uid="{E58C8D9A-C0FA-4AA8-BBDC-FA8F37892E18}"/>
    <cellStyle name="_Currency 3 2 3" xfId="1610" xr:uid="{1E10CB5E-46C0-4A39-9B0E-D51857A15047}"/>
    <cellStyle name="_Currency 3 3" xfId="1611" xr:uid="{609BC558-3064-455F-B556-9E8F45D7F73B}"/>
    <cellStyle name="_Currency 3 3 2" xfId="1612" xr:uid="{4D27483A-08E9-4507-88A1-6A7C6DBAFC59}"/>
    <cellStyle name="_Currency 3 3 3" xfId="1613" xr:uid="{5C71AD12-80A2-4B0E-BD2A-1C2831621BE5}"/>
    <cellStyle name="_Currency 3 3 4" xfId="1614" xr:uid="{9E16AD0E-AA0C-41DD-8BEE-4803B92BDD5C}"/>
    <cellStyle name="_Currency 3 4" xfId="1615" xr:uid="{9D82AAC2-C978-41A1-88F5-6F216AAFC463}"/>
    <cellStyle name="_Currency 4" xfId="1616" xr:uid="{201284CE-C256-4BCB-82A3-681C0877BED2}"/>
    <cellStyle name="_Currency 4 2" xfId="1617" xr:uid="{5188EF24-AF43-4CCE-82E3-BF8B9610CDE7}"/>
    <cellStyle name="_Currency 4 2 2" xfId="1618" xr:uid="{D3EA75DA-D308-46D8-9DA7-6F2A172F918F}"/>
    <cellStyle name="_Currency 4 2 2 2" xfId="1619" xr:uid="{A230F771-0CB3-4ED6-A0E7-B513ABEC98B2}"/>
    <cellStyle name="_Currency 4 2 2 2 2" xfId="1620" xr:uid="{4942E89D-07D1-4E74-83B2-D2715DA9E3CB}"/>
    <cellStyle name="_Currency 4 2 2 3" xfId="1621" xr:uid="{E94782BC-E346-495E-B7C0-777FD99DF910}"/>
    <cellStyle name="_Currency 4 2 3" xfId="1622" xr:uid="{5E73E94F-B44E-4ECC-BA72-D1BA1AA71E82}"/>
    <cellStyle name="_Currency 4 2 3 2" xfId="1623" xr:uid="{4A684854-9B75-4F0A-8C23-0B3204767F2E}"/>
    <cellStyle name="_Currency 4 2 4" xfId="1624" xr:uid="{D03669A8-3944-4524-8102-6EF122BFD967}"/>
    <cellStyle name="_Currency 4 3" xfId="1625" xr:uid="{CDF459C9-1DD2-4952-8218-2E1F7EE72E50}"/>
    <cellStyle name="_Currency 4 3 2" xfId="1626" xr:uid="{5CB36016-04EA-47B7-A05B-E45968ADD732}"/>
    <cellStyle name="_Currency 4 3 2 2" xfId="1627" xr:uid="{56DD4AD3-4760-4A68-89CA-4C9E9A137987}"/>
    <cellStyle name="_Currency 4 3 3" xfId="1628" xr:uid="{137AE0A5-9485-4158-BA82-1D592839A798}"/>
    <cellStyle name="_Currency 4 4" xfId="1629" xr:uid="{DFAF8085-4326-4A01-A1B2-E87E2C8D24BA}"/>
    <cellStyle name="_Currency 4 4 2" xfId="1630" xr:uid="{877A062E-0C8A-4690-B233-B8F2318ADF2E}"/>
    <cellStyle name="_Currency 4 5" xfId="1631" xr:uid="{F7B4825F-710C-4F08-ACDF-BBD82FD9E159}"/>
    <cellStyle name="_Currency 5" xfId="1632" xr:uid="{71F5284E-EFDA-4AC1-99D9-7C3106337756}"/>
    <cellStyle name="_Currency 5 2" xfId="1633" xr:uid="{90134607-8F79-4092-9F49-645803BA709A}"/>
    <cellStyle name="_Currency 5 2 2" xfId="1634" xr:uid="{E33D4E0B-A29C-44DE-8010-67698276A4E3}"/>
    <cellStyle name="_Currency 5 2 2 2" xfId="1635" xr:uid="{AB895CB0-A814-424E-B480-28CFD18E9396}"/>
    <cellStyle name="_Currency 5 2 2 2 2" xfId="1636" xr:uid="{76AD70E2-B87C-4F04-B2E4-CC7E81A12BBC}"/>
    <cellStyle name="_Currency 5 2 2 3" xfId="1637" xr:uid="{0A6AA7CD-2D53-42D0-B5B3-EC3557A2175D}"/>
    <cellStyle name="_Currency 5 2 3" xfId="1638" xr:uid="{32B57A51-D968-47E9-AF53-5032D514FC14}"/>
    <cellStyle name="_Currency 5 2 3 2" xfId="1639" xr:uid="{4F95DE92-42F2-48B2-B2F5-3E1FEB5FA284}"/>
    <cellStyle name="_Currency 5 2 4" xfId="1640" xr:uid="{186FD3B2-0CC7-45D5-BC45-C3A0EEE015F7}"/>
    <cellStyle name="_Currency 5 3" xfId="1641" xr:uid="{1706EC7F-0873-4F7D-BBE2-9C377608913A}"/>
    <cellStyle name="_Currency 5 3 2" xfId="1642" xr:uid="{CF1E5854-1238-43C9-8C9A-8559C56C03CF}"/>
    <cellStyle name="_Currency 5 3 2 2" xfId="1643" xr:uid="{E832C1F8-16C2-43CE-A62C-CFF07A3A70B1}"/>
    <cellStyle name="_Currency 5 3 3" xfId="1644" xr:uid="{0D135932-0F21-4599-8F60-94798240E378}"/>
    <cellStyle name="_Currency 5 4" xfId="1645" xr:uid="{A0716541-9145-4843-AF81-608573D216B3}"/>
    <cellStyle name="_Currency 5 4 2" xfId="1646" xr:uid="{FC062DEB-E45A-4376-B214-EAF72E6DB882}"/>
    <cellStyle name="_Currency 5 5" xfId="1647" xr:uid="{C946EB76-30BE-4530-89AC-8DECF9B85C72}"/>
    <cellStyle name="_Currency 6" xfId="1648" xr:uid="{429C506D-DCC8-41DD-9B27-465AC572A1D9}"/>
    <cellStyle name="_Currency 6 2" xfId="1649" xr:uid="{87FDA57F-DE54-410E-AB01-F2D53DD43DA4}"/>
    <cellStyle name="_Currency 6 2 2" xfId="1650" xr:uid="{DD6F4F54-1B92-47F9-9F3D-235F0C1FF799}"/>
    <cellStyle name="_Currency 6 2 2 2" xfId="1651" xr:uid="{BFF226E9-8040-46FC-BC2D-71EE25CAF7B6}"/>
    <cellStyle name="_Currency 6 2 2 2 2" xfId="1652" xr:uid="{86E928BA-4A57-4AC4-869B-8BD6DA77D24C}"/>
    <cellStyle name="_Currency 6 2 2 3" xfId="1653" xr:uid="{FC7BD1F8-A743-4228-A180-F9654CAC4585}"/>
    <cellStyle name="_Currency 6 2 3" xfId="1654" xr:uid="{A73EE573-7FF0-43CD-BB94-F4D8E76F8F82}"/>
    <cellStyle name="_Currency 6 2 3 2" xfId="1655" xr:uid="{D2F30BE9-6A43-4F44-8A4C-2942C56145F8}"/>
    <cellStyle name="_Currency 6 2 4" xfId="1656" xr:uid="{A63521D4-1126-40AE-8B3E-2C2EE2DB92FD}"/>
    <cellStyle name="_Currency 6 3" xfId="1657" xr:uid="{EFE93F66-723E-40D1-92D2-93179F82DF13}"/>
    <cellStyle name="_Currency 6 3 2" xfId="1658" xr:uid="{1E47CD77-BCB1-4F04-AD3B-D35FCCD48A05}"/>
    <cellStyle name="_Currency 6 3 2 2" xfId="1659" xr:uid="{DC0117B9-2555-4413-A33E-16C6ECF608A1}"/>
    <cellStyle name="_Currency 6 3 3" xfId="1660" xr:uid="{CBFC216C-AED5-4950-82C5-50836C007B08}"/>
    <cellStyle name="_Currency 6 4" xfId="1661" xr:uid="{E5C0791E-F094-4C79-9F91-F95D25290779}"/>
    <cellStyle name="_Currency 6 4 2" xfId="1662" xr:uid="{008373B6-D238-4018-BCC3-51521367229B}"/>
    <cellStyle name="_Currency 6 5" xfId="1663" xr:uid="{D35A0EA1-FDAF-44F7-8E16-A502F681D86D}"/>
    <cellStyle name="_Currency 7" xfId="1664" xr:uid="{F789DADB-9278-4F2C-BA78-B8B14D38C1ED}"/>
    <cellStyle name="_Currency 7 2" xfId="1665" xr:uid="{473A2514-64B0-44B1-BABB-C668CF056007}"/>
    <cellStyle name="_Currency 7 2 2" xfId="1666" xr:uid="{C075BEB7-BCD7-45D0-8E48-EEAF1285449D}"/>
    <cellStyle name="_Currency 7 2 2 2" xfId="1667" xr:uid="{90718F50-E1AB-45CC-8633-789B3EEC28F7}"/>
    <cellStyle name="_Currency 7 2 3" xfId="1668" xr:uid="{8C4C75F3-B59F-4C36-A85E-D4AB1CBF8D4D}"/>
    <cellStyle name="_Currency 7 3" xfId="1669" xr:uid="{FE8D7B7E-A698-46CB-A439-357F01837470}"/>
    <cellStyle name="_Currency 7 3 2" xfId="1670" xr:uid="{1B7F4DC4-2C72-4641-AB64-E37F13F66CD1}"/>
    <cellStyle name="_Currency 7 3 2 2" xfId="1671" xr:uid="{0A36CD5E-03BB-4CC9-BC14-E54FE7255AAF}"/>
    <cellStyle name="_Currency 7 3 3" xfId="1672" xr:uid="{2D27F9E5-E86B-4605-8D12-B1586DB37C2A}"/>
    <cellStyle name="_Currency 7 4" xfId="1673" xr:uid="{C126CDB5-169F-41D1-9B94-522FC739355B}"/>
    <cellStyle name="_Currency 7 4 2" xfId="1674" xr:uid="{22C2160C-7477-4614-B9AF-36B3DB7DAE9D}"/>
    <cellStyle name="_Currency 7 5" xfId="1675" xr:uid="{EE08F8CA-CEC2-4AF6-958D-9538F52E2796}"/>
    <cellStyle name="_Currency 8" xfId="1676" xr:uid="{3E9C8799-4FF5-47C9-A399-0871876C93B7}"/>
    <cellStyle name="_Currency 8 2" xfId="1677" xr:uid="{43308159-01C4-409F-84E5-AFCEF6D75CDD}"/>
    <cellStyle name="_Currency 8 2 2" xfId="1678" xr:uid="{A60433F5-B5A7-404E-ADC5-523BB2C573AA}"/>
    <cellStyle name="_Currency 8 3" xfId="1679" xr:uid="{130E874A-99B6-4A0D-B7B9-86C66E1B2C1E}"/>
    <cellStyle name="_Currency 9" xfId="1680" xr:uid="{F6136F43-63CC-4AF5-8F9C-31822CF7A737}"/>
    <cellStyle name="_Currency 9 2" xfId="1681" xr:uid="{C6E582F7-7CD1-4189-9267-85990AC94A46}"/>
    <cellStyle name="_Currency 9 2 2" xfId="1682" xr:uid="{84E2BD05-0265-4EF1-A0DE-FEF500DFB45E}"/>
    <cellStyle name="_Currency 9 3" xfId="1683" xr:uid="{9ABF45B0-A751-466B-BB04-D3A86E273528}"/>
    <cellStyle name="_Currency_03-Egne aksjer 1002" xfId="1684" xr:uid="{CBCBC82D-FB4A-4D18-A59C-23B99678E65E}"/>
    <cellStyle name="_Currency_03-Egne aksjer 1002 2" xfId="40638" xr:uid="{F3BF0807-141C-434E-9E1B-E73D460D8F25}"/>
    <cellStyle name="_Currency_03-Egne aksjer 1003" xfId="1685" xr:uid="{BFBCA408-2D6D-43EE-A286-B09A6CECAC86}"/>
    <cellStyle name="_Currency_03-Egne aksjer 1003 2" xfId="40639" xr:uid="{083292AF-C5AF-4201-9040-86C74C8654E6}"/>
    <cellStyle name="_Currency_06-Tilknytta 0909" xfId="1686" xr:uid="{98768BB6-7FC9-4912-A653-2C6F7DBDD4DC}"/>
    <cellStyle name="_Currency_Adj_comprehensive_income_Trends" xfId="40640" xr:uid="{034CDCA9-873C-4133-8F3F-29A996F4CA89}"/>
    <cellStyle name="_Currency_Adj_Operating_expenses" xfId="1687" xr:uid="{DD5C6951-9F3C-408E-9458-85FF5EC2888D}"/>
    <cellStyle name="_Currency_Adj_Spec_capital_require" xfId="10397" xr:uid="{CD068878-703C-48F9-9581-E6C60E8A663D}"/>
    <cellStyle name="_Currency_Adjustment-Balance sheet" xfId="40641" xr:uid="{D48BA343-069D-4F6D-9205-FB5C8C7D97D9}"/>
    <cellStyle name="_Currency_Adjustment-Balance sheet_Trends" xfId="40642" xr:uid="{8856DEF4-B72C-47CC-8B0D-00E067FC567A}"/>
    <cellStyle name="_Currency_Avstem DM og grunnlag" xfId="40643" xr:uid="{625DEB2A-D931-4030-B037-28D4FF86F396}"/>
    <cellStyle name="_Currency_Balanse - kontrollert" xfId="40644" xr:uid="{4B302DB2-ABC0-41F7-81D0-E75E027C0CE5}"/>
    <cellStyle name="_Currency_EK 0912" xfId="1688" xr:uid="{499DD64B-F164-41E5-98AA-CF99CEC8E3EC}"/>
    <cellStyle name="_Currency_EK oppstilling 1Q09" xfId="1689" xr:uid="{16F3E8A9-29A7-416B-869D-C13720C47ADD}"/>
    <cellStyle name="_Currency_Expenses (1)" xfId="1690" xr:uid="{2D0926B9-8B3D-4386-9715-2C486FF49BAE}"/>
    <cellStyle name="_Currency_Group_DnB_NORD_B2008-11_to_DnB_NOR061107" xfId="10398" xr:uid="{6084CDE3-BC28-4F7E-8735-20674766D955}"/>
    <cellStyle name="_Currency_Kontantstrømanalyse 3Q09-konsernet" xfId="1691" xr:uid="{C494F31F-67F8-4728-A3A7-7BA2D958F36B}"/>
    <cellStyle name="_Currency_Kontantstrømanalyse 3Q09-konsernet 2" xfId="40645" xr:uid="{CF56A15F-50B1-4C15-AA1B-366F757150CE}"/>
    <cellStyle name="_Currency_Kontantstrømanalyse 4Q09-konsernet" xfId="1692" xr:uid="{DA14F131-1DCF-47E6-A413-0A69772043BF}"/>
    <cellStyle name="_Currency_Kontantstrømanalyse 4Q09-konsernet 2" xfId="40646" xr:uid="{50EE8239-14DD-40CE-96FE-C7C97796A96B}"/>
    <cellStyle name="_Currency_Kvartalstabeller" xfId="40647" xr:uid="{FE1480E6-1393-46AA-AC43-83AB036CBC4E}"/>
    <cellStyle name="_Currency_Merger Plans2" xfId="1693" xr:uid="{1CF97B7B-3604-42A7-8EBB-4703E1030109}"/>
    <cellStyle name="_Currency_Merger Plans2 10" xfId="1694" xr:uid="{ECAFD583-9298-4A26-BD2B-1DA1E2B5EFA5}"/>
    <cellStyle name="_Currency_Merger Plans2 10 2" xfId="1695" xr:uid="{DBD86D77-9BB8-49F5-8FED-4B04DC0DC561}"/>
    <cellStyle name="_Currency_Merger Plans2 11" xfId="1696" xr:uid="{D8FDE4ED-7917-45C9-9D62-6DAE4913CA4B}"/>
    <cellStyle name="_Currency_Merger Plans2 12" xfId="1697" xr:uid="{A4912CE4-270C-4B01-905F-603486D234F0}"/>
    <cellStyle name="_Currency_Merger Plans2 13" xfId="1698" xr:uid="{5915B4C1-890F-4701-AE45-605D01377A0A}"/>
    <cellStyle name="_Currency_Merger Plans2 2" xfId="1699" xr:uid="{9F1F0792-8D92-4B00-8FD2-24597DA225CC}"/>
    <cellStyle name="_Currency_Merger Plans2 2 2" xfId="1700" xr:uid="{E82DCCCF-CC06-4603-8431-3FA914202D6C}"/>
    <cellStyle name="_Currency_Merger Plans2 2 2 2" xfId="1701" xr:uid="{D279A987-7B59-48F1-B83C-6FA0ADA8E2DB}"/>
    <cellStyle name="_Currency_Merger Plans2 2 2 2 2" xfId="1702" xr:uid="{759A3CE6-D092-492C-A7A4-C37A65DCB2B1}"/>
    <cellStyle name="_Currency_Merger Plans2 2 2 2 2 2" xfId="1703" xr:uid="{CABEE197-689A-40CA-B748-59C0D9F58F98}"/>
    <cellStyle name="_Currency_Merger Plans2 2 2 2 3" xfId="1704" xr:uid="{3A1D5306-5EF5-4636-AB5A-D6A88BAC7790}"/>
    <cellStyle name="_Currency_Merger Plans2 2 2 3" xfId="1705" xr:uid="{469379F5-7DB9-4BBC-A568-B02A256C84F5}"/>
    <cellStyle name="_Currency_Merger Plans2 2 2 3 2" xfId="1706" xr:uid="{134B96C6-81AE-4ED9-9735-4123C0C407F5}"/>
    <cellStyle name="_Currency_Merger Plans2 2 2 4" xfId="1707" xr:uid="{DE6E4099-92F4-4D58-B5E9-5FD6936CA8D1}"/>
    <cellStyle name="_Currency_Merger Plans2 2 3" xfId="1708" xr:uid="{21748E95-52C0-44C0-B0C1-447B49E39E87}"/>
    <cellStyle name="_Currency_Merger Plans2 2 3 2" xfId="1709" xr:uid="{D083B2AB-11D8-4805-9036-1899EA053A17}"/>
    <cellStyle name="_Currency_Merger Plans2 2 3 2 2" xfId="1710" xr:uid="{E0C93376-EA56-443A-98CF-28BF87B9C4B4}"/>
    <cellStyle name="_Currency_Merger Plans2 2 3 3" xfId="1711" xr:uid="{DB9BA35B-0402-4934-B7B0-9EDB84300AC4}"/>
    <cellStyle name="_Currency_Merger Plans2 2 4" xfId="1712" xr:uid="{BAF8A5D0-DA2D-4E01-A2ED-0DB4E46F9D3E}"/>
    <cellStyle name="_Currency_Merger Plans2 2 4 2" xfId="1713" xr:uid="{DE9F05C3-9251-4AD7-8604-0DD5F21C46EF}"/>
    <cellStyle name="_Currency_Merger Plans2 2 4 2 2" xfId="1714" xr:uid="{33FAE86F-B1C5-47E5-BCBB-C58B20B1D2A0}"/>
    <cellStyle name="_Currency_Merger Plans2 2 4 3" xfId="1715" xr:uid="{7F583D5D-9F0D-45C2-9348-9B85FF326C70}"/>
    <cellStyle name="_Currency_Merger Plans2 2 5" xfId="1716" xr:uid="{5936C242-8914-4DCD-B946-FE820E2AA200}"/>
    <cellStyle name="_Currency_Merger Plans2 2 5 2" xfId="1717" xr:uid="{1ADC93C3-F6EA-4AB6-B68A-11B986EC93BA}"/>
    <cellStyle name="_Currency_Merger Plans2 2 6" xfId="1718" xr:uid="{69AFB186-BFF2-4F6F-A993-CCB7E195D390}"/>
    <cellStyle name="_Currency_Merger Plans2 3" xfId="1719" xr:uid="{3577450D-3260-4F7C-BA6E-71BF7B36F403}"/>
    <cellStyle name="_Currency_Merger Plans2 3 2" xfId="1720" xr:uid="{B3E2DA67-6E3A-48D2-997B-C4E317009C14}"/>
    <cellStyle name="_Currency_Merger Plans2 3 2 2" xfId="1721" xr:uid="{FCDECB99-3C64-4E15-B020-93B1B2407062}"/>
    <cellStyle name="_Currency_Merger Plans2 3 2 2 2" xfId="1722" xr:uid="{38A8906C-2373-414A-AEB8-1038EFD3C602}"/>
    <cellStyle name="_Currency_Merger Plans2 3 2 3" xfId="1723" xr:uid="{B2A84D06-B65B-4A0B-8051-3B1B9012246E}"/>
    <cellStyle name="_Currency_Merger Plans2 3 3" xfId="1724" xr:uid="{1027D710-F78B-49E1-8AFB-1CD8B61E6B0E}"/>
    <cellStyle name="_Currency_Merger Plans2 3 3 2" xfId="1725" xr:uid="{41EEED5E-279E-43E9-81E3-54930430B89C}"/>
    <cellStyle name="_Currency_Merger Plans2 3 3 3" xfId="1726" xr:uid="{8696D1C0-2C62-4A86-BFE4-B588EDA3115F}"/>
    <cellStyle name="_Currency_Merger Plans2 3 3 4" xfId="1727" xr:uid="{5B1DD468-AF8D-470E-93D9-2888D0358ECA}"/>
    <cellStyle name="_Currency_Merger Plans2 3 4" xfId="1728" xr:uid="{968DD0CF-B9EE-44F5-BE37-DE7A64F7BA3A}"/>
    <cellStyle name="_Currency_Merger Plans2 4" xfId="1729" xr:uid="{0D355383-EB30-4C94-B201-DF4AD1E220F0}"/>
    <cellStyle name="_Currency_Merger Plans2 4 2" xfId="1730" xr:uid="{23EB13F6-8AD7-4773-802C-81CF25F9734B}"/>
    <cellStyle name="_Currency_Merger Plans2 4 2 2" xfId="1731" xr:uid="{F942538C-C4E9-4760-A4EB-803429E6FEF6}"/>
    <cellStyle name="_Currency_Merger Plans2 4 2 2 2" xfId="1732" xr:uid="{1D521707-554F-40E3-AF44-A025A3C21074}"/>
    <cellStyle name="_Currency_Merger Plans2 4 2 2 2 2" xfId="1733" xr:uid="{F33A6EB0-4E00-4429-A185-CDB9FD1F3FC2}"/>
    <cellStyle name="_Currency_Merger Plans2 4 2 2 3" xfId="1734" xr:uid="{64AC6A02-95C7-4566-AB13-28FDA59C2FC2}"/>
    <cellStyle name="_Currency_Merger Plans2 4 2 3" xfId="1735" xr:uid="{6B2BE5F4-F6BF-46BA-9BDC-7158DD2FA3CC}"/>
    <cellStyle name="_Currency_Merger Plans2 4 2 3 2" xfId="1736" xr:uid="{02A19188-1D17-4E4B-B24B-D92848D7DD59}"/>
    <cellStyle name="_Currency_Merger Plans2 4 2 4" xfId="1737" xr:uid="{9DBAFB23-24C7-4407-AD0D-444EC9E482E0}"/>
    <cellStyle name="_Currency_Merger Plans2 4 3" xfId="1738" xr:uid="{6C0B23A9-2E23-4CD7-9FC6-24B8BF6A4043}"/>
    <cellStyle name="_Currency_Merger Plans2 4 3 2" xfId="1739" xr:uid="{459ADD76-782E-4132-A196-3A33BF259264}"/>
    <cellStyle name="_Currency_Merger Plans2 4 3 2 2" xfId="1740" xr:uid="{EF7F4059-073F-4E5E-A68E-96FC2CF1EEC5}"/>
    <cellStyle name="_Currency_Merger Plans2 4 3 3" xfId="1741" xr:uid="{717C7AA7-3E2E-481F-8A6F-EF87D2BE62DE}"/>
    <cellStyle name="_Currency_Merger Plans2 4 4" xfId="1742" xr:uid="{D50354D0-193B-4C68-937C-AA1776927039}"/>
    <cellStyle name="_Currency_Merger Plans2 4 4 2" xfId="1743" xr:uid="{47EA8099-D13E-4316-8ADB-99439E17024F}"/>
    <cellStyle name="_Currency_Merger Plans2 4 5" xfId="1744" xr:uid="{BF3BCF6D-66A5-4EB8-9A6E-4E7AE0BF6717}"/>
    <cellStyle name="_Currency_Merger Plans2 5" xfId="1745" xr:uid="{5749342C-BC2B-491C-A421-6D59B7C8D950}"/>
    <cellStyle name="_Currency_Merger Plans2 5 2" xfId="1746" xr:uid="{F53995A4-37FA-4D0D-B93C-F8C3ECAFC9E8}"/>
    <cellStyle name="_Currency_Merger Plans2 5 2 2" xfId="1747" xr:uid="{EDDA81D1-2E4B-4A11-AACF-698CC22BAC62}"/>
    <cellStyle name="_Currency_Merger Plans2 5 2 2 2" xfId="1748" xr:uid="{5C15E762-D0C0-4954-9C60-F2B106BE24BA}"/>
    <cellStyle name="_Currency_Merger Plans2 5 2 2 2 2" xfId="1749" xr:uid="{780C4E7F-C55C-4854-9956-85AA2F548F21}"/>
    <cellStyle name="_Currency_Merger Plans2 5 2 2 3" xfId="1750" xr:uid="{CC87B584-C548-4725-B970-BB43676A9598}"/>
    <cellStyle name="_Currency_Merger Plans2 5 2 3" xfId="1751" xr:uid="{5F4E5227-9964-40D8-A6CE-D149C6E334DF}"/>
    <cellStyle name="_Currency_Merger Plans2 5 2 3 2" xfId="1752" xr:uid="{C9BA6100-3211-4AEC-9179-07046F4F4966}"/>
    <cellStyle name="_Currency_Merger Plans2 5 2 4" xfId="1753" xr:uid="{34BA3932-271A-46AA-BA25-8E2F9BCD5B6B}"/>
    <cellStyle name="_Currency_Merger Plans2 5 3" xfId="1754" xr:uid="{8B3BEC19-2017-4F7B-A033-04D6840577C1}"/>
    <cellStyle name="_Currency_Merger Plans2 5 3 2" xfId="1755" xr:uid="{1939F984-3074-4B28-A791-AC26C84A2AE8}"/>
    <cellStyle name="_Currency_Merger Plans2 5 3 2 2" xfId="1756" xr:uid="{306DC56F-190F-47AF-AA6E-D045D6A9F4B8}"/>
    <cellStyle name="_Currency_Merger Plans2 5 3 3" xfId="1757" xr:uid="{0F11A2B5-198F-4467-B0D1-4A05E249D367}"/>
    <cellStyle name="_Currency_Merger Plans2 5 4" xfId="1758" xr:uid="{A854C234-6880-49E1-AAA3-270E68D64209}"/>
    <cellStyle name="_Currency_Merger Plans2 5 4 2" xfId="1759" xr:uid="{8E241552-06B0-46D6-B057-A6B1353A33B2}"/>
    <cellStyle name="_Currency_Merger Plans2 5 5" xfId="1760" xr:uid="{68078E2D-1EDF-4D2C-A981-F2026AC9299A}"/>
    <cellStyle name="_Currency_Merger Plans2 6" xfId="1761" xr:uid="{7B1D817D-FA9F-4B2C-8381-F107C013A761}"/>
    <cellStyle name="_Currency_Merger Plans2 6 2" xfId="1762" xr:uid="{986A94D2-343C-4480-B2AB-A61B23043BA7}"/>
    <cellStyle name="_Currency_Merger Plans2 6 2 2" xfId="1763" xr:uid="{F0F327D6-0682-4D86-BE52-24E042D81737}"/>
    <cellStyle name="_Currency_Merger Plans2 6 2 2 2" xfId="1764" xr:uid="{38A7886E-B5CB-4877-8B9E-F9E98DCAA4DD}"/>
    <cellStyle name="_Currency_Merger Plans2 6 2 2 2 2" xfId="1765" xr:uid="{804ED5DA-3A72-4680-BA32-6B85B90ED30A}"/>
    <cellStyle name="_Currency_Merger Plans2 6 2 2 3" xfId="1766" xr:uid="{C1340BB9-058D-4DA7-8814-B752EBF6D231}"/>
    <cellStyle name="_Currency_Merger Plans2 6 2 3" xfId="1767" xr:uid="{4C59B0A9-8815-4C61-83F6-5C90E2028C77}"/>
    <cellStyle name="_Currency_Merger Plans2 6 2 3 2" xfId="1768" xr:uid="{667C9F42-1134-460D-A16B-B60390E63E25}"/>
    <cellStyle name="_Currency_Merger Plans2 6 2 4" xfId="1769" xr:uid="{84BA7B35-4518-4250-B582-BCA069A38981}"/>
    <cellStyle name="_Currency_Merger Plans2 6 3" xfId="1770" xr:uid="{10A8D8AA-09E2-4357-ABC5-70B6E74EBF10}"/>
    <cellStyle name="_Currency_Merger Plans2 6 3 2" xfId="1771" xr:uid="{351B75CB-91DC-49FD-819D-4D7C2932D0BC}"/>
    <cellStyle name="_Currency_Merger Plans2 6 3 2 2" xfId="1772" xr:uid="{4B5DC905-8049-4A41-8A16-9A3A75EF8E47}"/>
    <cellStyle name="_Currency_Merger Plans2 6 3 3" xfId="1773" xr:uid="{B7AEC808-8AF2-495B-858C-4CF5FB1F0595}"/>
    <cellStyle name="_Currency_Merger Plans2 6 4" xfId="1774" xr:uid="{A6367377-16F3-4A41-AECF-F90742F5F5EE}"/>
    <cellStyle name="_Currency_Merger Plans2 6 4 2" xfId="1775" xr:uid="{C2EAA9DA-AFEE-4A06-90AD-940AAA644F99}"/>
    <cellStyle name="_Currency_Merger Plans2 6 5" xfId="1776" xr:uid="{E1B40435-AAAE-49AA-AB1F-D9BD7FB82AFC}"/>
    <cellStyle name="_Currency_Merger Plans2 7" xfId="1777" xr:uid="{3110B906-96C8-45D8-A3A7-1E0A45B50505}"/>
    <cellStyle name="_Currency_Merger Plans2 7 2" xfId="1778" xr:uid="{25725AFE-5400-4D4E-A678-67C9092CBD8E}"/>
    <cellStyle name="_Currency_Merger Plans2 7 2 2" xfId="1779" xr:uid="{ABECE29B-6C64-4919-8612-B8B38DDC501A}"/>
    <cellStyle name="_Currency_Merger Plans2 7 2 2 2" xfId="1780" xr:uid="{A7A1B698-9639-4069-97F2-4E6299F7F3A3}"/>
    <cellStyle name="_Currency_Merger Plans2 7 2 3" xfId="1781" xr:uid="{BAA85E7F-21C3-48BA-8130-9D4B7EBD5FD1}"/>
    <cellStyle name="_Currency_Merger Plans2 7 3" xfId="1782" xr:uid="{F41156A7-76C0-46D5-ACD4-08E3BFAA3BC6}"/>
    <cellStyle name="_Currency_Merger Plans2 7 3 2" xfId="1783" xr:uid="{9F66BC63-DDB6-49C4-B225-F8EEEF0F4E61}"/>
    <cellStyle name="_Currency_Merger Plans2 7 3 2 2" xfId="1784" xr:uid="{BB8A6F9F-7102-42F9-BB25-01BC4821BC6D}"/>
    <cellStyle name="_Currency_Merger Plans2 7 3 3" xfId="1785" xr:uid="{BA73BB25-DC16-4926-9AAE-745EAC7B8183}"/>
    <cellStyle name="_Currency_Merger Plans2 7 4" xfId="1786" xr:uid="{D2D62E26-C2CA-4F13-A2C2-71601A852AA6}"/>
    <cellStyle name="_Currency_Merger Plans2 7 4 2" xfId="1787" xr:uid="{8EF300F0-5F8C-43EE-8AA4-9F99CB0E7F61}"/>
    <cellStyle name="_Currency_Merger Plans2 7 5" xfId="1788" xr:uid="{E5BD1548-8984-4634-818A-4B394BE0AD30}"/>
    <cellStyle name="_Currency_Merger Plans2 8" xfId="1789" xr:uid="{927321DE-9E59-4B9F-9F20-631A3B467EAB}"/>
    <cellStyle name="_Currency_Merger Plans2 8 2" xfId="1790" xr:uid="{D40E38C7-01FD-4C96-A876-1CC5B143F255}"/>
    <cellStyle name="_Currency_Merger Plans2 8 2 2" xfId="1791" xr:uid="{BFD12B7E-44D5-4C53-90DC-8359BCD08215}"/>
    <cellStyle name="_Currency_Merger Plans2 8 3" xfId="1792" xr:uid="{2F33C0A3-3C2A-41CA-AA3A-31748143BC7A}"/>
    <cellStyle name="_Currency_Merger Plans2 9" xfId="1793" xr:uid="{469CE774-E6F0-4F0E-B9E8-323607563712}"/>
    <cellStyle name="_Currency_Merger Plans2 9 2" xfId="1794" xr:uid="{135EF5DD-A2B2-431E-AA59-827FBEFB745F}"/>
    <cellStyle name="_Currency_Merger Plans2 9 2 2" xfId="1795" xr:uid="{48BADE26-9980-44C9-A6FC-794A4CFD0E8F}"/>
    <cellStyle name="_Currency_Merger Plans2 9 3" xfId="1796" xr:uid="{B3E584AB-99F7-4851-949A-8D825AB58214}"/>
    <cellStyle name="_Currency_Other MTM adjustments" xfId="1797" xr:uid="{66B63309-557D-46E4-B581-FB47C09E7B78}"/>
    <cellStyle name="_Currency_Totalresultat" xfId="40648" xr:uid="{50B2931D-ADB9-4EB8-8728-788A546386BF}"/>
    <cellStyle name="_Currency_Valeffekt NORD, Lux og Finans 3Q09" xfId="1798" xr:uid="{70DE83FF-03F5-4AB9-807D-92701DD21FD5}"/>
    <cellStyle name="_Currency_Valutafordelt utlån og innsk 4Q09" xfId="1799" xr:uid="{033CBC8A-AFE5-4B2D-AA6B-17F0A817E289}"/>
    <cellStyle name="_CurrencySpace" xfId="1800" xr:uid="{657D7BF3-4904-415B-9B70-283323B65BCC}"/>
    <cellStyle name="_CurrencySpace 10" xfId="1801" xr:uid="{5117C347-CC3E-473F-BB2D-E59FA9A40183}"/>
    <cellStyle name="_CurrencySpace 10 2" xfId="1802" xr:uid="{D11E42BE-76EB-4FDD-992E-D0F974C70551}"/>
    <cellStyle name="_CurrencySpace 11" xfId="1803" xr:uid="{43C96285-6FE5-4451-97A0-5985480E4058}"/>
    <cellStyle name="_CurrencySpace 12" xfId="1804" xr:uid="{A294C0AD-458C-4270-ABFE-219E5F37A563}"/>
    <cellStyle name="_CurrencySpace 13" xfId="1805" xr:uid="{90630AFD-16D9-4E64-BF0F-688264DE4ABF}"/>
    <cellStyle name="_CurrencySpace 2" xfId="1806" xr:uid="{B51408BB-4420-4B32-A403-E7E0B8A51B77}"/>
    <cellStyle name="_CurrencySpace 2 2" xfId="1807" xr:uid="{BA898ABF-8724-4BA7-A8D9-C752185F5CF6}"/>
    <cellStyle name="_CurrencySpace 2 2 2" xfId="1808" xr:uid="{60B400D7-7A2F-4E03-ACFF-2AD18645DC2D}"/>
    <cellStyle name="_CurrencySpace 2 2 2 2" xfId="1809" xr:uid="{A2792CC9-EFF0-4283-9A5E-C436BCBFEF96}"/>
    <cellStyle name="_CurrencySpace 2 2 2 2 2" xfId="1810" xr:uid="{B3A19DB2-6B37-4A0E-9A7F-B9E627CA4D65}"/>
    <cellStyle name="_CurrencySpace 2 2 2 3" xfId="1811" xr:uid="{0DD0B43D-1D58-4499-B845-D8FCB299AFDA}"/>
    <cellStyle name="_CurrencySpace 2 2 3" xfId="1812" xr:uid="{E0B885E8-B3D4-4E4C-9FD9-A2B26D1810FC}"/>
    <cellStyle name="_CurrencySpace 2 2 3 2" xfId="1813" xr:uid="{80463A4C-D6D7-4553-897E-25D3712B2F3B}"/>
    <cellStyle name="_CurrencySpace 2 2 4" xfId="1814" xr:uid="{FC215C19-A6F0-4330-A310-56567F25F08D}"/>
    <cellStyle name="_CurrencySpace 2 3" xfId="1815" xr:uid="{183456C8-54AB-407F-8F2C-D8BEA55844BA}"/>
    <cellStyle name="_CurrencySpace 2 3 2" xfId="1816" xr:uid="{3BD1B59E-EA0B-4295-BBC2-8504B8ABA042}"/>
    <cellStyle name="_CurrencySpace 2 3 2 2" xfId="1817" xr:uid="{DF29028D-AEA6-4D1B-BCF8-27C096F2B4C3}"/>
    <cellStyle name="_CurrencySpace 2 3 3" xfId="1818" xr:uid="{9FE4D1F8-7D3B-4A86-8016-9D9122D5E118}"/>
    <cellStyle name="_CurrencySpace 2 4" xfId="1819" xr:uid="{9800081B-4B57-4A6B-9279-490DE83D276A}"/>
    <cellStyle name="_CurrencySpace 2 4 2" xfId="1820" xr:uid="{3DB6311B-4402-43DC-B94E-45B7368BB8F4}"/>
    <cellStyle name="_CurrencySpace 2 4 2 2" xfId="1821" xr:uid="{B5DC6C56-E129-4323-AF7B-55D82CFA7743}"/>
    <cellStyle name="_CurrencySpace 2 4 3" xfId="1822" xr:uid="{600A69D9-4797-4761-8310-427FAB3C6114}"/>
    <cellStyle name="_CurrencySpace 2 5" xfId="1823" xr:uid="{2DEB11AE-DF35-415A-9A9A-EBACCB3A96D4}"/>
    <cellStyle name="_CurrencySpace 2 5 2" xfId="1824" xr:uid="{B2B842DD-FFB5-427E-862A-C54233760015}"/>
    <cellStyle name="_CurrencySpace 2 6" xfId="1825" xr:uid="{5F48E6F6-ABE6-4E8E-AAB9-1C15A21BFF28}"/>
    <cellStyle name="_CurrencySpace 3" xfId="1826" xr:uid="{B980C6F0-2FD2-4174-BC44-D4517FC5CAC6}"/>
    <cellStyle name="_CurrencySpace 3 2" xfId="1827" xr:uid="{2E180A32-643B-45EF-BD5E-1B8DAE8AFF18}"/>
    <cellStyle name="_CurrencySpace 3 2 2" xfId="1828" xr:uid="{149BEDC6-1894-447C-8091-E7AA159B9AF6}"/>
    <cellStyle name="_CurrencySpace 3 2 2 2" xfId="1829" xr:uid="{02905C1F-1AB1-4182-80CE-D0BA147199AB}"/>
    <cellStyle name="_CurrencySpace 3 2 3" xfId="1830" xr:uid="{1CBF3802-33F5-4CBC-8648-7DA72F9128BB}"/>
    <cellStyle name="_CurrencySpace 3 3" xfId="1831" xr:uid="{F1470E0A-042D-4E2B-A919-5D9C2020F5C9}"/>
    <cellStyle name="_CurrencySpace 3 3 2" xfId="1832" xr:uid="{BBA23B62-9250-4571-A1D1-57F29AA0365C}"/>
    <cellStyle name="_CurrencySpace 3 3 3" xfId="1833" xr:uid="{B589A678-B308-4182-8DC5-5A6CEB760F32}"/>
    <cellStyle name="_CurrencySpace 3 3 4" xfId="1834" xr:uid="{3F7DA820-0C3D-4C74-9D26-9B141A7B0713}"/>
    <cellStyle name="_CurrencySpace 3 4" xfId="1835" xr:uid="{22330C60-7B53-4D07-8343-3931AC192DD3}"/>
    <cellStyle name="_CurrencySpace 4" xfId="1836" xr:uid="{91322ECA-1000-4A99-AFDB-6F7AC911BF4D}"/>
    <cellStyle name="_CurrencySpace 4 2" xfId="1837" xr:uid="{3F487CD2-E782-4C21-B47A-6903A6E73D63}"/>
    <cellStyle name="_CurrencySpace 4 2 2" xfId="1838" xr:uid="{754FEDAA-9B59-4011-99B9-14A129FEEF88}"/>
    <cellStyle name="_CurrencySpace 4 2 2 2" xfId="1839" xr:uid="{92405C1E-C388-44B7-96E3-EE2AE0A69EAB}"/>
    <cellStyle name="_CurrencySpace 4 2 2 2 2" xfId="1840" xr:uid="{34068BBD-3BAE-47E2-AE4B-24E819C78579}"/>
    <cellStyle name="_CurrencySpace 4 2 2 3" xfId="1841" xr:uid="{C42284AE-D3C0-4BED-9588-1D1FF1B15A9A}"/>
    <cellStyle name="_CurrencySpace 4 2 3" xfId="1842" xr:uid="{9307946D-658D-42B1-B82A-6079DC7FE754}"/>
    <cellStyle name="_CurrencySpace 4 2 3 2" xfId="1843" xr:uid="{48CC05FF-8F99-46E0-8BEF-6700AEE6F644}"/>
    <cellStyle name="_CurrencySpace 4 2 4" xfId="1844" xr:uid="{CF9EFE61-F6ED-4E18-B058-FD1A38A37ACD}"/>
    <cellStyle name="_CurrencySpace 4 3" xfId="1845" xr:uid="{D8AB7E0B-EE4A-4018-B7E9-899696E215DB}"/>
    <cellStyle name="_CurrencySpace 4 3 2" xfId="1846" xr:uid="{7B5416B0-D25F-4977-A65A-B16E2C92E2D8}"/>
    <cellStyle name="_CurrencySpace 4 3 2 2" xfId="1847" xr:uid="{FF00A42C-3575-49D0-AACC-040E7A4C1E1F}"/>
    <cellStyle name="_CurrencySpace 4 3 3" xfId="1848" xr:uid="{E7C7A82C-22C0-4311-8BD1-1EAEC93474D0}"/>
    <cellStyle name="_CurrencySpace 4 4" xfId="1849" xr:uid="{66A0EF88-1058-4C24-AE65-193A0C589C16}"/>
    <cellStyle name="_CurrencySpace 4 4 2" xfId="1850" xr:uid="{35B99ABB-C174-4BE5-AF55-3376C91A8CFC}"/>
    <cellStyle name="_CurrencySpace 4 5" xfId="1851" xr:uid="{9EDBB57B-20A0-48DA-8BD0-6A7DA4F37BF1}"/>
    <cellStyle name="_CurrencySpace 5" xfId="1852" xr:uid="{2DFCC7C2-B9DE-481C-ABCA-4DBA3694D794}"/>
    <cellStyle name="_CurrencySpace 5 2" xfId="1853" xr:uid="{988CD1B8-9721-4FA6-9839-67CF5F8FA102}"/>
    <cellStyle name="_CurrencySpace 5 2 2" xfId="1854" xr:uid="{F2D13E39-57CF-4FCB-BB51-D8DAB974278F}"/>
    <cellStyle name="_CurrencySpace 5 2 2 2" xfId="1855" xr:uid="{41F6B269-56D5-43CF-A6F8-68183DF739C9}"/>
    <cellStyle name="_CurrencySpace 5 2 2 2 2" xfId="1856" xr:uid="{34D19843-B493-45A7-96E8-51AEFF13A200}"/>
    <cellStyle name="_CurrencySpace 5 2 2 3" xfId="1857" xr:uid="{E0F89238-B9EA-4D31-A9A1-F60AD76A1539}"/>
    <cellStyle name="_CurrencySpace 5 2 3" xfId="1858" xr:uid="{4BB72CCC-A6CA-4AC5-A896-D29E7612E524}"/>
    <cellStyle name="_CurrencySpace 5 2 3 2" xfId="1859" xr:uid="{9006F182-3F11-45CD-A8EB-F363EFE8DA23}"/>
    <cellStyle name="_CurrencySpace 5 2 4" xfId="1860" xr:uid="{A7F7075D-BB04-4EDB-8D6F-C8ECB9152A49}"/>
    <cellStyle name="_CurrencySpace 5 3" xfId="1861" xr:uid="{223C07EF-6769-46E2-867E-B24B6EC5AD3B}"/>
    <cellStyle name="_CurrencySpace 5 3 2" xfId="1862" xr:uid="{13F6B21E-D6CA-4807-9740-A06F635078E6}"/>
    <cellStyle name="_CurrencySpace 5 3 2 2" xfId="1863" xr:uid="{573BB6AE-244D-4B36-BD3C-5C517E02E089}"/>
    <cellStyle name="_CurrencySpace 5 3 3" xfId="1864" xr:uid="{3D5763C5-A3BA-4EF1-A659-D6E1135936F5}"/>
    <cellStyle name="_CurrencySpace 5 4" xfId="1865" xr:uid="{2E8D5E77-9B9E-48C0-B5DB-D50DDD6AE485}"/>
    <cellStyle name="_CurrencySpace 5 4 2" xfId="1866" xr:uid="{5792A357-DE41-4F6D-89F8-6E0886DD68C9}"/>
    <cellStyle name="_CurrencySpace 5 5" xfId="1867" xr:uid="{DA2305C8-774E-474C-8DF3-E792D5ECDDEC}"/>
    <cellStyle name="_CurrencySpace 6" xfId="1868" xr:uid="{F7F5A757-730E-4255-9AEE-F83477FE296C}"/>
    <cellStyle name="_CurrencySpace 6 2" xfId="1869" xr:uid="{20AC0707-4FD6-46F3-813C-0FFB7E7A80B2}"/>
    <cellStyle name="_CurrencySpace 6 2 2" xfId="1870" xr:uid="{32DD8931-4BE8-4DC6-8DF2-F63EA9EAFCAF}"/>
    <cellStyle name="_CurrencySpace 6 2 2 2" xfId="1871" xr:uid="{A3EB1A2C-FCB4-4828-B72B-C6E09ED3757A}"/>
    <cellStyle name="_CurrencySpace 6 2 2 2 2" xfId="1872" xr:uid="{EB7B2BDF-0A10-4E33-986F-CD5CA1EE4C78}"/>
    <cellStyle name="_CurrencySpace 6 2 2 3" xfId="1873" xr:uid="{394FF18B-5C49-42D1-A5E3-79B99604C82C}"/>
    <cellStyle name="_CurrencySpace 6 2 3" xfId="1874" xr:uid="{152A7540-D761-433F-949E-C2CD637CFF6B}"/>
    <cellStyle name="_CurrencySpace 6 2 3 2" xfId="1875" xr:uid="{070FF98A-4A89-445F-8909-0FA742ACED65}"/>
    <cellStyle name="_CurrencySpace 6 2 4" xfId="1876" xr:uid="{67D6F26F-3B17-4667-B3A7-B65322EDB6BC}"/>
    <cellStyle name="_CurrencySpace 6 3" xfId="1877" xr:uid="{D9D0FBB7-9295-47A7-8CF0-6FBE8881BE9C}"/>
    <cellStyle name="_CurrencySpace 6 3 2" xfId="1878" xr:uid="{9CD4D8B6-0A06-46DB-B935-F35EF1701F3C}"/>
    <cellStyle name="_CurrencySpace 6 3 2 2" xfId="1879" xr:uid="{817C8A9F-B8CD-48CF-9AA5-AECB7288AC4E}"/>
    <cellStyle name="_CurrencySpace 6 3 3" xfId="1880" xr:uid="{EFA2EB6C-204E-4907-BC8E-255F8C5F8BA7}"/>
    <cellStyle name="_CurrencySpace 6 4" xfId="1881" xr:uid="{C279F769-7708-41EE-95B8-78070BDA4E9C}"/>
    <cellStyle name="_CurrencySpace 6 4 2" xfId="1882" xr:uid="{122BCC56-36D4-4218-AB10-E10B3799DD30}"/>
    <cellStyle name="_CurrencySpace 6 5" xfId="1883" xr:uid="{EB9F70EB-8E3F-479D-B8C6-D9E205392542}"/>
    <cellStyle name="_CurrencySpace 7" xfId="1884" xr:uid="{6FB76C5A-9A15-4DCB-8414-A886D2F667F1}"/>
    <cellStyle name="_CurrencySpace 7 2" xfId="1885" xr:uid="{D55A41EE-6A7E-4A63-A407-56433B9C8A10}"/>
    <cellStyle name="_CurrencySpace 7 2 2" xfId="1886" xr:uid="{D6D4E34F-8DB0-419A-8EFD-CAFA1057C092}"/>
    <cellStyle name="_CurrencySpace 7 2 2 2" xfId="1887" xr:uid="{BEBE065C-19F6-4D58-8650-D21B79EE1DDB}"/>
    <cellStyle name="_CurrencySpace 7 2 3" xfId="1888" xr:uid="{AD71B840-BCF1-4AFE-B280-7CC129094FC5}"/>
    <cellStyle name="_CurrencySpace 7 3" xfId="1889" xr:uid="{B2F3E98C-44BC-48D1-B280-6DEF21A5FA3B}"/>
    <cellStyle name="_CurrencySpace 7 3 2" xfId="1890" xr:uid="{1C52F95A-17F1-40BE-92CB-0A6483C11283}"/>
    <cellStyle name="_CurrencySpace 7 3 2 2" xfId="1891" xr:uid="{4FF3A6F1-85FC-4BE9-845C-DE21E0F73480}"/>
    <cellStyle name="_CurrencySpace 7 3 3" xfId="1892" xr:uid="{C9EFABD4-790F-4F13-9149-F236233DDFCF}"/>
    <cellStyle name="_CurrencySpace 7 4" xfId="1893" xr:uid="{96D40010-D07F-462B-93CC-8C5F54CAD85D}"/>
    <cellStyle name="_CurrencySpace 7 4 2" xfId="1894" xr:uid="{F333017E-924D-437F-90A3-EC98F1D2C9FC}"/>
    <cellStyle name="_CurrencySpace 7 5" xfId="1895" xr:uid="{DA34517C-535E-46BB-83E0-576391FE2317}"/>
    <cellStyle name="_CurrencySpace 8" xfId="1896" xr:uid="{A0F4CB28-7582-4A4A-8702-4465882FD255}"/>
    <cellStyle name="_CurrencySpace 8 2" xfId="1897" xr:uid="{02D90136-940C-44E9-A2FC-AA2056788762}"/>
    <cellStyle name="_CurrencySpace 8 2 2" xfId="1898" xr:uid="{D38D5DC3-CEEE-4233-82D0-10841CD520D1}"/>
    <cellStyle name="_CurrencySpace 8 3" xfId="1899" xr:uid="{A51D8145-938A-48D1-A937-0CEB11107038}"/>
    <cellStyle name="_CurrencySpace 9" xfId="1900" xr:uid="{1723CBFA-5023-425E-A91C-ABD67999A043}"/>
    <cellStyle name="_CurrencySpace 9 2" xfId="1901" xr:uid="{3CD41269-12DE-40E2-9F68-C90592316071}"/>
    <cellStyle name="_CurrencySpace 9 2 2" xfId="1902" xr:uid="{FC2B9474-CBBA-4193-846E-F7EA8AC06AFF}"/>
    <cellStyle name="_CurrencySpace 9 3" xfId="1903" xr:uid="{C9D82C5D-B90B-4AB8-8E9E-E7195493DDF2}"/>
    <cellStyle name="_CurrencySpace_03-Egne aksjer 1002" xfId="1904" xr:uid="{0A2E4742-D485-4E64-8B17-505EAC8FA6E8}"/>
    <cellStyle name="_CurrencySpace_03-Egne aksjer 1002 2" xfId="40649" xr:uid="{E82D19FD-BEEF-46D1-980A-D9F8A2A3BA4D}"/>
    <cellStyle name="_CurrencySpace_03-Egne aksjer 1003" xfId="1905" xr:uid="{5592697F-F648-4EFB-AB4B-C1A7578BEF08}"/>
    <cellStyle name="_CurrencySpace_03-Egne aksjer 1003 2" xfId="40650" xr:uid="{B9883620-DAEE-4C8B-A963-C29573C6FF41}"/>
    <cellStyle name="_CurrencySpace_06-Tilknytta 0909" xfId="1906" xr:uid="{5E107271-40A0-4D14-969F-72526A023F4D}"/>
    <cellStyle name="_CurrencySpace_Adj_comprehensive_income_Trends" xfId="40651" xr:uid="{DD34DC74-6872-42A2-B78A-91CD0F3CCF70}"/>
    <cellStyle name="_CurrencySpace_Adj_Operating_expenses" xfId="1907" xr:uid="{381C7F2A-1C6B-4391-A4F9-4086DC6A1678}"/>
    <cellStyle name="_CurrencySpace_Adj_Spec_capital_require" xfId="10399" xr:uid="{98C40630-ADFA-4C62-8D28-564347B689F6}"/>
    <cellStyle name="_CurrencySpace_Adjustment-Balance sheet" xfId="40652" xr:uid="{7D62D046-E6CD-4AAC-BE37-E976162AE319}"/>
    <cellStyle name="_CurrencySpace_Adjustment-Balance sheet_Trends" xfId="40653" xr:uid="{F62E5CD6-8FA0-4B14-9C31-0A14D064F806}"/>
    <cellStyle name="_CurrencySpace_Avstem DM og grunnlag" xfId="40654" xr:uid="{4CB398BF-1548-4419-BC47-16ADF1F6CAB7}"/>
    <cellStyle name="_CurrencySpace_Balanse - kontrollert" xfId="40655" xr:uid="{F232DF9A-5C6E-47BB-857A-8E5C25C833A6}"/>
    <cellStyle name="_CurrencySpace_EK 0912" xfId="1908" xr:uid="{F056AF33-A4BA-4DB8-8461-2388F88DDF63}"/>
    <cellStyle name="_CurrencySpace_EK oppstilling 1Q09" xfId="1909" xr:uid="{2BEFCDC6-6554-4B39-A417-E1C08F93CE55}"/>
    <cellStyle name="_CurrencySpace_Expenses (1)" xfId="1910" xr:uid="{62BA38C0-0EA8-4BCA-BE6F-37FAB8203045}"/>
    <cellStyle name="_CurrencySpace_Group_DnB_NORD_B2008-11_to_DnB_NOR061107" xfId="10400" xr:uid="{1B14C0C1-FA13-498D-A8BA-A6AA4EDD8F54}"/>
    <cellStyle name="_CurrencySpace_Kontantstrømanalyse 3Q09-konsernet" xfId="1911" xr:uid="{EB4F5ACD-42F4-4EFE-844D-194B38843726}"/>
    <cellStyle name="_CurrencySpace_Kontantstrømanalyse 3Q09-konsernet 2" xfId="40656" xr:uid="{A84693FF-4230-4D40-9C2F-7928B17BB83C}"/>
    <cellStyle name="_CurrencySpace_Kontantstrømanalyse 4Q09-konsernet" xfId="1912" xr:uid="{18695FBE-A342-4430-A2F4-3E9E45AE3D6C}"/>
    <cellStyle name="_CurrencySpace_Kontantstrømanalyse 4Q09-konsernet 2" xfId="40657" xr:uid="{FF7D29EF-2C1C-4461-8B90-3366C1534E0B}"/>
    <cellStyle name="_CurrencySpace_Kvartalstabeller" xfId="40658" xr:uid="{4064AAC5-FDAB-4599-80B4-4B9224D4EC88}"/>
    <cellStyle name="_CurrencySpace_Other MTM adjustments" xfId="1913" xr:uid="{C6D42D53-8D9D-4BEA-BBA1-873C0D3E9DF6}"/>
    <cellStyle name="_CurrencySpace_Totalresultat" xfId="40659" xr:uid="{6B8D16F6-87FC-42B1-B9A4-F2C1804CC84B}"/>
    <cellStyle name="_CurrencySpace_Valeffekt NORD, Lux og Finans 3Q09" xfId="1914" xr:uid="{9F4030FA-3A3A-4A20-BD39-5E5E862FC0D4}"/>
    <cellStyle name="_CurrencySpace_Valutafordelt utlån og innsk 4Q09" xfId="1915" xr:uid="{AC26D2F0-9F90-42B8-95B4-0DE68B44DE4D}"/>
    <cellStyle name="_Def" xfId="1916" xr:uid="{836AAEC4-D7FC-45E7-9338-DC00A0989DCB}"/>
    <cellStyle name="_Def_Balanse - kontrollert" xfId="40660" xr:uid="{85886FEB-0392-4CF2-9029-17C74873D995}"/>
    <cellStyle name="_Def_Hovedtall" xfId="40661" xr:uid="{67E50718-0671-4E79-B739-1476E64128B0}"/>
    <cellStyle name="_Def_Nøkkeltall" xfId="40662" xr:uid="{1A5AE7AE-5070-45CA-8686-52BEA5FA6FFD}"/>
    <cellStyle name="_Def_Q Sum_Res N" xfId="1917" xr:uid="{FA73AA46-D2B0-4D78-A9C9-5C807E88572B}"/>
    <cellStyle name="_Def_Resultat" xfId="40663" xr:uid="{E5CCE477-0406-4C06-A562-76AB86ADB72D}"/>
    <cellStyle name="_Def_Totalresultat" xfId="40664" xr:uid="{F420BF9D-8BA1-4DE0-A9A8-88D6DA46B1FC}"/>
    <cellStyle name="_economic profit" xfId="1918" xr:uid="{5C72A312-7985-4DA6-A4E9-AB956BD5EF66}"/>
    <cellStyle name="_EK 0912" xfId="1919" xr:uid="{A0C6B5C3-E24F-4CED-A9A9-BE89CD2F1C4D}"/>
    <cellStyle name="_EK 0912_Kontroll ME" xfId="10401" xr:uid="{BB23ADD5-70B6-443B-8FD6-B7F5FA5720ED}"/>
    <cellStyle name="_EK 0912_Kontroll-fane" xfId="10402" xr:uid="{83D48846-B467-437F-9046-0F3BFB1408F3}"/>
    <cellStyle name="_EK oppstilling 1Q09" xfId="1920" xr:uid="{16B2E91C-ADEA-4171-9149-063C56AE2285}"/>
    <cellStyle name="_Euro" xfId="1921" xr:uid="{CCC37675-EDBB-4BC4-B323-7FD43E7F67D1}"/>
    <cellStyle name="_Euro 2" xfId="1922" xr:uid="{320DBEF8-F904-482F-BDAE-6851CA6B48C7}"/>
    <cellStyle name="_Finansiell utvikling 2Q09" xfId="1923" xr:uid="{0969FD9A-7771-474A-ACFC-A67E3139B89F}"/>
    <cellStyle name="_Finansiell utvikling 2Q09 2" xfId="1924" xr:uid="{C3841991-0B4F-4C30-8577-82A6B140DD96}"/>
    <cellStyle name="_Finansiell utvikling 2Q09 3" xfId="1925" xr:uid="{86A62A1F-715C-4526-BD1C-334A188F5D2F}"/>
    <cellStyle name="_Grunnlag rapport 21 mai" xfId="10403" xr:uid="{F84F4CFB-2832-4457-9CE0-E1F49AB7E4B2}"/>
    <cellStyle name="_Grunnlag rapport 7mai" xfId="10404" xr:uid="{3B67300E-40E3-4386-8C8C-59F917D94F14}"/>
    <cellStyle name="_Heading" xfId="1926" xr:uid="{502DF37A-EE97-44FC-BA05-66F68A358460}"/>
    <cellStyle name="_Heading_prestemp" xfId="1927" xr:uid="{8E5D6BA4-C397-4BA5-82EF-B4FFCA303DFD}"/>
    <cellStyle name="_Heading_prestemp 2" xfId="1928" xr:uid="{37E3685A-84F1-4577-9881-BD46E620072A}"/>
    <cellStyle name="_Heading_prestemp_Balanse" xfId="10405" xr:uid="{0DAFAF96-4B78-4CBB-AF2A-79452419AD71}"/>
    <cellStyle name="_Heading_prestemp_Balanse - kontrollert" xfId="40665" xr:uid="{24303743-B8A7-4783-9AF2-4C781344A839}"/>
    <cellStyle name="_Heading_prestemp_Hovedtall" xfId="40666" xr:uid="{05EEAC62-7538-4F9F-83BE-2AFAAD523EDF}"/>
    <cellStyle name="_Heading_prestemp_Nøkkeltall" xfId="40667" xr:uid="{676F2C23-F60E-4C27-B292-D109186E81E9}"/>
    <cellStyle name="_Heading_prestemp_Resultat" xfId="10406" xr:uid="{8B80D5A3-E19C-4D4D-A78A-F69FDDBD2A7F}"/>
    <cellStyle name="_Heading_prestemp_Totalresultat" xfId="40668" xr:uid="{86F288D4-4D8D-4C35-AF8C-39670F721518}"/>
    <cellStyle name="_Highlight" xfId="1929" xr:uid="{78AF8CD5-1D44-4C1C-BC8C-72557EFE6994}"/>
    <cellStyle name="_Highlight 2" xfId="1930" xr:uid="{7E29CA79-C540-4659-B4E7-3B61CA79C7DC}"/>
    <cellStyle name="_Highlight 2 2" xfId="40671" xr:uid="{1C3111A0-E46D-4CEC-A83B-81C6D66AE032}"/>
    <cellStyle name="_Highlight 2 3" xfId="40672" xr:uid="{2B13876B-4F25-41DE-8F94-DC70CAD83FF6}"/>
    <cellStyle name="_Highlight 2_Adj_Balance_Sheet" xfId="40673" xr:uid="{AF936F3F-8681-499F-B4BC-23958D79AA16}"/>
    <cellStyle name="_Highlight 2_Adj_Balance_Sheet_Trends" xfId="40674" xr:uid="{9A4CF4D9-AF14-4864-8EE0-996380B735C7}"/>
    <cellStyle name="_Highlight 2_Adj_comprehensive_income_Trends" xfId="40675" xr:uid="{F2B4DF42-5641-4913-B85E-90B426B63260}"/>
    <cellStyle name="_Highlight 2_Adj_Income_statement" xfId="40676" xr:uid="{83308DCC-9AD7-4667-8AFF-C091637D6396}"/>
    <cellStyle name="_Highlight 2_Adj_IncomeStatement" xfId="40677" xr:uid="{14B04EA9-B83F-4095-BB71-85D277D7F50F}"/>
    <cellStyle name="_Highlight 2_Adj_IncomeStatement_1" xfId="40678" xr:uid="{91362F43-31AD-41EB-9060-7B3B341007FE}"/>
    <cellStyle name="_Highlight 2_Adj_Key figures" xfId="40679" xr:uid="{88BF3830-D04A-498B-B352-6BF570DE1D8C}"/>
    <cellStyle name="_Highlight 2_Adj_Primary_capital" xfId="10407" xr:uid="{7F9C082B-D95A-4D4B-AAB3-9BAB48EA9728}"/>
    <cellStyle name="_Highlight 2_Adj-IncomeStatement_Trends" xfId="40680" xr:uid="{0D20C29C-04BE-4605-B768-63E2FCEDE21E}"/>
    <cellStyle name="_Highlight 2_Adjustment-Balance sheet" xfId="40681" xr:uid="{8B0F85C4-6450-4C24-8705-33993D101330}"/>
    <cellStyle name="_Highlight 2_Adjustment-BalanceSheet" xfId="10408" xr:uid="{D5FCE806-BE8D-404A-A80E-C7D3524C1571}"/>
    <cellStyle name="_Highlight 2_Adjustment-BalanceSheet_Trends" xfId="10409" xr:uid="{B3BCEDEB-AD67-4D92-999B-5FE9D7176702}"/>
    <cellStyle name="_Highlight 2_Adjustment-Hovedtall" xfId="40682" xr:uid="{71C66004-3C24-4344-B5EE-255699FC9C15}"/>
    <cellStyle name="_Highlight 2_Balanse" xfId="10410" xr:uid="{1AFB187B-5049-44FB-9D50-8DB82763D17D}"/>
    <cellStyle name="_Highlight 2_Balanse - kontrollert" xfId="40683" xr:uid="{3992F302-55F5-4792-AD88-BE0961EECFC9}"/>
    <cellStyle name="_Highlight 2_Hovedtall" xfId="40684" xr:uid="{7B18DF72-6989-4D5D-B5E1-C9E1781C8189}"/>
    <cellStyle name="_Highlight 2_Kontroll DM--&gt;" xfId="40685" xr:uid="{458DFF5C-68DB-439C-BB39-24A2A7C05A90}"/>
    <cellStyle name="_Highlight 2_Note bank" xfId="10411" xr:uid="{F573F5F7-C8C3-48DF-B901-37DB53A5DA4B}"/>
    <cellStyle name="_Highlight 2_Note Bankkonsern" xfId="10412" xr:uid="{EB7D997C-7D17-43A2-BA4D-1A6413E5AD5F}"/>
    <cellStyle name="_Highlight 2_Note konsern" xfId="10413" xr:uid="{775E008B-B487-4FA1-9FCC-7AA643CFDC9E}"/>
    <cellStyle name="_Highlight 2_Nøkkeltall" xfId="40686" xr:uid="{717D1F5D-8104-4856-871F-986568D6E822}"/>
    <cellStyle name="_Highlight 2_Resultat" xfId="40687" xr:uid="{39D515B5-4447-47A9-8967-AA9F7499D31F}"/>
    <cellStyle name="_Highlight 2_Results &amp; key fig." xfId="40670" xr:uid="{34C022F1-674D-4590-84C5-BD8BAF5BFC14}"/>
    <cellStyle name="_Highlight 2_Totalresultat" xfId="40688" xr:uid="{5EF9B2FF-9926-4B42-8C78-3A19DCAF8E81}"/>
    <cellStyle name="_Highlight 3" xfId="40689" xr:uid="{6BA7398E-79B6-400A-B5E6-0903A90E60B7}"/>
    <cellStyle name="_Highlight 4" xfId="40690" xr:uid="{971CA6E6-1825-476A-826E-45B9F40BB56F}"/>
    <cellStyle name="_Highlight_Adj_Balance_Sheet" xfId="40691" xr:uid="{B13F1CC7-62F6-4B53-A96A-A440BF5F4AA9}"/>
    <cellStyle name="_Highlight_Adj_Balance_Sheet_Trends" xfId="40692" xr:uid="{321D693E-0BD9-424A-A2E4-B6CA510CBBCC}"/>
    <cellStyle name="_Highlight_Adj_comprehensive_income" xfId="40693" xr:uid="{16CF83E8-E109-469E-A482-883E815FF090}"/>
    <cellStyle name="_Highlight_Adj_comprehensive_income_1" xfId="40694" xr:uid="{80C0A6A6-DD7E-452E-9E2D-DDB2A9157F3F}"/>
    <cellStyle name="_Highlight_Adj_comprehensive_income_2" xfId="40695" xr:uid="{BB0F9F8A-BB1A-4A8C-B511-EE7D82334191}"/>
    <cellStyle name="_Highlight_Adj_comprehensive_income_3" xfId="40696" xr:uid="{DB32448C-2839-417A-A588-4709566A5C91}"/>
    <cellStyle name="_Highlight_Adj_Comprehensive_Income_4" xfId="40697" xr:uid="{B8176A42-9948-49E2-94E0-AFAA857377A6}"/>
    <cellStyle name="_Highlight_Adj_comprehensive_income_Trends" xfId="40698" xr:uid="{4F44CD59-FC45-41C4-8B38-6111C29679D4}"/>
    <cellStyle name="_Highlight_Adj_comprehensive_income_Trends_1" xfId="40699" xr:uid="{4C7033F4-D8FC-491D-8B5C-3FFA22055175}"/>
    <cellStyle name="_Highlight_Adj_comprehensive_income_Trends_2" xfId="40700" xr:uid="{18386C6E-B2AC-498B-AADC-CC7F964A2C91}"/>
    <cellStyle name="_Highlight_Adj_Income_statement" xfId="40701" xr:uid="{B5734A17-7F44-494A-9006-89BEF10DFBF2}"/>
    <cellStyle name="_Highlight_Adj_IncomeStatement" xfId="40702" xr:uid="{3D40C75F-CD22-48BC-AB76-F594E441A3D0}"/>
    <cellStyle name="_Highlight_Adj_IncomeStatement_1" xfId="40703" xr:uid="{EE777D68-B90B-401C-8722-9CDC161E9CC9}"/>
    <cellStyle name="_Highlight_Adj_Key figures" xfId="40704" xr:uid="{19904222-7E63-4B0B-89C6-070FDDEC3147}"/>
    <cellStyle name="_Highlight_Adj_Primary_capital" xfId="10414" xr:uid="{A795B7BF-B131-4173-9577-DFB1E7CFBCD5}"/>
    <cellStyle name="_Highlight_Adj-IncomeStatement_Trends" xfId="40705" xr:uid="{1B52B7F0-BBC3-413B-BC0B-01110A7F476A}"/>
    <cellStyle name="_Highlight_Adjustment-Balance sheet" xfId="40706" xr:uid="{3518899B-BA2E-4467-8468-B81695E0DEDE}"/>
    <cellStyle name="_Highlight_Adjustment-Balance sheet_1" xfId="40707" xr:uid="{ED94C972-D933-4D3C-9CB8-E812186BBA84}"/>
    <cellStyle name="_Highlight_Adjustment-Balance sheet_Trends" xfId="40708" xr:uid="{7CC64698-2F35-4439-B345-9842192F9623}"/>
    <cellStyle name="_Highlight_Adjustment-Balance sheet_Trends_1" xfId="40709" xr:uid="{9A8EE854-CB6C-4212-9C2E-DA35592E9BB2}"/>
    <cellStyle name="_Highlight_Adjustment-BalanceSheet" xfId="10415" xr:uid="{2174FCFB-E301-4ABD-8613-294071D56F2C}"/>
    <cellStyle name="_Highlight_Adjustment-BalanceSheet_Trends" xfId="10416" xr:uid="{B9FDC1E0-0F4E-40AB-82A9-9B261E382DD6}"/>
    <cellStyle name="_Highlight_Adjustment-Hovedtall" xfId="40710" xr:uid="{580A28FF-964E-4075-9671-FCC1341DF03B}"/>
    <cellStyle name="_Highlight_Balanse" xfId="10417" xr:uid="{13A750A2-6A71-4059-ABA9-FC15A19E59DB}"/>
    <cellStyle name="_Highlight_Balanse - kontrollert" xfId="40711" xr:uid="{B08A3066-72DA-4210-984D-C5D65F540794}"/>
    <cellStyle name="_Highlight_Expenses (1)" xfId="1931" xr:uid="{4C414B0D-96AC-49D8-9E58-9F2242AC6765}"/>
    <cellStyle name="_Highlight_Hovedtall" xfId="40712" xr:uid="{B6B5F03E-C76B-4A63-BE2B-13E85206B1FB}"/>
    <cellStyle name="_Highlight_Kontroll DM--&gt;" xfId="40713" xr:uid="{4C5C6134-CA52-4CBC-8052-AC0578DA9C06}"/>
    <cellStyle name="_Highlight_Note bank" xfId="10418" xr:uid="{CD0AE05C-9CE1-4BE3-A042-9FA0E51C69D3}"/>
    <cellStyle name="_Highlight_Note Bankkonsern" xfId="10419" xr:uid="{D4534CF1-412C-44BE-A1F2-CE2C73CB9C24}"/>
    <cellStyle name="_Highlight_Note konsern" xfId="10420" xr:uid="{CF11311E-AD8D-4D2B-965C-B8B7DF3BE653}"/>
    <cellStyle name="_Highlight_Nøkkeltall" xfId="40714" xr:uid="{BED55545-A3E5-4A86-BBE8-75D5B10F206E}"/>
    <cellStyle name="_Highlight_Resultat" xfId="40715" xr:uid="{80164E2E-ACEF-4B0D-B1F9-62AFD6A5E100}"/>
    <cellStyle name="_Highlight_Results &amp; key fig." xfId="40669" xr:uid="{6A5B93FC-D3F1-4EF6-9CD5-C774A7EA745E}"/>
    <cellStyle name="_Highlight_Totalresultat" xfId="40716" xr:uid="{1B54E0C1-CEBD-4960-B558-B236B0A20B67}"/>
    <cellStyle name="_Hvordan levere rentegar" xfId="1932" xr:uid="{0B0CCA00-1983-45EF-B587-5EB340819785}"/>
    <cellStyle name="_Hvordan levere rentegar 2" xfId="1933" xr:uid="{BF77E14D-237B-4425-8D04-28572FDACA64}"/>
    <cellStyle name="_Hvordan levere rentegar 2_Kontroll ME" xfId="10421" xr:uid="{66F8BDFD-246E-4B46-AB8B-C72E228BB792}"/>
    <cellStyle name="_Hvordan levere rentegar 2_Kontroll-fane" xfId="10422" xr:uid="{A1310687-BACC-40FA-BE86-38528C5C1720}"/>
    <cellStyle name="_Hvordan levere rentegar 3" xfId="1934" xr:uid="{8CEA6265-4335-438D-A23D-92B7525E00D6}"/>
    <cellStyle name="_Hvordan levere rentegar_Expenses" xfId="1935" xr:uid="{183229A7-031D-45DF-8D6A-6301C0332E16}"/>
    <cellStyle name="_Hvordan levere rentegar_Kontroll ME" xfId="10423" xr:uid="{5DFA5162-C6BC-4517-8B6B-C6E7A980043D}"/>
    <cellStyle name="_Hvordan levere rentegar_Kontroll-fane" xfId="10424" xr:uid="{1812B699-3A23-47B3-B237-AABBC1D4992E}"/>
    <cellStyle name="_Hvordan levere rentegar_Results &amp; key fig." xfId="1936" xr:uid="{16759808-EAFC-477A-A562-29A5BF493B03}"/>
    <cellStyle name="_Item 3.2_Enclosure 1 Group budget and financial plan 2010-12" xfId="1937" xr:uid="{160DCB50-930E-48F6-B4D6-9E2D5ACB55EC}"/>
    <cellStyle name="_Kontantstrømanalyse 1Q09-konsernet " xfId="10425" xr:uid="{C413D1EE-4A94-4DA3-AEBB-B26751BD95F1}"/>
    <cellStyle name="_Kontantstrømanalyse 4Q09-konsernet" xfId="10426" xr:uid="{C6846467-5FD3-464E-9A5C-38F38747F49D}"/>
    <cellStyle name="_Kontrollrapport" xfId="1938" xr:uid="{4EA129A6-0D7B-4EB7-8958-B0A9185DD1E2}"/>
    <cellStyle name="_Kontrollrapport 2" xfId="1939" xr:uid="{F7AC3A51-50B4-48B3-A508-0C9DF970CD6A}"/>
    <cellStyle name="_Kontrollrapport 2 2" xfId="1940" xr:uid="{8F13CB39-DF45-455B-8782-B4D2C6CD4113}"/>
    <cellStyle name="_Kontrollrapport 2 2 2" xfId="1941" xr:uid="{7C79654F-0715-4A87-921E-8B35790404AF}"/>
    <cellStyle name="_Kontrollrapport 2 2 2 2" xfId="1942" xr:uid="{8156D3B9-8D8E-47D2-A2DA-CAEBCE6D2558}"/>
    <cellStyle name="_Kontrollrapport 2 2 3" xfId="1943" xr:uid="{84C8CB3B-10CC-4C62-9038-BDC67F11AC86}"/>
    <cellStyle name="_Kontrollrapport 2 3" xfId="1944" xr:uid="{432C7400-A9D6-4FB3-9FDB-12EA4C9F95C2}"/>
    <cellStyle name="_Kontrollrapport 2 3 2" xfId="1945" xr:uid="{7A9031C8-8548-4DE0-8D38-69044AA3F36A}"/>
    <cellStyle name="_Kontrollrapport 2 4" xfId="1946" xr:uid="{4B2B40E8-B7A9-4C8F-91C6-8338ED7E9429}"/>
    <cellStyle name="_Kontrollrapport 2_Kontroll ME" xfId="10427" xr:uid="{F6180BFA-BC70-494E-8046-E44CBA35AA67}"/>
    <cellStyle name="_Kontrollrapport 2_Kontroll-fane" xfId="10428" xr:uid="{CD0E3890-1D4A-4C18-BBC3-529BD49D9A12}"/>
    <cellStyle name="_Kontrollrapport 3" xfId="1947" xr:uid="{E74B9A9B-6F69-46AC-81A3-DF18109C4388}"/>
    <cellStyle name="_Kontrollrapport 3 2" xfId="1948" xr:uid="{8A872184-BB7D-4B77-BF80-8939F131577D}"/>
    <cellStyle name="_Kontrollrapport 4" xfId="1949" xr:uid="{06C5F993-B9C6-4939-96BB-1DA343387775}"/>
    <cellStyle name="_Kontrollrapport 4 2" xfId="1950" xr:uid="{291EA5EB-47E9-4AD2-93E5-80A218C66E8D}"/>
    <cellStyle name="_Kontrollrapport 5" xfId="1951" xr:uid="{204251F7-7AEB-457F-8068-A70B987A779C}"/>
    <cellStyle name="_Kontrollrapport_Expenses" xfId="1952" xr:uid="{B403474B-166B-4ACD-8C3A-9169CE777359}"/>
    <cellStyle name="_Kontrollrapport_Expenses (1)" xfId="1953" xr:uid="{3EF3DEDA-5937-4E4C-AA04-639E0EFFE0DE}"/>
    <cellStyle name="_Kontrollrapport_Kontroll ME" xfId="10429" xr:uid="{0634AAB5-096D-495D-8F33-D00F7919D10B}"/>
    <cellStyle name="_Kontrollrapport_Kontroll-fane" xfId="10430" xr:uid="{F86DCF2F-858E-499D-8EFB-60987AFA8600}"/>
    <cellStyle name="_Kontrollrapport_Prognose eksponering " xfId="1954" xr:uid="{D14848B0-25BB-4B19-84BC-01FEBFEB9625}"/>
    <cellStyle name="_Kontrollrapport_Prognose eksponering  2" xfId="1955" xr:uid="{4CC9A330-0B94-451C-8F13-21E432E6B1C8}"/>
    <cellStyle name="_Kontrollrapport_Prognose eksponering  2 2" xfId="1956" xr:uid="{AE09421D-E5B4-4F68-82D8-2E05D399C7CC}"/>
    <cellStyle name="_Kontrollrapport_Prognose eksponering  2 2 2" xfId="1957" xr:uid="{1FEEEB13-E7E7-4F6F-8F60-F3C7EC3EF524}"/>
    <cellStyle name="_Kontrollrapport_Prognose eksponering  2 3" xfId="1958" xr:uid="{2A2D18F1-F227-406C-A4E5-915BE2950B03}"/>
    <cellStyle name="_Kontrollrapport_Prognose eksponering  3" xfId="1959" xr:uid="{36B21F38-E007-4E58-8DE7-0914650563A7}"/>
    <cellStyle name="_Kontrollrapport_Prognose eksponering  3 2" xfId="1960" xr:uid="{5BECC27F-B389-4E59-9223-1A9060A38929}"/>
    <cellStyle name="_Kontrollrapport_Prognose eksponering  4" xfId="1961" xr:uid="{767FB68B-D28C-489A-83BF-D2584DA27C38}"/>
    <cellStyle name="_Kontrollrapport_Results &amp; key fig." xfId="1962" xr:uid="{AF46696B-5B86-4CAA-93F3-0F10D5993DC7}"/>
    <cellStyle name="_Kontrollrapport_Vedlegg" xfId="1963" xr:uid="{96FC9F8F-DC96-485B-AFB5-BEF64CD4612A}"/>
    <cellStyle name="_Kontrollrapport_Vedlegg 2" xfId="1964" xr:uid="{6C591930-DA01-44A2-978D-9BE1192D0BF2}"/>
    <cellStyle name="_Kontrollrapport_Vedlegg 2 2" xfId="1965" xr:uid="{5E49D77C-37B4-4F90-9CAA-AECE90997963}"/>
    <cellStyle name="_Kontrollrapport_Vedlegg 2 2 2" xfId="1966" xr:uid="{E45D34F8-11F4-46AD-B621-78852C63CF8C}"/>
    <cellStyle name="_Kontrollrapport_Vedlegg 2 3" xfId="1967" xr:uid="{CB8E6E29-291F-402F-8221-B88E294393A0}"/>
    <cellStyle name="_Kontrollrapport_Vedlegg 2 3 2" xfId="1968" xr:uid="{B0F81D35-546D-4EFC-8749-BF5689F00751}"/>
    <cellStyle name="_Kontrollrapport_Vedlegg 2 4" xfId="1969" xr:uid="{736C1899-E727-46C5-AC7F-F56B46FE133A}"/>
    <cellStyle name="_Kontrollrapport_Vedlegg 3" xfId="1970" xr:uid="{FBCFC10B-A033-4ADA-B334-40ADD9FE7C54}"/>
    <cellStyle name="_Kontrollrapport_Vedlegg 3 2" xfId="1971" xr:uid="{59CE69AB-DDBE-4C23-A807-C44E05B5B4D3}"/>
    <cellStyle name="_Kontrollrapport_Vedlegg 4" xfId="1972" xr:uid="{018FBFD5-4048-4F49-9C69-38AF99986E7C}"/>
    <cellStyle name="_Kontrollrapport_Vedlegg 4 2" xfId="1973" xr:uid="{FED19DB1-85C4-4753-B137-82002988155F}"/>
    <cellStyle name="_Kontrollrapport_Vedlegg 5" xfId="1974" xr:uid="{9721DFE8-61BB-4EE2-8BBA-2AAC3ED47034}"/>
    <cellStyle name="_Kontrollrapport_Vedlegg_1" xfId="1975" xr:uid="{FC61428D-1C08-4CFA-BAD5-8C431D2F9CC0}"/>
    <cellStyle name="_Kontrollrapport_Vedlegg_1 2" xfId="1976" xr:uid="{B266A3D4-7ABD-4D1B-A11E-304930B24CB0}"/>
    <cellStyle name="_Kontrollrapport_Vedlegg_1 2 2" xfId="1977" xr:uid="{93887CF9-FE8C-40EA-909D-1F8EF0F056B2}"/>
    <cellStyle name="_Kontrollrapport_Vedlegg_1 2 2 2" xfId="1978" xr:uid="{CDCEAC91-89FB-439B-B2D5-3EBBD74E2996}"/>
    <cellStyle name="_Kontrollrapport_Vedlegg_1 2 3" xfId="1979" xr:uid="{95B1B645-BECA-47CB-AEB6-D8B6FB7251A1}"/>
    <cellStyle name="_Kontrollrapport_Vedlegg_1 3" xfId="1980" xr:uid="{8B9386C8-6D00-4E8E-849E-310BA9B5D6CD}"/>
    <cellStyle name="_Kontrollrapport_Vedlegg_1 3 2" xfId="1981" xr:uid="{7B814C51-E2EC-488A-BD93-33C7215F5E32}"/>
    <cellStyle name="_Kontrollrapport_Vedlegg_1 4" xfId="1982" xr:uid="{682F32C2-760F-41C9-A16B-C7A0E2CA7FA1}"/>
    <cellStyle name="_LINKPRODUKTER (INKL)" xfId="1983" xr:uid="{056F4C0B-232B-4C90-85CC-AE97B4481840}"/>
    <cellStyle name="_Markedsandel" xfId="1984" xr:uid="{34588C10-FEEA-407B-B151-6E91D08181FC}"/>
    <cellStyle name="_Markedsandel_Q Sum_Res N" xfId="1985" xr:uid="{52453D2F-7930-427D-AEAD-595D324F1A1C}"/>
    <cellStyle name="_Max 10% Obligasjoner Inv" xfId="1986" xr:uid="{DE8E5D58-2158-44E0-B0D3-5425E60D2598}"/>
    <cellStyle name="_Max 10% Obligasjoner Inv 2" xfId="1987" xr:uid="{0CA2B9CB-3113-4AFE-A7D8-F746665478D8}"/>
    <cellStyle name="_Max 10% Obligasjoner Inv 2 2" xfId="1988" xr:uid="{03951B08-F2C6-4D1B-A547-1374797D2AC5}"/>
    <cellStyle name="_Max 10% Obligasjoner Inv 2 2 2" xfId="1989" xr:uid="{81635BE6-F475-4B60-8A96-F3611492F1C7}"/>
    <cellStyle name="_Max 10% Obligasjoner Inv 2 2 2 2" xfId="1990" xr:uid="{847A6236-092E-444F-9D3F-B073A684CEA0}"/>
    <cellStyle name="_Max 10% Obligasjoner Inv 2 2 3" xfId="1991" xr:uid="{E831C29F-FA2A-4423-9B74-660AD7E3ECA3}"/>
    <cellStyle name="_Max 10% Obligasjoner Inv 2 3" xfId="1992" xr:uid="{92B542CF-8D0A-4504-AF2E-712B6FD64FC4}"/>
    <cellStyle name="_Max 10% Obligasjoner Inv 2 3 2" xfId="1993" xr:uid="{99E8C40E-EC2D-479C-BE24-8E48C02C39D3}"/>
    <cellStyle name="_Max 10% Obligasjoner Inv 2 4" xfId="1994" xr:uid="{F9565DE4-C752-4AA6-8909-46E11A6771B5}"/>
    <cellStyle name="_Max 10% Obligasjoner Inv 2_Kontroll ME" xfId="10431" xr:uid="{52556D92-8E13-4631-86ED-C2EA20CDB98E}"/>
    <cellStyle name="_Max 10% Obligasjoner Inv 2_Kontroll-fane" xfId="10432" xr:uid="{C6A51967-3C18-4BCE-99C4-1CB17643DD69}"/>
    <cellStyle name="_Max 10% Obligasjoner Inv 3" xfId="1995" xr:uid="{B40B5B0E-17E6-4CB0-8B2F-F92C124C5103}"/>
    <cellStyle name="_Max 10% Obligasjoner Inv 3 2" xfId="1996" xr:uid="{5D236ECA-D058-468A-AC53-714CEA47F280}"/>
    <cellStyle name="_Max 10% Obligasjoner Inv 4" xfId="1997" xr:uid="{F011700B-AB1A-4906-AD07-FA2FC3951116}"/>
    <cellStyle name="_Max 10% Obligasjoner Inv 4 2" xfId="1998" xr:uid="{E3374555-6B02-4E4C-8527-8C2318AC2381}"/>
    <cellStyle name="_Max 10% Obligasjoner Inv 5" xfId="1999" xr:uid="{F0897790-7B5B-4106-A4AB-1BF2BCDFF74A}"/>
    <cellStyle name="_Max 10% Obligasjoner Inv_Expenses" xfId="2000" xr:uid="{B2ACA627-BB7D-4230-91A5-67D8B490C678}"/>
    <cellStyle name="_Max 10% Obligasjoner Inv_Expenses (1)" xfId="2001" xr:uid="{0FBEC8AC-AD80-497A-A907-0A458DFCA43C}"/>
    <cellStyle name="_Max 10% Obligasjoner Inv_Kontroll ME" xfId="10433" xr:uid="{E3CB8CF6-31C5-4A53-871D-BF2DACDC2A42}"/>
    <cellStyle name="_Max 10% Obligasjoner Inv_Kontroll-fane" xfId="10434" xr:uid="{403E66DF-8BC6-456E-98DB-4A89CC6B4079}"/>
    <cellStyle name="_Max 10% Obligasjoner Inv_Prognose eksponering " xfId="2002" xr:uid="{4771AEF6-5519-4452-8DB6-7DF8F537941E}"/>
    <cellStyle name="_Max 10% Obligasjoner Inv_Prognose eksponering  2" xfId="2003" xr:uid="{CA11DF03-1D8A-47F7-A452-BED336621574}"/>
    <cellStyle name="_Max 10% Obligasjoner Inv_Prognose eksponering  2 2" xfId="2004" xr:uid="{B5FFB59F-B2FC-460D-A0E1-753471D6091D}"/>
    <cellStyle name="_Max 10% Obligasjoner Inv_Prognose eksponering  2 2 2" xfId="2005" xr:uid="{54AE5424-9C23-480E-8025-B4329198B438}"/>
    <cellStyle name="_Max 10% Obligasjoner Inv_Prognose eksponering  2 3" xfId="2006" xr:uid="{45603C28-1B11-4E1A-90DB-F244B91EB8D6}"/>
    <cellStyle name="_Max 10% Obligasjoner Inv_Prognose eksponering  3" xfId="2007" xr:uid="{943262CD-D8D9-49A4-8E16-7B306E922270}"/>
    <cellStyle name="_Max 10% Obligasjoner Inv_Prognose eksponering  3 2" xfId="2008" xr:uid="{2D0CB9C0-4934-454B-AF65-272B0FEB86DD}"/>
    <cellStyle name="_Max 10% Obligasjoner Inv_Prognose eksponering  4" xfId="2009" xr:uid="{08484818-704F-4D38-93AB-372903503D2F}"/>
    <cellStyle name="_Max 10% Obligasjoner Inv_Results &amp; key fig." xfId="2010" xr:uid="{731EFDFB-A516-45E6-A09C-53F97DC02FA7}"/>
    <cellStyle name="_Max 10% Obligasjoner Inv_Vedlegg" xfId="2011" xr:uid="{748F6FC5-0F38-482E-988F-06BF6AA4AD1F}"/>
    <cellStyle name="_Max 10% Obligasjoner Inv_Vedlegg 2" xfId="2012" xr:uid="{070F51DD-3A0E-41F1-BC33-A58B79A0FDA7}"/>
    <cellStyle name="_Max 10% Obligasjoner Inv_Vedlegg 2 2" xfId="2013" xr:uid="{85D2744A-B32B-402D-86D3-01AC8A517507}"/>
    <cellStyle name="_Max 10% Obligasjoner Inv_Vedlegg 2 2 2" xfId="2014" xr:uid="{D3739ED7-7722-4842-9E37-8E361A6516BA}"/>
    <cellStyle name="_Max 10% Obligasjoner Inv_Vedlegg 2 3" xfId="2015" xr:uid="{1920F28A-F23F-4FE9-ADEC-A860287616BC}"/>
    <cellStyle name="_Max 10% Obligasjoner Inv_Vedlegg 2 3 2" xfId="2016" xr:uid="{EC5956E6-2F20-4E60-A462-6D67A7CFBF2B}"/>
    <cellStyle name="_Max 10% Obligasjoner Inv_Vedlegg 2 4" xfId="2017" xr:uid="{28265ED1-962F-4633-92EE-B0A99298DF29}"/>
    <cellStyle name="_Max 10% Obligasjoner Inv_Vedlegg 3" xfId="2018" xr:uid="{E86CD68D-D4C8-44CA-BA00-01DD2300E281}"/>
    <cellStyle name="_Max 10% Obligasjoner Inv_Vedlegg 3 2" xfId="2019" xr:uid="{A44B6BFF-447B-40DD-9BEA-6CA1169EE040}"/>
    <cellStyle name="_Max 10% Obligasjoner Inv_Vedlegg 4" xfId="2020" xr:uid="{F049241C-05A3-4865-9824-2DB72B56FA31}"/>
    <cellStyle name="_Max 10% Obligasjoner Inv_Vedlegg 4 2" xfId="2021" xr:uid="{A1FF7615-BC45-45F9-A879-1069E90FAB26}"/>
    <cellStyle name="_Max 10% Obligasjoner Inv_Vedlegg 5" xfId="2022" xr:uid="{92B2F57E-6354-448A-9871-BCFA81BF56F1}"/>
    <cellStyle name="_Max 10% Obligasjoner Inv_Vedlegg_1" xfId="2023" xr:uid="{E67BAE7F-057E-461B-BC64-252DED0AB17C}"/>
    <cellStyle name="_Max 10% Obligasjoner Inv_Vedlegg_1 2" xfId="2024" xr:uid="{80AEAAEC-E427-4695-BF87-CE7E748E4270}"/>
    <cellStyle name="_Max 10% Obligasjoner Inv_Vedlegg_1 2 2" xfId="2025" xr:uid="{9D6B31CF-DB4A-40B7-B68B-70D2F69CCEC5}"/>
    <cellStyle name="_Max 10% Obligasjoner Inv_Vedlegg_1 2 2 2" xfId="2026" xr:uid="{EAFCE2D1-9A36-4E81-907A-19A01A5A69E2}"/>
    <cellStyle name="_Max 10% Obligasjoner Inv_Vedlegg_1 2 3" xfId="2027" xr:uid="{DCE6574F-84F9-4B2A-BFDE-95BE6EFBC7B9}"/>
    <cellStyle name="_Max 10% Obligasjoner Inv_Vedlegg_1 3" xfId="2028" xr:uid="{66162A14-BD60-48EC-81CE-A3FB5A0A9F65}"/>
    <cellStyle name="_Max 10% Obligasjoner Inv_Vedlegg_1 3 2" xfId="2029" xr:uid="{8552D4B0-661B-4E88-9B61-1BDE7114E3FA}"/>
    <cellStyle name="_Max 10% Obligasjoner Inv_Vedlegg_1 4" xfId="2030" xr:uid="{7D881758-32D6-4173-BD5D-FB51E2AD8CB9}"/>
    <cellStyle name="_MTM justeringer_estimat 310310 BK" xfId="2031" xr:uid="{2738978C-9A28-4202-B811-5580A6138E7B}"/>
    <cellStyle name="_MTM justeringer_estimat 310310 BK_Kontroll ME" xfId="10435" xr:uid="{316A83B5-1A2E-460C-857A-07C183E36080}"/>
    <cellStyle name="_MTM justeringer_estimat 310310 BK_Kontroll-fane" xfId="10436" xr:uid="{FC77C5E6-7894-4EBF-BFB9-1B33A57A1C68}"/>
    <cellStyle name="_Multiple" xfId="2032" xr:uid="{FC3DE5EF-B1D6-4C03-9EFF-7C51825FE499}"/>
    <cellStyle name="_Multiple 10" xfId="2033" xr:uid="{71E12D9E-84EC-455A-9D75-91291E8A115B}"/>
    <cellStyle name="_Multiple 10 2" xfId="2034" xr:uid="{22C37522-3E0F-45D0-AE58-313A2E9DF135}"/>
    <cellStyle name="_Multiple 11" xfId="2035" xr:uid="{F4B84E03-F6A1-4FC9-B0CF-6E0B304F7804}"/>
    <cellStyle name="_Multiple 12" xfId="2036" xr:uid="{C68F14D0-A705-4723-9D01-B8CEAEF7BD86}"/>
    <cellStyle name="_Multiple 13" xfId="2037" xr:uid="{3669348A-04A8-4C52-9799-AD78983EF9C4}"/>
    <cellStyle name="_Multiple 2" xfId="2038" xr:uid="{888BBA07-DFA1-471B-B32A-CF51D9115DF7}"/>
    <cellStyle name="_Multiple 2 2" xfId="2039" xr:uid="{22BC7EEB-BA22-484B-B2DD-E631C6644108}"/>
    <cellStyle name="_Multiple 2 2 2" xfId="2040" xr:uid="{564C0A87-D9A5-469B-8E1E-327F731DBECE}"/>
    <cellStyle name="_Multiple 2 2 2 2" xfId="2041" xr:uid="{0BE09DB6-F858-492F-8C1F-4A49DA491DFC}"/>
    <cellStyle name="_Multiple 2 2 2 2 2" xfId="2042" xr:uid="{BB5FEA53-AC89-45AA-8566-EFBE5EDE48F0}"/>
    <cellStyle name="_Multiple 2 2 2 3" xfId="2043" xr:uid="{21466AC9-14B9-4290-98A3-34CA428EEC4C}"/>
    <cellStyle name="_Multiple 2 2 3" xfId="2044" xr:uid="{F4AABF68-104F-46D6-8739-609637CADEC4}"/>
    <cellStyle name="_Multiple 2 2 3 2" xfId="2045" xr:uid="{3268D137-4671-4693-81E9-D09419D755BC}"/>
    <cellStyle name="_Multiple 2 2 4" xfId="2046" xr:uid="{C389ACAD-1D94-46BB-A947-76716378BD2F}"/>
    <cellStyle name="_Multiple 2 3" xfId="2047" xr:uid="{934F7685-1923-492A-8068-EDEC618293EA}"/>
    <cellStyle name="_Multiple 2 3 2" xfId="2048" xr:uid="{C40FC6B5-3747-45BD-89A0-01B6E76D1C66}"/>
    <cellStyle name="_Multiple 2 3 2 2" xfId="2049" xr:uid="{547E706E-D13B-47E0-8489-1C3949173DE8}"/>
    <cellStyle name="_Multiple 2 3 3" xfId="2050" xr:uid="{B02034ED-8EFC-4605-8865-64734E32F3B8}"/>
    <cellStyle name="_Multiple 2 4" xfId="2051" xr:uid="{275D1890-1787-43E3-805C-8CE4589174B0}"/>
    <cellStyle name="_Multiple 2 4 2" xfId="2052" xr:uid="{13F190BB-5085-4F6F-8D49-1BFF1576432F}"/>
    <cellStyle name="_Multiple 2 4 2 2" xfId="2053" xr:uid="{24FCE299-36D5-4CCF-BEB7-48608648DE71}"/>
    <cellStyle name="_Multiple 2 4 3" xfId="2054" xr:uid="{A4AC6428-CE45-4A20-9CA0-1265B740C136}"/>
    <cellStyle name="_Multiple 2 5" xfId="2055" xr:uid="{7477C356-D19E-4902-B6AE-802E4ECDE4FF}"/>
    <cellStyle name="_Multiple 2 5 2" xfId="2056" xr:uid="{CF9490EA-03A0-4021-9C48-1B98472D0611}"/>
    <cellStyle name="_Multiple 2 6" xfId="2057" xr:uid="{15681B0E-4978-4E4D-957B-6FAA510FAC74}"/>
    <cellStyle name="_Multiple 3" xfId="2058" xr:uid="{CBC0AF6A-8235-4C56-94B9-934DA7F99E42}"/>
    <cellStyle name="_Multiple 3 2" xfId="2059" xr:uid="{2AB7A382-2F57-4FA3-95C3-7C4C0E9C6266}"/>
    <cellStyle name="_Multiple 3 2 2" xfId="2060" xr:uid="{D69F445D-CB63-4969-9253-1E1BD7939197}"/>
    <cellStyle name="_Multiple 3 2 2 2" xfId="2061" xr:uid="{68068C4E-E484-4253-B165-5935B8794DC2}"/>
    <cellStyle name="_Multiple 3 2 3" xfId="2062" xr:uid="{B8C05E90-7A21-4BFF-B5DA-39030D436153}"/>
    <cellStyle name="_Multiple 3 3" xfId="2063" xr:uid="{B2DEC9C3-3DA4-41B2-AE13-17614BB8C741}"/>
    <cellStyle name="_Multiple 3 3 2" xfId="2064" xr:uid="{6852728A-E128-43D4-99A4-87824F95625F}"/>
    <cellStyle name="_Multiple 3 3 3" xfId="2065" xr:uid="{9F7BA859-5BFA-47D3-A14F-46D72B6572A4}"/>
    <cellStyle name="_Multiple 3 3 4" xfId="2066" xr:uid="{0D63E2CD-AC98-4615-8FD1-43C4F77C4FE6}"/>
    <cellStyle name="_Multiple 3 4" xfId="2067" xr:uid="{F8DE1DD8-D673-4ADD-B91F-51C4F91F59DD}"/>
    <cellStyle name="_Multiple 4" xfId="2068" xr:uid="{FF834846-64D4-4A3D-B6C9-7959DB5F356F}"/>
    <cellStyle name="_Multiple 4 2" xfId="2069" xr:uid="{585E2D7C-C446-41DF-879A-DED615AD481A}"/>
    <cellStyle name="_Multiple 4 2 2" xfId="2070" xr:uid="{865B2715-CABE-4B6A-BD3C-480214AB3CFC}"/>
    <cellStyle name="_Multiple 4 2 2 2" xfId="2071" xr:uid="{6510F351-3D68-4D53-A4CA-D2DF4E9ED36E}"/>
    <cellStyle name="_Multiple 4 2 2 2 2" xfId="2072" xr:uid="{D330751A-F7BF-4E1E-AD4F-4A2ABAA270AF}"/>
    <cellStyle name="_Multiple 4 2 2 3" xfId="2073" xr:uid="{6FB2253A-27F2-4A32-8936-F2783AC628AA}"/>
    <cellStyle name="_Multiple 4 2 3" xfId="2074" xr:uid="{525C501F-C9DA-4BE6-9F2C-F73AAC95190D}"/>
    <cellStyle name="_Multiple 4 2 3 2" xfId="2075" xr:uid="{D6B8EFA6-763C-49BE-83BE-8E67ECD1CAF1}"/>
    <cellStyle name="_Multiple 4 2 4" xfId="2076" xr:uid="{A7260EC9-99FE-45DA-A2C2-0020FF017018}"/>
    <cellStyle name="_Multiple 4 3" xfId="2077" xr:uid="{B55A9993-FF55-4FB8-B983-00CF66CFD390}"/>
    <cellStyle name="_Multiple 4 3 2" xfId="2078" xr:uid="{903619F3-92B0-4172-820E-1C76F4C9D797}"/>
    <cellStyle name="_Multiple 4 3 2 2" xfId="2079" xr:uid="{92508CA6-0458-464E-9C92-1514DF8A6360}"/>
    <cellStyle name="_Multiple 4 3 3" xfId="2080" xr:uid="{CDA3EE40-A718-472C-B95E-7075DA60850A}"/>
    <cellStyle name="_Multiple 4 4" xfId="2081" xr:uid="{EF6B898B-DF1C-4F4C-9705-B61079C750F9}"/>
    <cellStyle name="_Multiple 4 4 2" xfId="2082" xr:uid="{8CD4DFC5-38F1-4E82-A634-A0432309828C}"/>
    <cellStyle name="_Multiple 4 5" xfId="2083" xr:uid="{A73CBAA5-6A2E-421D-B46B-298FFF8408EA}"/>
    <cellStyle name="_Multiple 5" xfId="2084" xr:uid="{A7070CB0-F7A2-4DE8-B959-B92362C52946}"/>
    <cellStyle name="_Multiple 5 2" xfId="2085" xr:uid="{2F6E0335-5F12-4B2F-BBB5-FDCA60AB4B0B}"/>
    <cellStyle name="_Multiple 5 2 2" xfId="2086" xr:uid="{5CECFE81-897C-40AF-B053-E74368303861}"/>
    <cellStyle name="_Multiple 5 2 2 2" xfId="2087" xr:uid="{A045114E-CD9D-45B5-A334-A2B0AB639E62}"/>
    <cellStyle name="_Multiple 5 2 2 2 2" xfId="2088" xr:uid="{5E61D679-BA18-42B4-865B-0EE46C95F717}"/>
    <cellStyle name="_Multiple 5 2 2 3" xfId="2089" xr:uid="{25411106-86EC-45F3-81CF-31F7230C84BA}"/>
    <cellStyle name="_Multiple 5 2 3" xfId="2090" xr:uid="{C0459E3F-B2E8-45CA-A4EA-055003B386CF}"/>
    <cellStyle name="_Multiple 5 2 3 2" xfId="2091" xr:uid="{3CA69E89-9E8B-4139-88CE-4F91DC8CAD3A}"/>
    <cellStyle name="_Multiple 5 2 4" xfId="2092" xr:uid="{9250035A-9D07-483B-8834-934A830BCBF1}"/>
    <cellStyle name="_Multiple 5 3" xfId="2093" xr:uid="{8EC7C942-BE15-4B06-8B41-3BC73E34662F}"/>
    <cellStyle name="_Multiple 5 3 2" xfId="2094" xr:uid="{71ECAA60-6B2D-4628-B183-B1A7CA6E1C17}"/>
    <cellStyle name="_Multiple 5 3 2 2" xfId="2095" xr:uid="{48B22F87-3720-40AA-A0EA-4CC107A26FDD}"/>
    <cellStyle name="_Multiple 5 3 3" xfId="2096" xr:uid="{B3BCE9F3-8445-4ADE-AF7D-A569FE0325B9}"/>
    <cellStyle name="_Multiple 5 4" xfId="2097" xr:uid="{9AB3E6A0-53FF-4914-9ECA-948B86299D57}"/>
    <cellStyle name="_Multiple 5 4 2" xfId="2098" xr:uid="{8417BC76-B264-403B-A63B-9B2DCE79488F}"/>
    <cellStyle name="_Multiple 5 5" xfId="2099" xr:uid="{89A5B167-EB62-4CED-A7C8-814B01319188}"/>
    <cellStyle name="_Multiple 6" xfId="2100" xr:uid="{E31106A8-6719-4651-8709-7874F2B846C6}"/>
    <cellStyle name="_Multiple 6 2" xfId="2101" xr:uid="{DF70846A-4276-45B5-9B5C-DE82C8017264}"/>
    <cellStyle name="_Multiple 6 2 2" xfId="2102" xr:uid="{AF61F148-FAF8-467E-BFFE-E0A819FB4F94}"/>
    <cellStyle name="_Multiple 6 2 2 2" xfId="2103" xr:uid="{31CCAF75-6C86-46A0-B687-DBCFC501BFD9}"/>
    <cellStyle name="_Multiple 6 2 2 2 2" xfId="2104" xr:uid="{35815E19-F2E7-4ACA-85A0-1E3AF2F245AD}"/>
    <cellStyle name="_Multiple 6 2 2 3" xfId="2105" xr:uid="{D043D90F-FB61-43FD-B53E-F310242A8694}"/>
    <cellStyle name="_Multiple 6 2 3" xfId="2106" xr:uid="{329DB847-7EA0-4CEF-A0EE-CBFE6390C585}"/>
    <cellStyle name="_Multiple 6 2 3 2" xfId="2107" xr:uid="{83FE82CE-1C2B-426C-962E-6FC66281C2EA}"/>
    <cellStyle name="_Multiple 6 2 4" xfId="2108" xr:uid="{DCA88CB9-E4AC-4968-B6ED-7687176B2BA4}"/>
    <cellStyle name="_Multiple 6 3" xfId="2109" xr:uid="{7AD7E367-3510-47B4-B980-AE4A37ED86D5}"/>
    <cellStyle name="_Multiple 6 3 2" xfId="2110" xr:uid="{338FB77F-94DC-40D5-A80C-888D70E8E7B4}"/>
    <cellStyle name="_Multiple 6 3 2 2" xfId="2111" xr:uid="{F8EAA90D-AD7B-4351-B0F5-D04713CC2E51}"/>
    <cellStyle name="_Multiple 6 3 3" xfId="2112" xr:uid="{A50697E6-E4C6-43E8-9AC9-D8E4D2DBAABE}"/>
    <cellStyle name="_Multiple 6 4" xfId="2113" xr:uid="{9E8BBC34-FD8C-48D9-BD21-6809C6B9C69C}"/>
    <cellStyle name="_Multiple 6 4 2" xfId="2114" xr:uid="{A4203F3B-B1B4-415D-BB0D-26A0BE67F945}"/>
    <cellStyle name="_Multiple 6 5" xfId="2115" xr:uid="{4BE146DA-FDD0-4908-AAAC-C8ADE3E375D5}"/>
    <cellStyle name="_Multiple 7" xfId="2116" xr:uid="{B6DCABBD-05D5-457A-BD2B-8DCD67CF9D8B}"/>
    <cellStyle name="_Multiple 7 2" xfId="2117" xr:uid="{B3F865F8-72EE-4867-A4E5-0BE09315F53B}"/>
    <cellStyle name="_Multiple 7 2 2" xfId="2118" xr:uid="{C70EA785-1A52-4C0F-8D34-1930DAFC4108}"/>
    <cellStyle name="_Multiple 7 2 2 2" xfId="2119" xr:uid="{BDBA63D8-AAC2-4B30-986E-0838AEF860BA}"/>
    <cellStyle name="_Multiple 7 2 3" xfId="2120" xr:uid="{A0C60C29-2837-4EF6-A213-0E7E3C10B8DC}"/>
    <cellStyle name="_Multiple 7 3" xfId="2121" xr:uid="{9C91AF30-6E84-423A-B1DE-2D50CAB76D0D}"/>
    <cellStyle name="_Multiple 7 3 2" xfId="2122" xr:uid="{24D6984B-EF95-451E-83F1-2BE6740A8FE4}"/>
    <cellStyle name="_Multiple 7 3 2 2" xfId="2123" xr:uid="{12EDC95D-C7CB-4818-A79D-C4C201D26293}"/>
    <cellStyle name="_Multiple 7 3 3" xfId="2124" xr:uid="{EC974630-D92B-4849-9126-0E195E95DFCB}"/>
    <cellStyle name="_Multiple 7 4" xfId="2125" xr:uid="{8E565C74-14E0-48D0-839E-A1E5CCD0AAA6}"/>
    <cellStyle name="_Multiple 7 4 2" xfId="2126" xr:uid="{4E5EC778-3837-49AA-B32B-4CB0B09758E2}"/>
    <cellStyle name="_Multiple 7 5" xfId="2127" xr:uid="{78A575B9-A1A5-415B-9651-98D0C1D29B77}"/>
    <cellStyle name="_Multiple 8" xfId="2128" xr:uid="{028F2AEB-FC08-4FDE-890E-50C19472A057}"/>
    <cellStyle name="_Multiple 8 2" xfId="2129" xr:uid="{BBDE7351-C843-4B88-9F1F-BB7352BD20C7}"/>
    <cellStyle name="_Multiple 8 2 2" xfId="2130" xr:uid="{D45ABE0F-E40B-4290-AE18-94F7CC9B2C8F}"/>
    <cellStyle name="_Multiple 8 3" xfId="2131" xr:uid="{A1A341EF-0919-42CB-9F89-6C8FC703085D}"/>
    <cellStyle name="_Multiple 9" xfId="2132" xr:uid="{C532D454-9017-4E0D-9425-E7B0801BAC8B}"/>
    <cellStyle name="_Multiple 9 2" xfId="2133" xr:uid="{6650CA28-C155-4096-8264-2CBA31918DAB}"/>
    <cellStyle name="_Multiple 9 2 2" xfId="2134" xr:uid="{0459198C-C6D5-4331-A33D-9B0A97A4A8C1}"/>
    <cellStyle name="_Multiple 9 3" xfId="2135" xr:uid="{6E28DD4B-5AB4-41D8-AF94-09079A7E4354}"/>
    <cellStyle name="_Multiple_03-Egne aksjer 1002" xfId="2136" xr:uid="{B67CDEE0-63F1-4A6C-B82B-3565D82F79BE}"/>
    <cellStyle name="_Multiple_03-Egne aksjer 1002 2" xfId="40717" xr:uid="{66D0E80C-6001-46A5-9EBA-36D0B2C64796}"/>
    <cellStyle name="_Multiple_03-Egne aksjer 1003" xfId="2137" xr:uid="{D7CADFC3-2411-46DB-8105-2C8B12C0386A}"/>
    <cellStyle name="_Multiple_03-Egne aksjer 1003 2" xfId="40718" xr:uid="{3CA26CC7-ACFF-4201-9E95-08D1D8596FE2}"/>
    <cellStyle name="_Multiple_06-Tilknytta 0909" xfId="2138" xr:uid="{9084A315-EC0D-431C-98E4-ADA2D599F9B6}"/>
    <cellStyle name="_Multiple_Adj_comprehensive_income_Trends" xfId="40719" xr:uid="{30EF291F-7944-4772-A5AD-405A48667DE0}"/>
    <cellStyle name="_Multiple_Adj_Operating_expenses" xfId="2139" xr:uid="{2F02B4F5-1270-414B-ABC7-038DBEC10BD5}"/>
    <cellStyle name="_Multiple_Adj_Spec_capital_require" xfId="10437" xr:uid="{D669DFDF-F8DA-4B0C-9965-579F293ECC6A}"/>
    <cellStyle name="_Multiple_Adjustment-Balance sheet" xfId="40720" xr:uid="{C9FF355A-6C89-416D-8780-110B1F152D05}"/>
    <cellStyle name="_Multiple_Adjustment-Balance sheet_Trends" xfId="40721" xr:uid="{CCA3CBC5-D233-4248-94C1-02E11A8B08EC}"/>
    <cellStyle name="_Multiple_Avstem DM og grunnlag" xfId="40722" xr:uid="{076BC7E4-41C1-446A-A1D7-342DDA5650AC}"/>
    <cellStyle name="_Multiple_Balanse - kontrollert" xfId="40723" xr:uid="{56F1D24C-2FAD-493C-B2C3-2328A8DD57DC}"/>
    <cellStyle name="_Multiple_EK 0912" xfId="2140" xr:uid="{D3A9858D-4880-4ECC-8D81-F222CA17EFA7}"/>
    <cellStyle name="_Multiple_EK oppstilling 1Q09" xfId="2141" xr:uid="{60130466-A210-4433-85F1-4E6214A9C350}"/>
    <cellStyle name="_Multiple_Expenses (1)" xfId="2142" xr:uid="{A36792E8-4CE8-4DA5-9E7C-5DA0D975B870}"/>
    <cellStyle name="_Multiple_Group_DnB_NORD_B2008-11_to_DnB_NOR061107" xfId="10438" xr:uid="{655AEB80-00A5-4196-BDD8-2118AB8A4C79}"/>
    <cellStyle name="_Multiple_Kontantstrømanalyse 3Q09-konsernet" xfId="2143" xr:uid="{E8191815-1C2D-47A9-9C29-158B081690A6}"/>
    <cellStyle name="_Multiple_Kontantstrømanalyse 3Q09-konsernet 2" xfId="40724" xr:uid="{86334246-FF6A-4687-BDF2-BA1CDD7FE0E9}"/>
    <cellStyle name="_Multiple_Kontantstrømanalyse 4Q09-konsernet" xfId="2144" xr:uid="{20C62639-D799-4A72-940C-285BF0038E6A}"/>
    <cellStyle name="_Multiple_Kontantstrømanalyse 4Q09-konsernet 2" xfId="40725" xr:uid="{0F2FC00D-437B-46D3-8E76-204A539C75DA}"/>
    <cellStyle name="_Multiple_Kvartalstabeller" xfId="40726" xr:uid="{7FCD8D99-D4B7-4DFA-904A-8722FA13F950}"/>
    <cellStyle name="_Multiple_Other MTM adjustments" xfId="2145" xr:uid="{C09F6438-01AE-4D09-A8C1-C1F6AFCB70A3}"/>
    <cellStyle name="_Multiple_Totalresultat" xfId="40727" xr:uid="{3C3F26C0-0C7F-4EC0-9A02-84720B803083}"/>
    <cellStyle name="_Multiple_Valeffekt NORD, Lux og Finans 3Q09" xfId="2146" xr:uid="{1AEA2D23-A59C-4594-BC59-3FECC48C3E38}"/>
    <cellStyle name="_Multiple_Valutafordelt utlån og innsk 4Q09" xfId="2147" xr:uid="{1DC219DA-1376-4712-AAFA-AC8DB406FEC5}"/>
    <cellStyle name="_MultipleSpace" xfId="2148" xr:uid="{3040B452-1057-40FB-A281-723C92BE4670}"/>
    <cellStyle name="_MultipleSpace 10" xfId="2149" xr:uid="{AFAD03E3-B241-439E-8A73-459C35DEADB2}"/>
    <cellStyle name="_MultipleSpace 10 2" xfId="2150" xr:uid="{35D48AE9-0712-4F06-98AC-FAC3F48858EC}"/>
    <cellStyle name="_MultipleSpace 11" xfId="2151" xr:uid="{B6E0136A-2CE5-427E-A22C-C4920D4A081D}"/>
    <cellStyle name="_MultipleSpace 12" xfId="2152" xr:uid="{4EEDDAC9-FD09-4466-8140-C74FF9762680}"/>
    <cellStyle name="_MultipleSpace 13" xfId="2153" xr:uid="{C7085C7C-E9D3-4E07-AA1B-AE7FF7916F9C}"/>
    <cellStyle name="_MultipleSpace 2" xfId="2154" xr:uid="{7F991D07-EDA0-414C-8F31-D766BC2CF8CB}"/>
    <cellStyle name="_MultipleSpace 2 2" xfId="2155" xr:uid="{CED448E6-35A5-47F5-9D4B-DB3549685679}"/>
    <cellStyle name="_MultipleSpace 2 2 2" xfId="2156" xr:uid="{B6381BC7-9A58-411C-B1A5-863BC5D53A46}"/>
    <cellStyle name="_MultipleSpace 2 2 2 2" xfId="2157" xr:uid="{6FE05E0B-CD0C-41C4-A70B-48B49752C324}"/>
    <cellStyle name="_MultipleSpace 2 2 2 2 2" xfId="2158" xr:uid="{E5AEFED7-DC85-4549-BBB2-99B6153D4911}"/>
    <cellStyle name="_MultipleSpace 2 2 2 3" xfId="2159" xr:uid="{79943728-9D3D-41BD-BC18-F22BCB73D72E}"/>
    <cellStyle name="_MultipleSpace 2 2 3" xfId="2160" xr:uid="{B43B3945-2F7D-4F5C-9342-50CD8DFD8F04}"/>
    <cellStyle name="_MultipleSpace 2 2 3 2" xfId="2161" xr:uid="{80A10850-316B-4D7C-AECC-66E79688B908}"/>
    <cellStyle name="_MultipleSpace 2 2 4" xfId="2162" xr:uid="{F94675A5-822F-410B-9AEE-04A9F44698E4}"/>
    <cellStyle name="_MultipleSpace 2 3" xfId="2163" xr:uid="{16CDB9C9-5837-4A69-ABAC-8705F5498B68}"/>
    <cellStyle name="_MultipleSpace 2 3 2" xfId="2164" xr:uid="{60BD1261-EBAC-4BEB-A21D-55B6ED301802}"/>
    <cellStyle name="_MultipleSpace 2 3 2 2" xfId="2165" xr:uid="{CBD72855-A8F6-4410-A799-DBDE863D57FE}"/>
    <cellStyle name="_MultipleSpace 2 3 3" xfId="2166" xr:uid="{FCEEA620-4B95-4A8E-8F5F-146660316528}"/>
    <cellStyle name="_MultipleSpace 2 4" xfId="2167" xr:uid="{237E459E-3735-4630-9B8F-A542E7F536CB}"/>
    <cellStyle name="_MultipleSpace 2 4 2" xfId="2168" xr:uid="{7CE70ACD-EFC8-4E95-941A-8A9F484597FA}"/>
    <cellStyle name="_MultipleSpace 2 4 2 2" xfId="2169" xr:uid="{EA297798-17D5-4EAB-8EBC-B610394E4AC4}"/>
    <cellStyle name="_MultipleSpace 2 4 3" xfId="2170" xr:uid="{3AD8DF68-8B7C-4D9E-94F1-91E0BEBCD649}"/>
    <cellStyle name="_MultipleSpace 2 5" xfId="2171" xr:uid="{7EB1A354-AC5C-4216-80B2-BE10A3F15CDE}"/>
    <cellStyle name="_MultipleSpace 2 5 2" xfId="2172" xr:uid="{08D7AF79-3FF4-4D5E-B701-FC34C8514FA7}"/>
    <cellStyle name="_MultipleSpace 2 6" xfId="2173" xr:uid="{8EBADC6D-53E8-46F5-910D-7A4CE2E10DEB}"/>
    <cellStyle name="_MultipleSpace 3" xfId="2174" xr:uid="{1D46695E-74B3-42F7-B7AD-F88E72409026}"/>
    <cellStyle name="_MultipleSpace 3 2" xfId="2175" xr:uid="{5000F6C7-C5B1-41D6-A0F5-22ED33A8D258}"/>
    <cellStyle name="_MultipleSpace 3 2 2" xfId="2176" xr:uid="{74103FE4-9EAB-4E96-BDC0-A9EA02A8C82F}"/>
    <cellStyle name="_MultipleSpace 3 2 2 2" xfId="2177" xr:uid="{D751BE3E-E35F-4724-A032-B84E6292A069}"/>
    <cellStyle name="_MultipleSpace 3 2 3" xfId="2178" xr:uid="{EEF41600-18D8-4853-A18F-740A12BA8CA0}"/>
    <cellStyle name="_MultipleSpace 3 3" xfId="2179" xr:uid="{E2F710E3-AB48-4A25-8D63-26D69B5FC55E}"/>
    <cellStyle name="_MultipleSpace 3 3 2" xfId="2180" xr:uid="{30BFF3F5-F984-4757-9A47-10CC4CA8ED64}"/>
    <cellStyle name="_MultipleSpace 3 3 3" xfId="2181" xr:uid="{0612FB94-0C5C-4261-A254-9A36BC616ACE}"/>
    <cellStyle name="_MultipleSpace 3 3 4" xfId="2182" xr:uid="{9543E0CA-2A08-4B33-AEC1-E99B97974EDA}"/>
    <cellStyle name="_MultipleSpace 3 4" xfId="2183" xr:uid="{CC94D41D-1415-4511-B7F0-D4CA80F700B7}"/>
    <cellStyle name="_MultipleSpace 4" xfId="2184" xr:uid="{904D214C-7393-442B-9DFD-9212E1DB0F11}"/>
    <cellStyle name="_MultipleSpace 4 2" xfId="2185" xr:uid="{78D38647-6D9A-4B4E-B703-6AD0265B0BCA}"/>
    <cellStyle name="_MultipleSpace 4 2 2" xfId="2186" xr:uid="{600B5410-1273-430D-B47B-AC99E18162A6}"/>
    <cellStyle name="_MultipleSpace 4 2 2 2" xfId="2187" xr:uid="{02F49E72-22E0-4180-93C9-979295F91014}"/>
    <cellStyle name="_MultipleSpace 4 2 2 2 2" xfId="2188" xr:uid="{58D010D4-712B-4CDD-BC0B-DAB993F5370C}"/>
    <cellStyle name="_MultipleSpace 4 2 2 3" xfId="2189" xr:uid="{46ADD1FA-F2AE-4C90-A88D-E9B7C909E053}"/>
    <cellStyle name="_MultipleSpace 4 2 3" xfId="2190" xr:uid="{1E46F9B4-B0D8-4248-9E8B-EFDA7D22E5BF}"/>
    <cellStyle name="_MultipleSpace 4 2 3 2" xfId="2191" xr:uid="{50A7A8EE-DDBF-434F-8635-2654E6744824}"/>
    <cellStyle name="_MultipleSpace 4 2 4" xfId="2192" xr:uid="{10B58F69-5BB1-4DC7-A460-7BACD9954F34}"/>
    <cellStyle name="_MultipleSpace 4 3" xfId="2193" xr:uid="{1A6F2375-7742-46F2-8686-F4D9DD492E1E}"/>
    <cellStyle name="_MultipleSpace 4 3 2" xfId="2194" xr:uid="{47A7C621-07D6-46A0-9793-3F1A6E1C940D}"/>
    <cellStyle name="_MultipleSpace 4 3 2 2" xfId="2195" xr:uid="{537E0276-4947-4427-8286-481718A0FD80}"/>
    <cellStyle name="_MultipleSpace 4 3 3" xfId="2196" xr:uid="{F2F5918A-23C6-49CE-AB4F-9CD84E000C51}"/>
    <cellStyle name="_MultipleSpace 4 4" xfId="2197" xr:uid="{8EEEDAE9-3884-4914-8830-AC358062492E}"/>
    <cellStyle name="_MultipleSpace 4 4 2" xfId="2198" xr:uid="{D04FACB9-8BF1-4CA4-967C-08222ED9EC5F}"/>
    <cellStyle name="_MultipleSpace 4 5" xfId="2199" xr:uid="{38DCCEED-B372-48D5-9976-39120DC9F0DA}"/>
    <cellStyle name="_MultipleSpace 5" xfId="2200" xr:uid="{EAF1C346-933A-496D-A3C3-6476F3F2F5AD}"/>
    <cellStyle name="_MultipleSpace 5 2" xfId="2201" xr:uid="{10BCE821-9264-48D7-9762-7A77E6266F1A}"/>
    <cellStyle name="_MultipleSpace 5 2 2" xfId="2202" xr:uid="{8D9C3334-11FC-4133-BFD2-AFE6DB376918}"/>
    <cellStyle name="_MultipleSpace 5 2 2 2" xfId="2203" xr:uid="{875384AE-6620-489D-B6AE-0988D406469D}"/>
    <cellStyle name="_MultipleSpace 5 2 2 2 2" xfId="2204" xr:uid="{4341C897-CDDA-490C-A441-94B1DBB11AA8}"/>
    <cellStyle name="_MultipleSpace 5 2 2 3" xfId="2205" xr:uid="{662106AD-D0D7-4BC2-921D-3404B01F637B}"/>
    <cellStyle name="_MultipleSpace 5 2 3" xfId="2206" xr:uid="{687AED65-7DC2-45BA-B651-FB7413AE62A4}"/>
    <cellStyle name="_MultipleSpace 5 2 3 2" xfId="2207" xr:uid="{871C4C96-213F-45F8-B4EE-06CB51C44122}"/>
    <cellStyle name="_MultipleSpace 5 2 4" xfId="2208" xr:uid="{8FAB8F9F-250E-4841-8D1E-384E868C813D}"/>
    <cellStyle name="_MultipleSpace 5 3" xfId="2209" xr:uid="{4B92C43F-F4B1-4C5E-A53D-F7A911EB554D}"/>
    <cellStyle name="_MultipleSpace 5 3 2" xfId="2210" xr:uid="{6152EB45-3E84-4226-ACA4-E837A2A47013}"/>
    <cellStyle name="_MultipleSpace 5 3 2 2" xfId="2211" xr:uid="{162B5520-5C07-4039-8996-D4C9C2529706}"/>
    <cellStyle name="_MultipleSpace 5 3 3" xfId="2212" xr:uid="{3AAFA25B-EDD5-4CE5-879A-057A723E41F2}"/>
    <cellStyle name="_MultipleSpace 5 4" xfId="2213" xr:uid="{D0D72731-8B51-4E1B-AF39-1EA4D330C6C8}"/>
    <cellStyle name="_MultipleSpace 5 4 2" xfId="2214" xr:uid="{C8863F73-D18A-4992-AB8B-35DDDBCD01F1}"/>
    <cellStyle name="_MultipleSpace 5 5" xfId="2215" xr:uid="{5906CF9A-F111-489E-9E2C-260A2C968E27}"/>
    <cellStyle name="_MultipleSpace 6" xfId="2216" xr:uid="{978DEF69-AB92-4AD7-9317-E8CC7B39D933}"/>
    <cellStyle name="_MultipleSpace 6 2" xfId="2217" xr:uid="{F843E14A-EF91-485C-B64B-3CA1B924EC17}"/>
    <cellStyle name="_MultipleSpace 6 2 2" xfId="2218" xr:uid="{391D029A-FA41-4805-9B3C-43C5A7731F37}"/>
    <cellStyle name="_MultipleSpace 6 2 2 2" xfId="2219" xr:uid="{F2FFA6AF-552E-400A-927B-8F28450A2E77}"/>
    <cellStyle name="_MultipleSpace 6 2 2 2 2" xfId="2220" xr:uid="{74BE1CFA-BF67-4376-823B-B09286001664}"/>
    <cellStyle name="_MultipleSpace 6 2 2 3" xfId="2221" xr:uid="{7050CA34-4DFA-4614-91E3-236D24D9B1F3}"/>
    <cellStyle name="_MultipleSpace 6 2 3" xfId="2222" xr:uid="{7F24EB40-B3FF-4054-A987-2A3132F7C12C}"/>
    <cellStyle name="_MultipleSpace 6 2 3 2" xfId="2223" xr:uid="{44D6757E-5E97-4250-9E02-4CE81DF996D0}"/>
    <cellStyle name="_MultipleSpace 6 2 4" xfId="2224" xr:uid="{220B8BC3-36C4-4F77-8FB0-64A47D01DA46}"/>
    <cellStyle name="_MultipleSpace 6 3" xfId="2225" xr:uid="{91A4ADD4-61A6-4302-AF77-CC6A0BFAA4CE}"/>
    <cellStyle name="_MultipleSpace 6 3 2" xfId="2226" xr:uid="{9F411600-5287-4CA6-8E0B-438A0D0D539C}"/>
    <cellStyle name="_MultipleSpace 6 3 2 2" xfId="2227" xr:uid="{486A41F1-4C62-41D0-8E8A-255FBEB58891}"/>
    <cellStyle name="_MultipleSpace 6 3 3" xfId="2228" xr:uid="{4C5D9E00-7E97-4404-BC50-AB5545E75DDE}"/>
    <cellStyle name="_MultipleSpace 6 4" xfId="2229" xr:uid="{D256FB5D-3E68-4D8E-BFF3-5BA26CDFF2DC}"/>
    <cellStyle name="_MultipleSpace 6 4 2" xfId="2230" xr:uid="{432245B4-CDBD-4BBB-8091-41F266A562D0}"/>
    <cellStyle name="_MultipleSpace 6 5" xfId="2231" xr:uid="{FA22BBAD-54FE-498D-A9D2-922D81F80A15}"/>
    <cellStyle name="_MultipleSpace 7" xfId="2232" xr:uid="{780C61F2-88F9-42FA-9963-2AD661EDCAAF}"/>
    <cellStyle name="_MultipleSpace 7 2" xfId="2233" xr:uid="{CDD74247-3B11-4767-806A-A77270C44391}"/>
    <cellStyle name="_MultipleSpace 7 2 2" xfId="2234" xr:uid="{CB322921-7C87-49BC-A206-DD6521AE009E}"/>
    <cellStyle name="_MultipleSpace 7 2 2 2" xfId="2235" xr:uid="{4D4E723B-FAA5-472D-96F0-E0216499D0CC}"/>
    <cellStyle name="_MultipleSpace 7 2 3" xfId="2236" xr:uid="{38DD6887-C5B3-45F7-B09F-5F3F637ED045}"/>
    <cellStyle name="_MultipleSpace 7 3" xfId="2237" xr:uid="{4B46DB87-C2B4-48E6-AE9E-2991CAEA74E9}"/>
    <cellStyle name="_MultipleSpace 7 3 2" xfId="2238" xr:uid="{FE450DE1-2835-4D97-9C7C-2787215B8F0E}"/>
    <cellStyle name="_MultipleSpace 7 3 2 2" xfId="2239" xr:uid="{E7757CA0-DCFA-4075-9E22-BF42330C511F}"/>
    <cellStyle name="_MultipleSpace 7 3 3" xfId="2240" xr:uid="{DBA5E112-CA7B-405D-B269-4678B338050F}"/>
    <cellStyle name="_MultipleSpace 7 4" xfId="2241" xr:uid="{52DD81B6-81BD-430B-8085-D69B71C6877E}"/>
    <cellStyle name="_MultipleSpace 7 4 2" xfId="2242" xr:uid="{4A63E2D6-F701-4C9C-88A0-83FFBBF9A125}"/>
    <cellStyle name="_MultipleSpace 7 5" xfId="2243" xr:uid="{7DCD7F2F-4EA0-40CB-AF12-22CD2E379FA1}"/>
    <cellStyle name="_MultipleSpace 8" xfId="2244" xr:uid="{62160DD5-AEE5-4D81-8862-1C8DD6675F53}"/>
    <cellStyle name="_MultipleSpace 8 2" xfId="2245" xr:uid="{A6625720-B3AF-40E9-BBD6-3EA2A2C43F6E}"/>
    <cellStyle name="_MultipleSpace 8 2 2" xfId="2246" xr:uid="{D0705B48-B276-4050-9BE2-4AC9242FB728}"/>
    <cellStyle name="_MultipleSpace 8 3" xfId="2247" xr:uid="{4AD302A0-BB05-42BD-9932-EA73D3EE6527}"/>
    <cellStyle name="_MultipleSpace 9" xfId="2248" xr:uid="{CFC8E765-5EA8-43A0-8A1F-466E5841CD3B}"/>
    <cellStyle name="_MultipleSpace 9 2" xfId="2249" xr:uid="{66F78885-501A-4EB6-B271-EB11EF5574C5}"/>
    <cellStyle name="_MultipleSpace 9 2 2" xfId="2250" xr:uid="{75D29A7C-2BD6-419B-8888-E6E85DE8E123}"/>
    <cellStyle name="_MultipleSpace 9 3" xfId="2251" xr:uid="{2A517F65-BCBF-4B6C-B415-4E0A854F8F38}"/>
    <cellStyle name="_MultipleSpace_03-Egne aksjer 1002" xfId="2252" xr:uid="{0AFA274F-3479-4267-9AFF-1FE5D818C4FA}"/>
    <cellStyle name="_MultipleSpace_03-Egne aksjer 1002 2" xfId="40728" xr:uid="{3C2D41EC-E675-4710-B723-81F037E9FCE5}"/>
    <cellStyle name="_MultipleSpace_03-Egne aksjer 1003" xfId="2253" xr:uid="{A850CBE5-AA95-420D-8E91-DB50296E8EB1}"/>
    <cellStyle name="_MultipleSpace_03-Egne aksjer 1003 2" xfId="40729" xr:uid="{C79E91B6-610F-40BD-A839-E1BECC36EF41}"/>
    <cellStyle name="_MultipleSpace_06-Tilknytta 0909" xfId="2254" xr:uid="{A7614599-8FC5-43E2-AB3C-51A47B7AB71A}"/>
    <cellStyle name="_MultipleSpace_Adj_comprehensive_income_Trends" xfId="40730" xr:uid="{49020C6D-CAB8-4979-9F1E-7ED8254C81BA}"/>
    <cellStyle name="_MultipleSpace_Adj_Operating_expenses" xfId="2255" xr:uid="{CFB54096-ABA4-49DC-B548-7A710F901413}"/>
    <cellStyle name="_MultipleSpace_Adj_Spec_capital_require" xfId="10439" xr:uid="{956F6FF7-7A7D-4A8C-989B-0036B5374AB3}"/>
    <cellStyle name="_MultipleSpace_Adjustment-Balance sheet" xfId="40731" xr:uid="{621DFCDD-EFD1-47C0-9121-65711FCC2DA9}"/>
    <cellStyle name="_MultipleSpace_Adjustment-Balance sheet_Trends" xfId="40732" xr:uid="{783973DD-F561-490E-95F0-7922E3334B12}"/>
    <cellStyle name="_MultipleSpace_Avstem DM og grunnlag" xfId="40733" xr:uid="{6B719B89-9401-4E38-91B9-CAB5271D0145}"/>
    <cellStyle name="_MultipleSpace_Balanse - kontrollert" xfId="40734" xr:uid="{B028900E-A0F9-4D8B-A3C2-F8485A0D0FD8}"/>
    <cellStyle name="_MultipleSpace_EK 0912" xfId="2256" xr:uid="{6E7750AC-D5E3-4064-BC6B-34F5BE3A2BE4}"/>
    <cellStyle name="_MultipleSpace_EK oppstilling 1Q09" xfId="2257" xr:uid="{717A571E-895E-4C5F-85E2-F96D1403E6A6}"/>
    <cellStyle name="_MultipleSpace_Expenses (1)" xfId="2258" xr:uid="{837667AF-CFA0-4E5E-8BCC-05FA78FB23FF}"/>
    <cellStyle name="_MultipleSpace_Group_DnB_NORD_B2008-11_to_DnB_NOR061107" xfId="10440" xr:uid="{1FE73937-7662-4640-BE1D-4A235DB9F05A}"/>
    <cellStyle name="_MultipleSpace_Kontantstrømanalyse 3Q09-konsernet" xfId="2259" xr:uid="{F600665B-E633-4481-AD64-4A41DF034B2A}"/>
    <cellStyle name="_MultipleSpace_Kontantstrømanalyse 3Q09-konsernet 2" xfId="40735" xr:uid="{3C3AA169-FCC9-491B-987B-2C4EF4B46152}"/>
    <cellStyle name="_MultipleSpace_Kontantstrømanalyse 4Q09-konsernet" xfId="2260" xr:uid="{2DA6CE04-4856-4249-90D3-CD377916876A}"/>
    <cellStyle name="_MultipleSpace_Kontantstrømanalyse 4Q09-konsernet 2" xfId="40736" xr:uid="{E0FF32E4-4CEC-42F8-A447-C18BA57161BD}"/>
    <cellStyle name="_MultipleSpace_Kvartalstabeller" xfId="40737" xr:uid="{AD142733-8A3D-447F-95E1-372B7AEFFC2E}"/>
    <cellStyle name="_MultipleSpace_Other MTM adjustments" xfId="2261" xr:uid="{BE1580F9-68F6-46E4-9D90-6F76B4D2DFA3}"/>
    <cellStyle name="_MultipleSpace_Totalresultat" xfId="40738" xr:uid="{422803B5-4254-460F-ADF0-169EBDF63EC5}"/>
    <cellStyle name="_MultipleSpace_Valeffekt NORD, Lux og Finans 3Q09" xfId="2262" xr:uid="{406642A0-96B7-425B-B32F-555BE0AC8C03}"/>
    <cellStyle name="_MultipleSpace_Valutafordelt utlån og innsk 4Q09" xfId="2263" xr:uid="{527AC8CC-E4A8-49F4-B346-0D8025B4F057}"/>
    <cellStyle name="_Nedskrivninger i prosen av utlån 3Q09" xfId="2264" xr:uid="{DDEC4A4B-D955-429C-B1B2-5CED9CDBF45C}"/>
    <cellStyle name="_Nedskrivninger i prosen av utlån 3Q09 2" xfId="2265" xr:uid="{0ADE500E-DD6A-4A75-83A6-F11ABF24E1E3}"/>
    <cellStyle name="_Nedskrivninger i prosen av utlån 3Q09 2 2" xfId="40739" xr:uid="{D310ED8F-E208-444F-B67F-D7E4051DF93C}"/>
    <cellStyle name="_Nedskrivninger i prosen av utlån 3Q09 3" xfId="40740" xr:uid="{F0088169-ED2F-4F8B-92E9-C59FF7C024CA}"/>
    <cellStyle name="_NOTE - Klassifikasjon 0912 Utlån kred.inst+kunder" xfId="2266" xr:uid="{615074CF-8529-4A42-A452-69082F38B601}"/>
    <cellStyle name="_NOTE - Klassifikasjon 0912 Utlån kred.inst+kunder_Kontroll ME" xfId="10441" xr:uid="{077C1640-79D6-46AB-8127-8B422DD46F13}"/>
    <cellStyle name="_NOTE - Klassifikasjon 0912 Utlån kred.inst+kunder_Kontroll-fane" xfId="10442" xr:uid="{3EBBFE2D-A94E-44BE-8454-788A6F31F273}"/>
    <cellStyle name="_NOTE Kredittrisiko" xfId="10443" xr:uid="{4E7E90AA-D33B-43FB-987E-023EC55918B1}"/>
    <cellStyle name="_Nøkkeltall" xfId="2267" xr:uid="{904E328D-7B25-4205-8F9B-0D55D616E8C6}"/>
    <cellStyle name="_Nøkkeltall 1Q10 Konsern" xfId="2268" xr:uid="{73CD35B2-4871-42E8-AD57-149FE3FE499D}"/>
    <cellStyle name="_Nøkkeltall 2" xfId="2269" xr:uid="{E873460A-7179-4318-B4B2-787E7DD5ECB6}"/>
    <cellStyle name="_Nøkkeltall 2 2" xfId="2270" xr:uid="{776A9F47-BC1E-4DF7-A777-4BBA01248814}"/>
    <cellStyle name="_Nøkkeltall 2 2 2" xfId="2271" xr:uid="{3BF194D3-CD62-4E3A-9AA9-15C52BF30F95}"/>
    <cellStyle name="_Nøkkeltall 2 2 2 2" xfId="2272" xr:uid="{CC6F2057-1F5B-42DB-A13A-58716144E2C8}"/>
    <cellStyle name="_Nøkkeltall 2 2 3" xfId="2273" xr:uid="{91A9E2DB-BA83-4DA0-B59A-0351C1D5C747}"/>
    <cellStyle name="_Nøkkeltall 2 3" xfId="2274" xr:uid="{1F4B0C59-76E1-40FF-ACD3-2C8082BCF14D}"/>
    <cellStyle name="_Nøkkeltall 2 3 2" xfId="2275" xr:uid="{D09FD6A2-8663-4B17-B23B-156B74106E33}"/>
    <cellStyle name="_Nøkkeltall 2 4" xfId="2276" xr:uid="{856CFDE1-790F-4D49-AB0B-6FE587CD231A}"/>
    <cellStyle name="_Nøkkeltall 2_Kontroll ME" xfId="10444" xr:uid="{06466536-DA4A-4AD6-A51D-349F73B9C1AB}"/>
    <cellStyle name="_Nøkkeltall 2_Kontroll-fane" xfId="10445" xr:uid="{4EEBF9FC-25AC-4663-85E1-7930C7C95DE2}"/>
    <cellStyle name="_Nøkkeltall 3" xfId="2277" xr:uid="{83D6E473-0A44-4BA8-B920-19C36E22C534}"/>
    <cellStyle name="_Nøkkeltall 3 2" xfId="2278" xr:uid="{25C6624F-C9B4-46B4-819F-72095E671BE3}"/>
    <cellStyle name="_Nøkkeltall 4" xfId="2279" xr:uid="{C0AD9C8F-084F-44BC-AC9D-E328C012C3B4}"/>
    <cellStyle name="_Nøkkeltall 4 2" xfId="2280" xr:uid="{EFF9ECEE-727B-4034-ABFD-6AD8D66DC7AE}"/>
    <cellStyle name="_Nøkkeltall 5" xfId="2281" xr:uid="{46745C4F-9DEF-4B3A-8D94-40D4E95FA21D}"/>
    <cellStyle name="_Nøkkeltall 6" xfId="2282" xr:uid="{308EF436-030E-465D-9ADC-A3C1B523C115}"/>
    <cellStyle name="_Nøkkeltall_Expenses" xfId="2283" xr:uid="{85FCD5F8-677B-43B5-8D37-028B15BFFA61}"/>
    <cellStyle name="_Nøkkeltall_Expenses (1)" xfId="2284" xr:uid="{A1F2BCE8-6259-4782-9A7D-67E82D48E5BA}"/>
    <cellStyle name="_Nøkkeltall_Kontroll ME" xfId="10446" xr:uid="{46965D7F-66DC-4BD6-AB16-66B02CA8F935}"/>
    <cellStyle name="_Nøkkeltall_Kontroll-fane" xfId="10447" xr:uid="{4F25CF0D-412D-41ED-B92D-D5B17238DA4D}"/>
    <cellStyle name="_Nøkkeltall_Prognose eksponering " xfId="2285" xr:uid="{D028DCF0-523F-4F41-BBFA-95A1C09BA00D}"/>
    <cellStyle name="_Nøkkeltall_Prognose eksponering  2" xfId="2286" xr:uid="{A2C9E156-CAEB-420A-94AF-9422B79F01B9}"/>
    <cellStyle name="_Nøkkeltall_Prognose eksponering  2 2" xfId="2287" xr:uid="{10415EF1-9021-4C74-A280-401F5061BD38}"/>
    <cellStyle name="_Nøkkeltall_Prognose eksponering  2 2 2" xfId="2288" xr:uid="{6F1F718F-F91C-4496-9684-22172246ACF7}"/>
    <cellStyle name="_Nøkkeltall_Prognose eksponering  2 3" xfId="2289" xr:uid="{AF2FFB2A-1F3B-4810-AF7A-4220FD65E571}"/>
    <cellStyle name="_Nøkkeltall_Prognose eksponering  3" xfId="2290" xr:uid="{F623FD5A-A4E3-4D42-82F4-A0433239FD7E}"/>
    <cellStyle name="_Nøkkeltall_Prognose eksponering  3 2" xfId="2291" xr:uid="{4FE3CC7C-AC33-460A-A5AE-20DDD3208019}"/>
    <cellStyle name="_Nøkkeltall_Prognose eksponering  4" xfId="2292" xr:uid="{6F96A1DF-81F9-4D17-A20A-D74D21B4AD04}"/>
    <cellStyle name="_Nøkkeltall_Results &amp; key fig." xfId="2293" xr:uid="{71B737CE-3594-42DD-9BB2-E0EE97A97776}"/>
    <cellStyle name="_Nøkkeltall_Vedlegg" xfId="2294" xr:uid="{4B46DD45-0435-46F2-B6B9-12AA30263011}"/>
    <cellStyle name="_Nøkkeltall_Vedlegg 2" xfId="2295" xr:uid="{988FB81C-249F-4E67-B648-6CEB2D59633E}"/>
    <cellStyle name="_Nøkkeltall_Vedlegg 2 2" xfId="2296" xr:uid="{1CF04A26-E9E4-4C9C-BBD5-B1BC5C63BC44}"/>
    <cellStyle name="_Nøkkeltall_Vedlegg 2 2 2" xfId="2297" xr:uid="{26F8C2A3-852D-48FD-9E62-9124BCC96AA1}"/>
    <cellStyle name="_Nøkkeltall_Vedlegg 2 3" xfId="2298" xr:uid="{EA28E129-2C32-4665-A40E-59978B125C92}"/>
    <cellStyle name="_Nøkkeltall_Vedlegg 2 3 2" xfId="2299" xr:uid="{B93005D8-554D-40F5-A5E3-C86BE34B1092}"/>
    <cellStyle name="_Nøkkeltall_Vedlegg 2 4" xfId="2300" xr:uid="{BD542DD5-10E4-4E76-A66A-54140F845598}"/>
    <cellStyle name="_Nøkkeltall_Vedlegg 3" xfId="2301" xr:uid="{0169E8BF-2B8D-4118-8C16-A544CCEBB2F4}"/>
    <cellStyle name="_Nøkkeltall_Vedlegg 3 2" xfId="2302" xr:uid="{A4D76C3D-BB9A-4B51-925D-46A456F57BC9}"/>
    <cellStyle name="_Nøkkeltall_Vedlegg 4" xfId="2303" xr:uid="{B66288F5-C6BC-4632-A2E2-25AB19687B6E}"/>
    <cellStyle name="_Nøkkeltall_Vedlegg 4 2" xfId="2304" xr:uid="{DCD6D026-ED6D-4538-A6C8-4334264816FC}"/>
    <cellStyle name="_Nøkkeltall_Vedlegg 5" xfId="2305" xr:uid="{04556AC6-0DD7-4AA6-8263-EBF539196175}"/>
    <cellStyle name="_Nøkkeltall_Vedlegg_1" xfId="2306" xr:uid="{07869D1B-4CF5-424A-AA0D-FA9B0AA64600}"/>
    <cellStyle name="_Nøkkeltall_Vedlegg_1 2" xfId="2307" xr:uid="{A918BC04-D5FC-48F6-9F33-14CA6385886B}"/>
    <cellStyle name="_Nøkkeltall_Vedlegg_1 2 2" xfId="2308" xr:uid="{57D519B9-A1BA-4B65-95B2-CCA7088D52FC}"/>
    <cellStyle name="_Nøkkeltall_Vedlegg_1 2 2 2" xfId="2309" xr:uid="{D3459A1D-8289-4243-8CEA-70941BA589E2}"/>
    <cellStyle name="_Nøkkeltall_Vedlegg_1 2 3" xfId="2310" xr:uid="{49C92D22-209E-4C74-8992-E0AC01F47EDF}"/>
    <cellStyle name="_Nøkkeltall_Vedlegg_1 3" xfId="2311" xr:uid="{73B37F96-86FC-48A5-B2AB-50BC2C5EF897}"/>
    <cellStyle name="_Nøkkeltall_Vedlegg_1 3 2" xfId="2312" xr:uid="{698734A3-B45C-476E-B7BA-464FFBD399FF}"/>
    <cellStyle name="_Nøkkeltall_Vedlegg_1 4" xfId="2313" xr:uid="{640C5C74-8297-40F3-A66B-3CF09BEA6366}"/>
    <cellStyle name="_Order" xfId="2314" xr:uid="{88144963-D2AB-434C-B61B-C529CA7A058F}"/>
    <cellStyle name="_Order_Balanse - kontrollert" xfId="40741" xr:uid="{2D14B309-7C46-429A-93C5-65698020C0D8}"/>
    <cellStyle name="_Order_Hovedtall" xfId="40742" xr:uid="{DDAB1661-02DC-4F5A-9721-00360C05FCBE}"/>
    <cellStyle name="_Order_Nøkkeltall" xfId="40743" xr:uid="{FD6F9DF8-7BF2-4812-9270-87226C199076}"/>
    <cellStyle name="_Order_Q Sum_Res N" xfId="2315" xr:uid="{74D6524F-B50A-4082-8D3D-A5BDF12BD58B}"/>
    <cellStyle name="_Order_Resultat" xfId="40744" xr:uid="{B49FD28B-83B0-45EA-ADD2-C8AC3558B769}"/>
    <cellStyle name="_Order_Totalresultat" xfId="40745" xr:uid="{77C7E9F7-827E-40A4-85C6-F4BEE069BD6B}"/>
    <cellStyle name="_Percent" xfId="2316" xr:uid="{84DE4EA7-DB7E-4B74-B133-22B4E88D23F0}"/>
    <cellStyle name="_Percent 10" xfId="2317" xr:uid="{7481DC84-E262-491E-A688-C431ACCA2D7E}"/>
    <cellStyle name="_Percent 10 2" xfId="2318" xr:uid="{0B9DF8A5-152A-4E31-BCAA-DDEB709E3B4B}"/>
    <cellStyle name="_Percent 11" xfId="2319" xr:uid="{BA744060-8F7B-43AD-BFCD-D93FFB51D0D0}"/>
    <cellStyle name="_Percent 12" xfId="2320" xr:uid="{AE7D3EB8-9082-4A15-AB3A-17B49784FEB2}"/>
    <cellStyle name="_Percent 13" xfId="2321" xr:uid="{07407B0B-D3BA-449C-8107-6DF0FD6E3434}"/>
    <cellStyle name="_Percent 2" xfId="2322" xr:uid="{EA9DE9BF-69BB-4D2A-9BE1-C8A8785845B9}"/>
    <cellStyle name="_Percent 2 2" xfId="2323" xr:uid="{34A430D1-15DA-4751-BC4D-4A2F54B5FE96}"/>
    <cellStyle name="_Percent 2 2 2" xfId="2324" xr:uid="{06D91153-5112-48C0-BBB1-46196E7B0B6F}"/>
    <cellStyle name="_Percent 2 2 2 2" xfId="2325" xr:uid="{2E14A9D6-C7D0-4D9F-863B-8A98F719158B}"/>
    <cellStyle name="_Percent 2 2 2 2 2" xfId="2326" xr:uid="{673CEB75-3A84-4BB2-9EF8-B6F69A9A5307}"/>
    <cellStyle name="_Percent 2 2 2 3" xfId="2327" xr:uid="{A8EB7E0A-A805-4061-9828-FAB8E8F7BF52}"/>
    <cellStyle name="_Percent 2 2 3" xfId="2328" xr:uid="{1150C078-C2B8-489E-A21F-76848B00DF0F}"/>
    <cellStyle name="_Percent 2 2 3 2" xfId="2329" xr:uid="{5D1CAB6A-0461-4C1B-8D95-6EA0691C90CE}"/>
    <cellStyle name="_Percent 2 2 4" xfId="2330" xr:uid="{BFE7C881-6639-4545-A5CC-E99AA7DCF4B6}"/>
    <cellStyle name="_Percent 2 3" xfId="2331" xr:uid="{7FE9516C-E67D-40AE-94E1-AEEE1592F2D8}"/>
    <cellStyle name="_Percent 2 3 2" xfId="2332" xr:uid="{A7B21DB1-AA72-42A2-B56C-E855CD859C21}"/>
    <cellStyle name="_Percent 2 3 2 2" xfId="2333" xr:uid="{1F2F43D1-9A73-4D24-9D2D-8A04F50032A5}"/>
    <cellStyle name="_Percent 2 3 3" xfId="2334" xr:uid="{506AA61D-B0AC-44F3-A817-43DA85907EC5}"/>
    <cellStyle name="_Percent 2 4" xfId="2335" xr:uid="{3C7EBF3E-558D-46F8-8B56-4D47CCCA30A7}"/>
    <cellStyle name="_Percent 2 4 2" xfId="2336" xr:uid="{6E3196B8-CF20-4613-AE51-56ED6015CADD}"/>
    <cellStyle name="_Percent 2 4 2 2" xfId="2337" xr:uid="{36CFA73A-9122-4E29-9302-BFE7F860AC22}"/>
    <cellStyle name="_Percent 2 4 3" xfId="2338" xr:uid="{4D0E9C23-4A7A-4F05-A94F-8179E551D965}"/>
    <cellStyle name="_Percent 2 5" xfId="2339" xr:uid="{DA25F2FF-2E11-4F94-BBA0-DF819790BD81}"/>
    <cellStyle name="_Percent 2 5 2" xfId="2340" xr:uid="{2A4DB681-D7C4-40FF-9722-5881514A0A5F}"/>
    <cellStyle name="_Percent 2 6" xfId="2341" xr:uid="{A4A787C5-9B56-4E73-8DED-6D0DF995B523}"/>
    <cellStyle name="_Percent 3" xfId="2342" xr:uid="{C0ADA237-2ABB-4C82-8D95-BAA92576B3E6}"/>
    <cellStyle name="_Percent 3 2" xfId="2343" xr:uid="{B1581D73-F354-406F-837E-739B8327C1AA}"/>
    <cellStyle name="_Percent 3 2 2" xfId="2344" xr:uid="{2156607A-8D86-4751-95EF-34091A937494}"/>
    <cellStyle name="_Percent 3 2 2 2" xfId="2345" xr:uid="{88F0F914-5FE1-4980-9890-159B41540759}"/>
    <cellStyle name="_Percent 3 2 3" xfId="2346" xr:uid="{CB5BB7EA-97FE-4D7A-A447-4C3CFCA930D3}"/>
    <cellStyle name="_Percent 3 3" xfId="2347" xr:uid="{69D330EA-BEEC-42A9-BE52-FEC1F7A63DBC}"/>
    <cellStyle name="_Percent 3 3 2" xfId="2348" xr:uid="{5662B4B4-CC33-4206-98D0-86DA4EA262BF}"/>
    <cellStyle name="_Percent 3 3 3" xfId="2349" xr:uid="{107C0754-7184-4A06-97EB-6E8D8AAFDC68}"/>
    <cellStyle name="_Percent 3 3 4" xfId="2350" xr:uid="{DF185387-4F79-4604-8D83-BEDFF46E265D}"/>
    <cellStyle name="_Percent 3 4" xfId="2351" xr:uid="{A7DC4CF7-FDF3-4C8D-837B-57872E8ED9B1}"/>
    <cellStyle name="_Percent 4" xfId="2352" xr:uid="{73043E47-ABD1-4B31-92C3-52D276FEEC0F}"/>
    <cellStyle name="_Percent 4 2" xfId="2353" xr:uid="{5A60B184-6912-4434-B3C7-B0C780E437B4}"/>
    <cellStyle name="_Percent 4 2 2" xfId="2354" xr:uid="{64D23D6E-8347-4703-875D-438350D0399E}"/>
    <cellStyle name="_Percent 4 2 2 2" xfId="2355" xr:uid="{29F694AC-B09A-46D7-831D-F17EEEE7CAFC}"/>
    <cellStyle name="_Percent 4 2 2 2 2" xfId="2356" xr:uid="{89F43397-625D-494E-9682-42C5F6E9268D}"/>
    <cellStyle name="_Percent 4 2 2 3" xfId="2357" xr:uid="{94D8B92C-4C0B-43A4-B62F-94B4B25D31CC}"/>
    <cellStyle name="_Percent 4 2 3" xfId="2358" xr:uid="{BFF3ABF8-2216-4D40-9E4F-7AB952743BB5}"/>
    <cellStyle name="_Percent 4 2 3 2" xfId="2359" xr:uid="{8F25583A-847A-482F-AE38-EFA1917B0EF7}"/>
    <cellStyle name="_Percent 4 2 4" xfId="2360" xr:uid="{C31EC876-8EFB-4BFE-B730-23AB82BFC47C}"/>
    <cellStyle name="_Percent 4 3" xfId="2361" xr:uid="{9A7F459C-C9D6-4542-825B-43FFE72491DC}"/>
    <cellStyle name="_Percent 4 3 2" xfId="2362" xr:uid="{85B347C0-167A-4030-9BA4-190FD61C613D}"/>
    <cellStyle name="_Percent 4 3 2 2" xfId="2363" xr:uid="{983BF7A9-0E27-4E22-905D-6878F78E5EB7}"/>
    <cellStyle name="_Percent 4 3 3" xfId="2364" xr:uid="{BE9FC24B-5D4C-4A92-8088-9378F2D34D63}"/>
    <cellStyle name="_Percent 4 4" xfId="2365" xr:uid="{D2012A16-1DEC-4EA3-8494-C39EFDB8992E}"/>
    <cellStyle name="_Percent 4 4 2" xfId="2366" xr:uid="{7EF0B598-7ECF-4768-9376-D3AA0603CBC0}"/>
    <cellStyle name="_Percent 4 5" xfId="2367" xr:uid="{BBA4F860-05F2-40BC-B1D8-7CEE5619C6B1}"/>
    <cellStyle name="_Percent 5" xfId="2368" xr:uid="{26431FA0-5AC6-4F0A-80D2-5BD329A581B8}"/>
    <cellStyle name="_Percent 5 2" xfId="2369" xr:uid="{CDE3402D-C1AC-46DA-974C-FD6393C1E794}"/>
    <cellStyle name="_Percent 5 2 2" xfId="2370" xr:uid="{1EC9A7CE-9AB0-40C4-959E-5032ADFE4FC7}"/>
    <cellStyle name="_Percent 5 2 2 2" xfId="2371" xr:uid="{CFD14B84-FF1F-4FFB-AC4A-595F14D47A3C}"/>
    <cellStyle name="_Percent 5 2 2 2 2" xfId="2372" xr:uid="{0CCAACDB-6ED1-410F-ACAD-44894528E370}"/>
    <cellStyle name="_Percent 5 2 2 3" xfId="2373" xr:uid="{C0B1F779-6E4D-4AD9-B37F-F04BA237F20E}"/>
    <cellStyle name="_Percent 5 2 3" xfId="2374" xr:uid="{1FC292CD-F7DF-41F0-86F4-6E09683E706B}"/>
    <cellStyle name="_Percent 5 2 3 2" xfId="2375" xr:uid="{3FA52489-2BC3-441F-B4B9-268651FAD6C3}"/>
    <cellStyle name="_Percent 5 2 4" xfId="2376" xr:uid="{13CC2301-800E-4F4E-A75E-62F24336B8A8}"/>
    <cellStyle name="_Percent 5 3" xfId="2377" xr:uid="{6C67A1CC-9A91-49A4-BCF9-BA5C1947F5F5}"/>
    <cellStyle name="_Percent 5 3 2" xfId="2378" xr:uid="{3749976F-BB0E-49D5-B4DF-1E08DEE16D5E}"/>
    <cellStyle name="_Percent 5 3 2 2" xfId="2379" xr:uid="{5FA9119B-526E-4D82-A119-9F34F0BE9DBB}"/>
    <cellStyle name="_Percent 5 3 3" xfId="2380" xr:uid="{D02AD292-F7AF-46EA-91D4-F7CFE8CA2466}"/>
    <cellStyle name="_Percent 5 4" xfId="2381" xr:uid="{B10F4A27-D980-4784-8803-843F7C3A59CB}"/>
    <cellStyle name="_Percent 5 4 2" xfId="2382" xr:uid="{BDDC97DD-A33D-4A54-ADD0-32A7AF2AC13A}"/>
    <cellStyle name="_Percent 5 5" xfId="2383" xr:uid="{9B4335D2-208A-4E60-8103-BC8BC3A23B76}"/>
    <cellStyle name="_Percent 6" xfId="2384" xr:uid="{6E821EBB-AD1E-4F86-8CB3-6C95D4269370}"/>
    <cellStyle name="_Percent 6 2" xfId="2385" xr:uid="{7CE36089-7ABF-4320-9CCB-E18BB4D9AC7F}"/>
    <cellStyle name="_Percent 6 2 2" xfId="2386" xr:uid="{23C9E78E-A06D-4D9D-8B58-53D05BB1F51C}"/>
    <cellStyle name="_Percent 6 2 2 2" xfId="2387" xr:uid="{FFC25BBB-CC01-47A8-A76F-473CE3B6C0C7}"/>
    <cellStyle name="_Percent 6 2 2 2 2" xfId="2388" xr:uid="{271E66C4-D879-4A63-8317-A7A66029D52A}"/>
    <cellStyle name="_Percent 6 2 2 3" xfId="2389" xr:uid="{855E64EF-78A1-4E97-BF1F-A8F89F51756B}"/>
    <cellStyle name="_Percent 6 2 3" xfId="2390" xr:uid="{6DFACFF1-61A8-47E8-BE47-62D3DE29CCA4}"/>
    <cellStyle name="_Percent 6 2 3 2" xfId="2391" xr:uid="{97CC6598-9A66-4364-80EB-28C3B4536553}"/>
    <cellStyle name="_Percent 6 2 4" xfId="2392" xr:uid="{4F0C8400-36CF-4B1F-B0FE-ECCA9604C8A2}"/>
    <cellStyle name="_Percent 6 3" xfId="2393" xr:uid="{54BDC96F-2D2A-4BB1-93C0-74ABB8A6FD8C}"/>
    <cellStyle name="_Percent 6 3 2" xfId="2394" xr:uid="{304FDEA5-2477-46C0-B0CC-451E455E8CF0}"/>
    <cellStyle name="_Percent 6 3 2 2" xfId="2395" xr:uid="{F4D70CB4-4D1C-4546-AF27-F480E0E9426C}"/>
    <cellStyle name="_Percent 6 3 3" xfId="2396" xr:uid="{1A1F67CD-C3D4-4932-B2D0-0229E478F1AD}"/>
    <cellStyle name="_Percent 6 4" xfId="2397" xr:uid="{4BBDF5A5-B8B3-4D49-8FD1-FB1FB2B3E17F}"/>
    <cellStyle name="_Percent 6 4 2" xfId="2398" xr:uid="{FBD43EA4-843D-48F3-B473-0E88407506AD}"/>
    <cellStyle name="_Percent 6 5" xfId="2399" xr:uid="{B10D6DE4-327F-4A53-AEE2-E4B4CB478923}"/>
    <cellStyle name="_Percent 7" xfId="2400" xr:uid="{7B1BF777-D6CF-4BF0-985B-5E9E85C69668}"/>
    <cellStyle name="_Percent 7 2" xfId="2401" xr:uid="{DC684CBB-789E-49C3-8CC4-126843B07F2F}"/>
    <cellStyle name="_Percent 7 2 2" xfId="2402" xr:uid="{3C452699-9738-4AA4-861D-6B58CAB0DEE0}"/>
    <cellStyle name="_Percent 7 2 2 2" xfId="2403" xr:uid="{455BF560-9FD3-4693-8604-60EF3AADA526}"/>
    <cellStyle name="_Percent 7 2 3" xfId="2404" xr:uid="{BF3E131B-08AE-41AE-B7C1-1DF302EA0101}"/>
    <cellStyle name="_Percent 7 3" xfId="2405" xr:uid="{D40F6E82-2A2A-475C-8896-0876296F053C}"/>
    <cellStyle name="_Percent 7 3 2" xfId="2406" xr:uid="{9F91E570-6C8D-4947-929C-38FC3634A25A}"/>
    <cellStyle name="_Percent 7 3 2 2" xfId="2407" xr:uid="{509742A6-CDF6-4AB0-B7E0-4CCBCC794001}"/>
    <cellStyle name="_Percent 7 3 3" xfId="2408" xr:uid="{89D0D149-1F05-46F5-9713-9E16AB4B71AB}"/>
    <cellStyle name="_Percent 7 4" xfId="2409" xr:uid="{70D0CCE0-E7F6-4A76-ACE1-B35F3966AA15}"/>
    <cellStyle name="_Percent 7 4 2" xfId="2410" xr:uid="{E8DB3F71-9663-4357-956F-6453190380CE}"/>
    <cellStyle name="_Percent 7 5" xfId="2411" xr:uid="{F80270D7-BB81-40C9-B10B-0F74590FE2BF}"/>
    <cellStyle name="_Percent 8" xfId="2412" xr:uid="{42510D90-AB06-4A02-B8D7-70AA0F392C6B}"/>
    <cellStyle name="_Percent 8 2" xfId="2413" xr:uid="{5E83EF93-A11D-40F2-BCDA-828967345A06}"/>
    <cellStyle name="_Percent 8 2 2" xfId="2414" xr:uid="{F97AFCDC-4F75-46FA-916D-6B0B8BBBCB29}"/>
    <cellStyle name="_Percent 8 3" xfId="2415" xr:uid="{2C0BEC12-C286-4354-897B-8DA9E141FA35}"/>
    <cellStyle name="_Percent 9" xfId="2416" xr:uid="{A80D2624-0792-4B95-9EBD-4CDD4E384C27}"/>
    <cellStyle name="_Percent 9 2" xfId="2417" xr:uid="{7ED1D8E8-BB21-4A15-9A88-362ADB0630EC}"/>
    <cellStyle name="_Percent 9 2 2" xfId="2418" xr:uid="{45860C10-86FD-49F7-8623-69DF1B48D7ED}"/>
    <cellStyle name="_Percent 9 3" xfId="2419" xr:uid="{D852DC7E-9EAA-4977-A4A0-F54FC5A4A618}"/>
    <cellStyle name="_PercentSpace" xfId="2420" xr:uid="{4A1D4DF7-4C54-4BF3-BF35-B076B774538E}"/>
    <cellStyle name="_PercentSpace 10" xfId="2421" xr:uid="{9034C18B-E0D0-42B8-AD9F-0A01BC51C137}"/>
    <cellStyle name="_PercentSpace 10 2" xfId="2422" xr:uid="{1730FCED-355F-4594-BA72-A07F9F436ADA}"/>
    <cellStyle name="_PercentSpace 11" xfId="2423" xr:uid="{871042CB-76AD-4342-AD75-0446959C5D75}"/>
    <cellStyle name="_PercentSpace 12" xfId="2424" xr:uid="{A47FE090-9F86-4C7B-9BCD-200271E562E7}"/>
    <cellStyle name="_PercentSpace 13" xfId="2425" xr:uid="{2F40ADAE-20C7-4C8F-98B3-D54649F82306}"/>
    <cellStyle name="_PercentSpace 2" xfId="2426" xr:uid="{059CCA7B-8F90-4131-8D22-5A6D715B6104}"/>
    <cellStyle name="_PercentSpace 2 2" xfId="2427" xr:uid="{5B5F33B6-6258-4DA1-93E5-95A8814BAF24}"/>
    <cellStyle name="_PercentSpace 2 2 2" xfId="2428" xr:uid="{4503F438-D555-496D-A5B4-99B9644243F0}"/>
    <cellStyle name="_PercentSpace 2 2 2 2" xfId="2429" xr:uid="{A90A6EFF-0280-48AB-AE34-E867149430C1}"/>
    <cellStyle name="_PercentSpace 2 2 2 2 2" xfId="2430" xr:uid="{49F57305-D8CE-4CDA-A469-A5F12F86208F}"/>
    <cellStyle name="_PercentSpace 2 2 2 3" xfId="2431" xr:uid="{EF6A1526-FE6D-4597-B3E4-F5974923EE8F}"/>
    <cellStyle name="_PercentSpace 2 2 3" xfId="2432" xr:uid="{7879E6F6-B0CB-4045-9845-C0AFAB92AC62}"/>
    <cellStyle name="_PercentSpace 2 2 3 2" xfId="2433" xr:uid="{506E6D9A-7FA2-48F7-96C8-3634518DB7E6}"/>
    <cellStyle name="_PercentSpace 2 2 4" xfId="2434" xr:uid="{0335DD24-61F7-4A02-9B31-EA1877E61E22}"/>
    <cellStyle name="_PercentSpace 2 3" xfId="2435" xr:uid="{EFA560A7-D2C8-4833-BC4E-91DD38D3CC83}"/>
    <cellStyle name="_PercentSpace 2 3 2" xfId="2436" xr:uid="{3310FE60-2CF2-4A22-950D-E12A4360D107}"/>
    <cellStyle name="_PercentSpace 2 3 2 2" xfId="2437" xr:uid="{E7CB31D4-DD98-4A11-9BD3-1967A0F2F385}"/>
    <cellStyle name="_PercentSpace 2 3 3" xfId="2438" xr:uid="{74E9CE18-562B-48FA-8702-C3D3D6C03AAF}"/>
    <cellStyle name="_PercentSpace 2 4" xfId="2439" xr:uid="{662BBF41-D329-4D5C-BD3B-8454088D5CD2}"/>
    <cellStyle name="_PercentSpace 2 4 2" xfId="2440" xr:uid="{4F083F4C-984B-4B52-9408-9D132FA3E821}"/>
    <cellStyle name="_PercentSpace 2 4 2 2" xfId="2441" xr:uid="{DA715B1E-4115-45F1-8031-42EB97A0D10D}"/>
    <cellStyle name="_PercentSpace 2 4 3" xfId="2442" xr:uid="{749F7269-65BE-4572-8B6C-BF2AF351ADB0}"/>
    <cellStyle name="_PercentSpace 2 5" xfId="2443" xr:uid="{4E03EC54-34E3-4A7C-A3C6-A9950CEE1799}"/>
    <cellStyle name="_PercentSpace 2 5 2" xfId="2444" xr:uid="{8DD35A20-357D-4C3A-94CE-797BFC22AC7F}"/>
    <cellStyle name="_PercentSpace 2 6" xfId="2445" xr:uid="{2FB3D1E9-C74B-4E3E-B3D0-9CC7B9BCCE7F}"/>
    <cellStyle name="_PercentSpace 3" xfId="2446" xr:uid="{C4D7B7DD-BAF9-47EE-8955-589701D0090C}"/>
    <cellStyle name="_PercentSpace 3 2" xfId="2447" xr:uid="{3887BCCE-0450-40BE-8280-6FE4802AFEAF}"/>
    <cellStyle name="_PercentSpace 3 2 2" xfId="2448" xr:uid="{A8D9F93E-3B61-45E0-B596-FA8C3201283C}"/>
    <cellStyle name="_PercentSpace 3 2 2 2" xfId="2449" xr:uid="{2E7987F6-87F7-4FC2-85D8-F283384004BC}"/>
    <cellStyle name="_PercentSpace 3 2 3" xfId="2450" xr:uid="{C9812A2F-B2A6-42F3-863B-BE1186B323FF}"/>
    <cellStyle name="_PercentSpace 3 3" xfId="2451" xr:uid="{FCCF7747-E876-4166-BEEB-7E8A665A4C6E}"/>
    <cellStyle name="_PercentSpace 3 3 2" xfId="2452" xr:uid="{36B0A6C4-F7F6-4E6A-B003-E310D316F940}"/>
    <cellStyle name="_PercentSpace 3 3 3" xfId="2453" xr:uid="{DC3CD5EE-86C1-4A3B-82E8-9699E1995FCF}"/>
    <cellStyle name="_PercentSpace 3 3 4" xfId="2454" xr:uid="{DA9B91CB-9CFD-410D-9182-F1C455594B81}"/>
    <cellStyle name="_PercentSpace 3 4" xfId="2455" xr:uid="{CC9CF8F0-ED65-42C1-95A9-121380562AB6}"/>
    <cellStyle name="_PercentSpace 4" xfId="2456" xr:uid="{C7F5543D-1766-4BF9-BC82-3CAA0C6A8974}"/>
    <cellStyle name="_PercentSpace 4 2" xfId="2457" xr:uid="{01142221-C80E-40BA-B254-D056E2D097EC}"/>
    <cellStyle name="_PercentSpace 4 2 2" xfId="2458" xr:uid="{760F1578-7CF0-425B-BB71-AA3B09C0FD73}"/>
    <cellStyle name="_PercentSpace 4 2 2 2" xfId="2459" xr:uid="{B3002FCA-21B5-4421-8921-31841D031AC4}"/>
    <cellStyle name="_PercentSpace 4 2 2 2 2" xfId="2460" xr:uid="{C57F10B4-1C31-4BD5-BC9F-5C6236D14B9B}"/>
    <cellStyle name="_PercentSpace 4 2 2 3" xfId="2461" xr:uid="{E02BAC1E-BEF5-43DA-832F-E147C6607B5E}"/>
    <cellStyle name="_PercentSpace 4 2 3" xfId="2462" xr:uid="{7E566069-6DD9-4D94-B363-DDCE0A1053EE}"/>
    <cellStyle name="_PercentSpace 4 2 3 2" xfId="2463" xr:uid="{ED2DD426-617D-43A7-9E9E-7EE8F72390FD}"/>
    <cellStyle name="_PercentSpace 4 2 4" xfId="2464" xr:uid="{D70204E8-4ECA-49B7-8823-19FE475DDA6E}"/>
    <cellStyle name="_PercentSpace 4 3" xfId="2465" xr:uid="{BF2F1203-B267-4693-8B61-519862F78FCF}"/>
    <cellStyle name="_PercentSpace 4 3 2" xfId="2466" xr:uid="{4C4554E9-F8C8-4FE4-A88E-694B9A962478}"/>
    <cellStyle name="_PercentSpace 4 3 2 2" xfId="2467" xr:uid="{BBFFD51C-D1A8-4F37-A0D5-93368DFD9D19}"/>
    <cellStyle name="_PercentSpace 4 3 3" xfId="2468" xr:uid="{05CA3072-C554-4AD5-A700-05311490CDFB}"/>
    <cellStyle name="_PercentSpace 4 4" xfId="2469" xr:uid="{847D8DBA-E0CF-468A-A121-970FDF3A62F4}"/>
    <cellStyle name="_PercentSpace 4 4 2" xfId="2470" xr:uid="{EFEA4EF2-1B9C-436C-86FB-0546DF30ED16}"/>
    <cellStyle name="_PercentSpace 4 5" xfId="2471" xr:uid="{4CE952C4-146F-4E99-B89C-4CC39A104426}"/>
    <cellStyle name="_PercentSpace 5" xfId="2472" xr:uid="{A735297F-3C91-485E-BEA4-680D05F1E050}"/>
    <cellStyle name="_PercentSpace 5 2" xfId="2473" xr:uid="{3DC50AFE-5E6C-445E-A95E-B9F102DD2B0E}"/>
    <cellStyle name="_PercentSpace 5 2 2" xfId="2474" xr:uid="{902E9AE8-8BA6-4BA8-AC2B-C20480FC8203}"/>
    <cellStyle name="_PercentSpace 5 2 2 2" xfId="2475" xr:uid="{41CF2E51-8A25-4C65-940B-298696F7DABB}"/>
    <cellStyle name="_PercentSpace 5 2 2 2 2" xfId="2476" xr:uid="{25B63C7D-840E-47A9-994E-61C3D3916E78}"/>
    <cellStyle name="_PercentSpace 5 2 2 3" xfId="2477" xr:uid="{E62EE145-9D9E-45F1-8368-329740D713DC}"/>
    <cellStyle name="_PercentSpace 5 2 3" xfId="2478" xr:uid="{18717E6B-BC53-4DA6-8E69-85DA36E0B021}"/>
    <cellStyle name="_PercentSpace 5 2 3 2" xfId="2479" xr:uid="{96850E51-FA87-481A-9576-07DA5C64B6DD}"/>
    <cellStyle name="_PercentSpace 5 2 4" xfId="2480" xr:uid="{39034527-5FCB-4DF5-802B-A176B1EF88F6}"/>
    <cellStyle name="_PercentSpace 5 3" xfId="2481" xr:uid="{79868F19-54D8-4E08-A574-42A96069454C}"/>
    <cellStyle name="_PercentSpace 5 3 2" xfId="2482" xr:uid="{FA917BD8-A824-4AEE-A19B-82DBDEA37C7F}"/>
    <cellStyle name="_PercentSpace 5 3 2 2" xfId="2483" xr:uid="{8D2443FB-2160-49BB-9BF2-E4C831F025AA}"/>
    <cellStyle name="_PercentSpace 5 3 3" xfId="2484" xr:uid="{30D420F1-3157-4F98-9859-A0EB09774468}"/>
    <cellStyle name="_PercentSpace 5 4" xfId="2485" xr:uid="{861EDE88-BD26-40D3-AEA5-8AC50374005A}"/>
    <cellStyle name="_PercentSpace 5 4 2" xfId="2486" xr:uid="{2E6DAD0A-2279-43CC-ACF5-FC755F91CEBC}"/>
    <cellStyle name="_PercentSpace 5 5" xfId="2487" xr:uid="{9A27713C-5138-479C-B4BF-117312018C23}"/>
    <cellStyle name="_PercentSpace 6" xfId="2488" xr:uid="{CA036E77-0008-4ACF-B104-02D895F127A6}"/>
    <cellStyle name="_PercentSpace 6 2" xfId="2489" xr:uid="{91E1A690-525A-4AA7-888E-1868467A7BC4}"/>
    <cellStyle name="_PercentSpace 6 2 2" xfId="2490" xr:uid="{B0034998-D470-480A-9FAF-A8BCA915B6CD}"/>
    <cellStyle name="_PercentSpace 6 2 2 2" xfId="2491" xr:uid="{5A0C0612-3F1E-46E5-9327-D0AE509045C2}"/>
    <cellStyle name="_PercentSpace 6 2 2 2 2" xfId="2492" xr:uid="{AAD40E72-5F35-441F-A927-ABBF3F2D36F9}"/>
    <cellStyle name="_PercentSpace 6 2 2 3" xfId="2493" xr:uid="{166F6BBE-A6D3-4241-8F4C-FFCB623F61C9}"/>
    <cellStyle name="_PercentSpace 6 2 3" xfId="2494" xr:uid="{0176D306-1CDB-45FC-8BD1-E29651B65575}"/>
    <cellStyle name="_PercentSpace 6 2 3 2" xfId="2495" xr:uid="{E055AAA7-A838-4462-8DD9-937EFCF1FFEA}"/>
    <cellStyle name="_PercentSpace 6 2 4" xfId="2496" xr:uid="{43CF157C-80DF-4818-974F-ED01FEAB7D54}"/>
    <cellStyle name="_PercentSpace 6 3" xfId="2497" xr:uid="{46FB2178-477E-4A6D-B5A2-D9BACF4761E8}"/>
    <cellStyle name="_PercentSpace 6 3 2" xfId="2498" xr:uid="{3D35CDA7-9087-4A93-9CF5-BE8F14DFAF45}"/>
    <cellStyle name="_PercentSpace 6 3 2 2" xfId="2499" xr:uid="{3674BF6D-FB40-4DDF-9B22-082C8ABC3D61}"/>
    <cellStyle name="_PercentSpace 6 3 3" xfId="2500" xr:uid="{910A4B53-1EEE-44D8-A2D2-E14E173DB616}"/>
    <cellStyle name="_PercentSpace 6 4" xfId="2501" xr:uid="{BB7C65D8-34B7-465B-86DF-8EC7D37867EC}"/>
    <cellStyle name="_PercentSpace 6 4 2" xfId="2502" xr:uid="{69EBD26D-CFD4-49F3-AF6B-D9D9D9CF9FDC}"/>
    <cellStyle name="_PercentSpace 6 5" xfId="2503" xr:uid="{6ABC37AA-7840-4CB3-BC28-244499F58306}"/>
    <cellStyle name="_PercentSpace 7" xfId="2504" xr:uid="{085BAA42-00EB-4329-90B0-57EBF67ACD81}"/>
    <cellStyle name="_PercentSpace 7 2" xfId="2505" xr:uid="{6578D5D7-3B18-4474-8672-D525DAF9A0C2}"/>
    <cellStyle name="_PercentSpace 7 2 2" xfId="2506" xr:uid="{F4C7C6D8-AD02-4B60-82B4-853D6E11F9C0}"/>
    <cellStyle name="_PercentSpace 7 2 2 2" xfId="2507" xr:uid="{D730C79C-2FFD-4038-BF00-1FF5A5316E79}"/>
    <cellStyle name="_PercentSpace 7 2 3" xfId="2508" xr:uid="{769EEBC5-513D-412C-B721-D4273B853F33}"/>
    <cellStyle name="_PercentSpace 7 3" xfId="2509" xr:uid="{9A129665-6300-4E23-9188-5E6A1AA84033}"/>
    <cellStyle name="_PercentSpace 7 3 2" xfId="2510" xr:uid="{9B64CA27-7745-4E2C-A35E-BB2930C0F444}"/>
    <cellStyle name="_PercentSpace 7 3 2 2" xfId="2511" xr:uid="{E78A5686-05B0-41E4-BD63-B24FC46BB49B}"/>
    <cellStyle name="_PercentSpace 7 3 3" xfId="2512" xr:uid="{DF3C3095-8441-4050-ABF6-C5705DF94030}"/>
    <cellStyle name="_PercentSpace 7 4" xfId="2513" xr:uid="{336023C0-D33D-410D-A97A-AFCC7DF832D4}"/>
    <cellStyle name="_PercentSpace 7 4 2" xfId="2514" xr:uid="{73ECE11B-CB36-44F0-9702-429AF3088EB3}"/>
    <cellStyle name="_PercentSpace 7 5" xfId="2515" xr:uid="{5BC477EC-F530-4A1D-B113-68D869672E36}"/>
    <cellStyle name="_PercentSpace 8" xfId="2516" xr:uid="{C5FB5F48-D632-4CFE-A084-68D7F8751D22}"/>
    <cellStyle name="_PercentSpace 8 2" xfId="2517" xr:uid="{92BCA7FB-B570-45D9-ABBF-44351F0A69D2}"/>
    <cellStyle name="_PercentSpace 8 2 2" xfId="2518" xr:uid="{4D1CCA7A-4B96-45A6-AAED-8E4C4C4ED3BC}"/>
    <cellStyle name="_PercentSpace 8 3" xfId="2519" xr:uid="{CBA4C8B8-FDE6-4272-92CF-E041DF15D7E7}"/>
    <cellStyle name="_PercentSpace 9" xfId="2520" xr:uid="{3AF05526-C680-4A90-9784-8342D9F614C3}"/>
    <cellStyle name="_PercentSpace 9 2" xfId="2521" xr:uid="{801EBD04-88DB-4DA5-9660-75E4F41905B6}"/>
    <cellStyle name="_PercentSpace 9 2 2" xfId="2522" xr:uid="{BE8A8489-2966-46E5-AE70-392AB98CAE0C}"/>
    <cellStyle name="_PercentSpace 9 3" xfId="2523" xr:uid="{11D5C282-2EC9-47B9-B833-DB4BAEF12C3B}"/>
    <cellStyle name="_PercentSpace_Bal Sheet, P&amp;L v4" xfId="2524" xr:uid="{1E8017B8-A6F6-4B8A-91FE-D8EB91433107}"/>
    <cellStyle name="_PercentSpace_Bal Sheet, P&amp;L v4 2" xfId="2525" xr:uid="{269CEBC1-BD0A-489D-895A-DEBA51F795D0}"/>
    <cellStyle name="_PercentSpace_Market Cap" xfId="2526" xr:uid="{2D248399-5A6F-48AA-8B4D-EE951ED3E794}"/>
    <cellStyle name="_PercentSpace_Market Cap 10" xfId="2527" xr:uid="{790E5850-2AC1-47A0-9177-E5B1BE9EDAA8}"/>
    <cellStyle name="_PercentSpace_Market Cap 10 2" xfId="2528" xr:uid="{1C56DCB5-4321-4A56-8D4F-D33407C7CDFE}"/>
    <cellStyle name="_PercentSpace_Market Cap 11" xfId="2529" xr:uid="{D6BEEC91-D5EF-405C-B237-F26793BE2898}"/>
    <cellStyle name="_PercentSpace_Market Cap 12" xfId="2530" xr:uid="{5901D96C-C9A9-4021-A950-5F783B55DB4F}"/>
    <cellStyle name="_PercentSpace_Market Cap 13" xfId="2531" xr:uid="{BD0CB2C6-F5DE-4C63-A1C3-3475B2DD8C46}"/>
    <cellStyle name="_PercentSpace_Market Cap 2" xfId="2532" xr:uid="{B192B727-36A7-48DA-8EB4-6759F31F8E76}"/>
    <cellStyle name="_PercentSpace_Market Cap 2 2" xfId="2533" xr:uid="{529412B0-CEF0-4458-A2E7-D3E416CEF7F1}"/>
    <cellStyle name="_PercentSpace_Market Cap 2 2 2" xfId="2534" xr:uid="{FEB7F084-A515-45CC-B116-766A4BB45839}"/>
    <cellStyle name="_PercentSpace_Market Cap 2 2 2 2" xfId="2535" xr:uid="{16519EE9-1352-4BF6-86AF-7AB9C3506AD4}"/>
    <cellStyle name="_PercentSpace_Market Cap 2 2 2 2 2" xfId="2536" xr:uid="{BF464D79-2855-4705-A743-2E9F45645B58}"/>
    <cellStyle name="_PercentSpace_Market Cap 2 2 2 3" xfId="2537" xr:uid="{9340C6F8-753A-4B8E-9E14-35597314AC9E}"/>
    <cellStyle name="_PercentSpace_Market Cap 2 2 3" xfId="2538" xr:uid="{93142380-8AF1-4DC8-8C6F-C3BA1861AE5A}"/>
    <cellStyle name="_PercentSpace_Market Cap 2 2 3 2" xfId="2539" xr:uid="{C32E1F93-4C78-424B-8189-89B1D8738C7E}"/>
    <cellStyle name="_PercentSpace_Market Cap 2 2 4" xfId="2540" xr:uid="{E002F9A6-7472-4BA2-945D-E16F0F79EBD0}"/>
    <cellStyle name="_PercentSpace_Market Cap 2 3" xfId="2541" xr:uid="{89640413-415A-482A-88F6-7495294154E8}"/>
    <cellStyle name="_PercentSpace_Market Cap 2 3 2" xfId="2542" xr:uid="{8B621F91-F33A-463E-8484-B4C471F41739}"/>
    <cellStyle name="_PercentSpace_Market Cap 2 3 2 2" xfId="2543" xr:uid="{5FBC2F25-3490-402F-B252-82638FC61192}"/>
    <cellStyle name="_PercentSpace_Market Cap 2 3 3" xfId="2544" xr:uid="{D08EA262-EDD9-4AF3-BB00-FCF3AD1C5BDE}"/>
    <cellStyle name="_PercentSpace_Market Cap 2 4" xfId="2545" xr:uid="{6F46C2C9-B3FF-45F7-BD8C-19C68A0E6E39}"/>
    <cellStyle name="_PercentSpace_Market Cap 2 4 2" xfId="2546" xr:uid="{E2E1CEE0-24B8-48A0-B750-9D575677425E}"/>
    <cellStyle name="_PercentSpace_Market Cap 2 4 2 2" xfId="2547" xr:uid="{CD2FD5E3-F26C-46B2-AAA4-D7F47C97F728}"/>
    <cellStyle name="_PercentSpace_Market Cap 2 4 3" xfId="2548" xr:uid="{7884137A-CBB1-4260-98C1-4F450CD53B9B}"/>
    <cellStyle name="_PercentSpace_Market Cap 2 5" xfId="2549" xr:uid="{4F9C8A6B-D395-4F28-9073-71C6970ADD08}"/>
    <cellStyle name="_PercentSpace_Market Cap 2 5 2" xfId="2550" xr:uid="{8008CEE4-6EEF-46BD-AA15-9A0D7C922623}"/>
    <cellStyle name="_PercentSpace_Market Cap 2 6" xfId="2551" xr:uid="{2AA71DFA-A693-4002-BB50-BD4089AD2D7C}"/>
    <cellStyle name="_PercentSpace_Market Cap 3" xfId="2552" xr:uid="{352C2C92-5465-4761-86CC-C1804BFD66E9}"/>
    <cellStyle name="_PercentSpace_Market Cap 3 2" xfId="2553" xr:uid="{0384D7AD-2CE7-46FC-9937-F8F73990F104}"/>
    <cellStyle name="_PercentSpace_Market Cap 3 2 2" xfId="2554" xr:uid="{5F55C00C-B05B-4201-9D14-6400F4CB5E9F}"/>
    <cellStyle name="_PercentSpace_Market Cap 3 2 2 2" xfId="2555" xr:uid="{D59F0F78-7AC4-47A5-B89F-887A5451A9F4}"/>
    <cellStyle name="_PercentSpace_Market Cap 3 2 3" xfId="2556" xr:uid="{ED485981-0163-49C8-848B-5A93D6C12BF8}"/>
    <cellStyle name="_PercentSpace_Market Cap 3 3" xfId="2557" xr:uid="{9D1668A2-355A-41C1-B358-0467D5655CCA}"/>
    <cellStyle name="_PercentSpace_Market Cap 3 3 2" xfId="2558" xr:uid="{E9394CCE-0916-4941-94CE-9734C6C8142B}"/>
    <cellStyle name="_PercentSpace_Market Cap 3 3 3" xfId="2559" xr:uid="{85A8AB4B-1C10-4491-84EF-21602C0A1287}"/>
    <cellStyle name="_PercentSpace_Market Cap 3 3 4" xfId="2560" xr:uid="{99F4DBA3-2711-4414-9C65-E2ECD38DF026}"/>
    <cellStyle name="_PercentSpace_Market Cap 3 4" xfId="2561" xr:uid="{CDF31E7D-AD7A-4E10-8DBD-662270CAFC58}"/>
    <cellStyle name="_PercentSpace_Market Cap 4" xfId="2562" xr:uid="{074AD7DE-D832-45A2-9B2D-F44F1D4CCB67}"/>
    <cellStyle name="_PercentSpace_Market Cap 4 2" xfId="2563" xr:uid="{71A1FA6C-30B4-47F1-BAD5-2964CBB3CDC0}"/>
    <cellStyle name="_PercentSpace_Market Cap 4 2 2" xfId="2564" xr:uid="{6996C8BE-6385-49F5-8C46-7785E9C587A5}"/>
    <cellStyle name="_PercentSpace_Market Cap 4 2 2 2" xfId="2565" xr:uid="{9A953ABD-058F-455A-BF78-739E5D4D759E}"/>
    <cellStyle name="_PercentSpace_Market Cap 4 2 2 2 2" xfId="2566" xr:uid="{A660F5A2-0807-4271-B6B3-96D04125E505}"/>
    <cellStyle name="_PercentSpace_Market Cap 4 2 2 3" xfId="2567" xr:uid="{D7995A42-7A58-413E-B448-42B58ADEC4E6}"/>
    <cellStyle name="_PercentSpace_Market Cap 4 2 3" xfId="2568" xr:uid="{21319980-BA12-4CDF-AF99-FFF49A9144D6}"/>
    <cellStyle name="_PercentSpace_Market Cap 4 2 3 2" xfId="2569" xr:uid="{E860FEE1-15C8-4DE9-8D01-7CBB486FF3A9}"/>
    <cellStyle name="_PercentSpace_Market Cap 4 2 4" xfId="2570" xr:uid="{478443B5-9215-4682-97EA-AAED13739501}"/>
    <cellStyle name="_PercentSpace_Market Cap 4 3" xfId="2571" xr:uid="{B1DA3BB9-9508-4C11-A5ED-E4455869C2B2}"/>
    <cellStyle name="_PercentSpace_Market Cap 4 3 2" xfId="2572" xr:uid="{E64590BA-ADB1-4B30-BE03-EE20DB090016}"/>
    <cellStyle name="_PercentSpace_Market Cap 4 3 2 2" xfId="2573" xr:uid="{3FCDE006-21E1-4ACC-8ABA-853A2CFAE180}"/>
    <cellStyle name="_PercentSpace_Market Cap 4 3 3" xfId="2574" xr:uid="{D945F99C-4719-4445-B212-3412640459D6}"/>
    <cellStyle name="_PercentSpace_Market Cap 4 4" xfId="2575" xr:uid="{647D27CB-4AC9-416A-97CE-BD99E2026892}"/>
    <cellStyle name="_PercentSpace_Market Cap 4 4 2" xfId="2576" xr:uid="{1A9FC06D-3409-4BA8-801D-DB9557EC00F7}"/>
    <cellStyle name="_PercentSpace_Market Cap 4 5" xfId="2577" xr:uid="{948F4D4E-26AF-4131-8A85-B08D90135AD6}"/>
    <cellStyle name="_PercentSpace_Market Cap 5" xfId="2578" xr:uid="{1A0F18DE-DBF5-40E4-9629-A9031332E8E1}"/>
    <cellStyle name="_PercentSpace_Market Cap 5 2" xfId="2579" xr:uid="{6E5B68F6-4B26-4162-9D25-F6680179C165}"/>
    <cellStyle name="_PercentSpace_Market Cap 5 2 2" xfId="2580" xr:uid="{F203F7D9-8AF4-4204-8373-05A225796A3D}"/>
    <cellStyle name="_PercentSpace_Market Cap 5 2 2 2" xfId="2581" xr:uid="{A9751001-F115-4D97-9B7D-FD8EBE09962F}"/>
    <cellStyle name="_PercentSpace_Market Cap 5 2 2 2 2" xfId="2582" xr:uid="{7A0CC3B4-2C7D-4DB3-A691-CC39F100B9CA}"/>
    <cellStyle name="_PercentSpace_Market Cap 5 2 2 3" xfId="2583" xr:uid="{214412D7-9F97-4336-8876-F3695A3FEA62}"/>
    <cellStyle name="_PercentSpace_Market Cap 5 2 3" xfId="2584" xr:uid="{1F58ADDC-F448-4109-8406-01FA08240572}"/>
    <cellStyle name="_PercentSpace_Market Cap 5 2 3 2" xfId="2585" xr:uid="{8C72B5C3-333A-47E7-B3A6-20559831A99D}"/>
    <cellStyle name="_PercentSpace_Market Cap 5 2 4" xfId="2586" xr:uid="{ED22FEA3-5C53-4353-B0E2-8109F7BFFDF0}"/>
    <cellStyle name="_PercentSpace_Market Cap 5 3" xfId="2587" xr:uid="{B0394D80-7EBB-468A-88AB-18B7B2892B75}"/>
    <cellStyle name="_PercentSpace_Market Cap 5 3 2" xfId="2588" xr:uid="{A205C39D-4136-4C1D-898D-BC541A28DAF7}"/>
    <cellStyle name="_PercentSpace_Market Cap 5 3 2 2" xfId="2589" xr:uid="{8B78F3FA-4621-4801-BC80-EE156093AFB4}"/>
    <cellStyle name="_PercentSpace_Market Cap 5 3 3" xfId="2590" xr:uid="{5015100C-C626-4983-AA80-B322B763FD26}"/>
    <cellStyle name="_PercentSpace_Market Cap 5 4" xfId="2591" xr:uid="{8F5A9D7E-8E53-45C6-8EF3-6D6F6B80AE0A}"/>
    <cellStyle name="_PercentSpace_Market Cap 5 4 2" xfId="2592" xr:uid="{4F60223B-6E8A-44FD-8815-A28940E0F7FF}"/>
    <cellStyle name="_PercentSpace_Market Cap 5 5" xfId="2593" xr:uid="{732D66EB-2C31-4E0A-9637-522FF18212A6}"/>
    <cellStyle name="_PercentSpace_Market Cap 6" xfId="2594" xr:uid="{4F8D2C19-C96E-4C7B-8D48-845C0476BBDC}"/>
    <cellStyle name="_PercentSpace_Market Cap 6 2" xfId="2595" xr:uid="{ACE18191-7F63-49C6-9112-7B2C5C670480}"/>
    <cellStyle name="_PercentSpace_Market Cap 6 2 2" xfId="2596" xr:uid="{04C3F5FC-1729-45FF-BB82-AD6383BE52EF}"/>
    <cellStyle name="_PercentSpace_Market Cap 6 2 2 2" xfId="2597" xr:uid="{862940B0-CBA9-48FA-A5D2-FDB6F788FEA8}"/>
    <cellStyle name="_PercentSpace_Market Cap 6 2 2 2 2" xfId="2598" xr:uid="{FE4748EE-02F1-4061-8B25-EF1309F0D083}"/>
    <cellStyle name="_PercentSpace_Market Cap 6 2 2 3" xfId="2599" xr:uid="{74BB6582-9DD7-4106-A5B9-ED82B899C1A4}"/>
    <cellStyle name="_PercentSpace_Market Cap 6 2 3" xfId="2600" xr:uid="{731BC32D-5A66-4866-BAAD-FEB18BBB5517}"/>
    <cellStyle name="_PercentSpace_Market Cap 6 2 3 2" xfId="2601" xr:uid="{EBD120ED-7C97-4192-B2AE-75394E519111}"/>
    <cellStyle name="_PercentSpace_Market Cap 6 2 4" xfId="2602" xr:uid="{F8690A66-60B8-4CA3-9E40-5E874513B82B}"/>
    <cellStyle name="_PercentSpace_Market Cap 6 3" xfId="2603" xr:uid="{72877A42-9654-4DD7-B474-5B17C39FC813}"/>
    <cellStyle name="_PercentSpace_Market Cap 6 3 2" xfId="2604" xr:uid="{B210019F-C35A-4BFD-89D2-979E3392C7EF}"/>
    <cellStyle name="_PercentSpace_Market Cap 6 3 2 2" xfId="2605" xr:uid="{37247902-19B3-45DA-849B-F911B06A8E74}"/>
    <cellStyle name="_PercentSpace_Market Cap 6 3 3" xfId="2606" xr:uid="{B765D07C-A160-4C57-A894-44C78715F212}"/>
    <cellStyle name="_PercentSpace_Market Cap 6 4" xfId="2607" xr:uid="{29015E52-7EAD-46E6-BD0A-102CDFDDF1F4}"/>
    <cellStyle name="_PercentSpace_Market Cap 6 4 2" xfId="2608" xr:uid="{7DD512C9-36E6-47D8-B910-15E88BD08F6D}"/>
    <cellStyle name="_PercentSpace_Market Cap 6 5" xfId="2609" xr:uid="{2F920B93-4270-4BD1-8D42-86F9B1C1C86B}"/>
    <cellStyle name="_PercentSpace_Market Cap 7" xfId="2610" xr:uid="{0A649400-8923-48C7-9397-59C1BD5BD980}"/>
    <cellStyle name="_PercentSpace_Market Cap 7 2" xfId="2611" xr:uid="{7585BDCA-1FCF-4C9A-86AD-A868E43BC4BD}"/>
    <cellStyle name="_PercentSpace_Market Cap 7 2 2" xfId="2612" xr:uid="{42454C28-D9DD-48CE-9DCE-E9BE976E00E0}"/>
    <cellStyle name="_PercentSpace_Market Cap 7 2 2 2" xfId="2613" xr:uid="{AE35ED54-DEAC-4E91-A847-C692E103077A}"/>
    <cellStyle name="_PercentSpace_Market Cap 7 2 3" xfId="2614" xr:uid="{E18C040E-272F-4AEB-9C9E-5C358B92772E}"/>
    <cellStyle name="_PercentSpace_Market Cap 7 3" xfId="2615" xr:uid="{22FCE58A-9B27-41C1-BC34-F61C53FC0065}"/>
    <cellStyle name="_PercentSpace_Market Cap 7 3 2" xfId="2616" xr:uid="{4C099759-4B4D-4EA3-B9FD-7B533F906752}"/>
    <cellStyle name="_PercentSpace_Market Cap 7 3 2 2" xfId="2617" xr:uid="{F4D53C74-2415-4E50-9B14-133F82532B2E}"/>
    <cellStyle name="_PercentSpace_Market Cap 7 3 3" xfId="2618" xr:uid="{626CB9C6-24FB-4245-ADF4-967E84CBC535}"/>
    <cellStyle name="_PercentSpace_Market Cap 7 4" xfId="2619" xr:uid="{C54A03B2-8DD7-4CED-B62A-A978F71E8C31}"/>
    <cellStyle name="_PercentSpace_Market Cap 7 4 2" xfId="2620" xr:uid="{BD63678D-AE54-4F50-908D-B78F16A9AFE1}"/>
    <cellStyle name="_PercentSpace_Market Cap 7 5" xfId="2621" xr:uid="{BC18F757-5B7C-43F5-84C0-6838F8896D7D}"/>
    <cellStyle name="_PercentSpace_Market Cap 8" xfId="2622" xr:uid="{F9FBE946-4D5A-402E-A072-5D62DDE7AACD}"/>
    <cellStyle name="_PercentSpace_Market Cap 8 2" xfId="2623" xr:uid="{CF78BACC-7831-47C3-8690-8C4DAAF14871}"/>
    <cellStyle name="_PercentSpace_Market Cap 8 2 2" xfId="2624" xr:uid="{7D83932C-9C56-4E23-9CCC-57EB5971932F}"/>
    <cellStyle name="_PercentSpace_Market Cap 8 3" xfId="2625" xr:uid="{03B7F1B0-27A5-4A34-BDFC-E52628C9C217}"/>
    <cellStyle name="_PercentSpace_Market Cap 9" xfId="2626" xr:uid="{0BC35ECB-A687-4366-9E7C-CC97A4B7B646}"/>
    <cellStyle name="_PercentSpace_Market Cap 9 2" xfId="2627" xr:uid="{B51E6A00-ACAE-4DE8-94C6-34BA064E38B9}"/>
    <cellStyle name="_PercentSpace_Market Cap 9 2 2" xfId="2628" xr:uid="{49CC6783-39F5-4128-806F-2AB336ECCDCF}"/>
    <cellStyle name="_PercentSpace_Market Cap 9 3" xfId="2629" xr:uid="{4FB73E9E-F671-4928-87F8-CC2FC44B49A8}"/>
    <cellStyle name="_R10-Konsolidert_regnskap 2008 03" xfId="2630" xr:uid="{6A74D687-C6DF-496E-A908-3B0BE573B643}"/>
    <cellStyle name="_R10-Konsolidert_regnskap 2008 03 2" xfId="2631" xr:uid="{655F1AE7-244C-4539-B165-56B3A091102A}"/>
    <cellStyle name="_R10-Konsolidert_regnskap 2008 03 2_Kontroll ME" xfId="10448" xr:uid="{17014B4F-93E7-40D0-B4CA-24395F89167F}"/>
    <cellStyle name="_R10-Konsolidert_regnskap 2008 03 2_Kontroll-fane" xfId="10449" xr:uid="{E845758A-25F4-4D86-9AA7-A714E5182E77}"/>
    <cellStyle name="_R10-Konsolidert_regnskap 2008 03 3" xfId="2632" xr:uid="{A52D8E12-9DCB-4FAF-BEA9-6146B8BC124F}"/>
    <cellStyle name="_R10-Konsolidert_regnskap 2008 03_Expenses" xfId="2633" xr:uid="{E348A17E-824E-4E1C-9FF1-34783B756270}"/>
    <cellStyle name="_R10-Konsolidert_regnskap 2008 03_Kontroll ME" xfId="10450" xr:uid="{DE0799F1-E1E6-4410-8630-D2E8589F03BF}"/>
    <cellStyle name="_R10-Konsolidert_regnskap 2008 03_Kontroll-fane" xfId="10451" xr:uid="{554F58DC-B62A-4722-A94B-507B735B356D}"/>
    <cellStyle name="_R10-Konsolidert_regnskap 2008 03_Results &amp; key fig." xfId="2634" xr:uid="{2089C5B6-6A73-4C5A-A934-3F049EC8DC42}"/>
    <cellStyle name="_R21 A390000 Finans 220110" xfId="2635" xr:uid="{BC3F967B-B452-4266-AC3F-1801630FFFC9}"/>
    <cellStyle name="_Rapport_kreditt_1004_Hilde" xfId="2636" xr:uid="{E1458305-8AC8-4A58-A09E-C03D31BEAC07}"/>
    <cellStyle name="_Res 09 10" xfId="2637" xr:uid="{177AFAFE-9177-4F7D-909F-6CC712D1E11E}"/>
    <cellStyle name="_Res 09 10_Q Sum_Res N" xfId="2638" xr:uid="{228BC425-3F4F-4A71-9AE1-23747018E778}"/>
    <cellStyle name="_RETAIL 2008" xfId="2639" xr:uid="{FF6A965D-2E88-4284-9295-1838D0956C33}"/>
    <cellStyle name="_RETAIL 2008 2" xfId="2640" xr:uid="{63A1B06D-8ED3-4C14-9815-6D90150F0659}"/>
    <cellStyle name="_RETAIL 2008 2_Kontroll ME" xfId="10452" xr:uid="{BB144820-1497-4D1B-8027-CF3B56A0B46E}"/>
    <cellStyle name="_RETAIL 2008 2_Kontroll-fane" xfId="10453" xr:uid="{86429847-524E-46A5-B939-35166C3502FA}"/>
    <cellStyle name="_RETAIL 2008 3" xfId="2641" xr:uid="{155D5A02-0FCF-4EC3-975F-5722A93B323F}"/>
    <cellStyle name="_RETAIL 2008_Expenses" xfId="2642" xr:uid="{A41E4181-B14C-4DFB-BD84-05A3F1521626}"/>
    <cellStyle name="_RETAIL 2008_Kontroll ME" xfId="10454" xr:uid="{693FDA2F-C0F1-401A-8486-A04EDCC0B4DF}"/>
    <cellStyle name="_RETAIL 2008_Kontroll-fane" xfId="10455" xr:uid="{85491C6E-1837-4F45-9B56-F56A7CE2262A}"/>
    <cellStyle name="_RETAIL 2008_Q Sum_Res N" xfId="2643" xr:uid="{E0726A8E-464D-4B90-82CC-620064F0FED3}"/>
    <cellStyle name="_RETAIL 2008_Results &amp; key fig." xfId="2644" xr:uid="{FFAB83FA-48C9-4A4E-A2B1-D4C85C156A16}"/>
    <cellStyle name="_Retail Norge historikk 2008_fra Hilde W 25.sep 09" xfId="2645" xr:uid="{E8940B8B-4959-4A86-B5C9-384D730565A3}"/>
    <cellStyle name="_Retail Norge historikk 2008_fra Hilde W 25.sep 09 2" xfId="2646" xr:uid="{46AE6783-F189-47D2-B0F2-800F41565859}"/>
    <cellStyle name="_Retail Norge historikk 2008_fra Hilde W 25.sep 09 2_Kontroll ME" xfId="10456" xr:uid="{B7418FCE-0D09-4453-88C6-0DCABAD47F6C}"/>
    <cellStyle name="_Retail Norge historikk 2008_fra Hilde W 25.sep 09 2_Kontroll-fane" xfId="10457" xr:uid="{27599C0F-39F0-47A4-A79B-531AE288BA5B}"/>
    <cellStyle name="_Retail Norge historikk 2008_fra Hilde W 25.sep 09 3" xfId="2647" xr:uid="{85820661-C3DA-484D-B612-707F5756DC79}"/>
    <cellStyle name="_Retail Norge historikk 2008_fra Hilde W 25.sep 09_Expenses" xfId="2648" xr:uid="{EA7482A4-BCBB-4C80-AA04-8DB3D8F982B9}"/>
    <cellStyle name="_Retail Norge historikk 2008_fra Hilde W 25.sep 09_Kontroll ME" xfId="10458" xr:uid="{305056E1-4D70-4474-927E-5D182511E1D8}"/>
    <cellStyle name="_Retail Norge historikk 2008_fra Hilde W 25.sep 09_Kontroll-fane" xfId="10459" xr:uid="{0BC3BE41-39ED-48C8-9369-82C48A652B01}"/>
    <cellStyle name="_Retail Norge historikk 2008_fra Hilde W 25.sep 09_Results &amp; key fig." xfId="2649" xr:uid="{9E693E1A-E109-4294-AA43-D220EDD1769E}"/>
    <cellStyle name="_Samleoversikt" xfId="2650" xr:uid="{C0F71903-83E3-442E-BF44-E63F0EEF2068}"/>
    <cellStyle name="_Samleoversikt 10" xfId="2651" xr:uid="{AAE9A21B-46C6-465E-955D-5D985E741D79}"/>
    <cellStyle name="_Samleoversikt 10 2" xfId="2652" xr:uid="{9CFF2A8C-1071-427B-89CF-4CAB145F3416}"/>
    <cellStyle name="_Samleoversikt 10 2 2" xfId="2653" xr:uid="{331EFAFB-5648-44BF-9674-B51D8E2D94BD}"/>
    <cellStyle name="_Samleoversikt 10 2 2 2" xfId="2654" xr:uid="{85150A6A-8C4A-4378-8529-4B9647D1F640}"/>
    <cellStyle name="_Samleoversikt 10 2 3" xfId="2655" xr:uid="{BF450DD6-1E34-47B8-BDFF-0BCA1FA5DFF5}"/>
    <cellStyle name="_Samleoversikt 10 2 3 2" xfId="2656" xr:uid="{E86CC951-71EE-47F5-9C7A-E3A41C687265}"/>
    <cellStyle name="_Samleoversikt 10 2 4" xfId="2657" xr:uid="{24E9B62B-A52F-4B6D-AC67-61274F669B64}"/>
    <cellStyle name="_Samleoversikt 10 3" xfId="2658" xr:uid="{26C0C33D-2578-477A-A1C1-6D81D6A4E799}"/>
    <cellStyle name="_Samleoversikt 10 3 2" xfId="2659" xr:uid="{DC23410A-1184-4711-AD1D-1DD555BB8583}"/>
    <cellStyle name="_Samleoversikt 10 4" xfId="2660" xr:uid="{1631E7E2-EC0C-49A2-B419-EC389DB3872E}"/>
    <cellStyle name="_Samleoversikt 10 4 2" xfId="2661" xr:uid="{84EF53C8-C5F2-4EAB-AA0F-553166B40C4A}"/>
    <cellStyle name="_Samleoversikt 10 5" xfId="2662" xr:uid="{B3EA8DF4-4066-41B2-98A7-7B761B0DAAE3}"/>
    <cellStyle name="_Samleoversikt 11" xfId="2663" xr:uid="{A9C3B890-F12F-4FD0-AF88-1C3D2FA98AEE}"/>
    <cellStyle name="_Samleoversikt 11 2" xfId="2664" xr:uid="{F253A2CB-8A6B-494F-833B-B7BB7EFAFA9D}"/>
    <cellStyle name="_Samleoversikt 11 2 2" xfId="2665" xr:uid="{CDDEBCC3-631A-49F5-BE36-4029967D4F82}"/>
    <cellStyle name="_Samleoversikt 11 3" xfId="2666" xr:uid="{2D1B3054-F50D-4677-B520-570A6DFE0B14}"/>
    <cellStyle name="_Samleoversikt 11 3 2" xfId="2667" xr:uid="{DEE04E31-C94B-41B7-9987-201F00881C38}"/>
    <cellStyle name="_Samleoversikt 11 4" xfId="2668" xr:uid="{A60C5495-5758-4226-B0A7-F5CF8C5F39E8}"/>
    <cellStyle name="_Samleoversikt 12" xfId="2669" xr:uid="{35175F62-F51B-4F59-A855-4EAED00223E5}"/>
    <cellStyle name="_Samleoversikt 12 2" xfId="2670" xr:uid="{95567502-2C54-4C10-942E-93552E1E1AA3}"/>
    <cellStyle name="_Samleoversikt 12 2 2" xfId="2671" xr:uid="{5F464BB5-5F2F-43CD-A0D1-E16DDCBB7C7C}"/>
    <cellStyle name="_Samleoversikt 12 3" xfId="2672" xr:uid="{C779E226-84A0-4E21-A2A2-2AE8FA1F2DE2}"/>
    <cellStyle name="_Samleoversikt 13" xfId="2673" xr:uid="{8A43C7F4-981D-41BE-A9BB-31E18F7B270D}"/>
    <cellStyle name="_Samleoversikt 13 2" xfId="2674" xr:uid="{6B057C02-069C-4589-BFC9-BCC16E250FFF}"/>
    <cellStyle name="_Samleoversikt 13 2 2" xfId="2675" xr:uid="{3070C4FD-F39E-4B47-922C-5C489CA317AC}"/>
    <cellStyle name="_Samleoversikt 13 2 3" xfId="2676" xr:uid="{3913B63D-1D5C-4247-BF39-660E54817FAC}"/>
    <cellStyle name="_Samleoversikt 14" xfId="2677" xr:uid="{86C4804D-569B-4A63-8C21-B13A97D5CF50}"/>
    <cellStyle name="_Samleoversikt 14 2" xfId="2678" xr:uid="{7FC7E52E-184D-4F9C-BD96-23244C29E02F}"/>
    <cellStyle name="_Samleoversikt 14 3" xfId="2679" xr:uid="{45CBF3D8-B04C-404C-93E0-F472640BAE5D}"/>
    <cellStyle name="_Samleoversikt 15" xfId="2680" xr:uid="{902A539C-43E6-44EA-9167-75D19EC74240}"/>
    <cellStyle name="_Samleoversikt 15 2" xfId="2681" xr:uid="{7D837A6D-5DD9-4AB5-87BA-49481F29A643}"/>
    <cellStyle name="_Samleoversikt 16" xfId="2682" xr:uid="{F1DE3C47-0DE0-4645-9C86-10FCB8116649}"/>
    <cellStyle name="_Samleoversikt 16 2" xfId="2683" xr:uid="{9E8689B2-D226-4DF7-8AAA-141068A33BFD}"/>
    <cellStyle name="_Samleoversikt 16 3" xfId="2684" xr:uid="{A5902ED4-4334-4B5B-A41F-CBB3D8774A9C}"/>
    <cellStyle name="_Samleoversikt 17" xfId="2685" xr:uid="{3CE9E5E4-5669-4FA1-AE20-AB52286F15D3}"/>
    <cellStyle name="_Samleoversikt 17 2" xfId="2686" xr:uid="{9A279AC6-F4C6-4688-8BCB-A26F85724B6F}"/>
    <cellStyle name="_Samleoversikt 17 3" xfId="2687" xr:uid="{FCFA2EEF-6682-4D59-AAAC-E0E4E9B60D34}"/>
    <cellStyle name="_Samleoversikt 18" xfId="2688" xr:uid="{15995BCA-E3C0-4E05-973A-5FDC23884ECD}"/>
    <cellStyle name="_Samleoversikt 18 2" xfId="2689" xr:uid="{D4548AA0-CEE2-4CA8-9787-5CC605F85B70}"/>
    <cellStyle name="_Samleoversikt 19" xfId="2690" xr:uid="{9F047865-5439-46DA-B709-225657DB23C8}"/>
    <cellStyle name="_Samleoversikt 2" xfId="2691" xr:uid="{1652383A-794E-493F-A906-996577EFF625}"/>
    <cellStyle name="_Samleoversikt 2 2" xfId="2692" xr:uid="{8303E46C-8D6C-49E4-8BFE-38C44A5729DA}"/>
    <cellStyle name="_Samleoversikt 2 2 2" xfId="2693" xr:uid="{11F9FD9F-9EB4-445F-AD69-3A0575E6F173}"/>
    <cellStyle name="_Samleoversikt 2 2 2 2" xfId="2694" xr:uid="{08732FB4-373C-4468-80F6-1DBB596AA3C7}"/>
    <cellStyle name="_Samleoversikt 2 2 2 2 2" xfId="2695" xr:uid="{7E789608-E445-4BD1-9C40-6CD7075BD5A4}"/>
    <cellStyle name="_Samleoversikt 2 2 2 2 2 2" xfId="2696" xr:uid="{DA5F8D19-F790-417B-9D0F-F7EE2CC62711}"/>
    <cellStyle name="_Samleoversikt 2 2 2 2 2 2 2" xfId="2697" xr:uid="{58A3D9C2-AE20-4931-BA54-1F112BCCE463}"/>
    <cellStyle name="_Samleoversikt 2 2 2 2 2 3" xfId="2698" xr:uid="{461FC083-0D8F-4392-B98F-96A1AF02042C}"/>
    <cellStyle name="_Samleoversikt 2 2 2 2 3" xfId="2699" xr:uid="{19D28DFE-598E-42E2-824D-A2251375C1FB}"/>
    <cellStyle name="_Samleoversikt 2 2 2 2 3 2" xfId="2700" xr:uid="{C8E64C19-0EAA-45FE-A9BA-02450BEEAECD}"/>
    <cellStyle name="_Samleoversikt 2 2 2 2 4" xfId="2701" xr:uid="{25257C85-38F2-4314-8D7F-5578119CD60A}"/>
    <cellStyle name="_Samleoversikt 2 2 2 3" xfId="2702" xr:uid="{302D24B7-1244-46A0-912D-B1A54CD44119}"/>
    <cellStyle name="_Samleoversikt 2 2 2 3 2" xfId="2703" xr:uid="{120DF031-3A4D-4079-961C-8E979507C045}"/>
    <cellStyle name="_Samleoversikt 2 2 2 3 2 2" xfId="2704" xr:uid="{18A0AD48-42B4-4BBD-8DEC-48C2622B595C}"/>
    <cellStyle name="_Samleoversikt 2 2 2 3 3" xfId="2705" xr:uid="{03AC2991-FEED-486C-BE25-A15ADB2BE3BA}"/>
    <cellStyle name="_Samleoversikt 2 2 2 4" xfId="2706" xr:uid="{56E56195-C283-4171-9FD9-BB8475274DF7}"/>
    <cellStyle name="_Samleoversikt 2 2 2 4 2" xfId="2707" xr:uid="{2407003B-A7F6-4CB2-8D96-6CB8D82CE030}"/>
    <cellStyle name="_Samleoversikt 2 2 2 5" xfId="2708" xr:uid="{2DACCE1A-4C3B-42FA-96EB-8F3ECEB79926}"/>
    <cellStyle name="_Samleoversikt 2 2 3" xfId="2709" xr:uid="{DD007D12-C393-4C0B-B017-7BAE4D9C5353}"/>
    <cellStyle name="_Samleoversikt 2 2 3 2" xfId="2710" xr:uid="{62B48FC2-1699-4761-84A7-00D5F753FF17}"/>
    <cellStyle name="_Samleoversikt 2 2 3 2 2" xfId="2711" xr:uid="{21199E2D-540B-4BCB-A754-BDDBAF520C03}"/>
    <cellStyle name="_Samleoversikt 2 2 3 2 2 2" xfId="2712" xr:uid="{B4FF43F4-4D74-46D4-B4FF-41D64DFE2E8F}"/>
    <cellStyle name="_Samleoversikt 2 2 3 2 3" xfId="2713" xr:uid="{93266784-81B1-41AE-BAE3-818CE946C163}"/>
    <cellStyle name="_Samleoversikt 2 2 3 3" xfId="2714" xr:uid="{2EA59182-9171-432E-863E-211A164D670A}"/>
    <cellStyle name="_Samleoversikt 2 2 3 3 2" xfId="2715" xr:uid="{D7878C02-95B6-4B9F-A807-01E29DD6C835}"/>
    <cellStyle name="_Samleoversikt 2 2 3 4" xfId="2716" xr:uid="{0924206D-CAD1-4547-AEC2-59B47C384255}"/>
    <cellStyle name="_Samleoversikt 2 2 4" xfId="2717" xr:uid="{F963439C-17D2-4A2A-8621-F8947C27B4E0}"/>
    <cellStyle name="_Samleoversikt 2 2 4 2" xfId="2718" xr:uid="{0B9A34D7-42B3-4F02-A4DA-16B699CA231E}"/>
    <cellStyle name="_Samleoversikt 2 2 4 2 2" xfId="2719" xr:uid="{4B979DA4-98BD-4E95-B25F-5C103A0CFFB4}"/>
    <cellStyle name="_Samleoversikt 2 2 4 3" xfId="2720" xr:uid="{53074ECA-0AE6-425C-8337-83BCF1A0E5C1}"/>
    <cellStyle name="_Samleoversikt 2 2 5" xfId="2721" xr:uid="{9BC96901-85A0-47B9-96CD-029D5D573C0D}"/>
    <cellStyle name="_Samleoversikt 2 2 5 2" xfId="2722" xr:uid="{24F3878A-A420-4175-A771-64BB6EA97177}"/>
    <cellStyle name="_Samleoversikt 2 2 6" xfId="2723" xr:uid="{D731ECA9-713C-4BFD-92EE-6CB2F6B39305}"/>
    <cellStyle name="_Samleoversikt 2 3" xfId="2724" xr:uid="{0A28EBDA-05C3-4D85-918A-41E31D464B95}"/>
    <cellStyle name="_Samleoversikt 2 3 2" xfId="2725" xr:uid="{6F33E6FC-D718-4DF1-AFD2-D0814F48C5D5}"/>
    <cellStyle name="_Samleoversikt 2 3 2 2" xfId="2726" xr:uid="{9E496303-5205-4F75-8210-CDB23E1D0715}"/>
    <cellStyle name="_Samleoversikt 2 3 2 2 2" xfId="2727" xr:uid="{43A7DB02-BF8F-4279-BBEB-5926B12ED0EC}"/>
    <cellStyle name="_Samleoversikt 2 3 2 2 2 2" xfId="2728" xr:uid="{65D7C3B4-EB11-4E83-9AFD-A499FA405EC6}"/>
    <cellStyle name="_Samleoversikt 2 3 2 2 3" xfId="2729" xr:uid="{4C4A97A5-3E8B-4AF0-9F75-5C12637CCF2C}"/>
    <cellStyle name="_Samleoversikt 2 3 2 3" xfId="2730" xr:uid="{3FBE15DE-3700-4A79-BA1F-8EE922796D69}"/>
    <cellStyle name="_Samleoversikt 2 3 2 3 2" xfId="2731" xr:uid="{D7387E55-D45E-4046-8E6B-BDEC58694F4F}"/>
    <cellStyle name="_Samleoversikt 2 3 2 4" xfId="2732" xr:uid="{4C10D85F-F3B9-4706-9DA2-9C14C79FBD42}"/>
    <cellStyle name="_Samleoversikt 2 3 3" xfId="2733" xr:uid="{F0731191-8380-4F7C-981A-EB76F7BAA6C6}"/>
    <cellStyle name="_Samleoversikt 2 3 3 2" xfId="2734" xr:uid="{DDCA51ED-3D0B-4F2A-85AA-7F2F26157D33}"/>
    <cellStyle name="_Samleoversikt 2 3 3 2 2" xfId="2735" xr:uid="{767BCBE8-2A91-48E3-82F2-15F3B654C017}"/>
    <cellStyle name="_Samleoversikt 2 3 3 3" xfId="2736" xr:uid="{B27430CD-4FFE-452C-8F00-46E128275381}"/>
    <cellStyle name="_Samleoversikt 2 3 3 3 2" xfId="2737" xr:uid="{3A16F4C6-8D2E-45D4-BF37-7639871CCFEC}"/>
    <cellStyle name="_Samleoversikt 2 3 3 4" xfId="2738" xr:uid="{15C7AD95-D601-4B42-AA6C-3AA6308D64B3}"/>
    <cellStyle name="_Samleoversikt 2 3 4" xfId="2739" xr:uid="{1BA02CF7-35F7-4555-BA5B-9B3DB65241AC}"/>
    <cellStyle name="_Samleoversikt 2 3 4 2" xfId="2740" xr:uid="{F3D0119A-64DB-4747-A02F-593117D0FB83}"/>
    <cellStyle name="_Samleoversikt 2 3 5" xfId="2741" xr:uid="{07BEB462-198D-4B23-9FB0-1131AB3D202F}"/>
    <cellStyle name="_Samleoversikt 2 3 5 2" xfId="2742" xr:uid="{61DC0BBB-A4F3-4F47-B6BA-FDE168A532D4}"/>
    <cellStyle name="_Samleoversikt 2 3 6" xfId="2743" xr:uid="{D74F0AD3-EB32-4F71-8AB6-619AEA45A203}"/>
    <cellStyle name="_Samleoversikt 2 3_Prognose eksponering " xfId="2744" xr:uid="{1D6510B5-A0A7-48EA-B273-04A697058D94}"/>
    <cellStyle name="_Samleoversikt 2 3_Prognose eksponering  2" xfId="2745" xr:uid="{DE8FD74E-D9DD-4C97-AA64-BF153EA7E263}"/>
    <cellStyle name="_Samleoversikt 2 3_Prognose eksponering  2 2" xfId="2746" xr:uid="{A420A030-DDD8-4F22-99F1-A03D8B90BCAC}"/>
    <cellStyle name="_Samleoversikt 2 3_Prognose eksponering  2 2 2" xfId="2747" xr:uid="{34B5678A-4856-4C4D-ADE3-34B91D8E57D1}"/>
    <cellStyle name="_Samleoversikt 2 3_Prognose eksponering  2 3" xfId="2748" xr:uid="{58B61CA9-2763-410A-8132-14975C58A436}"/>
    <cellStyle name="_Samleoversikt 2 3_Prognose eksponering  3" xfId="2749" xr:uid="{049A1508-D4E4-42E6-BCE6-83D9996EB4D3}"/>
    <cellStyle name="_Samleoversikt 2 3_Prognose eksponering  3 2" xfId="2750" xr:uid="{D42D57FB-9EDC-4EC8-BAB1-300897A66BEF}"/>
    <cellStyle name="_Samleoversikt 2 3_Prognose eksponering  4" xfId="2751" xr:uid="{E14453AF-5948-42B2-8690-33263F6AA7C6}"/>
    <cellStyle name="_Samleoversikt 2 3_Vedlegg" xfId="2752" xr:uid="{8BE83615-3642-4457-B10C-8BE256F4C18A}"/>
    <cellStyle name="_Samleoversikt 2 3_Vedlegg 2" xfId="2753" xr:uid="{CDEA742A-4629-4B7D-BC95-56912C90142D}"/>
    <cellStyle name="_Samleoversikt 2 3_Vedlegg 2 2" xfId="2754" xr:uid="{7F47B937-5571-45D9-8DAE-7B8893EBE131}"/>
    <cellStyle name="_Samleoversikt 2 3_Vedlegg 2 2 2" xfId="2755" xr:uid="{0238F303-2427-4531-8C88-4FC881012FA3}"/>
    <cellStyle name="_Samleoversikt 2 3_Vedlegg 2 3" xfId="2756" xr:uid="{88A9A808-354A-4A2A-ADA7-E84F2DE51873}"/>
    <cellStyle name="_Samleoversikt 2 3_Vedlegg 3" xfId="2757" xr:uid="{2470ABD3-0822-43F0-B2C4-553BDCD301AF}"/>
    <cellStyle name="_Samleoversikt 2 3_Vedlegg 3 2" xfId="2758" xr:uid="{A92810F2-AFBB-4854-A6B2-254CD55EF6B1}"/>
    <cellStyle name="_Samleoversikt 2 3_Vedlegg 4" xfId="2759" xr:uid="{82EA680A-057A-4E68-BFD2-4AE142A80C00}"/>
    <cellStyle name="_Samleoversikt 2 4" xfId="2760" xr:uid="{E64369A7-3062-4FE7-A573-59B9A600AA5F}"/>
    <cellStyle name="_Samleoversikt 2 4 2" xfId="2761" xr:uid="{CE4AD725-B1F3-40F7-9F5F-A3740802B37C}"/>
    <cellStyle name="_Samleoversikt 2 4 2 2" xfId="2762" xr:uid="{1F7B3B87-416F-4335-8147-76692CAE0402}"/>
    <cellStyle name="_Samleoversikt 2 4 2 2 2" xfId="2763" xr:uid="{75031CFA-9F33-44E3-81D6-1AC89FC3D66E}"/>
    <cellStyle name="_Samleoversikt 2 4 2 3" xfId="2764" xr:uid="{2B00506F-38C3-4A8F-A85F-12603EF62EF1}"/>
    <cellStyle name="_Samleoversikt 2 4 3" xfId="2765" xr:uid="{FA1F9AE4-29FA-4DED-A6C5-968F45B04807}"/>
    <cellStyle name="_Samleoversikt 2 4 3 2" xfId="2766" xr:uid="{8167CEE6-331D-44BC-B41B-0F5A25C22B98}"/>
    <cellStyle name="_Samleoversikt 2 4 4" xfId="2767" xr:uid="{79D4E266-E11B-4F3B-A411-864EC280F9EA}"/>
    <cellStyle name="_Samleoversikt 2 5" xfId="2768" xr:uid="{370A6CB4-77DD-4BFF-A4C7-1710EF31283B}"/>
    <cellStyle name="_Samleoversikt 2 5 2" xfId="2769" xr:uid="{5881DBF5-AB7F-4B75-9811-BCF2103E2B79}"/>
    <cellStyle name="_Samleoversikt 2 6" xfId="2770" xr:uid="{1BA3BCD8-DB14-406F-9BEF-6FA830246EC2}"/>
    <cellStyle name="_Samleoversikt 2 6 2" xfId="2771" xr:uid="{7F447292-AE37-49BD-88F1-5412FC0E0DF0}"/>
    <cellStyle name="_Samleoversikt 2 7" xfId="2772" xr:uid="{4BBFA6D5-AAD1-41C1-BF96-F1469A93378D}"/>
    <cellStyle name="_Samleoversikt 2 7 2" xfId="2773" xr:uid="{72C1FE6D-F362-42AE-8519-91E2C86A35A8}"/>
    <cellStyle name="_Samleoversikt 2 8" xfId="2774" xr:uid="{D2F36D35-2E04-43E7-8229-0E267B645BEA}"/>
    <cellStyle name="_Samleoversikt 2_1" xfId="2775" xr:uid="{3F445C9E-73CC-49CE-8004-A15FF8958121}"/>
    <cellStyle name="_Samleoversikt 2_8" xfId="2776" xr:uid="{651B6AAE-7421-4D5E-9D0F-9C02A033E3E4}"/>
    <cellStyle name="_Samleoversikt 2_Kontroll ME" xfId="10460" xr:uid="{9BCDC44E-A6A9-464F-8C85-7BF2F9E5AF2F}"/>
    <cellStyle name="_Samleoversikt 2_Kontroll-fane" xfId="10461" xr:uid="{DA23D5BB-EE1B-47F7-A38C-B027F4D58D3B}"/>
    <cellStyle name="_Samleoversikt 3" xfId="2777" xr:uid="{49BA0F98-7409-4A69-8EC8-76F8DD0042F7}"/>
    <cellStyle name="_Samleoversikt 3 2" xfId="2778" xr:uid="{8F8EE5A2-81B6-4C58-B86D-1B1EF1A1D4F3}"/>
    <cellStyle name="_Samleoversikt 3 2 2" xfId="2779" xr:uid="{62AAB91F-DD0D-46CC-964E-B9EBC212D324}"/>
    <cellStyle name="_Samleoversikt 3 2 2 2" xfId="2780" xr:uid="{527F657C-6317-4888-A88D-A682AA6734FA}"/>
    <cellStyle name="_Samleoversikt 3 2 2 2 2" xfId="2781" xr:uid="{60EEE547-BD90-4850-AD45-DADB0DA7580D}"/>
    <cellStyle name="_Samleoversikt 3 2 2 3" xfId="2782" xr:uid="{4E095850-1F77-4303-9E35-92AD3980190A}"/>
    <cellStyle name="_Samleoversikt 3 2 3" xfId="2783" xr:uid="{53F4FBFB-CDF4-43B1-BF85-03518E84A848}"/>
    <cellStyle name="_Samleoversikt 3 2 3 2" xfId="2784" xr:uid="{EFC6F578-113C-45D1-863B-5EAB584A9CFF}"/>
    <cellStyle name="_Samleoversikt 3 2 4" xfId="2785" xr:uid="{C693E13F-6646-4B34-A2E2-764EC6921253}"/>
    <cellStyle name="_Samleoversikt 3 3" xfId="2786" xr:uid="{6A343D75-221C-4177-B93B-799FA7BDADC3}"/>
    <cellStyle name="_Samleoversikt 3 3 2" xfId="2787" xr:uid="{0C2C8E93-10A0-42E5-A3A3-7B4E4D780A96}"/>
    <cellStyle name="_Samleoversikt 3 3 2 2" xfId="2788" xr:uid="{DDCFFFC9-971A-4496-A108-4C2A4401C96E}"/>
    <cellStyle name="_Samleoversikt 3 3 3" xfId="2789" xr:uid="{EE5C2525-78D7-4214-B0F7-AAB3C1B2F2EA}"/>
    <cellStyle name="_Samleoversikt 3 3 4" xfId="2790" xr:uid="{D85B3D26-FE14-4F76-A477-B596AF6E6280}"/>
    <cellStyle name="_Samleoversikt 3 4" xfId="2791" xr:uid="{6C594BA4-1A05-4959-ACC4-CE3B8105E0F8}"/>
    <cellStyle name="_Samleoversikt 3 4 2" xfId="2792" xr:uid="{B0E964DA-E770-4CEA-BA1F-8A0A04877B7F}"/>
    <cellStyle name="_Samleoversikt 3 4 2 2" xfId="2793" xr:uid="{8481FCF7-D88E-4AFA-8EDD-AC9699CCB897}"/>
    <cellStyle name="_Samleoversikt 3 4 3" xfId="2794" xr:uid="{43D6A90D-348F-4A5B-8A9C-9F32F96FCAD6}"/>
    <cellStyle name="_Samleoversikt 3 5" xfId="2795" xr:uid="{EA46AFF3-BF96-4B80-8134-352AF2AC2DFC}"/>
    <cellStyle name="_Samleoversikt 3 5 2" xfId="2796" xr:uid="{EB20FC68-C101-4024-9D08-BD4E8DDFBDE8}"/>
    <cellStyle name="_Samleoversikt 3 6" xfId="2797" xr:uid="{616B032F-D885-4279-81EF-E8475C072514}"/>
    <cellStyle name="_Samleoversikt 4" xfId="2798" xr:uid="{D2BE21A8-8548-4FEC-85B1-8C542A3DD52F}"/>
    <cellStyle name="_Samleoversikt 4 2" xfId="2799" xr:uid="{DD66934F-230C-4541-9F28-6C9472D7F4DD}"/>
    <cellStyle name="_Samleoversikt 4 2 2" xfId="2800" xr:uid="{B9B1F117-60CD-4F8A-80CC-3EDC6196878D}"/>
    <cellStyle name="_Samleoversikt 4 2 2 2" xfId="2801" xr:uid="{72FD2DFE-F9AC-4E73-9E8E-C20AB9731517}"/>
    <cellStyle name="_Samleoversikt 4 2 2 2 2" xfId="2802" xr:uid="{4E935CEB-5E48-4BB5-98F4-7816C0FB38DD}"/>
    <cellStyle name="_Samleoversikt 4 2 2 2 2 2" xfId="2803" xr:uid="{6ED5A0F0-BCF7-4821-930E-01AE7957E16B}"/>
    <cellStyle name="_Samleoversikt 4 2 2 2 3" xfId="2804" xr:uid="{8155ACA8-CCB4-4FC1-8AF9-E39E9487DF60}"/>
    <cellStyle name="_Samleoversikt 4 2 2 3" xfId="2805" xr:uid="{79CEE697-52AC-400C-8C7F-F81585CD1748}"/>
    <cellStyle name="_Samleoversikt 4 2 2 3 2" xfId="2806" xr:uid="{82C158B1-17FB-45E4-83BA-2958C43BFB3A}"/>
    <cellStyle name="_Samleoversikt 4 2 2 4" xfId="2807" xr:uid="{BAE0BA19-DB86-4112-913D-9D42F44DC7D2}"/>
    <cellStyle name="_Samleoversikt 4 2 3" xfId="2808" xr:uid="{14BA3FE5-B713-4581-8735-EE34D64000EA}"/>
    <cellStyle name="_Samleoversikt 4 2 3 2" xfId="2809" xr:uid="{8325E5C0-AB99-46B9-A097-FEE42C0779FC}"/>
    <cellStyle name="_Samleoversikt 4 2 3 2 2" xfId="2810" xr:uid="{DA1452FB-B197-4736-9866-6610E1209AEE}"/>
    <cellStyle name="_Samleoversikt 4 2 3 3" xfId="2811" xr:uid="{75F8970B-A0C9-4985-A90F-9866CD698B2B}"/>
    <cellStyle name="_Samleoversikt 4 2 4" xfId="2812" xr:uid="{52A4F251-6113-4732-9185-E916055CCC29}"/>
    <cellStyle name="_Samleoversikt 4 2 4 2" xfId="2813" xr:uid="{60B6821B-9A6E-4A2D-92BC-33FDB8E426A7}"/>
    <cellStyle name="_Samleoversikt 4 2 5" xfId="2814" xr:uid="{5DFDBBE9-B081-4DAE-9469-824952F38C88}"/>
    <cellStyle name="_Samleoversikt 4 3" xfId="2815" xr:uid="{346F8CE1-B43F-441F-8BDD-C96329824B91}"/>
    <cellStyle name="_Samleoversikt 4 3 2" xfId="2816" xr:uid="{35A1A151-F583-4F2C-85F5-0C9408E44D90}"/>
    <cellStyle name="_Samleoversikt 4 3 2 2" xfId="2817" xr:uid="{94A35DCE-A789-46C2-B889-01497DDB9F70}"/>
    <cellStyle name="_Samleoversikt 4 3 2 2 2" xfId="2818" xr:uid="{EC6D859A-FBD5-48A3-8BDE-A1A723BEDAA8}"/>
    <cellStyle name="_Samleoversikt 4 3 2 3" xfId="2819" xr:uid="{F79EA182-FDC3-4C8E-B771-CAF573FFA587}"/>
    <cellStyle name="_Samleoversikt 4 3 3" xfId="2820" xr:uid="{DC4942B5-59BB-4A70-A9C5-6183AD95981B}"/>
    <cellStyle name="_Samleoversikt 4 3 3 2" xfId="2821" xr:uid="{1AB98CBA-7C8A-47E2-900D-3BBEE98FF546}"/>
    <cellStyle name="_Samleoversikt 4 3 4" xfId="2822" xr:uid="{0F0A109D-647D-4661-9EBC-BAF5B9DDFB16}"/>
    <cellStyle name="_Samleoversikt 4 4" xfId="2823" xr:uid="{D515CDA4-A121-4A4F-A967-BF890C3BF483}"/>
    <cellStyle name="_Samleoversikt 4 4 2" xfId="2824" xr:uid="{FD796168-9AAC-49C6-952D-08F4D791BD21}"/>
    <cellStyle name="_Samleoversikt 4 4 2 2" xfId="2825" xr:uid="{3390F473-9F24-4620-911A-FEAD074EA86B}"/>
    <cellStyle name="_Samleoversikt 4 4 3" xfId="2826" xr:uid="{08CBC590-4445-4BCE-A679-301AAE5BCD46}"/>
    <cellStyle name="_Samleoversikt 4 5" xfId="2827" xr:uid="{D758A1AB-F6B1-4B64-B434-D0B005EB6225}"/>
    <cellStyle name="_Samleoversikt 4 5 2" xfId="2828" xr:uid="{22946D20-221F-4C7F-BCCB-8BEA3CB9FCB6}"/>
    <cellStyle name="_Samleoversikt 4 6" xfId="2829" xr:uid="{14A47C46-EA82-44BE-A0B9-807BE3A77B1C}"/>
    <cellStyle name="_Samleoversikt 5" xfId="2830" xr:uid="{4728733F-6D33-4F64-8B2B-9238BAE1B56C}"/>
    <cellStyle name="_Samleoversikt 5 2" xfId="2831" xr:uid="{3401CD95-E064-4AB7-B67F-4224466ED781}"/>
    <cellStyle name="_Samleoversikt 5 2 2" xfId="2832" xr:uid="{6062EAAD-A063-47D9-9E4E-6349E4CB021F}"/>
    <cellStyle name="_Samleoversikt 5 2 2 2" xfId="2833" xr:uid="{8C80EAF9-80A8-4626-9945-40FCEF6BEB36}"/>
    <cellStyle name="_Samleoversikt 5 2 2 2 2" xfId="2834" xr:uid="{319F0E57-D5B5-4515-A19C-1B3CDD412B70}"/>
    <cellStyle name="_Samleoversikt 5 2 2 2 2 2" xfId="2835" xr:uid="{CBCC418E-9FDC-452F-8589-7C942778F494}"/>
    <cellStyle name="_Samleoversikt 5 2 2 2 3" xfId="2836" xr:uid="{D4FFDB78-9305-4736-861B-51AFFD0C31C0}"/>
    <cellStyle name="_Samleoversikt 5 2 2 3" xfId="2837" xr:uid="{94D3DB3B-4B5F-40FF-83C9-3F8EDE2FC890}"/>
    <cellStyle name="_Samleoversikt 5 2 2 3 2" xfId="2838" xr:uid="{C7CD3F92-8D71-4F4E-B982-A49F8F81860D}"/>
    <cellStyle name="_Samleoversikt 5 2 2 4" xfId="2839" xr:uid="{D6523337-9C64-4E67-8F4E-538ABE428F73}"/>
    <cellStyle name="_Samleoversikt 5 2 3" xfId="2840" xr:uid="{349F9D99-9FA2-4FB2-A192-1D089C1AEF2A}"/>
    <cellStyle name="_Samleoversikt 5 2 3 2" xfId="2841" xr:uid="{07E98DE9-04ED-4065-9A7E-4327C565DDEF}"/>
    <cellStyle name="_Samleoversikt 5 2 3 2 2" xfId="2842" xr:uid="{E6C77149-4662-42E2-ADAD-C66FCED3FC69}"/>
    <cellStyle name="_Samleoversikt 5 2 3 3" xfId="2843" xr:uid="{B48437D0-19CB-4CDD-80C6-4BFBA5AA223B}"/>
    <cellStyle name="_Samleoversikt 5 2 4" xfId="2844" xr:uid="{999FDB26-FB6C-4E03-BDAD-2C6FAB5C93A2}"/>
    <cellStyle name="_Samleoversikt 5 2 4 2" xfId="2845" xr:uid="{34201AEC-7506-47F7-BD1A-C24E57E0C169}"/>
    <cellStyle name="_Samleoversikt 5 2 5" xfId="2846" xr:uid="{0ACF0A2C-993F-47BA-B920-62773F7B888F}"/>
    <cellStyle name="_Samleoversikt 5 3" xfId="2847" xr:uid="{879D29D8-C533-4D61-8F7F-B63A6F04FBBE}"/>
    <cellStyle name="_Samleoversikt 5 3 2" xfId="2848" xr:uid="{6772A494-6D7B-4C27-A01E-956A2002A164}"/>
    <cellStyle name="_Samleoversikt 5 3 2 2" xfId="2849" xr:uid="{0673EC24-3816-4B1F-9EF1-36BD9A24D178}"/>
    <cellStyle name="_Samleoversikt 5 3 2 2 2" xfId="2850" xr:uid="{A45FBB8C-F8C5-453F-A113-23ED1F4ED2DB}"/>
    <cellStyle name="_Samleoversikt 5 3 2 3" xfId="2851" xr:uid="{CB64D759-2E32-464F-AD27-EEF41C500D0C}"/>
    <cellStyle name="_Samleoversikt 5 3 3" xfId="2852" xr:uid="{4A77E623-DB14-4F4E-9DEF-A202B1F8C134}"/>
    <cellStyle name="_Samleoversikt 5 3 3 2" xfId="2853" xr:uid="{213BAB48-EB0E-43F7-891F-96557205A7E8}"/>
    <cellStyle name="_Samleoversikt 5 3 4" xfId="2854" xr:uid="{D8F11469-2FA8-4472-98C8-B56946122F63}"/>
    <cellStyle name="_Samleoversikt 5 4" xfId="2855" xr:uid="{368CC3A3-5770-4F20-8968-EA651AEA7A9B}"/>
    <cellStyle name="_Samleoversikt 5 4 2" xfId="2856" xr:uid="{6F6F1FF9-2DD5-47AA-86EF-387E8DA66C64}"/>
    <cellStyle name="_Samleoversikt 5 4 2 2" xfId="2857" xr:uid="{35CA012A-7341-403A-8AE9-F5A1EA08F98E}"/>
    <cellStyle name="_Samleoversikt 5 4 3" xfId="2858" xr:uid="{D2F1D11D-BB9B-42FA-A33B-B00A5E7978F7}"/>
    <cellStyle name="_Samleoversikt 5 5" xfId="2859" xr:uid="{0D1BD4CD-A29B-4E01-AA83-0E8C02B62994}"/>
    <cellStyle name="_Samleoversikt 5 5 2" xfId="2860" xr:uid="{A03F0A58-31FD-4264-ACD6-7BF5A2719CF4}"/>
    <cellStyle name="_Samleoversikt 5 6" xfId="2861" xr:uid="{090D36BA-0DB9-4CF5-AC4D-52E5A9C6A14C}"/>
    <cellStyle name="_Samleoversikt 6" xfId="2862" xr:uid="{EC1B41A9-702C-4B3E-AB55-2E0BC6B73430}"/>
    <cellStyle name="_Samleoversikt 6 2" xfId="2863" xr:uid="{FE7531AB-7C58-4780-A835-11841C1023C7}"/>
    <cellStyle name="_Samleoversikt 6 2 2" xfId="2864" xr:uid="{FB6118C7-4590-4A16-811C-FFA47F10BE40}"/>
    <cellStyle name="_Samleoversikt 6 2 2 2" xfId="2865" xr:uid="{5BE0342E-6789-43D8-8DCE-095E71D5F714}"/>
    <cellStyle name="_Samleoversikt 6 2 2 2 2" xfId="2866" xr:uid="{72930783-51B1-4EA9-A8EC-FD3EB27087B5}"/>
    <cellStyle name="_Samleoversikt 6 2 2 2 2 2" xfId="2867" xr:uid="{5360D7FA-2EA0-4124-AEA9-CB14989CAB35}"/>
    <cellStyle name="_Samleoversikt 6 2 2 2 3" xfId="2868" xr:uid="{6C83E03C-426A-4E6A-9934-5F931CD34711}"/>
    <cellStyle name="_Samleoversikt 6 2 2 3" xfId="2869" xr:uid="{3B232C1E-BDC0-4A06-9E7E-12E38CEB1AC1}"/>
    <cellStyle name="_Samleoversikt 6 2 2 3 2" xfId="2870" xr:uid="{6690D4B8-30AE-4620-B925-6FEE1897ED9C}"/>
    <cellStyle name="_Samleoversikt 6 2 2 4" xfId="2871" xr:uid="{A93FB2DC-CA5F-427A-92A0-1EC95750659B}"/>
    <cellStyle name="_Samleoversikt 6 2 3" xfId="2872" xr:uid="{4EBA1FEE-C2B0-493F-8885-CC36C9571A77}"/>
    <cellStyle name="_Samleoversikt 6 2 3 2" xfId="2873" xr:uid="{439ED7E9-4883-4836-B3EA-0FE1483D1D97}"/>
    <cellStyle name="_Samleoversikt 6 2 3 2 2" xfId="2874" xr:uid="{B0E23B7D-3987-40BB-AC16-2FBE94032BB4}"/>
    <cellStyle name="_Samleoversikt 6 2 3 3" xfId="2875" xr:uid="{F3B0F88D-9F60-42B7-81FD-9EDEDE6D909F}"/>
    <cellStyle name="_Samleoversikt 6 2 4" xfId="2876" xr:uid="{76445BAA-39DD-4A57-8EE1-6E33F373B190}"/>
    <cellStyle name="_Samleoversikt 6 2 4 2" xfId="2877" xr:uid="{590079C7-F8E9-4ABC-B980-A14AFFC14927}"/>
    <cellStyle name="_Samleoversikt 6 2 5" xfId="2878" xr:uid="{CB962173-1411-4536-8050-AFC9789989CD}"/>
    <cellStyle name="_Samleoversikt 6 3" xfId="2879" xr:uid="{9CD10677-DF91-470B-B1AC-8A260FC0B4AC}"/>
    <cellStyle name="_Samleoversikt 6 3 2" xfId="2880" xr:uid="{7F869FC4-6FD4-483A-9F01-191BC99ECCB5}"/>
    <cellStyle name="_Samleoversikt 6 3 2 2" xfId="2881" xr:uid="{387A9C68-496D-4A90-AEEA-160406E2EFDC}"/>
    <cellStyle name="_Samleoversikt 6 3 2 2 2" xfId="2882" xr:uid="{9D8B0874-45F0-4B95-8755-89F0EB66A89D}"/>
    <cellStyle name="_Samleoversikt 6 3 2 3" xfId="2883" xr:uid="{F4840BA2-9B29-44A5-A231-10821AFD24FD}"/>
    <cellStyle name="_Samleoversikt 6 3 3" xfId="2884" xr:uid="{F514791F-A561-4AA0-A7D3-C101EC7A35F3}"/>
    <cellStyle name="_Samleoversikt 6 3 3 2" xfId="2885" xr:uid="{DC869B13-21F2-4527-9C1B-2CD5514D3F68}"/>
    <cellStyle name="_Samleoversikt 6 3 4" xfId="2886" xr:uid="{F98A529E-9243-4B6C-B256-7AD3A79249FD}"/>
    <cellStyle name="_Samleoversikt 6 4" xfId="2887" xr:uid="{31D809D9-9BE6-417F-97EF-650BB2E3BF80}"/>
    <cellStyle name="_Samleoversikt 6 4 2" xfId="2888" xr:uid="{16CBCC00-AB2F-4B15-9454-5F6F32B202B2}"/>
    <cellStyle name="_Samleoversikt 6 4 2 2" xfId="2889" xr:uid="{2EADEDD5-3849-4E88-BC74-812172660C9D}"/>
    <cellStyle name="_Samleoversikt 6 4 3" xfId="2890" xr:uid="{FF8ED662-598B-48D9-B722-F4C3CF41470C}"/>
    <cellStyle name="_Samleoversikt 6 5" xfId="2891" xr:uid="{527A0C81-DD1B-4E61-A304-CAA973538C05}"/>
    <cellStyle name="_Samleoversikt 6 5 2" xfId="2892" xr:uid="{D6999A61-E1DA-4B33-A468-1EBF581B4799}"/>
    <cellStyle name="_Samleoversikt 6 6" xfId="2893" xr:uid="{0BE7E650-9D9E-4170-A38A-3338C1ACAEA9}"/>
    <cellStyle name="_Samleoversikt 7" xfId="2894" xr:uid="{4FAF43EC-49FB-45DA-9C35-A0DA313D16BD}"/>
    <cellStyle name="_Samleoversikt 7 2" xfId="2895" xr:uid="{B4E0C946-AD15-4978-B9AE-22EA3C536929}"/>
    <cellStyle name="_Samleoversikt 7 2 2" xfId="2896" xr:uid="{C8C179BA-93D5-4A66-81A3-2F8FE37E6C5B}"/>
    <cellStyle name="_Samleoversikt 7 2 2 2" xfId="2897" xr:uid="{38227549-F31F-47BF-9825-014C926F2A1A}"/>
    <cellStyle name="_Samleoversikt 7 2 2 2 2" xfId="2898" xr:uid="{87BD3BC2-F98E-44F9-8D2E-4CB52D4C9CB6}"/>
    <cellStyle name="_Samleoversikt 7 2 2 3" xfId="2899" xr:uid="{41F7C897-0377-4FAF-B71D-D337756C8BB5}"/>
    <cellStyle name="_Samleoversikt 7 2 3" xfId="2900" xr:uid="{44451306-820E-43A0-A886-095FE4D99FBA}"/>
    <cellStyle name="_Samleoversikt 7 2 3 2" xfId="2901" xr:uid="{0B940187-CB79-47D6-8F10-388B2ADCE4BF}"/>
    <cellStyle name="_Samleoversikt 7 2 4" xfId="2902" xr:uid="{65C36B13-9B5F-4C0F-9BDD-2503D3055A08}"/>
    <cellStyle name="_Samleoversikt 7 3" xfId="2903" xr:uid="{59B844DB-49D8-4D9C-A2D8-96CFE664D6D6}"/>
    <cellStyle name="_Samleoversikt 7 3 2" xfId="2904" xr:uid="{D7ACC18D-67E8-4587-AA16-D78AC183AB67}"/>
    <cellStyle name="_Samleoversikt 7 3 2 2" xfId="2905" xr:uid="{6D65FB89-7D31-4E73-BF4E-85F24BF39835}"/>
    <cellStyle name="_Samleoversikt 7 3 2 2 2" xfId="2906" xr:uid="{EB921E7C-D799-4576-A9DF-77991CEC0516}"/>
    <cellStyle name="_Samleoversikt 7 3 2 3" xfId="2907" xr:uid="{4AB22667-81A2-45C3-BD8A-4ED700BD3C5A}"/>
    <cellStyle name="_Samleoversikt 7 3 3" xfId="2908" xr:uid="{F80835B6-80E2-4E57-977B-548C6E41A051}"/>
    <cellStyle name="_Samleoversikt 7 3 3 2" xfId="2909" xr:uid="{D7CB2D2A-16F3-48C5-9E9E-4439E6A7A856}"/>
    <cellStyle name="_Samleoversikt 7 3 4" xfId="2910" xr:uid="{448043F1-91A2-42CA-9659-A0DE76E53599}"/>
    <cellStyle name="_Samleoversikt 7 4" xfId="2911" xr:uid="{EEBE8404-BFB9-4668-AD40-F22A2A7B986C}"/>
    <cellStyle name="_Samleoversikt 7 4 2" xfId="2912" xr:uid="{D3705511-85D9-4A5E-B6B6-26FD6A6AA993}"/>
    <cellStyle name="_Samleoversikt 7 4 2 2" xfId="2913" xr:uid="{386A3D87-78C7-404C-9BA4-8EEDFDBE3A6F}"/>
    <cellStyle name="_Samleoversikt 7 4 3" xfId="2914" xr:uid="{3F44AA4D-5937-45EC-8C88-D8AD4BC9A529}"/>
    <cellStyle name="_Samleoversikt 7 5" xfId="2915" xr:uid="{541726C7-89D5-41F0-890D-BC758F53DD52}"/>
    <cellStyle name="_Samleoversikt 7 5 2" xfId="2916" xr:uid="{E6856343-FF35-4D69-9C93-DC834679F1CC}"/>
    <cellStyle name="_Samleoversikt 7 6" xfId="2917" xr:uid="{74D9E88D-9E2F-46D5-98A6-220A9198BD39}"/>
    <cellStyle name="_Samleoversikt 8" xfId="2918" xr:uid="{9274C118-465C-41C7-BEDF-C9278297A451}"/>
    <cellStyle name="_Samleoversikt 8 2" xfId="2919" xr:uid="{E1948A1D-53F2-4125-B786-7675A8A13759}"/>
    <cellStyle name="_Samleoversikt 8 2 2" xfId="2920" xr:uid="{528F68FE-F5CF-4E5D-8A15-30E816157865}"/>
    <cellStyle name="_Samleoversikt 8 3" xfId="2921" xr:uid="{9C2E804C-4ADC-403C-A98F-622F3512E11F}"/>
    <cellStyle name="_Samleoversikt 8 3 2" xfId="2922" xr:uid="{15ED531E-8E92-42EF-9747-A8DC513B3870}"/>
    <cellStyle name="_Samleoversikt 8 4" xfId="2923" xr:uid="{3648824A-1F3B-4A73-8523-499BB0D5EF27}"/>
    <cellStyle name="_Samleoversikt 9" xfId="2924" xr:uid="{A127E62A-B203-413D-8722-7E27B278F29A}"/>
    <cellStyle name="_Samleoversikt 9 2" xfId="2925" xr:uid="{C9EDB058-A2D1-4B6D-9FCE-49C268D0F48A}"/>
    <cellStyle name="_Samleoversikt 9 2 2" xfId="2926" xr:uid="{C5583CFA-E1C1-4C2F-BD9E-27D677167424}"/>
    <cellStyle name="_Samleoversikt 9 3" xfId="2927" xr:uid="{4939B083-D63A-401B-9508-F443266C876D}"/>
    <cellStyle name="_Samleoversikt 9 3 2" xfId="2928" xr:uid="{0075B711-218E-4816-BE6A-C5C9BA00B7B3}"/>
    <cellStyle name="_Samleoversikt 9 4" xfId="2929" xr:uid="{7E6BF3E1-CA15-49B6-8014-8D506FE893B7}"/>
    <cellStyle name="_Samleoversikt_1" xfId="2930" xr:uid="{75A88164-75DA-448A-B981-8D35D665FCDC}"/>
    <cellStyle name="_Samleoversikt_8" xfId="2931" xr:uid="{7D355370-7864-46ED-BBBF-8CB5CD7479E7}"/>
    <cellStyle name="_Samleoversikt_Adj_comprehensive_income_Trends" xfId="40746" xr:uid="{76F6FBA5-282D-4AE0-9CCA-76F82417BA6E}"/>
    <cellStyle name="_Samleoversikt_Adj_Key figures" xfId="40747" xr:uid="{36C1EAA4-94EE-4BED-80AB-7A5B97ED42F1}"/>
    <cellStyle name="_Samleoversikt_Adjustment-Balance sheet_Trends" xfId="40748" xr:uid="{6FF91D93-F190-463E-890C-B349897F2E45}"/>
    <cellStyle name="_Samleoversikt_Adjustment-Hovedtall" xfId="40749" xr:uid="{C220AB65-2E72-408B-A824-112722588083}"/>
    <cellStyle name="_Samleoversikt_Balanse - kontrollert" xfId="40750" xr:uid="{609222E6-93B3-4F8A-B77E-FFFA31B5BB80}"/>
    <cellStyle name="_Samleoversikt_Døtre" xfId="2932" xr:uid="{D9CFC036-4696-4D56-9B23-FBD6C01E922F}"/>
    <cellStyle name="_Samleoversikt_Døtre 2" xfId="2933" xr:uid="{79EE500B-5B7F-454E-85D2-9AD1C346B828}"/>
    <cellStyle name="_Samleoversikt_Døtre 2 2" xfId="2934" xr:uid="{D124A9FE-2761-4A04-B29E-2D6BB22A7D9C}"/>
    <cellStyle name="_Samleoversikt_Døtre 3" xfId="2935" xr:uid="{805674A1-8B96-4A33-89C8-4B9A5FFC7696}"/>
    <cellStyle name="_Samleoversikt_Expenses" xfId="2936" xr:uid="{F94E6749-B348-4406-8C19-43A7DF504D2A}"/>
    <cellStyle name="_Samleoversikt_Expenses (1)" xfId="2937" xr:uid="{24F6EA43-CEF8-4DDB-8F90-24CB30D4407E}"/>
    <cellStyle name="_Samleoversikt_Hovedtall" xfId="40751" xr:uid="{ED4CB88E-CF5E-4BEA-90CE-76EC8F4323CF}"/>
    <cellStyle name="_Samleoversikt_Kontroll ME" xfId="10462" xr:uid="{C3C713F4-7D0B-4A53-AF32-99F2C1E9A0F1}"/>
    <cellStyle name="_Samleoversikt_Kontroll-fane" xfId="10463" xr:uid="{F699658A-CE30-4A6E-9C12-E55926470BFB}"/>
    <cellStyle name="_Samleoversikt_Nøkkeltall" xfId="40752" xr:uid="{F8B33F0B-B650-4541-A60A-F9978E1BC0E8}"/>
    <cellStyle name="_Samleoversikt_Prognose eksponering " xfId="2938" xr:uid="{19CA8CB9-A3D8-4D3A-ABCE-D0F6DC13E07C}"/>
    <cellStyle name="_Samleoversikt_Prognose eksponering  2" xfId="2939" xr:uid="{F27198CF-E342-4C5E-9F78-B77D420BCB4A}"/>
    <cellStyle name="_Samleoversikt_Prognose eksponering  2 2" xfId="2940" xr:uid="{5DCA14BA-DBB1-4A18-A56B-B187422E124D}"/>
    <cellStyle name="_Samleoversikt_Prognose eksponering  2 2 2" xfId="2941" xr:uid="{C0A28875-5F6F-46B4-9514-5B0046CC1D09}"/>
    <cellStyle name="_Samleoversikt_Prognose eksponering  2 3" xfId="2942" xr:uid="{6AD49FD3-505D-480B-BA4E-77084B3CDB63}"/>
    <cellStyle name="_Samleoversikt_Prognose eksponering  3" xfId="2943" xr:uid="{DE8DF8FF-9E16-42A1-A44A-A60A4CA0F334}"/>
    <cellStyle name="_Samleoversikt_Prognose eksponering  3 2" xfId="2944" xr:uid="{8B053D5F-9C0D-4071-AB98-7E94367016A3}"/>
    <cellStyle name="_Samleoversikt_Prognose eksponering  4" xfId="2945" xr:uid="{1BFACF07-1870-48D6-A313-D1A35DED3011}"/>
    <cellStyle name="_Samleoversikt_Resultat" xfId="40753" xr:uid="{7059A778-E5F8-49D6-8CBF-2144B0A3038C}"/>
    <cellStyle name="_Samleoversikt_Results &amp; key fig." xfId="2946" xr:uid="{4DF306DD-8942-4694-A583-A60F0BC898C5}"/>
    <cellStyle name="_Samleoversikt_Side 9" xfId="2947" xr:uid="{DF70B71C-12B4-4D10-B134-84219C5793FC}"/>
    <cellStyle name="_Samleoversikt_Totalresultat" xfId="40754" xr:uid="{BC4D8203-840D-420C-968C-7357B7274040}"/>
    <cellStyle name="_Samleoversikt_Trondheim - Int. fond" xfId="10464" xr:uid="{F0D6F451-DB81-4027-9567-27B69888E59D}"/>
    <cellStyle name="_Samleoversikt_Trondheim - Int. fond_Kontroll ME" xfId="10465" xr:uid="{651B589E-FD76-4141-97F3-FC0C83D8AA0B}"/>
    <cellStyle name="_Samleoversikt_Trondheim - Int. fond_Kontroll-fane" xfId="10466" xr:uid="{57BE0BEF-F5F2-42B9-972F-9757DB721647}"/>
    <cellStyle name="_Samleoversikt_Vedlegg" xfId="2948" xr:uid="{CF3A93D9-00D6-4384-BEAE-8486014719AD}"/>
    <cellStyle name="_Samleoversikt_Vedlegg 2" xfId="2949" xr:uid="{A1A372D3-AE8D-4AB0-9276-6B88E045EEF9}"/>
    <cellStyle name="_Samleoversikt_Vedlegg 2 2" xfId="2950" xr:uid="{EE3CDF10-3728-4BF1-94D4-90123C1242D2}"/>
    <cellStyle name="_Samleoversikt_Vedlegg 2 2 2" xfId="2951" xr:uid="{F67ED605-626C-418B-A5A2-28FFCDEE068F}"/>
    <cellStyle name="_Samleoversikt_Vedlegg 2 3" xfId="2952" xr:uid="{6540CC73-21A5-4B69-9B71-53D09D9CDCC8}"/>
    <cellStyle name="_Samleoversikt_Vedlegg 3" xfId="2953" xr:uid="{49355994-FC19-4F12-BEB6-9BE7F84E4B94}"/>
    <cellStyle name="_Samleoversikt_Vedlegg 3 2" xfId="2954" xr:uid="{322BA8EA-385F-4593-8C32-C596B0108D9B}"/>
    <cellStyle name="_Samleoversikt_Vedlegg 4" xfId="2955" xr:uid="{F970A824-9540-4E64-A428-59E62CE388D1}"/>
    <cellStyle name="_Samleoversikt_YTD" xfId="2956" xr:uid="{550B4558-1C3F-4EEA-9F02-71B0DC63D660}"/>
    <cellStyle name="_sendtradematrix" xfId="2957" xr:uid="{15D7E10C-D68F-445E-A81D-6FB2245C92CA}"/>
    <cellStyle name="_sendtradematrix_Balanse - kontrollert" xfId="40755" xr:uid="{ACE493FF-E621-4732-A79E-3048FE091E93}"/>
    <cellStyle name="_sendtradematrix_Hovedtall" xfId="40756" xr:uid="{DB907B2A-E6C6-4CAC-89C9-8531B68D4E00}"/>
    <cellStyle name="_sendtradematrix_Nøkkeltall" xfId="40757" xr:uid="{11F8C5B4-640E-4456-9601-A417854C1942}"/>
    <cellStyle name="_sendtradematrix_Q Sum_Res N" xfId="2958" xr:uid="{F3696B78-9D67-4C80-ACAC-301AE938B35F}"/>
    <cellStyle name="_sendtradematrix_Resultat" xfId="40758" xr:uid="{F0AF833A-A292-4C58-A458-172E42AC2E41}"/>
    <cellStyle name="_sendtradematrix_Totalresultat" xfId="40759" xr:uid="{9887367A-E5ED-4CCB-9BFB-3BFCC8404A53}"/>
    <cellStyle name="_Sigurd" xfId="2959" xr:uid="{2EFE86C2-7B7C-4BE5-89D4-E5FBE3678A06}"/>
    <cellStyle name="_spesial" xfId="2960" xr:uid="{4F39C7C0-5C6F-43EA-A83D-D95B4C99A823}"/>
    <cellStyle name="_spesial_Kontroll ME" xfId="10467" xr:uid="{5413FEF3-C7B3-4E3A-B9C5-F7119E3EB2E8}"/>
    <cellStyle name="_spesial_Kontroll-fane" xfId="10468" xr:uid="{9412874C-7CB6-4272-ADF9-32B08B52B5F4}"/>
    <cellStyle name="_style" xfId="2961" xr:uid="{E457445F-CD7D-4D4B-9D08-B27689A17795}"/>
    <cellStyle name="_style 10" xfId="2962" xr:uid="{3D3A533C-2491-459D-A1B7-34BFF1900242}"/>
    <cellStyle name="_style 10 2" xfId="2963" xr:uid="{AE9D0228-51E3-48FA-8981-C1A0C8B8B406}"/>
    <cellStyle name="_style 11" xfId="2964" xr:uid="{8113E951-6421-49B6-A86B-73A2736AAD0D}"/>
    <cellStyle name="_style 2" xfId="2965" xr:uid="{57617C47-3916-4F10-AF1D-EC828C0187BC}"/>
    <cellStyle name="_style 2 2" xfId="2966" xr:uid="{84C952E5-3C93-4A41-98AA-AFB43316C0CB}"/>
    <cellStyle name="_style 2 2 2" xfId="2967" xr:uid="{C3D4C479-C3C4-4845-89FE-7AE1419499AB}"/>
    <cellStyle name="_style 2 2 2 2" xfId="2968" xr:uid="{E1428079-4E7D-43C1-969D-93CE2ED62ECF}"/>
    <cellStyle name="_style 2 2 2 2 2" xfId="2969" xr:uid="{279ABB4B-B62B-4D25-8AC8-364ED6F1B6CD}"/>
    <cellStyle name="_style 2 2 2 2 2 2" xfId="2970" xr:uid="{D31F2B8B-A5EE-4C64-9735-0697CCB1C2D5}"/>
    <cellStyle name="_style 2 2 2 2 3" xfId="2971" xr:uid="{F7406E31-33B3-4C38-B1B3-F17E90C34A39}"/>
    <cellStyle name="_style 2 2 2 3" xfId="2972" xr:uid="{9213CEBC-F619-4012-BFB8-199448EED2ED}"/>
    <cellStyle name="_style 2 2 2 3 2" xfId="2973" xr:uid="{597AC686-82BD-43A3-B128-B03EB14B9123}"/>
    <cellStyle name="_style 2 2 2 4" xfId="2974" xr:uid="{57F3206F-90C3-4D28-A3F3-0BF6274F60F9}"/>
    <cellStyle name="_style 2 2 3" xfId="2975" xr:uid="{0E594949-4D0D-4ED1-B742-64500B25C6CA}"/>
    <cellStyle name="_style 2 2 3 2" xfId="2976" xr:uid="{AAD17BF2-DFB4-4866-BB8E-E1D227ABD49E}"/>
    <cellStyle name="_style 2 2 3 2 2" xfId="2977" xr:uid="{AA4A02BE-0D5B-48EA-A7B7-BBE1919A2E7F}"/>
    <cellStyle name="_style 2 2 3 3" xfId="2978" xr:uid="{0709FD72-062C-42EC-9356-AE4AD4EA7B6A}"/>
    <cellStyle name="_style 2 2 4" xfId="2979" xr:uid="{5DEBADD2-7645-454D-A261-D4DF43B1A82D}"/>
    <cellStyle name="_style 2 2 4 2" xfId="2980" xr:uid="{902C2B1D-1FD4-4ED4-AB27-3703AE12186F}"/>
    <cellStyle name="_style 2 2 5" xfId="2981" xr:uid="{E630FC88-02B2-4EF5-9D34-D4AC631CB925}"/>
    <cellStyle name="_style 2 3" xfId="2982" xr:uid="{9777E2CA-167D-4907-A8CE-E2DD5A8F29CE}"/>
    <cellStyle name="_style 2 3 2" xfId="2983" xr:uid="{8E6EDACC-9C5C-45C7-AB1B-ACAD970A59EC}"/>
    <cellStyle name="_style 2 3 2 2" xfId="2984" xr:uid="{CA49074D-AD6A-4D86-8460-ECAF5D27EC59}"/>
    <cellStyle name="_style 2 3 2 2 2" xfId="2985" xr:uid="{CC86360F-928B-4295-89A6-8A633980AD6C}"/>
    <cellStyle name="_style 2 3 2 3" xfId="2986" xr:uid="{E3B9D675-03A2-481B-B850-FA389282D449}"/>
    <cellStyle name="_style 2 3 3" xfId="2987" xr:uid="{D0019873-879A-4AF0-97AC-DDEA0EF67936}"/>
    <cellStyle name="_style 2 3 3 2" xfId="2988" xr:uid="{EA7A6A19-2CA4-4A90-B6F6-2D16C62C93D3}"/>
    <cellStyle name="_style 2 3 4" xfId="2989" xr:uid="{176116FA-F200-44E8-8DA0-3851BF629420}"/>
    <cellStyle name="_style 2 4" xfId="2990" xr:uid="{F99E5A00-C4A3-44B5-8FA5-B1532B939096}"/>
    <cellStyle name="_style 2 4 2" xfId="2991" xr:uid="{F3F14DE6-B800-4F46-82E0-18A8C045727D}"/>
    <cellStyle name="_style 2 4 2 2" xfId="2992" xr:uid="{D6C34DF1-0754-48C0-84A4-37E8FBBEA8A8}"/>
    <cellStyle name="_style 2 4 3" xfId="2993" xr:uid="{AB01972F-0678-46EC-A8D6-4A6FC267DBEF}"/>
    <cellStyle name="_style 2 4 3 2" xfId="2994" xr:uid="{25262DFD-99B9-4CAC-BE20-76D03F1E3430}"/>
    <cellStyle name="_style 2 4 4" xfId="2995" xr:uid="{B316AD6C-97F8-43AF-8781-9E1B33386A3C}"/>
    <cellStyle name="_style 2 5" xfId="2996" xr:uid="{39C834D7-9619-4ABC-86E2-356C9714CBDC}"/>
    <cellStyle name="_style 2 5 2" xfId="2997" xr:uid="{3F586070-4E51-4928-A584-EB790BBE8E84}"/>
    <cellStyle name="_style 2 6" xfId="2998" xr:uid="{27F98ED0-F675-4E38-A056-976A41AF01AB}"/>
    <cellStyle name="_style 2 6 2" xfId="2999" xr:uid="{40AA20C7-9BF8-4676-92C8-25F6BFE4A2A6}"/>
    <cellStyle name="_style 2 7" xfId="3000" xr:uid="{BE1B08B9-A747-45D2-ACE0-4DCA0F613302}"/>
    <cellStyle name="_style 2_Kontroll ME" xfId="10469" xr:uid="{DC8ADEC3-5DFC-4FA2-8D2A-4E55F01FB0C9}"/>
    <cellStyle name="_style 2_Kontroll-fane" xfId="10470" xr:uid="{C56EE560-3A7F-40A6-8EF6-F07DFE23A0B9}"/>
    <cellStyle name="_style 2_Prognose eksponering " xfId="3001" xr:uid="{5D9DB574-26A9-4002-B838-98462DAC983C}"/>
    <cellStyle name="_style 2_Prognose eksponering  2" xfId="3002" xr:uid="{A952E618-96D3-49CF-9BA2-F50F8BEA19BC}"/>
    <cellStyle name="_style 2_Prognose eksponering  2 2" xfId="3003" xr:uid="{DAFE2DD4-02D3-4135-9BAE-533876C59221}"/>
    <cellStyle name="_style 2_Prognose eksponering  2 2 2" xfId="3004" xr:uid="{1496CF42-B6F5-4D05-B523-07C20902AB82}"/>
    <cellStyle name="_style 2_Prognose eksponering  2 3" xfId="3005" xr:uid="{920C9A2E-5FCA-4610-8D19-36B1FF572FD0}"/>
    <cellStyle name="_style 2_Prognose eksponering  3" xfId="3006" xr:uid="{B3C3944F-8B29-4E56-9E08-F5E9D6471B91}"/>
    <cellStyle name="_style 2_Prognose eksponering  3 2" xfId="3007" xr:uid="{2E200B6F-DE73-4B7D-810A-AC45C207231F}"/>
    <cellStyle name="_style 2_Prognose eksponering  4" xfId="3008" xr:uid="{A3F0BCD0-16F2-49E3-9129-46DCD3F926FC}"/>
    <cellStyle name="_style 2_Vedlegg" xfId="3009" xr:uid="{F2009ACE-9A56-4F46-BB82-93FD5CE47413}"/>
    <cellStyle name="_style 2_Vedlegg 2" xfId="3010" xr:uid="{C1FC7B13-850F-4C38-880B-A2FA77E1D662}"/>
    <cellStyle name="_style 2_Vedlegg 2 2" xfId="3011" xr:uid="{E6D9D814-7149-4716-8E19-582BC2D5E5EB}"/>
    <cellStyle name="_style 2_Vedlegg 2 2 2" xfId="3012" xr:uid="{185517C4-E2DC-45B7-A2C9-3B6620E4DE78}"/>
    <cellStyle name="_style 2_Vedlegg 2 3" xfId="3013" xr:uid="{9D811A05-7D64-4DED-A8F2-4B202FF6DC05}"/>
    <cellStyle name="_style 2_Vedlegg 3" xfId="3014" xr:uid="{5063DA3C-4017-4B9D-B6DB-9C9661C82918}"/>
    <cellStyle name="_style 2_Vedlegg 3 2" xfId="3015" xr:uid="{16702D44-C8E6-4C3D-9C39-FA4A78BE47C1}"/>
    <cellStyle name="_style 2_Vedlegg 4" xfId="3016" xr:uid="{6509EB3E-6C4F-4178-91FE-2B1F90F5EDBD}"/>
    <cellStyle name="_style 3" xfId="3017" xr:uid="{4BD338C2-686E-4273-B177-A99C48002848}"/>
    <cellStyle name="_style 3 2" xfId="3018" xr:uid="{31A70334-B8D3-4D46-9619-C788B76A44EA}"/>
    <cellStyle name="_style 3 2 2" xfId="3019" xr:uid="{B4E6E26F-C9A2-4D01-BA19-9B729E7CC344}"/>
    <cellStyle name="_style 3 2 2 2" xfId="3020" xr:uid="{4B78B6FD-3D74-458A-8CBC-780A0D6F6B9A}"/>
    <cellStyle name="_style 3 2 2 2 2" xfId="3021" xr:uid="{BD9B2F63-CDAB-4D94-BC19-618F3B0A2B0D}"/>
    <cellStyle name="_style 3 2 2 3" xfId="3022" xr:uid="{4C4F7643-3AA1-44C9-86F6-AEFC341841B3}"/>
    <cellStyle name="_style 3 2 3" xfId="3023" xr:uid="{3AAD2796-65A2-45E1-8305-7D99E6C6A034}"/>
    <cellStyle name="_style 3 2 3 2" xfId="3024" xr:uid="{D02698FD-3037-4FF5-896E-5AEB7A15B459}"/>
    <cellStyle name="_style 3 2 4" xfId="3025" xr:uid="{9F912697-7D20-4E9F-8E88-B83F20122EF3}"/>
    <cellStyle name="_style 3 3" xfId="3026" xr:uid="{CAF169F7-BF2A-40DA-A09F-86DCD1F0E666}"/>
    <cellStyle name="_style 3 3 2" xfId="3027" xr:uid="{C5EBF403-F697-4170-9850-ECDE6B116A51}"/>
    <cellStyle name="_style 3 3 2 2" xfId="3028" xr:uid="{C6824F20-C414-4693-BCA6-45BFB9DBA790}"/>
    <cellStyle name="_style 3 3 3" xfId="3029" xr:uid="{572FFD77-8546-4A31-9267-0D230CFE0A74}"/>
    <cellStyle name="_style 3 4" xfId="3030" xr:uid="{E38C1E25-06FD-45C0-84FD-0C9B272BC12F}"/>
    <cellStyle name="_style 3 4 2" xfId="3031" xr:uid="{9C4358F1-DD1C-4AFA-A46C-F32E95DA37E9}"/>
    <cellStyle name="_style 3 5" xfId="3032" xr:uid="{970C61C4-FC3D-4E70-953E-EAA62270AD72}"/>
    <cellStyle name="_style 4" xfId="3033" xr:uid="{D8844801-4F51-4228-A5A3-C45536367FE2}"/>
    <cellStyle name="_style 4 2" xfId="3034" xr:uid="{5A05961C-82A5-49EB-8690-83EC33B7AFFF}"/>
    <cellStyle name="_style 4 2 2" xfId="3035" xr:uid="{803DDE03-716F-47D5-B77F-AAAC239705E5}"/>
    <cellStyle name="_style 4 2 2 2" xfId="3036" xr:uid="{D35BA93C-A680-41DB-8BE7-68F90917A226}"/>
    <cellStyle name="_style 4 2 2 2 2" xfId="3037" xr:uid="{366B5886-BCA9-495B-9DD0-096D233569B6}"/>
    <cellStyle name="_style 4 2 2 2 2 2" xfId="3038" xr:uid="{582FAF02-FD2E-4532-AC85-53407BB0D50C}"/>
    <cellStyle name="_style 4 2 2 2 3" xfId="3039" xr:uid="{4DA9952B-66F5-4880-B86B-D9D4988C6F69}"/>
    <cellStyle name="_style 4 2 2 3" xfId="3040" xr:uid="{D8C11347-F99A-4161-A601-947AD1548CC4}"/>
    <cellStyle name="_style 4 2 2 3 2" xfId="3041" xr:uid="{173073A6-9161-43C0-AF8D-A26CCA0B0906}"/>
    <cellStyle name="_style 4 2 2 4" xfId="3042" xr:uid="{3790FD2C-4244-4561-836A-AF6A00D662A6}"/>
    <cellStyle name="_style 4 2 3" xfId="3043" xr:uid="{8D932E2A-0233-440B-A9AD-83BA9CE98D20}"/>
    <cellStyle name="_style 4 2 3 2" xfId="3044" xr:uid="{0CF39E5B-A97C-45D5-BBA5-069917CA4AF6}"/>
    <cellStyle name="_style 4 2 3 2 2" xfId="3045" xr:uid="{A5FEBFAC-4876-408C-99B7-5E46DD831E49}"/>
    <cellStyle name="_style 4 2 3 3" xfId="3046" xr:uid="{F9ADA11C-AAE1-4319-AA7D-FC925DC14DB8}"/>
    <cellStyle name="_style 4 2 4" xfId="3047" xr:uid="{D7E7B579-4E46-450A-8306-C41ACEEFEEA3}"/>
    <cellStyle name="_style 4 2 4 2" xfId="3048" xr:uid="{911B5D4C-A9AD-47E8-8215-BD032AA89F1B}"/>
    <cellStyle name="_style 4 2 5" xfId="3049" xr:uid="{0EB91ECA-7C3C-4D2B-832B-71C2A6328250}"/>
    <cellStyle name="_style 4 3" xfId="3050" xr:uid="{B878B053-58B9-4D09-91DA-E7F59365DD32}"/>
    <cellStyle name="_style 4 3 2" xfId="3051" xr:uid="{1A8233E3-53CF-4E79-BE14-689740C92221}"/>
    <cellStyle name="_style 4 3 2 2" xfId="3052" xr:uid="{B2B896D5-3846-46F9-A842-FCFE7EF39266}"/>
    <cellStyle name="_style 4 3 2 2 2" xfId="3053" xr:uid="{94ADAC6F-D024-4E07-9568-2F2D87C61DB2}"/>
    <cellStyle name="_style 4 3 2 3" xfId="3054" xr:uid="{A2279783-0FE9-459E-B1D5-00C03C179C4B}"/>
    <cellStyle name="_style 4 3 3" xfId="3055" xr:uid="{4C6A19BF-C709-4FF7-9758-B3116E4BCC05}"/>
    <cellStyle name="_style 4 3 3 2" xfId="3056" xr:uid="{049D4E91-83ED-479B-A5D9-2DE493107D35}"/>
    <cellStyle name="_style 4 3 4" xfId="3057" xr:uid="{AD117051-61F5-4298-8070-31B766AEEAF4}"/>
    <cellStyle name="_style 4 4" xfId="3058" xr:uid="{E7ACFB71-9F98-400F-B002-DB44FC56B9C6}"/>
    <cellStyle name="_style 4 4 2" xfId="3059" xr:uid="{047C868E-35B5-4D31-9659-26231ADD713C}"/>
    <cellStyle name="_style 4 4 2 2" xfId="3060" xr:uid="{8D01D6DE-9DA2-497A-8F3B-926D7632E0D1}"/>
    <cellStyle name="_style 4 4 3" xfId="3061" xr:uid="{37895DF1-6095-4577-98F8-42A7F117D422}"/>
    <cellStyle name="_style 4 5" xfId="3062" xr:uid="{118D57A6-8456-43F8-A6E8-87CCA25FC79A}"/>
    <cellStyle name="_style 4 5 2" xfId="3063" xr:uid="{ED500754-BB89-4D7C-9483-7B1DBF05FBA9}"/>
    <cellStyle name="_style 4 6" xfId="3064" xr:uid="{0101C0D8-D7C4-42F2-BC34-151C48BEE659}"/>
    <cellStyle name="_style 5" xfId="3065" xr:uid="{29E33A84-B2ED-4CC4-9F02-45A29AFE91C6}"/>
    <cellStyle name="_style 5 2" xfId="3066" xr:uid="{1A6E07CF-83FA-4BAD-B769-73B6705DA6A9}"/>
    <cellStyle name="_style 5 2 2" xfId="3067" xr:uid="{3DCC15CE-63B7-474B-A270-E675B58EBD62}"/>
    <cellStyle name="_style 5 2 2 2" xfId="3068" xr:uid="{CEF80BF0-B724-4D1B-90CC-419BDDE2873C}"/>
    <cellStyle name="_style 5 2 2 2 2" xfId="3069" xr:uid="{A52C72B1-2572-451D-BE0B-85BE6BB75244}"/>
    <cellStyle name="_style 5 2 2 2 2 2" xfId="3070" xr:uid="{C049FA14-133C-4DA3-B34D-AD9EA0A92F7F}"/>
    <cellStyle name="_style 5 2 2 2 3" xfId="3071" xr:uid="{C85CE1B7-00A2-40D2-A2D3-87715C5B7531}"/>
    <cellStyle name="_style 5 2 2 3" xfId="3072" xr:uid="{6F74D92D-A2AE-47FC-9B35-4CC9DDD0FF7E}"/>
    <cellStyle name="_style 5 2 2 3 2" xfId="3073" xr:uid="{783D34D3-A181-4ADB-9823-BCBA4655F8CC}"/>
    <cellStyle name="_style 5 2 2 4" xfId="3074" xr:uid="{C76080EF-B74D-4BD2-9898-DCCAD8A229FD}"/>
    <cellStyle name="_style 5 2 3" xfId="3075" xr:uid="{E04E6B22-DCED-48B7-B3F2-A43808E98397}"/>
    <cellStyle name="_style 5 2 3 2" xfId="3076" xr:uid="{64F69A4D-3A41-4F36-BCDA-74BF6B6CF29C}"/>
    <cellStyle name="_style 5 2 3 2 2" xfId="3077" xr:uid="{2ADCC2A3-B548-4D23-9916-29064469A0C1}"/>
    <cellStyle name="_style 5 2 3 3" xfId="3078" xr:uid="{3B5367E7-81B4-48F7-A44E-DFB322F862C8}"/>
    <cellStyle name="_style 5 2 4" xfId="3079" xr:uid="{0A4F107E-53F5-42A4-B357-5842876A55D5}"/>
    <cellStyle name="_style 5 2 4 2" xfId="3080" xr:uid="{22C286F5-6F7C-4D60-BE7C-4E0A755549CA}"/>
    <cellStyle name="_style 5 2 5" xfId="3081" xr:uid="{83FE7D9E-9F39-43B9-92E0-1FD3FCA047B6}"/>
    <cellStyle name="_style 5 3" xfId="3082" xr:uid="{7AC312D0-E623-4CA9-BB1C-42BA7C387B41}"/>
    <cellStyle name="_style 5 3 2" xfId="3083" xr:uid="{B1C5834C-C9B7-4E28-8E20-1F9FB2CAB0A4}"/>
    <cellStyle name="_style 5 3 2 2" xfId="3084" xr:uid="{91A4945A-5E70-456A-802A-3F2E7FD1AA30}"/>
    <cellStyle name="_style 5 3 2 2 2" xfId="3085" xr:uid="{C4A863F3-1B6D-46EE-9AFD-ADD49FEBB74B}"/>
    <cellStyle name="_style 5 3 2 3" xfId="3086" xr:uid="{8C90D8DD-16A4-4B8D-A041-AF17C12DDF3A}"/>
    <cellStyle name="_style 5 3 3" xfId="3087" xr:uid="{3451AE52-6E1E-471D-90E3-9A301BC2C1E2}"/>
    <cellStyle name="_style 5 3 3 2" xfId="3088" xr:uid="{0B24EB47-23B3-4771-B59B-AF5FA8053CB9}"/>
    <cellStyle name="_style 5 3 4" xfId="3089" xr:uid="{C5FD8128-B711-4200-A36D-FE190BC19F67}"/>
    <cellStyle name="_style 5 4" xfId="3090" xr:uid="{9FB7D230-E7FA-4474-A9F0-79FDC59580A0}"/>
    <cellStyle name="_style 5 4 2" xfId="3091" xr:uid="{C4FBBD81-13E4-4A96-BDDE-7CFEDBBA3569}"/>
    <cellStyle name="_style 5 4 2 2" xfId="3092" xr:uid="{AC372237-701A-44DD-80A0-22C964769C95}"/>
    <cellStyle name="_style 5 4 3" xfId="3093" xr:uid="{DAF6D3C5-CA5E-4107-904E-CF14DDCC4875}"/>
    <cellStyle name="_style 5 5" xfId="3094" xr:uid="{1D2CD4D7-4B4D-4FA6-B723-70380D7ED404}"/>
    <cellStyle name="_style 5 5 2" xfId="3095" xr:uid="{3386D0D0-5FFA-4327-B200-76EFA9930F61}"/>
    <cellStyle name="_style 5 6" xfId="3096" xr:uid="{EC8AA4DD-12AC-45D4-BCE2-F0117F59B483}"/>
    <cellStyle name="_style 6" xfId="3097" xr:uid="{F0C6D4D9-DBEE-443A-9DC7-2D4F39D6E88C}"/>
    <cellStyle name="_style 6 2" xfId="3098" xr:uid="{E5EF67C7-67CD-4CD9-A4A1-A4B28FB95788}"/>
    <cellStyle name="_style 6 2 2" xfId="3099" xr:uid="{276F02A5-DD76-465F-A0B1-E3EC4685B193}"/>
    <cellStyle name="_style 6 2 2 2" xfId="3100" xr:uid="{155B379B-6ECC-489D-8171-19EB8F9A6501}"/>
    <cellStyle name="_style 6 2 2 2 2" xfId="3101" xr:uid="{3D0A4721-2E0A-47FE-B035-516A1EB25923}"/>
    <cellStyle name="_style 6 2 2 2 2 2" xfId="3102" xr:uid="{C49A3FCA-C164-4FD4-89C7-544F44BF4C26}"/>
    <cellStyle name="_style 6 2 2 2 3" xfId="3103" xr:uid="{DF9F069E-CC51-4D48-9F86-C012D6450FE3}"/>
    <cellStyle name="_style 6 2 2 3" xfId="3104" xr:uid="{B8F66482-198B-430B-8621-04A861F36DB6}"/>
    <cellStyle name="_style 6 2 2 3 2" xfId="3105" xr:uid="{E5052701-6E4F-470A-886E-8319735ED069}"/>
    <cellStyle name="_style 6 2 2 4" xfId="3106" xr:uid="{B8497E2D-DC30-45F2-8184-34E56F0B559C}"/>
    <cellStyle name="_style 6 2 3" xfId="3107" xr:uid="{42126C02-C481-4A9B-8E4F-30DC9963DD3A}"/>
    <cellStyle name="_style 6 2 3 2" xfId="3108" xr:uid="{9D3FCE6A-3B22-4F83-BAB0-071F542868BE}"/>
    <cellStyle name="_style 6 2 3 2 2" xfId="3109" xr:uid="{9834E68B-248C-459A-BD58-B5F3D4C7D463}"/>
    <cellStyle name="_style 6 2 3 3" xfId="3110" xr:uid="{5EA15181-5431-4661-B9D7-8475C1E5AC60}"/>
    <cellStyle name="_style 6 2 4" xfId="3111" xr:uid="{BE4DCEF8-851E-4235-82BF-1BB480E4979C}"/>
    <cellStyle name="_style 6 2 4 2" xfId="3112" xr:uid="{1F0C63B2-3F5E-45E7-A7CF-10394C7E2B1C}"/>
    <cellStyle name="_style 6 2 5" xfId="3113" xr:uid="{0DCD1EB3-14F4-4BD0-B227-C032BE495920}"/>
    <cellStyle name="_style 6 3" xfId="3114" xr:uid="{BA8BFD86-BCCC-4279-B3AB-273D90D1A65A}"/>
    <cellStyle name="_style 6 3 2" xfId="3115" xr:uid="{7E159F55-D321-4A72-A096-1746CD662046}"/>
    <cellStyle name="_style 6 3 2 2" xfId="3116" xr:uid="{9494B4E9-08B2-495B-B1B2-A04CE6BEBB0A}"/>
    <cellStyle name="_style 6 3 2 2 2" xfId="3117" xr:uid="{D72921D2-4CF6-4BF3-811D-815F06380BC8}"/>
    <cellStyle name="_style 6 3 2 3" xfId="3118" xr:uid="{80BA6F2A-C2DC-4431-AA82-71669BC4BFAD}"/>
    <cellStyle name="_style 6 3 3" xfId="3119" xr:uid="{9DDCB2C8-3EC3-4317-93A5-64F370AFD62B}"/>
    <cellStyle name="_style 6 3 3 2" xfId="3120" xr:uid="{923B7632-93EA-4110-80B4-D2BA4CAC5EB5}"/>
    <cellStyle name="_style 6 3 4" xfId="3121" xr:uid="{07D06D39-1C89-43C6-860B-B6A5E310542A}"/>
    <cellStyle name="_style 6 4" xfId="3122" xr:uid="{4CB71B40-1A1A-4B9E-BC6A-8D6ADE36183D}"/>
    <cellStyle name="_style 6 4 2" xfId="3123" xr:uid="{E7D6A7EC-58D2-4C77-9D16-5156C6E78673}"/>
    <cellStyle name="_style 6 4 2 2" xfId="3124" xr:uid="{1F11E707-209C-44B8-9BE6-2847144B2664}"/>
    <cellStyle name="_style 6 4 3" xfId="3125" xr:uid="{2131AE63-1890-4A0F-BE34-7984431B1B99}"/>
    <cellStyle name="_style 6 5" xfId="3126" xr:uid="{2CFF50EC-7435-4C6C-BD19-3BA69668F5A8}"/>
    <cellStyle name="_style 6 5 2" xfId="3127" xr:uid="{A5E041A4-462C-4B82-91F4-7C8EC3F5B46C}"/>
    <cellStyle name="_style 6 6" xfId="3128" xr:uid="{AB856E70-70CD-4C1C-BC71-AEE1D5728EA2}"/>
    <cellStyle name="_style 7" xfId="3129" xr:uid="{0C3715E5-49F3-482E-84E0-94F33E1C54D5}"/>
    <cellStyle name="_style 7 2" xfId="3130" xr:uid="{2572D7E3-C338-4A58-9921-25078468B84A}"/>
    <cellStyle name="_style 7 2 2" xfId="3131" xr:uid="{5E18489C-77F4-4F28-95F7-80F84E51DE07}"/>
    <cellStyle name="_style 7 2 2 2" xfId="3132" xr:uid="{C1D939D0-A644-4C27-A85A-E1B0601C0013}"/>
    <cellStyle name="_style 7 2 2 2 2" xfId="3133" xr:uid="{014D4BF4-267A-4108-9388-64086F3B4682}"/>
    <cellStyle name="_style 7 2 2 3" xfId="3134" xr:uid="{FC742EB4-D375-4D1B-8D63-2FCF65042F1B}"/>
    <cellStyle name="_style 7 2 3" xfId="3135" xr:uid="{D4DE754B-4BE2-45E9-B47B-70568308751B}"/>
    <cellStyle name="_style 7 2 3 2" xfId="3136" xr:uid="{0174473B-98BC-4C62-B1A5-0FD5268F155E}"/>
    <cellStyle name="_style 7 2 4" xfId="3137" xr:uid="{B77CFE12-5EAE-4BD0-92CE-89730CD7A1EE}"/>
    <cellStyle name="_style 7 3" xfId="3138" xr:uid="{41CBBE1B-7ADB-40D0-93E7-014B29BA8E56}"/>
    <cellStyle name="_style 7 3 2" xfId="3139" xr:uid="{33A6CC88-7284-4FAB-8D32-01B7416591F0}"/>
    <cellStyle name="_style 7 3 2 2" xfId="3140" xr:uid="{C455F034-37B6-44AF-B077-842C31A15ED9}"/>
    <cellStyle name="_style 7 3 2 2 2" xfId="3141" xr:uid="{05DCB0A4-AF7E-4319-940F-8F7E51D74743}"/>
    <cellStyle name="_style 7 3 2 3" xfId="3142" xr:uid="{EFE85B00-E0A5-432B-9AD5-1193854FCBD5}"/>
    <cellStyle name="_style 7 3 3" xfId="3143" xr:uid="{CC2BFD19-E732-4AA6-A362-F7EB96F993CC}"/>
    <cellStyle name="_style 7 3 3 2" xfId="3144" xr:uid="{AA3126DD-531A-4DFD-9180-C20134B44108}"/>
    <cellStyle name="_style 7 3 4" xfId="3145" xr:uid="{4E40541C-E533-408D-9911-FE2A154F3156}"/>
    <cellStyle name="_style 7 4" xfId="3146" xr:uid="{36E049E2-D1F8-4CF4-A59C-13085D82AFB1}"/>
    <cellStyle name="_style 7 4 2" xfId="3147" xr:uid="{0E148BB9-8B02-4E4E-BB55-08B505B9734C}"/>
    <cellStyle name="_style 7 4 2 2" xfId="3148" xr:uid="{03738CEE-735C-4061-AF4B-85A46389691E}"/>
    <cellStyle name="_style 7 4 3" xfId="3149" xr:uid="{B9CFD5ED-E65C-454F-AC98-A2D315A6A7FA}"/>
    <cellStyle name="_style 7 5" xfId="3150" xr:uid="{74A7EC85-0863-4B3F-907E-E6F840B19D1A}"/>
    <cellStyle name="_style 7 5 2" xfId="3151" xr:uid="{863F287B-6434-4287-9AEF-F7D9A04E7519}"/>
    <cellStyle name="_style 7 6" xfId="3152" xr:uid="{D6E9E965-6064-4EC0-8FC3-F9E11A98316D}"/>
    <cellStyle name="_style 8" xfId="3153" xr:uid="{4CDC6434-348D-447A-87E7-B12B1CB66A31}"/>
    <cellStyle name="_style 8 2" xfId="3154" xr:uid="{D77AAC57-62CF-4E19-8038-9FC3872B073E}"/>
    <cellStyle name="_style 8 2 2" xfId="3155" xr:uid="{32DF5533-B84A-4BB9-BF25-EF561AC169BD}"/>
    <cellStyle name="_style 8 3" xfId="3156" xr:uid="{1F1FE00E-9883-42CA-89B7-BE4FC4EE1673}"/>
    <cellStyle name="_style 8 3 2" xfId="3157" xr:uid="{391FCE74-8172-4D7B-9C0E-B36383F38803}"/>
    <cellStyle name="_style 8 4" xfId="3158" xr:uid="{FFE99D56-69D5-4B7A-831E-0CE95922E931}"/>
    <cellStyle name="_style 9" xfId="3159" xr:uid="{0A44C391-A753-44E6-A9D4-BB73F51F89F1}"/>
    <cellStyle name="_style 9 2" xfId="3160" xr:uid="{A41968F9-73B9-47DE-9FB1-5F9F8E72EE41}"/>
    <cellStyle name="_style_Expenses" xfId="3161" xr:uid="{1FA4AC91-1497-4361-87AD-213258A6C274}"/>
    <cellStyle name="_style_Expenses (1)" xfId="3162" xr:uid="{C848A220-3567-4665-817B-C71D829B2EE0}"/>
    <cellStyle name="_style_Kontroll ME" xfId="10471" xr:uid="{B722B921-35C5-4742-8313-2477428B96A0}"/>
    <cellStyle name="_style_Kontroll-fane" xfId="10472" xr:uid="{FCF572B5-CE94-450C-857F-B0832E58774A}"/>
    <cellStyle name="_style_Prognose eksponering " xfId="3163" xr:uid="{D52FDE36-5C49-4A69-A4F4-7139EE798032}"/>
    <cellStyle name="_style_Prognose eksponering  2" xfId="3164" xr:uid="{FF6362EC-3CDF-4999-ABC4-4BB1A4C2A2AA}"/>
    <cellStyle name="_style_Prognose eksponering  2 2" xfId="3165" xr:uid="{E99CF0E8-43B9-45DA-B71F-4651C0BC8DB1}"/>
    <cellStyle name="_style_Prognose eksponering  2 2 2" xfId="3166" xr:uid="{E4CF64DE-B62D-4CBF-8EE8-38C7FDBFA225}"/>
    <cellStyle name="_style_Prognose eksponering  2 3" xfId="3167" xr:uid="{331252C3-7202-47ED-B7FE-66E238C72E2B}"/>
    <cellStyle name="_style_Prognose eksponering  3" xfId="3168" xr:uid="{9A6C3E7E-C64D-4A5D-A87C-1E7116F47184}"/>
    <cellStyle name="_style_Prognose eksponering  3 2" xfId="3169" xr:uid="{23558D0B-4402-408C-92AA-9CA1676A0265}"/>
    <cellStyle name="_style_Prognose eksponering  4" xfId="3170" xr:uid="{1DD7AE26-D5FC-4E94-9C66-BEA68F9D0EF5}"/>
    <cellStyle name="_style_Results &amp; key fig." xfId="3171" xr:uid="{B15D3C7C-1AD6-44A1-BDBD-C7E734602106}"/>
    <cellStyle name="_style_Vedlegg" xfId="3172" xr:uid="{CB361BF0-C54E-410F-AA7B-C706172031A5}"/>
    <cellStyle name="_style_Vedlegg 2" xfId="3173" xr:uid="{2D7BD755-4828-40C0-87F5-C9191E8C778E}"/>
    <cellStyle name="_style_Vedlegg 2 2" xfId="3174" xr:uid="{6929E080-FCAA-4D07-808E-8156BE7BFF05}"/>
    <cellStyle name="_style_Vedlegg 2 2 2" xfId="3175" xr:uid="{B08ED957-E017-4E00-A313-F8F73AC1DB56}"/>
    <cellStyle name="_style_Vedlegg 2 3" xfId="3176" xr:uid="{9D997900-6713-4598-BF25-91949A709F4A}"/>
    <cellStyle name="_style_Vedlegg 3" xfId="3177" xr:uid="{7433EECC-1012-4CDD-86A8-7C3DB76A0E30}"/>
    <cellStyle name="_style_Vedlegg 3 2" xfId="3178" xr:uid="{6116A314-2BEC-43C9-AC27-82DE7DB72439}"/>
    <cellStyle name="_style_Vedlegg 4" xfId="3179" xr:uid="{54BD88DB-CA48-4A9D-A72D-79A080A39AAD}"/>
    <cellStyle name="_SubHeading" xfId="3180" xr:uid="{3004B7B2-C508-43FF-882F-AB80FCDDE3F2}"/>
    <cellStyle name="_SubHeading_prestemp" xfId="3181" xr:uid="{9FE65D15-60A1-4933-AC86-D4EA7CD5DE21}"/>
    <cellStyle name="_SubHeading_prestemp 2" xfId="3182" xr:uid="{A073C6C3-15E9-44CE-829D-9E8674F0D442}"/>
    <cellStyle name="_SubHeading_prestemp_Balanse" xfId="10473" xr:uid="{22F301EB-8E1A-4FD2-A954-061BEB1A5EFD}"/>
    <cellStyle name="_SubHeading_prestemp_Balanse - kontrollert" xfId="40760" xr:uid="{C5E7E130-C68B-4E8B-9BFE-BE6A7BA20AB1}"/>
    <cellStyle name="_SubHeading_prestemp_Hovedtall" xfId="40761" xr:uid="{58547D02-7DA4-4C14-A62F-7EC76702D4C3}"/>
    <cellStyle name="_SubHeading_prestemp_Nøkkeltall" xfId="40762" xr:uid="{35B31265-BF52-48BD-AE35-A191CFC1A3ED}"/>
    <cellStyle name="_SubHeading_prestemp_Resultat" xfId="10474" xr:uid="{93449DB3-0F98-4C61-8B23-8AF9A69B249A}"/>
    <cellStyle name="_SubHeading_prestemp_Totalresultat" xfId="40763" xr:uid="{95522D34-2E54-427B-9CDF-D9FF26111218}"/>
    <cellStyle name="_Tabell inntekter KIL 0908" xfId="3183" xr:uid="{84096F7F-77EE-41BC-B725-EB1F4B3F3544}"/>
    <cellStyle name="_Tabell inntekter KIL 0908_Kontroll ME" xfId="10475" xr:uid="{A08E10EA-8F1B-4C26-B96B-35F5CCD6DFFB}"/>
    <cellStyle name="_Tabell inntekter KIL 0908_Kontroll-fane" xfId="10476" xr:uid="{EFE08278-2D58-40FA-8E41-CDF055C36321}"/>
    <cellStyle name="_Table" xfId="3184" xr:uid="{E6C833F8-509B-435C-A1A8-412E43EE73FE}"/>
    <cellStyle name="_Table 2" xfId="3185" xr:uid="{1EC5412C-15C7-4255-8415-FED38FF8E936}"/>
    <cellStyle name="_Table 2 2" xfId="3186" xr:uid="{EB26F3ED-69AD-49B8-8D92-0B32CA73B7F6}"/>
    <cellStyle name="_Table 2 2 2" xfId="3187" xr:uid="{CA3E656D-8123-45D8-A2EC-0FB455B06971}"/>
    <cellStyle name="_Table 2 2 2 2" xfId="3188" xr:uid="{5514E7DD-C304-4DD3-B149-CF07D83D2B29}"/>
    <cellStyle name="_Table 2 2 2 2 2" xfId="3189" xr:uid="{75E6A38B-AAA5-42FF-A193-214904ED883A}"/>
    <cellStyle name="_Table 2 2 2 2 2_Expenses" xfId="3190" xr:uid="{DA76DB1E-ABF3-4AA7-9411-C2905FA6C952}"/>
    <cellStyle name="_Table 2 2 2 2 2_Factbook" xfId="40764" xr:uid="{DB86A516-23D7-451F-AC74-7D662AAC2102}"/>
    <cellStyle name="_Table 2 2 2 2 2_Kontroll DM--&gt;" xfId="40765" xr:uid="{0B5DDE7E-9A07-4E9C-8720-485DB33A576D}"/>
    <cellStyle name="_Table 2 2 2 2 2_Kvartalstabeller" xfId="40766" xr:uid="{E2676C0D-C5C1-4E3A-879B-9031783F0469}"/>
    <cellStyle name="_Table 2 2 2 2 2_Results &amp; key fig." xfId="40767" xr:uid="{847DE161-CBFD-4605-AB06-C127872A1B05}"/>
    <cellStyle name="_Table 2 2 2 2 2_Results &amp; key fig._Factbook" xfId="40768" xr:uid="{41D2D213-9A90-462F-B31D-2C0D37370548}"/>
    <cellStyle name="_Table 2 2 2 2 2_Results &amp; key fig._Kontroll DM--&gt;" xfId="40769" xr:uid="{A08AFFF4-C8C4-4545-AF27-A1568345D2BD}"/>
    <cellStyle name="_Table 2 2 2 2 2_Results &amp; key fig._Kvartalstabeller" xfId="40770" xr:uid="{48CAAB1A-C9A6-4651-B0D7-E87DA86DECAD}"/>
    <cellStyle name="_Table 2 2 2 2 3" xfId="3191" xr:uid="{05B14817-531B-45AD-9414-356B84169232}"/>
    <cellStyle name="_Table 2 2 2 2 3_Expenses" xfId="3192" xr:uid="{0CE321C7-6639-47E4-A49D-D5316793CE53}"/>
    <cellStyle name="_Table 2 2 2 2 3_Factbook" xfId="40771" xr:uid="{1C75A2AC-9DFE-403A-80CE-FC68EFFF62AA}"/>
    <cellStyle name="_Table 2 2 2 2 3_Kontroll DM--&gt;" xfId="40772" xr:uid="{96FB942E-B826-41FC-88A3-8D14DC5A2D51}"/>
    <cellStyle name="_Table 2 2 2 2 3_Kvartalstabeller" xfId="40773" xr:uid="{42096C3D-38DD-446F-BE47-CEED4BF365E5}"/>
    <cellStyle name="_Table 2 2 2 2 4" xfId="3193" xr:uid="{22CD54CB-AFBC-4F4D-8C66-98AFFA6730AB}"/>
    <cellStyle name="_Table 2 2 2 2 4_Expenses" xfId="3194" xr:uid="{5A499D38-08B1-46CA-92ED-266EA3D6D3DB}"/>
    <cellStyle name="_Table 2 2 2 2 4_Factbook" xfId="40774" xr:uid="{0ACDBA1A-EEA7-4A28-AF17-7C343E55863D}"/>
    <cellStyle name="_Table 2 2 2 2 4_Kontroll DM--&gt;" xfId="40775" xr:uid="{FE48C7C0-FB58-47FA-836E-7E6D98C4DC8A}"/>
    <cellStyle name="_Table 2 2 2 2 4_Kvartalstabeller" xfId="40776" xr:uid="{91ABE1B6-2538-4799-B371-88FF4897366B}"/>
    <cellStyle name="_Table 2 2 2 2_3Q19" xfId="3195" xr:uid="{09675144-2796-45B0-8A70-92E828E2727F}"/>
    <cellStyle name="_Table 2 2 2 2_Avstem DM og grunnlag" xfId="40777" xr:uid="{64AC4507-0AEC-400C-BA7F-71C7EC525198}"/>
    <cellStyle name="_Table 2 2 2 2_Expenses" xfId="3196" xr:uid="{AF61DDE1-7FC4-45C3-8613-3F5F03C42DB6}"/>
    <cellStyle name="_Table 2 2 2 2_Factbook" xfId="40778" xr:uid="{E9EC6750-CB27-468E-8122-D55BCF0F0C20}"/>
    <cellStyle name="_Table 2 2 2 2_Kontroll DM--&gt;" xfId="40779" xr:uid="{26CAF279-29DF-4F6F-B9F9-93C34FAC2A88}"/>
    <cellStyle name="_Table 2 2 2 2_Kvartalstabeller" xfId="40780" xr:uid="{34AC5AEB-A53D-4875-961B-307BFDA5E1D9}"/>
    <cellStyle name="_Table 2 2 2 2_Kvartalstabeller_1" xfId="40781" xr:uid="{DC807667-168B-46D5-9192-9E5A7D79D017}"/>
    <cellStyle name="_Table 2 2 2 2_Kvartalstabeller_Factbook" xfId="40782" xr:uid="{12A7B400-02AA-4883-B560-D35288C74341}"/>
    <cellStyle name="_Table 2 2 2 2_Kvartalstabeller_Kvartalstabeller" xfId="40783" xr:uid="{7FC3AB73-28AE-4643-BDF9-55E32C2C9DDE}"/>
    <cellStyle name="_Table 2 2 2 2_Results &amp; key fig." xfId="3197" xr:uid="{4FE258D9-E68D-47C6-8548-F5E6B9916CB1}"/>
    <cellStyle name="_Table 2 2 2 2_Results &amp; key fig._1" xfId="40784" xr:uid="{C3A132A0-8381-4B91-A7DA-3C688A105FFE}"/>
    <cellStyle name="_Table 2 2 2 2_Results &amp; key fig._1_Factbook" xfId="40785" xr:uid="{5B913088-DF15-4ABC-9823-6905AC1DDA79}"/>
    <cellStyle name="_Table 2 2 2 2_Results &amp; key fig._1_Kontroll DM--&gt;" xfId="40786" xr:uid="{FDC9505E-6519-4A07-93D7-0C0E155789B4}"/>
    <cellStyle name="_Table 2 2 2 2_Results &amp; key fig._1_Kvartalstabeller" xfId="40787" xr:uid="{0A5C39A4-4985-4C8B-99D4-CA9C090EFEF7}"/>
    <cellStyle name="_Table 2 2 2 2_Results &amp; key fig._Expenses" xfId="3198" xr:uid="{365DBB02-B379-4704-B788-8A285FA58553}"/>
    <cellStyle name="_Table 2 2 2 2_Results &amp; key fig._Factbook" xfId="40788" xr:uid="{BBA98707-BBC0-4336-858D-7F8702F75EDC}"/>
    <cellStyle name="_Table 2 2 2 2_Results &amp; key fig._Kontroll DM--&gt;" xfId="40789" xr:uid="{CD40E6A8-01E0-403C-99FC-4ECE6C5530AD}"/>
    <cellStyle name="_Table 2 2 2 2_Results &amp; key fig._Kvartalstabeller" xfId="40790" xr:uid="{098B0CB9-9019-4D66-969C-C0C3B9D2209C}"/>
    <cellStyle name="_Table 2 2 2 3" xfId="3199" xr:uid="{45A86CE2-F496-44CA-896C-49915F285D50}"/>
    <cellStyle name="_Table 2 2 2 3_Expenses" xfId="3200" xr:uid="{0F8FC3AC-9159-4142-AD90-CBCEF52A551E}"/>
    <cellStyle name="_Table 2 2 2 3_Factbook" xfId="40791" xr:uid="{98D50454-491F-4247-AFCD-9FC30DFD0AFD}"/>
    <cellStyle name="_Table 2 2 2 3_Kontroll DM--&gt;" xfId="40792" xr:uid="{28F868A8-BD7D-4134-8A11-070415552808}"/>
    <cellStyle name="_Table 2 2 2 3_Kvartalstabeller" xfId="40793" xr:uid="{B9416477-744C-4424-BB30-B017ABB9EC5A}"/>
    <cellStyle name="_Table 2 2 2 3_Results &amp; key fig." xfId="40794" xr:uid="{207DCE88-559D-4D1F-BB6F-C38E2F38A2E5}"/>
    <cellStyle name="_Table 2 2 2 3_Results &amp; key fig._Factbook" xfId="40795" xr:uid="{FA2AD26C-559D-4D65-840C-CF76925E0F6D}"/>
    <cellStyle name="_Table 2 2 2 3_Results &amp; key fig._Kontroll DM--&gt;" xfId="40796" xr:uid="{301A1DF6-492B-4C35-B0F4-1276D51A8EE2}"/>
    <cellStyle name="_Table 2 2 2 3_Results &amp; key fig._Kvartalstabeller" xfId="40797" xr:uid="{4CCE5E2D-215A-4165-B88F-1CC711B89EDA}"/>
    <cellStyle name="_Table 2 2 2_3Q19" xfId="3201" xr:uid="{B9537FF0-1866-472F-A160-4B5980BA61BB}"/>
    <cellStyle name="_Table 2 2 2_Avstem DM og grunnlag" xfId="40798" xr:uid="{40695994-DA6E-42D7-B101-4D1AA710A7C4}"/>
    <cellStyle name="_Table 2 2 2_Expenses" xfId="3202" xr:uid="{C17950F9-FC24-4296-9675-C497D2D5BB83}"/>
    <cellStyle name="_Table 2 2 2_Factbook" xfId="40799" xr:uid="{842DC8BD-7804-4CFB-A948-5235867D4CD9}"/>
    <cellStyle name="_Table 2 2 2_Kontroll DM--&gt;" xfId="40800" xr:uid="{74168E44-99A0-4BF6-88DD-0F47B97E94E3}"/>
    <cellStyle name="_Table 2 2 2_Kvartalstabeller" xfId="40801" xr:uid="{641FE71F-2BCB-4BA5-9320-5ECAF3AF839E}"/>
    <cellStyle name="_Table 2 2 2_Kvartalstabeller_1" xfId="40802" xr:uid="{A4D339FB-C520-42AC-B087-D8C67CD58E91}"/>
    <cellStyle name="_Table 2 2 2_Kvartalstabeller_Factbook" xfId="40803" xr:uid="{596A437B-304C-4286-828B-B22607B27F05}"/>
    <cellStyle name="_Table 2 2 2_Kvartalstabeller_Kvartalstabeller" xfId="40804" xr:uid="{4F4FD404-524E-460B-A6B9-CFBE6E29D743}"/>
    <cellStyle name="_Table 2 2 2_Results &amp; key fig." xfId="3203" xr:uid="{444F7963-A89F-47FC-9137-B4794BDA99F4}"/>
    <cellStyle name="_Table 2 2 2_Results &amp; key fig._1" xfId="40805" xr:uid="{C7EB33A5-0B25-468F-A7B6-C732CE791CE5}"/>
    <cellStyle name="_Table 2 2 2_Results &amp; key fig._1_Factbook" xfId="40806" xr:uid="{052EC18F-3551-4C36-8CA0-E04098D5CDFB}"/>
    <cellStyle name="_Table 2 2 2_Results &amp; key fig._1_Kontroll DM--&gt;" xfId="40807" xr:uid="{BACAB5E9-2556-4A70-865F-3CA355F4E1D0}"/>
    <cellStyle name="_Table 2 2 2_Results &amp; key fig._1_Kvartalstabeller" xfId="40808" xr:uid="{2298A54B-282F-4FC1-BD8E-589B80F0168F}"/>
    <cellStyle name="_Table 2 2 2_Results &amp; key fig._Expenses" xfId="3204" xr:uid="{078766BB-0C9C-4DC8-BA3B-171F1CFA522A}"/>
    <cellStyle name="_Table 2 2 2_Results &amp; key fig._Factbook" xfId="40809" xr:uid="{54D3EB9E-CFBE-4411-8FAA-C498FA96F96C}"/>
    <cellStyle name="_Table 2 2 2_Results &amp; key fig._Kontroll DM--&gt;" xfId="40810" xr:uid="{C2DC3379-1427-44BA-849E-18F090B3E2A9}"/>
    <cellStyle name="_Table 2 2 2_Results &amp; key fig._Kvartalstabeller" xfId="40811" xr:uid="{65C32295-3B6A-4F71-8CCC-3186FDF6B4ED}"/>
    <cellStyle name="_Table 2 2 3" xfId="3205" xr:uid="{1F868165-2F00-4F52-94AD-8D579DE49613}"/>
    <cellStyle name="_Table 2 2 3_Expenses" xfId="3206" xr:uid="{3CB151F0-6062-47F8-BCBC-49A220BF3385}"/>
    <cellStyle name="_Table 2 2 3_Factbook" xfId="40812" xr:uid="{13BBE99C-105E-49EB-9A9F-277DA831E4FA}"/>
    <cellStyle name="_Table 2 2 3_Kontroll DM--&gt;" xfId="40813" xr:uid="{B89A491F-9214-4E32-9C43-0BAF3B249BF3}"/>
    <cellStyle name="_Table 2 2 3_Kvartalstabeller" xfId="40814" xr:uid="{B0A87F82-E521-40F7-9F6A-4DE5AF417CF0}"/>
    <cellStyle name="_Table 2 2 4" xfId="3207" xr:uid="{A854454C-E91D-4AB0-9BEB-9894355B8C80}"/>
    <cellStyle name="_Table 2 2 4_Expenses" xfId="3208" xr:uid="{CD41E0BA-9FFC-418E-B82F-73F37E1285F3}"/>
    <cellStyle name="_Table 2 2 4_Factbook" xfId="40815" xr:uid="{2548847E-F3F7-4F0A-8F32-5C40EABCEFE3}"/>
    <cellStyle name="_Table 2 2 4_Kontroll DM--&gt;" xfId="40816" xr:uid="{D31DF352-EB64-422C-811C-C4BE215A69AD}"/>
    <cellStyle name="_Table 2 2 4_Kvartalstabeller" xfId="40817" xr:uid="{42110D07-0A2A-47B3-BDBD-44FF3CFCFD8E}"/>
    <cellStyle name="_Table 2 2_3Q19" xfId="3209" xr:uid="{196700FE-5F21-47F2-AF03-CF8D2760166D}"/>
    <cellStyle name="_Table 2 2_Avstem DM og grunnlag" xfId="40818" xr:uid="{4D2BCB0C-163C-441D-A8CE-41C51AEA620B}"/>
    <cellStyle name="_Table 2 2_Expenses" xfId="3210" xr:uid="{C4931850-DAE8-446F-BDB2-4A9A7FA60FD7}"/>
    <cellStyle name="_Table 2 2_Factbook" xfId="40819" xr:uid="{6E1D1D80-386B-4202-BF02-EB951C46D60E}"/>
    <cellStyle name="_Table 2 2_Kontroll DM--&gt;" xfId="40820" xr:uid="{3740D97E-7610-43C3-8B2C-4F73A77B5DE8}"/>
    <cellStyle name="_Table 2 2_Kvartalstabeller" xfId="40821" xr:uid="{F7DF1690-C5D9-4F07-99F0-897C4CEB58C1}"/>
    <cellStyle name="_Table 2 2_Kvartalstabeller_1" xfId="40822" xr:uid="{3A753486-01B0-46B9-8AF6-2A8A8AE88C0E}"/>
    <cellStyle name="_Table 2 2_Kvartalstabeller_Factbook" xfId="40823" xr:uid="{43067788-12C1-422A-AFA6-651250E32EE0}"/>
    <cellStyle name="_Table 2 2_Kvartalstabeller_Kvartalstabeller" xfId="40824" xr:uid="{3D078490-D485-4B6C-85C6-1FC34071CA70}"/>
    <cellStyle name="_Table 2 2_Results &amp; key fig." xfId="3211" xr:uid="{1D99A89A-822F-4343-AD4C-CB40E14E87AC}"/>
    <cellStyle name="_Table 2 2_Results &amp; key fig._1" xfId="40825" xr:uid="{E7397CC6-7D2A-4F95-9C64-1285C404A656}"/>
    <cellStyle name="_Table 2 2_Results &amp; key fig._1_Factbook" xfId="40826" xr:uid="{3FB00FB7-3102-4C64-9B85-5F407F0CBA5C}"/>
    <cellStyle name="_Table 2 2_Results &amp; key fig._1_Kontroll DM--&gt;" xfId="40827" xr:uid="{C678BE43-F123-475A-9413-EE8B61D65703}"/>
    <cellStyle name="_Table 2 2_Results &amp; key fig._1_Kvartalstabeller" xfId="40828" xr:uid="{8AE6BB5C-2D4C-45FB-8248-4B79D9CE3844}"/>
    <cellStyle name="_Table 2 2_Results &amp; key fig._Expenses" xfId="3212" xr:uid="{4ADDCC7D-5F9C-4A42-B8A3-F9CCEE170DC9}"/>
    <cellStyle name="_Table 2 2_Results &amp; key fig._Factbook" xfId="40829" xr:uid="{C22DAD8C-4664-4D22-BC60-C2FF8DF939F6}"/>
    <cellStyle name="_Table 2 2_Results &amp; key fig._Kontroll DM--&gt;" xfId="40830" xr:uid="{9CA7B9FF-6A36-4C7C-BF45-F90AD15A1808}"/>
    <cellStyle name="_Table 2 2_Results &amp; key fig._Kvartalstabeller" xfId="40831" xr:uid="{3F3C5727-FD20-4501-AF88-59030E9BDC5F}"/>
    <cellStyle name="_Table 2 3" xfId="3213" xr:uid="{4767915D-9675-4F95-8747-9317B1C13C4A}"/>
    <cellStyle name="_Table 2 3 2" xfId="3214" xr:uid="{34EDAB6D-78F9-4367-890A-00630CDC9874}"/>
    <cellStyle name="_Table 2 3 2 2" xfId="3215" xr:uid="{41928377-0ECF-4967-B111-E0C5F29266FC}"/>
    <cellStyle name="_Table 2 3 2 2_Expenses" xfId="3216" xr:uid="{E6131CA8-6AFC-4D42-850F-0C6D21E9EB44}"/>
    <cellStyle name="_Table 2 3 2 2_Factbook" xfId="40832" xr:uid="{9988BAD2-16D0-4D25-B51A-2B5D77ADB5F7}"/>
    <cellStyle name="_Table 2 3 2 2_Kontroll DM--&gt;" xfId="40833" xr:uid="{5390E6BA-553A-49A6-BDD9-33902CFFAC40}"/>
    <cellStyle name="_Table 2 3 2 2_Kvartalstabeller" xfId="40834" xr:uid="{3EDBFDA2-F1DB-4A15-934B-72A4A2CCCA75}"/>
    <cellStyle name="_Table 2 3 2 3" xfId="3217" xr:uid="{71B45EE2-CF9E-4312-B83E-4AD04B030320}"/>
    <cellStyle name="_Table 2 3 2 3_Expenses" xfId="3218" xr:uid="{47A2E46A-4A21-4EB3-BEDD-2D1C5C17C5B2}"/>
    <cellStyle name="_Table 2 3 2 3_Factbook" xfId="40835" xr:uid="{2C1A60EE-8E43-4A8A-A205-F5B7481A0541}"/>
    <cellStyle name="_Table 2 3 2 3_Kontroll DM--&gt;" xfId="40836" xr:uid="{14C31579-11BF-4E6D-A458-284FF71F9707}"/>
    <cellStyle name="_Table 2 3 2 3_Kvartalstabeller" xfId="40837" xr:uid="{2E661AE7-D19B-41E5-93D5-EE725D060AEB}"/>
    <cellStyle name="_Table 2 3 2 4" xfId="3219" xr:uid="{A4CCCDFF-58B6-4953-AEC2-1F719689D434}"/>
    <cellStyle name="_Table 2 3 2 4_Expenses" xfId="3220" xr:uid="{24EDF19B-5B95-4051-AE7F-5C7973AF8B4D}"/>
    <cellStyle name="_Table 2 3 2 4_Factbook" xfId="40838" xr:uid="{79629EDD-F442-46C9-A8BB-5F8180851D14}"/>
    <cellStyle name="_Table 2 3 2 4_Kontroll DM--&gt;" xfId="40839" xr:uid="{34C90955-2BBF-4D9C-A45F-183D9E0131EB}"/>
    <cellStyle name="_Table 2 3 2 4_Kvartalstabeller" xfId="40840" xr:uid="{8DAF459D-8F7A-4EBB-8512-09E97A844322}"/>
    <cellStyle name="_Table 2 3 2_3Q19" xfId="3221" xr:uid="{3B21320C-E08D-4880-9AD4-94BB900D888C}"/>
    <cellStyle name="_Table 2 3 2_Avstem DM og grunnlag" xfId="40841" xr:uid="{1ACA0C14-2F8E-4386-A9AA-D3C0160EC7D8}"/>
    <cellStyle name="_Table 2 3 2_Expenses" xfId="3222" xr:uid="{E336FB68-FCDE-429C-9706-62C85891C717}"/>
    <cellStyle name="_Table 2 3 2_Factbook" xfId="40842" xr:uid="{00DB1B2D-EEC5-4991-A217-D201817BE437}"/>
    <cellStyle name="_Table 2 3 2_Kontroll DM--&gt;" xfId="40843" xr:uid="{6EE3DBB6-5F62-48CD-8ED4-9C9F4F2E7146}"/>
    <cellStyle name="_Table 2 3 2_Kvartalstabeller" xfId="40844" xr:uid="{D63DDD59-266B-4B74-BECA-19E061CD0227}"/>
    <cellStyle name="_Table 2 3 2_Kvartalstabeller_1" xfId="40845" xr:uid="{F3B1B08F-1FB5-4120-BB0F-069BB7334B4E}"/>
    <cellStyle name="_Table 2 3 2_Kvartalstabeller_Factbook" xfId="40846" xr:uid="{59F48DB1-9FC1-4C0B-A50F-AA2323542D48}"/>
    <cellStyle name="_Table 2 3 2_Kvartalstabeller_Kvartalstabeller" xfId="40847" xr:uid="{673C257D-47E8-439D-A2E2-4587AC0E4944}"/>
    <cellStyle name="_Table 2 3 2_Results &amp; key fig." xfId="3223" xr:uid="{4D1063EF-558C-4CD9-8077-8DBAC41892E3}"/>
    <cellStyle name="_Table 2 3 2_Results &amp; key fig._1" xfId="40848" xr:uid="{76A49493-F5C8-4FF3-A6C4-DB35655A8CAF}"/>
    <cellStyle name="_Table 2 3 2_Results &amp; key fig._1_Factbook" xfId="40849" xr:uid="{854E09D0-4FBA-4563-AD66-87840E712DC4}"/>
    <cellStyle name="_Table 2 3 2_Results &amp; key fig._1_Kontroll DM--&gt;" xfId="40850" xr:uid="{5A040267-7911-4088-A82A-9A525B428706}"/>
    <cellStyle name="_Table 2 3 2_Results &amp; key fig._1_Kvartalstabeller" xfId="40851" xr:uid="{FDC00E1F-FA3D-45A1-82F6-88A17BCAE468}"/>
    <cellStyle name="_Table 2 3 2_Results &amp; key fig._Expenses" xfId="3224" xr:uid="{91F23C99-51B2-47C4-9182-D3DE240959C7}"/>
    <cellStyle name="_Table 2 3 2_Results &amp; key fig._Factbook" xfId="40852" xr:uid="{B417B211-9464-46A9-B86B-B7DD96B5577D}"/>
    <cellStyle name="_Table 2 3 2_Results &amp; key fig._Kontroll DM--&gt;" xfId="40853" xr:uid="{1BAE4097-9F29-4186-B3C2-399D6389B32D}"/>
    <cellStyle name="_Table 2 3 2_Results &amp; key fig._Kvartalstabeller" xfId="40854" xr:uid="{0366B0BE-E44F-48A9-81C7-33C8782D82FC}"/>
    <cellStyle name="_Table 2 3 3" xfId="3225" xr:uid="{4468F894-86A7-4064-936D-0016CE05C6E0}"/>
    <cellStyle name="_Table 2 3 3_Expenses" xfId="3226" xr:uid="{00DAD7FF-C365-43B1-B299-F60F6B496577}"/>
    <cellStyle name="_Table 2 3 3_Factbook" xfId="40855" xr:uid="{4C65E809-4435-48EF-BB8A-C26C58E60B52}"/>
    <cellStyle name="_Table 2 3 3_Kontroll DM--&gt;" xfId="40856" xr:uid="{F957662B-F705-46CC-A396-0B0F857FA6D3}"/>
    <cellStyle name="_Table 2 3 3_Kvartalstabeller" xfId="40857" xr:uid="{4E15E182-D850-4C85-B316-C38C85C2BE63}"/>
    <cellStyle name="_Table 2 3_3Q19" xfId="3227" xr:uid="{24B7B0C1-D303-4A53-B6D3-C81DE49D4760}"/>
    <cellStyle name="_Table 2 3_Avstem DM og grunnlag" xfId="40858" xr:uid="{54C8D3D9-A150-4FCE-9CD6-42B27CD30CAB}"/>
    <cellStyle name="_Table 2 3_Expenses" xfId="3228" xr:uid="{ED75CFF8-A1AB-4137-B133-B1115FCE55E4}"/>
    <cellStyle name="_Table 2 3_Factbook" xfId="40859" xr:uid="{2716B2FF-04C9-4941-95A2-E3CE4042DC2D}"/>
    <cellStyle name="_Table 2 3_Kontroll DM--&gt;" xfId="40860" xr:uid="{E3004C1D-959B-4E4B-9143-EE79D9BF6D8C}"/>
    <cellStyle name="_Table 2 3_Kvartalstabeller" xfId="40861" xr:uid="{4ADE4088-B5B3-48DE-AFB5-7A3FD09EF44C}"/>
    <cellStyle name="_Table 2 3_Kvartalstabeller_1" xfId="40862" xr:uid="{24487391-F8C4-49DD-8C4E-7739A8FB47D9}"/>
    <cellStyle name="_Table 2 3_Kvartalstabeller_Factbook" xfId="40863" xr:uid="{1AF25A36-654F-466D-A243-07DC4F111730}"/>
    <cellStyle name="_Table 2 3_Kvartalstabeller_Kvartalstabeller" xfId="40864" xr:uid="{6FA1115C-81D5-4160-90B9-128F7FDD79DF}"/>
    <cellStyle name="_Table 2 3_Results &amp; key fig." xfId="3229" xr:uid="{EFB1F796-86E2-4ABE-9464-DFC5318FFD87}"/>
    <cellStyle name="_Table 2 3_Results &amp; key fig._1" xfId="40865" xr:uid="{3F084081-1983-4AFA-9BBA-862C0847B72A}"/>
    <cellStyle name="_Table 2 3_Results &amp; key fig._1_Factbook" xfId="40866" xr:uid="{A3EA6816-F9D2-4F65-9850-33E4E179CEF4}"/>
    <cellStyle name="_Table 2 3_Results &amp; key fig._1_Kontroll DM--&gt;" xfId="40867" xr:uid="{46AD8E7F-106B-4BDC-985D-59D7844A4D8F}"/>
    <cellStyle name="_Table 2 3_Results &amp; key fig._1_Kvartalstabeller" xfId="40868" xr:uid="{22A1B6C3-C904-46B9-BF6B-4F1C3F843A66}"/>
    <cellStyle name="_Table 2 3_Results &amp; key fig._Expenses" xfId="3230" xr:uid="{32679C92-35A1-4FFC-AEB8-E82DE525CD56}"/>
    <cellStyle name="_Table 2 3_Results &amp; key fig._Factbook" xfId="40869" xr:uid="{54F19EBD-2370-4271-B43A-300CE12D244D}"/>
    <cellStyle name="_Table 2 3_Results &amp; key fig._Kontroll DM--&gt;" xfId="40870" xr:uid="{DC8AE907-5072-4563-A590-FD7B586699E7}"/>
    <cellStyle name="_Table 2 3_Results &amp; key fig._Kvartalstabeller" xfId="40871" xr:uid="{63D173B3-D4F1-412A-9005-79EDDDED9A15}"/>
    <cellStyle name="_Table 2 4" xfId="3231" xr:uid="{258DA9F6-1014-4DC2-9AF3-F734D8BE5D9A}"/>
    <cellStyle name="_Table 2 4_Expenses" xfId="3232" xr:uid="{14D62F8B-313E-4E4C-9B58-AFD5DB33C7FC}"/>
    <cellStyle name="_Table 2 4_Factbook" xfId="40872" xr:uid="{CE6CBB8E-2DA0-4EE1-B92C-6FFE6A091D4D}"/>
    <cellStyle name="_Table 2 4_Kontroll DM--&gt;" xfId="40873" xr:uid="{C07C06F7-2525-4E93-8197-4BEF88174786}"/>
    <cellStyle name="_Table 2 4_Kvartalstabeller" xfId="40874" xr:uid="{8BD326DF-E21D-459E-9BCF-B4DB4D77BECC}"/>
    <cellStyle name="_Table 2_3Q19" xfId="3233" xr:uid="{C007348D-A08B-4A62-8960-4CAF43BEAC04}"/>
    <cellStyle name="_Table 2_Avstem DM og grunnlag" xfId="40875" xr:uid="{74A0A011-8DCC-4DDB-9A10-B0E0B1A30F69}"/>
    <cellStyle name="_Table 2_Expenses" xfId="3234" xr:uid="{8B865987-4CBF-496D-9F91-D9CB10986A44}"/>
    <cellStyle name="_Table 2_Factbook" xfId="40876" xr:uid="{A58A4F77-B5CD-4D69-AFB3-63A36AD96D7A}"/>
    <cellStyle name="_Table 2_Kontroll DM--&gt;" xfId="40877" xr:uid="{C9053678-6763-433A-8501-A327EE77BA96}"/>
    <cellStyle name="_Table 2_Kvartalstabeller" xfId="40878" xr:uid="{8352AC13-E70D-420E-8C75-429F94C03183}"/>
    <cellStyle name="_Table 2_Kvartalstabeller_1" xfId="40879" xr:uid="{7638A188-DBF4-4B43-A878-9388D0CAF873}"/>
    <cellStyle name="_Table 2_Kvartalstabeller_Factbook" xfId="40880" xr:uid="{434DA1BC-6B88-4109-B174-355A1B3DD766}"/>
    <cellStyle name="_Table 2_Kvartalstabeller_Kvartalstabeller" xfId="40881" xr:uid="{EC8395AE-DB4F-443C-978F-E23D2B8A4D89}"/>
    <cellStyle name="_Table 2_Results &amp; key fig." xfId="3235" xr:uid="{7E3ACA11-AFDD-49A8-B0DD-D8FAFB7EC6FF}"/>
    <cellStyle name="_Table 2_Results &amp; key fig._1" xfId="40882" xr:uid="{53AD0C5E-9161-4894-8C57-B94F35B969C4}"/>
    <cellStyle name="_Table 2_Results &amp; key fig._1_Factbook" xfId="40883" xr:uid="{4EB13396-5D36-4E2D-B6C2-C31467A38700}"/>
    <cellStyle name="_Table 2_Results &amp; key fig._1_Kontroll DM--&gt;" xfId="40884" xr:uid="{FD2F3255-5720-4A38-95AD-4C9EB72821DB}"/>
    <cellStyle name="_Table 2_Results &amp; key fig._1_Kvartalstabeller" xfId="40885" xr:uid="{682B13AE-1E47-4209-A749-4867F3CA1C57}"/>
    <cellStyle name="_Table 2_Results &amp; key fig._Expenses" xfId="3236" xr:uid="{913CF9F2-9008-4953-A363-7D9DC5A74D81}"/>
    <cellStyle name="_Table 2_Results &amp; key fig._Factbook" xfId="40886" xr:uid="{BC1752CA-F710-4164-8BB4-A692F17B4EF9}"/>
    <cellStyle name="_Table 2_Results &amp; key fig._Kontroll DM--&gt;" xfId="40887" xr:uid="{C010CE3A-BE6A-43BE-A75F-6BF60AF4A0AA}"/>
    <cellStyle name="_Table 2_Results &amp; key fig._Kvartalstabeller" xfId="40888" xr:uid="{93999C8D-49BE-4AC8-9617-40D2D9A99F9A}"/>
    <cellStyle name="_Table 3" xfId="3237" xr:uid="{1E9D2B83-04E0-48E8-920E-E86285314705}"/>
    <cellStyle name="_Table 3 2" xfId="3238" xr:uid="{D2AA6754-492C-47EE-9AD1-C71F1A821EA9}"/>
    <cellStyle name="_Table 3 2 2" xfId="3239" xr:uid="{0E4C7490-7DB6-4EFF-B3CA-D61F4FF8C699}"/>
    <cellStyle name="_Table 3 2 2 2" xfId="3240" xr:uid="{D4A855E9-46E3-4817-A839-3304B26F521B}"/>
    <cellStyle name="_Table 3 2 2 2_Expenses" xfId="3241" xr:uid="{6C47BE0D-2D87-4943-B285-A0C1BA348A7E}"/>
    <cellStyle name="_Table 3 2 2 2_Factbook" xfId="40889" xr:uid="{6A91B818-3B13-4C70-A7DF-FA433D49950F}"/>
    <cellStyle name="_Table 3 2 2 2_Kontroll DM--&gt;" xfId="40890" xr:uid="{1B5B9477-4116-482F-8210-067D36476D74}"/>
    <cellStyle name="_Table 3 2 2 2_Kvartalstabeller" xfId="40891" xr:uid="{1BF94398-1B2B-4702-9E33-6A2FC743C236}"/>
    <cellStyle name="_Table 3 2 2 3" xfId="3242" xr:uid="{DFA7088F-58DB-4090-A6B9-E793BC7626D2}"/>
    <cellStyle name="_Table 3 2 2 3_Expenses" xfId="3243" xr:uid="{1BB72F6D-2091-4C3B-866A-D3F6646EF47C}"/>
    <cellStyle name="_Table 3 2 2 3_Factbook" xfId="40892" xr:uid="{45021C96-D9AE-414C-8A66-4743CC7D6268}"/>
    <cellStyle name="_Table 3 2 2 3_Kontroll DM--&gt;" xfId="40893" xr:uid="{882113FD-1030-4346-BB0F-94A2700F89C9}"/>
    <cellStyle name="_Table 3 2 2 3_Kvartalstabeller" xfId="40894" xr:uid="{6EF1E6A9-E667-4C1D-A8EE-D70C6BF28E5A}"/>
    <cellStyle name="_Table 3 2 2 4" xfId="3244" xr:uid="{219C213C-2B93-49DE-AE79-0C8B2156E098}"/>
    <cellStyle name="_Table 3 2 2 4_Expenses" xfId="3245" xr:uid="{2587EF87-0526-4E8F-B764-259BDF343504}"/>
    <cellStyle name="_Table 3 2 2 4_Factbook" xfId="40895" xr:uid="{FAD7144D-BAD8-436B-941A-FB21250366AC}"/>
    <cellStyle name="_Table 3 2 2 4_Kontroll DM--&gt;" xfId="40896" xr:uid="{7A4BA2F2-083F-48EC-A27B-BDD7CEB1BDAF}"/>
    <cellStyle name="_Table 3 2 2 4_Kvartalstabeller" xfId="40897" xr:uid="{CC72FDB4-9BB7-4124-8F75-4A4D83A46C70}"/>
    <cellStyle name="_Table 3 2 2_3Q19" xfId="3246" xr:uid="{9FC822D5-6541-4CC2-BFEA-4FD7FFE360A2}"/>
    <cellStyle name="_Table 3 2 2_Avstem DM og grunnlag" xfId="40898" xr:uid="{0126C3F3-6B6D-41BD-974E-09AD7BE67294}"/>
    <cellStyle name="_Table 3 2 2_Expenses" xfId="3247" xr:uid="{41B3EF09-EE0F-402B-8C69-085506070344}"/>
    <cellStyle name="_Table 3 2 2_Factbook" xfId="40899" xr:uid="{FC712EA3-78FE-4FE7-B901-B1102031473D}"/>
    <cellStyle name="_Table 3 2 2_Kontroll DM--&gt;" xfId="40900" xr:uid="{0525C974-75A1-455D-BE33-3061607115FF}"/>
    <cellStyle name="_Table 3 2 2_Kvartalstabeller" xfId="40901" xr:uid="{13CED579-E4C2-41BF-9CEB-4DE5CCF6FE81}"/>
    <cellStyle name="_Table 3 2 2_Kvartalstabeller_1" xfId="40902" xr:uid="{08D1AE9A-5938-4A86-BE71-167EDF6ADA17}"/>
    <cellStyle name="_Table 3 2 2_Kvartalstabeller_Factbook" xfId="40903" xr:uid="{34205E5E-4BB8-490A-9159-B4A247C53543}"/>
    <cellStyle name="_Table 3 2 2_Kvartalstabeller_Kvartalstabeller" xfId="40904" xr:uid="{4F31301D-172C-4AB3-BC4C-AEA4F5332E65}"/>
    <cellStyle name="_Table 3 2 2_Results &amp; key fig." xfId="3248" xr:uid="{2ACA0959-C563-4A2A-BDAC-E058C4D5CFAB}"/>
    <cellStyle name="_Table 3 2 2_Results &amp; key fig._1" xfId="40905" xr:uid="{D8B2CEB9-0872-46E6-8C4D-9C7F4DC06792}"/>
    <cellStyle name="_Table 3 2 2_Results &amp; key fig._1_Factbook" xfId="40906" xr:uid="{86ABA293-6261-43A3-8815-892197A6A2EA}"/>
    <cellStyle name="_Table 3 2 2_Results &amp; key fig._1_Kontroll DM--&gt;" xfId="40907" xr:uid="{00202969-8CC1-4483-B552-3699DCF5FA6E}"/>
    <cellStyle name="_Table 3 2 2_Results &amp; key fig._1_Kvartalstabeller" xfId="40908" xr:uid="{85E99D73-CD98-48E9-87C0-187784A94E36}"/>
    <cellStyle name="_Table 3 2 2_Results &amp; key fig._Expenses" xfId="3249" xr:uid="{2E3098C6-2457-41A7-8CBF-6849678B0205}"/>
    <cellStyle name="_Table 3 2 2_Results &amp; key fig._Factbook" xfId="40909" xr:uid="{3ACF5229-6B73-4532-BA97-DF18DF31D77A}"/>
    <cellStyle name="_Table 3 2 2_Results &amp; key fig._Kontroll DM--&gt;" xfId="40910" xr:uid="{4949A242-26FF-48A6-A2EE-2164EB28FA8E}"/>
    <cellStyle name="_Table 3 2 2_Results &amp; key fig._Kvartalstabeller" xfId="40911" xr:uid="{193D80A1-C2F0-4176-B8BC-CBBBD4D895AF}"/>
    <cellStyle name="_Table 3 2 3" xfId="3250" xr:uid="{4E73F066-73EB-46EB-B170-E07210A94C3A}"/>
    <cellStyle name="_Table 3 2 3_Expenses" xfId="3251" xr:uid="{1B31E94E-1FF6-4F1D-9A90-B08022B264FF}"/>
    <cellStyle name="_Table 3 2 3_Factbook" xfId="40912" xr:uid="{F2F14F4F-F17E-4B60-ADD1-C7AA9052B401}"/>
    <cellStyle name="_Table 3 2 3_Kontroll DM--&gt;" xfId="40913" xr:uid="{30D2E9A1-2992-41EF-8EA4-CA830B787912}"/>
    <cellStyle name="_Table 3 2 3_Kvartalstabeller" xfId="40914" xr:uid="{556391ED-810B-4D52-9B9A-E2B2139E40DD}"/>
    <cellStyle name="_Table 3 2_3Q19" xfId="3252" xr:uid="{C18F9D34-7B03-40D7-8C37-8511B0EBCC2B}"/>
    <cellStyle name="_Table 3 2_Avstem DM og grunnlag" xfId="40915" xr:uid="{53207114-7531-4128-80D2-81DB966702F2}"/>
    <cellStyle name="_Table 3 2_Expenses" xfId="3253" xr:uid="{F49931C5-E720-4C5A-93F5-F945FAE20C2A}"/>
    <cellStyle name="_Table 3 2_Factbook" xfId="40916" xr:uid="{B4B6B188-FA54-4724-BE5C-C5C19B8A502E}"/>
    <cellStyle name="_Table 3 2_Kontroll DM--&gt;" xfId="40917" xr:uid="{6CD88260-EB8A-4226-A054-C6A48FF8E7C9}"/>
    <cellStyle name="_Table 3 2_Kvartalstabeller" xfId="40918" xr:uid="{7769C84C-0A34-403A-AAE2-C8D86C61BEA8}"/>
    <cellStyle name="_Table 3 2_Kvartalstabeller_1" xfId="40919" xr:uid="{7AEA8C58-8E5B-4FFF-AAA5-F910A81F84F9}"/>
    <cellStyle name="_Table 3 2_Kvartalstabeller_Factbook" xfId="40920" xr:uid="{FEE1F269-B9B5-4F1C-92B6-58D404E18974}"/>
    <cellStyle name="_Table 3 2_Kvartalstabeller_Kvartalstabeller" xfId="40921" xr:uid="{DFA7D781-9114-40AF-B066-57BEA3888C70}"/>
    <cellStyle name="_Table 3 2_Results &amp; key fig." xfId="3254" xr:uid="{34E0C599-DAD3-4087-A583-5148FB2E9C38}"/>
    <cellStyle name="_Table 3 2_Results &amp; key fig._1" xfId="40922" xr:uid="{62273803-E621-491E-85B1-A48C1AB1A460}"/>
    <cellStyle name="_Table 3 2_Results &amp; key fig._1_Factbook" xfId="40923" xr:uid="{11A820FA-E6C3-47A1-831A-711F3405DB0B}"/>
    <cellStyle name="_Table 3 2_Results &amp; key fig._1_Kontroll DM--&gt;" xfId="40924" xr:uid="{62937D32-92F7-4A23-B5F4-FDF453190223}"/>
    <cellStyle name="_Table 3 2_Results &amp; key fig._1_Kvartalstabeller" xfId="40925" xr:uid="{C515D156-BB9E-4486-8695-00423770A7F3}"/>
    <cellStyle name="_Table 3 2_Results &amp; key fig._Expenses" xfId="3255" xr:uid="{F6D2641E-0977-447D-9FAC-3854A4FE3DE4}"/>
    <cellStyle name="_Table 3 2_Results &amp; key fig._Factbook" xfId="40926" xr:uid="{45CAC297-FA04-4C6F-8B23-A88914189BA4}"/>
    <cellStyle name="_Table 3 2_Results &amp; key fig._Kontroll DM--&gt;" xfId="40927" xr:uid="{4FAEF60D-4A2A-490A-A8EB-FABF50FC3EE2}"/>
    <cellStyle name="_Table 3 2_Results &amp; key fig._Kvartalstabeller" xfId="40928" xr:uid="{6D38C4F7-F03E-4C23-A68A-642DCD124981}"/>
    <cellStyle name="_Table 3 3" xfId="3256" xr:uid="{1BFE58D6-D895-4492-9EDE-849B806F2AC5}"/>
    <cellStyle name="_Table 3 3_Expenses" xfId="3257" xr:uid="{3D3A6B37-42D3-45A9-A1EF-D45E22A2D9BC}"/>
    <cellStyle name="_Table 3 3_Factbook" xfId="40929" xr:uid="{A8B5CDB8-C178-4CBC-B5BC-CD6151F44C89}"/>
    <cellStyle name="_Table 3 3_Kontroll DM--&gt;" xfId="40930" xr:uid="{AA7A7179-8BAE-46C9-8282-FE41A42D93EA}"/>
    <cellStyle name="_Table 3 3_Kvartalstabeller" xfId="40931" xr:uid="{D498DBC9-BEF9-4E2A-B761-AA1F2D6BC445}"/>
    <cellStyle name="_Table 3 4" xfId="3258" xr:uid="{37744D03-902D-48ED-B766-CFF5F54BD63E}"/>
    <cellStyle name="_Table 3 4_Expenses" xfId="3259" xr:uid="{6E8804E6-6F73-4DA7-92EE-0C32748B7C92}"/>
    <cellStyle name="_Table 3 4_Factbook" xfId="40932" xr:uid="{0385DB4C-F842-46C9-98C6-DF32188CF251}"/>
    <cellStyle name="_Table 3 4_Kontroll DM--&gt;" xfId="40933" xr:uid="{CA0AE6AF-8700-40E3-815D-3FCEE9C0C648}"/>
    <cellStyle name="_Table 3 4_Kvartalstabeller" xfId="40934" xr:uid="{84C1063C-4B84-415A-81DE-D23F83A5B331}"/>
    <cellStyle name="_Table 3_3Q19" xfId="3260" xr:uid="{71BD3F2D-5DAE-4373-A665-030F6991B969}"/>
    <cellStyle name="_Table 3_Avstem DM og grunnlag" xfId="40935" xr:uid="{FC99DA56-1550-465F-AEAC-248D75EA5F37}"/>
    <cellStyle name="_Table 3_Expenses" xfId="3261" xr:uid="{DC6A7B46-A9C2-4FD2-BD8C-F9CF2CCB7D43}"/>
    <cellStyle name="_Table 3_Factbook" xfId="40936" xr:uid="{298FE3F4-5B4E-499E-83DB-FB2ED542F7B2}"/>
    <cellStyle name="_Table 3_Kontroll DM--&gt;" xfId="40937" xr:uid="{097E4B66-0876-43D9-AC20-A983A07AF138}"/>
    <cellStyle name="_Table 3_Kvartalstabeller" xfId="40938" xr:uid="{4455E1FE-1188-4ACC-BAF0-B8734896CA8C}"/>
    <cellStyle name="_Table 3_Kvartalstabeller_1" xfId="40939" xr:uid="{DB5B009E-EBA7-4362-9B81-28D63B32B7BC}"/>
    <cellStyle name="_Table 3_Kvartalstabeller_Factbook" xfId="40940" xr:uid="{814A6590-DAA8-4481-B2A5-07C93B408096}"/>
    <cellStyle name="_Table 3_Kvartalstabeller_Kvartalstabeller" xfId="40941" xr:uid="{AC101DCD-35F4-48AF-89AB-9B5091F1F93C}"/>
    <cellStyle name="_Table 3_Results &amp; key fig." xfId="3262" xr:uid="{BAD8614F-DD0E-4371-B6C6-9133941E2425}"/>
    <cellStyle name="_Table 3_Results &amp; key fig._1" xfId="40942" xr:uid="{DD036A1F-31BA-44D3-9AB3-2378D2F09FFE}"/>
    <cellStyle name="_Table 3_Results &amp; key fig._1_Factbook" xfId="40943" xr:uid="{8A299CC6-AD08-4D39-862D-5D818F444B23}"/>
    <cellStyle name="_Table 3_Results &amp; key fig._1_Kontroll DM--&gt;" xfId="40944" xr:uid="{1EA38AF2-CC75-4005-A64C-29CDE22D82F1}"/>
    <cellStyle name="_Table 3_Results &amp; key fig._1_Kvartalstabeller" xfId="40945" xr:uid="{0D9E6206-B84B-482C-B008-3391DD7DB085}"/>
    <cellStyle name="_Table 3_Results &amp; key fig._Expenses" xfId="3263" xr:uid="{CD347EDF-6EEB-45B7-A9F1-17D7B5499518}"/>
    <cellStyle name="_Table 3_Results &amp; key fig._Factbook" xfId="40946" xr:uid="{04EE6777-7E2C-4C06-8905-581E436686DC}"/>
    <cellStyle name="_Table 3_Results &amp; key fig._Kontroll DM--&gt;" xfId="40947" xr:uid="{42AAD50C-B487-4226-A5DD-521B9F1EA866}"/>
    <cellStyle name="_Table 3_Results &amp; key fig._Kvartalstabeller" xfId="40948" xr:uid="{EFCB9784-3CF9-4C68-8341-641E00968F53}"/>
    <cellStyle name="_Table 4" xfId="3264" xr:uid="{B6CED224-D743-4219-9E16-112C8AAC3ADD}"/>
    <cellStyle name="_Table 4_Expenses" xfId="3265" xr:uid="{89626040-7153-4478-BC83-23FA40041C5C}"/>
    <cellStyle name="_Table 4_Factbook" xfId="40949" xr:uid="{73FA6FD4-3343-4DD0-9FD6-DC27C4C0458D}"/>
    <cellStyle name="_Table 4_Kontroll DM--&gt;" xfId="40950" xr:uid="{D97DB0D0-956B-4921-9C24-D3F43B4E3770}"/>
    <cellStyle name="_Table 4_Kvartalstabeller" xfId="40951" xr:uid="{21DA34D5-E6C1-41FE-B639-5F6EACC87989}"/>
    <cellStyle name="_Table_3Q19" xfId="3266" xr:uid="{3053D04D-BAB0-4BC5-A3D5-6B427B0FD882}"/>
    <cellStyle name="_Table_Avstem DM og grunnlag" xfId="40952" xr:uid="{E1E93528-C311-4FD8-AE4C-1E2D8321951E}"/>
    <cellStyle name="_Table_Expenses" xfId="3267" xr:uid="{44580D84-B003-49FF-9EFD-C1829E03634C}"/>
    <cellStyle name="_Table_Expenses (1)" xfId="3268" xr:uid="{63A9C330-3687-4A42-BA2B-830D8A132F84}"/>
    <cellStyle name="_Table_Expenses (1) 2" xfId="3269" xr:uid="{8CB0F1A4-137F-488E-8FD2-2CCF1D3AB6F2}"/>
    <cellStyle name="_Table_Expenses (1) 2_Expenses" xfId="3270" xr:uid="{2ED84766-0BFA-4448-9E04-EAD839872069}"/>
    <cellStyle name="_Table_Expenses (1) 2_Factbook" xfId="40953" xr:uid="{EC3E89EE-5116-4918-B11B-26A08F030D7E}"/>
    <cellStyle name="_Table_Expenses (1) 2_Kontroll DM--&gt;" xfId="40954" xr:uid="{59717D3D-A683-488F-979B-D10D3B36701B}"/>
    <cellStyle name="_Table_Expenses (1) 2_Kvartalstabeller" xfId="40955" xr:uid="{F0AE0CFC-8B37-4225-9202-95D71C5AEA48}"/>
    <cellStyle name="_Table_Expenses (1)_Expenses" xfId="3271" xr:uid="{598C93BC-0333-4058-A743-5C97DE8CA679}"/>
    <cellStyle name="_Table_Expenses (1)_Factbook" xfId="40956" xr:uid="{2BD796C6-8707-4967-8C6A-6A44AED5DD76}"/>
    <cellStyle name="_Table_Expenses (1)_Kontroll DM--&gt;" xfId="40957" xr:uid="{8A81D1E4-81EB-43D5-85F2-F231FB697CEF}"/>
    <cellStyle name="_Table_Expenses (1)_Kvartalstabeller" xfId="40958" xr:uid="{14EADB99-77CA-4EEB-993A-A12556978D29}"/>
    <cellStyle name="_Table_Factbook" xfId="40959" xr:uid="{640308D8-1C0C-4BAC-86CE-003473CF3BD4}"/>
    <cellStyle name="_Table_Kontroll DM--&gt;" xfId="40960" xr:uid="{1434C698-16B2-4148-BFF2-567B6A860147}"/>
    <cellStyle name="_Table_Kvartalstabeller" xfId="40961" xr:uid="{5F65BE19-935E-4DFD-974E-CA8F4423B283}"/>
    <cellStyle name="_Table_Kvartalstabeller_1" xfId="40962" xr:uid="{F3E6587F-2686-40E2-95E5-AEA08BC75DFA}"/>
    <cellStyle name="_Table_Kvartalstabeller_Factbook" xfId="40963" xr:uid="{0BCC7F3C-29BB-46EC-9C37-2B96C41746F1}"/>
    <cellStyle name="_Table_Kvartalstabeller_Kvartalstabeller" xfId="40964" xr:uid="{8774D462-413E-494A-BF08-E93DE664466F}"/>
    <cellStyle name="_Table_Results &amp; key fig." xfId="3272" xr:uid="{EF146FDC-FCC7-40DE-8607-E811AD234DD1}"/>
    <cellStyle name="_Table_Results &amp; key fig._1" xfId="40965" xr:uid="{DC735717-7615-4C02-9BA3-80AFE1EC7CB7}"/>
    <cellStyle name="_Table_Results &amp; key fig._1_Factbook" xfId="40966" xr:uid="{739D1138-1588-4FF2-A6BD-3E3299492397}"/>
    <cellStyle name="_Table_Results &amp; key fig._1_Kontroll DM--&gt;" xfId="40967" xr:uid="{F431A751-CA0C-433B-85B6-00449A092262}"/>
    <cellStyle name="_Table_Results &amp; key fig._1_Kvartalstabeller" xfId="40968" xr:uid="{34E1E9B3-DA8D-43D4-BCCF-F8E0A1F96C39}"/>
    <cellStyle name="_Table_Results &amp; key fig._Expenses" xfId="3273" xr:uid="{9B1D0991-964A-43DC-9C10-F8EBE0106DD9}"/>
    <cellStyle name="_Table_Results &amp; key fig._Factbook" xfId="40969" xr:uid="{D1066C26-3644-4028-8253-D0BEB655A27C}"/>
    <cellStyle name="_Table_Results &amp; key fig._Kontroll DM--&gt;" xfId="40970" xr:uid="{274950E8-6E2C-4698-A55E-0E6A8AB3A61E}"/>
    <cellStyle name="_Table_Results &amp; key fig._Kvartalstabeller" xfId="40971" xr:uid="{A1BE059F-C749-4255-8180-66D30AF07ADB}"/>
    <cellStyle name="_TableHead" xfId="3274" xr:uid="{6DE82901-1609-4DD1-A882-DD43E35B9337}"/>
    <cellStyle name="_TableRowHead" xfId="3275" xr:uid="{78BD11D7-4123-4BA6-8FDA-FA00B58BDC13}"/>
    <cellStyle name="_TableSuperHead" xfId="3276" xr:uid="{EADD9CD2-99AE-4D31-8DE1-11822229C953}"/>
    <cellStyle name="_Tall 2005-2010 kap" xfId="3277" xr:uid="{DFE41235-5904-4C50-9F1D-340D234569A9}"/>
    <cellStyle name="_Total" xfId="3278" xr:uid="{59F3E76A-D671-4CD7-984F-9F3E0A315EF3}"/>
    <cellStyle name="_Total 2" xfId="3279" xr:uid="{A76ADBD2-88FF-411F-B54A-7F0342A24F45}"/>
    <cellStyle name="_Total 2 2" xfId="3280" xr:uid="{7BB67A48-173E-42F6-A352-0ADA8BA8731D}"/>
    <cellStyle name="_Total 2 2 2" xfId="3281" xr:uid="{E19DF563-BB7C-48BD-9173-432C8655E598}"/>
    <cellStyle name="_Total 2 2 2 2" xfId="3282" xr:uid="{1F6B0A48-49BF-4E77-B342-00B1F3E15AB4}"/>
    <cellStyle name="_Total 2 2 3" xfId="3283" xr:uid="{A5EE01D1-68AF-4C62-90B0-E91FAECE6BE7}"/>
    <cellStyle name="_Total 2 3" xfId="3284" xr:uid="{93097760-4735-4BE9-94A6-BF1CA9EB9C26}"/>
    <cellStyle name="_Total 2 3 2" xfId="3285" xr:uid="{573F4DFD-E39D-4FA4-9B50-17C3AB371FAB}"/>
    <cellStyle name="_Total 2 4" xfId="3286" xr:uid="{23345799-8F88-4A4A-B4C4-E036EBE494D6}"/>
    <cellStyle name="_Total 2_Kontroll ME" xfId="10477" xr:uid="{5A160541-FA90-4399-8EAB-40721E34F1BC}"/>
    <cellStyle name="_Total 2_Kontroll-fane" xfId="10478" xr:uid="{81808B7E-59AA-4D46-843C-3016E05B2774}"/>
    <cellStyle name="_Total 3" xfId="3287" xr:uid="{023A57BA-65B1-4F7F-B8A5-4331DE74E9DC}"/>
    <cellStyle name="_Total 3 2" xfId="3288" xr:uid="{D24DCEA9-455D-4B7E-ABB7-BF1D386F621D}"/>
    <cellStyle name="_Total 4" xfId="3289" xr:uid="{C53F8D64-A57A-405A-AA17-26B2D5832FA5}"/>
    <cellStyle name="_Total 4 2" xfId="3290" xr:uid="{041C21C9-5161-4756-BFAB-F36D43616CEE}"/>
    <cellStyle name="_Total 5" xfId="3291" xr:uid="{995B00ED-3B95-4359-8A64-F7671C2D1813}"/>
    <cellStyle name="_Total_Expenses" xfId="3292" xr:uid="{FB822D98-0458-4A35-9624-9466FC4912D2}"/>
    <cellStyle name="_Total_Expenses (1)" xfId="3293" xr:uid="{C6438A93-6FF1-4CC1-A06D-EA48CA2A6BAE}"/>
    <cellStyle name="_Total_Kontroll ME" xfId="10479" xr:uid="{1786432B-9E67-4D90-B750-062E108913C3}"/>
    <cellStyle name="_Total_Kontroll-fane" xfId="10480" xr:uid="{1294A75C-4E25-436D-AE82-956FB079C7DD}"/>
    <cellStyle name="_Total_Prognose eksponering " xfId="3294" xr:uid="{2C272B4E-FFD6-4665-B556-521C84912C2D}"/>
    <cellStyle name="_Total_Prognose eksponering  2" xfId="3295" xr:uid="{352BA6D5-FF92-46C4-ACF9-5BBCF45EAD0B}"/>
    <cellStyle name="_Total_Prognose eksponering  2 2" xfId="3296" xr:uid="{6329F0C1-61C0-425F-B1A4-816B5BE007E5}"/>
    <cellStyle name="_Total_Prognose eksponering  2 2 2" xfId="3297" xr:uid="{D487207F-A942-4534-95BF-724B0DDE8AEF}"/>
    <cellStyle name="_Total_Prognose eksponering  2 3" xfId="3298" xr:uid="{E204A31A-409A-4E0F-9333-EBDEA765FF66}"/>
    <cellStyle name="_Total_Prognose eksponering  3" xfId="3299" xr:uid="{EB5E2968-2F21-4687-8089-B92D73CDD1C2}"/>
    <cellStyle name="_Total_Prognose eksponering  3 2" xfId="3300" xr:uid="{D04191F6-0946-4270-8148-62534973C90C}"/>
    <cellStyle name="_Total_Prognose eksponering  4" xfId="3301" xr:uid="{A1706AB0-DC46-4753-8C6C-37526F7757CB}"/>
    <cellStyle name="_Total_Results &amp; key fig." xfId="3302" xr:uid="{84893745-6462-4039-A289-2D65C29B9174}"/>
    <cellStyle name="_Total_Vedlegg" xfId="3303" xr:uid="{1BEBBC72-9C25-4781-8818-C0BAF711A77C}"/>
    <cellStyle name="_Total_Vedlegg 2" xfId="3304" xr:uid="{081FFB49-2CD8-4CED-9DCA-8075DEDAFE73}"/>
    <cellStyle name="_Total_Vedlegg 2 2" xfId="3305" xr:uid="{14307524-2D25-49E0-A41F-7DB8139FD5D9}"/>
    <cellStyle name="_Total_Vedlegg 2 2 2" xfId="3306" xr:uid="{C1984A8A-D934-495C-B357-A58AF98BE5D6}"/>
    <cellStyle name="_Total_Vedlegg 2 3" xfId="3307" xr:uid="{0C28E6C9-B90E-49B2-930C-8513752B3C09}"/>
    <cellStyle name="_Total_Vedlegg 2 3 2" xfId="3308" xr:uid="{C6BB02B2-3EB4-456C-9F1F-D57653C4E99F}"/>
    <cellStyle name="_Total_Vedlegg 2 4" xfId="3309" xr:uid="{2E0534D4-8F34-4C9D-B510-A3BA96768645}"/>
    <cellStyle name="_Total_Vedlegg 3" xfId="3310" xr:uid="{FAE4DC2C-9947-46C5-8CC9-F56A7C4702E1}"/>
    <cellStyle name="_Total_Vedlegg 3 2" xfId="3311" xr:uid="{56DC83E2-A97A-482D-A4C4-C3C4523BFA96}"/>
    <cellStyle name="_Total_Vedlegg 4" xfId="3312" xr:uid="{8DD7F8D4-80FC-4BC6-A1F2-D6DA022B2209}"/>
    <cellStyle name="_Total_Vedlegg 4 2" xfId="3313" xr:uid="{4233507D-9D6F-4835-B6A7-A4D75FBC4345}"/>
    <cellStyle name="_Total_Vedlegg 5" xfId="3314" xr:uid="{76CE8663-7609-4B41-AD73-DC67A80E86DE}"/>
    <cellStyle name="_Total_Vedlegg_1" xfId="3315" xr:uid="{609A64E9-E42D-4BF4-A09D-019B5BE2A29F}"/>
    <cellStyle name="_Total_Vedlegg_1 2" xfId="3316" xr:uid="{1F9B62F5-5CDE-4F76-B2CD-781ADEE1F22E}"/>
    <cellStyle name="_Total_Vedlegg_1 2 2" xfId="3317" xr:uid="{0447EE1F-3CE2-4619-80D0-5C4E2551D3A2}"/>
    <cellStyle name="_Total_Vedlegg_1 2 2 2" xfId="3318" xr:uid="{BFC2309C-2D9D-4A5A-B404-55407831087A}"/>
    <cellStyle name="_Total_Vedlegg_1 2 3" xfId="3319" xr:uid="{E37FDC23-3423-458F-BDB4-AC081E2C9935}"/>
    <cellStyle name="_Total_Vedlegg_1 3" xfId="3320" xr:uid="{92186B5A-E44B-42E5-A4E2-E034B31CE9E7}"/>
    <cellStyle name="_Total_Vedlegg_1 3 2" xfId="3321" xr:uid="{E227FAB2-AC70-46CB-8230-A194093979F0}"/>
    <cellStyle name="_Total_Vedlegg_1 4" xfId="3322" xr:uid="{A60F6DE1-366A-4172-9F04-088A4E292AA8}"/>
    <cellStyle name="_Utvikling i balansen i løpet av 2008 innskudd (2)" xfId="10481" xr:uid="{5625C448-CC31-4CC4-82C2-D8653216A51E}"/>
    <cellStyle name="_Uvanlige poster 0909" xfId="3323" xr:uid="{9A0E81C2-4992-42C6-9803-31CBA1DAB361}"/>
    <cellStyle name="_Uvanlige poster 0909_Kontroll ME" xfId="10482" xr:uid="{B3A0F7D7-9D4B-4003-A572-9426B7516B8E}"/>
    <cellStyle name="_Uvanlige poster 0909_Kontroll-fane" xfId="10483" xr:uid="{F3376D3D-856B-4E5A-999E-B28C1940B626}"/>
    <cellStyle name="_Uvanlige poster 0912 ny versjon 2" xfId="3324" xr:uid="{E9BA0C93-5C64-4197-AB8F-0A5908967627}"/>
    <cellStyle name="_Uvanlige poster 0912 ny versjon 2_Kontroll ME" xfId="10484" xr:uid="{48F3B5C0-0E57-4403-BD66-57816797307C}"/>
    <cellStyle name="_Uvanlige poster 0912 ny versjon 2_Kontroll-fane" xfId="10485" xr:uid="{F7CD887E-F340-458E-8BBA-1774160583E2}"/>
    <cellStyle name="_Uvanlige poster 2010" xfId="3325" xr:uid="{6A6C0D83-71DD-4B9E-B34E-0E723D99A002}"/>
    <cellStyle name="_Uvanlige poster 2010_Kontroll ME" xfId="10486" xr:uid="{9737A81F-0716-4BDB-8CDC-B6E4C8A80F6D}"/>
    <cellStyle name="_Uvanlige poster 2010_Kontroll-fane" xfId="10487" xr:uid="{E393160F-6552-4B64-BB43-A89875906295}"/>
    <cellStyle name="_Valeffekt NORD, Lux og Finans 16 april" xfId="3326" xr:uid="{698376DE-6D1B-4859-8B49-C0034DAE3DB1}"/>
    <cellStyle name="_Valeffekt NORD, Lux og Finans 21. august" xfId="3327" xr:uid="{0A505066-DB11-4495-A975-9E75E83162EF}"/>
    <cellStyle name="_Valeffekt NORD, Lux og Finans 27 november" xfId="3328" xr:uid="{B7BE7595-C53C-4F66-9F91-ADB393B7E010}"/>
    <cellStyle name="_Valeffekt NORD, Lux og Finans 31 des" xfId="3329" xr:uid="{710A317D-E508-4BAD-A0DD-C1E5E3F52B85}"/>
    <cellStyle name="_Valeffekt NORD, Lux og Finans 3Q09" xfId="3330" xr:uid="{93465BFF-6A86-432A-A2CE-1A7B9133DF1D}"/>
    <cellStyle name="_Valeffekt NORD, Lux og Finans 9 april" xfId="3331" xr:uid="{C549A9F7-4B25-4630-AAA7-9C4B0E40D89E}"/>
    <cellStyle name="_valutakorrigert utlån" xfId="3332" xr:uid="{EFB35CDD-F22B-4AE6-89BA-EA0413FC7F13}"/>
    <cellStyle name="_Valutakursendringer 29 jan" xfId="3333" xr:uid="{4ED7F4E2-1DF2-43E5-85FE-DD9E6498CD73}"/>
    <cellStyle name="_Vital Total" xfId="3334" xr:uid="{861B1F90-28A9-4A06-9372-6ECDFCEA29EC}"/>
    <cellStyle name="_Vital Total 2" xfId="3335" xr:uid="{A81143AF-37D7-4DB4-B53F-A0112DA2ED80}"/>
    <cellStyle name="_Vital Total 2 2" xfId="3336" xr:uid="{646DB6C9-DF1A-4972-8C43-2B889A5C4A75}"/>
    <cellStyle name="_Vital Total 2 2 2" xfId="3337" xr:uid="{F7D7432E-062E-4589-835B-883E14E20F2C}"/>
    <cellStyle name="_Vital Total 2 2 2 2" xfId="3338" xr:uid="{8ECB71BA-8FFF-4E63-A24E-B5FAD0387209}"/>
    <cellStyle name="_Vital Total 2 2 3" xfId="3339" xr:uid="{8EBD7E4D-969B-430A-BB61-78621C9283A6}"/>
    <cellStyle name="_Vital Total 2 3" xfId="3340" xr:uid="{4B5231D8-779E-4C2B-BB1F-E77379BBBB75}"/>
    <cellStyle name="_Vital Total 2 3 2" xfId="3341" xr:uid="{0FD87F34-BED7-4789-8DD0-928078D038AD}"/>
    <cellStyle name="_Vital Total 2 4" xfId="3342" xr:uid="{AE43E46B-FE1F-4E5A-A818-CC1205C54815}"/>
    <cellStyle name="_Vital Total 3" xfId="3343" xr:uid="{B5B4527F-D6C6-42CA-997F-8769E8E46AD5}"/>
    <cellStyle name="_Vital Total 3 2" xfId="3344" xr:uid="{C744CF11-1034-4402-AEB2-EB26BBEC7207}"/>
    <cellStyle name="_Vital Total 4" xfId="3345" xr:uid="{D71237A4-48B2-4EB5-98C8-D379D9CBF351}"/>
    <cellStyle name="_Vital Total 4 2" xfId="3346" xr:uid="{4BD11F31-C9FE-443A-AA7B-0115E3F27E21}"/>
    <cellStyle name="_Vital Total 5" xfId="3347" xr:uid="{F2020AC2-40E6-430E-B605-81AA008EC539}"/>
    <cellStyle name="_Vital Total_Expenses" xfId="3348" xr:uid="{4417F100-5FEF-4D09-B7DE-215C8F153F1D}"/>
    <cellStyle name="_Vital Total_Expenses (1)" xfId="3349" xr:uid="{03D60894-CE38-44D5-AAEA-0A9A74576CA9}"/>
    <cellStyle name="_Vital Total_Prognose eksponering " xfId="3350" xr:uid="{C0F06316-50EF-45B1-B8D1-324B90937529}"/>
    <cellStyle name="_Vital Total_Prognose eksponering  2" xfId="3351" xr:uid="{80B0864C-D048-4949-9E56-719B42829243}"/>
    <cellStyle name="_Vital Total_Prognose eksponering  2 2" xfId="3352" xr:uid="{3F7920E2-08DA-4E5A-A299-5CB81ED43CF9}"/>
    <cellStyle name="_Vital Total_Prognose eksponering  2 2 2" xfId="3353" xr:uid="{B31AA134-290D-4FB2-B9F2-0F1F1978BA15}"/>
    <cellStyle name="_Vital Total_Prognose eksponering  2 3" xfId="3354" xr:uid="{E1EA921F-2F6F-4283-8443-4B1131AEEA10}"/>
    <cellStyle name="_Vital Total_Prognose eksponering  3" xfId="3355" xr:uid="{03E47B4C-72F8-408B-B6CC-2FB57573DFF0}"/>
    <cellStyle name="_Vital Total_Prognose eksponering  3 2" xfId="3356" xr:uid="{F8A20675-A0AE-47ED-AF6B-84BC4084DEC0}"/>
    <cellStyle name="_Vital Total_Prognose eksponering  4" xfId="3357" xr:uid="{3577FA70-70E4-4B59-871E-31FA487FE972}"/>
    <cellStyle name="_Vital Total_Results &amp; key fig." xfId="3358" xr:uid="{37F9A8E4-3385-4537-B031-CBFE63B00D96}"/>
    <cellStyle name="_Vital Total_Vedlegg" xfId="3359" xr:uid="{91AC17E6-398E-47FC-87BD-1B5606E594FB}"/>
    <cellStyle name="_Vital Total_Vedlegg 2" xfId="3360" xr:uid="{F24103B0-4BEE-4481-BE93-6F6CEE966E56}"/>
    <cellStyle name="_Vital Total_Vedlegg 2 2" xfId="3361" xr:uid="{E18A506A-F78C-4779-94A0-A3EB92DFACE2}"/>
    <cellStyle name="_Vital Total_Vedlegg 2 2 2" xfId="3362" xr:uid="{1B6D6061-FEE5-4886-869A-D22D0EF76A2E}"/>
    <cellStyle name="_Vital Total_Vedlegg 2 3" xfId="3363" xr:uid="{3DF486AD-6B15-4D32-94C3-41404BE796D9}"/>
    <cellStyle name="_Vital Total_Vedlegg 2 3 2" xfId="3364" xr:uid="{6CA84DB3-07AF-4E3B-9B3A-1E422BBCB491}"/>
    <cellStyle name="_Vital Total_Vedlegg 2 4" xfId="3365" xr:uid="{0633C394-63F7-4ECF-A3B4-76108C84DC5C}"/>
    <cellStyle name="_Vital Total_Vedlegg 3" xfId="3366" xr:uid="{A3A623F8-FB1B-41FB-A831-2EEA88B55D0A}"/>
    <cellStyle name="_Vital Total_Vedlegg 3 2" xfId="3367" xr:uid="{F363FD52-B3EC-47B7-832D-62EB7535C34A}"/>
    <cellStyle name="_Vital Total_Vedlegg 4" xfId="3368" xr:uid="{9F035DE8-2039-4054-86A8-2DB700179BDF}"/>
    <cellStyle name="_Vital Total_Vedlegg 4 2" xfId="3369" xr:uid="{1E066085-47A6-49CA-8357-D3A96F9AA2D4}"/>
    <cellStyle name="_Vital Total_Vedlegg 5" xfId="3370" xr:uid="{5D9535E2-FD7E-4EB2-8025-AC6F6C6724F0}"/>
    <cellStyle name="_Vital Total_Vedlegg_1" xfId="3371" xr:uid="{D6FB7805-9118-4CE7-8842-061B20A4400F}"/>
    <cellStyle name="_Vital Total_Vedlegg_1 2" xfId="3372" xr:uid="{05DA9DC4-BC59-418F-A25F-97CFBFBA44B4}"/>
    <cellStyle name="_Vital Total_Vedlegg_1 2 2" xfId="3373" xr:uid="{BD384676-7095-4DCB-AE1F-9D6FF7567F36}"/>
    <cellStyle name="_Vital Total_Vedlegg_1 2 2 2" xfId="3374" xr:uid="{B9CD7F8C-27AF-4F26-81EF-311686063874}"/>
    <cellStyle name="_Vital Total_Vedlegg_1 2 3" xfId="3375" xr:uid="{0B508AD3-CAB5-4FE9-AE3E-7083C8ABCDF6}"/>
    <cellStyle name="_Vital Total_Vedlegg_1 3" xfId="3376" xr:uid="{3AFCE55A-004B-48D0-8A60-0D7679507E47}"/>
    <cellStyle name="_Vital Total_Vedlegg_1 3 2" xfId="3377" xr:uid="{93FC8CD9-A4F8-4172-BC95-FF200E6F01F6}"/>
    <cellStyle name="_Vital Total_Vedlegg_1 4" xfId="3378" xr:uid="{BCFD18FD-C5E4-4383-A1EC-DD55A406660B}"/>
    <cellStyle name="_Vurd.kategori 0812 Verdipapirinnlån" xfId="10488" xr:uid="{E843717C-6532-4D5E-AE0D-AC57F73703A7}"/>
    <cellStyle name="=C:\WINNT35\SYSTEM32\COMMAND.COM" xfId="10489" xr:uid="{25A069AE-75A3-4EF9-BD92-35689EFE86C9}"/>
    <cellStyle name="=C:\WINNT35\SYSTEM32\COMMAND.COM 2" xfId="10490" xr:uid="{756B402E-8DF7-4DD9-A2A1-38D26119BA77}"/>
    <cellStyle name="=C:\WINNT35\SYSTEM32\COMMAND.COM 2 10" xfId="10491" xr:uid="{4456468E-5095-467C-9332-9C8CCC322453}"/>
    <cellStyle name="=C:\WINNT35\SYSTEM32\COMMAND.COM 2 10 10" xfId="10492" xr:uid="{B3C717B6-0471-4263-80EC-564863323025}"/>
    <cellStyle name="=C:\WINNT35\SYSTEM32\COMMAND.COM 2 10 11" xfId="10493" xr:uid="{DA211AD1-4A87-490B-A71A-CB8726982428}"/>
    <cellStyle name="=C:\WINNT35\SYSTEM32\COMMAND.COM 2 10 12" xfId="10494" xr:uid="{1B02D2BF-9259-4C62-A5AC-F235A88F0760}"/>
    <cellStyle name="=C:\WINNT35\SYSTEM32\COMMAND.COM 2 10 13" xfId="10495" xr:uid="{92E483EE-C2B8-42FC-A0FA-A741EBD7F2BE}"/>
    <cellStyle name="=C:\WINNT35\SYSTEM32\COMMAND.COM 2 10 14" xfId="10496" xr:uid="{BADE17E1-1AD0-4278-B098-C074C0E21DD9}"/>
    <cellStyle name="=C:\WINNT35\SYSTEM32\COMMAND.COM 2 10 15" xfId="10497" xr:uid="{16714507-0F3C-415C-AC0A-70797EC1A5E5}"/>
    <cellStyle name="=C:\WINNT35\SYSTEM32\COMMAND.COM 2 10 16" xfId="10498" xr:uid="{8C1479A6-E36C-447A-8D74-F8FB31BFED22}"/>
    <cellStyle name="=C:\WINNT35\SYSTEM32\COMMAND.COM 2 10 17" xfId="10499" xr:uid="{4D790EE7-A6DD-40B9-AE41-51301F2B2965}"/>
    <cellStyle name="=C:\WINNT35\SYSTEM32\COMMAND.COM 2 10 18" xfId="10500" xr:uid="{C74E8987-F364-473A-AAF8-BB0E68B2383D}"/>
    <cellStyle name="=C:\WINNT35\SYSTEM32\COMMAND.COM 2 10 2" xfId="10501" xr:uid="{2EE89B17-F3DC-4244-8FEE-84E216F498F8}"/>
    <cellStyle name="=C:\WINNT35\SYSTEM32\COMMAND.COM 2 10 3" xfId="10502" xr:uid="{6A992AEF-1BE2-41D5-BD8A-9FC6B55C81A7}"/>
    <cellStyle name="=C:\WINNT35\SYSTEM32\COMMAND.COM 2 10 4" xfId="10503" xr:uid="{4014B4C5-77D4-4FC8-B463-8B74DDBA19DD}"/>
    <cellStyle name="=C:\WINNT35\SYSTEM32\COMMAND.COM 2 10 5" xfId="10504" xr:uid="{F428362E-6F9C-4B68-8202-3637BC9A00DD}"/>
    <cellStyle name="=C:\WINNT35\SYSTEM32\COMMAND.COM 2 10 6" xfId="10505" xr:uid="{C484F9C7-A36D-4855-99FF-EF480937B191}"/>
    <cellStyle name="=C:\WINNT35\SYSTEM32\COMMAND.COM 2 10 7" xfId="10506" xr:uid="{842E975E-9707-487C-8929-8420CA14AC67}"/>
    <cellStyle name="=C:\WINNT35\SYSTEM32\COMMAND.COM 2 10 8" xfId="10507" xr:uid="{3EC3457A-C342-46EE-84F1-070EDBB20C45}"/>
    <cellStyle name="=C:\WINNT35\SYSTEM32\COMMAND.COM 2 10 9" xfId="10508" xr:uid="{B51C140C-482A-47F1-9B67-3F9E5B913012}"/>
    <cellStyle name="=C:\WINNT35\SYSTEM32\COMMAND.COM 2 10_Shortname" xfId="10509" xr:uid="{098072D2-0F14-4E8C-B420-3DCB15A2C219}"/>
    <cellStyle name="=C:\WINNT35\SYSTEM32\COMMAND.COM 2 11" xfId="10510" xr:uid="{859D8664-63F6-4172-9D2B-A8352245CB5D}"/>
    <cellStyle name="=C:\WINNT35\SYSTEM32\COMMAND.COM 2 11 10" xfId="10511" xr:uid="{1F7AB009-0BA8-4897-B502-B1D1C4054669}"/>
    <cellStyle name="=C:\WINNT35\SYSTEM32\COMMAND.COM 2 11 11" xfId="10512" xr:uid="{C07099FD-C72A-4544-827B-570D4F4C3F4A}"/>
    <cellStyle name="=C:\WINNT35\SYSTEM32\COMMAND.COM 2 11 12" xfId="10513" xr:uid="{CD0D595B-1499-492D-B0CB-DA8D0E7938C1}"/>
    <cellStyle name="=C:\WINNT35\SYSTEM32\COMMAND.COM 2 11 13" xfId="10514" xr:uid="{E8B86A89-96F5-4BDD-9968-FB62BF3D8483}"/>
    <cellStyle name="=C:\WINNT35\SYSTEM32\COMMAND.COM 2 11 14" xfId="10515" xr:uid="{B0B1D62F-C6C6-4DBC-8605-3FB324F100EA}"/>
    <cellStyle name="=C:\WINNT35\SYSTEM32\COMMAND.COM 2 11 15" xfId="10516" xr:uid="{C72EB685-09C0-4177-9DD8-F23633EF1BAF}"/>
    <cellStyle name="=C:\WINNT35\SYSTEM32\COMMAND.COM 2 11 16" xfId="10517" xr:uid="{8B72ABB9-8B0E-4AE0-A5FD-05CFBDFBB9EE}"/>
    <cellStyle name="=C:\WINNT35\SYSTEM32\COMMAND.COM 2 11 17" xfId="10518" xr:uid="{4F96664E-404C-489C-B224-1603E46B8B95}"/>
    <cellStyle name="=C:\WINNT35\SYSTEM32\COMMAND.COM 2 11 18" xfId="10519" xr:uid="{15381924-B504-4B3D-ABC8-4479D87389B5}"/>
    <cellStyle name="=C:\WINNT35\SYSTEM32\COMMAND.COM 2 11 2" xfId="10520" xr:uid="{E90DAE3C-44D5-4241-AADF-4DC868C282EC}"/>
    <cellStyle name="=C:\WINNT35\SYSTEM32\COMMAND.COM 2 11 3" xfId="10521" xr:uid="{627834F7-3AF7-4196-9D3F-3B5B25AD6E41}"/>
    <cellStyle name="=C:\WINNT35\SYSTEM32\COMMAND.COM 2 11 4" xfId="10522" xr:uid="{2C02DE21-A2A9-4126-8E75-E809F31D27AE}"/>
    <cellStyle name="=C:\WINNT35\SYSTEM32\COMMAND.COM 2 11 5" xfId="10523" xr:uid="{682AA8BA-A39E-4C36-9E1D-70FAFE24265E}"/>
    <cellStyle name="=C:\WINNT35\SYSTEM32\COMMAND.COM 2 11 6" xfId="10524" xr:uid="{8EBAFEEA-5A42-48DC-A098-6DE0BD02A346}"/>
    <cellStyle name="=C:\WINNT35\SYSTEM32\COMMAND.COM 2 11 7" xfId="10525" xr:uid="{8A07D194-8D7E-4961-B858-2255313F4885}"/>
    <cellStyle name="=C:\WINNT35\SYSTEM32\COMMAND.COM 2 11 8" xfId="10526" xr:uid="{E69D7778-B603-447C-B52F-9DA30414CE87}"/>
    <cellStyle name="=C:\WINNT35\SYSTEM32\COMMAND.COM 2 11 9" xfId="10527" xr:uid="{7E6F7CA4-9D90-4B3F-8E54-BE7F28DF233B}"/>
    <cellStyle name="=C:\WINNT35\SYSTEM32\COMMAND.COM 2 11_Shortname" xfId="10528" xr:uid="{05188854-B8A2-4868-BEAC-0B30532C2CC2}"/>
    <cellStyle name="=C:\WINNT35\SYSTEM32\COMMAND.COM 2 12" xfId="10529" xr:uid="{B68774CB-8915-4A10-926F-1756FA6BB9D4}"/>
    <cellStyle name="=C:\WINNT35\SYSTEM32\COMMAND.COM 2 12 10" xfId="10530" xr:uid="{C077FEFF-4154-43DD-8580-CBBA96E649F9}"/>
    <cellStyle name="=C:\WINNT35\SYSTEM32\COMMAND.COM 2 12 11" xfId="10531" xr:uid="{990B6C7C-84EC-46AB-80F5-09F1379F69CC}"/>
    <cellStyle name="=C:\WINNT35\SYSTEM32\COMMAND.COM 2 12 12" xfId="10532" xr:uid="{FBA8AF22-B8BB-4536-BF77-6E38D8A223B9}"/>
    <cellStyle name="=C:\WINNT35\SYSTEM32\COMMAND.COM 2 12 13" xfId="10533" xr:uid="{3A3DC594-B0A8-419D-B006-58412145C97E}"/>
    <cellStyle name="=C:\WINNT35\SYSTEM32\COMMAND.COM 2 12 14" xfId="10534" xr:uid="{D87A6F07-E429-47DE-9F67-07AB2B807A11}"/>
    <cellStyle name="=C:\WINNT35\SYSTEM32\COMMAND.COM 2 12 15" xfId="10535" xr:uid="{0B843C13-CD9C-4082-B11A-1749B1BCCFB6}"/>
    <cellStyle name="=C:\WINNT35\SYSTEM32\COMMAND.COM 2 12 16" xfId="10536" xr:uid="{A9217824-3159-4564-9687-48E84345991C}"/>
    <cellStyle name="=C:\WINNT35\SYSTEM32\COMMAND.COM 2 12 17" xfId="10537" xr:uid="{F9837F3F-79D9-47CE-AECE-4AC014E8A5AB}"/>
    <cellStyle name="=C:\WINNT35\SYSTEM32\COMMAND.COM 2 12 18" xfId="10538" xr:uid="{782C9D23-3F8F-4C0F-B593-FE841BE60C2C}"/>
    <cellStyle name="=C:\WINNT35\SYSTEM32\COMMAND.COM 2 12 2" xfId="10539" xr:uid="{900D3668-B700-4925-BD1D-82C71ACC4A44}"/>
    <cellStyle name="=C:\WINNT35\SYSTEM32\COMMAND.COM 2 12 3" xfId="10540" xr:uid="{2EE0DA7F-9C93-47FA-B843-9287111E3156}"/>
    <cellStyle name="=C:\WINNT35\SYSTEM32\COMMAND.COM 2 12 4" xfId="10541" xr:uid="{2CA7038B-78F1-4CF4-931F-0099E05E61C2}"/>
    <cellStyle name="=C:\WINNT35\SYSTEM32\COMMAND.COM 2 12 5" xfId="10542" xr:uid="{F4CE7059-CB77-418D-BE52-B1FA6A1549A2}"/>
    <cellStyle name="=C:\WINNT35\SYSTEM32\COMMAND.COM 2 12 6" xfId="10543" xr:uid="{71E699B1-76D6-4768-B8F1-142778DB0E9E}"/>
    <cellStyle name="=C:\WINNT35\SYSTEM32\COMMAND.COM 2 12 7" xfId="10544" xr:uid="{C4E59CBB-8643-4C2F-AB98-89C39F3CA57F}"/>
    <cellStyle name="=C:\WINNT35\SYSTEM32\COMMAND.COM 2 12 8" xfId="10545" xr:uid="{4838FEAC-53D4-4DDC-9F7A-E7E867AFA51E}"/>
    <cellStyle name="=C:\WINNT35\SYSTEM32\COMMAND.COM 2 12 9" xfId="10546" xr:uid="{FCF769DE-5BD0-4180-81D2-CE85D154E476}"/>
    <cellStyle name="=C:\WINNT35\SYSTEM32\COMMAND.COM 2 12_Shortname" xfId="10547" xr:uid="{36FE04F3-F8DD-4A25-842C-9F95D11257BF}"/>
    <cellStyle name="=C:\WINNT35\SYSTEM32\COMMAND.COM 2 13" xfId="10548" xr:uid="{37E71B86-A33A-433C-A9A5-5F029354CAE8}"/>
    <cellStyle name="=C:\WINNT35\SYSTEM32\COMMAND.COM 2 14" xfId="10549" xr:uid="{D5186BFF-75C1-4F2F-BABE-8E8F632C3D05}"/>
    <cellStyle name="=C:\WINNT35\SYSTEM32\COMMAND.COM 2 15" xfId="10550" xr:uid="{C1317241-E299-4C5D-8657-97DF074B45F1}"/>
    <cellStyle name="=C:\WINNT35\SYSTEM32\COMMAND.COM 2 16" xfId="10551" xr:uid="{17F267B9-43B0-47B6-A557-E9D3359B7156}"/>
    <cellStyle name="=C:\WINNT35\SYSTEM32\COMMAND.COM 2 17" xfId="10552" xr:uid="{0151E793-7F85-453A-B9E1-87C4AC2B820D}"/>
    <cellStyle name="=C:\WINNT35\SYSTEM32\COMMAND.COM 2 18" xfId="10553" xr:uid="{4037783D-4199-41BB-B9D0-080DB411B848}"/>
    <cellStyle name="=C:\WINNT35\SYSTEM32\COMMAND.COM 2 19" xfId="10554" xr:uid="{628E7975-D4C9-4275-80BB-153B6613F73C}"/>
    <cellStyle name="=C:\WINNT35\SYSTEM32\COMMAND.COM 2 2" xfId="10555" xr:uid="{FC077A4B-6D4C-4E61-91CF-ED6B95AFBEB6}"/>
    <cellStyle name="=C:\WINNT35\SYSTEM32\COMMAND.COM 2 2 10" xfId="10556" xr:uid="{4A99E517-D893-48BA-A420-2A6A82551317}"/>
    <cellStyle name="=C:\WINNT35\SYSTEM32\COMMAND.COM 2 2 11" xfId="10557" xr:uid="{895661EB-0135-45F6-8967-75D6ACF4087E}"/>
    <cellStyle name="=C:\WINNT35\SYSTEM32\COMMAND.COM 2 2 12" xfId="10558" xr:uid="{A3C60091-4CEC-46EB-8AB9-8A471CB91400}"/>
    <cellStyle name="=C:\WINNT35\SYSTEM32\COMMAND.COM 2 2 13" xfId="10559" xr:uid="{8D117518-5AD3-442E-AE64-317093488378}"/>
    <cellStyle name="=C:\WINNT35\SYSTEM32\COMMAND.COM 2 2 14" xfId="10560" xr:uid="{FBC37D17-C181-4177-94B3-D4F24528B950}"/>
    <cellStyle name="=C:\WINNT35\SYSTEM32\COMMAND.COM 2 2 15" xfId="10561" xr:uid="{ACCBF530-8652-4F7D-9776-775010367ED8}"/>
    <cellStyle name="=C:\WINNT35\SYSTEM32\COMMAND.COM 2 2 16" xfId="10562" xr:uid="{8B77016F-7337-4AD5-9AFC-8276F334C452}"/>
    <cellStyle name="=C:\WINNT35\SYSTEM32\COMMAND.COM 2 2 17" xfId="10563" xr:uid="{E72748C2-6B71-4604-892B-BE4F6C3929B0}"/>
    <cellStyle name="=C:\WINNT35\SYSTEM32\COMMAND.COM 2 2 18" xfId="10564" xr:uid="{2479DAAC-1943-4459-9094-734D51F9B0B7}"/>
    <cellStyle name="=C:\WINNT35\SYSTEM32\COMMAND.COM 2 2 2" xfId="10565" xr:uid="{8E8341CA-B531-479D-8A83-26053163D7E3}"/>
    <cellStyle name="=C:\WINNT35\SYSTEM32\COMMAND.COM 2 2 3" xfId="10566" xr:uid="{72131EF9-F592-4978-BCF9-8F7AA66376EC}"/>
    <cellStyle name="=C:\WINNT35\SYSTEM32\COMMAND.COM 2 2 4" xfId="10567" xr:uid="{316F6C06-E6E6-4FDE-9F8E-5B5B561C3FAA}"/>
    <cellStyle name="=C:\WINNT35\SYSTEM32\COMMAND.COM 2 2 5" xfId="10568" xr:uid="{F98706A3-317D-4BB2-80D4-CB2F44728600}"/>
    <cellStyle name="=C:\WINNT35\SYSTEM32\COMMAND.COM 2 2 6" xfId="10569" xr:uid="{86B2E1BF-C28B-49DA-BC49-0F7D2EED94A0}"/>
    <cellStyle name="=C:\WINNT35\SYSTEM32\COMMAND.COM 2 2 7" xfId="10570" xr:uid="{AB002955-7C3E-437A-9483-B626D029EE38}"/>
    <cellStyle name="=C:\WINNT35\SYSTEM32\COMMAND.COM 2 2 8" xfId="10571" xr:uid="{3966D323-997B-480C-B80A-79F75BC28F4D}"/>
    <cellStyle name="=C:\WINNT35\SYSTEM32\COMMAND.COM 2 2 9" xfId="10572" xr:uid="{B518F28A-01E7-4922-A330-5A91CB727E35}"/>
    <cellStyle name="=C:\WINNT35\SYSTEM32\COMMAND.COM 2 2_Shortname" xfId="10573" xr:uid="{C946EF7A-1220-400B-A3D4-77E47E793E08}"/>
    <cellStyle name="=C:\WINNT35\SYSTEM32\COMMAND.COM 2 20" xfId="10574" xr:uid="{DB6BAB12-D6AA-4A9D-97CB-377C172BC9F9}"/>
    <cellStyle name="=C:\WINNT35\SYSTEM32\COMMAND.COM 2 21" xfId="10575" xr:uid="{B2BEB6F3-8866-414A-8B30-C06E784B8C01}"/>
    <cellStyle name="=C:\WINNT35\SYSTEM32\COMMAND.COM 2 22" xfId="10576" xr:uid="{D2BD32D6-9918-43C2-810D-C9BE36CEEBE2}"/>
    <cellStyle name="=C:\WINNT35\SYSTEM32\COMMAND.COM 2 23" xfId="10577" xr:uid="{23334D44-9DCB-46BF-B7EF-3B7596416C52}"/>
    <cellStyle name="=C:\WINNT35\SYSTEM32\COMMAND.COM 2 24" xfId="10578" xr:uid="{562DFFA3-9EB5-4465-A2FD-2D1D70F95515}"/>
    <cellStyle name="=C:\WINNT35\SYSTEM32\COMMAND.COM 2 25" xfId="10579" xr:uid="{6B38D9FF-FFAF-403E-975E-C3EFC46A5351}"/>
    <cellStyle name="=C:\WINNT35\SYSTEM32\COMMAND.COM 2 26" xfId="10580" xr:uid="{EBC84CE4-BCAD-40F6-B900-75B5FD048753}"/>
    <cellStyle name="=C:\WINNT35\SYSTEM32\COMMAND.COM 2 27" xfId="10581" xr:uid="{F4D3AEAE-A0B7-4F1D-8790-D135B3A312C8}"/>
    <cellStyle name="=C:\WINNT35\SYSTEM32\COMMAND.COM 2 28" xfId="10582" xr:uid="{6380E049-54E3-431D-82BC-7797488DDE8B}"/>
    <cellStyle name="=C:\WINNT35\SYSTEM32\COMMAND.COM 2 29" xfId="10583" xr:uid="{E1E9DD13-AB86-4F10-90E8-E9E2A40428C2}"/>
    <cellStyle name="=C:\WINNT35\SYSTEM32\COMMAND.COM 2 3" xfId="10584" xr:uid="{30A336B0-AF96-4858-B04C-E639B807B84D}"/>
    <cellStyle name="=C:\WINNT35\SYSTEM32\COMMAND.COM 2 3 10" xfId="10585" xr:uid="{58129B1A-43DE-4022-B3EB-0AB445F36183}"/>
    <cellStyle name="=C:\WINNT35\SYSTEM32\COMMAND.COM 2 3 11" xfId="10586" xr:uid="{D359B7E8-A795-44DD-919A-E244E3EB1CF3}"/>
    <cellStyle name="=C:\WINNT35\SYSTEM32\COMMAND.COM 2 3 12" xfId="10587" xr:uid="{85D8F098-B86A-4656-B3F8-398D449C9B80}"/>
    <cellStyle name="=C:\WINNT35\SYSTEM32\COMMAND.COM 2 3 13" xfId="10588" xr:uid="{B8247791-1909-4FDE-9D62-3DFE928FE4E8}"/>
    <cellStyle name="=C:\WINNT35\SYSTEM32\COMMAND.COM 2 3 14" xfId="10589" xr:uid="{B91420FB-ADB4-4E12-84CC-EF8F9E2416A6}"/>
    <cellStyle name="=C:\WINNT35\SYSTEM32\COMMAND.COM 2 3 15" xfId="10590" xr:uid="{DB1C1AAC-6C11-4A14-AB5C-29255BD4B137}"/>
    <cellStyle name="=C:\WINNT35\SYSTEM32\COMMAND.COM 2 3 16" xfId="10591" xr:uid="{4B15FBE1-C591-4EF9-BFA0-B0467ED0E00F}"/>
    <cellStyle name="=C:\WINNT35\SYSTEM32\COMMAND.COM 2 3 17" xfId="10592" xr:uid="{E83B474E-1F75-4B52-806D-CBD836C3CA6F}"/>
    <cellStyle name="=C:\WINNT35\SYSTEM32\COMMAND.COM 2 3 18" xfId="10593" xr:uid="{345F5205-FC78-42A8-9CC3-EF2F7B5065EF}"/>
    <cellStyle name="=C:\WINNT35\SYSTEM32\COMMAND.COM 2 3 2" xfId="10594" xr:uid="{5EC0A884-3ABF-4A9A-8E70-9B280CBD41AE}"/>
    <cellStyle name="=C:\WINNT35\SYSTEM32\COMMAND.COM 2 3 3" xfId="10595" xr:uid="{E23F190A-2D3F-43EC-BC10-CCB28D722AA1}"/>
    <cellStyle name="=C:\WINNT35\SYSTEM32\COMMAND.COM 2 3 4" xfId="10596" xr:uid="{86F4112D-B1D4-44F8-B233-F5FDEB06D6B0}"/>
    <cellStyle name="=C:\WINNT35\SYSTEM32\COMMAND.COM 2 3 5" xfId="10597" xr:uid="{290DF380-F931-4CD5-8E9D-33347C6CE072}"/>
    <cellStyle name="=C:\WINNT35\SYSTEM32\COMMAND.COM 2 3 6" xfId="10598" xr:uid="{9CBAB315-D85C-484F-813F-4D2FCCD15161}"/>
    <cellStyle name="=C:\WINNT35\SYSTEM32\COMMAND.COM 2 3 7" xfId="10599" xr:uid="{A1625A95-7D45-433F-B8FB-DEDF0161432A}"/>
    <cellStyle name="=C:\WINNT35\SYSTEM32\COMMAND.COM 2 3 8" xfId="10600" xr:uid="{26010449-8B5E-4F6F-93EB-631AE1605E21}"/>
    <cellStyle name="=C:\WINNT35\SYSTEM32\COMMAND.COM 2 3 9" xfId="10601" xr:uid="{D6D3001E-93E7-4DE7-8D20-BB3CA67BA00E}"/>
    <cellStyle name="=C:\WINNT35\SYSTEM32\COMMAND.COM 2 3_Shortname" xfId="10602" xr:uid="{2C9653A4-B8CE-4D4B-9354-9B202DE57742}"/>
    <cellStyle name="=C:\WINNT35\SYSTEM32\COMMAND.COM 2 30" xfId="10603" xr:uid="{DB5F51FC-E67C-47CD-8273-F4B549F09A97}"/>
    <cellStyle name="=C:\WINNT35\SYSTEM32\COMMAND.COM 2 31" xfId="10604" xr:uid="{64B00E6A-DD83-4016-A08A-E6884A8CF9ED}"/>
    <cellStyle name="=C:\WINNT35\SYSTEM32\COMMAND.COM 2 32" xfId="10605" xr:uid="{BDDAA93A-C3CE-4EF2-B239-785745024183}"/>
    <cellStyle name="=C:\WINNT35\SYSTEM32\COMMAND.COM 2 33" xfId="10606" xr:uid="{83B52B18-878C-46DF-9568-F14982D7140A}"/>
    <cellStyle name="=C:\WINNT35\SYSTEM32\COMMAND.COM 2 34" xfId="10607" xr:uid="{24523849-12B2-4057-8012-227E8D87F53E}"/>
    <cellStyle name="=C:\WINNT35\SYSTEM32\COMMAND.COM 2 35" xfId="10608" xr:uid="{E045F111-534D-4BCA-BD95-FDA15A2B397D}"/>
    <cellStyle name="=C:\WINNT35\SYSTEM32\COMMAND.COM 2 36" xfId="10609" xr:uid="{9E2BEEF0-5ACF-4180-A8CA-80FC89B48755}"/>
    <cellStyle name="=C:\WINNT35\SYSTEM32\COMMAND.COM 2 37" xfId="10610" xr:uid="{A8C0B6B3-1B2B-4E63-BBA5-6DD33E94D44C}"/>
    <cellStyle name="=C:\WINNT35\SYSTEM32\COMMAND.COM 2 38" xfId="10611" xr:uid="{20E25044-F1BF-4D45-8F6E-337236EC32F9}"/>
    <cellStyle name="=C:\WINNT35\SYSTEM32\COMMAND.COM 2 39" xfId="10612" xr:uid="{994EB7B8-79D3-481E-B09D-4094BF5AD44B}"/>
    <cellStyle name="=C:\WINNT35\SYSTEM32\COMMAND.COM 2 4" xfId="10613" xr:uid="{6B0CB056-D8E7-49E7-A4BC-55074AC13241}"/>
    <cellStyle name="=C:\WINNT35\SYSTEM32\COMMAND.COM 2 4 10" xfId="10614" xr:uid="{AC97A7F7-8453-4893-866C-27B3C587FDBE}"/>
    <cellStyle name="=C:\WINNT35\SYSTEM32\COMMAND.COM 2 4 11" xfId="10615" xr:uid="{0B03E26A-8833-4B3F-969B-07B49657CE14}"/>
    <cellStyle name="=C:\WINNT35\SYSTEM32\COMMAND.COM 2 4 12" xfId="10616" xr:uid="{9E6468D6-7EEE-469E-9923-E60F38AB9D06}"/>
    <cellStyle name="=C:\WINNT35\SYSTEM32\COMMAND.COM 2 4 13" xfId="10617" xr:uid="{0FE2D434-8CBB-4A18-8BBD-732D5DC11210}"/>
    <cellStyle name="=C:\WINNT35\SYSTEM32\COMMAND.COM 2 4 14" xfId="10618" xr:uid="{69A7F382-A65C-48F5-A25A-AB837C6A198D}"/>
    <cellStyle name="=C:\WINNT35\SYSTEM32\COMMAND.COM 2 4 15" xfId="10619" xr:uid="{B3059B85-58DE-4082-B10A-D56525B7253F}"/>
    <cellStyle name="=C:\WINNT35\SYSTEM32\COMMAND.COM 2 4 16" xfId="10620" xr:uid="{B22B9081-B03F-402B-959D-733B89550F24}"/>
    <cellStyle name="=C:\WINNT35\SYSTEM32\COMMAND.COM 2 4 17" xfId="10621" xr:uid="{62559451-4B72-462D-AA5D-71C87E7517D5}"/>
    <cellStyle name="=C:\WINNT35\SYSTEM32\COMMAND.COM 2 4 18" xfId="10622" xr:uid="{FCCA2776-29BF-4D62-A15A-DAC3C81072E4}"/>
    <cellStyle name="=C:\WINNT35\SYSTEM32\COMMAND.COM 2 4 2" xfId="10623" xr:uid="{48394B28-7C95-417A-9568-6F4E78073C2F}"/>
    <cellStyle name="=C:\WINNT35\SYSTEM32\COMMAND.COM 2 4 3" xfId="10624" xr:uid="{C1FCD968-F124-406C-A8FD-C0A92975C70E}"/>
    <cellStyle name="=C:\WINNT35\SYSTEM32\COMMAND.COM 2 4 4" xfId="10625" xr:uid="{25CD141E-4654-4EDB-9234-EE4395F71015}"/>
    <cellStyle name="=C:\WINNT35\SYSTEM32\COMMAND.COM 2 4 5" xfId="10626" xr:uid="{2BB236DC-AA5D-430C-854B-7E1357CF8B49}"/>
    <cellStyle name="=C:\WINNT35\SYSTEM32\COMMAND.COM 2 4 6" xfId="10627" xr:uid="{F5166753-74C6-444F-9EC9-175322D74927}"/>
    <cellStyle name="=C:\WINNT35\SYSTEM32\COMMAND.COM 2 4 7" xfId="10628" xr:uid="{64C8DDA2-1A94-4AC2-97C9-18E45BD2BC08}"/>
    <cellStyle name="=C:\WINNT35\SYSTEM32\COMMAND.COM 2 4 8" xfId="10629" xr:uid="{B2BFCB87-A347-4A8B-8823-7D602CE57512}"/>
    <cellStyle name="=C:\WINNT35\SYSTEM32\COMMAND.COM 2 4 9" xfId="10630" xr:uid="{B72F0852-E66C-40E6-ABFA-E8E3A4F53F29}"/>
    <cellStyle name="=C:\WINNT35\SYSTEM32\COMMAND.COM 2 4_Shortname" xfId="10631" xr:uid="{B0F13231-D9B2-47C5-BBAA-7496D94122B3}"/>
    <cellStyle name="=C:\WINNT35\SYSTEM32\COMMAND.COM 2 40" xfId="10632" xr:uid="{13C0F6A8-2B8B-4E10-B6BD-30E14F353455}"/>
    <cellStyle name="=C:\WINNT35\SYSTEM32\COMMAND.COM 2 41" xfId="10633" xr:uid="{375D3F26-941D-426D-B6B5-0A05DBDD5108}"/>
    <cellStyle name="=C:\WINNT35\SYSTEM32\COMMAND.COM 2 42" xfId="10634" xr:uid="{C1DB94CB-9B3E-4EDB-B471-5D8190380C8A}"/>
    <cellStyle name="=C:\WINNT35\SYSTEM32\COMMAND.COM 2 43" xfId="10635" xr:uid="{2C64B6D5-8D9B-492F-A26B-ED2B77968699}"/>
    <cellStyle name="=C:\WINNT35\SYSTEM32\COMMAND.COM 2 44" xfId="10636" xr:uid="{73A1D138-BA19-4308-A3E0-881119724DF1}"/>
    <cellStyle name="=C:\WINNT35\SYSTEM32\COMMAND.COM 2 45" xfId="10637" xr:uid="{80D825D0-5B7C-4D65-82B1-95D2FA3C2412}"/>
    <cellStyle name="=C:\WINNT35\SYSTEM32\COMMAND.COM 2 46" xfId="10638" xr:uid="{B7F345D7-2BAF-4FDD-8D92-69417B78699E}"/>
    <cellStyle name="=C:\WINNT35\SYSTEM32\COMMAND.COM 2 47" xfId="10639" xr:uid="{9D1D3C3A-B2DC-4905-ABB0-9AD1D8ADFD3C}"/>
    <cellStyle name="=C:\WINNT35\SYSTEM32\COMMAND.COM 2 48" xfId="10640" xr:uid="{64D0B332-B855-4B54-B0FC-852ED7BE73EB}"/>
    <cellStyle name="=C:\WINNT35\SYSTEM32\COMMAND.COM 2 49" xfId="10641" xr:uid="{6F795375-3F84-42A7-B64F-962A1CED60BE}"/>
    <cellStyle name="=C:\WINNT35\SYSTEM32\COMMAND.COM 2 5" xfId="10642" xr:uid="{C7BD7B38-0564-4E85-9656-0C72938D97C6}"/>
    <cellStyle name="=C:\WINNT35\SYSTEM32\COMMAND.COM 2 5 10" xfId="10643" xr:uid="{B97EF423-E9B2-418B-970C-3DBD8E61DE23}"/>
    <cellStyle name="=C:\WINNT35\SYSTEM32\COMMAND.COM 2 5 11" xfId="10644" xr:uid="{EBF6E003-17EA-4B20-9D80-E8151685BA4F}"/>
    <cellStyle name="=C:\WINNT35\SYSTEM32\COMMAND.COM 2 5 12" xfId="10645" xr:uid="{C0DA50B3-F7C8-4ECA-9A4F-92C04650D39B}"/>
    <cellStyle name="=C:\WINNT35\SYSTEM32\COMMAND.COM 2 5 13" xfId="10646" xr:uid="{2B994D7D-84C2-4D09-89A6-FEBE88176CAB}"/>
    <cellStyle name="=C:\WINNT35\SYSTEM32\COMMAND.COM 2 5 14" xfId="10647" xr:uid="{88E11843-A1ED-41EB-A873-8DF7B607920F}"/>
    <cellStyle name="=C:\WINNT35\SYSTEM32\COMMAND.COM 2 5 15" xfId="10648" xr:uid="{8B69C929-7207-48FF-81F3-9E8064F3C1B5}"/>
    <cellStyle name="=C:\WINNT35\SYSTEM32\COMMAND.COM 2 5 16" xfId="10649" xr:uid="{8FE32D26-1CA3-4443-B52A-78FC6E54400E}"/>
    <cellStyle name="=C:\WINNT35\SYSTEM32\COMMAND.COM 2 5 17" xfId="10650" xr:uid="{24BAC842-9A07-4CE6-BE87-3A7E093B56E2}"/>
    <cellStyle name="=C:\WINNT35\SYSTEM32\COMMAND.COM 2 5 18" xfId="10651" xr:uid="{2488ECFC-E5CB-49DE-8C3F-4DFD479A8BFF}"/>
    <cellStyle name="=C:\WINNT35\SYSTEM32\COMMAND.COM 2 5 2" xfId="10652" xr:uid="{C1056C22-7F4F-4F5D-9838-9F3A67E09CB7}"/>
    <cellStyle name="=C:\WINNT35\SYSTEM32\COMMAND.COM 2 5 3" xfId="10653" xr:uid="{9189DE12-9DA3-4BC6-8741-E9E6A087E702}"/>
    <cellStyle name="=C:\WINNT35\SYSTEM32\COMMAND.COM 2 5 4" xfId="10654" xr:uid="{403E2659-A087-445C-86E4-51875CB521BB}"/>
    <cellStyle name="=C:\WINNT35\SYSTEM32\COMMAND.COM 2 5 5" xfId="10655" xr:uid="{0074A7EB-4CF0-4FB6-9737-C00D34FE1DFA}"/>
    <cellStyle name="=C:\WINNT35\SYSTEM32\COMMAND.COM 2 5 6" xfId="10656" xr:uid="{846A2D33-F515-41D4-AD03-11B91AE9DD4B}"/>
    <cellStyle name="=C:\WINNT35\SYSTEM32\COMMAND.COM 2 5 7" xfId="10657" xr:uid="{7752E919-4907-42FE-B290-2BB26CF00C40}"/>
    <cellStyle name="=C:\WINNT35\SYSTEM32\COMMAND.COM 2 5 8" xfId="10658" xr:uid="{7917FAC4-0878-4FC9-A057-DBF73A890C86}"/>
    <cellStyle name="=C:\WINNT35\SYSTEM32\COMMAND.COM 2 5 9" xfId="10659" xr:uid="{55301955-3EED-46CC-84EE-E8D5626A0D72}"/>
    <cellStyle name="=C:\WINNT35\SYSTEM32\COMMAND.COM 2 5_Shortname" xfId="10660" xr:uid="{19F60E70-ED1A-4E89-AF89-C0D6B4241DA5}"/>
    <cellStyle name="=C:\WINNT35\SYSTEM32\COMMAND.COM 2 50" xfId="10661" xr:uid="{5AD80972-26F6-4A9B-81C7-36A13973A279}"/>
    <cellStyle name="=C:\WINNT35\SYSTEM32\COMMAND.COM 2 51" xfId="10662" xr:uid="{21AC5D49-FFB9-4412-B6B8-7421ED4FCB80}"/>
    <cellStyle name="=C:\WINNT35\SYSTEM32\COMMAND.COM 2 52" xfId="10663" xr:uid="{86C56CF8-BD81-49D1-BC90-5896B31D2BC8}"/>
    <cellStyle name="=C:\WINNT35\SYSTEM32\COMMAND.COM 2 53" xfId="10664" xr:uid="{FD3E37ED-17C9-4F15-BB87-7492EAD6457E}"/>
    <cellStyle name="=C:\WINNT35\SYSTEM32\COMMAND.COM 2 54" xfId="10665" xr:uid="{06FC5F3B-56FF-4389-AA0D-F14A906ECB6D}"/>
    <cellStyle name="=C:\WINNT35\SYSTEM32\COMMAND.COM 2 55" xfId="10666" xr:uid="{D5B85015-D711-4C1E-A18E-FFE0103BA444}"/>
    <cellStyle name="=C:\WINNT35\SYSTEM32\COMMAND.COM 2 56" xfId="10667" xr:uid="{8D3310FE-F5FF-4CAB-B0EE-B64015C70955}"/>
    <cellStyle name="=C:\WINNT35\SYSTEM32\COMMAND.COM 2 57" xfId="10668" xr:uid="{AC0F031D-0216-4BD8-B17B-B92022EEFFA7}"/>
    <cellStyle name="=C:\WINNT35\SYSTEM32\COMMAND.COM 2 58" xfId="10669" xr:uid="{B71DAF3B-62F9-47F4-BBF7-FAF47B452AB9}"/>
    <cellStyle name="=C:\WINNT35\SYSTEM32\COMMAND.COM 2 6" xfId="10670" xr:uid="{48FEDFEC-0D3C-449B-83B1-F3E8DDEA9501}"/>
    <cellStyle name="=C:\WINNT35\SYSTEM32\COMMAND.COM 2 6 10" xfId="10671" xr:uid="{331DCD8D-C6B9-4FE0-B9E5-4FDA6DF566E7}"/>
    <cellStyle name="=C:\WINNT35\SYSTEM32\COMMAND.COM 2 6 11" xfId="10672" xr:uid="{A4C84824-295B-4852-9F04-6F011E7690C1}"/>
    <cellStyle name="=C:\WINNT35\SYSTEM32\COMMAND.COM 2 6 12" xfId="10673" xr:uid="{757AAB9E-7214-44AD-8E3C-2919888AB3EF}"/>
    <cellStyle name="=C:\WINNT35\SYSTEM32\COMMAND.COM 2 6 13" xfId="10674" xr:uid="{407AA8FA-F30B-481E-9BAC-E73D0CFE82C2}"/>
    <cellStyle name="=C:\WINNT35\SYSTEM32\COMMAND.COM 2 6 14" xfId="10675" xr:uid="{D3C5FA35-A3C5-4D62-9AB5-666F69DDC8C4}"/>
    <cellStyle name="=C:\WINNT35\SYSTEM32\COMMAND.COM 2 6 15" xfId="10676" xr:uid="{67A1BCF0-9C76-4B5A-AA9B-9A820992C368}"/>
    <cellStyle name="=C:\WINNT35\SYSTEM32\COMMAND.COM 2 6 16" xfId="10677" xr:uid="{454EDB3C-390E-4B3C-90DE-4EBC11E1D82B}"/>
    <cellStyle name="=C:\WINNT35\SYSTEM32\COMMAND.COM 2 6 17" xfId="10678" xr:uid="{E33DE149-B4D4-4156-914B-E046CFF052F4}"/>
    <cellStyle name="=C:\WINNT35\SYSTEM32\COMMAND.COM 2 6 18" xfId="10679" xr:uid="{1A4821F5-F195-407F-87FF-F488D71207B3}"/>
    <cellStyle name="=C:\WINNT35\SYSTEM32\COMMAND.COM 2 6 2" xfId="10680" xr:uid="{93E664DF-4B9D-4840-9EE0-2F98F426DDD4}"/>
    <cellStyle name="=C:\WINNT35\SYSTEM32\COMMAND.COM 2 6 3" xfId="10681" xr:uid="{2C5D395C-B264-498D-B387-94CF3B969E36}"/>
    <cellStyle name="=C:\WINNT35\SYSTEM32\COMMAND.COM 2 6 4" xfId="10682" xr:uid="{E81C9093-3F03-4F65-A876-3B14DFB1609C}"/>
    <cellStyle name="=C:\WINNT35\SYSTEM32\COMMAND.COM 2 6 5" xfId="10683" xr:uid="{36CEA55A-B5DE-47B5-B1FE-32B8DDFE6FE5}"/>
    <cellStyle name="=C:\WINNT35\SYSTEM32\COMMAND.COM 2 6 6" xfId="10684" xr:uid="{3027101C-7DCF-4B65-B48F-62795D044AEB}"/>
    <cellStyle name="=C:\WINNT35\SYSTEM32\COMMAND.COM 2 6 7" xfId="10685" xr:uid="{3A90303E-8E6E-4B30-BC93-91D7C9A263C5}"/>
    <cellStyle name="=C:\WINNT35\SYSTEM32\COMMAND.COM 2 6 8" xfId="10686" xr:uid="{4C36CBA1-5D6A-4741-8C03-0500CF960BF1}"/>
    <cellStyle name="=C:\WINNT35\SYSTEM32\COMMAND.COM 2 6 9" xfId="10687" xr:uid="{2C7FECDB-DCC8-4041-B6A7-A7391E389503}"/>
    <cellStyle name="=C:\WINNT35\SYSTEM32\COMMAND.COM 2 6_Shortname" xfId="10688" xr:uid="{84BF3802-9A33-42A7-8C86-0F4B58BC6D61}"/>
    <cellStyle name="=C:\WINNT35\SYSTEM32\COMMAND.COM 2 7" xfId="10689" xr:uid="{2FB2250C-A73C-4D72-A3CF-46930B0D2E7C}"/>
    <cellStyle name="=C:\WINNT35\SYSTEM32\COMMAND.COM 2 7 10" xfId="10690" xr:uid="{AB754F1D-EB59-498D-AEB4-E2B72A1916DC}"/>
    <cellStyle name="=C:\WINNT35\SYSTEM32\COMMAND.COM 2 7 11" xfId="10691" xr:uid="{17974CF6-57B0-44AD-8AC4-CDCED1444719}"/>
    <cellStyle name="=C:\WINNT35\SYSTEM32\COMMAND.COM 2 7 12" xfId="10692" xr:uid="{3D0A122F-63CE-4279-A6A2-7C61B07400A8}"/>
    <cellStyle name="=C:\WINNT35\SYSTEM32\COMMAND.COM 2 7 13" xfId="10693" xr:uid="{F23BAD06-62B7-4A68-9449-6D65B8E8128C}"/>
    <cellStyle name="=C:\WINNT35\SYSTEM32\COMMAND.COM 2 7 14" xfId="10694" xr:uid="{AC366278-D31C-48C1-9174-D28E00F96001}"/>
    <cellStyle name="=C:\WINNT35\SYSTEM32\COMMAND.COM 2 7 15" xfId="10695" xr:uid="{554C5002-1B03-42F2-876C-1614BC3A4747}"/>
    <cellStyle name="=C:\WINNT35\SYSTEM32\COMMAND.COM 2 7 16" xfId="10696" xr:uid="{E345496D-821E-43B1-A923-C94018914A01}"/>
    <cellStyle name="=C:\WINNT35\SYSTEM32\COMMAND.COM 2 7 17" xfId="10697" xr:uid="{B80715BE-380D-4EDD-A8CD-2CF9FC41D7DB}"/>
    <cellStyle name="=C:\WINNT35\SYSTEM32\COMMAND.COM 2 7 18" xfId="10698" xr:uid="{F70E07E4-4305-477A-9FCB-665E4B991801}"/>
    <cellStyle name="=C:\WINNT35\SYSTEM32\COMMAND.COM 2 7 2" xfId="10699" xr:uid="{46213031-5710-43A0-BEDE-087E1BC6B46C}"/>
    <cellStyle name="=C:\WINNT35\SYSTEM32\COMMAND.COM 2 7 3" xfId="10700" xr:uid="{FE251E46-8141-462C-8967-373ABDB8940E}"/>
    <cellStyle name="=C:\WINNT35\SYSTEM32\COMMAND.COM 2 7 4" xfId="10701" xr:uid="{64D6A0B6-B48F-4702-8EAA-9ED1E7DB21CE}"/>
    <cellStyle name="=C:\WINNT35\SYSTEM32\COMMAND.COM 2 7 5" xfId="10702" xr:uid="{41668518-DC21-43BC-9348-35CCA560F0C9}"/>
    <cellStyle name="=C:\WINNT35\SYSTEM32\COMMAND.COM 2 7 6" xfId="10703" xr:uid="{CC561762-5EEE-473D-B382-F4323BA6D37E}"/>
    <cellStyle name="=C:\WINNT35\SYSTEM32\COMMAND.COM 2 7 7" xfId="10704" xr:uid="{156C6F96-BCB7-4F90-971F-18A425DA269D}"/>
    <cellStyle name="=C:\WINNT35\SYSTEM32\COMMAND.COM 2 7 8" xfId="10705" xr:uid="{66D7F33F-6A6F-47DE-8A7D-6728E949FD47}"/>
    <cellStyle name="=C:\WINNT35\SYSTEM32\COMMAND.COM 2 7 9" xfId="10706" xr:uid="{3302CE4A-C944-485D-A8F1-81E76334AC26}"/>
    <cellStyle name="=C:\WINNT35\SYSTEM32\COMMAND.COM 2 7_Shortname" xfId="10707" xr:uid="{0CFB73E0-D613-4424-98EB-EE3B1C6774FF}"/>
    <cellStyle name="=C:\WINNT35\SYSTEM32\COMMAND.COM 2 8" xfId="10708" xr:uid="{D7CF2EE6-D113-4983-9B86-43A05E1317E0}"/>
    <cellStyle name="=C:\WINNT35\SYSTEM32\COMMAND.COM 2 8 10" xfId="10709" xr:uid="{A8F9C7A5-0D4B-48BF-B70D-E1B4FD9EF204}"/>
    <cellStyle name="=C:\WINNT35\SYSTEM32\COMMAND.COM 2 8 11" xfId="10710" xr:uid="{1A206448-7941-4EBA-80C2-C88CE107F1CE}"/>
    <cellStyle name="=C:\WINNT35\SYSTEM32\COMMAND.COM 2 8 12" xfId="10711" xr:uid="{0495E3F3-1102-4175-99D0-206A2FAAEF6C}"/>
    <cellStyle name="=C:\WINNT35\SYSTEM32\COMMAND.COM 2 8 13" xfId="10712" xr:uid="{EA241CE7-A0A0-49DC-A3B9-2721298698E1}"/>
    <cellStyle name="=C:\WINNT35\SYSTEM32\COMMAND.COM 2 8 14" xfId="10713" xr:uid="{9D0CECDB-911F-428A-9896-0FDB145988B0}"/>
    <cellStyle name="=C:\WINNT35\SYSTEM32\COMMAND.COM 2 8 15" xfId="10714" xr:uid="{0E3E62F9-90C8-4F25-8435-A6E34B55C929}"/>
    <cellStyle name="=C:\WINNT35\SYSTEM32\COMMAND.COM 2 8 16" xfId="10715" xr:uid="{3F9A8C6A-02FF-4658-B715-09ACA60C6BB9}"/>
    <cellStyle name="=C:\WINNT35\SYSTEM32\COMMAND.COM 2 8 17" xfId="10716" xr:uid="{FBDDDE13-E656-4294-8F5E-9F02CE9376AB}"/>
    <cellStyle name="=C:\WINNT35\SYSTEM32\COMMAND.COM 2 8 18" xfId="10717" xr:uid="{2F467976-BB9B-493A-BB5B-331D618A00C5}"/>
    <cellStyle name="=C:\WINNT35\SYSTEM32\COMMAND.COM 2 8 2" xfId="10718" xr:uid="{180CAF85-DFB5-451C-B6E2-4A2ACF6AF358}"/>
    <cellStyle name="=C:\WINNT35\SYSTEM32\COMMAND.COM 2 8 3" xfId="10719" xr:uid="{AA3B13F9-9DC4-425E-A684-B3F1204F0971}"/>
    <cellStyle name="=C:\WINNT35\SYSTEM32\COMMAND.COM 2 8 4" xfId="10720" xr:uid="{A6AB41EE-6A17-4A44-ADBF-F3E31984E0CD}"/>
    <cellStyle name="=C:\WINNT35\SYSTEM32\COMMAND.COM 2 8 5" xfId="10721" xr:uid="{5F1232FC-B768-4015-9D44-FCB5C07E79F2}"/>
    <cellStyle name="=C:\WINNT35\SYSTEM32\COMMAND.COM 2 8 6" xfId="10722" xr:uid="{93820EEE-125E-4B00-8B00-B2AB88C168D7}"/>
    <cellStyle name="=C:\WINNT35\SYSTEM32\COMMAND.COM 2 8 7" xfId="10723" xr:uid="{C4B78C71-07F4-457D-9D31-08DF2294A1C1}"/>
    <cellStyle name="=C:\WINNT35\SYSTEM32\COMMAND.COM 2 8 8" xfId="10724" xr:uid="{650A1E2C-67C5-491F-9EDF-3D8F349FF483}"/>
    <cellStyle name="=C:\WINNT35\SYSTEM32\COMMAND.COM 2 8 9" xfId="10725" xr:uid="{FE30041B-CCB0-473D-B981-B682958209E9}"/>
    <cellStyle name="=C:\WINNT35\SYSTEM32\COMMAND.COM 2 8_Shortname" xfId="10726" xr:uid="{452A2000-1164-4843-9A41-0CC1B7A8E774}"/>
    <cellStyle name="=C:\WINNT35\SYSTEM32\COMMAND.COM 2 9" xfId="10727" xr:uid="{BCB2E287-4CF0-4408-ADBC-A58770F72FCD}"/>
    <cellStyle name="=C:\WINNT35\SYSTEM32\COMMAND.COM 2 9 10" xfId="10728" xr:uid="{B81FBBE6-CACC-4BF9-BD6C-D3A24DF20BB0}"/>
    <cellStyle name="=C:\WINNT35\SYSTEM32\COMMAND.COM 2 9 11" xfId="10729" xr:uid="{5531761F-3074-426D-8E59-DA09FBAA207E}"/>
    <cellStyle name="=C:\WINNT35\SYSTEM32\COMMAND.COM 2 9 12" xfId="10730" xr:uid="{7D1ADF2C-470D-44CC-B65D-2918625F47E1}"/>
    <cellStyle name="=C:\WINNT35\SYSTEM32\COMMAND.COM 2 9 13" xfId="10731" xr:uid="{7F4A9BCB-45A8-4312-B616-EB4393AF6BDF}"/>
    <cellStyle name="=C:\WINNT35\SYSTEM32\COMMAND.COM 2 9 14" xfId="10732" xr:uid="{342D8420-DDFF-4ACC-BB4D-DC116CBDA07C}"/>
    <cellStyle name="=C:\WINNT35\SYSTEM32\COMMAND.COM 2 9 15" xfId="10733" xr:uid="{C07BA777-712E-424B-AC1B-3E6FA4CB1483}"/>
    <cellStyle name="=C:\WINNT35\SYSTEM32\COMMAND.COM 2 9 16" xfId="10734" xr:uid="{212495FD-6AC2-4DFD-8926-56CE2F58B99A}"/>
    <cellStyle name="=C:\WINNT35\SYSTEM32\COMMAND.COM 2 9 17" xfId="10735" xr:uid="{B1896F15-F5FE-4B2B-BE02-DDCA02CF4B5F}"/>
    <cellStyle name="=C:\WINNT35\SYSTEM32\COMMAND.COM 2 9 18" xfId="10736" xr:uid="{087365DD-EA74-4901-B19A-BC2A967C1C25}"/>
    <cellStyle name="=C:\WINNT35\SYSTEM32\COMMAND.COM 2 9 2" xfId="10737" xr:uid="{2F7C543A-6C1D-446B-B2F3-F40C538C3216}"/>
    <cellStyle name="=C:\WINNT35\SYSTEM32\COMMAND.COM 2 9 3" xfId="10738" xr:uid="{3F444A97-2951-4ADD-9599-C433F39FF706}"/>
    <cellStyle name="=C:\WINNT35\SYSTEM32\COMMAND.COM 2 9 4" xfId="10739" xr:uid="{D00B0476-34AC-42B2-8C5F-4EE9B9FD5291}"/>
    <cellStyle name="=C:\WINNT35\SYSTEM32\COMMAND.COM 2 9 5" xfId="10740" xr:uid="{E58FF191-39FE-4DE3-B173-04823938D9CB}"/>
    <cellStyle name="=C:\WINNT35\SYSTEM32\COMMAND.COM 2 9 6" xfId="10741" xr:uid="{0AC73038-3B1E-43C7-BAA8-4754B5451417}"/>
    <cellStyle name="=C:\WINNT35\SYSTEM32\COMMAND.COM 2 9 7" xfId="10742" xr:uid="{18FB0484-3B1C-44DF-B083-1F06B2A0B786}"/>
    <cellStyle name="=C:\WINNT35\SYSTEM32\COMMAND.COM 2 9 8" xfId="10743" xr:uid="{F4157497-A617-4875-B56B-AD8501DED3D8}"/>
    <cellStyle name="=C:\WINNT35\SYSTEM32\COMMAND.COM 2 9 9" xfId="10744" xr:uid="{003378B9-DE8F-4A20-B4D3-BDBCBE72128B}"/>
    <cellStyle name="=C:\WINNT35\SYSTEM32\COMMAND.COM 2 9_Shortname" xfId="10745" xr:uid="{33ADC729-B262-4063-8102-250B850BC416}"/>
    <cellStyle name="=C:\WINNT35\SYSTEM32\COMMAND.COM 2_Shortname" xfId="10746" xr:uid="{41B3EF7C-2F25-4212-81BD-1EE56DFCD258}"/>
    <cellStyle name="=C:\WINNT35\SYSTEM32\COMMAND.COM 3" xfId="10747" xr:uid="{F2ADEB26-1C21-4E65-95A5-7B3A04AD6E6B}"/>
    <cellStyle name="=C:\WINNT35\SYSTEM32\COMMAND.COM 3 10" xfId="10748" xr:uid="{E43AF772-179F-4A8D-83B1-2F52143FFF2A}"/>
    <cellStyle name="=C:\WINNT35\SYSTEM32\COMMAND.COM 3 11" xfId="10749" xr:uid="{9B434905-B534-464E-A38A-D6592369DCC0}"/>
    <cellStyle name="=C:\WINNT35\SYSTEM32\COMMAND.COM 3 12" xfId="10750" xr:uid="{6E124520-CBC2-4570-B267-0EA29D554699}"/>
    <cellStyle name="=C:\WINNT35\SYSTEM32\COMMAND.COM 3 13" xfId="10751" xr:uid="{394FF41A-4A70-4D99-BE07-D7C97FBD02E3}"/>
    <cellStyle name="=C:\WINNT35\SYSTEM32\COMMAND.COM 3 14" xfId="10752" xr:uid="{9FF2BB29-E941-46BF-97E0-F2004886D9D8}"/>
    <cellStyle name="=C:\WINNT35\SYSTEM32\COMMAND.COM 3 15" xfId="10753" xr:uid="{4473CC5F-ABD2-4094-B139-DF420315492D}"/>
    <cellStyle name="=C:\WINNT35\SYSTEM32\COMMAND.COM 3 16" xfId="10754" xr:uid="{DF76A2D5-FD25-4C66-96CB-6FA12D7A6FD9}"/>
    <cellStyle name="=C:\WINNT35\SYSTEM32\COMMAND.COM 3 17" xfId="10755" xr:uid="{C8294E36-AC75-42F1-995A-71740C339F03}"/>
    <cellStyle name="=C:\WINNT35\SYSTEM32\COMMAND.COM 3 2" xfId="10756" xr:uid="{FB85C0C7-7871-472D-B6C7-8595EF468FC0}"/>
    <cellStyle name="=C:\WINNT35\SYSTEM32\COMMAND.COM 3 3" xfId="10757" xr:uid="{B02F2636-08AA-44DB-AC0A-22F8B3B251A4}"/>
    <cellStyle name="=C:\WINNT35\SYSTEM32\COMMAND.COM 3 4" xfId="10758" xr:uid="{6FC02BCB-BA6B-495C-B694-EB2FC9F00174}"/>
    <cellStyle name="=C:\WINNT35\SYSTEM32\COMMAND.COM 3 5" xfId="10759" xr:uid="{570C7C9A-47EC-4E54-AF17-AC4C6B5B90B6}"/>
    <cellStyle name="=C:\WINNT35\SYSTEM32\COMMAND.COM 3 6" xfId="10760" xr:uid="{2F8AAB33-90FA-4438-A33A-78EBFF0359D4}"/>
    <cellStyle name="=C:\WINNT35\SYSTEM32\COMMAND.COM 3 7" xfId="10761" xr:uid="{969D3734-2BFC-464E-8BF6-049CE9877543}"/>
    <cellStyle name="=C:\WINNT35\SYSTEM32\COMMAND.COM 3 8" xfId="10762" xr:uid="{377F64FE-EE0F-41F7-96A6-9376F09ABB85}"/>
    <cellStyle name="=C:\WINNT35\SYSTEM32\COMMAND.COM 3 9" xfId="10763" xr:uid="{AB4B17C5-86E5-451C-ABDC-C5EBCB72F800}"/>
    <cellStyle name="=C:\WINNT35\SYSTEM32\COMMAND.COM 3_Shortname" xfId="10764" xr:uid="{FC3A0F05-9F0D-489A-96E8-E20780CE6D3E}"/>
    <cellStyle name="=C:\WINNT35\SYSTEM32\COMMAND.COM_april" xfId="10765" xr:uid="{C5EC2CEA-2305-4DAC-90EC-F0A3F8D13BBC}"/>
    <cellStyle name="1 antraštė" xfId="3379" xr:uid="{50DD3B91-A31D-4712-9660-8AC5CCC72652}"/>
    <cellStyle name="1 antraštė 2" xfId="40972" xr:uid="{099F6D38-B59F-4701-8A9E-282F8021ABEB}"/>
    <cellStyle name="1 antraštė_Kontroll DM--&gt;" xfId="40973" xr:uid="{D0464477-19D1-47D3-9440-D618B883BAB2}"/>
    <cellStyle name="1,comma" xfId="3380" xr:uid="{97E1F81A-892A-47F9-9B89-7347CEA293F9}"/>
    <cellStyle name="1,comma 2" xfId="3381" xr:uid="{C0FA5A52-603E-4342-B5AE-A0DED5C039DC}"/>
    <cellStyle name="1,comma 2 2" xfId="40974" xr:uid="{6F74DF87-2719-48E8-BC23-8502E897E6A9}"/>
    <cellStyle name="1,comma 3" xfId="40975" xr:uid="{4127DA24-6A42-4F57-96C6-E31BB139D10E}"/>
    <cellStyle name="1,comma_Adj_comprehensive_income_Trends" xfId="40976" xr:uid="{A23F2392-8D00-4153-AF29-E64CB42C5A46}"/>
    <cellStyle name="2 antraštė" xfId="3382" xr:uid="{B293B1F2-E74E-4589-9616-65177E50C63F}"/>
    <cellStyle name="2 antraštė 2" xfId="40977" xr:uid="{57AB156B-9942-4F95-AB7A-8F0FB76E7320}"/>
    <cellStyle name="2 antraštė_Kontroll DM--&gt;" xfId="40978" xr:uid="{8DD182B2-DCC8-4EDC-962E-33D1E5AC4304}"/>
    <cellStyle name="20 % - Markeringsfarve1" xfId="10766" xr:uid="{4A2F9827-8C93-49C6-BA6C-B36EACA3C33D}"/>
    <cellStyle name="20 % - Markeringsfarve2" xfId="10767" xr:uid="{989CA4E9-24EF-4DEF-9186-D413C9E2C8D5}"/>
    <cellStyle name="20 % - Markeringsfarve3" xfId="10768" xr:uid="{6662746B-A999-4F4F-8771-AFEE123AA3C9}"/>
    <cellStyle name="20 % - Markeringsfarve4" xfId="10769" xr:uid="{B21230E0-D15B-4F6B-B6CB-199B57CEC523}"/>
    <cellStyle name="20 % - Markeringsfarve5" xfId="10770" xr:uid="{897CFBF1-5156-4454-A62A-268352F7ED80}"/>
    <cellStyle name="20 % - Markeringsfarve6" xfId="10771" xr:uid="{C5F3A1CC-CA2D-4420-ACD4-85320AC5E97E}"/>
    <cellStyle name="20% - 1. jelölőszín" xfId="10772" xr:uid="{56E2E0F2-24F6-42AD-8FDF-261D876AB8D2}"/>
    <cellStyle name="20% - 1. jelölőszín 2" xfId="10773" xr:uid="{35A6D672-8F19-4FEC-A539-FA12D771ECE6}"/>
    <cellStyle name="20% - 1. jelölőszín 2 2" xfId="10774" xr:uid="{0F5952F5-CD82-4B0E-AF4B-E67F8424A306}"/>
    <cellStyle name="20% - 1. jelölőszín 2 3" xfId="10775" xr:uid="{7A8AAD07-86EE-4B63-BB70-BA0EF463F8F6}"/>
    <cellStyle name="20% - 1. jelölőszín 2_Note bank" xfId="10776" xr:uid="{3C556A87-ED3A-440E-8753-B2BAE0109C65}"/>
    <cellStyle name="20% - 1. jelölőszín 3" xfId="10777" xr:uid="{4E05A53B-BECB-4D37-8B01-CF5DEB4A1987}"/>
    <cellStyle name="20% - 1. jelölőszín 4" xfId="10778" xr:uid="{D4E90BFD-1D84-4266-B268-B74537F8B78E}"/>
    <cellStyle name="20% - 1. jelölőszín_20130128_ITS on reporting_Annex I_CA" xfId="10779" xr:uid="{AA99630C-644E-4974-974A-70198CCC3B18}"/>
    <cellStyle name="20% - 2. jelölőszín" xfId="10780" xr:uid="{0D63012A-EF73-44D0-9C3E-0F27A6A024A2}"/>
    <cellStyle name="20% - 2. jelölőszín 2" xfId="10781" xr:uid="{6794FF3B-F024-4143-9343-B38813B092CF}"/>
    <cellStyle name="20% - 2. jelölőszín 2 2" xfId="10782" xr:uid="{9AC390C2-8542-43DE-8EFA-321AC7BFC8E2}"/>
    <cellStyle name="20% - 2. jelölőszín 2 3" xfId="10783" xr:uid="{931C46A8-DF1C-4633-A09A-D36C421B7A57}"/>
    <cellStyle name="20% - 2. jelölőszín 2_Note bank" xfId="10784" xr:uid="{92C8BB4C-FE8C-4818-AEC0-4F3AA6A4A4FE}"/>
    <cellStyle name="20% - 2. jelölőszín 3" xfId="10785" xr:uid="{D8757180-F33D-4AC1-9B5A-8E7BA1455D1F}"/>
    <cellStyle name="20% - 2. jelölőszín 4" xfId="10786" xr:uid="{9732C20B-2825-4EBF-A65A-EFCB72539183}"/>
    <cellStyle name="20% - 2. jelölőszín_20130128_ITS on reporting_Annex I_CA" xfId="10787" xr:uid="{576BCA77-88FF-4C39-AD01-293581A25888}"/>
    <cellStyle name="20% - 3. jelölőszín" xfId="10788" xr:uid="{6A07145F-82C8-44BB-9DA6-D135CD6B91DC}"/>
    <cellStyle name="20% - 3. jelölőszín 2" xfId="10789" xr:uid="{68DEEFE8-CF17-4051-BC0E-3CC1207888B8}"/>
    <cellStyle name="20% - 3. jelölőszín 2 2" xfId="10790" xr:uid="{7C256752-007F-40BB-A5CF-1315D8BBB8F3}"/>
    <cellStyle name="20% - 3. jelölőszín 2 3" xfId="10791" xr:uid="{455D109E-3CE3-4F17-BB22-C826C1290EA4}"/>
    <cellStyle name="20% - 3. jelölőszín 2_Note bank" xfId="10792" xr:uid="{3B48E3DD-7D81-474B-9997-ECA30C1C1089}"/>
    <cellStyle name="20% - 3. jelölőszín 3" xfId="10793" xr:uid="{28703BE7-A879-4374-A62D-71175A75859F}"/>
    <cellStyle name="20% - 3. jelölőszín 4" xfId="10794" xr:uid="{80DFFD02-9483-474B-8A9D-28CC7DDA41EE}"/>
    <cellStyle name="20% - 3. jelölőszín_20130128_ITS on reporting_Annex I_CA" xfId="10795" xr:uid="{E2E5FAED-E585-4853-9B96-8279D0B9F0B3}"/>
    <cellStyle name="20% - 4. jelölőszín" xfId="10796" xr:uid="{1723B252-F58B-4B5A-BEF1-D90D398D7707}"/>
    <cellStyle name="20% - 4. jelölőszín 2" xfId="10797" xr:uid="{09DA83EB-2202-4127-AEBF-7110AA5FF6D5}"/>
    <cellStyle name="20% - 4. jelölőszín 2 2" xfId="10798" xr:uid="{9A40BDFA-B982-4F97-9254-19B2583CC03D}"/>
    <cellStyle name="20% - 4. jelölőszín 2 3" xfId="10799" xr:uid="{28907D49-9852-451E-B680-3356BCA74F17}"/>
    <cellStyle name="20% - 4. jelölőszín 2_Note bank" xfId="10800" xr:uid="{8937A292-9445-4300-9D08-9163906C8DFD}"/>
    <cellStyle name="20% - 4. jelölőszín 3" xfId="10801" xr:uid="{2BE3C08C-AF3D-44AC-9D7F-D2E22B0AF02F}"/>
    <cellStyle name="20% - 4. jelölőszín 4" xfId="10802" xr:uid="{B0B028DB-863F-426B-8B0F-6653DE60367E}"/>
    <cellStyle name="20% - 4. jelölőszín_20130128_ITS on reporting_Annex I_CA" xfId="10803" xr:uid="{91E83439-E887-4257-BBCF-69107EC2FE88}"/>
    <cellStyle name="20% - 5. jelölőszín" xfId="10804" xr:uid="{F04A8CE4-0B69-4BFF-8E6A-02C97D7FFD91}"/>
    <cellStyle name="20% - 5. jelölőszín 2" xfId="10805" xr:uid="{43B5502B-02B7-465B-99CE-7E2016951F91}"/>
    <cellStyle name="20% - 5. jelölőszín 2 2" xfId="10806" xr:uid="{1489DE6A-1472-46D0-9C1F-765A9456F714}"/>
    <cellStyle name="20% - 5. jelölőszín 2 3" xfId="10807" xr:uid="{6E0BFA36-21E0-4C09-961E-F2311A824DF4}"/>
    <cellStyle name="20% - 5. jelölőszín 2_Note bank" xfId="10808" xr:uid="{FF0FD10B-8B08-44E8-9A84-F7D91A7E9F8F}"/>
    <cellStyle name="20% - 5. jelölőszín 3" xfId="10809" xr:uid="{FD68BF1C-B7E8-444A-8306-B079031C6555}"/>
    <cellStyle name="20% - 5. jelölőszín 4" xfId="10810" xr:uid="{36BAE044-4827-49C8-9152-3D172DD8F550}"/>
    <cellStyle name="20% - 5. jelölőszín_20130128_ITS on reporting_Annex I_CA" xfId="10811" xr:uid="{391731BF-77F4-477B-AA37-B0BD51AB3CB9}"/>
    <cellStyle name="20% - 6. jelölőszín" xfId="10812" xr:uid="{D9EA5DFB-7169-40D8-AD2B-1FF071A24AC7}"/>
    <cellStyle name="20% - 6. jelölőszín 2" xfId="10813" xr:uid="{6D742BF0-DF31-4B88-8386-CB359D3274E8}"/>
    <cellStyle name="20% - 6. jelölőszín 2 2" xfId="10814" xr:uid="{3253EB44-1090-4039-8B5C-5BF9BF396DF5}"/>
    <cellStyle name="20% - 6. jelölőszín 2 3" xfId="10815" xr:uid="{FB52207D-BCA1-4C39-95B4-A913011C1898}"/>
    <cellStyle name="20% - 6. jelölőszín 2_Note bank" xfId="10816" xr:uid="{92741C43-70EF-4057-8381-0DD995B06E97}"/>
    <cellStyle name="20% - 6. jelölőszín 3" xfId="10817" xr:uid="{4304308E-2A6A-4AF0-8931-662CF8813F18}"/>
    <cellStyle name="20% - 6. jelölőszín 4" xfId="10818" xr:uid="{3CD76EC6-FEF7-41D8-825F-F902F53DDFAE}"/>
    <cellStyle name="20% - 6. jelölőszín_20130128_ITS on reporting_Annex I_CA" xfId="10819" xr:uid="{46BF24DA-0C87-4156-ABCA-3EE30D2D0F91}"/>
    <cellStyle name="20% - Accent1" xfId="3383" xr:uid="{23179BD8-8A3F-47C5-875D-43B5564BF3D8}"/>
    <cellStyle name="20% - Accent1 10" xfId="10820" xr:uid="{45F05DA5-471C-4A57-AB05-0534D9F088C2}"/>
    <cellStyle name="20% - Accent1 10 2" xfId="10821" xr:uid="{AC4417AD-68CF-45EA-9CB8-6C3DCA262B76}"/>
    <cellStyle name="20% - Accent1 10 3" xfId="10822" xr:uid="{7ACC4808-4A40-442E-BDC0-C38921282E8F}"/>
    <cellStyle name="20% - Accent1 10_Note bank" xfId="10823" xr:uid="{294FDCCA-D7D3-4AAA-93B2-CA1D80BE1573}"/>
    <cellStyle name="20% - Accent1 11" xfId="10824" xr:uid="{7C0C2084-10C6-49D5-BA06-6E8ECC0CF913}"/>
    <cellStyle name="20% - Accent1 11 2" xfId="10825" xr:uid="{8AAEBE05-29A1-4B26-A116-514719812833}"/>
    <cellStyle name="20% - Accent1 11 3" xfId="10826" xr:uid="{D338236B-082D-4FC3-A26D-A1C1AC4A82FA}"/>
    <cellStyle name="20% - Accent1 11_Note bank" xfId="10827" xr:uid="{19A40788-85DD-478E-A1C9-8DEE612504C1}"/>
    <cellStyle name="20% - Accent1 12" xfId="10828" xr:uid="{D505F9D9-CBC1-49E6-809F-8D3810C273CE}"/>
    <cellStyle name="20% - Accent1 12 2" xfId="10829" xr:uid="{91BD15A9-0EEE-4561-B483-CBF2FBE4A105}"/>
    <cellStyle name="20% - Accent1 12 3" xfId="10830" xr:uid="{F630A526-041E-484B-ADAB-BC465D4D66BC}"/>
    <cellStyle name="20% - Accent1 12_Note bank" xfId="10831" xr:uid="{557A6843-AA68-46B9-8F4B-9691BAE97AD1}"/>
    <cellStyle name="20% - Accent1 13" xfId="10832" xr:uid="{5EFD6920-3827-4F9E-9CDD-CE66A0C23773}"/>
    <cellStyle name="20% - Accent1 13 2" xfId="10833" xr:uid="{4601B921-78C8-41FD-914E-DBAC09C9E2BA}"/>
    <cellStyle name="20% - Accent1 13_Note bank" xfId="10834" xr:uid="{BE636ACB-2360-489A-9919-2B861C56ECBA}"/>
    <cellStyle name="20% - Accent1 14" xfId="10835" xr:uid="{E7C5DDE1-613D-41E0-9F52-314C8F25E3BC}"/>
    <cellStyle name="20% - Accent1 14 2" xfId="10836" xr:uid="{EFC01DD0-883A-44C8-BD1A-670FF88BD614}"/>
    <cellStyle name="20% - Accent1 14_Note bank" xfId="10837" xr:uid="{E7CE1A1B-041F-496D-93E6-D3A8060E66BF}"/>
    <cellStyle name="20% - Accent1 15" xfId="10838" xr:uid="{0B834596-7C6D-4440-B17A-7185C9AE32CA}"/>
    <cellStyle name="20% - Accent1 15 2" xfId="10839" xr:uid="{76E96F60-15DF-49B7-8AB4-C908BF5197E4}"/>
    <cellStyle name="20% - Accent1 15_Note bank" xfId="10840" xr:uid="{157480EF-6E71-4690-B7F3-74BF0C318845}"/>
    <cellStyle name="20% - Accent1 16" xfId="10841" xr:uid="{224B7075-617A-42E8-8CB6-EB184CD17A4A}"/>
    <cellStyle name="20% - Accent1 16 2" xfId="10842" xr:uid="{4A779419-D328-4B49-94D0-5732891C2729}"/>
    <cellStyle name="20% - Accent1 16_Note bank" xfId="10843" xr:uid="{C68CFC27-D342-42CC-95B8-5AC1E2DF7AAF}"/>
    <cellStyle name="20% - Accent1 17" xfId="10844" xr:uid="{1D838406-1C56-48E7-BE58-2254338E4952}"/>
    <cellStyle name="20% - Accent1 17 2" xfId="10845" xr:uid="{3369BFA8-9AC1-46D5-A412-4D3B61725695}"/>
    <cellStyle name="20% - Accent1 17_Note bank" xfId="10846" xr:uid="{E19E26F4-D769-4A24-979C-E635EFD9DE1E}"/>
    <cellStyle name="20% - Accent1 18" xfId="10847" xr:uid="{BC98E667-CFD5-4727-903F-F5C1A36DFE6A}"/>
    <cellStyle name="20% - Accent1 18 2" xfId="10848" xr:uid="{8881F665-D8EB-45A1-A0E9-EDB0D3B0A972}"/>
    <cellStyle name="20% - Accent1 18_Note bank" xfId="10849" xr:uid="{F9FD377C-8153-4066-AF42-FBA2FF5A1586}"/>
    <cellStyle name="20% - Accent1 19" xfId="10850" xr:uid="{DF9A7649-148A-4B68-826D-E30EC0BE5102}"/>
    <cellStyle name="20% - Accent1 19 2" xfId="10851" xr:uid="{090050C8-3625-4B78-AB5C-BC520AE9F9D6}"/>
    <cellStyle name="20% - Accent1 19_Note bank" xfId="10852" xr:uid="{3EA51307-241F-4DAB-B0B6-21F054D28922}"/>
    <cellStyle name="20% - Accent1 2" xfId="3384" xr:uid="{71B18D50-A667-4CEA-889A-8DFD0F296944}"/>
    <cellStyle name="20% - Accent1 2 10" xfId="10853" xr:uid="{311A4CA1-033B-4B88-8DB9-EBF36CE3D48F}"/>
    <cellStyle name="20% - Accent1 2 10 10" xfId="10854" xr:uid="{1D1826C5-1DF1-4E1C-A446-09E421A2881B}"/>
    <cellStyle name="20% - Accent1 2 10 10 2" xfId="10855" xr:uid="{A6E082F2-09A4-402E-ACFF-526214E70220}"/>
    <cellStyle name="20% - Accent1 2 10 10_Note bank" xfId="10856" xr:uid="{FD2FAEEF-19C3-45B4-89B3-3720C745376A}"/>
    <cellStyle name="20% - Accent1 2 10 11" xfId="10857" xr:uid="{312EF3F9-B32F-48A0-B5DE-D3039F28E5F5}"/>
    <cellStyle name="20% - Accent1 2 10 11 2" xfId="10858" xr:uid="{7B895D1B-32D7-4D5B-BE9D-8F509D683C29}"/>
    <cellStyle name="20% - Accent1 2 10 11_Note bank" xfId="10859" xr:uid="{9BD92A79-A36C-4457-9E4B-22F5E3BBC258}"/>
    <cellStyle name="20% - Accent1 2 10 12" xfId="10860" xr:uid="{502F0CDA-A297-468A-9889-075044820637}"/>
    <cellStyle name="20% - Accent1 2 10 13" xfId="10861" xr:uid="{9D1A4E3F-7D83-4485-9733-8FACCB23EEB0}"/>
    <cellStyle name="20% - Accent1 2 10 14" xfId="10862" xr:uid="{F6667F43-3770-4ABA-B760-FA2806B5FC6F}"/>
    <cellStyle name="20% - Accent1 2 10 15" xfId="10863" xr:uid="{5AF72A0A-A4A9-40FE-B37C-E0C9F43C7267}"/>
    <cellStyle name="20% - Accent1 2 10 16" xfId="10864" xr:uid="{038EBE5A-DF46-49CD-9596-DD4C38176E8E}"/>
    <cellStyle name="20% - Accent1 2 10 17" xfId="10865" xr:uid="{B354124A-0775-4D19-BD09-EE31ADD857B5}"/>
    <cellStyle name="20% - Accent1 2 10 18" xfId="10866" xr:uid="{34BDB6C6-525D-4982-8D4E-D762EE0A6AE3}"/>
    <cellStyle name="20% - Accent1 2 10 2" xfId="10867" xr:uid="{6641983E-476A-4465-B85C-EDAA551E2156}"/>
    <cellStyle name="20% - Accent1 2 10 2 2" xfId="10868" xr:uid="{2443125B-4DE3-4090-B184-45B3D02AA6B2}"/>
    <cellStyle name="20% - Accent1 2 10 2 3" xfId="10869" xr:uid="{21FB5ED9-B0E0-4EE8-B39F-6EABAB000D87}"/>
    <cellStyle name="20% - Accent1 2 10 2 4" xfId="10870" xr:uid="{50C58849-03AC-4F54-82D4-385C965BC7A4}"/>
    <cellStyle name="20% - Accent1 2 10 2 5" xfId="10871" xr:uid="{B89D6A5D-D6E8-41FD-A2F1-8B5A355B67B8}"/>
    <cellStyle name="20% - Accent1 2 10 2 6" xfId="10872" xr:uid="{2710ACD0-B10F-4211-88F5-E106D0BEC848}"/>
    <cellStyle name="20% - Accent1 2 10 2 7" xfId="10873" xr:uid="{1CC8EF1F-2CB9-4C3B-B24C-E2A2D77ED5CB}"/>
    <cellStyle name="20% - Accent1 2 10 2 8" xfId="10874" xr:uid="{DF1DA0B4-1228-40C7-A0EF-50DD5ADB16F0}"/>
    <cellStyle name="20% - Accent1 2 10 2_Note bank" xfId="10875" xr:uid="{2DC32404-1F8A-421B-8353-DB64ED55374D}"/>
    <cellStyle name="20% - Accent1 2 10 3" xfId="10876" xr:uid="{91C73139-5940-4F6B-9164-0042836C23FF}"/>
    <cellStyle name="20% - Accent1 2 10 3 2" xfId="10877" xr:uid="{EC465C29-E609-4F12-8069-93A6ACEB9CE9}"/>
    <cellStyle name="20% - Accent1 2 10 3 3" xfId="10878" xr:uid="{CCED59BC-8797-4E7C-9307-24F8F72E3803}"/>
    <cellStyle name="20% - Accent1 2 10 3 4" xfId="10879" xr:uid="{B538F145-1530-4737-A21F-F8F2E905FD43}"/>
    <cellStyle name="20% - Accent1 2 10 3 5" xfId="10880" xr:uid="{4A62A85C-6EC1-4F17-88AA-1AF1B8279821}"/>
    <cellStyle name="20% - Accent1 2 10 3 6" xfId="10881" xr:uid="{F7D72BEA-7EF7-4AA1-B2BC-D5C91647BDE0}"/>
    <cellStyle name="20% - Accent1 2 10 3 7" xfId="10882" xr:uid="{98E8534F-1515-4819-9237-241E57DF622C}"/>
    <cellStyle name="20% - Accent1 2 10 3 8" xfId="10883" xr:uid="{3A22946C-8C9D-4BF0-B938-AE1EDA2ACF68}"/>
    <cellStyle name="20% - Accent1 2 10 3_Note bank" xfId="10884" xr:uid="{A4F46E92-E34E-45C7-981E-CDB898DACA14}"/>
    <cellStyle name="20% - Accent1 2 10 4" xfId="10885" xr:uid="{4F0256A9-B9D7-48CE-97F5-A56A19403B6B}"/>
    <cellStyle name="20% - Accent1 2 10 4 2" xfId="10886" xr:uid="{4E97AF71-64C6-483E-9612-CDE2CB8E94B7}"/>
    <cellStyle name="20% - Accent1 2 10 4_Note bank" xfId="10887" xr:uid="{6F41DC35-4524-4A2B-B74A-2A6305B480D4}"/>
    <cellStyle name="20% - Accent1 2 10 5" xfId="10888" xr:uid="{A1FF0FA7-3B4A-43ED-97EC-FC91AE166BB8}"/>
    <cellStyle name="20% - Accent1 2 10 5 2" xfId="10889" xr:uid="{33BA5837-6E0B-41B8-BFA1-20AE40951178}"/>
    <cellStyle name="20% - Accent1 2 10 5_Note bank" xfId="10890" xr:uid="{A0E507D1-1024-47B8-8795-D6EC6E9CB919}"/>
    <cellStyle name="20% - Accent1 2 10 6" xfId="10891" xr:uid="{DAF521F6-FE2E-421A-976F-515A83314A1A}"/>
    <cellStyle name="20% - Accent1 2 10 6 2" xfId="10892" xr:uid="{8C0396FB-DED6-434C-9833-EEE55D564913}"/>
    <cellStyle name="20% - Accent1 2 10 6_Note bank" xfId="10893" xr:uid="{E400D7CA-1F10-4AFC-B526-89EDBEAC43E6}"/>
    <cellStyle name="20% - Accent1 2 10 7" xfId="10894" xr:uid="{4CA6E1EF-A796-4A8E-B696-D86559F4A010}"/>
    <cellStyle name="20% - Accent1 2 10 7 2" xfId="10895" xr:uid="{45E5A8A0-6EA4-48F4-95D7-2741460B08D2}"/>
    <cellStyle name="20% - Accent1 2 10 7_Note bank" xfId="10896" xr:uid="{8E23B444-3C1B-4CE8-870A-5EA09D23CBA2}"/>
    <cellStyle name="20% - Accent1 2 10 8" xfId="10897" xr:uid="{4533E56D-D99B-4F40-8F28-2C2AF02FCC22}"/>
    <cellStyle name="20% - Accent1 2 10 8 2" xfId="10898" xr:uid="{83139751-BF36-489B-9004-B68A9DBB1ED6}"/>
    <cellStyle name="20% - Accent1 2 10 8_Note bank" xfId="10899" xr:uid="{9790B531-236F-46BE-9066-9F6132FC261A}"/>
    <cellStyle name="20% - Accent1 2 10 9" xfId="10900" xr:uid="{A3827EED-8D85-4A04-9CE1-60A34065097A}"/>
    <cellStyle name="20% - Accent1 2 10 9 2" xfId="10901" xr:uid="{CCB35850-6172-4ABA-8B79-53C0781B1199}"/>
    <cellStyle name="20% - Accent1 2 10 9_Note bank" xfId="10902" xr:uid="{C3BA6242-E4E2-4D2A-B42C-41FB64D818EC}"/>
    <cellStyle name="20% - Accent1 2 10_Note bank" xfId="10903" xr:uid="{93928951-2EA4-4EEC-BCB6-80997776C25E}"/>
    <cellStyle name="20% - Accent1 2 11" xfId="10904" xr:uid="{4C2CDB0F-1471-4549-B352-EE45975ED6A8}"/>
    <cellStyle name="20% - Accent1 2 11 10" xfId="10905" xr:uid="{91546A6B-7C83-4F0F-8457-BD786CB2391C}"/>
    <cellStyle name="20% - Accent1 2 11 10 2" xfId="10906" xr:uid="{3E64805B-A307-4B38-8F4F-0B54C1D46AFD}"/>
    <cellStyle name="20% - Accent1 2 11 10_Note bank" xfId="10907" xr:uid="{CFDF6DFC-D1B1-440C-93BD-7C16A6CA56BF}"/>
    <cellStyle name="20% - Accent1 2 11 11" xfId="10908" xr:uid="{93D6EE79-940C-4AA4-A7C1-B71ADA445B71}"/>
    <cellStyle name="20% - Accent1 2 11 11 2" xfId="10909" xr:uid="{A10C91C9-F7A2-449F-AF83-EE58B209C57B}"/>
    <cellStyle name="20% - Accent1 2 11 11_Note bank" xfId="10910" xr:uid="{ECA83779-80B9-4EED-9BBF-E3D943F6CE2F}"/>
    <cellStyle name="20% - Accent1 2 11 12" xfId="10911" xr:uid="{027C2B97-ECE9-4DC7-B1D9-1C2D00C162F5}"/>
    <cellStyle name="20% - Accent1 2 11 13" xfId="10912" xr:uid="{636373B0-D34F-41DB-9C9E-C44FDE650A6A}"/>
    <cellStyle name="20% - Accent1 2 11 14" xfId="10913" xr:uid="{A0DE400B-064A-4CDD-806E-891EFF525428}"/>
    <cellStyle name="20% - Accent1 2 11 15" xfId="10914" xr:uid="{9D946231-0C06-4F3D-B912-7CEB7C477252}"/>
    <cellStyle name="20% - Accent1 2 11 16" xfId="10915" xr:uid="{97C78D9D-584C-4009-A38D-3ED3F30CDDB1}"/>
    <cellStyle name="20% - Accent1 2 11 17" xfId="10916" xr:uid="{DB937C0A-F166-485F-A033-5803855FDFF9}"/>
    <cellStyle name="20% - Accent1 2 11 18" xfId="10917" xr:uid="{D4D8E05B-3B77-4924-86CE-DFCC68AAF1EE}"/>
    <cellStyle name="20% - Accent1 2 11 2" xfId="10918" xr:uid="{A4B596D6-4A60-45C5-BD13-21560E344A28}"/>
    <cellStyle name="20% - Accent1 2 11 2 2" xfId="10919" xr:uid="{6CF311CC-8AD3-4A0B-8571-29988E0AD948}"/>
    <cellStyle name="20% - Accent1 2 11 2 3" xfId="10920" xr:uid="{69E294E6-AEF9-4B92-BD26-698B00CABAA1}"/>
    <cellStyle name="20% - Accent1 2 11 2 4" xfId="10921" xr:uid="{11EA5559-8E6B-4415-B27C-4B17362F97A1}"/>
    <cellStyle name="20% - Accent1 2 11 2 5" xfId="10922" xr:uid="{D4C1814E-ECCD-455B-ACC0-7F3BC09A3AA0}"/>
    <cellStyle name="20% - Accent1 2 11 2 6" xfId="10923" xr:uid="{3A947C9A-C584-4ED2-876F-2255639F4496}"/>
    <cellStyle name="20% - Accent1 2 11 2 7" xfId="10924" xr:uid="{4EF4C476-808B-4F00-BF00-3C583EC41344}"/>
    <cellStyle name="20% - Accent1 2 11 2 8" xfId="10925" xr:uid="{8FCC177E-C0B4-4D9D-9CC9-7F9E2A01F896}"/>
    <cellStyle name="20% - Accent1 2 11 2_Note bank" xfId="10926" xr:uid="{76A51030-97F0-4170-BC97-033B58592E9A}"/>
    <cellStyle name="20% - Accent1 2 11 3" xfId="10927" xr:uid="{DC0986D5-B9A5-4395-A344-8AC935A9F4AB}"/>
    <cellStyle name="20% - Accent1 2 11 3 2" xfId="10928" xr:uid="{A5623723-3FDF-4AA7-BEFC-F0188E8CD497}"/>
    <cellStyle name="20% - Accent1 2 11 3 3" xfId="10929" xr:uid="{A921665D-74AA-47E4-BEEB-C0E9129AAEAD}"/>
    <cellStyle name="20% - Accent1 2 11 3 4" xfId="10930" xr:uid="{1F3148A4-307D-4CE9-B079-BF84DCBA6113}"/>
    <cellStyle name="20% - Accent1 2 11 3 5" xfId="10931" xr:uid="{E876F75B-A954-437E-82FD-5CE7ADAE3F5C}"/>
    <cellStyle name="20% - Accent1 2 11 3 6" xfId="10932" xr:uid="{AAD8649E-E76A-42EB-9208-5310B1DB8A64}"/>
    <cellStyle name="20% - Accent1 2 11 3 7" xfId="10933" xr:uid="{6CBC5087-E916-4B36-937C-FD5EFCF75DF5}"/>
    <cellStyle name="20% - Accent1 2 11 3 8" xfId="10934" xr:uid="{D098B9CE-69F1-4803-985C-78F6EE951906}"/>
    <cellStyle name="20% - Accent1 2 11 4" xfId="10935" xr:uid="{65AABB4F-BB7B-40C9-AC41-5D1FF651FD78}"/>
    <cellStyle name="20% - Accent1 2 11 4 2" xfId="10936" xr:uid="{51D20A7D-9A94-4472-90B3-983B99F45E8F}"/>
    <cellStyle name="20% - Accent1 2 11 5" xfId="10937" xr:uid="{6A97F41B-B04D-490B-8A42-759E17E4B3F0}"/>
    <cellStyle name="20% - Accent1 2 11 5 2" xfId="10938" xr:uid="{D88D8C5A-A143-4C0F-922F-186B7BD69441}"/>
    <cellStyle name="20% - Accent1 2 11 6" xfId="10939" xr:uid="{B73FC231-62FF-4F35-B49A-684943E5E0AE}"/>
    <cellStyle name="20% - Accent1 2 11 6 2" xfId="10940" xr:uid="{9D9B07C1-C8EB-41C5-9BCF-A9B36E33F3C7}"/>
    <cellStyle name="20% - Accent1 2 11 7" xfId="10941" xr:uid="{FD11780C-07DE-4F3B-A753-6ADBC768217D}"/>
    <cellStyle name="20% - Accent1 2 11 7 2" xfId="10942" xr:uid="{F50EE265-F4BE-43BC-896E-C4CABB1F8010}"/>
    <cellStyle name="20% - Accent1 2 11 8" xfId="10943" xr:uid="{198821FA-4E23-43B7-ADE1-037242150E1C}"/>
    <cellStyle name="20% - Accent1 2 11 8 2" xfId="10944" xr:uid="{1CDB6250-E063-4C75-BDBC-D74368204C25}"/>
    <cellStyle name="20% - Accent1 2 11 9" xfId="10945" xr:uid="{0DE342AC-4850-4C68-A6DB-AF69B22B5EBC}"/>
    <cellStyle name="20% - Accent1 2 11 9 2" xfId="10946" xr:uid="{C017C5E4-12AC-4FED-85CC-78B2025CC792}"/>
    <cellStyle name="20% - Accent1 2 11_Note bank" xfId="10947" xr:uid="{6D0C9AD9-B870-4C77-B1B2-914DB423D29E}"/>
    <cellStyle name="20% - Accent1 2 12" xfId="10948" xr:uid="{7D3DDB14-8DA8-498D-A25B-1FFF5AAD6EE7}"/>
    <cellStyle name="20% - Accent1 2 12 10" xfId="10949" xr:uid="{D51D5A86-CA7C-4F6C-A0AF-49487576AE72}"/>
    <cellStyle name="20% - Accent1 2 12 10 2" xfId="10950" xr:uid="{DF56C461-2D9B-4FFE-86C1-F013782F3010}"/>
    <cellStyle name="20% - Accent1 2 12 11" xfId="10951" xr:uid="{70F51FE6-8528-4082-ADC7-D75CD7561A14}"/>
    <cellStyle name="20% - Accent1 2 12 11 2" xfId="10952" xr:uid="{38AB9998-A917-4BF6-9EB9-387E7138E9FE}"/>
    <cellStyle name="20% - Accent1 2 12 12" xfId="10953" xr:uid="{53CA8381-82AD-491A-A6E5-2764C1AF149A}"/>
    <cellStyle name="20% - Accent1 2 12 13" xfId="10954" xr:uid="{C054DEDE-F489-4622-987F-D6386A349798}"/>
    <cellStyle name="20% - Accent1 2 12 14" xfId="10955" xr:uid="{7F79F5CF-22F6-4806-BD52-9DB023FDEDCD}"/>
    <cellStyle name="20% - Accent1 2 12 15" xfId="10956" xr:uid="{E1F268E6-F4E4-4962-9279-7ADE512100CA}"/>
    <cellStyle name="20% - Accent1 2 12 16" xfId="10957" xr:uid="{AC4E72E9-1991-472B-A8C2-B4980EEDA549}"/>
    <cellStyle name="20% - Accent1 2 12 17" xfId="10958" xr:uid="{FF86B1E2-16C0-4427-B2B4-08975CBB07D9}"/>
    <cellStyle name="20% - Accent1 2 12 18" xfId="10959" xr:uid="{07A309B4-2DC2-45D4-814A-130A7DC207D9}"/>
    <cellStyle name="20% - Accent1 2 12 2" xfId="10960" xr:uid="{ED2C32B0-C45B-4A6A-929D-71C961A9D090}"/>
    <cellStyle name="20% - Accent1 2 12 2 2" xfId="10961" xr:uid="{074EE854-4033-473A-ADBC-5DEDEFA456FA}"/>
    <cellStyle name="20% - Accent1 2 12 2 3" xfId="10962" xr:uid="{495AC719-893C-45C4-BE71-B63D1B2EEDDE}"/>
    <cellStyle name="20% - Accent1 2 12 2 4" xfId="10963" xr:uid="{F503232C-86F5-43E3-A424-0789B2E327C8}"/>
    <cellStyle name="20% - Accent1 2 12 2 5" xfId="10964" xr:uid="{B1B017AD-A64D-4E81-A60F-7284FA59809D}"/>
    <cellStyle name="20% - Accent1 2 12 2 6" xfId="10965" xr:uid="{BA66F70F-7962-446B-8DB5-2DC6F8C00646}"/>
    <cellStyle name="20% - Accent1 2 12 2 7" xfId="10966" xr:uid="{F0849001-4901-4CC0-9D16-25FED850BE56}"/>
    <cellStyle name="20% - Accent1 2 12 2 8" xfId="10967" xr:uid="{FA952C85-EB16-47BD-B771-5055884BBD50}"/>
    <cellStyle name="20% - Accent1 2 12 3" xfId="10968" xr:uid="{BB11249B-88CA-4472-BD0C-4E9486903752}"/>
    <cellStyle name="20% - Accent1 2 12 3 2" xfId="10969" xr:uid="{C58A6736-A806-4B82-BE6F-AC36EC7CD7C7}"/>
    <cellStyle name="20% - Accent1 2 12 3 3" xfId="10970" xr:uid="{6CF59BA6-2A48-4583-9174-2409CB8E5564}"/>
    <cellStyle name="20% - Accent1 2 12 3 4" xfId="10971" xr:uid="{2C77209F-DAB9-43D2-910A-B43288BE7CAC}"/>
    <cellStyle name="20% - Accent1 2 12 3 5" xfId="10972" xr:uid="{4DBC37DB-7D78-4744-9F99-ACE36213CB5F}"/>
    <cellStyle name="20% - Accent1 2 12 3 6" xfId="10973" xr:uid="{06D404E7-A4EF-4735-A640-B9AF893D62E6}"/>
    <cellStyle name="20% - Accent1 2 12 3 7" xfId="10974" xr:uid="{5DE0027C-13DE-40F6-B7D7-A63FA43CC6AC}"/>
    <cellStyle name="20% - Accent1 2 12 3 8" xfId="10975" xr:uid="{F097AB89-4F1B-449A-93C3-E7B85FAF40FD}"/>
    <cellStyle name="20% - Accent1 2 12 4" xfId="10976" xr:uid="{04F42F28-06CB-4D77-989D-2AD5CFD88D29}"/>
    <cellStyle name="20% - Accent1 2 12 4 2" xfId="10977" xr:uid="{2A0CC6F4-985F-4F52-BBAC-B6C1AAEA7EE5}"/>
    <cellStyle name="20% - Accent1 2 12 5" xfId="10978" xr:uid="{85909CE0-1880-4DE3-95E9-650B47BBD9B8}"/>
    <cellStyle name="20% - Accent1 2 12 5 2" xfId="10979" xr:uid="{9FCC877E-3860-421D-8914-33CA00D6B2F0}"/>
    <cellStyle name="20% - Accent1 2 12 6" xfId="10980" xr:uid="{98503191-9C19-4235-AFB6-3AF1053EF473}"/>
    <cellStyle name="20% - Accent1 2 12 6 2" xfId="10981" xr:uid="{A1049DB2-F66A-4BE8-83CE-3AC6D345F8E4}"/>
    <cellStyle name="20% - Accent1 2 12 7" xfId="10982" xr:uid="{43FE502B-60E7-484B-9E7A-AD17410EFDD5}"/>
    <cellStyle name="20% - Accent1 2 12 7 2" xfId="10983" xr:uid="{CF0DD3B9-BED0-4E52-AF50-687562D6FDD8}"/>
    <cellStyle name="20% - Accent1 2 12 8" xfId="10984" xr:uid="{AED7F6C9-5BFB-4853-A157-7C8817001ED9}"/>
    <cellStyle name="20% - Accent1 2 12 8 2" xfId="10985" xr:uid="{CC70F509-CDE7-4AC9-A58B-75138650438C}"/>
    <cellStyle name="20% - Accent1 2 12 9" xfId="10986" xr:uid="{63A8F894-D749-4203-A55C-773C85330BE5}"/>
    <cellStyle name="20% - Accent1 2 12 9 2" xfId="10987" xr:uid="{55F950C6-90E1-4CB8-8F3B-B3AB2B72EF70}"/>
    <cellStyle name="20% - Accent1 2 13" xfId="10988" xr:uid="{570A87D6-291B-49B5-9804-309B024751CA}"/>
    <cellStyle name="20% - Accent1 2 13 10" xfId="10989" xr:uid="{9753856D-59EE-4351-A2C9-39F9401C0AC0}"/>
    <cellStyle name="20% - Accent1 2 13 10 2" xfId="10990" xr:uid="{8EC7A6C2-FD11-424C-8FEE-A53FFE706385}"/>
    <cellStyle name="20% - Accent1 2 13 11" xfId="10991" xr:uid="{7F160EDB-A8E7-4335-B42D-68CA81AFEE29}"/>
    <cellStyle name="20% - Accent1 2 13 11 2" xfId="10992" xr:uid="{DC74AB50-2FA3-4743-94D8-CF03957776ED}"/>
    <cellStyle name="20% - Accent1 2 13 12" xfId="10993" xr:uid="{56EDC0B6-C343-4487-8AAB-EB88A8388FFE}"/>
    <cellStyle name="20% - Accent1 2 13 13" xfId="10994" xr:uid="{8EDB4ED9-387C-4EAD-8ECF-775308B129E2}"/>
    <cellStyle name="20% - Accent1 2 13 14" xfId="10995" xr:uid="{51084386-387A-4B47-B5FA-FC4AA0DEC155}"/>
    <cellStyle name="20% - Accent1 2 13 15" xfId="10996" xr:uid="{3E05B040-0DF9-4D9C-B445-A0B27ECDF4A7}"/>
    <cellStyle name="20% - Accent1 2 13 16" xfId="10997" xr:uid="{4FD51E39-B8B6-43B0-BB66-B3CD29C2E0A8}"/>
    <cellStyle name="20% - Accent1 2 13 17" xfId="10998" xr:uid="{E0FB4D1A-F54B-4791-A59A-9B8E6BF784D6}"/>
    <cellStyle name="20% - Accent1 2 13 18" xfId="10999" xr:uid="{519E4701-2A84-4F76-B5B1-B056A27BA12D}"/>
    <cellStyle name="20% - Accent1 2 13 2" xfId="11000" xr:uid="{A8D56B5D-98D9-4DB6-A671-5CDA86C44EBC}"/>
    <cellStyle name="20% - Accent1 2 13 2 2" xfId="11001" xr:uid="{D2E06F3C-501D-4C3D-8E72-1E3DB08327D3}"/>
    <cellStyle name="20% - Accent1 2 13 2 3" xfId="11002" xr:uid="{AAB009E2-1568-438F-B935-DAC42A66474B}"/>
    <cellStyle name="20% - Accent1 2 13 2 4" xfId="11003" xr:uid="{EC1103D9-12D9-453F-8711-2CAD4E4F91FC}"/>
    <cellStyle name="20% - Accent1 2 13 2 5" xfId="11004" xr:uid="{E45F037C-943E-4238-BB3E-5F11D1E583D6}"/>
    <cellStyle name="20% - Accent1 2 13 2 6" xfId="11005" xr:uid="{6013B300-04BC-47B0-82E0-21AF15C824E7}"/>
    <cellStyle name="20% - Accent1 2 13 2 7" xfId="11006" xr:uid="{FBCFB598-4A1E-4BDA-AB64-1541AA567714}"/>
    <cellStyle name="20% - Accent1 2 13 2 8" xfId="11007" xr:uid="{F69F3830-74F9-43B7-A5A7-2C42B93D48D1}"/>
    <cellStyle name="20% - Accent1 2 13 3" xfId="11008" xr:uid="{861CB5E7-E7D5-44CC-A011-17076268ABCF}"/>
    <cellStyle name="20% - Accent1 2 13 3 2" xfId="11009" xr:uid="{731D54D2-E114-4D0E-9E0B-B2FB5B45B4D3}"/>
    <cellStyle name="20% - Accent1 2 13 3 3" xfId="11010" xr:uid="{440238DC-4195-4400-9C54-14EF2696D92B}"/>
    <cellStyle name="20% - Accent1 2 13 3 4" xfId="11011" xr:uid="{65D2F351-8A87-4A15-A0DB-6F63504C90C0}"/>
    <cellStyle name="20% - Accent1 2 13 3 5" xfId="11012" xr:uid="{AB66590D-BE1C-4EE0-B936-8FCD7606B6E6}"/>
    <cellStyle name="20% - Accent1 2 13 3 6" xfId="11013" xr:uid="{369AA616-78F2-45A8-A229-CF92582E125A}"/>
    <cellStyle name="20% - Accent1 2 13 3 7" xfId="11014" xr:uid="{C6E39290-FD71-4AC2-B4EC-426EB4A05E3B}"/>
    <cellStyle name="20% - Accent1 2 13 3 8" xfId="11015" xr:uid="{FAE29751-4B21-4B6E-B675-314CF41AFAC6}"/>
    <cellStyle name="20% - Accent1 2 13 4" xfId="11016" xr:uid="{F605485B-FA34-4D5A-9A97-709AE979EF1B}"/>
    <cellStyle name="20% - Accent1 2 13 4 2" xfId="11017" xr:uid="{E6007A10-6B5F-478A-A07C-DB91D059AB07}"/>
    <cellStyle name="20% - Accent1 2 13 5" xfId="11018" xr:uid="{BBD2B8C4-5998-42B2-80D5-FC223E973BF2}"/>
    <cellStyle name="20% - Accent1 2 13 5 2" xfId="11019" xr:uid="{F6C63073-7DEE-4CCB-8DC6-AA0C2B6F7D38}"/>
    <cellStyle name="20% - Accent1 2 13 6" xfId="11020" xr:uid="{5C43FCB4-B376-45CF-A301-DC4455286A7A}"/>
    <cellStyle name="20% - Accent1 2 13 6 2" xfId="11021" xr:uid="{53242307-8B1E-47BC-97E9-307549FB7464}"/>
    <cellStyle name="20% - Accent1 2 13 7" xfId="11022" xr:uid="{AC9D46F9-A690-4D92-9BED-8FCD79E16982}"/>
    <cellStyle name="20% - Accent1 2 13 7 2" xfId="11023" xr:uid="{1F415F89-93BF-4867-A225-2055DDDD1DFA}"/>
    <cellStyle name="20% - Accent1 2 13 8" xfId="11024" xr:uid="{181B1BEB-A8AE-46D7-AAFD-733D6D0FD503}"/>
    <cellStyle name="20% - Accent1 2 13 8 2" xfId="11025" xr:uid="{56374988-08DB-47DB-A685-759E24640098}"/>
    <cellStyle name="20% - Accent1 2 13 9" xfId="11026" xr:uid="{7D939DB3-8DB1-49EB-B43B-A3D8E1516241}"/>
    <cellStyle name="20% - Accent1 2 13 9 2" xfId="11027" xr:uid="{D1F69E3D-894D-489E-A442-559B2528EC76}"/>
    <cellStyle name="20% - Accent1 2 14" xfId="11028" xr:uid="{510C4C28-EDDB-46FE-B00D-3C4F5B43B790}"/>
    <cellStyle name="20% - Accent1 2 14 10" xfId="11029" xr:uid="{F619C301-4A8D-47AD-A412-368AB4AF6006}"/>
    <cellStyle name="20% - Accent1 2 14 10 2" xfId="11030" xr:uid="{775CD74C-C7EE-4EEA-AB06-BC58839C4C4A}"/>
    <cellStyle name="20% - Accent1 2 14 11" xfId="11031" xr:uid="{E60654E3-1E7A-43BE-A84C-4CE9A51555F8}"/>
    <cellStyle name="20% - Accent1 2 14 11 2" xfId="11032" xr:uid="{58A0CE39-FEFE-4A2E-A1B8-92A299BAADD4}"/>
    <cellStyle name="20% - Accent1 2 14 12" xfId="11033" xr:uid="{8BD510B5-585E-4985-84C1-52DFC87EC2D9}"/>
    <cellStyle name="20% - Accent1 2 14 13" xfId="11034" xr:uid="{F23A9727-D704-47C4-941C-A513D18B7C8F}"/>
    <cellStyle name="20% - Accent1 2 14 14" xfId="11035" xr:uid="{18BDAE80-0AF0-4A25-9D2E-19B97B0BACF7}"/>
    <cellStyle name="20% - Accent1 2 14 15" xfId="11036" xr:uid="{ADC051B3-2E28-42EB-A562-1361020D026C}"/>
    <cellStyle name="20% - Accent1 2 14 16" xfId="11037" xr:uid="{9A44760C-DE7E-4115-A5DB-CF2AF0B176BE}"/>
    <cellStyle name="20% - Accent1 2 14 17" xfId="11038" xr:uid="{36A4DEBC-05BE-4499-9BFD-22A8E68C6930}"/>
    <cellStyle name="20% - Accent1 2 14 18" xfId="11039" xr:uid="{CFE77F07-0F82-44CB-8438-0F1A5D1FB31B}"/>
    <cellStyle name="20% - Accent1 2 14 2" xfId="11040" xr:uid="{0D79BADF-6DC9-411B-8AF1-0996990BCC84}"/>
    <cellStyle name="20% - Accent1 2 14 2 2" xfId="11041" xr:uid="{F081A162-D5EF-4865-B660-BB3F16B06DBC}"/>
    <cellStyle name="20% - Accent1 2 14 2 3" xfId="11042" xr:uid="{53D2A590-6BDC-4600-92E8-53D5BA7F334B}"/>
    <cellStyle name="20% - Accent1 2 14 2 4" xfId="11043" xr:uid="{DE3D1893-D250-452E-9E36-0A7AC8A0E770}"/>
    <cellStyle name="20% - Accent1 2 14 2 5" xfId="11044" xr:uid="{C4F04702-67F0-4969-97EA-7F42F626EB89}"/>
    <cellStyle name="20% - Accent1 2 14 2 6" xfId="11045" xr:uid="{D5F29D91-3703-479E-838F-CFAC7E974911}"/>
    <cellStyle name="20% - Accent1 2 14 2 7" xfId="11046" xr:uid="{110B9FE1-ED80-477C-AD7B-639CF34C3461}"/>
    <cellStyle name="20% - Accent1 2 14 2 8" xfId="11047" xr:uid="{9C59909A-0C8F-4E75-8B09-B7F176DD8234}"/>
    <cellStyle name="20% - Accent1 2 14 3" xfId="11048" xr:uid="{AEEE5715-203A-4311-B506-381DEED162AA}"/>
    <cellStyle name="20% - Accent1 2 14 3 2" xfId="11049" xr:uid="{BC97D969-ACE4-4C3C-AC49-42B29F69A282}"/>
    <cellStyle name="20% - Accent1 2 14 3 3" xfId="11050" xr:uid="{02909ED3-724E-4C99-91EF-EBCE928AB7F6}"/>
    <cellStyle name="20% - Accent1 2 14 3 4" xfId="11051" xr:uid="{ACD59E6C-DDED-4E03-A351-912A0BFBA57D}"/>
    <cellStyle name="20% - Accent1 2 14 3 5" xfId="11052" xr:uid="{EB5519CA-1834-48DB-AF12-5B08630174BD}"/>
    <cellStyle name="20% - Accent1 2 14 3 6" xfId="11053" xr:uid="{E3D95190-2791-423A-A725-398E7CE74D5C}"/>
    <cellStyle name="20% - Accent1 2 14 3 7" xfId="11054" xr:uid="{0E12080A-E3EE-4A66-8860-2AB846367538}"/>
    <cellStyle name="20% - Accent1 2 14 3 8" xfId="11055" xr:uid="{EE371B92-303A-4EBE-A15A-217C52157A19}"/>
    <cellStyle name="20% - Accent1 2 14 4" xfId="11056" xr:uid="{90237FCB-BC8C-40D0-9306-D2C04DC62D02}"/>
    <cellStyle name="20% - Accent1 2 14 4 2" xfId="11057" xr:uid="{06267A34-59D9-4003-B887-D16D79CD99D1}"/>
    <cellStyle name="20% - Accent1 2 14 5" xfId="11058" xr:uid="{964815FC-3898-4536-95F5-F2B897FF335B}"/>
    <cellStyle name="20% - Accent1 2 14 5 2" xfId="11059" xr:uid="{2AEE6F6D-D386-421D-AA90-3D4265F42F2E}"/>
    <cellStyle name="20% - Accent1 2 14 6" xfId="11060" xr:uid="{DF1A233E-D229-420B-B9BE-06EA654AD68D}"/>
    <cellStyle name="20% - Accent1 2 14 6 2" xfId="11061" xr:uid="{AE711B28-5981-4A2C-86B6-5D1BF9050190}"/>
    <cellStyle name="20% - Accent1 2 14 7" xfId="11062" xr:uid="{FC13663D-EECB-4DC9-B132-7E52DF12458C}"/>
    <cellStyle name="20% - Accent1 2 14 7 2" xfId="11063" xr:uid="{A0A4E507-7447-487C-BEA0-E04F9C37C95F}"/>
    <cellStyle name="20% - Accent1 2 14 8" xfId="11064" xr:uid="{801A6E1B-EB18-42F2-8E84-FD7DDE6DE3F1}"/>
    <cellStyle name="20% - Accent1 2 14 8 2" xfId="11065" xr:uid="{9F614FE1-335D-4307-9030-AA26E2B30B1B}"/>
    <cellStyle name="20% - Accent1 2 14 9" xfId="11066" xr:uid="{18C9E355-1617-4EAB-AD25-274AEDE20FFF}"/>
    <cellStyle name="20% - Accent1 2 14 9 2" xfId="11067" xr:uid="{8F41960B-1BDE-4C60-858C-C75B2C973A3A}"/>
    <cellStyle name="20% - Accent1 2 15" xfId="11068" xr:uid="{EAC4A6D4-B336-46EC-8FAE-59E3C986966E}"/>
    <cellStyle name="20% - Accent1 2 15 10" xfId="11069" xr:uid="{88E93FF6-26D0-41C8-A28D-1E16DCFA506F}"/>
    <cellStyle name="20% - Accent1 2 15 10 2" xfId="11070" xr:uid="{1FD4FF1F-0C9D-4270-984F-2734FA86F92B}"/>
    <cellStyle name="20% - Accent1 2 15 11" xfId="11071" xr:uid="{73D123B2-8DA2-4C4C-A15F-8A5CF67AEA20}"/>
    <cellStyle name="20% - Accent1 2 15 11 2" xfId="11072" xr:uid="{90694DCE-971B-4D5D-80E0-3BB3AAB89CF7}"/>
    <cellStyle name="20% - Accent1 2 15 12" xfId="11073" xr:uid="{8150C083-9ACF-466D-865B-6E4EC3637195}"/>
    <cellStyle name="20% - Accent1 2 15 13" xfId="11074" xr:uid="{66860ED6-8CDA-4CBC-A33C-1E2043071CDE}"/>
    <cellStyle name="20% - Accent1 2 15 14" xfId="11075" xr:uid="{8EA21ADB-BE02-48BE-BD8C-288C337E1B74}"/>
    <cellStyle name="20% - Accent1 2 15 15" xfId="11076" xr:uid="{D77C1B82-F38C-4786-92CD-F09B274F60F7}"/>
    <cellStyle name="20% - Accent1 2 15 16" xfId="11077" xr:uid="{75AB0AB0-AB53-4215-A7EF-AB946EA030EB}"/>
    <cellStyle name="20% - Accent1 2 15 17" xfId="11078" xr:uid="{FB2F5671-5DB3-4B79-8BD7-E7709EAE6C67}"/>
    <cellStyle name="20% - Accent1 2 15 18" xfId="11079" xr:uid="{9DB1184B-3CB3-433D-83AF-A63D6C90FEDA}"/>
    <cellStyle name="20% - Accent1 2 15 2" xfId="11080" xr:uid="{C47141B6-8A4D-41F4-94BC-362AFDDE9E66}"/>
    <cellStyle name="20% - Accent1 2 15 2 2" xfId="11081" xr:uid="{EFC5C2AB-FFD3-41EC-9F09-4BA42FB1AA3F}"/>
    <cellStyle name="20% - Accent1 2 15 2 3" xfId="11082" xr:uid="{ABCC76F1-47FD-4921-A30D-B21E9CD8D4B2}"/>
    <cellStyle name="20% - Accent1 2 15 2 4" xfId="11083" xr:uid="{6FFB1A81-792C-49CE-86CA-6FD90D1A566B}"/>
    <cellStyle name="20% - Accent1 2 15 2 5" xfId="11084" xr:uid="{A7FCB561-8993-4648-8022-53BBA1B9046E}"/>
    <cellStyle name="20% - Accent1 2 15 2 6" xfId="11085" xr:uid="{D14803A8-B63F-46F2-BA50-FCD0BF2194C8}"/>
    <cellStyle name="20% - Accent1 2 15 2 7" xfId="11086" xr:uid="{0B91B081-3BF1-4C76-BDCA-3199EAD6C4AF}"/>
    <cellStyle name="20% - Accent1 2 15 2 8" xfId="11087" xr:uid="{ABA079EE-1F01-4635-BFC6-FD7483D0B50F}"/>
    <cellStyle name="20% - Accent1 2 15 3" xfId="11088" xr:uid="{E2954AD7-EEAC-44DE-B03F-524AE951ECD4}"/>
    <cellStyle name="20% - Accent1 2 15 3 2" xfId="11089" xr:uid="{D40E85BC-7A90-4BDE-A8E1-8A9B2B1B8574}"/>
    <cellStyle name="20% - Accent1 2 15 3 3" xfId="11090" xr:uid="{71A04DB2-9EB2-4668-B6A1-0C5592C8E99F}"/>
    <cellStyle name="20% - Accent1 2 15 3 4" xfId="11091" xr:uid="{EDD718BB-AB93-4D57-81F8-FF63E0A00480}"/>
    <cellStyle name="20% - Accent1 2 15 3 5" xfId="11092" xr:uid="{5A9854D4-C7EA-48C9-A753-D550B4834E34}"/>
    <cellStyle name="20% - Accent1 2 15 3 6" xfId="11093" xr:uid="{168D1638-5FA5-4D38-A57C-AE311F191FD6}"/>
    <cellStyle name="20% - Accent1 2 15 3 7" xfId="11094" xr:uid="{DBA253F4-E8F0-4A3F-87B7-60CB76FCDC02}"/>
    <cellStyle name="20% - Accent1 2 15 3 8" xfId="11095" xr:uid="{30C48D6E-839A-4C4F-AAC1-E032294E6E69}"/>
    <cellStyle name="20% - Accent1 2 15 4" xfId="11096" xr:uid="{5A4F32C4-69D8-4378-B539-C06708B332DF}"/>
    <cellStyle name="20% - Accent1 2 15 4 2" xfId="11097" xr:uid="{AE49EBE5-36BE-4356-A281-A6199DE6F4A9}"/>
    <cellStyle name="20% - Accent1 2 15 5" xfId="11098" xr:uid="{04E7D9E8-70FF-4339-9793-558460664475}"/>
    <cellStyle name="20% - Accent1 2 15 5 2" xfId="11099" xr:uid="{9F7E1E1B-A647-42A8-8D57-70EF646DB8AF}"/>
    <cellStyle name="20% - Accent1 2 15 6" xfId="11100" xr:uid="{939DBDFE-4E36-41A0-B940-C845F82CAC7B}"/>
    <cellStyle name="20% - Accent1 2 15 6 2" xfId="11101" xr:uid="{20D60642-8B37-4668-8251-5263E5E0CC30}"/>
    <cellStyle name="20% - Accent1 2 15 7" xfId="11102" xr:uid="{0378CB59-0941-4A9B-90B8-B96451BED302}"/>
    <cellStyle name="20% - Accent1 2 15 7 2" xfId="11103" xr:uid="{DC14232B-A2BF-4C82-883B-748C4530EB5F}"/>
    <cellStyle name="20% - Accent1 2 15 8" xfId="11104" xr:uid="{A6215F9C-1E94-4DF7-80E4-4174AE82FBBF}"/>
    <cellStyle name="20% - Accent1 2 15 8 2" xfId="11105" xr:uid="{63D006CA-5EC5-4554-BCB1-EDB63CF1E6BE}"/>
    <cellStyle name="20% - Accent1 2 15 9" xfId="11106" xr:uid="{9A932C75-E43D-4708-91FA-BDB2F3606509}"/>
    <cellStyle name="20% - Accent1 2 15 9 2" xfId="11107" xr:uid="{FAD452F0-AC8A-4781-B432-2C79E23EB4A1}"/>
    <cellStyle name="20% - Accent1 2 16" xfId="11108" xr:uid="{4629BDFD-D933-4634-8386-5DA8B0F2C84A}"/>
    <cellStyle name="20% - Accent1 2 16 10" xfId="11109" xr:uid="{EA0DE2AB-EAB5-443E-9B5D-3D9039850EE8}"/>
    <cellStyle name="20% - Accent1 2 16 10 2" xfId="11110" xr:uid="{01F5CD70-9824-40E8-9090-52A0146CF0E0}"/>
    <cellStyle name="20% - Accent1 2 16 11" xfId="11111" xr:uid="{410E1C59-F928-456C-9C8D-FB5388B3841E}"/>
    <cellStyle name="20% - Accent1 2 16 11 2" xfId="11112" xr:uid="{CC924DFC-6422-4DFA-93D2-C1C60408E4F1}"/>
    <cellStyle name="20% - Accent1 2 16 12" xfId="11113" xr:uid="{D30C7A21-173B-4D5C-B4B3-06391289483D}"/>
    <cellStyle name="20% - Accent1 2 16 13" xfId="11114" xr:uid="{34C3DA18-BC72-4DA0-BA1E-F35929B8CF96}"/>
    <cellStyle name="20% - Accent1 2 16 14" xfId="11115" xr:uid="{F6CBF7A5-1A17-4878-8E18-3430EB29F794}"/>
    <cellStyle name="20% - Accent1 2 16 15" xfId="11116" xr:uid="{32499E51-CB76-4DD3-A0EE-D535873C9FDE}"/>
    <cellStyle name="20% - Accent1 2 16 16" xfId="11117" xr:uid="{1C7D767D-A164-4BD9-8158-69D632A9D7EB}"/>
    <cellStyle name="20% - Accent1 2 16 17" xfId="11118" xr:uid="{2C487F36-7748-41BB-8552-6A2C11D25D8C}"/>
    <cellStyle name="20% - Accent1 2 16 18" xfId="11119" xr:uid="{C5CE033E-904A-4E00-A94C-225B31EEC2CD}"/>
    <cellStyle name="20% - Accent1 2 16 2" xfId="11120" xr:uid="{EEB07CB8-FB9B-406D-B996-0E9064E5F326}"/>
    <cellStyle name="20% - Accent1 2 16 2 2" xfId="11121" xr:uid="{2AAD181B-235F-455B-9FAD-484B9B01678F}"/>
    <cellStyle name="20% - Accent1 2 16 2 3" xfId="11122" xr:uid="{D5E7B23C-A394-46E2-9EE0-297B12602884}"/>
    <cellStyle name="20% - Accent1 2 16 2 4" xfId="11123" xr:uid="{80430B3C-B5F6-46CE-B295-0F85EDF7B2CA}"/>
    <cellStyle name="20% - Accent1 2 16 2 5" xfId="11124" xr:uid="{5CEEC57A-EFF6-4BF3-8617-6DBCC3E8B60A}"/>
    <cellStyle name="20% - Accent1 2 16 2 6" xfId="11125" xr:uid="{BD72E35B-ED9D-4DA2-AAFD-5DDC7561E8F6}"/>
    <cellStyle name="20% - Accent1 2 16 2 7" xfId="11126" xr:uid="{30AB28CF-5520-41F9-82FC-CA5981AC780A}"/>
    <cellStyle name="20% - Accent1 2 16 2 8" xfId="11127" xr:uid="{83D81C50-25CB-4BF9-8148-91FB6D9A398C}"/>
    <cellStyle name="20% - Accent1 2 16 3" xfId="11128" xr:uid="{3481E922-9840-42F9-919D-281587431156}"/>
    <cellStyle name="20% - Accent1 2 16 3 2" xfId="11129" xr:uid="{3430D4F6-8944-4583-96DF-777B443C1100}"/>
    <cellStyle name="20% - Accent1 2 16 3 3" xfId="11130" xr:uid="{C6098E6E-C033-4C33-8067-781438EC2F28}"/>
    <cellStyle name="20% - Accent1 2 16 3 4" xfId="11131" xr:uid="{FC23C740-D830-49D6-ADC3-F3E7DFAECC6F}"/>
    <cellStyle name="20% - Accent1 2 16 3 5" xfId="11132" xr:uid="{D48A8EA2-7C59-4345-93DF-8EDC5162FBD3}"/>
    <cellStyle name="20% - Accent1 2 16 3 6" xfId="11133" xr:uid="{69914FAF-47A3-4ED3-8E99-F3EB8B1F4E3E}"/>
    <cellStyle name="20% - Accent1 2 16 3 7" xfId="11134" xr:uid="{2816EE12-0C9E-412F-BC6A-957EF404341F}"/>
    <cellStyle name="20% - Accent1 2 16 3 8" xfId="11135" xr:uid="{443D50DC-E389-42A0-9E53-10D98BE4EAA4}"/>
    <cellStyle name="20% - Accent1 2 16 4" xfId="11136" xr:uid="{E6D6158F-0B45-4B78-A495-9A180D09619A}"/>
    <cellStyle name="20% - Accent1 2 16 4 2" xfId="11137" xr:uid="{15DC7DDE-8F3B-4F83-A11A-F15F2AC5850E}"/>
    <cellStyle name="20% - Accent1 2 16 5" xfId="11138" xr:uid="{9E546870-26B7-4E21-8B69-6A16D08E1D8C}"/>
    <cellStyle name="20% - Accent1 2 16 5 2" xfId="11139" xr:uid="{47449A90-F44B-49D3-9D03-806D9A7CD275}"/>
    <cellStyle name="20% - Accent1 2 16 6" xfId="11140" xr:uid="{064F460C-F30A-44E2-8364-C43EDEA7F78E}"/>
    <cellStyle name="20% - Accent1 2 16 6 2" xfId="11141" xr:uid="{4CA949A6-F647-4F07-B820-08E765055632}"/>
    <cellStyle name="20% - Accent1 2 16 7" xfId="11142" xr:uid="{F2BEAAA1-D1FC-4B8A-AD94-B9D8E72FF5A8}"/>
    <cellStyle name="20% - Accent1 2 16 7 2" xfId="11143" xr:uid="{053A480E-A722-428C-A93E-CCE08BBB9310}"/>
    <cellStyle name="20% - Accent1 2 16 8" xfId="11144" xr:uid="{1B8DF657-AE5D-4548-ABDC-747A7F4971A2}"/>
    <cellStyle name="20% - Accent1 2 16 8 2" xfId="11145" xr:uid="{1F40F009-97E0-4525-8039-C919A1F4703B}"/>
    <cellStyle name="20% - Accent1 2 16 9" xfId="11146" xr:uid="{35D70E3F-881A-4992-9FE6-6C57157FAAA2}"/>
    <cellStyle name="20% - Accent1 2 16 9 2" xfId="11147" xr:uid="{D22CFA6D-55CA-4328-A918-73B5A61495D7}"/>
    <cellStyle name="20% - Accent1 2 17" xfId="11148" xr:uid="{B2B288B9-2864-47C8-B832-C5AAFCC2C634}"/>
    <cellStyle name="20% - Accent1 2 17 10" xfId="11149" xr:uid="{99CBE60C-2E58-42E5-A91C-B32D154173F9}"/>
    <cellStyle name="20% - Accent1 2 17 10 2" xfId="11150" xr:uid="{36ACC0BC-0A10-4F2D-9FF4-83127B8F2CFB}"/>
    <cellStyle name="20% - Accent1 2 17 11" xfId="11151" xr:uid="{8BECD093-23E1-4599-89B7-3AC805B61FD1}"/>
    <cellStyle name="20% - Accent1 2 17 11 2" xfId="11152" xr:uid="{69B92045-6110-440E-943E-8EB747A2B2E9}"/>
    <cellStyle name="20% - Accent1 2 17 12" xfId="11153" xr:uid="{5CD2B6E4-D63C-407B-B2D7-A95C7AE72045}"/>
    <cellStyle name="20% - Accent1 2 17 13" xfId="11154" xr:uid="{63856FE8-58F0-4613-B545-5E056F50F914}"/>
    <cellStyle name="20% - Accent1 2 17 14" xfId="11155" xr:uid="{43609058-29CC-47CB-AC61-85538D734722}"/>
    <cellStyle name="20% - Accent1 2 17 15" xfId="11156" xr:uid="{5A3DDA67-B958-4E46-9B67-6D6E7D4D50C6}"/>
    <cellStyle name="20% - Accent1 2 17 16" xfId="11157" xr:uid="{E62CEB92-BC02-41A1-9E90-72561AD99376}"/>
    <cellStyle name="20% - Accent1 2 17 17" xfId="11158" xr:uid="{09687D13-0481-42DC-8474-73370159AB91}"/>
    <cellStyle name="20% - Accent1 2 17 18" xfId="11159" xr:uid="{FF44B3C8-0AA5-4BE2-A7B3-51C0A61DC030}"/>
    <cellStyle name="20% - Accent1 2 17 2" xfId="11160" xr:uid="{C276A493-82F3-4ABD-AF39-60648132E867}"/>
    <cellStyle name="20% - Accent1 2 17 2 2" xfId="11161" xr:uid="{D37DA2CA-CF0E-461D-9343-796FCFF5A65A}"/>
    <cellStyle name="20% - Accent1 2 17 2 3" xfId="11162" xr:uid="{12F79022-322A-401D-B658-44E50A26A100}"/>
    <cellStyle name="20% - Accent1 2 17 2 4" xfId="11163" xr:uid="{BFCFE8E5-4F47-4530-B48B-0DA4C4CCB3D1}"/>
    <cellStyle name="20% - Accent1 2 17 2 5" xfId="11164" xr:uid="{3AF85522-F9A5-4E9D-B184-2E71D2B00447}"/>
    <cellStyle name="20% - Accent1 2 17 2 6" xfId="11165" xr:uid="{33A4CB31-558D-441D-94A5-45A6D3CE4C32}"/>
    <cellStyle name="20% - Accent1 2 17 2 7" xfId="11166" xr:uid="{9EA1B347-09BF-4226-BC3A-F51928231AFC}"/>
    <cellStyle name="20% - Accent1 2 17 2 8" xfId="11167" xr:uid="{4B9AADB9-8D93-4F16-AB2E-B55626E09A2F}"/>
    <cellStyle name="20% - Accent1 2 17 3" xfId="11168" xr:uid="{CA625281-A815-49CA-AB60-5A9FEF759C87}"/>
    <cellStyle name="20% - Accent1 2 17 3 2" xfId="11169" xr:uid="{4D945D0F-F9AA-4E91-85EA-09D745229AEB}"/>
    <cellStyle name="20% - Accent1 2 17 3 3" xfId="11170" xr:uid="{F7081946-404F-47D8-8105-9FEF103545C6}"/>
    <cellStyle name="20% - Accent1 2 17 3 4" xfId="11171" xr:uid="{3E6B61C0-7097-48D8-88B5-D1271CD80560}"/>
    <cellStyle name="20% - Accent1 2 17 3 5" xfId="11172" xr:uid="{A7CE4B88-5B58-4918-8BF8-9732CB90C968}"/>
    <cellStyle name="20% - Accent1 2 17 3 6" xfId="11173" xr:uid="{2DCC75D9-2620-43E3-975F-BC40F5BFC872}"/>
    <cellStyle name="20% - Accent1 2 17 3 7" xfId="11174" xr:uid="{1CD5D652-4896-408F-A49D-F430FED9D81E}"/>
    <cellStyle name="20% - Accent1 2 17 3 8" xfId="11175" xr:uid="{BEF78DC7-0291-4B3B-B4FF-C29BE1AD0D39}"/>
    <cellStyle name="20% - Accent1 2 17 4" xfId="11176" xr:uid="{86258963-2DA4-41F3-A2D7-8FB8FD47042A}"/>
    <cellStyle name="20% - Accent1 2 17 4 2" xfId="11177" xr:uid="{6B4AD545-0861-4C7A-818F-4EAE5C21158E}"/>
    <cellStyle name="20% - Accent1 2 17 5" xfId="11178" xr:uid="{0726C6A0-5AAD-4A5F-B99B-020C95DB116E}"/>
    <cellStyle name="20% - Accent1 2 17 5 2" xfId="11179" xr:uid="{5A8B2CC5-7982-416E-89E1-7CD316F25C4D}"/>
    <cellStyle name="20% - Accent1 2 17 6" xfId="11180" xr:uid="{10D80BBD-03B7-4895-9C5B-F63BFCB45355}"/>
    <cellStyle name="20% - Accent1 2 17 6 2" xfId="11181" xr:uid="{9C1CB1AE-3ACA-47E3-BD61-A7122BBE5346}"/>
    <cellStyle name="20% - Accent1 2 17 7" xfId="11182" xr:uid="{034FC661-5181-4523-9ADA-30744E120FC8}"/>
    <cellStyle name="20% - Accent1 2 17 7 2" xfId="11183" xr:uid="{36826EA9-004F-4D2D-9AB4-B9010BDD36D5}"/>
    <cellStyle name="20% - Accent1 2 17 8" xfId="11184" xr:uid="{AB5A3E84-C927-4FDC-BE5D-28307D796488}"/>
    <cellStyle name="20% - Accent1 2 17 8 2" xfId="11185" xr:uid="{59FA5AD4-E0DC-417F-8FB7-B7259767D4AF}"/>
    <cellStyle name="20% - Accent1 2 17 9" xfId="11186" xr:uid="{2346378F-4E37-4D6D-9CB1-EB4E7883D0FE}"/>
    <cellStyle name="20% - Accent1 2 17 9 2" xfId="11187" xr:uid="{ECD79852-7F19-4EB8-9A22-6D2EDB48D74E}"/>
    <cellStyle name="20% - Accent1 2 18" xfId="11188" xr:uid="{78AA3A1A-3D55-4B42-9416-D414384E18E1}"/>
    <cellStyle name="20% - Accent1 2 18 10" xfId="11189" xr:uid="{DBD97069-BC45-4F6F-A0F1-C99F6AA8E033}"/>
    <cellStyle name="20% - Accent1 2 18 10 2" xfId="11190" xr:uid="{4293EC5C-0003-4573-9F93-61A3FCB9FB6A}"/>
    <cellStyle name="20% - Accent1 2 18 11" xfId="11191" xr:uid="{2AF729A6-99EB-4FA0-86B5-CD06AE31B1ED}"/>
    <cellStyle name="20% - Accent1 2 18 11 2" xfId="11192" xr:uid="{903347E1-6CAE-4DD7-A1C9-4FD5E3AC0C53}"/>
    <cellStyle name="20% - Accent1 2 18 12" xfId="11193" xr:uid="{26C923E9-A36D-4485-A694-19F533F053EE}"/>
    <cellStyle name="20% - Accent1 2 18 13" xfId="11194" xr:uid="{B76CD667-DCC1-40FF-BDA0-2F046D2891EB}"/>
    <cellStyle name="20% - Accent1 2 18 14" xfId="11195" xr:uid="{4C78E4B7-CBE1-41BE-8A63-94A0C03BDC96}"/>
    <cellStyle name="20% - Accent1 2 18 15" xfId="11196" xr:uid="{DF8E4F00-5598-41F0-86ED-C65D3B023F4D}"/>
    <cellStyle name="20% - Accent1 2 18 16" xfId="11197" xr:uid="{3B2E3E82-4C57-4928-ADC4-6DFF749C6C82}"/>
    <cellStyle name="20% - Accent1 2 18 17" xfId="11198" xr:uid="{6E17FB90-37FE-4A41-932F-35D5B651A389}"/>
    <cellStyle name="20% - Accent1 2 18 18" xfId="11199" xr:uid="{C9A4D735-2488-4967-932A-1CE6AF10D6DB}"/>
    <cellStyle name="20% - Accent1 2 18 2" xfId="11200" xr:uid="{5DB19B9D-B5C7-4C5A-B3E3-4BAFA0CF0699}"/>
    <cellStyle name="20% - Accent1 2 18 2 2" xfId="11201" xr:uid="{F8D03A0D-A09E-4C32-BB9A-AB014DA72682}"/>
    <cellStyle name="20% - Accent1 2 18 2 3" xfId="11202" xr:uid="{E414F5F5-B3E2-469B-BC81-2224D0AFB907}"/>
    <cellStyle name="20% - Accent1 2 18 2 4" xfId="11203" xr:uid="{D05D1EBA-FE53-43C0-8560-36CF2D043345}"/>
    <cellStyle name="20% - Accent1 2 18 2 5" xfId="11204" xr:uid="{835FE558-4B07-4C0B-B1AA-B707E4805AC9}"/>
    <cellStyle name="20% - Accent1 2 18 2 6" xfId="11205" xr:uid="{0BBB3975-8177-45D4-ABC6-4B821ABD82A2}"/>
    <cellStyle name="20% - Accent1 2 18 2 7" xfId="11206" xr:uid="{EE0DD7D6-867E-498E-B83B-4A0BD4E0857F}"/>
    <cellStyle name="20% - Accent1 2 18 2 8" xfId="11207" xr:uid="{AD93A315-608E-4FCB-A028-37C835DBFDB9}"/>
    <cellStyle name="20% - Accent1 2 18 3" xfId="11208" xr:uid="{E352B8F6-619A-473F-8805-C6A370AE70C2}"/>
    <cellStyle name="20% - Accent1 2 18 3 2" xfId="11209" xr:uid="{037DFD91-D21A-4F33-9A34-D7B5FCDDC23D}"/>
    <cellStyle name="20% - Accent1 2 18 3 3" xfId="11210" xr:uid="{4495CCC3-4E17-4AB3-AC84-EB996B7576DF}"/>
    <cellStyle name="20% - Accent1 2 18 3 4" xfId="11211" xr:uid="{9BB2A8D7-4C70-4EA4-A4C1-0D204A5021FF}"/>
    <cellStyle name="20% - Accent1 2 18 3 5" xfId="11212" xr:uid="{892D4BBF-4FFB-41B9-89B9-6411C6F51312}"/>
    <cellStyle name="20% - Accent1 2 18 3 6" xfId="11213" xr:uid="{7BD06593-80C9-4408-8801-30B73729614F}"/>
    <cellStyle name="20% - Accent1 2 18 3 7" xfId="11214" xr:uid="{F2535F5F-5FBB-4970-8329-6A7E5BD438C6}"/>
    <cellStyle name="20% - Accent1 2 18 3 8" xfId="11215" xr:uid="{9F886D9F-7DED-40F4-B279-ECF764BBB105}"/>
    <cellStyle name="20% - Accent1 2 18 4" xfId="11216" xr:uid="{68117069-EAE2-49DC-A1D6-4581C519F350}"/>
    <cellStyle name="20% - Accent1 2 18 4 2" xfId="11217" xr:uid="{22BCDE44-2E38-4F9A-8587-A83279575AE5}"/>
    <cellStyle name="20% - Accent1 2 18 5" xfId="11218" xr:uid="{247844EC-4F07-4C53-8570-964149B55AC7}"/>
    <cellStyle name="20% - Accent1 2 18 5 2" xfId="11219" xr:uid="{3D4C8970-7A88-4DE6-86D5-5D1FE62285E4}"/>
    <cellStyle name="20% - Accent1 2 18 6" xfId="11220" xr:uid="{E537CA99-FD8C-4D4F-8C68-CE75C1F10AAE}"/>
    <cellStyle name="20% - Accent1 2 18 6 2" xfId="11221" xr:uid="{AC2C0140-6AF1-4DC7-A218-3316FD4E1430}"/>
    <cellStyle name="20% - Accent1 2 18 7" xfId="11222" xr:uid="{6FCCB3C7-1ACF-4F2C-BD49-7030A7487A30}"/>
    <cellStyle name="20% - Accent1 2 18 7 2" xfId="11223" xr:uid="{690FF5D4-F42E-4CD8-AC88-2C0F1CE14E97}"/>
    <cellStyle name="20% - Accent1 2 18 8" xfId="11224" xr:uid="{542416C2-DA93-4358-85B1-B4F535FF6D46}"/>
    <cellStyle name="20% - Accent1 2 18 8 2" xfId="11225" xr:uid="{659C0EF3-BB69-40E9-AC2C-C7C70BF15C01}"/>
    <cellStyle name="20% - Accent1 2 18 9" xfId="11226" xr:uid="{12FB3B50-F5B3-4C00-9F0A-9DB87204ECF1}"/>
    <cellStyle name="20% - Accent1 2 18 9 2" xfId="11227" xr:uid="{F876E4C6-102F-4F19-8F39-2BC3CD886BD6}"/>
    <cellStyle name="20% - Accent1 2 19" xfId="11228" xr:uid="{B8B6C3A1-2276-4914-A593-8A033116868B}"/>
    <cellStyle name="20% - Accent1 2 19 10" xfId="11229" xr:uid="{77CEDB0A-D87F-496F-B0AD-210F9607F3E4}"/>
    <cellStyle name="20% - Accent1 2 19 10 2" xfId="11230" xr:uid="{DD7BA08E-7023-4195-8253-4AE8C8A454CE}"/>
    <cellStyle name="20% - Accent1 2 19 11" xfId="11231" xr:uid="{8DD833F2-36BC-4F8C-8D30-CBFD19FB285C}"/>
    <cellStyle name="20% - Accent1 2 19 11 2" xfId="11232" xr:uid="{0BF2F8E7-1572-44E7-9BDD-C29B33D32A35}"/>
    <cellStyle name="20% - Accent1 2 19 12" xfId="11233" xr:uid="{07FBF8D3-E800-425C-BFC7-E2B3330C37AD}"/>
    <cellStyle name="20% - Accent1 2 19 13" xfId="11234" xr:uid="{BC3C17D7-9FA3-4D45-9039-7823B2294E57}"/>
    <cellStyle name="20% - Accent1 2 19 14" xfId="11235" xr:uid="{B37C91CA-5DD1-400D-9CDE-61CC92C518AA}"/>
    <cellStyle name="20% - Accent1 2 19 15" xfId="11236" xr:uid="{B3F29888-8600-4D43-9F81-33ACB16D3BCE}"/>
    <cellStyle name="20% - Accent1 2 19 16" xfId="11237" xr:uid="{6C0DC70F-3EEA-4E27-B050-55C9CE464FB5}"/>
    <cellStyle name="20% - Accent1 2 19 17" xfId="11238" xr:uid="{4C2E054E-0E43-497C-9E55-ED00F6BBD9BF}"/>
    <cellStyle name="20% - Accent1 2 19 18" xfId="11239" xr:uid="{FB0E2438-290A-45E8-923A-F627E06533D8}"/>
    <cellStyle name="20% - Accent1 2 19 2" xfId="11240" xr:uid="{DFB6164E-684A-4416-AE7E-7D8F33BFD979}"/>
    <cellStyle name="20% - Accent1 2 19 2 2" xfId="11241" xr:uid="{57031AF4-6F59-41F2-A132-AB095006D34F}"/>
    <cellStyle name="20% - Accent1 2 19 2 3" xfId="11242" xr:uid="{5DAA637B-547E-43D3-A1B1-449637813A28}"/>
    <cellStyle name="20% - Accent1 2 19 2 4" xfId="11243" xr:uid="{3FBA31B2-1373-43D7-9E2A-7DE69B4A0FDF}"/>
    <cellStyle name="20% - Accent1 2 19 2 5" xfId="11244" xr:uid="{D778F781-91E0-4C6B-B6C0-55D64C91B7E7}"/>
    <cellStyle name="20% - Accent1 2 19 2 6" xfId="11245" xr:uid="{E0BC1889-29FF-43A2-9219-9FCD09947BF2}"/>
    <cellStyle name="20% - Accent1 2 19 2 7" xfId="11246" xr:uid="{054DF386-520E-4428-A9E1-C75865F19A93}"/>
    <cellStyle name="20% - Accent1 2 19 2 8" xfId="11247" xr:uid="{E570DFF6-5CBE-40AD-9E61-81D5F7B6857B}"/>
    <cellStyle name="20% - Accent1 2 19 3" xfId="11248" xr:uid="{9D466578-A31E-42A6-AFBB-E1F85DA36026}"/>
    <cellStyle name="20% - Accent1 2 19 3 2" xfId="11249" xr:uid="{055E1560-C8B4-4B9F-AF87-01F7D91F527B}"/>
    <cellStyle name="20% - Accent1 2 19 3 3" xfId="11250" xr:uid="{15849BD0-9FBC-4D08-A0AB-5E40DBE40F72}"/>
    <cellStyle name="20% - Accent1 2 19 3 4" xfId="11251" xr:uid="{5344B6D5-6703-462D-AF37-FBBFD54D2BC1}"/>
    <cellStyle name="20% - Accent1 2 19 3 5" xfId="11252" xr:uid="{1A849DA2-4DCE-44E2-ABC2-7198913A6A4A}"/>
    <cellStyle name="20% - Accent1 2 19 3 6" xfId="11253" xr:uid="{F20AE44E-8CAF-426F-B173-0E96F985B9E3}"/>
    <cellStyle name="20% - Accent1 2 19 3 7" xfId="11254" xr:uid="{5B0ED988-6C99-4201-827B-34ED6E638217}"/>
    <cellStyle name="20% - Accent1 2 19 3 8" xfId="11255" xr:uid="{96FBB11C-5A5B-46D1-8936-AC5C2DC43DC6}"/>
    <cellStyle name="20% - Accent1 2 19 4" xfId="11256" xr:uid="{F745408F-5D5C-47A9-8ACD-AD4338531FCB}"/>
    <cellStyle name="20% - Accent1 2 19 4 2" xfId="11257" xr:uid="{EEC838BE-086D-424A-B2CB-D739B9CA1351}"/>
    <cellStyle name="20% - Accent1 2 19 5" xfId="11258" xr:uid="{10EFBFE5-861B-4702-A9E5-99275F7FF0A6}"/>
    <cellStyle name="20% - Accent1 2 19 5 2" xfId="11259" xr:uid="{30D6B7E2-09DF-4E82-9DFD-A46931B1EF95}"/>
    <cellStyle name="20% - Accent1 2 19 6" xfId="11260" xr:uid="{96C5764B-9876-474F-B43C-E16832B202AB}"/>
    <cellStyle name="20% - Accent1 2 19 6 2" xfId="11261" xr:uid="{1984808B-D6B8-44AD-B1E2-2688C912EFAE}"/>
    <cellStyle name="20% - Accent1 2 19 7" xfId="11262" xr:uid="{FC368072-A8DA-46C2-9E6C-D1F5A88AC311}"/>
    <cellStyle name="20% - Accent1 2 19 7 2" xfId="11263" xr:uid="{085A8492-88E7-4953-B1BE-8CE399D2B2ED}"/>
    <cellStyle name="20% - Accent1 2 19 8" xfId="11264" xr:uid="{C5847CB7-CE95-4C59-BCE4-0924AFBBE89F}"/>
    <cellStyle name="20% - Accent1 2 19 8 2" xfId="11265" xr:uid="{F81F68EC-FC0C-4A74-8246-04E80887E1CC}"/>
    <cellStyle name="20% - Accent1 2 19 9" xfId="11266" xr:uid="{4526BD2F-E224-447C-B147-E816E95B335B}"/>
    <cellStyle name="20% - Accent1 2 19 9 2" xfId="11267" xr:uid="{C3CBDAE4-7E02-4E6D-94C2-3B93E7E2E9DC}"/>
    <cellStyle name="20% - Accent1 2 2" xfId="3385" xr:uid="{0BA2DCA7-B930-498D-B140-6A19E52FED61}"/>
    <cellStyle name="20% - Accent1 2 2 10" xfId="11268" xr:uid="{CF889074-5F78-42C5-A02F-93338F3B7DD9}"/>
    <cellStyle name="20% - Accent1 2 2 11" xfId="11269" xr:uid="{54D6D3DD-6EFD-4B97-891E-1D20DB69D571}"/>
    <cellStyle name="20% - Accent1 2 2 11 2" xfId="11270" xr:uid="{A2B2E098-41DC-41CA-BAFF-ED19FC88A325}"/>
    <cellStyle name="20% - Accent1 2 2 11 3" xfId="11271" xr:uid="{88B57B6D-BA3B-4C85-9C3E-733F99A5CBA2}"/>
    <cellStyle name="20% - Accent1 2 2 11 4" xfId="11272" xr:uid="{FE3E01CB-2ED4-443C-89D5-98BC94F42242}"/>
    <cellStyle name="20% - Accent1 2 2 11 5" xfId="11273" xr:uid="{50A9320B-FE72-457E-B4B9-7A2021723E0B}"/>
    <cellStyle name="20% - Accent1 2 2 11 6" xfId="11274" xr:uid="{517B9736-7746-42A1-8CD3-7EEA2A7338B3}"/>
    <cellStyle name="20% - Accent1 2 2 11 7" xfId="11275" xr:uid="{26D31486-7441-408F-8168-F43B0273D843}"/>
    <cellStyle name="20% - Accent1 2 2 11 8" xfId="11276" xr:uid="{F5B3C3E9-227D-4245-A574-58901A35F308}"/>
    <cellStyle name="20% - Accent1 2 2 11 9" xfId="11277" xr:uid="{FC601D1F-72D7-41DB-894B-FD6BA2CA3643}"/>
    <cellStyle name="20% - Accent1 2 2 12" xfId="11278" xr:uid="{9F2FA634-EF46-4DDD-86A8-6FB57F843A95}"/>
    <cellStyle name="20% - Accent1 2 2 12 2" xfId="11279" xr:uid="{2116FCA3-4439-449E-91E5-8AC29716C030}"/>
    <cellStyle name="20% - Accent1 2 2 12 3" xfId="11280" xr:uid="{23AA5AE0-6329-423B-91ED-217C9847A481}"/>
    <cellStyle name="20% - Accent1 2 2 12 4" xfId="11281" xr:uid="{FE02CEA3-174A-487C-A36B-6E9D1EC775E3}"/>
    <cellStyle name="20% - Accent1 2 2 12 5" xfId="11282" xr:uid="{E3CE3477-18F8-41DF-96F0-597105B1F06B}"/>
    <cellStyle name="20% - Accent1 2 2 12 6" xfId="11283" xr:uid="{74894C5E-017B-4471-A5F8-A27BB56B3A89}"/>
    <cellStyle name="20% - Accent1 2 2 12 7" xfId="11284" xr:uid="{DB74CF83-31CA-4A92-A0B2-65104F60A31D}"/>
    <cellStyle name="20% - Accent1 2 2 13" xfId="11285" xr:uid="{7C4DC9BC-F84D-45BC-AFE2-32FE90418C11}"/>
    <cellStyle name="20% - Accent1 2 2 14" xfId="11286" xr:uid="{305BBD99-9A79-48E8-B699-640329A5D756}"/>
    <cellStyle name="20% - Accent1 2 2 15" xfId="11287" xr:uid="{EB6CE80D-1773-45DF-9793-FE73E9709C68}"/>
    <cellStyle name="20% - Accent1 2 2 16" xfId="11288" xr:uid="{3B163D8A-D094-40D6-BC13-FBDAB388582C}"/>
    <cellStyle name="20% - Accent1 2 2 17" xfId="11289" xr:uid="{775D18C6-5162-499D-BB92-9950A7A54A51}"/>
    <cellStyle name="20% - Accent1 2 2 18" xfId="11290" xr:uid="{E1AF3303-9D50-47BE-91B2-61DB943017E8}"/>
    <cellStyle name="20% - Accent1 2 2 19" xfId="11291" xr:uid="{4C5AD644-F0C8-4F5C-ACF2-07360BBD77DA}"/>
    <cellStyle name="20% - Accent1 2 2 2" xfId="11292" xr:uid="{61171CCC-7C48-4817-B2B3-431B16D9AC38}"/>
    <cellStyle name="20% - Accent1 2 2 2 10" xfId="11293" xr:uid="{0FCD2353-F674-409F-9641-6362DDB2B617}"/>
    <cellStyle name="20% - Accent1 2 2 2 10 2" xfId="11294" xr:uid="{13F68493-C09E-4D5D-AAF7-5EA0DF8EFBAB}"/>
    <cellStyle name="20% - Accent1 2 2 2 11" xfId="11295" xr:uid="{3E9F4714-D3A0-487D-B2DE-DB9A68B139C8}"/>
    <cellStyle name="20% - Accent1 2 2 2 11 2" xfId="11296" xr:uid="{4808BAC8-2027-45BF-84F1-781379BCEB6D}"/>
    <cellStyle name="20% - Accent1 2 2 2 12" xfId="11297" xr:uid="{66780660-A495-4AF5-B67A-BDAA34F6479B}"/>
    <cellStyle name="20% - Accent1 2 2 2 12 2" xfId="11298" xr:uid="{0E13271A-0B7B-4CB7-941C-317B8682BFF4}"/>
    <cellStyle name="20% - Accent1 2 2 2 13" xfId="11299" xr:uid="{1C6DD171-D406-4EF5-B27E-14D894AB525A}"/>
    <cellStyle name="20% - Accent1 2 2 2 13 2" xfId="11300" xr:uid="{46973996-A034-4060-9353-ED77FC5A1CAB}"/>
    <cellStyle name="20% - Accent1 2 2 2 14" xfId="11301" xr:uid="{2E01B8FF-1A9F-442B-9AE9-CB97C2DFA26B}"/>
    <cellStyle name="20% - Accent1 2 2 2 14 2" xfId="11302" xr:uid="{96CDF743-BD01-472E-B997-59B97F563220}"/>
    <cellStyle name="20% - Accent1 2 2 2 15" xfId="11303" xr:uid="{0AE87015-F75D-4141-B93A-067D03DF5A20}"/>
    <cellStyle name="20% - Accent1 2 2 2 15 2" xfId="11304" xr:uid="{6E435AE8-CDB6-46DF-8BB0-B3CBD57D09C9}"/>
    <cellStyle name="20% - Accent1 2 2 2 16" xfId="11305" xr:uid="{0C155BE4-3F3B-41D2-B21E-16BEE6060065}"/>
    <cellStyle name="20% - Accent1 2 2 2 16 2" xfId="11306" xr:uid="{545BE368-33C6-4CB1-8CDF-725B75824601}"/>
    <cellStyle name="20% - Accent1 2 2 2 17" xfId="11307" xr:uid="{4BDF67FD-DADB-4045-ACF2-3815E2B9171A}"/>
    <cellStyle name="20% - Accent1 2 2 2 17 2" xfId="11308" xr:uid="{036C8744-0BEA-406E-ABBE-92CC68F9AC22}"/>
    <cellStyle name="20% - Accent1 2 2 2 18" xfId="11309" xr:uid="{ABDBB502-0D5B-4D43-B4EE-6B60D3042647}"/>
    <cellStyle name="20% - Accent1 2 2 2 18 2" xfId="11310" xr:uid="{8BA7CD38-428C-48C8-999D-E296D4239B64}"/>
    <cellStyle name="20% - Accent1 2 2 2 19" xfId="11311" xr:uid="{DA43AD1D-3239-4EA8-8F6F-B90D5E3B600A}"/>
    <cellStyle name="20% - Accent1 2 2 2 19 2" xfId="11312" xr:uid="{B53F0123-DC52-42FD-AA21-BE5D465D70BA}"/>
    <cellStyle name="20% - Accent1 2 2 2 2" xfId="11313" xr:uid="{02DC8FC8-58A3-40ED-8AB9-D5F1657EF731}"/>
    <cellStyle name="20% - Accent1 2 2 2 2 10" xfId="11314" xr:uid="{B1A85464-3A82-446F-8772-D074F7D14DD9}"/>
    <cellStyle name="20% - Accent1 2 2 2 2 11" xfId="11315" xr:uid="{C469ED7B-6790-4F2A-AD4D-5E0B58E47F8A}"/>
    <cellStyle name="20% - Accent1 2 2 2 2 12" xfId="11316" xr:uid="{6BCBD367-08E6-4985-A382-3C726728A0BD}"/>
    <cellStyle name="20% - Accent1 2 2 2 2 12 2" xfId="11317" xr:uid="{9104F9D8-D7A7-4449-B561-B67ECB6A9826}"/>
    <cellStyle name="20% - Accent1 2 2 2 2 13" xfId="11318" xr:uid="{4B647722-EF09-40D8-95E4-78487FD00DB8}"/>
    <cellStyle name="20% - Accent1 2 2 2 2 14" xfId="11319" xr:uid="{533163BE-C08B-4C78-939D-4B8C0B3EA75D}"/>
    <cellStyle name="20% - Accent1 2 2 2 2 15" xfId="11320" xr:uid="{A75B7311-E3E7-4B8A-9191-FCF7B7D21FAF}"/>
    <cellStyle name="20% - Accent1 2 2 2 2 16" xfId="11321" xr:uid="{FDAB0B69-8EF3-4627-98A2-CA33AC3E327A}"/>
    <cellStyle name="20% - Accent1 2 2 2 2 17" xfId="11322" xr:uid="{4DA0329C-20AA-4302-B43E-822B55A2F652}"/>
    <cellStyle name="20% - Accent1 2 2 2 2 18" xfId="11323" xr:uid="{B01D240D-936B-4B46-A1E5-A7E4C86120D5}"/>
    <cellStyle name="20% - Accent1 2 2 2 2 2" xfId="11324" xr:uid="{16DDF059-AB9E-43D8-8479-EBD7F2A86280}"/>
    <cellStyle name="20% - Accent1 2 2 2 2 2 10" xfId="11325" xr:uid="{0D463525-B780-4C76-8ED5-D45B094C51A6}"/>
    <cellStyle name="20% - Accent1 2 2 2 2 2 10 2" xfId="11326" xr:uid="{95BB39A0-0747-4399-859C-BF0E91CD2D59}"/>
    <cellStyle name="20% - Accent1 2 2 2 2 2 11" xfId="11327" xr:uid="{E7CFE7C1-BCC0-439F-A03A-1206524B636B}"/>
    <cellStyle name="20% - Accent1 2 2 2 2 2 11 2" xfId="11328" xr:uid="{158EFB54-217F-4EB8-9CDC-9B824CC0E652}"/>
    <cellStyle name="20% - Accent1 2 2 2 2 2 12" xfId="11329" xr:uid="{417B22D0-974A-40A1-A0B5-6F8636F2245D}"/>
    <cellStyle name="20% - Accent1 2 2 2 2 2 13" xfId="11330" xr:uid="{38BB95E2-27A4-4E7A-AE1A-9FC23E42FD8A}"/>
    <cellStyle name="20% - Accent1 2 2 2 2 2 14" xfId="11331" xr:uid="{9BFFD5E4-27C1-4DDC-93F7-D15C9726E922}"/>
    <cellStyle name="20% - Accent1 2 2 2 2 2 15" xfId="11332" xr:uid="{82BBEA93-9220-4170-95BD-371E35715E62}"/>
    <cellStyle name="20% - Accent1 2 2 2 2 2 16" xfId="11333" xr:uid="{9950A88A-A605-43F4-8E56-B6A4E51382AA}"/>
    <cellStyle name="20% - Accent1 2 2 2 2 2 17" xfId="11334" xr:uid="{72BCB4C9-349A-4575-A370-8308D18F4882}"/>
    <cellStyle name="20% - Accent1 2 2 2 2 2 18" xfId="11335" xr:uid="{1D9B1EF0-F4DD-4E3E-8F55-70A63A798ED2}"/>
    <cellStyle name="20% - Accent1 2 2 2 2 2 2" xfId="11336" xr:uid="{E0027023-6E9D-4FE4-B329-4A3A70A9D6E4}"/>
    <cellStyle name="20% - Accent1 2 2 2 2 2 2 2" xfId="11337" xr:uid="{9F12F4CB-4DAB-4F1D-9165-07AD0357D6F6}"/>
    <cellStyle name="20% - Accent1 2 2 2 2 2 2 2 2" xfId="11338" xr:uid="{A4B80B85-A5AC-4F1E-B839-D30539E0EC5D}"/>
    <cellStyle name="20% - Accent1 2 2 2 2 2 3" xfId="11339" xr:uid="{D1071DCE-2AA4-4B33-B911-7008286B86D8}"/>
    <cellStyle name="20% - Accent1 2 2 2 2 2 3 2" xfId="11340" xr:uid="{07500E0C-D291-4D13-979B-5A0AE613E857}"/>
    <cellStyle name="20% - Accent1 2 2 2 2 2 4" xfId="11341" xr:uid="{D6F590F4-BAFA-41A1-9892-2FCA03D130C3}"/>
    <cellStyle name="20% - Accent1 2 2 2 2 2 4 2" xfId="11342" xr:uid="{29CB0243-D99F-4697-82CF-38B5710A7D63}"/>
    <cellStyle name="20% - Accent1 2 2 2 2 2 5" xfId="11343" xr:uid="{7BC5FDE3-DADA-4EAA-8E87-E09048F4B74A}"/>
    <cellStyle name="20% - Accent1 2 2 2 2 2 5 2" xfId="11344" xr:uid="{1F68E155-31FD-45DB-8F1D-85EFAEF34086}"/>
    <cellStyle name="20% - Accent1 2 2 2 2 2 6" xfId="11345" xr:uid="{EB817F5C-C751-4006-BB3F-2DDB616478F3}"/>
    <cellStyle name="20% - Accent1 2 2 2 2 2 6 2" xfId="11346" xr:uid="{3BE07736-8517-48C4-973B-AFEBC0AF7149}"/>
    <cellStyle name="20% - Accent1 2 2 2 2 2 7" xfId="11347" xr:uid="{CC679CE9-349E-4550-8AF9-9C39BC41F388}"/>
    <cellStyle name="20% - Accent1 2 2 2 2 2 7 2" xfId="11348" xr:uid="{AF9E6310-1892-4F9E-BA76-6A56C30604A8}"/>
    <cellStyle name="20% - Accent1 2 2 2 2 2 8" xfId="11349" xr:uid="{4FEEEC4D-2B7A-4543-8C3A-1C4DA9C83E71}"/>
    <cellStyle name="20% - Accent1 2 2 2 2 2 8 2" xfId="11350" xr:uid="{8D8F0409-3CFD-4E13-A17C-981A3BAEED9A}"/>
    <cellStyle name="20% - Accent1 2 2 2 2 2 9" xfId="11351" xr:uid="{BC286678-2E82-4D48-9FB0-0C2E7CD5BB3E}"/>
    <cellStyle name="20% - Accent1 2 2 2 2 2 9 2" xfId="11352" xr:uid="{42744742-BA35-40D6-B958-D1433771FBD5}"/>
    <cellStyle name="20% - Accent1 2 2 2 2 3" xfId="11353" xr:uid="{1F152D12-C3A7-4267-86B4-6A2B336694B7}"/>
    <cellStyle name="20% - Accent1 2 2 2 2 3 2" xfId="11354" xr:uid="{E528977E-9A9F-4EE1-AA19-C91E65950C02}"/>
    <cellStyle name="20% - Accent1 2 2 2 2 3 3" xfId="11355" xr:uid="{1997E510-D205-4961-AAF4-4EAF64E331D9}"/>
    <cellStyle name="20% - Accent1 2 2 2 2 3 4" xfId="11356" xr:uid="{1EC67860-D86F-4F48-AAE5-26AAE2EFBFF9}"/>
    <cellStyle name="20% - Accent1 2 2 2 2 3 5" xfId="11357" xr:uid="{1FB5536B-0513-4BA5-9854-792A01CF9727}"/>
    <cellStyle name="20% - Accent1 2 2 2 2 3 6" xfId="11358" xr:uid="{8B610905-232F-4167-9687-3F9266CEA267}"/>
    <cellStyle name="20% - Accent1 2 2 2 2 3 7" xfId="11359" xr:uid="{2E30A2F0-14AE-4766-97E7-CDF55197D3F2}"/>
    <cellStyle name="20% - Accent1 2 2 2 2 4" xfId="11360" xr:uid="{BFC7AA33-791A-4CFF-BC99-51FAD617123B}"/>
    <cellStyle name="20% - Accent1 2 2 2 2 5" xfId="11361" xr:uid="{7BD3BAD0-09FE-4A55-97FA-390A468B2F3C}"/>
    <cellStyle name="20% - Accent1 2 2 2 2 6" xfId="11362" xr:uid="{0C3F122A-ADAD-4982-90EF-E76FCF84904E}"/>
    <cellStyle name="20% - Accent1 2 2 2 2 7" xfId="11363" xr:uid="{59F1725B-1AF6-427C-8D95-2EC688300A50}"/>
    <cellStyle name="20% - Accent1 2 2 2 2 8" xfId="11364" xr:uid="{91FD765B-2690-46AF-899A-7D4A1C30B1E7}"/>
    <cellStyle name="20% - Accent1 2 2 2 2 9" xfId="11365" xr:uid="{A57DDFA5-D7EA-49B6-8C53-63F925D8A9C5}"/>
    <cellStyle name="20% - Accent1 2 2 2 20" xfId="11366" xr:uid="{7A66917A-2DCE-4E51-BF21-E2FBACC6D1F3}"/>
    <cellStyle name="20% - Accent1 2 2 2 20 2" xfId="11367" xr:uid="{7492F385-B72C-44E5-A792-4A4786FB05A7}"/>
    <cellStyle name="20% - Accent1 2 2 2 3" xfId="11368" xr:uid="{116623A0-C674-4B75-987B-DC54E2ACF48D}"/>
    <cellStyle name="20% - Accent1 2 2 2 3 10" xfId="11369" xr:uid="{BB0657E1-2548-4B94-8537-AAC5BC08F0D6}"/>
    <cellStyle name="20% - Accent1 2 2 2 3 10 2" xfId="11370" xr:uid="{E426FF49-CD87-45E5-8FF4-AA5476018F16}"/>
    <cellStyle name="20% - Accent1 2 2 2 3 11" xfId="11371" xr:uid="{E51F7C66-FAFD-49AF-B727-D3D85DA7E9F9}"/>
    <cellStyle name="20% - Accent1 2 2 2 3 11 2" xfId="11372" xr:uid="{77DE3569-DB8C-49AC-8FA7-CDD07AF48E87}"/>
    <cellStyle name="20% - Accent1 2 2 2 3 12" xfId="11373" xr:uid="{FF4B13FD-BEDD-43C8-A8BE-E11E2B0CA229}"/>
    <cellStyle name="20% - Accent1 2 2 2 3 13" xfId="11374" xr:uid="{69285A9D-FEB3-4EA3-B526-0B022EF55775}"/>
    <cellStyle name="20% - Accent1 2 2 2 3 14" xfId="11375" xr:uid="{9D299E2D-64C7-405E-A27F-7EAF35956743}"/>
    <cellStyle name="20% - Accent1 2 2 2 3 15" xfId="11376" xr:uid="{917D111A-A531-4A1D-B2FA-B594C153A151}"/>
    <cellStyle name="20% - Accent1 2 2 2 3 16" xfId="11377" xr:uid="{C4E7FB0D-97FD-4197-8379-B12D0BCD7B54}"/>
    <cellStyle name="20% - Accent1 2 2 2 3 17" xfId="11378" xr:uid="{F7963C24-86DC-4AF5-88F9-70D6F8D86CD8}"/>
    <cellStyle name="20% - Accent1 2 2 2 3 18" xfId="11379" xr:uid="{7D987C87-2A60-476A-BB10-5BD5A73F9BB3}"/>
    <cellStyle name="20% - Accent1 2 2 2 3 2" xfId="11380" xr:uid="{B14428A0-F157-4E1E-A819-CAFA8F49E671}"/>
    <cellStyle name="20% - Accent1 2 2 2 3 2 2" xfId="11381" xr:uid="{36A59638-36EB-47E1-89BF-CC9DBB627DE9}"/>
    <cellStyle name="20% - Accent1 2 2 2 3 2 3" xfId="11382" xr:uid="{812C1165-6CE8-49C6-90B1-A001F8DF5B0C}"/>
    <cellStyle name="20% - Accent1 2 2 2 3 2 4" xfId="11383" xr:uid="{FABC4A23-6B07-4207-96C1-6A078984D870}"/>
    <cellStyle name="20% - Accent1 2 2 2 3 2 5" xfId="11384" xr:uid="{82F47207-463D-47BC-841B-1FDDC43A2624}"/>
    <cellStyle name="20% - Accent1 2 2 2 3 2 6" xfId="11385" xr:uid="{B36BA744-AAE0-40C9-8606-D108168A9C87}"/>
    <cellStyle name="20% - Accent1 2 2 2 3 2 7" xfId="11386" xr:uid="{F00ECBA0-7BCC-4E0F-9C10-7F5B660A8CE5}"/>
    <cellStyle name="20% - Accent1 2 2 2 3 2 8" xfId="11387" xr:uid="{EF517D52-56BC-4B32-A624-A028D693F23B}"/>
    <cellStyle name="20% - Accent1 2 2 2 3 3" xfId="11388" xr:uid="{C8916597-1F5D-4454-B161-79553782F5CA}"/>
    <cellStyle name="20% - Accent1 2 2 2 3 3 2" xfId="11389" xr:uid="{4AF69DF8-F639-4417-AF46-B03ADA9E98BB}"/>
    <cellStyle name="20% - Accent1 2 2 2 3 3 3" xfId="11390" xr:uid="{D786B35D-CE89-45AE-9CE1-1E9421DD08EA}"/>
    <cellStyle name="20% - Accent1 2 2 2 3 3 4" xfId="11391" xr:uid="{005DA022-584D-4A9D-A3B0-241959EEDA7E}"/>
    <cellStyle name="20% - Accent1 2 2 2 3 3 5" xfId="11392" xr:uid="{4103060A-8B28-46C3-814F-A1D532EF05D2}"/>
    <cellStyle name="20% - Accent1 2 2 2 3 3 6" xfId="11393" xr:uid="{6F54DA1F-7E8A-43A9-97CF-50F4F9A708FD}"/>
    <cellStyle name="20% - Accent1 2 2 2 3 3 7" xfId="11394" xr:uid="{4643FE16-6F72-4011-AEF1-61EA94D0A3F2}"/>
    <cellStyle name="20% - Accent1 2 2 2 3 3 8" xfId="11395" xr:uid="{F3A5666E-96E5-4D8B-8BB3-77104C787DF5}"/>
    <cellStyle name="20% - Accent1 2 2 2 3 4" xfId="11396" xr:uid="{7916849B-54AA-455C-8759-76A62866C61D}"/>
    <cellStyle name="20% - Accent1 2 2 2 3 4 2" xfId="11397" xr:uid="{C4E77FFD-FB97-41DB-951E-1AC93684B59D}"/>
    <cellStyle name="20% - Accent1 2 2 2 3 5" xfId="11398" xr:uid="{3517608D-9F76-4A8E-A124-894E126E10F8}"/>
    <cellStyle name="20% - Accent1 2 2 2 3 5 2" xfId="11399" xr:uid="{B051E481-F22F-4914-A1A8-0E2EA2A3885A}"/>
    <cellStyle name="20% - Accent1 2 2 2 3 6" xfId="11400" xr:uid="{4F396C21-C86D-46C7-AB63-3F6F14921949}"/>
    <cellStyle name="20% - Accent1 2 2 2 3 6 2" xfId="11401" xr:uid="{5FF9BB82-3B75-4835-A51C-0BC810963802}"/>
    <cellStyle name="20% - Accent1 2 2 2 3 7" xfId="11402" xr:uid="{8A65D5FE-A1BA-43F4-A573-CCB5E41661F3}"/>
    <cellStyle name="20% - Accent1 2 2 2 3 7 2" xfId="11403" xr:uid="{ED544D2A-05E4-458D-95E1-F0D52CB467EE}"/>
    <cellStyle name="20% - Accent1 2 2 2 3 8" xfId="11404" xr:uid="{E1D2AEB0-51C8-47C6-BD5F-6A932679D905}"/>
    <cellStyle name="20% - Accent1 2 2 2 3 8 2" xfId="11405" xr:uid="{158BD67F-6CD4-4569-BD63-CEED3080E689}"/>
    <cellStyle name="20% - Accent1 2 2 2 3 9" xfId="11406" xr:uid="{1F3597C9-8B33-41FA-A7CE-C7E5DA19045F}"/>
    <cellStyle name="20% - Accent1 2 2 2 3 9 2" xfId="11407" xr:uid="{1D30A5A4-8EFD-4B43-936D-C2FDFCC7367C}"/>
    <cellStyle name="20% - Accent1 2 2 2 4" xfId="11408" xr:uid="{5D874BEA-B137-453C-9A6B-78559CDF4FE5}"/>
    <cellStyle name="20% - Accent1 2 2 2 4 10" xfId="11409" xr:uid="{2D6C4D28-AE66-4187-AD9F-6104C12FFEA6}"/>
    <cellStyle name="20% - Accent1 2 2 2 4 10 2" xfId="11410" xr:uid="{9C488FDB-1854-4FD8-91A9-6B33DC5C4DB8}"/>
    <cellStyle name="20% - Accent1 2 2 2 4 11" xfId="11411" xr:uid="{36807570-6E99-4E5F-9BA0-779BB6AB0748}"/>
    <cellStyle name="20% - Accent1 2 2 2 4 11 2" xfId="11412" xr:uid="{67C0B751-C7CE-40AF-9B20-97370966F47E}"/>
    <cellStyle name="20% - Accent1 2 2 2 4 12" xfId="11413" xr:uid="{C2C3ADB8-7CD5-446D-AF67-CF48C1C42FAA}"/>
    <cellStyle name="20% - Accent1 2 2 2 4 13" xfId="11414" xr:uid="{C8F29C0A-319F-461E-A7AD-13C50AE5F12B}"/>
    <cellStyle name="20% - Accent1 2 2 2 4 14" xfId="11415" xr:uid="{68C025A4-7699-4769-A534-E03C6D555953}"/>
    <cellStyle name="20% - Accent1 2 2 2 4 15" xfId="11416" xr:uid="{D6651005-399A-417F-993B-65A1E5287722}"/>
    <cellStyle name="20% - Accent1 2 2 2 4 16" xfId="11417" xr:uid="{94BFA577-F163-4462-957F-31AC6ECCC164}"/>
    <cellStyle name="20% - Accent1 2 2 2 4 17" xfId="11418" xr:uid="{6DBE25B7-59A6-47C2-954F-B7250AEC62A6}"/>
    <cellStyle name="20% - Accent1 2 2 2 4 18" xfId="11419" xr:uid="{ECB56CAB-62DC-44B3-A6F0-7B25FCBCAC63}"/>
    <cellStyle name="20% - Accent1 2 2 2 4 2" xfId="11420" xr:uid="{0F022230-3C56-4F08-9C92-8D45F8AB036D}"/>
    <cellStyle name="20% - Accent1 2 2 2 4 2 2" xfId="11421" xr:uid="{132F57D7-D029-49B3-95BD-07E5B513F2D4}"/>
    <cellStyle name="20% - Accent1 2 2 2 4 2 3" xfId="11422" xr:uid="{BD57C1B2-0B43-4A7D-8FA2-BB5124AA3D01}"/>
    <cellStyle name="20% - Accent1 2 2 2 4 2 4" xfId="11423" xr:uid="{51DD76FE-9C60-4314-BD7F-D20698FB4EB4}"/>
    <cellStyle name="20% - Accent1 2 2 2 4 2 5" xfId="11424" xr:uid="{7935C614-8FFA-45E3-85D2-38AD2C5ED3CF}"/>
    <cellStyle name="20% - Accent1 2 2 2 4 2 6" xfId="11425" xr:uid="{E7C17296-2E43-4610-9671-085A75088E02}"/>
    <cellStyle name="20% - Accent1 2 2 2 4 2 7" xfId="11426" xr:uid="{8F6AEB9C-F8B3-4291-B0A9-25FEEE75E263}"/>
    <cellStyle name="20% - Accent1 2 2 2 4 2 8" xfId="11427" xr:uid="{E842E39A-AF0C-4127-ABBE-2DDE0E974846}"/>
    <cellStyle name="20% - Accent1 2 2 2 4 3" xfId="11428" xr:uid="{FF1B7F3F-0A5F-4E77-9E53-06B692418BC5}"/>
    <cellStyle name="20% - Accent1 2 2 2 4 3 2" xfId="11429" xr:uid="{4D7F05FF-5262-4D70-915C-85FFDCA8FBD8}"/>
    <cellStyle name="20% - Accent1 2 2 2 4 3 3" xfId="11430" xr:uid="{E43B16AB-FFD7-40B1-8EE9-C254286C0410}"/>
    <cellStyle name="20% - Accent1 2 2 2 4 3 4" xfId="11431" xr:uid="{201A4FA2-EA97-436E-8710-8B5B3374EF1E}"/>
    <cellStyle name="20% - Accent1 2 2 2 4 3 5" xfId="11432" xr:uid="{A75B742F-2019-4D0B-A144-E6BAEB8AB274}"/>
    <cellStyle name="20% - Accent1 2 2 2 4 3 6" xfId="11433" xr:uid="{E8E02EF3-BCDA-49EF-9F49-A85B633FA06F}"/>
    <cellStyle name="20% - Accent1 2 2 2 4 3 7" xfId="11434" xr:uid="{599BD5B4-0BBC-45D6-A917-7D6AF3D1AE89}"/>
    <cellStyle name="20% - Accent1 2 2 2 4 3 8" xfId="11435" xr:uid="{AA2EBD5F-BA72-4353-85A9-D4E0ED6DC04E}"/>
    <cellStyle name="20% - Accent1 2 2 2 4 4" xfId="11436" xr:uid="{D851094F-2222-4553-862A-896886A177F1}"/>
    <cellStyle name="20% - Accent1 2 2 2 4 4 2" xfId="11437" xr:uid="{E97B04A4-4E76-45CA-8ADC-8544432C57D2}"/>
    <cellStyle name="20% - Accent1 2 2 2 4 5" xfId="11438" xr:uid="{736D9074-9A27-4CE7-A25B-17294A3CAB2C}"/>
    <cellStyle name="20% - Accent1 2 2 2 4 5 2" xfId="11439" xr:uid="{E3141703-F34D-4D0B-978F-A4838CFF06F1}"/>
    <cellStyle name="20% - Accent1 2 2 2 4 6" xfId="11440" xr:uid="{D9425B96-A072-45EA-9A0A-A8D2C3AD5131}"/>
    <cellStyle name="20% - Accent1 2 2 2 4 6 2" xfId="11441" xr:uid="{DF0303C5-DD13-47A3-91EB-7373E01F3857}"/>
    <cellStyle name="20% - Accent1 2 2 2 4 7" xfId="11442" xr:uid="{79FF8E99-EA0F-44F2-B613-A62BA3B4D235}"/>
    <cellStyle name="20% - Accent1 2 2 2 4 7 2" xfId="11443" xr:uid="{9F17D781-BC13-44B2-8317-058105EAF9E2}"/>
    <cellStyle name="20% - Accent1 2 2 2 4 8" xfId="11444" xr:uid="{76D52CCC-BFE9-4C1D-8CCA-6D9D6BBDE64F}"/>
    <cellStyle name="20% - Accent1 2 2 2 4 8 2" xfId="11445" xr:uid="{C9E7B71A-D0B2-4668-B23B-0A433B1C620B}"/>
    <cellStyle name="20% - Accent1 2 2 2 4 9" xfId="11446" xr:uid="{986D4223-4504-4249-8511-3F40ED23C795}"/>
    <cellStyle name="20% - Accent1 2 2 2 4 9 2" xfId="11447" xr:uid="{6414D6E5-53C5-4E88-9D38-2D8AF6CD3B40}"/>
    <cellStyle name="20% - Accent1 2 2 2 5" xfId="11448" xr:uid="{3C08A7C1-D7DD-47A1-BC8A-E6D28ECF8810}"/>
    <cellStyle name="20% - Accent1 2 2 2 5 10" xfId="11449" xr:uid="{724FAEA5-8541-4E3A-B5A5-D4743EC76821}"/>
    <cellStyle name="20% - Accent1 2 2 2 5 10 2" xfId="11450" xr:uid="{7944264E-27D7-41F3-9889-792327708174}"/>
    <cellStyle name="20% - Accent1 2 2 2 5 11" xfId="11451" xr:uid="{38E51332-5E62-459F-B359-A73DB0E1CE42}"/>
    <cellStyle name="20% - Accent1 2 2 2 5 11 2" xfId="11452" xr:uid="{5940494A-0F8B-4CFB-BF58-C84C26621AF7}"/>
    <cellStyle name="20% - Accent1 2 2 2 5 12" xfId="11453" xr:uid="{2AEB62FD-1F26-4018-AC50-33E9A846BDF3}"/>
    <cellStyle name="20% - Accent1 2 2 2 5 13" xfId="11454" xr:uid="{731E9FA8-1958-4666-BF85-719DCAD3B313}"/>
    <cellStyle name="20% - Accent1 2 2 2 5 14" xfId="11455" xr:uid="{A01B86FE-06C1-48DD-8D76-B624B4606734}"/>
    <cellStyle name="20% - Accent1 2 2 2 5 15" xfId="11456" xr:uid="{BE21395B-8D29-40AE-95CC-152FFC2A7993}"/>
    <cellStyle name="20% - Accent1 2 2 2 5 16" xfId="11457" xr:uid="{A810B781-AAAA-4AF1-B7C0-2102EBBBC54A}"/>
    <cellStyle name="20% - Accent1 2 2 2 5 17" xfId="11458" xr:uid="{59065EEA-1BD5-46C2-97F0-F4011F7BC140}"/>
    <cellStyle name="20% - Accent1 2 2 2 5 18" xfId="11459" xr:uid="{2A8B8F59-A03F-4752-9EA0-1CB30BF2E778}"/>
    <cellStyle name="20% - Accent1 2 2 2 5 2" xfId="11460" xr:uid="{E1CB7DAB-2DA5-4F6B-B971-65E694EB9487}"/>
    <cellStyle name="20% - Accent1 2 2 2 5 2 2" xfId="11461" xr:uid="{961C6B90-FF77-435A-9802-B83BD5A6B8EE}"/>
    <cellStyle name="20% - Accent1 2 2 2 5 2 3" xfId="11462" xr:uid="{1AC50BD2-7325-4C4F-AE1B-0B78CEA6B6CF}"/>
    <cellStyle name="20% - Accent1 2 2 2 5 2 4" xfId="11463" xr:uid="{283C772D-D87C-4496-A0A0-2CF52F69CDC9}"/>
    <cellStyle name="20% - Accent1 2 2 2 5 2 5" xfId="11464" xr:uid="{722DDEBD-6FC9-4E36-B418-B15ABA8A7BD5}"/>
    <cellStyle name="20% - Accent1 2 2 2 5 2 6" xfId="11465" xr:uid="{2CD57637-3A50-4527-9205-06B3198CC79F}"/>
    <cellStyle name="20% - Accent1 2 2 2 5 2 7" xfId="11466" xr:uid="{D4F68728-B6E8-4823-81E3-1C0E2A670F2C}"/>
    <cellStyle name="20% - Accent1 2 2 2 5 2 8" xfId="11467" xr:uid="{020BB8C2-CCA0-4C68-B085-39F6CFDB0327}"/>
    <cellStyle name="20% - Accent1 2 2 2 5 3" xfId="11468" xr:uid="{9F9B5D5F-279B-4EA3-A935-83FC1DAEBFCF}"/>
    <cellStyle name="20% - Accent1 2 2 2 5 3 2" xfId="11469" xr:uid="{188B27EC-8E12-4ABC-BBC7-2C14567D719D}"/>
    <cellStyle name="20% - Accent1 2 2 2 5 3 3" xfId="11470" xr:uid="{1945B46E-038D-4886-BD5D-7FF398CAD1D1}"/>
    <cellStyle name="20% - Accent1 2 2 2 5 3 4" xfId="11471" xr:uid="{D0D173C1-B6F5-450D-A0CF-C8EFC5760F43}"/>
    <cellStyle name="20% - Accent1 2 2 2 5 3 5" xfId="11472" xr:uid="{F958B045-601E-44E6-9C60-2891846D0B75}"/>
    <cellStyle name="20% - Accent1 2 2 2 5 3 6" xfId="11473" xr:uid="{CE98ABB7-6AC4-4DAB-A8B6-A1FCC098F091}"/>
    <cellStyle name="20% - Accent1 2 2 2 5 3 7" xfId="11474" xr:uid="{D23C9AAF-77F9-4800-BE3C-0DEB61D03F40}"/>
    <cellStyle name="20% - Accent1 2 2 2 5 3 8" xfId="11475" xr:uid="{D5284A8D-FB77-42F0-A9F7-B1E32AF925D3}"/>
    <cellStyle name="20% - Accent1 2 2 2 5 4" xfId="11476" xr:uid="{5A2AA5C8-C684-4001-AA87-4BB284481756}"/>
    <cellStyle name="20% - Accent1 2 2 2 5 4 2" xfId="11477" xr:uid="{1381DA2C-ACA3-459C-8BFC-DB218DB8A7CF}"/>
    <cellStyle name="20% - Accent1 2 2 2 5 5" xfId="11478" xr:uid="{6DF40C0F-4C48-44AB-8F99-D9C119A4801D}"/>
    <cellStyle name="20% - Accent1 2 2 2 5 5 2" xfId="11479" xr:uid="{A624E695-F7C1-4F6B-B052-D6BDABA512EA}"/>
    <cellStyle name="20% - Accent1 2 2 2 5 6" xfId="11480" xr:uid="{EB186345-A245-4847-BEC5-E27E994C2C9A}"/>
    <cellStyle name="20% - Accent1 2 2 2 5 6 2" xfId="11481" xr:uid="{64525412-AA02-4674-BE4C-C6DDE16001C7}"/>
    <cellStyle name="20% - Accent1 2 2 2 5 7" xfId="11482" xr:uid="{59C826C1-FDCE-49A7-8267-9EF124308E11}"/>
    <cellStyle name="20% - Accent1 2 2 2 5 7 2" xfId="11483" xr:uid="{D99BD5C8-E149-476A-B96D-F92410CF7C3D}"/>
    <cellStyle name="20% - Accent1 2 2 2 5 8" xfId="11484" xr:uid="{90471559-2F9E-41E4-91BD-B95B2B5A43E8}"/>
    <cellStyle name="20% - Accent1 2 2 2 5 8 2" xfId="11485" xr:uid="{983700AA-EE4A-454B-A42B-F29B568B207C}"/>
    <cellStyle name="20% - Accent1 2 2 2 5 9" xfId="11486" xr:uid="{E50C0A4D-AA65-4326-AC89-75A2EE4FA340}"/>
    <cellStyle name="20% - Accent1 2 2 2 5 9 2" xfId="11487" xr:uid="{4C9C1FF7-3383-4BBE-8D96-29DFA077E379}"/>
    <cellStyle name="20% - Accent1 2 2 2 6" xfId="11488" xr:uid="{FB6C3396-8256-427C-BF77-F69AE1F079AF}"/>
    <cellStyle name="20% - Accent1 2 2 2 6 10" xfId="11489" xr:uid="{9AE07102-4677-4200-B2C3-E46022F98663}"/>
    <cellStyle name="20% - Accent1 2 2 2 6 10 2" xfId="11490" xr:uid="{32FF43A7-FAB7-40AE-80FD-F24C2EC82006}"/>
    <cellStyle name="20% - Accent1 2 2 2 6 11" xfId="11491" xr:uid="{4894ADDA-EBDB-4AF0-81C7-1D0F637BC8F5}"/>
    <cellStyle name="20% - Accent1 2 2 2 6 11 2" xfId="11492" xr:uid="{3287073B-B081-4B5A-B0F9-A4ADFAD43F17}"/>
    <cellStyle name="20% - Accent1 2 2 2 6 12" xfId="11493" xr:uid="{E5DE0121-CB9C-4B96-AA6A-C15371D72AF8}"/>
    <cellStyle name="20% - Accent1 2 2 2 6 13" xfId="11494" xr:uid="{7CB8C689-23C0-4614-BA3E-50F7BD1BC25A}"/>
    <cellStyle name="20% - Accent1 2 2 2 6 14" xfId="11495" xr:uid="{CB10915A-7168-4EAF-9DE4-C84B4B26587A}"/>
    <cellStyle name="20% - Accent1 2 2 2 6 15" xfId="11496" xr:uid="{3F98EEE4-361B-46E4-975B-9C6387EA6D3D}"/>
    <cellStyle name="20% - Accent1 2 2 2 6 16" xfId="11497" xr:uid="{E6B85DA9-DC0C-441E-BB6B-CD6F50D07C36}"/>
    <cellStyle name="20% - Accent1 2 2 2 6 17" xfId="11498" xr:uid="{242F43FE-9C71-48C8-8ACE-1A2E01C0D47D}"/>
    <cellStyle name="20% - Accent1 2 2 2 6 18" xfId="11499" xr:uid="{515F1C91-7575-4A9F-90EB-E8F6CBDFB410}"/>
    <cellStyle name="20% - Accent1 2 2 2 6 2" xfId="11500" xr:uid="{F564FC37-9152-41B9-AADE-05252D4F7BCF}"/>
    <cellStyle name="20% - Accent1 2 2 2 6 2 2" xfId="11501" xr:uid="{DB60E62E-5EF8-4A94-9435-0931F71F846B}"/>
    <cellStyle name="20% - Accent1 2 2 2 6 2 3" xfId="11502" xr:uid="{DCEBE7F6-0286-435D-B629-74A0F90376E3}"/>
    <cellStyle name="20% - Accent1 2 2 2 6 2 4" xfId="11503" xr:uid="{1F56C62B-8403-4AE6-B51B-1ED1E22E2901}"/>
    <cellStyle name="20% - Accent1 2 2 2 6 2 5" xfId="11504" xr:uid="{A6F412B6-07B9-4C77-A443-CC4D65D1789A}"/>
    <cellStyle name="20% - Accent1 2 2 2 6 2 6" xfId="11505" xr:uid="{DB5E3DC3-4840-47D8-87B7-5D4101671CE5}"/>
    <cellStyle name="20% - Accent1 2 2 2 6 2 7" xfId="11506" xr:uid="{A5056C8B-A8ED-4EB3-9798-C9E6AF275280}"/>
    <cellStyle name="20% - Accent1 2 2 2 6 2 8" xfId="11507" xr:uid="{EC1E3262-FA30-4946-9F33-4881806C1885}"/>
    <cellStyle name="20% - Accent1 2 2 2 6 3" xfId="11508" xr:uid="{67758BE3-CD86-49AC-AA86-B25A594A6C2C}"/>
    <cellStyle name="20% - Accent1 2 2 2 6 3 2" xfId="11509" xr:uid="{5DA76E0A-1299-43EA-958B-B6B084D68A4B}"/>
    <cellStyle name="20% - Accent1 2 2 2 6 3 3" xfId="11510" xr:uid="{2AF5392E-F431-4AA2-98A1-38E2944527BA}"/>
    <cellStyle name="20% - Accent1 2 2 2 6 3 4" xfId="11511" xr:uid="{55A8AE80-C8DA-479F-8163-C25CDE4E8A2D}"/>
    <cellStyle name="20% - Accent1 2 2 2 6 3 5" xfId="11512" xr:uid="{63A1A3F9-96EA-4D0F-B127-F0ABAF6C862D}"/>
    <cellStyle name="20% - Accent1 2 2 2 6 3 6" xfId="11513" xr:uid="{17BFC425-2D6D-4DEC-B67E-8377EEF60D2B}"/>
    <cellStyle name="20% - Accent1 2 2 2 6 3 7" xfId="11514" xr:uid="{57D6F5BB-7234-4125-AEFB-2D8039FA5A92}"/>
    <cellStyle name="20% - Accent1 2 2 2 6 3 8" xfId="11515" xr:uid="{4643A02A-6878-4E37-AAF6-BA3BD259F497}"/>
    <cellStyle name="20% - Accent1 2 2 2 6 4" xfId="11516" xr:uid="{6730FA2D-5A7D-43C3-A9C7-EF2CBB868DAB}"/>
    <cellStyle name="20% - Accent1 2 2 2 6 4 2" xfId="11517" xr:uid="{350C142D-F348-48FF-9646-C515CB9B0114}"/>
    <cellStyle name="20% - Accent1 2 2 2 6 5" xfId="11518" xr:uid="{A0B400DB-DB49-4D3F-8643-B98FF17DFEDD}"/>
    <cellStyle name="20% - Accent1 2 2 2 6 5 2" xfId="11519" xr:uid="{96D03FC0-4901-4811-B4BA-BB649BAB1B20}"/>
    <cellStyle name="20% - Accent1 2 2 2 6 6" xfId="11520" xr:uid="{77D91F84-AE8F-41E9-A07C-C3C6CF05E76D}"/>
    <cellStyle name="20% - Accent1 2 2 2 6 6 2" xfId="11521" xr:uid="{E8351CE9-A37C-4E97-B989-59A9D302F90D}"/>
    <cellStyle name="20% - Accent1 2 2 2 6 7" xfId="11522" xr:uid="{5128D55F-1957-4CAC-B289-A01940D965B0}"/>
    <cellStyle name="20% - Accent1 2 2 2 6 7 2" xfId="11523" xr:uid="{603F0C21-9D6F-4DFE-806F-5A55EE1ECD54}"/>
    <cellStyle name="20% - Accent1 2 2 2 6 8" xfId="11524" xr:uid="{CC17DC8E-1BA6-4EB3-B332-CD021DED0A17}"/>
    <cellStyle name="20% - Accent1 2 2 2 6 8 2" xfId="11525" xr:uid="{36088C22-2F46-4972-967E-85066C60C4E6}"/>
    <cellStyle name="20% - Accent1 2 2 2 6 9" xfId="11526" xr:uid="{2864B3B1-D3AE-45BA-A3F7-518203883FC1}"/>
    <cellStyle name="20% - Accent1 2 2 2 6 9 2" xfId="11527" xr:uid="{0B83B358-695F-4DD7-9B9D-0269DB995734}"/>
    <cellStyle name="20% - Accent1 2 2 2 7" xfId="11528" xr:uid="{2868C7C8-97E7-499C-A317-C8CC5E024729}"/>
    <cellStyle name="20% - Accent1 2 2 2 7 10" xfId="11529" xr:uid="{A63D79CF-C843-4D76-89DD-334F49FFF77A}"/>
    <cellStyle name="20% - Accent1 2 2 2 7 10 2" xfId="11530" xr:uid="{74635105-2206-481D-8376-4A4760339EF3}"/>
    <cellStyle name="20% - Accent1 2 2 2 7 11" xfId="11531" xr:uid="{F8D3C410-D855-4353-8F1F-1836A30011A5}"/>
    <cellStyle name="20% - Accent1 2 2 2 7 11 2" xfId="11532" xr:uid="{D8120B54-64A9-4D76-AB47-45D6A9D779CF}"/>
    <cellStyle name="20% - Accent1 2 2 2 7 12" xfId="11533" xr:uid="{8AE561AC-E478-45D2-A372-88550FAB11E7}"/>
    <cellStyle name="20% - Accent1 2 2 2 7 13" xfId="11534" xr:uid="{7C0CE52E-8E03-4C70-A2BC-64932A7744C6}"/>
    <cellStyle name="20% - Accent1 2 2 2 7 14" xfId="11535" xr:uid="{FA3242F5-15A2-4989-9CE3-635F0FE9A772}"/>
    <cellStyle name="20% - Accent1 2 2 2 7 15" xfId="11536" xr:uid="{5C8DA886-6150-47FF-AC39-D973B2D07900}"/>
    <cellStyle name="20% - Accent1 2 2 2 7 16" xfId="11537" xr:uid="{2647C159-2D81-4901-B99A-81595A6E3025}"/>
    <cellStyle name="20% - Accent1 2 2 2 7 17" xfId="11538" xr:uid="{255BF524-DDC1-4FE2-9AD2-597FECF91C93}"/>
    <cellStyle name="20% - Accent1 2 2 2 7 18" xfId="11539" xr:uid="{42A6C163-7DF9-4727-8B9E-1DC3671D21AC}"/>
    <cellStyle name="20% - Accent1 2 2 2 7 2" xfId="11540" xr:uid="{1C610A8E-7B02-4A6D-8BDC-0C301010EA3F}"/>
    <cellStyle name="20% - Accent1 2 2 2 7 2 2" xfId="11541" xr:uid="{CC2CDF4B-74C7-4921-911B-518899500611}"/>
    <cellStyle name="20% - Accent1 2 2 2 7 2 3" xfId="11542" xr:uid="{F0C1A9F4-F3DF-497E-BC51-51E8DFBEE504}"/>
    <cellStyle name="20% - Accent1 2 2 2 7 2 4" xfId="11543" xr:uid="{01B931A0-F15A-4D94-BC79-119AB326253C}"/>
    <cellStyle name="20% - Accent1 2 2 2 7 2 5" xfId="11544" xr:uid="{91427561-5ABF-4CFC-A729-1121208D3544}"/>
    <cellStyle name="20% - Accent1 2 2 2 7 2 6" xfId="11545" xr:uid="{2B5F6BFC-B39D-4F4C-9794-66126774764E}"/>
    <cellStyle name="20% - Accent1 2 2 2 7 2 7" xfId="11546" xr:uid="{23AF3F78-FB28-430D-8A23-022C0A670407}"/>
    <cellStyle name="20% - Accent1 2 2 2 7 2 8" xfId="11547" xr:uid="{3AAAE2D0-7909-4C5B-B2C9-8585BA053796}"/>
    <cellStyle name="20% - Accent1 2 2 2 7 3" xfId="11548" xr:uid="{8466F404-F472-46B7-93B7-55FB6A805F4D}"/>
    <cellStyle name="20% - Accent1 2 2 2 7 3 2" xfId="11549" xr:uid="{0AD1D1A3-F3CB-4BF7-B20A-2887FC13ACEF}"/>
    <cellStyle name="20% - Accent1 2 2 2 7 3 3" xfId="11550" xr:uid="{C46A6F61-670F-4CF9-88DB-C26ADCB01CCC}"/>
    <cellStyle name="20% - Accent1 2 2 2 7 3 4" xfId="11551" xr:uid="{7EF9D1D6-0E91-4794-B19C-085604A2E0E5}"/>
    <cellStyle name="20% - Accent1 2 2 2 7 3 5" xfId="11552" xr:uid="{84BFB06F-6980-428B-BF05-3B5855160F0F}"/>
    <cellStyle name="20% - Accent1 2 2 2 7 3 6" xfId="11553" xr:uid="{FF956C99-CF0F-4405-BDF2-14681B4A1E03}"/>
    <cellStyle name="20% - Accent1 2 2 2 7 3 7" xfId="11554" xr:uid="{01F8EB0F-5FE0-45C5-877A-085C05BCB349}"/>
    <cellStyle name="20% - Accent1 2 2 2 7 3 8" xfId="11555" xr:uid="{1A87A7C1-2530-4A94-A6DB-A5F957756E63}"/>
    <cellStyle name="20% - Accent1 2 2 2 7 4" xfId="11556" xr:uid="{14D9705A-F35E-4583-B49C-CD3317F04C59}"/>
    <cellStyle name="20% - Accent1 2 2 2 7 4 2" xfId="11557" xr:uid="{BA3DD858-5981-497B-BD76-A8E09421C6B7}"/>
    <cellStyle name="20% - Accent1 2 2 2 7 5" xfId="11558" xr:uid="{1E02280D-BE03-4392-BAC0-1AE7FFF7F389}"/>
    <cellStyle name="20% - Accent1 2 2 2 7 5 2" xfId="11559" xr:uid="{3C175D08-8B05-46CF-8300-AADB5DBAD269}"/>
    <cellStyle name="20% - Accent1 2 2 2 7 6" xfId="11560" xr:uid="{443015AA-71EF-4004-8605-1B0F9D85B878}"/>
    <cellStyle name="20% - Accent1 2 2 2 7 6 2" xfId="11561" xr:uid="{85F742E7-FBB4-4C8E-920E-A0DBB064D159}"/>
    <cellStyle name="20% - Accent1 2 2 2 7 7" xfId="11562" xr:uid="{E6E91E3A-BFB0-4124-B615-BAF11F0E504D}"/>
    <cellStyle name="20% - Accent1 2 2 2 7 7 2" xfId="11563" xr:uid="{8860367E-48F3-48ED-841F-E40CCBB813E5}"/>
    <cellStyle name="20% - Accent1 2 2 2 7 8" xfId="11564" xr:uid="{A6F2ACD7-1102-45F8-9152-535A1703A3E8}"/>
    <cellStyle name="20% - Accent1 2 2 2 7 8 2" xfId="11565" xr:uid="{1AF0CC63-5269-422C-BDAF-E912310DBD25}"/>
    <cellStyle name="20% - Accent1 2 2 2 7 9" xfId="11566" xr:uid="{C2A8F9D8-B4B8-408C-8ED5-7477D20CF916}"/>
    <cellStyle name="20% - Accent1 2 2 2 7 9 2" xfId="11567" xr:uid="{81F74860-B809-49DA-87EE-0B6F6043045D}"/>
    <cellStyle name="20% - Accent1 2 2 2 8" xfId="11568" xr:uid="{600C9389-FD0D-4639-8CE9-B3BCB8C79B61}"/>
    <cellStyle name="20% - Accent1 2 2 2 8 10" xfId="11569" xr:uid="{FC2A4679-D9CE-4CB8-977D-B470183F3CC7}"/>
    <cellStyle name="20% - Accent1 2 2 2 8 10 2" xfId="11570" xr:uid="{4E08E24A-CEF2-4A1E-966A-0FA7E50AB08D}"/>
    <cellStyle name="20% - Accent1 2 2 2 8 11" xfId="11571" xr:uid="{41F8E37D-F0EA-4475-BBF9-B0789EAF6F2C}"/>
    <cellStyle name="20% - Accent1 2 2 2 8 11 2" xfId="11572" xr:uid="{8DD016CC-11F9-41AB-B766-9BD5B42BF2E2}"/>
    <cellStyle name="20% - Accent1 2 2 2 8 12" xfId="11573" xr:uid="{E1FE4727-F88E-4948-9E94-8B457282BD4C}"/>
    <cellStyle name="20% - Accent1 2 2 2 8 13" xfId="11574" xr:uid="{B1E7862D-5CAA-4613-B9C2-9098CD3C23AB}"/>
    <cellStyle name="20% - Accent1 2 2 2 8 14" xfId="11575" xr:uid="{5BE0CCBB-C8BF-4FD9-9CB3-C43D77DAACB8}"/>
    <cellStyle name="20% - Accent1 2 2 2 8 15" xfId="11576" xr:uid="{48794782-4082-432D-973C-2F7B1E2D19BC}"/>
    <cellStyle name="20% - Accent1 2 2 2 8 16" xfId="11577" xr:uid="{88BBB2F9-5717-421C-86AD-14607E6F2862}"/>
    <cellStyle name="20% - Accent1 2 2 2 8 17" xfId="11578" xr:uid="{9DDB6D48-D102-4C89-8E9B-95971120FB59}"/>
    <cellStyle name="20% - Accent1 2 2 2 8 18" xfId="11579" xr:uid="{B7A9DB25-88E9-4DAE-A774-B0443FBBA438}"/>
    <cellStyle name="20% - Accent1 2 2 2 8 2" xfId="11580" xr:uid="{6DD95293-9A2B-4566-8947-5EF0737CECAC}"/>
    <cellStyle name="20% - Accent1 2 2 2 8 2 2" xfId="11581" xr:uid="{E057ABFF-67B7-4457-AA2F-3F536F83DFF3}"/>
    <cellStyle name="20% - Accent1 2 2 2 8 2 3" xfId="11582" xr:uid="{6E371214-B486-4C81-8C25-74FEBA6B9CC0}"/>
    <cellStyle name="20% - Accent1 2 2 2 8 2 4" xfId="11583" xr:uid="{1C64133E-06F1-4D3C-A4A0-B6AAFD2B2D39}"/>
    <cellStyle name="20% - Accent1 2 2 2 8 2 5" xfId="11584" xr:uid="{94258AA3-08A7-4D73-B170-DACF83EC0E5F}"/>
    <cellStyle name="20% - Accent1 2 2 2 8 2 6" xfId="11585" xr:uid="{02623170-6D79-4A68-9AC3-02CE63EABC35}"/>
    <cellStyle name="20% - Accent1 2 2 2 8 2 7" xfId="11586" xr:uid="{E3A58DA8-9F68-47F0-A09C-B910116BC456}"/>
    <cellStyle name="20% - Accent1 2 2 2 8 2 8" xfId="11587" xr:uid="{7182816C-409E-4E3D-8456-3DDE76D6D177}"/>
    <cellStyle name="20% - Accent1 2 2 2 8 3" xfId="11588" xr:uid="{B1C42CFA-59C2-4318-87EE-E83B1172DDDB}"/>
    <cellStyle name="20% - Accent1 2 2 2 8 3 2" xfId="11589" xr:uid="{06067A95-B519-4427-BA45-67DC1EAA9B1E}"/>
    <cellStyle name="20% - Accent1 2 2 2 8 3 3" xfId="11590" xr:uid="{54769333-0155-4F12-84CB-6B4E31A9377E}"/>
    <cellStyle name="20% - Accent1 2 2 2 8 3 4" xfId="11591" xr:uid="{39ACD9D4-8A05-431C-B310-9B4AD71696E2}"/>
    <cellStyle name="20% - Accent1 2 2 2 8 3 5" xfId="11592" xr:uid="{D741D1A4-AAF0-4AEF-844E-E4FEE493094F}"/>
    <cellStyle name="20% - Accent1 2 2 2 8 3 6" xfId="11593" xr:uid="{05F60E29-B4A5-4348-B6E7-9C5A95A97B57}"/>
    <cellStyle name="20% - Accent1 2 2 2 8 3 7" xfId="11594" xr:uid="{38AAEABA-30B0-4ADF-9252-86C973E27AE5}"/>
    <cellStyle name="20% - Accent1 2 2 2 8 3 8" xfId="11595" xr:uid="{6E8A05A9-CABB-467F-9A9D-3B51D13AECC6}"/>
    <cellStyle name="20% - Accent1 2 2 2 8 4" xfId="11596" xr:uid="{DC3A40C4-548B-4FAD-A3F3-8BE87D8505B3}"/>
    <cellStyle name="20% - Accent1 2 2 2 8 4 2" xfId="11597" xr:uid="{1AA555B5-E9B0-45FC-9BC0-04D7433D678C}"/>
    <cellStyle name="20% - Accent1 2 2 2 8 5" xfId="11598" xr:uid="{B58B9009-5DBD-41D9-95DE-60434FC1AE38}"/>
    <cellStyle name="20% - Accent1 2 2 2 8 5 2" xfId="11599" xr:uid="{C5D928F6-A6F2-46CE-86FC-8A7C19B472C9}"/>
    <cellStyle name="20% - Accent1 2 2 2 8 6" xfId="11600" xr:uid="{366596AD-33B9-4CF0-92B5-110CB648018B}"/>
    <cellStyle name="20% - Accent1 2 2 2 8 6 2" xfId="11601" xr:uid="{45E09092-EABB-4D10-8709-CD954C4BDDCE}"/>
    <cellStyle name="20% - Accent1 2 2 2 8 7" xfId="11602" xr:uid="{FBD2A133-16EB-4829-AC1E-EEE92CABE9B3}"/>
    <cellStyle name="20% - Accent1 2 2 2 8 7 2" xfId="11603" xr:uid="{7ED2686A-21EB-4CF7-A4E7-48DDF5F32F4F}"/>
    <cellStyle name="20% - Accent1 2 2 2 8 8" xfId="11604" xr:uid="{7B07B5DE-0E34-4577-912B-80E3FFAD16CB}"/>
    <cellStyle name="20% - Accent1 2 2 2 8 8 2" xfId="11605" xr:uid="{122104DC-F5AC-41DA-97F2-5B62F8BABA71}"/>
    <cellStyle name="20% - Accent1 2 2 2 8 9" xfId="11606" xr:uid="{03CA80D2-2E30-4D72-8BA0-7B566E686CDE}"/>
    <cellStyle name="20% - Accent1 2 2 2 8 9 2" xfId="11607" xr:uid="{27163BB4-5778-4AAA-B8B5-28C84C1301BC}"/>
    <cellStyle name="20% - Accent1 2 2 2 9" xfId="11608" xr:uid="{655C5DE8-BB00-44C6-ADCB-D8599D871C22}"/>
    <cellStyle name="20% - Accent1 2 2 2 9 10" xfId="11609" xr:uid="{145A034A-3C8F-4006-B041-0D883238B198}"/>
    <cellStyle name="20% - Accent1 2 2 2 9 10 2" xfId="11610" xr:uid="{3CF7BCE6-61ED-455C-8E83-B13A0C3A3FE5}"/>
    <cellStyle name="20% - Accent1 2 2 2 9 11" xfId="11611" xr:uid="{6B7FD086-DAAF-4DA1-988F-B8504D8B94F6}"/>
    <cellStyle name="20% - Accent1 2 2 2 9 11 2" xfId="11612" xr:uid="{3DF8BCAF-089C-4E64-B813-39AF524C1C23}"/>
    <cellStyle name="20% - Accent1 2 2 2 9 12" xfId="11613" xr:uid="{BAB4FDE8-D806-403F-AD36-CFD18623A6F7}"/>
    <cellStyle name="20% - Accent1 2 2 2 9 13" xfId="11614" xr:uid="{96764E2E-28AC-47C4-A460-0E2660CDBADA}"/>
    <cellStyle name="20% - Accent1 2 2 2 9 14" xfId="11615" xr:uid="{5E6F262D-A69F-4051-BDEC-AFA70232971C}"/>
    <cellStyle name="20% - Accent1 2 2 2 9 15" xfId="11616" xr:uid="{B7B8BD82-ECAB-4705-B904-03C9E65C1F92}"/>
    <cellStyle name="20% - Accent1 2 2 2 9 16" xfId="11617" xr:uid="{138986A6-E282-4340-8E27-702558957CBB}"/>
    <cellStyle name="20% - Accent1 2 2 2 9 17" xfId="11618" xr:uid="{D5B3CC93-57CD-4EEB-8A95-8C7EE8D0B16A}"/>
    <cellStyle name="20% - Accent1 2 2 2 9 18" xfId="11619" xr:uid="{32E605B4-1BD3-41CC-AD30-9B63060916C9}"/>
    <cellStyle name="20% - Accent1 2 2 2 9 2" xfId="11620" xr:uid="{D15C3052-6417-4C20-A715-CEC0C0FC7FBA}"/>
    <cellStyle name="20% - Accent1 2 2 2 9 2 2" xfId="11621" xr:uid="{436E0907-610C-436E-9984-F082656F3997}"/>
    <cellStyle name="20% - Accent1 2 2 2 9 2 3" xfId="11622" xr:uid="{B67010C3-DECB-41D0-83DC-3B5845FD8E85}"/>
    <cellStyle name="20% - Accent1 2 2 2 9 2 4" xfId="11623" xr:uid="{95DB185E-95D6-41C9-B644-581937230654}"/>
    <cellStyle name="20% - Accent1 2 2 2 9 2 5" xfId="11624" xr:uid="{FC8E20B5-253F-45FC-AA2D-33D6E42E6F3D}"/>
    <cellStyle name="20% - Accent1 2 2 2 9 2 6" xfId="11625" xr:uid="{6B34CC52-0FE3-4817-B022-6C3F50090056}"/>
    <cellStyle name="20% - Accent1 2 2 2 9 2 7" xfId="11626" xr:uid="{76393BA2-0D17-498F-B802-4658708868A7}"/>
    <cellStyle name="20% - Accent1 2 2 2 9 2 8" xfId="11627" xr:uid="{AA7B9E1F-450F-4E31-A5A5-075AB07A45DC}"/>
    <cellStyle name="20% - Accent1 2 2 2 9 3" xfId="11628" xr:uid="{3768892B-3549-4DD5-9CC2-C7DAC9EC9BF8}"/>
    <cellStyle name="20% - Accent1 2 2 2 9 3 2" xfId="11629" xr:uid="{47922F70-F941-41E2-A657-E4C58CF6E943}"/>
    <cellStyle name="20% - Accent1 2 2 2 9 3 3" xfId="11630" xr:uid="{E0FF50B9-38FC-4BFE-AD27-AA4855454029}"/>
    <cellStyle name="20% - Accent1 2 2 2 9 3 4" xfId="11631" xr:uid="{2ABE8CD6-7C1F-4947-B64E-F89FC9CBC45C}"/>
    <cellStyle name="20% - Accent1 2 2 2 9 3 5" xfId="11632" xr:uid="{CB0E21F8-29B1-4A09-AD0A-B6AD679CF364}"/>
    <cellStyle name="20% - Accent1 2 2 2 9 3 6" xfId="11633" xr:uid="{C76F6014-26A6-4F56-BF56-20D6D39C40AF}"/>
    <cellStyle name="20% - Accent1 2 2 2 9 3 7" xfId="11634" xr:uid="{64E4171D-3144-4608-ABF8-66A2ADB3E1D8}"/>
    <cellStyle name="20% - Accent1 2 2 2 9 3 8" xfId="11635" xr:uid="{6F98FE0A-7D50-44D7-9CE8-FD215F489448}"/>
    <cellStyle name="20% - Accent1 2 2 2 9 4" xfId="11636" xr:uid="{A8261345-F65D-462D-8525-3D15C994798D}"/>
    <cellStyle name="20% - Accent1 2 2 2 9 4 2" xfId="11637" xr:uid="{70A7F6E7-974F-4D49-BADA-F4D69E63CEDD}"/>
    <cellStyle name="20% - Accent1 2 2 2 9 5" xfId="11638" xr:uid="{97E8B02D-DAF0-4B90-AAA4-AAAFA88B03EC}"/>
    <cellStyle name="20% - Accent1 2 2 2 9 5 2" xfId="11639" xr:uid="{43C329B2-49F4-464B-B473-A917C6CD7248}"/>
    <cellStyle name="20% - Accent1 2 2 2 9 6" xfId="11640" xr:uid="{D9B5DB9B-5AB9-430E-83C5-2551407FD0E7}"/>
    <cellStyle name="20% - Accent1 2 2 2 9 6 2" xfId="11641" xr:uid="{3C976B65-B955-4F3C-BE16-5CC0AEDBCA00}"/>
    <cellStyle name="20% - Accent1 2 2 2 9 7" xfId="11642" xr:uid="{AA5F535F-C82B-4BF4-A2EB-995C0EE70C43}"/>
    <cellStyle name="20% - Accent1 2 2 2 9 7 2" xfId="11643" xr:uid="{04D8051A-1E12-483F-80B0-495020703C40}"/>
    <cellStyle name="20% - Accent1 2 2 2 9 8" xfId="11644" xr:uid="{AE93410A-5F31-4B8B-B90C-37EE31CCD1ED}"/>
    <cellStyle name="20% - Accent1 2 2 2 9 8 2" xfId="11645" xr:uid="{18DE8C85-5F34-432F-A30A-4FC182D0CE77}"/>
    <cellStyle name="20% - Accent1 2 2 2 9 9" xfId="11646" xr:uid="{B9D95D26-08A9-4E7D-91B3-55FACA2D4C8B}"/>
    <cellStyle name="20% - Accent1 2 2 2 9 9 2" xfId="11647" xr:uid="{2AEA308E-2261-472C-A9B2-84601DA5B0A3}"/>
    <cellStyle name="20% - Accent1 2 2 2_Results &amp; key fig." xfId="40979" xr:uid="{36982790-340A-497B-BFE3-B478AEF9C91D}"/>
    <cellStyle name="20% - Accent1 2 2 20" xfId="11648" xr:uid="{07AFA3D2-3835-4F89-9CDD-BC90401DF92E}"/>
    <cellStyle name="20% - Accent1 2 2 21" xfId="11649" xr:uid="{1BF70FC1-2DDC-4E14-95E9-48D153A2BCAD}"/>
    <cellStyle name="20% - Accent1 2 2 21 2" xfId="11650" xr:uid="{AFC730D9-712D-4E46-B496-2757FE035CDF}"/>
    <cellStyle name="20% - Accent1 2 2 22" xfId="11651" xr:uid="{E5CE9A87-96CB-452D-929F-1A348D283E55}"/>
    <cellStyle name="20% - Accent1 2 2 23" xfId="11652" xr:uid="{61B7A52D-D37E-4D20-8E9D-8A5BE357C997}"/>
    <cellStyle name="20% - Accent1 2 2 24" xfId="11653" xr:uid="{6DE849E8-6E3D-4486-BE38-CD275E8BDDB1}"/>
    <cellStyle name="20% - Accent1 2 2 25" xfId="11654" xr:uid="{9BF5CB75-F833-4934-B925-9A444B0F1B91}"/>
    <cellStyle name="20% - Accent1 2 2 26" xfId="11655" xr:uid="{E175D299-74E5-4653-9888-51DBBCF623B0}"/>
    <cellStyle name="20% - Accent1 2 2 27" xfId="11656" xr:uid="{DEA8065A-C5FD-4810-86EB-C1DA734CAC9F}"/>
    <cellStyle name="20% - Accent1 2 2 28" xfId="11657" xr:uid="{EAF012AA-B664-48F2-9D96-87449306752C}"/>
    <cellStyle name="20% - Accent1 2 2 28 2" xfId="11658" xr:uid="{EF6415AB-4004-4A75-A8B7-50F8A3E4366D}"/>
    <cellStyle name="20% - Accent1 2 2 28 2 2" xfId="11659" xr:uid="{C931E86B-7F58-404C-98F0-C22172F663F9}"/>
    <cellStyle name="20% - Accent1 2 2 28 2 3" xfId="11660" xr:uid="{20E51686-38C5-4359-B507-C3909CB316C0}"/>
    <cellStyle name="20% - Accent1 2 2 28 3" xfId="11661" xr:uid="{760DCFE6-D275-4F6C-98CA-276906176C74}"/>
    <cellStyle name="20% - Accent1 2 2 28 4" xfId="11662" xr:uid="{B2299EBB-93AE-429D-A0DE-79633BCD94C9}"/>
    <cellStyle name="20% - Accent1 2 2 28 5" xfId="11663" xr:uid="{F866EB6E-8EEA-4ADA-8C28-804D3392023E}"/>
    <cellStyle name="20% - Accent1 2 2 28 6" xfId="11664" xr:uid="{935730ED-FF1B-4D1F-B5DF-73546C370237}"/>
    <cellStyle name="20% - Accent1 2 2 28 7" xfId="11665" xr:uid="{FA5A46C4-B144-4808-80BB-92D131654B69}"/>
    <cellStyle name="20% - Accent1 2 2 28 8" xfId="11666" xr:uid="{2D909D0E-67D7-43D0-9A4B-13FC2A51EC41}"/>
    <cellStyle name="20% - Accent1 2 2 28 9" xfId="11667" xr:uid="{C871464D-3822-498C-994A-6379E32BF2EB}"/>
    <cellStyle name="20% - Accent1 2 2 29" xfId="11668" xr:uid="{F87BAF51-0733-49E2-AC5F-68C443564735}"/>
    <cellStyle name="20% - Accent1 2 2 29 2" xfId="11669" xr:uid="{8EFC9FA8-B79C-4D7C-8D9D-8D1568183A3D}"/>
    <cellStyle name="20% - Accent1 2 2 29 3" xfId="11670" xr:uid="{F0D7CDE1-7B27-4128-B824-E6DD96ABDD99}"/>
    <cellStyle name="20% - Accent1 2 2 3" xfId="11671" xr:uid="{D51CEFB9-D254-4598-9642-16CD53E6006F}"/>
    <cellStyle name="20% - Accent1 2 2 3 10" xfId="11672" xr:uid="{47CACC9C-A236-4774-B341-D7C7DA068008}"/>
    <cellStyle name="20% - Accent1 2 2 3 10 2" xfId="11673" xr:uid="{90A00C6E-769D-48BB-9D12-C59C7824CDB4}"/>
    <cellStyle name="20% - Accent1 2 2 3 11" xfId="11674" xr:uid="{7A7744D8-9DB5-4BB2-92A0-A65A20CB15AF}"/>
    <cellStyle name="20% - Accent1 2 2 3 11 2" xfId="11675" xr:uid="{C3607AAE-17AC-45A9-BB13-39B40182E60C}"/>
    <cellStyle name="20% - Accent1 2 2 3 12" xfId="11676" xr:uid="{5C8B1D77-AFC3-40F7-8D94-5662386CAD5B}"/>
    <cellStyle name="20% - Accent1 2 2 3 12 2" xfId="11677" xr:uid="{00E411E2-AA38-4B64-818C-52D3D8DEED1E}"/>
    <cellStyle name="20% - Accent1 2 2 3 13" xfId="11678" xr:uid="{BBC3CB77-03F9-483C-A32A-EA21B53C6E09}"/>
    <cellStyle name="20% - Accent1 2 2 3 13 2" xfId="11679" xr:uid="{5AFD8FCA-13CA-4DF3-B069-E8A367893FDE}"/>
    <cellStyle name="20% - Accent1 2 2 3 14" xfId="11680" xr:uid="{5A2074A4-100E-4ED8-B347-208FC1FE7A94}"/>
    <cellStyle name="20% - Accent1 2 2 3 14 2" xfId="11681" xr:uid="{F3E0F2B5-ECF8-45B9-B587-43A20FC63307}"/>
    <cellStyle name="20% - Accent1 2 2 3 15" xfId="11682" xr:uid="{5E092993-26F8-4861-8C53-81E2FAB4BFD7}"/>
    <cellStyle name="20% - Accent1 2 2 3 15 2" xfId="11683" xr:uid="{9682A7BF-2760-44C3-A34D-7ECA1A99B69F}"/>
    <cellStyle name="20% - Accent1 2 2 3 16" xfId="11684" xr:uid="{94A3B114-1D7E-4339-8F70-711D40A5413C}"/>
    <cellStyle name="20% - Accent1 2 2 3 16 2" xfId="11685" xr:uid="{2FB801AC-F4BF-40C5-9413-3F86818489DE}"/>
    <cellStyle name="20% - Accent1 2 2 3 17" xfId="11686" xr:uid="{D7DC943E-2361-4768-89CB-6D553C2882F3}"/>
    <cellStyle name="20% - Accent1 2 2 3 18" xfId="11687" xr:uid="{AD124085-BDE1-4737-B0F1-566390269F90}"/>
    <cellStyle name="20% - Accent1 2 2 3 19" xfId="11688" xr:uid="{1E883351-AC7C-47CA-A05E-34678469931A}"/>
    <cellStyle name="20% - Accent1 2 2 3 2" xfId="11689" xr:uid="{537CBC03-346C-4782-A8B1-F183FB95983F}"/>
    <cellStyle name="20% - Accent1 2 2 3 2 10" xfId="11690" xr:uid="{B3633BB7-037C-48CC-9A98-93E30408B6E4}"/>
    <cellStyle name="20% - Accent1 2 2 3 2 10 2" xfId="11691" xr:uid="{33FEF796-0079-41D3-AB12-E1869C365D4B}"/>
    <cellStyle name="20% - Accent1 2 2 3 2 11" xfId="11692" xr:uid="{694757FA-F918-468A-91C7-86D26D0454A0}"/>
    <cellStyle name="20% - Accent1 2 2 3 2 11 2" xfId="11693" xr:uid="{7A51FD59-BDD7-41EA-8EF6-09F4BF66DC05}"/>
    <cellStyle name="20% - Accent1 2 2 3 2 12" xfId="11694" xr:uid="{3EF87F47-7087-4D0D-8DD2-53CBEC94139F}"/>
    <cellStyle name="20% - Accent1 2 2 3 2 13" xfId="11695" xr:uid="{F7D21610-6CB9-4077-8691-30C458DD1615}"/>
    <cellStyle name="20% - Accent1 2 2 3 2 14" xfId="11696" xr:uid="{C10091B6-EC4E-462A-AB47-D43A7FA07B71}"/>
    <cellStyle name="20% - Accent1 2 2 3 2 15" xfId="11697" xr:uid="{B783B3AB-0B0B-4BD2-81B0-03BA8791DC68}"/>
    <cellStyle name="20% - Accent1 2 2 3 2 16" xfId="11698" xr:uid="{B5D2ED0B-4F90-44CD-9722-27055C121DBA}"/>
    <cellStyle name="20% - Accent1 2 2 3 2 17" xfId="11699" xr:uid="{95C20CBA-FE05-4566-A213-3F8E8C6DB056}"/>
    <cellStyle name="20% - Accent1 2 2 3 2 18" xfId="11700" xr:uid="{7CFEFB5F-90D4-4EF0-8C8C-BCA2FE81BD82}"/>
    <cellStyle name="20% - Accent1 2 2 3 2 2" xfId="11701" xr:uid="{ED427D47-976F-4489-AB68-DFE2649F1574}"/>
    <cellStyle name="20% - Accent1 2 2 3 2 2 2" xfId="11702" xr:uid="{2C0EC9CA-35CE-4014-8047-A795A3BD9B49}"/>
    <cellStyle name="20% - Accent1 2 2 3 2 2 3" xfId="11703" xr:uid="{A75B0463-D2C7-44CD-A687-E57B7FF672F6}"/>
    <cellStyle name="20% - Accent1 2 2 3 2 2 4" xfId="11704" xr:uid="{841D539E-DD78-427E-9DD7-A8B8C3876FC1}"/>
    <cellStyle name="20% - Accent1 2 2 3 2 2 5" xfId="11705" xr:uid="{D10B15B0-E822-4CA9-8652-F09DC7453D5A}"/>
    <cellStyle name="20% - Accent1 2 2 3 2 2 6" xfId="11706" xr:uid="{AD225477-B818-45F0-BE2B-002BE43D6A6F}"/>
    <cellStyle name="20% - Accent1 2 2 3 2 2 7" xfId="11707" xr:uid="{FE2913AD-9831-4412-B8C3-0852E9ADD3F4}"/>
    <cellStyle name="20% - Accent1 2 2 3 2 2 8" xfId="11708" xr:uid="{CCEB40BE-7298-42E2-8239-F761D92CC9D5}"/>
    <cellStyle name="20% - Accent1 2 2 3 2 3" xfId="11709" xr:uid="{9577A5E5-8740-4197-8C11-8204FEFAC599}"/>
    <cellStyle name="20% - Accent1 2 2 3 2 3 2" xfId="11710" xr:uid="{6D9C8162-7946-4D7B-B9E8-1DB7256EFE05}"/>
    <cellStyle name="20% - Accent1 2 2 3 2 3 3" xfId="11711" xr:uid="{625F10FF-8FA7-4BB3-9378-AA606E3B74E9}"/>
    <cellStyle name="20% - Accent1 2 2 3 2 3 4" xfId="11712" xr:uid="{984B75BE-DF93-4216-AD7F-95458F1CB4EE}"/>
    <cellStyle name="20% - Accent1 2 2 3 2 3 5" xfId="11713" xr:uid="{F09D3EC6-A2BE-4F9F-98B2-63AA1E40C662}"/>
    <cellStyle name="20% - Accent1 2 2 3 2 3 6" xfId="11714" xr:uid="{D2C3B6A8-BBC4-4D60-8F28-60AB5A5B3F86}"/>
    <cellStyle name="20% - Accent1 2 2 3 2 3 7" xfId="11715" xr:uid="{AD0EE7E9-DAD8-403F-BE15-56C8A44335E6}"/>
    <cellStyle name="20% - Accent1 2 2 3 2 3 8" xfId="11716" xr:uid="{65EE14E8-CEB4-48F4-B526-4823E4E14E7E}"/>
    <cellStyle name="20% - Accent1 2 2 3 2 4" xfId="11717" xr:uid="{6DD00DDE-7E2D-457B-8A0F-DAF87D8BDE5A}"/>
    <cellStyle name="20% - Accent1 2 2 3 2 4 2" xfId="11718" xr:uid="{F0A2ED0F-2244-4704-9308-5F52A3FC78D0}"/>
    <cellStyle name="20% - Accent1 2 2 3 2 5" xfId="11719" xr:uid="{1AE709D2-1EFE-4F17-BEDA-4A30BC5A0D03}"/>
    <cellStyle name="20% - Accent1 2 2 3 2 5 2" xfId="11720" xr:uid="{2907934D-6B9F-4685-B9AD-1C2B1A7BDDB9}"/>
    <cellStyle name="20% - Accent1 2 2 3 2 6" xfId="11721" xr:uid="{1B3ADB60-5FCF-43D8-9ABA-5680FB47EFFF}"/>
    <cellStyle name="20% - Accent1 2 2 3 2 6 2" xfId="11722" xr:uid="{019D56C0-C9B4-4A31-B732-06D026134236}"/>
    <cellStyle name="20% - Accent1 2 2 3 2 7" xfId="11723" xr:uid="{B7E7E467-618C-48FD-A186-880080AC226C}"/>
    <cellStyle name="20% - Accent1 2 2 3 2 7 2" xfId="11724" xr:uid="{5A68EC3F-2DF2-4432-9958-F2E45EE4CB11}"/>
    <cellStyle name="20% - Accent1 2 2 3 2 8" xfId="11725" xr:uid="{4B667285-3857-454F-9AB1-82FB4AD8A7A6}"/>
    <cellStyle name="20% - Accent1 2 2 3 2 8 2" xfId="11726" xr:uid="{3116DCDA-6B3F-45BD-9B28-5B52A0AC5CAA}"/>
    <cellStyle name="20% - Accent1 2 2 3 2 9" xfId="11727" xr:uid="{D76AA7D5-2456-40E8-BB78-078DA5EEB193}"/>
    <cellStyle name="20% - Accent1 2 2 3 2 9 2" xfId="11728" xr:uid="{7C10EEEB-F39A-4B06-A6FF-AD41A5CCFE11}"/>
    <cellStyle name="20% - Accent1 2 2 3 20" xfId="11729" xr:uid="{EEF9863D-8A6F-4AC2-8544-108AB2C3C5EB}"/>
    <cellStyle name="20% - Accent1 2 2 3 21" xfId="11730" xr:uid="{5E3E3E25-E439-49CA-A951-C2C3DF319309}"/>
    <cellStyle name="20% - Accent1 2 2 3 22" xfId="11731" xr:uid="{25011825-1990-4D4C-9348-0F5635AAA23A}"/>
    <cellStyle name="20% - Accent1 2 2 3 23" xfId="11732" xr:uid="{18137560-190D-4496-9111-71091675DDC2}"/>
    <cellStyle name="20% - Accent1 2 2 3 3" xfId="11733" xr:uid="{6E8766EF-5FBF-40F9-B8E1-1844CC607F9D}"/>
    <cellStyle name="20% - Accent1 2 2 3 3 10" xfId="11734" xr:uid="{BB83B831-C88E-4A14-864E-E33B58DEAADC}"/>
    <cellStyle name="20% - Accent1 2 2 3 3 10 2" xfId="11735" xr:uid="{77DD9B09-897F-480E-ABBF-A9C5A5CE5935}"/>
    <cellStyle name="20% - Accent1 2 2 3 3 11" xfId="11736" xr:uid="{FA79271A-FFDC-4E8B-97DA-6AC7125D7C5B}"/>
    <cellStyle name="20% - Accent1 2 2 3 3 11 2" xfId="11737" xr:uid="{66F47FDB-6250-4EA0-88AA-D1E1E5F14256}"/>
    <cellStyle name="20% - Accent1 2 2 3 3 12" xfId="11738" xr:uid="{8ADCC17F-C2D1-4E9B-A377-81901C645E86}"/>
    <cellStyle name="20% - Accent1 2 2 3 3 13" xfId="11739" xr:uid="{47368E35-0CF4-4F9A-BFE4-290B92245E83}"/>
    <cellStyle name="20% - Accent1 2 2 3 3 14" xfId="11740" xr:uid="{A2C2E6E4-4575-4459-9584-A9B5C2707A5A}"/>
    <cellStyle name="20% - Accent1 2 2 3 3 15" xfId="11741" xr:uid="{630AE29B-C19F-431D-B6F7-5C0C2CA6559C}"/>
    <cellStyle name="20% - Accent1 2 2 3 3 16" xfId="11742" xr:uid="{A02987ED-EC64-430D-B08A-1347FD4C1E20}"/>
    <cellStyle name="20% - Accent1 2 2 3 3 17" xfId="11743" xr:uid="{C54252BB-60F0-403D-934A-47B09B1EDF81}"/>
    <cellStyle name="20% - Accent1 2 2 3 3 18" xfId="11744" xr:uid="{3A8D6C49-2B2E-4784-BA1A-451C035E7BD9}"/>
    <cellStyle name="20% - Accent1 2 2 3 3 2" xfId="11745" xr:uid="{ED069AB4-FE7A-4671-BD6F-8AD0EA578176}"/>
    <cellStyle name="20% - Accent1 2 2 3 3 2 2" xfId="11746" xr:uid="{5FE5B376-38FD-4ADE-93F8-FA5EF67F5A0C}"/>
    <cellStyle name="20% - Accent1 2 2 3 3 2 3" xfId="11747" xr:uid="{0F7898F8-FD5E-4DA1-9B86-384922195AA0}"/>
    <cellStyle name="20% - Accent1 2 2 3 3 2 4" xfId="11748" xr:uid="{C8A6263D-0A9F-4374-BB80-9910155AAC76}"/>
    <cellStyle name="20% - Accent1 2 2 3 3 2 5" xfId="11749" xr:uid="{F97124E4-A277-416D-8522-F618C25D4B7F}"/>
    <cellStyle name="20% - Accent1 2 2 3 3 2 6" xfId="11750" xr:uid="{E80334FF-60CD-4045-85CD-25281B6D4B35}"/>
    <cellStyle name="20% - Accent1 2 2 3 3 2 7" xfId="11751" xr:uid="{F1F58518-93F3-4E10-8BC1-E3215FF63000}"/>
    <cellStyle name="20% - Accent1 2 2 3 3 2 8" xfId="11752" xr:uid="{CE971624-12D0-4315-8ACF-7575F2CE5785}"/>
    <cellStyle name="20% - Accent1 2 2 3 3 3" xfId="11753" xr:uid="{9CB885D2-8676-4AB3-9279-678C238FF80E}"/>
    <cellStyle name="20% - Accent1 2 2 3 3 3 2" xfId="11754" xr:uid="{FC47DAC8-33E4-4D1A-8507-5A0DE818CDA9}"/>
    <cellStyle name="20% - Accent1 2 2 3 3 3 3" xfId="11755" xr:uid="{CED43169-B893-4592-AC1C-0F49BCA9BAAE}"/>
    <cellStyle name="20% - Accent1 2 2 3 3 3 4" xfId="11756" xr:uid="{2E7A126F-D811-4565-A3E0-1B1BD54A900C}"/>
    <cellStyle name="20% - Accent1 2 2 3 3 3 5" xfId="11757" xr:uid="{856C5134-6E11-43D9-8D18-8E72B79D056F}"/>
    <cellStyle name="20% - Accent1 2 2 3 3 3 6" xfId="11758" xr:uid="{00AE72FE-1013-41FC-A4D5-E6225E0F0230}"/>
    <cellStyle name="20% - Accent1 2 2 3 3 3 7" xfId="11759" xr:uid="{1A85F467-07E3-47D2-86B4-C8DAF13402C6}"/>
    <cellStyle name="20% - Accent1 2 2 3 3 3 8" xfId="11760" xr:uid="{2892152F-9360-4105-84BA-BFD2300B3437}"/>
    <cellStyle name="20% - Accent1 2 2 3 3 4" xfId="11761" xr:uid="{180A23FF-B901-4B4F-8D26-BF650961470F}"/>
    <cellStyle name="20% - Accent1 2 2 3 3 4 2" xfId="11762" xr:uid="{FF155F60-1C60-4069-A70B-B8CF561386C6}"/>
    <cellStyle name="20% - Accent1 2 2 3 3 5" xfId="11763" xr:uid="{B46DE889-F981-415A-A6E4-CF29D0B1B698}"/>
    <cellStyle name="20% - Accent1 2 2 3 3 5 2" xfId="11764" xr:uid="{46AD7D27-C51A-48EA-82F0-6A4A7F7C8A02}"/>
    <cellStyle name="20% - Accent1 2 2 3 3 6" xfId="11765" xr:uid="{979032E6-B660-445E-AAAC-4178574A6906}"/>
    <cellStyle name="20% - Accent1 2 2 3 3 6 2" xfId="11766" xr:uid="{B737AE23-584C-46E0-A4F0-30BB16870585}"/>
    <cellStyle name="20% - Accent1 2 2 3 3 7" xfId="11767" xr:uid="{EE54C34B-BACA-4393-B079-B55D6BF0D830}"/>
    <cellStyle name="20% - Accent1 2 2 3 3 7 2" xfId="11768" xr:uid="{41551ABA-13C3-4E95-9C13-2CB0DAFFADC1}"/>
    <cellStyle name="20% - Accent1 2 2 3 3 8" xfId="11769" xr:uid="{81B59C0C-2985-4E27-91FF-807C879C3C99}"/>
    <cellStyle name="20% - Accent1 2 2 3 3 8 2" xfId="11770" xr:uid="{049A62A4-0114-4335-9F7C-180E0EB18AD8}"/>
    <cellStyle name="20% - Accent1 2 2 3 3 9" xfId="11771" xr:uid="{E51E6949-1A44-4364-8295-B5AA74CFC878}"/>
    <cellStyle name="20% - Accent1 2 2 3 3 9 2" xfId="11772" xr:uid="{490E566A-3329-4E1F-A303-DB496229B647}"/>
    <cellStyle name="20% - Accent1 2 2 3 4" xfId="11773" xr:uid="{A497EC13-DDA3-4E9C-97FC-63928A793CD7}"/>
    <cellStyle name="20% - Accent1 2 2 3 4 10" xfId="11774" xr:uid="{AC784CFA-0FB5-4FF9-B011-80C282EEDD47}"/>
    <cellStyle name="20% - Accent1 2 2 3 4 10 2" xfId="11775" xr:uid="{5D2D3E92-AD22-4CA7-835A-EF7AE3F4D008}"/>
    <cellStyle name="20% - Accent1 2 2 3 4 11" xfId="11776" xr:uid="{B9B861E8-7F2B-486E-810D-77568B75DCB8}"/>
    <cellStyle name="20% - Accent1 2 2 3 4 11 2" xfId="11777" xr:uid="{D3936A7D-482C-41CE-8D98-7F70EC12BEC3}"/>
    <cellStyle name="20% - Accent1 2 2 3 4 12" xfId="11778" xr:uid="{A77A87F8-2C56-46B7-8FBE-6EC18E799B9E}"/>
    <cellStyle name="20% - Accent1 2 2 3 4 13" xfId="11779" xr:uid="{1D7DFCDB-6908-43C3-9369-057700B56AC8}"/>
    <cellStyle name="20% - Accent1 2 2 3 4 14" xfId="11780" xr:uid="{BDB66FC2-E737-43BA-B4DE-3F7AC49270BE}"/>
    <cellStyle name="20% - Accent1 2 2 3 4 15" xfId="11781" xr:uid="{D6C11D5C-FA31-4B50-B1AC-3EA057B1DE6D}"/>
    <cellStyle name="20% - Accent1 2 2 3 4 16" xfId="11782" xr:uid="{EA235F79-ABE2-42DB-858C-F4A5220719C1}"/>
    <cellStyle name="20% - Accent1 2 2 3 4 17" xfId="11783" xr:uid="{AC59C796-7D5B-47D3-AF1C-26542D95C346}"/>
    <cellStyle name="20% - Accent1 2 2 3 4 18" xfId="11784" xr:uid="{51F6E508-F6D7-4749-B659-35F6143C67E0}"/>
    <cellStyle name="20% - Accent1 2 2 3 4 2" xfId="11785" xr:uid="{374C48CE-6551-4903-9F1A-5B1D38C358D9}"/>
    <cellStyle name="20% - Accent1 2 2 3 4 2 2" xfId="11786" xr:uid="{8925D16A-2D88-4D99-9520-94D35702A78B}"/>
    <cellStyle name="20% - Accent1 2 2 3 4 2 3" xfId="11787" xr:uid="{3F44AA16-0B82-4650-832D-CDF8839166A8}"/>
    <cellStyle name="20% - Accent1 2 2 3 4 2 4" xfId="11788" xr:uid="{AF70EEDC-27E4-4FEE-83B7-CA43E4AF3098}"/>
    <cellStyle name="20% - Accent1 2 2 3 4 2 5" xfId="11789" xr:uid="{7E560989-F7D8-48F2-A902-E7801A1601BA}"/>
    <cellStyle name="20% - Accent1 2 2 3 4 2 6" xfId="11790" xr:uid="{49FC22BD-35DD-42FB-AF96-2A9CCB116589}"/>
    <cellStyle name="20% - Accent1 2 2 3 4 2 7" xfId="11791" xr:uid="{C3D50621-DEBF-42BF-832B-7072A49DD0B8}"/>
    <cellStyle name="20% - Accent1 2 2 3 4 2 8" xfId="11792" xr:uid="{31B8184C-052C-42D6-97B0-54EB487534F9}"/>
    <cellStyle name="20% - Accent1 2 2 3 4 3" xfId="11793" xr:uid="{F559881A-3C5E-4264-959E-4E680105B801}"/>
    <cellStyle name="20% - Accent1 2 2 3 4 3 2" xfId="11794" xr:uid="{2D21994D-F501-4677-8710-82AD967BD8D0}"/>
    <cellStyle name="20% - Accent1 2 2 3 4 3 3" xfId="11795" xr:uid="{42FEA12D-FC0C-427F-BEB3-EBE6C3E1DB75}"/>
    <cellStyle name="20% - Accent1 2 2 3 4 3 4" xfId="11796" xr:uid="{91DBCC57-5583-4716-9BEA-207F8BFB671D}"/>
    <cellStyle name="20% - Accent1 2 2 3 4 3 5" xfId="11797" xr:uid="{E68EFB6A-5E7F-4462-BFDF-4C3A50DF8A7E}"/>
    <cellStyle name="20% - Accent1 2 2 3 4 3 6" xfId="11798" xr:uid="{BD79799C-F1BF-4274-828B-44B0423C8D7F}"/>
    <cellStyle name="20% - Accent1 2 2 3 4 3 7" xfId="11799" xr:uid="{F7987731-1EB7-408B-AEC4-7F7DE64FBF8F}"/>
    <cellStyle name="20% - Accent1 2 2 3 4 3 8" xfId="11800" xr:uid="{A8CCB080-B7F2-4C9F-BC20-5BE6F4A6B370}"/>
    <cellStyle name="20% - Accent1 2 2 3 4 4" xfId="11801" xr:uid="{90DBD0DE-2CD7-49CD-9B2D-998CFF912872}"/>
    <cellStyle name="20% - Accent1 2 2 3 4 4 2" xfId="11802" xr:uid="{D449E2A9-1139-4CA4-BF30-3244163B3A16}"/>
    <cellStyle name="20% - Accent1 2 2 3 4 5" xfId="11803" xr:uid="{E9A1C191-33D1-451C-B7D0-638988343371}"/>
    <cellStyle name="20% - Accent1 2 2 3 4 5 2" xfId="11804" xr:uid="{60F25FC7-14BE-4810-A9B4-031A572B0E88}"/>
    <cellStyle name="20% - Accent1 2 2 3 4 6" xfId="11805" xr:uid="{1B51A03A-B708-481C-8359-97E70C9DBD1E}"/>
    <cellStyle name="20% - Accent1 2 2 3 4 6 2" xfId="11806" xr:uid="{5AF3A13B-0D4F-4931-B90C-C0AEA2CBF202}"/>
    <cellStyle name="20% - Accent1 2 2 3 4 7" xfId="11807" xr:uid="{4D22F911-F451-4702-9B88-688CE69B7FFC}"/>
    <cellStyle name="20% - Accent1 2 2 3 4 7 2" xfId="11808" xr:uid="{BF3BDBC9-258A-45C9-AC7D-19AE928F7989}"/>
    <cellStyle name="20% - Accent1 2 2 3 4 8" xfId="11809" xr:uid="{E8DA582C-2095-4F19-93B1-0197F809DD59}"/>
    <cellStyle name="20% - Accent1 2 2 3 4 8 2" xfId="11810" xr:uid="{BFCAE297-15AF-4B8B-A0AA-0982E68FC12A}"/>
    <cellStyle name="20% - Accent1 2 2 3 4 9" xfId="11811" xr:uid="{9A2216F3-026E-4A5E-A4AF-29611B6BE5EE}"/>
    <cellStyle name="20% - Accent1 2 2 3 4 9 2" xfId="11812" xr:uid="{63CD7028-30FC-4D10-A8F3-7839C6840F2A}"/>
    <cellStyle name="20% - Accent1 2 2 3 5" xfId="11813" xr:uid="{EC3528DB-7632-41A1-B9A9-D4657C8B9651}"/>
    <cellStyle name="20% - Accent1 2 2 3 5 10" xfId="11814" xr:uid="{86739D18-C363-4B4C-B327-7023E4A09B33}"/>
    <cellStyle name="20% - Accent1 2 2 3 5 10 2" xfId="11815" xr:uid="{30B5B868-B127-410D-AABF-CF856304B350}"/>
    <cellStyle name="20% - Accent1 2 2 3 5 11" xfId="11816" xr:uid="{D6E686AA-3862-4E34-A691-1DA0AC878557}"/>
    <cellStyle name="20% - Accent1 2 2 3 5 11 2" xfId="11817" xr:uid="{4EC469B1-9A59-42E6-B1A4-84500715ECF7}"/>
    <cellStyle name="20% - Accent1 2 2 3 5 12" xfId="11818" xr:uid="{3FC3B04C-16E6-443C-B2DB-13782D18FC67}"/>
    <cellStyle name="20% - Accent1 2 2 3 5 13" xfId="11819" xr:uid="{20C1A372-078D-40C9-A35D-38C6B33D9D2F}"/>
    <cellStyle name="20% - Accent1 2 2 3 5 14" xfId="11820" xr:uid="{F766902A-EFFD-4F46-8723-29E12957D901}"/>
    <cellStyle name="20% - Accent1 2 2 3 5 15" xfId="11821" xr:uid="{B2CA6021-6DEB-4119-8E5F-9DA28B3E354E}"/>
    <cellStyle name="20% - Accent1 2 2 3 5 16" xfId="11822" xr:uid="{5AFD7C28-9EBA-4243-BC29-104FD7F4D629}"/>
    <cellStyle name="20% - Accent1 2 2 3 5 17" xfId="11823" xr:uid="{5BFDA8C7-4E57-4D19-A629-3413670EA473}"/>
    <cellStyle name="20% - Accent1 2 2 3 5 18" xfId="11824" xr:uid="{05E9F2F9-02E2-4CC4-B859-B9A0DE95A4C8}"/>
    <cellStyle name="20% - Accent1 2 2 3 5 2" xfId="11825" xr:uid="{A2F9A13B-AE8B-4F84-8226-54BCC0CC32DD}"/>
    <cellStyle name="20% - Accent1 2 2 3 5 2 2" xfId="11826" xr:uid="{8F866DD8-84D8-42CC-967C-C171864AED2C}"/>
    <cellStyle name="20% - Accent1 2 2 3 5 2 3" xfId="11827" xr:uid="{5DDE8725-BACC-4519-9D56-AE482A4633DA}"/>
    <cellStyle name="20% - Accent1 2 2 3 5 2 4" xfId="11828" xr:uid="{899049C4-E670-459C-B034-69AB89FCFC25}"/>
    <cellStyle name="20% - Accent1 2 2 3 5 2 5" xfId="11829" xr:uid="{830EF10E-3208-4FA3-A0F2-05D5A625D17B}"/>
    <cellStyle name="20% - Accent1 2 2 3 5 2 6" xfId="11830" xr:uid="{9B5D0670-684B-48E7-B0B7-C5D92607B0A8}"/>
    <cellStyle name="20% - Accent1 2 2 3 5 2 7" xfId="11831" xr:uid="{FF9CC4C7-E1EA-44DB-8EDE-6178DA8CAA25}"/>
    <cellStyle name="20% - Accent1 2 2 3 5 2 8" xfId="11832" xr:uid="{7E367360-6FC1-43A6-9827-BB0ACC29E026}"/>
    <cellStyle name="20% - Accent1 2 2 3 5 3" xfId="11833" xr:uid="{44E0C7A4-F5C4-48FC-AC41-A50FC9BB0C25}"/>
    <cellStyle name="20% - Accent1 2 2 3 5 3 2" xfId="11834" xr:uid="{A0D8A50F-BFCA-4127-B78D-7F0969843752}"/>
    <cellStyle name="20% - Accent1 2 2 3 5 3 3" xfId="11835" xr:uid="{4C55B059-6181-4E80-998E-D84343DD39ED}"/>
    <cellStyle name="20% - Accent1 2 2 3 5 3 4" xfId="11836" xr:uid="{A7A8116A-D57F-415B-AF8C-B9AA15F055F7}"/>
    <cellStyle name="20% - Accent1 2 2 3 5 3 5" xfId="11837" xr:uid="{85D3CE3A-5E8D-439C-BB59-FC3F3CCF7311}"/>
    <cellStyle name="20% - Accent1 2 2 3 5 3 6" xfId="11838" xr:uid="{A098AEDF-59DD-4251-A763-A8F234C1FE17}"/>
    <cellStyle name="20% - Accent1 2 2 3 5 3 7" xfId="11839" xr:uid="{ED5FD320-331D-4D2A-862E-89F9B4CB8D2B}"/>
    <cellStyle name="20% - Accent1 2 2 3 5 3 8" xfId="11840" xr:uid="{91CDA55F-8EC6-4F18-A615-60B5754D9BBE}"/>
    <cellStyle name="20% - Accent1 2 2 3 5 4" xfId="11841" xr:uid="{C25A8791-2715-42C3-8CCC-028F53B9BBC2}"/>
    <cellStyle name="20% - Accent1 2 2 3 5 4 2" xfId="11842" xr:uid="{A5DF9E8E-F4E8-4C39-86EB-15B56415F639}"/>
    <cellStyle name="20% - Accent1 2 2 3 5 5" xfId="11843" xr:uid="{18DD926F-1A0D-42EF-8BF9-FD7D6C85BBFF}"/>
    <cellStyle name="20% - Accent1 2 2 3 5 5 2" xfId="11844" xr:uid="{32FC9DAB-5371-417A-AE78-A88E82780636}"/>
    <cellStyle name="20% - Accent1 2 2 3 5 6" xfId="11845" xr:uid="{DA2958AC-20FD-41C7-8E3D-984C745DDF9C}"/>
    <cellStyle name="20% - Accent1 2 2 3 5 6 2" xfId="11846" xr:uid="{468E79CA-CB9F-4FC9-A0BB-6D85337BD39D}"/>
    <cellStyle name="20% - Accent1 2 2 3 5 7" xfId="11847" xr:uid="{89F1F46E-2FB2-418E-85AF-EDDB2371DD97}"/>
    <cellStyle name="20% - Accent1 2 2 3 5 7 2" xfId="11848" xr:uid="{2BEBDFC4-D833-4349-BAD7-DB77A7C9704F}"/>
    <cellStyle name="20% - Accent1 2 2 3 5 8" xfId="11849" xr:uid="{8F38B2AD-9271-4199-B9B0-0F0099C6E617}"/>
    <cellStyle name="20% - Accent1 2 2 3 5 8 2" xfId="11850" xr:uid="{31EFD375-C0BD-4D71-A6EE-43E109D4FF21}"/>
    <cellStyle name="20% - Accent1 2 2 3 5 9" xfId="11851" xr:uid="{E9D45340-EA69-4E5E-B5B5-EE8D172B1EDD}"/>
    <cellStyle name="20% - Accent1 2 2 3 5 9 2" xfId="11852" xr:uid="{B4BC17C4-4DD5-482B-9817-D042C31E85C4}"/>
    <cellStyle name="20% - Accent1 2 2 3 6" xfId="11853" xr:uid="{863B4644-78B2-4904-8722-5D167725F23C}"/>
    <cellStyle name="20% - Accent1 2 2 3 6 10" xfId="11854" xr:uid="{613A881C-E383-4BC1-903D-630E94493BE8}"/>
    <cellStyle name="20% - Accent1 2 2 3 6 10 2" xfId="11855" xr:uid="{7DC915B1-1CEE-4451-BC38-941923F22036}"/>
    <cellStyle name="20% - Accent1 2 2 3 6 11" xfId="11856" xr:uid="{55D427D2-D845-473C-BDA9-65B2B9FCCCD1}"/>
    <cellStyle name="20% - Accent1 2 2 3 6 11 2" xfId="11857" xr:uid="{7C96653F-C5AC-4652-9F86-6CC6201EFBDA}"/>
    <cellStyle name="20% - Accent1 2 2 3 6 12" xfId="11858" xr:uid="{FD69149B-DF86-45BC-8957-58188200EA94}"/>
    <cellStyle name="20% - Accent1 2 2 3 6 13" xfId="11859" xr:uid="{2F14CA52-84F9-4569-ADCA-2DB5E02C8801}"/>
    <cellStyle name="20% - Accent1 2 2 3 6 14" xfId="11860" xr:uid="{67E2D547-96DE-4601-A707-A6877A5AF145}"/>
    <cellStyle name="20% - Accent1 2 2 3 6 15" xfId="11861" xr:uid="{E8EFAF96-DD47-4C47-9437-723841AB13C0}"/>
    <cellStyle name="20% - Accent1 2 2 3 6 16" xfId="11862" xr:uid="{00315A60-00D0-4AB5-B9D9-BF7615B6A039}"/>
    <cellStyle name="20% - Accent1 2 2 3 6 17" xfId="11863" xr:uid="{0204AE7D-578B-48F5-9B50-9628DF6D6806}"/>
    <cellStyle name="20% - Accent1 2 2 3 6 18" xfId="11864" xr:uid="{9548AAFD-A791-4DCF-82F5-DB44A32B98DE}"/>
    <cellStyle name="20% - Accent1 2 2 3 6 2" xfId="11865" xr:uid="{EA51162E-27F7-4525-987A-7966BC146383}"/>
    <cellStyle name="20% - Accent1 2 2 3 6 2 2" xfId="11866" xr:uid="{D389652C-B413-46B8-AF95-6C83C7BC973D}"/>
    <cellStyle name="20% - Accent1 2 2 3 6 2 3" xfId="11867" xr:uid="{638F7A95-DA4B-40A9-AACC-A05C49FCD907}"/>
    <cellStyle name="20% - Accent1 2 2 3 6 2 4" xfId="11868" xr:uid="{BDDB1EF1-D1BA-4FF9-9AF3-BAD7DBDD7BB0}"/>
    <cellStyle name="20% - Accent1 2 2 3 6 2 5" xfId="11869" xr:uid="{7C37483B-8105-47D5-BDEC-06F17ED1548D}"/>
    <cellStyle name="20% - Accent1 2 2 3 6 2 6" xfId="11870" xr:uid="{0CFA3EF9-F637-489A-BBB2-5F55BCE5361B}"/>
    <cellStyle name="20% - Accent1 2 2 3 6 2 7" xfId="11871" xr:uid="{CF0681C9-D0C0-4865-9092-F7CB9F8F2B96}"/>
    <cellStyle name="20% - Accent1 2 2 3 6 2 8" xfId="11872" xr:uid="{A6B58276-4FD0-4C40-985F-5D23B1A6E267}"/>
    <cellStyle name="20% - Accent1 2 2 3 6 3" xfId="11873" xr:uid="{7321A842-620A-4BC4-A3EE-A3F8FEEFBB97}"/>
    <cellStyle name="20% - Accent1 2 2 3 6 3 2" xfId="11874" xr:uid="{08644D07-E838-4989-82F4-79FEE3E58289}"/>
    <cellStyle name="20% - Accent1 2 2 3 6 3 3" xfId="11875" xr:uid="{593801C8-766C-40D4-BC15-3F24BB17DC4C}"/>
    <cellStyle name="20% - Accent1 2 2 3 6 3 4" xfId="11876" xr:uid="{9631607A-4AAC-42B9-810D-50FE2DF04D29}"/>
    <cellStyle name="20% - Accent1 2 2 3 6 3 5" xfId="11877" xr:uid="{0CF71BF7-73EA-445F-B642-AF938692DE68}"/>
    <cellStyle name="20% - Accent1 2 2 3 6 3 6" xfId="11878" xr:uid="{5C4C4DCE-8AB7-415F-8883-906EA9181B9E}"/>
    <cellStyle name="20% - Accent1 2 2 3 6 3 7" xfId="11879" xr:uid="{5E9213B3-4E90-4BB9-A9DF-B64FABF9464D}"/>
    <cellStyle name="20% - Accent1 2 2 3 6 3 8" xfId="11880" xr:uid="{BEA9D6D0-0EC7-4F98-BCB7-1BF95CF35E1E}"/>
    <cellStyle name="20% - Accent1 2 2 3 6 4" xfId="11881" xr:uid="{6AEF3F31-D8B8-494E-84BD-5F39ED5F03D4}"/>
    <cellStyle name="20% - Accent1 2 2 3 6 4 2" xfId="11882" xr:uid="{7A591D42-DBBC-4984-A8FC-0ADE9FD15345}"/>
    <cellStyle name="20% - Accent1 2 2 3 6 5" xfId="11883" xr:uid="{91D2E4B9-6A0D-4E7B-8ABB-559BA0CB0F37}"/>
    <cellStyle name="20% - Accent1 2 2 3 6 5 2" xfId="11884" xr:uid="{7DB09B5A-CC7F-4CE4-93D2-6CF5503FD9FD}"/>
    <cellStyle name="20% - Accent1 2 2 3 6 6" xfId="11885" xr:uid="{9258B8F9-1740-4640-8784-818F68F72568}"/>
    <cellStyle name="20% - Accent1 2 2 3 6 6 2" xfId="11886" xr:uid="{8DC7F089-37CA-4C8A-9491-B0164A37A1C8}"/>
    <cellStyle name="20% - Accent1 2 2 3 6 7" xfId="11887" xr:uid="{6E2A041F-0F04-4799-AA8C-BB223AEC9F62}"/>
    <cellStyle name="20% - Accent1 2 2 3 6 7 2" xfId="11888" xr:uid="{5AF1C9EF-A1E8-406E-A2DC-4E7F32E41966}"/>
    <cellStyle name="20% - Accent1 2 2 3 6 8" xfId="11889" xr:uid="{C474260C-2402-4F5C-BA1D-291B1060DF73}"/>
    <cellStyle name="20% - Accent1 2 2 3 6 8 2" xfId="11890" xr:uid="{BEFBF3C3-CF65-440F-8FA6-42BDC94E56A2}"/>
    <cellStyle name="20% - Accent1 2 2 3 6 9" xfId="11891" xr:uid="{F5581032-B602-4A2C-B110-EFD3924E797A}"/>
    <cellStyle name="20% - Accent1 2 2 3 6 9 2" xfId="11892" xr:uid="{C9B3B987-E0DB-4F03-97CB-D6A18169E531}"/>
    <cellStyle name="20% - Accent1 2 2 3 7" xfId="11893" xr:uid="{B4472D2A-F9D6-4888-B973-FF8FD3726EE9}"/>
    <cellStyle name="20% - Accent1 2 2 3 7 2" xfId="11894" xr:uid="{0E1B41B4-BA95-41E0-8FDA-2F0568E786C1}"/>
    <cellStyle name="20% - Accent1 2 2 3 7 3" xfId="11895" xr:uid="{610D7B27-F716-4C5D-B00E-7434503CF596}"/>
    <cellStyle name="20% - Accent1 2 2 3 7 4" xfId="11896" xr:uid="{4D69635C-B7B2-425B-9BC7-3D9DF3150334}"/>
    <cellStyle name="20% - Accent1 2 2 3 7 5" xfId="11897" xr:uid="{DDDD9B2B-8CF0-40DD-A965-D03652F0D375}"/>
    <cellStyle name="20% - Accent1 2 2 3 7 6" xfId="11898" xr:uid="{F486C817-1EC7-4954-9E1E-35642240DF64}"/>
    <cellStyle name="20% - Accent1 2 2 3 7 7" xfId="11899" xr:uid="{B51B8021-2451-4324-9B82-A6CA8DC8997C}"/>
    <cellStyle name="20% - Accent1 2 2 3 7 8" xfId="11900" xr:uid="{C244199E-2BE8-491A-89F7-DC2D9C1B1BA8}"/>
    <cellStyle name="20% - Accent1 2 2 3 8" xfId="11901" xr:uid="{B2D4F210-11CF-41CF-80BD-39911DFCE669}"/>
    <cellStyle name="20% - Accent1 2 2 3 8 2" xfId="11902" xr:uid="{EBFA1D7B-BC3F-468A-A6B4-23F1039B4B7A}"/>
    <cellStyle name="20% - Accent1 2 2 3 8 3" xfId="11903" xr:uid="{3AE93B5F-B142-4C6A-B6D0-9B4E15EA32B0}"/>
    <cellStyle name="20% - Accent1 2 2 3 8 4" xfId="11904" xr:uid="{B835006D-7336-42D2-8F90-D32A724B4FE1}"/>
    <cellStyle name="20% - Accent1 2 2 3 8 5" xfId="11905" xr:uid="{EC3D1E8F-E2CB-4849-AA1A-0093ADE88643}"/>
    <cellStyle name="20% - Accent1 2 2 3 8 6" xfId="11906" xr:uid="{FFBAE33D-AD8F-4942-A2F5-840C9F1DCF20}"/>
    <cellStyle name="20% - Accent1 2 2 3 8 7" xfId="11907" xr:uid="{38AAD549-6A75-4656-A96B-C56468CB4E19}"/>
    <cellStyle name="20% - Accent1 2 2 3 8 8" xfId="11908" xr:uid="{28A24B9E-DAC4-42FC-8391-0C675C836B6F}"/>
    <cellStyle name="20% - Accent1 2 2 3 9" xfId="11909" xr:uid="{E48C09A7-516B-4E56-A65A-B685F6C5D1DB}"/>
    <cellStyle name="20% - Accent1 2 2 3 9 2" xfId="11910" xr:uid="{A693EF59-2381-40CD-8823-CE69A8F18714}"/>
    <cellStyle name="20% - Accent1 2 2 30" xfId="11911" xr:uid="{0B1AE699-2EB7-42D1-898A-5324C279827B}"/>
    <cellStyle name="20% - Accent1 2 2 30 2" xfId="11912" xr:uid="{768334B4-7BEF-460F-8A5B-9ECFC0CD6031}"/>
    <cellStyle name="20% - Accent1 2 2 30 3" xfId="11913" xr:uid="{6BB21374-860A-4EA1-9EE1-4FAB809415F6}"/>
    <cellStyle name="20% - Accent1 2 2 31" xfId="11914" xr:uid="{68876ABB-F644-4A8B-8E0D-EADDAE4E2717}"/>
    <cellStyle name="20% - Accent1 2 2 32" xfId="11915" xr:uid="{3967065E-BC8B-42F5-9978-0EF2C7E84D0F}"/>
    <cellStyle name="20% - Accent1 2 2 33" xfId="11916" xr:uid="{25AFB3DD-C804-4DE7-B07C-6E40A178284B}"/>
    <cellStyle name="20% - Accent1 2 2 34" xfId="11917" xr:uid="{1FA85FDC-2343-4EE8-BC12-6BED82A33D2A}"/>
    <cellStyle name="20% - Accent1 2 2 35" xfId="11918" xr:uid="{35B169A5-D1B7-4D16-A0B8-0717D2832004}"/>
    <cellStyle name="20% - Accent1 2 2 36" xfId="11919" xr:uid="{7E54D15D-A499-4970-BAAA-076DFAC05BF4}"/>
    <cellStyle name="20% - Accent1 2 2 37" xfId="11920" xr:uid="{B842579C-9306-4645-9DF7-88624915027B}"/>
    <cellStyle name="20% - Accent1 2 2 4" xfId="11921" xr:uid="{44B5DBC0-FA1D-4810-87C7-304BE19F1416}"/>
    <cellStyle name="20% - Accent1 2 2 5" xfId="11922" xr:uid="{279E3ED4-DBBA-4ED7-B652-1F1CA7FEF9CA}"/>
    <cellStyle name="20% - Accent1 2 2 6" xfId="11923" xr:uid="{C7EB0271-C657-440F-8F49-64B97AE2EF3E}"/>
    <cellStyle name="20% - Accent1 2 2 7" xfId="11924" xr:uid="{6B271B19-64CA-4BB2-BF53-F44C5E7FDCEF}"/>
    <cellStyle name="20% - Accent1 2 2 8" xfId="11925" xr:uid="{508D4056-784A-4994-912D-338B4CAA43F7}"/>
    <cellStyle name="20% - Accent1 2 2 9" xfId="11926" xr:uid="{E4C637D3-4509-4E81-BF41-E555A19FF540}"/>
    <cellStyle name="20% - Accent1 2 2_AVA DVA EL" xfId="11927" xr:uid="{CD76375F-E900-4550-8526-8BDB4175C417}"/>
    <cellStyle name="20% - Accent1 2 20" xfId="11928" xr:uid="{9545946C-4D71-4393-BFF3-ADAAB5B76AE1}"/>
    <cellStyle name="20% - Accent1 2 20 10" xfId="11929" xr:uid="{A1F2DDE3-D78E-444E-8B02-69A5FAA29F01}"/>
    <cellStyle name="20% - Accent1 2 20 10 2" xfId="11930" xr:uid="{97E1AD4B-8525-4049-8543-3C96A5727567}"/>
    <cellStyle name="20% - Accent1 2 20 11" xfId="11931" xr:uid="{E0563241-7554-4D76-88B2-BD931E8DE9AB}"/>
    <cellStyle name="20% - Accent1 2 20 11 2" xfId="11932" xr:uid="{6A363852-DA06-49F7-BF87-71B82B256241}"/>
    <cellStyle name="20% - Accent1 2 20 12" xfId="11933" xr:uid="{488BF085-52F3-4935-80DD-4FF42C10D9E0}"/>
    <cellStyle name="20% - Accent1 2 20 13" xfId="11934" xr:uid="{51992496-DF03-4450-9C9C-8DD64FDABF48}"/>
    <cellStyle name="20% - Accent1 2 20 14" xfId="11935" xr:uid="{ECFE76F0-C60E-4910-97AE-7FE646ACBD80}"/>
    <cellStyle name="20% - Accent1 2 20 15" xfId="11936" xr:uid="{DE7CB467-8C81-4BF9-8EDC-5C25E1D5E7A7}"/>
    <cellStyle name="20% - Accent1 2 20 16" xfId="11937" xr:uid="{3F8E2B29-FEE7-4E83-AB58-650513760039}"/>
    <cellStyle name="20% - Accent1 2 20 17" xfId="11938" xr:uid="{9EBA4816-6343-4343-92FC-E409F9F3B1E7}"/>
    <cellStyle name="20% - Accent1 2 20 18" xfId="11939" xr:uid="{EDD0C929-B611-48E9-990B-5B1138B961C5}"/>
    <cellStyle name="20% - Accent1 2 20 2" xfId="11940" xr:uid="{9D8D7476-80C6-4FCA-B3DD-CB4C53B802A3}"/>
    <cellStyle name="20% - Accent1 2 20 2 2" xfId="11941" xr:uid="{633B30F3-A47B-4FDB-9847-5FCEA90052EE}"/>
    <cellStyle name="20% - Accent1 2 20 2 3" xfId="11942" xr:uid="{47593394-AAE3-4CCF-8A62-914B7045B9C4}"/>
    <cellStyle name="20% - Accent1 2 20 2 4" xfId="11943" xr:uid="{0E6C41AD-D138-469B-A8CB-5E390E4D1A6E}"/>
    <cellStyle name="20% - Accent1 2 20 2 5" xfId="11944" xr:uid="{B39EED2C-AAC5-48C2-9339-BDCB334C797B}"/>
    <cellStyle name="20% - Accent1 2 20 2 6" xfId="11945" xr:uid="{29AA9842-D3FF-4818-BFAF-88493D10A0CC}"/>
    <cellStyle name="20% - Accent1 2 20 2 7" xfId="11946" xr:uid="{C5E09F68-84B2-4D3F-A210-A64692CCF117}"/>
    <cellStyle name="20% - Accent1 2 20 2 8" xfId="11947" xr:uid="{D2326714-8506-432E-B887-93223C4B519C}"/>
    <cellStyle name="20% - Accent1 2 20 3" xfId="11948" xr:uid="{001706BC-035B-46E0-82F6-68FE29373313}"/>
    <cellStyle name="20% - Accent1 2 20 3 2" xfId="11949" xr:uid="{5AF0263B-4F19-4099-A72C-C0DFCE372E98}"/>
    <cellStyle name="20% - Accent1 2 20 3 3" xfId="11950" xr:uid="{82B36E06-1477-414B-831D-C43BDFDE7EF6}"/>
    <cellStyle name="20% - Accent1 2 20 3 4" xfId="11951" xr:uid="{CC7CC61B-4AD4-4C68-9872-9D5EC86E2B87}"/>
    <cellStyle name="20% - Accent1 2 20 3 5" xfId="11952" xr:uid="{C4EF9956-70E6-490B-B42A-55EA8E40B430}"/>
    <cellStyle name="20% - Accent1 2 20 3 6" xfId="11953" xr:uid="{4CC79743-3C99-4B0C-BF2F-4540BB63915C}"/>
    <cellStyle name="20% - Accent1 2 20 3 7" xfId="11954" xr:uid="{E0B93FC2-5E7E-42BB-8B43-AED654E67103}"/>
    <cellStyle name="20% - Accent1 2 20 3 8" xfId="11955" xr:uid="{3B1B3FB0-81FE-4458-9742-FD47A1938075}"/>
    <cellStyle name="20% - Accent1 2 20 4" xfId="11956" xr:uid="{68394A0D-56BF-4466-9A36-C0A0847478A7}"/>
    <cellStyle name="20% - Accent1 2 20 4 2" xfId="11957" xr:uid="{3ED6D1DF-7300-4C8F-BF7E-EC18EAAF2668}"/>
    <cellStyle name="20% - Accent1 2 20 5" xfId="11958" xr:uid="{5ED88BEA-F5C2-46BD-99F9-BD6691974429}"/>
    <cellStyle name="20% - Accent1 2 20 5 2" xfId="11959" xr:uid="{9B3DC66D-92DC-470A-8C6E-55D1CD25BCBA}"/>
    <cellStyle name="20% - Accent1 2 20 6" xfId="11960" xr:uid="{D2FD7134-8D8E-458F-8740-5684ED655E42}"/>
    <cellStyle name="20% - Accent1 2 20 6 2" xfId="11961" xr:uid="{8DCB8868-5F4F-46FA-9D5A-AC81AB51946A}"/>
    <cellStyle name="20% - Accent1 2 20 7" xfId="11962" xr:uid="{C933532E-8262-4B07-9EBF-ECC63BDA3F85}"/>
    <cellStyle name="20% - Accent1 2 20 7 2" xfId="11963" xr:uid="{3F47402A-AED9-44C8-AE28-35F44590B768}"/>
    <cellStyle name="20% - Accent1 2 20 8" xfId="11964" xr:uid="{B2C15EEB-291B-47AE-83FF-D2DAB8EA865E}"/>
    <cellStyle name="20% - Accent1 2 20 8 2" xfId="11965" xr:uid="{E03625EC-7366-4BF4-9D90-9B0FD7AC1643}"/>
    <cellStyle name="20% - Accent1 2 20 9" xfId="11966" xr:uid="{F5E1DB8A-2012-494D-993C-2936D4257104}"/>
    <cellStyle name="20% - Accent1 2 20 9 2" xfId="11967" xr:uid="{6FAEB975-CF31-4628-B9B6-EFF5E14252A7}"/>
    <cellStyle name="20% - Accent1 2 21" xfId="11968" xr:uid="{CC36C76B-7F75-4285-BE24-8E9EB0256845}"/>
    <cellStyle name="20% - Accent1 2 21 10" xfId="11969" xr:uid="{D116EB1B-0885-46F9-8C41-AB11FEA2FEDB}"/>
    <cellStyle name="20% - Accent1 2 21 10 2" xfId="11970" xr:uid="{4A5104C9-AE31-4BB4-A7A3-99CBA2B98280}"/>
    <cellStyle name="20% - Accent1 2 21 11" xfId="11971" xr:uid="{EBFD0F57-48CE-40FE-9C1D-EA4309CBD0A5}"/>
    <cellStyle name="20% - Accent1 2 21 11 2" xfId="11972" xr:uid="{3F50A460-9C74-4912-94A9-899ED199E089}"/>
    <cellStyle name="20% - Accent1 2 21 12" xfId="11973" xr:uid="{344E03A9-92E9-4FCB-B39A-FB1A2F04FFAA}"/>
    <cellStyle name="20% - Accent1 2 21 13" xfId="11974" xr:uid="{72146FDE-0D3D-4E17-9078-C59829A73CE3}"/>
    <cellStyle name="20% - Accent1 2 21 14" xfId="11975" xr:uid="{5E8AB503-55FB-466F-A560-6A5E744921A2}"/>
    <cellStyle name="20% - Accent1 2 21 15" xfId="11976" xr:uid="{2832D154-DC01-4220-9D41-F03CDF2022F6}"/>
    <cellStyle name="20% - Accent1 2 21 16" xfId="11977" xr:uid="{D47DF5BA-2F7E-450A-B8AC-C27744961887}"/>
    <cellStyle name="20% - Accent1 2 21 17" xfId="11978" xr:uid="{60F3E791-501F-4BDB-A6F1-8FCF89E11285}"/>
    <cellStyle name="20% - Accent1 2 21 18" xfId="11979" xr:uid="{9EE753B5-EA44-48A9-A7C9-79BBE9C80636}"/>
    <cellStyle name="20% - Accent1 2 21 2" xfId="11980" xr:uid="{04B06A43-9104-4672-A6A2-6F45B399EC92}"/>
    <cellStyle name="20% - Accent1 2 21 2 2" xfId="11981" xr:uid="{C63176B2-BC2E-4870-BE6B-EDEF72CCBBBC}"/>
    <cellStyle name="20% - Accent1 2 21 2 3" xfId="11982" xr:uid="{58734FEC-3750-4999-B147-180736570795}"/>
    <cellStyle name="20% - Accent1 2 21 2 4" xfId="11983" xr:uid="{0571D56F-FEC1-4646-ADA4-4527ADD4A176}"/>
    <cellStyle name="20% - Accent1 2 21 2 5" xfId="11984" xr:uid="{6F2473EB-88D5-4E2F-94A9-FDB08CA84021}"/>
    <cellStyle name="20% - Accent1 2 21 2 6" xfId="11985" xr:uid="{FB70EC43-AA9C-4E3F-A0DC-468EE84C9C1D}"/>
    <cellStyle name="20% - Accent1 2 21 2 7" xfId="11986" xr:uid="{74B2C9A6-94B9-4C35-8BB4-89EAD6481B04}"/>
    <cellStyle name="20% - Accent1 2 21 2 8" xfId="11987" xr:uid="{232050BA-9BC9-4806-919E-BB72C1D2F31A}"/>
    <cellStyle name="20% - Accent1 2 21 3" xfId="11988" xr:uid="{CD253B3C-5570-431B-B497-75E4E91371CB}"/>
    <cellStyle name="20% - Accent1 2 21 3 2" xfId="11989" xr:uid="{85DF8A54-63F5-439C-A998-1803353809BD}"/>
    <cellStyle name="20% - Accent1 2 21 3 3" xfId="11990" xr:uid="{A0A99CD2-10D9-4860-8AA3-75D8A8A87C31}"/>
    <cellStyle name="20% - Accent1 2 21 3 4" xfId="11991" xr:uid="{6FB3F979-4FA1-4510-9072-93C2AD9E42C5}"/>
    <cellStyle name="20% - Accent1 2 21 3 5" xfId="11992" xr:uid="{EC05C843-55E2-49D1-B6AE-F2BB10CEC6C5}"/>
    <cellStyle name="20% - Accent1 2 21 3 6" xfId="11993" xr:uid="{8038A697-BD2B-48A3-AC23-3F8E1F4128F4}"/>
    <cellStyle name="20% - Accent1 2 21 3 7" xfId="11994" xr:uid="{05FC81B9-2F87-4978-AE09-DA4404F1BED9}"/>
    <cellStyle name="20% - Accent1 2 21 3 8" xfId="11995" xr:uid="{195A56C1-61E3-4412-882B-64B83A3466F3}"/>
    <cellStyle name="20% - Accent1 2 21 4" xfId="11996" xr:uid="{6B18CDC4-0A62-4E7B-A7A4-64E05B9FE25A}"/>
    <cellStyle name="20% - Accent1 2 21 4 2" xfId="11997" xr:uid="{6E23B342-C221-4A87-B06F-76612050EC60}"/>
    <cellStyle name="20% - Accent1 2 21 5" xfId="11998" xr:uid="{04252ED8-C8AF-430A-A4E5-FD8E085AE7E5}"/>
    <cellStyle name="20% - Accent1 2 21 5 2" xfId="11999" xr:uid="{61CFA7AF-DDCE-4971-A33B-8CCD054BB276}"/>
    <cellStyle name="20% - Accent1 2 21 6" xfId="12000" xr:uid="{C8231DAB-7189-4163-87C6-8B04B5B9FD44}"/>
    <cellStyle name="20% - Accent1 2 21 6 2" xfId="12001" xr:uid="{42309F30-3242-430B-BFDA-2273A12FEEED}"/>
    <cellStyle name="20% - Accent1 2 21 7" xfId="12002" xr:uid="{0B5A3E09-4CBA-4FC5-AC82-BD8B686533AE}"/>
    <cellStyle name="20% - Accent1 2 21 7 2" xfId="12003" xr:uid="{E4BB5423-48F3-4BA8-B060-519CC69276FE}"/>
    <cellStyle name="20% - Accent1 2 21 8" xfId="12004" xr:uid="{3ACEF8F6-D9BD-44CB-8584-131DF3E8B4F3}"/>
    <cellStyle name="20% - Accent1 2 21 8 2" xfId="12005" xr:uid="{7BB7D39A-729B-4DAC-8989-490B8500E8A7}"/>
    <cellStyle name="20% - Accent1 2 21 9" xfId="12006" xr:uid="{9FDA3C7B-157F-41F7-A435-5EEE6F8CDBCF}"/>
    <cellStyle name="20% - Accent1 2 21 9 2" xfId="12007" xr:uid="{43E13429-8188-44A9-970D-FF4F18CB4241}"/>
    <cellStyle name="20% - Accent1 2 22" xfId="12008" xr:uid="{63364FE3-9F55-468D-9C56-C3C63F1F73B7}"/>
    <cellStyle name="20% - Accent1 2 22 10" xfId="12009" xr:uid="{FA620887-DA2D-49F2-B6A9-E98A650390DE}"/>
    <cellStyle name="20% - Accent1 2 22 10 2" xfId="12010" xr:uid="{8C08C589-D3EA-445C-90E3-4859D8EBD124}"/>
    <cellStyle name="20% - Accent1 2 22 11" xfId="12011" xr:uid="{273F0BED-687C-4EEF-84E7-998E9AB45CF2}"/>
    <cellStyle name="20% - Accent1 2 22 11 2" xfId="12012" xr:uid="{35B9A57B-EBC1-42EE-B136-CEFA3F907098}"/>
    <cellStyle name="20% - Accent1 2 22 12" xfId="12013" xr:uid="{01D87D24-2D47-41F9-8A01-1C700D719D70}"/>
    <cellStyle name="20% - Accent1 2 22 13" xfId="12014" xr:uid="{CD4641F0-F040-468D-8386-BBB39F9E8C7A}"/>
    <cellStyle name="20% - Accent1 2 22 14" xfId="12015" xr:uid="{C6D071A6-A6FC-43F5-9624-1F7E5EEB7B44}"/>
    <cellStyle name="20% - Accent1 2 22 15" xfId="12016" xr:uid="{043B0D31-C4DD-401E-8B5C-B76795E122FB}"/>
    <cellStyle name="20% - Accent1 2 22 16" xfId="12017" xr:uid="{C59A877D-DEEB-4FC9-BF64-732BD54CD9BE}"/>
    <cellStyle name="20% - Accent1 2 22 17" xfId="12018" xr:uid="{B832E89B-1069-43B1-A01B-1CC4962D23A3}"/>
    <cellStyle name="20% - Accent1 2 22 18" xfId="12019" xr:uid="{0DFF587F-4EFF-45B5-B072-22F95F1BDE76}"/>
    <cellStyle name="20% - Accent1 2 22 2" xfId="12020" xr:uid="{5F20B4BF-6A98-4D41-AC1F-563C18FC6C85}"/>
    <cellStyle name="20% - Accent1 2 22 2 2" xfId="12021" xr:uid="{C9F5C10C-FAE5-4C96-AB38-F839D4C4A149}"/>
    <cellStyle name="20% - Accent1 2 22 2 3" xfId="12022" xr:uid="{E4F16D9D-BF16-4DE5-B062-02983118D55B}"/>
    <cellStyle name="20% - Accent1 2 22 2 4" xfId="12023" xr:uid="{2EE4B683-ABEE-4771-B75F-837F40CE7214}"/>
    <cellStyle name="20% - Accent1 2 22 2 5" xfId="12024" xr:uid="{68BDFF85-CFF2-4CD1-BBFA-85C3D34831C0}"/>
    <cellStyle name="20% - Accent1 2 22 2 6" xfId="12025" xr:uid="{269A9603-6BF3-4F20-AEFF-B3A920BAF0AD}"/>
    <cellStyle name="20% - Accent1 2 22 2 7" xfId="12026" xr:uid="{7BF6D979-B2BA-40EE-9241-864DDA4F91BF}"/>
    <cellStyle name="20% - Accent1 2 22 2 8" xfId="12027" xr:uid="{25C0CFE1-BA43-464F-B1A2-6BA3B00227F7}"/>
    <cellStyle name="20% - Accent1 2 22 3" xfId="12028" xr:uid="{8FC2C6FD-87FE-4C70-AF50-CC495F00DE42}"/>
    <cellStyle name="20% - Accent1 2 22 3 2" xfId="12029" xr:uid="{BCF94D64-74C6-4C80-9959-EFD9B7512427}"/>
    <cellStyle name="20% - Accent1 2 22 3 3" xfId="12030" xr:uid="{3994809E-A0FC-44FE-9787-B92F55A91E9B}"/>
    <cellStyle name="20% - Accent1 2 22 3 4" xfId="12031" xr:uid="{8D9BABEE-67B0-48C5-A837-8C7D74B45CFD}"/>
    <cellStyle name="20% - Accent1 2 22 3 5" xfId="12032" xr:uid="{338D69B1-67B9-4F04-B665-61A9609A330A}"/>
    <cellStyle name="20% - Accent1 2 22 3 6" xfId="12033" xr:uid="{D543667F-A579-45DB-8246-2FAEBCA95E29}"/>
    <cellStyle name="20% - Accent1 2 22 3 7" xfId="12034" xr:uid="{39E0219C-A510-42C9-B54C-8463E4B0DB32}"/>
    <cellStyle name="20% - Accent1 2 22 3 8" xfId="12035" xr:uid="{97AED54E-B267-4C02-81CF-F58A3FEA03C3}"/>
    <cellStyle name="20% - Accent1 2 22 4" xfId="12036" xr:uid="{FB7A487E-3D9A-4A32-9664-D02B4E67DB83}"/>
    <cellStyle name="20% - Accent1 2 22 4 2" xfId="12037" xr:uid="{98CE4BF6-4A36-40CB-83F5-8FCAF75B0C8F}"/>
    <cellStyle name="20% - Accent1 2 22 5" xfId="12038" xr:uid="{C7F85B50-A0C8-4D91-AD08-CD5D33ACBEA0}"/>
    <cellStyle name="20% - Accent1 2 22 5 2" xfId="12039" xr:uid="{6ECF937C-A263-4ED7-9318-1DD8C8D20AD0}"/>
    <cellStyle name="20% - Accent1 2 22 6" xfId="12040" xr:uid="{06E0C6BE-D0A9-4E9D-AC1F-2EB3DD6DA7DA}"/>
    <cellStyle name="20% - Accent1 2 22 6 2" xfId="12041" xr:uid="{453CCE52-F8A7-4CD6-AD1B-3B289AD1B9F7}"/>
    <cellStyle name="20% - Accent1 2 22 7" xfId="12042" xr:uid="{4D858ECE-4901-4AF3-9DB2-1F54A1C680E0}"/>
    <cellStyle name="20% - Accent1 2 22 7 2" xfId="12043" xr:uid="{BEE0CC8F-2C67-4967-809D-A6D4320D8E4B}"/>
    <cellStyle name="20% - Accent1 2 22 8" xfId="12044" xr:uid="{B6339FC7-BF59-4617-9911-50F91463BB00}"/>
    <cellStyle name="20% - Accent1 2 22 8 2" xfId="12045" xr:uid="{4FC79390-0BDD-4A11-9FF9-ABA59FC035FC}"/>
    <cellStyle name="20% - Accent1 2 22 9" xfId="12046" xr:uid="{6DF6E24F-89BB-48F3-AE0F-DF7287F1C009}"/>
    <cellStyle name="20% - Accent1 2 22 9 2" xfId="12047" xr:uid="{D72C8018-71B7-4B2A-957B-05BCC09C4F77}"/>
    <cellStyle name="20% - Accent1 2 23" xfId="12048" xr:uid="{ADDA37BE-5F61-464A-AA0E-5189494B31E5}"/>
    <cellStyle name="20% - Accent1 2 23 10" xfId="12049" xr:uid="{DBDCE188-B5A8-4EAF-8429-67627BD7E253}"/>
    <cellStyle name="20% - Accent1 2 23 10 2" xfId="12050" xr:uid="{DAADDAD3-FD3D-4B97-B3EF-19D51B4C29BC}"/>
    <cellStyle name="20% - Accent1 2 23 11" xfId="12051" xr:uid="{ABEF6EA5-5C37-45E8-A33D-B7159AD1860F}"/>
    <cellStyle name="20% - Accent1 2 23 11 2" xfId="12052" xr:uid="{1F44C5A6-7F89-40A3-8594-BFD75414DD4C}"/>
    <cellStyle name="20% - Accent1 2 23 12" xfId="12053" xr:uid="{EF53031B-6AFE-411D-AA62-5C102AFA10E1}"/>
    <cellStyle name="20% - Accent1 2 23 13" xfId="12054" xr:uid="{D8B7C114-FC13-469F-BA31-3C333C112783}"/>
    <cellStyle name="20% - Accent1 2 23 14" xfId="12055" xr:uid="{AD407F76-FB09-426C-81B5-109629883D27}"/>
    <cellStyle name="20% - Accent1 2 23 15" xfId="12056" xr:uid="{835D6013-2685-4CFD-B9C7-4A6F1982E2CC}"/>
    <cellStyle name="20% - Accent1 2 23 16" xfId="12057" xr:uid="{276B0064-540B-44A3-B6DC-FD79511E869B}"/>
    <cellStyle name="20% - Accent1 2 23 17" xfId="12058" xr:uid="{4FFE71A6-BFF9-48C8-8343-7FC19468C54C}"/>
    <cellStyle name="20% - Accent1 2 23 18" xfId="12059" xr:uid="{9D4EC6F0-031E-4987-AE74-6CE9BADC9F3D}"/>
    <cellStyle name="20% - Accent1 2 23 2" xfId="12060" xr:uid="{7ADF07FE-A4F0-4516-BA59-9F097D6C10CC}"/>
    <cellStyle name="20% - Accent1 2 23 2 2" xfId="12061" xr:uid="{71F3701C-E074-4D53-9506-EDC0753C661D}"/>
    <cellStyle name="20% - Accent1 2 23 2 3" xfId="12062" xr:uid="{FF37FB48-211F-4C48-9EA0-11FFCC02561C}"/>
    <cellStyle name="20% - Accent1 2 23 2 4" xfId="12063" xr:uid="{EB9D29C2-7FA3-4C2A-AA93-44D0FC7641A1}"/>
    <cellStyle name="20% - Accent1 2 23 2 5" xfId="12064" xr:uid="{0EA58DBB-B631-4289-A84E-69217FB52A1E}"/>
    <cellStyle name="20% - Accent1 2 23 2 6" xfId="12065" xr:uid="{44AD77C8-7782-441D-ADD1-E8C9C393D6A4}"/>
    <cellStyle name="20% - Accent1 2 23 2 7" xfId="12066" xr:uid="{5CC18791-9819-4839-BAEB-AF2BCD49457F}"/>
    <cellStyle name="20% - Accent1 2 23 2 8" xfId="12067" xr:uid="{6552BC36-1174-4E3A-9461-78F49BA5349E}"/>
    <cellStyle name="20% - Accent1 2 23 3" xfId="12068" xr:uid="{53FA01B2-3CEA-4052-B1EB-CCE9C11847C6}"/>
    <cellStyle name="20% - Accent1 2 23 3 2" xfId="12069" xr:uid="{CBBB171D-E41F-4694-A771-86C723A9FB0A}"/>
    <cellStyle name="20% - Accent1 2 23 3 3" xfId="12070" xr:uid="{3C1CB1D3-D6AE-4EC9-8EBE-26E062653378}"/>
    <cellStyle name="20% - Accent1 2 23 3 4" xfId="12071" xr:uid="{7CF58194-7843-43E2-B42D-CBBFCE424C73}"/>
    <cellStyle name="20% - Accent1 2 23 3 5" xfId="12072" xr:uid="{D6A804A1-745E-4AF8-B3AE-1957D3D2668C}"/>
    <cellStyle name="20% - Accent1 2 23 3 6" xfId="12073" xr:uid="{3CE9AF0A-1152-46CB-9A07-D4D93E22ED6B}"/>
    <cellStyle name="20% - Accent1 2 23 3 7" xfId="12074" xr:uid="{60F2A9B2-14F2-43C4-8DD1-67A52686AC20}"/>
    <cellStyle name="20% - Accent1 2 23 3 8" xfId="12075" xr:uid="{EE3C6050-ED6D-4CE5-8F6E-26AC7F0BB56E}"/>
    <cellStyle name="20% - Accent1 2 23 4" xfId="12076" xr:uid="{E1926775-866B-47AF-BB3D-34354A3B0009}"/>
    <cellStyle name="20% - Accent1 2 23 4 2" xfId="12077" xr:uid="{A85F89A5-4EC8-4FBE-A71A-00808ED9073D}"/>
    <cellStyle name="20% - Accent1 2 23 5" xfId="12078" xr:uid="{3FA6EF83-085A-47D7-9311-EC1841209D9E}"/>
    <cellStyle name="20% - Accent1 2 23 5 2" xfId="12079" xr:uid="{4925DC94-9913-4B04-B4D4-F877DC9225C3}"/>
    <cellStyle name="20% - Accent1 2 23 6" xfId="12080" xr:uid="{4792D4C3-F48B-4285-8A69-48F3C81AE182}"/>
    <cellStyle name="20% - Accent1 2 23 6 2" xfId="12081" xr:uid="{129066EB-5D29-4525-82FF-DA9E818AA7ED}"/>
    <cellStyle name="20% - Accent1 2 23 7" xfId="12082" xr:uid="{4DBAC333-6D17-47D4-9075-963552A3D33A}"/>
    <cellStyle name="20% - Accent1 2 23 7 2" xfId="12083" xr:uid="{EE3BEF53-2840-4B06-8A6F-E5BD39B9B181}"/>
    <cellStyle name="20% - Accent1 2 23 8" xfId="12084" xr:uid="{F4A1DEA2-6897-426D-B087-968407520CDE}"/>
    <cellStyle name="20% - Accent1 2 23 8 2" xfId="12085" xr:uid="{E93B41DF-4EA6-4E25-9CFA-B068177EC2D6}"/>
    <cellStyle name="20% - Accent1 2 23 9" xfId="12086" xr:uid="{DDC2406B-9F21-440E-A9A5-C75F8F2D708E}"/>
    <cellStyle name="20% - Accent1 2 23 9 2" xfId="12087" xr:uid="{8F6C11E8-4600-463F-ABB7-CC9F39B5E089}"/>
    <cellStyle name="20% - Accent1 2 24" xfId="12088" xr:uid="{33306567-B09C-46F0-B65F-900A7EB3015A}"/>
    <cellStyle name="20% - Accent1 2 24 10" xfId="12089" xr:uid="{700BBAA6-30B9-4C49-804D-020C941D891C}"/>
    <cellStyle name="20% - Accent1 2 24 10 2" xfId="12090" xr:uid="{526C4B24-7334-4206-9569-387DF8B90787}"/>
    <cellStyle name="20% - Accent1 2 24 11" xfId="12091" xr:uid="{EB598D92-F648-4DE2-9E34-49C9EFE4F5A8}"/>
    <cellStyle name="20% - Accent1 2 24 11 2" xfId="12092" xr:uid="{B2CDC619-00C3-48B9-9C2D-6A61CBB778FD}"/>
    <cellStyle name="20% - Accent1 2 24 12" xfId="12093" xr:uid="{B40D8269-59BE-4F89-985C-55903F38BC54}"/>
    <cellStyle name="20% - Accent1 2 24 13" xfId="12094" xr:uid="{5E6A33B3-DAC1-46B3-922A-332E900205AA}"/>
    <cellStyle name="20% - Accent1 2 24 14" xfId="12095" xr:uid="{AB525C2E-867C-4FF7-8B06-4F680171FB31}"/>
    <cellStyle name="20% - Accent1 2 24 15" xfId="12096" xr:uid="{9640355A-011B-47F8-98A8-9405FD89B442}"/>
    <cellStyle name="20% - Accent1 2 24 16" xfId="12097" xr:uid="{82B3599A-28C8-4AD5-BAA1-2A9AE726816C}"/>
    <cellStyle name="20% - Accent1 2 24 17" xfId="12098" xr:uid="{D974124E-87E7-4937-A829-50C465AD35A5}"/>
    <cellStyle name="20% - Accent1 2 24 18" xfId="12099" xr:uid="{0C186C43-9066-4651-9960-EBE403189E3C}"/>
    <cellStyle name="20% - Accent1 2 24 2" xfId="12100" xr:uid="{55B998D1-1B75-4CAA-A090-C35465D29824}"/>
    <cellStyle name="20% - Accent1 2 24 2 2" xfId="12101" xr:uid="{3E995610-72FA-4189-83D8-F2340B050E5A}"/>
    <cellStyle name="20% - Accent1 2 24 2 3" xfId="12102" xr:uid="{70667D91-601C-4DFF-BECE-33FB9026D3B9}"/>
    <cellStyle name="20% - Accent1 2 24 2 4" xfId="12103" xr:uid="{0DA68530-8593-469B-88D2-6F83DF7ABD1C}"/>
    <cellStyle name="20% - Accent1 2 24 2 5" xfId="12104" xr:uid="{538A810D-D207-4B3A-9773-EC3D304CBCBD}"/>
    <cellStyle name="20% - Accent1 2 24 2 6" xfId="12105" xr:uid="{4D9E8662-587C-4079-B00B-ED7ED2DFCF2B}"/>
    <cellStyle name="20% - Accent1 2 24 2 7" xfId="12106" xr:uid="{D5AEE5F1-1C8D-461B-869B-7C963CF6E0F4}"/>
    <cellStyle name="20% - Accent1 2 24 2 8" xfId="12107" xr:uid="{1589FBDA-D36D-48C1-A8B3-8E5E6E08BEAC}"/>
    <cellStyle name="20% - Accent1 2 24 3" xfId="12108" xr:uid="{9D3A107A-CF3D-479E-A98F-AA2BE7E46F9A}"/>
    <cellStyle name="20% - Accent1 2 24 3 2" xfId="12109" xr:uid="{FF64EFA0-6648-4534-84E6-042E045C6A80}"/>
    <cellStyle name="20% - Accent1 2 24 3 3" xfId="12110" xr:uid="{7861FAC2-0138-4FDA-AE36-BAB411E728EE}"/>
    <cellStyle name="20% - Accent1 2 24 3 4" xfId="12111" xr:uid="{4BAD8DC6-619F-41B2-ADA1-33A22987B631}"/>
    <cellStyle name="20% - Accent1 2 24 3 5" xfId="12112" xr:uid="{B1B81C1E-E9FB-4080-B424-402EABF57DFC}"/>
    <cellStyle name="20% - Accent1 2 24 3 6" xfId="12113" xr:uid="{5B6FA925-A1F1-4A7D-B086-B9CA4E067902}"/>
    <cellStyle name="20% - Accent1 2 24 3 7" xfId="12114" xr:uid="{81BD4499-7BF1-4203-B6BF-444034B4A28B}"/>
    <cellStyle name="20% - Accent1 2 24 3 8" xfId="12115" xr:uid="{CB427662-D67C-42DB-8B99-3CA1BFE7F071}"/>
    <cellStyle name="20% - Accent1 2 24 4" xfId="12116" xr:uid="{A38D1248-61A8-42DF-BBB8-A11BF3ACB7EB}"/>
    <cellStyle name="20% - Accent1 2 24 4 2" xfId="12117" xr:uid="{2E2C19E1-6C20-47B2-AE00-8E1A3A34F955}"/>
    <cellStyle name="20% - Accent1 2 24 5" xfId="12118" xr:uid="{3AF502D8-1884-4B65-A92A-ADBDB2FFAFCB}"/>
    <cellStyle name="20% - Accent1 2 24 5 2" xfId="12119" xr:uid="{E53EDB84-9A9A-4014-8B30-F441353BEC5A}"/>
    <cellStyle name="20% - Accent1 2 24 6" xfId="12120" xr:uid="{37A268DD-5606-4992-8EE9-CC41C6D68146}"/>
    <cellStyle name="20% - Accent1 2 24 6 2" xfId="12121" xr:uid="{F7C244B6-E107-4B82-A0DB-FD0A7F8E09E5}"/>
    <cellStyle name="20% - Accent1 2 24 7" xfId="12122" xr:uid="{2F1B1F82-08ED-4EDC-B95D-048AE8BBC3AE}"/>
    <cellStyle name="20% - Accent1 2 24 7 2" xfId="12123" xr:uid="{819EF03B-4C5F-440C-95A1-7AA5A18A12CD}"/>
    <cellStyle name="20% - Accent1 2 24 8" xfId="12124" xr:uid="{D25E84E4-E22C-4960-9E64-0DA390920645}"/>
    <cellStyle name="20% - Accent1 2 24 8 2" xfId="12125" xr:uid="{DDB30D1A-C360-4C00-AF1F-D0A7D57FC5B1}"/>
    <cellStyle name="20% - Accent1 2 24 9" xfId="12126" xr:uid="{4389EA4A-7FF8-455D-9AA9-833BDBD00357}"/>
    <cellStyle name="20% - Accent1 2 24 9 2" xfId="12127" xr:uid="{2672B90B-8A4C-4A3C-A8A1-1773B49FBCA6}"/>
    <cellStyle name="20% - Accent1 2 25" xfId="12128" xr:uid="{E08D0468-CDBC-4046-8E0A-E65B2722931D}"/>
    <cellStyle name="20% - Accent1 2 25 10" xfId="12129" xr:uid="{EC87C115-382F-4331-8374-25E2779D8C0E}"/>
    <cellStyle name="20% - Accent1 2 25 10 2" xfId="12130" xr:uid="{2F103CC1-4270-4204-A7BD-10FD3057D306}"/>
    <cellStyle name="20% - Accent1 2 25 11" xfId="12131" xr:uid="{9E41A9F9-D81E-4737-A10C-49824243E966}"/>
    <cellStyle name="20% - Accent1 2 25 11 2" xfId="12132" xr:uid="{FBD82BE8-9402-4DAD-80B2-D35D95028381}"/>
    <cellStyle name="20% - Accent1 2 25 12" xfId="12133" xr:uid="{3A08C142-ED1D-4EB6-8F67-C82BADBE7F5F}"/>
    <cellStyle name="20% - Accent1 2 25 13" xfId="12134" xr:uid="{76872AED-4581-461A-96FE-06B18445B5F7}"/>
    <cellStyle name="20% - Accent1 2 25 14" xfId="12135" xr:uid="{10B6E09C-15A1-46A5-90DB-73872B95AC88}"/>
    <cellStyle name="20% - Accent1 2 25 15" xfId="12136" xr:uid="{27E3C45D-7294-4071-AD70-DECE93A19608}"/>
    <cellStyle name="20% - Accent1 2 25 16" xfId="12137" xr:uid="{DF371B07-28DD-4459-A1F0-72B1D4EB2618}"/>
    <cellStyle name="20% - Accent1 2 25 17" xfId="12138" xr:uid="{549C0730-5D52-42DC-A03A-834E4B1F98DE}"/>
    <cellStyle name="20% - Accent1 2 25 18" xfId="12139" xr:uid="{1DBC64E8-9FFC-4C8D-B5E6-E9FEEA15529B}"/>
    <cellStyle name="20% - Accent1 2 25 2" xfId="12140" xr:uid="{292B1A96-072A-4A86-B64E-1EBB41B7EAE9}"/>
    <cellStyle name="20% - Accent1 2 25 2 2" xfId="12141" xr:uid="{513BC624-A5F1-4D36-90BA-6D22B49D8A6A}"/>
    <cellStyle name="20% - Accent1 2 25 2 3" xfId="12142" xr:uid="{65DE88A8-CCC9-4C9C-B930-7709422E9086}"/>
    <cellStyle name="20% - Accent1 2 25 2 4" xfId="12143" xr:uid="{6F4C6688-1EDF-4D83-A72F-C4ADB410267E}"/>
    <cellStyle name="20% - Accent1 2 25 2 5" xfId="12144" xr:uid="{C55D42DE-16BF-4EDD-B72E-DDF37CE36CDD}"/>
    <cellStyle name="20% - Accent1 2 25 2 6" xfId="12145" xr:uid="{3F077019-BF8F-4676-9ECF-87FE8DB875E2}"/>
    <cellStyle name="20% - Accent1 2 25 2 7" xfId="12146" xr:uid="{DF2B9E44-24B0-4951-957B-ACC260566B2C}"/>
    <cellStyle name="20% - Accent1 2 25 2 8" xfId="12147" xr:uid="{4070F6DE-36EA-451E-90DC-2BDC56D10D30}"/>
    <cellStyle name="20% - Accent1 2 25 3" xfId="12148" xr:uid="{8D139781-57D8-4715-BD0A-C4828CFFF148}"/>
    <cellStyle name="20% - Accent1 2 25 3 2" xfId="12149" xr:uid="{19ECC184-83A1-4DD3-9C3B-530B0B7D8543}"/>
    <cellStyle name="20% - Accent1 2 25 3 3" xfId="12150" xr:uid="{313DBCFA-490D-4AF5-B17F-192F7AF09000}"/>
    <cellStyle name="20% - Accent1 2 25 3 4" xfId="12151" xr:uid="{DAFBA2B4-A59B-48E4-9D9D-BA1A62BD9EE4}"/>
    <cellStyle name="20% - Accent1 2 25 3 5" xfId="12152" xr:uid="{9F1C3B9E-83FD-47AB-BA02-BBD8F1A16B99}"/>
    <cellStyle name="20% - Accent1 2 25 3 6" xfId="12153" xr:uid="{C337C5C4-659D-4C6F-8C71-30D408E94511}"/>
    <cellStyle name="20% - Accent1 2 25 3 7" xfId="12154" xr:uid="{F3E029C7-BA93-473A-A08A-0F09DEFA38D5}"/>
    <cellStyle name="20% - Accent1 2 25 3 8" xfId="12155" xr:uid="{1C7148F8-0026-4DE3-ADDC-2C442A8D6BE7}"/>
    <cellStyle name="20% - Accent1 2 25 4" xfId="12156" xr:uid="{50BD947B-ECA5-45EE-96A7-1C7D72F62236}"/>
    <cellStyle name="20% - Accent1 2 25 4 2" xfId="12157" xr:uid="{B6A09E66-FAEE-4A04-BB73-C4D54456B822}"/>
    <cellStyle name="20% - Accent1 2 25 5" xfId="12158" xr:uid="{DBA7BF97-4C73-4E78-A492-4F0ED974DC63}"/>
    <cellStyle name="20% - Accent1 2 25 5 2" xfId="12159" xr:uid="{E6E3A6C7-C464-481F-A953-E020F74D0066}"/>
    <cellStyle name="20% - Accent1 2 25 6" xfId="12160" xr:uid="{95CB91E3-9B22-4C49-9E5E-8187C1A1798B}"/>
    <cellStyle name="20% - Accent1 2 25 6 2" xfId="12161" xr:uid="{8ACB0745-3ED3-4195-AC82-0BF29928E102}"/>
    <cellStyle name="20% - Accent1 2 25 7" xfId="12162" xr:uid="{7729F2D6-9E6E-4917-A891-DB7D86F5E81E}"/>
    <cellStyle name="20% - Accent1 2 25 7 2" xfId="12163" xr:uid="{7992D0FF-F587-4B16-8752-22E60FA4F39C}"/>
    <cellStyle name="20% - Accent1 2 25 8" xfId="12164" xr:uid="{1A53E735-2534-4584-A840-B61442D7480E}"/>
    <cellStyle name="20% - Accent1 2 25 8 2" xfId="12165" xr:uid="{150ABD2B-BA36-481E-BB36-FFDFE7769FCB}"/>
    <cellStyle name="20% - Accent1 2 25 9" xfId="12166" xr:uid="{07076A36-436C-4261-99A9-CAC65B36D7A8}"/>
    <cellStyle name="20% - Accent1 2 25 9 2" xfId="12167" xr:uid="{7BD1539C-0504-454C-9774-1966F20507C9}"/>
    <cellStyle name="20% - Accent1 2 26" xfId="12168" xr:uid="{40D579E4-B8D5-4B08-8634-C4CC33A8654E}"/>
    <cellStyle name="20% - Accent1 2 27" xfId="12169" xr:uid="{0989F8DC-6995-4500-9E37-CB2DD86E8520}"/>
    <cellStyle name="20% - Accent1 2 28" xfId="12170" xr:uid="{74A5D0C7-F3E7-4343-AD26-FB0C5272C72C}"/>
    <cellStyle name="20% - Accent1 2 29" xfId="12171" xr:uid="{74114BC9-DE2F-4063-943E-B524057555C1}"/>
    <cellStyle name="20% - Accent1 2 3" xfId="3386" xr:uid="{054EC112-0BBA-4FE8-8FC6-3B86D7511607}"/>
    <cellStyle name="20% - Accent1 2 3 10" xfId="12172" xr:uid="{161B3EE8-5983-4383-92C5-C47252E5E381}"/>
    <cellStyle name="20% - Accent1 2 3 11" xfId="12173" xr:uid="{AC99C3E6-51CB-49F7-9610-2EF48DE96BE1}"/>
    <cellStyle name="20% - Accent1 2 3 12" xfId="12174" xr:uid="{3CDA7492-4B5F-40DB-B233-3FBCDDB6B556}"/>
    <cellStyle name="20% - Accent1 2 3 13" xfId="12175" xr:uid="{AB8F40E9-7E72-4523-B3ED-79F246526ABC}"/>
    <cellStyle name="20% - Accent1 2 3 14" xfId="12176" xr:uid="{7F5B08F9-EFB3-40F0-85A1-6BEEEF92F23A}"/>
    <cellStyle name="20% - Accent1 2 3 15" xfId="12177" xr:uid="{AE1469FB-5CE4-477D-B5C0-E3E6BC9B4ACD}"/>
    <cellStyle name="20% - Accent1 2 3 16" xfId="12178" xr:uid="{55ACD9EB-94EE-4386-888E-3C0555674C4B}"/>
    <cellStyle name="20% - Accent1 2 3 17" xfId="12179" xr:uid="{714708F9-9922-4FF8-9761-C09B1CBFD923}"/>
    <cellStyle name="20% - Accent1 2 3 18" xfId="12180" xr:uid="{7CC26E9F-6E7C-4283-A437-6D34228DBFA9}"/>
    <cellStyle name="20% - Accent1 2 3 19" xfId="12181" xr:uid="{B0A523B6-EC64-4192-91D5-81F87005897F}"/>
    <cellStyle name="20% - Accent1 2 3 19 10" xfId="12182" xr:uid="{5BE3F89A-7A6A-43F4-A576-C1B0055ED9A6}"/>
    <cellStyle name="20% - Accent1 2 3 19 10 2" xfId="12183" xr:uid="{28445AE7-ED0C-4EC5-BE43-1EED93D2D6CA}"/>
    <cellStyle name="20% - Accent1 2 3 19 11" xfId="12184" xr:uid="{EBE422C2-A5B6-45ED-9547-1DC0FA341AFA}"/>
    <cellStyle name="20% - Accent1 2 3 19 11 2" xfId="12185" xr:uid="{1C9C8984-8CC8-44A9-B6BF-F7DA5E9DCB19}"/>
    <cellStyle name="20% - Accent1 2 3 19 12" xfId="12186" xr:uid="{0201E94F-9BCE-4F24-BF56-EBAA8A5D1C5E}"/>
    <cellStyle name="20% - Accent1 2 3 19 13" xfId="12187" xr:uid="{4D8BBF3E-BEFC-46CF-8560-8B7811D6F6EC}"/>
    <cellStyle name="20% - Accent1 2 3 19 14" xfId="12188" xr:uid="{9FECF86E-3750-4F32-A581-3D33ADA67E01}"/>
    <cellStyle name="20% - Accent1 2 3 19 15" xfId="12189" xr:uid="{60CBC4C8-4003-4582-8722-60C3543CF96C}"/>
    <cellStyle name="20% - Accent1 2 3 19 16" xfId="12190" xr:uid="{CF5376B8-665E-4BD5-9357-39AAFFB87EBA}"/>
    <cellStyle name="20% - Accent1 2 3 19 17" xfId="12191" xr:uid="{3570A897-C423-41A3-8B14-6452BA793142}"/>
    <cellStyle name="20% - Accent1 2 3 19 18" xfId="12192" xr:uid="{87AB1645-C69A-4EB5-930F-E35E29F73AEC}"/>
    <cellStyle name="20% - Accent1 2 3 19 2" xfId="12193" xr:uid="{5E920058-F7A6-4EB1-BBF1-9EC5F3A3D6A4}"/>
    <cellStyle name="20% - Accent1 2 3 19 2 2" xfId="12194" xr:uid="{65BFEAF7-EA89-4A4B-A4E1-DEAA03BAADE3}"/>
    <cellStyle name="20% - Accent1 2 3 19 2 3" xfId="12195" xr:uid="{285DE178-3E8C-4B74-9650-84A31545B80D}"/>
    <cellStyle name="20% - Accent1 2 3 19 2 4" xfId="12196" xr:uid="{68A3F93F-C4FE-45B7-9AE7-D48C1492BA48}"/>
    <cellStyle name="20% - Accent1 2 3 19 2 5" xfId="12197" xr:uid="{26EBB8B5-A748-4634-BE24-7F0F2B4632EE}"/>
    <cellStyle name="20% - Accent1 2 3 19 2 6" xfId="12198" xr:uid="{E2FDB018-1F7A-4900-B1DC-04629E193840}"/>
    <cellStyle name="20% - Accent1 2 3 19 2 7" xfId="12199" xr:uid="{3148DB65-4726-4DAC-9D08-EFBAE23A852C}"/>
    <cellStyle name="20% - Accent1 2 3 19 2 8" xfId="12200" xr:uid="{E7B137D6-DD30-4E2A-B86C-A572D1943DB6}"/>
    <cellStyle name="20% - Accent1 2 3 19 3" xfId="12201" xr:uid="{F5D3BB1F-8D92-4DF0-BE65-AEBB96FBE43D}"/>
    <cellStyle name="20% - Accent1 2 3 19 3 2" xfId="12202" xr:uid="{9A97C998-847D-4F2C-95F3-0F4E76A7BC8C}"/>
    <cellStyle name="20% - Accent1 2 3 19 3 3" xfId="12203" xr:uid="{4B268FD4-B12C-45DF-8BED-3ADA6F3C1939}"/>
    <cellStyle name="20% - Accent1 2 3 19 3 4" xfId="12204" xr:uid="{4EF28527-6552-43AC-AE0F-DCD1AE0D8CD0}"/>
    <cellStyle name="20% - Accent1 2 3 19 3 5" xfId="12205" xr:uid="{F60BF7E6-DEC9-426D-A4E7-D3C5A4AC5A63}"/>
    <cellStyle name="20% - Accent1 2 3 19 3 6" xfId="12206" xr:uid="{3D579E47-6AF5-480D-959A-FA1BE03C5397}"/>
    <cellStyle name="20% - Accent1 2 3 19 3 7" xfId="12207" xr:uid="{6CFAD2AC-423D-46C8-BFE8-C9ED72E447B0}"/>
    <cellStyle name="20% - Accent1 2 3 19 3 8" xfId="12208" xr:uid="{9E7012D8-B147-4738-822A-1B9D30496C98}"/>
    <cellStyle name="20% - Accent1 2 3 19 4" xfId="12209" xr:uid="{31402CF6-8651-4104-B76B-0AF350907CCF}"/>
    <cellStyle name="20% - Accent1 2 3 19 4 2" xfId="12210" xr:uid="{7DC81277-D08C-4763-A58F-8EEDA27506A1}"/>
    <cellStyle name="20% - Accent1 2 3 19 5" xfId="12211" xr:uid="{3B09FA3B-F50A-420D-89CE-5D9CB54C2E67}"/>
    <cellStyle name="20% - Accent1 2 3 19 5 2" xfId="12212" xr:uid="{83A17A04-9CB0-4D04-9804-D71DB6817632}"/>
    <cellStyle name="20% - Accent1 2 3 19 6" xfId="12213" xr:uid="{5076C6D4-AC2A-4D69-8027-8DE7B9503D23}"/>
    <cellStyle name="20% - Accent1 2 3 19 6 2" xfId="12214" xr:uid="{A913B70E-AFA5-4890-8B64-352B96F85C85}"/>
    <cellStyle name="20% - Accent1 2 3 19 7" xfId="12215" xr:uid="{3FFCC154-F8CE-4486-B325-A540B374A047}"/>
    <cellStyle name="20% - Accent1 2 3 19 7 2" xfId="12216" xr:uid="{1C236A01-2832-4033-A772-11EBBC31AB3D}"/>
    <cellStyle name="20% - Accent1 2 3 19 8" xfId="12217" xr:uid="{F0A1E786-16BE-4919-8098-CF30DBEDEA2D}"/>
    <cellStyle name="20% - Accent1 2 3 19 8 2" xfId="12218" xr:uid="{5BA45B62-EADC-4F15-B7BA-32337F23E680}"/>
    <cellStyle name="20% - Accent1 2 3 19 9" xfId="12219" xr:uid="{D5C5C9F1-7538-486B-83D2-E10F98BC84BB}"/>
    <cellStyle name="20% - Accent1 2 3 19 9 2" xfId="12220" xr:uid="{95449564-891B-4CDA-9987-D3232761A611}"/>
    <cellStyle name="20% - Accent1 2 3 2" xfId="3387" xr:uid="{32D3C79E-323E-4228-96DC-3F244A57E9D9}"/>
    <cellStyle name="20% - Accent1 2 3 2 10" xfId="12222" xr:uid="{E9A395CB-5666-4881-A4A2-8100046D6B47}"/>
    <cellStyle name="20% - Accent1 2 3 2 10 2" xfId="12223" xr:uid="{032968E9-803E-4E5F-8210-011EB17C94EB}"/>
    <cellStyle name="20% - Accent1 2 3 2 11" xfId="12224" xr:uid="{477E7B3E-F0EF-4A50-B021-447C4A198F97}"/>
    <cellStyle name="20% - Accent1 2 3 2 11 2" xfId="12225" xr:uid="{A71C5501-A9CB-4248-94F6-D9E2DB4B8783}"/>
    <cellStyle name="20% - Accent1 2 3 2 12" xfId="12226" xr:uid="{CFBBC6EC-1E80-471F-86F2-F577BF64F927}"/>
    <cellStyle name="20% - Accent1 2 3 2 12 2" xfId="12227" xr:uid="{C9FE5822-482D-4F66-B446-684E8BE23439}"/>
    <cellStyle name="20% - Accent1 2 3 2 13" xfId="12228" xr:uid="{6160A54D-2ACF-40BB-8418-B92F2C4FCD7F}"/>
    <cellStyle name="20% - Accent1 2 3 2 13 2" xfId="12229" xr:uid="{CE55CEB0-86E8-4F33-99C1-38734925F574}"/>
    <cellStyle name="20% - Accent1 2 3 2 14" xfId="12230" xr:uid="{5E94204F-99CB-4333-9C09-C3E6E6144D42}"/>
    <cellStyle name="20% - Accent1 2 3 2 14 2" xfId="12231" xr:uid="{C569CA4F-629F-4644-8CCD-7AB5E65371D9}"/>
    <cellStyle name="20% - Accent1 2 3 2 15" xfId="12232" xr:uid="{A06B0278-5446-484B-A702-F86A43629ADF}"/>
    <cellStyle name="20% - Accent1 2 3 2 15 2" xfId="12233" xr:uid="{401FE5A5-1009-4545-B479-04283204B57E}"/>
    <cellStyle name="20% - Accent1 2 3 2 16" xfId="12234" xr:uid="{EA3CC10D-59AD-48E5-9A1D-A505E1F56A8C}"/>
    <cellStyle name="20% - Accent1 2 3 2 16 2" xfId="12235" xr:uid="{2B7D64E9-477C-4F20-87DE-D96403B5AC1B}"/>
    <cellStyle name="20% - Accent1 2 3 2 17" xfId="12236" xr:uid="{A18CC685-BFF2-47F5-A206-FC85344B421A}"/>
    <cellStyle name="20% - Accent1 2 3 2 18" xfId="12237" xr:uid="{AA154795-D44B-477D-9476-FC531A9321EC}"/>
    <cellStyle name="20% - Accent1 2 3 2 19" xfId="12238" xr:uid="{468ACF82-5389-4F81-BCDC-AB19966D0C02}"/>
    <cellStyle name="20% - Accent1 2 3 2 2" xfId="12239" xr:uid="{D98C2129-5EF1-443D-BF95-13DC4FE1C70A}"/>
    <cellStyle name="20% - Accent1 2 3 2 20" xfId="12240" xr:uid="{1409C5A0-B6E0-4DBA-89BC-4B12D2F7EA79}"/>
    <cellStyle name="20% - Accent1 2 3 2 21" xfId="12241" xr:uid="{F7CF00A7-FF1D-4341-A487-2E2A453B6D5B}"/>
    <cellStyle name="20% - Accent1 2 3 2 22" xfId="12242" xr:uid="{1BA31551-D881-418A-98D4-DC0331159BA3}"/>
    <cellStyle name="20% - Accent1 2 3 2 23" xfId="12243" xr:uid="{22AE4FAE-15ED-4148-9B86-A9A212F33923}"/>
    <cellStyle name="20% - Accent1 2 3 2 3" xfId="12244" xr:uid="{F9ECDD00-3E20-4420-88D4-9B0AFD021DDE}"/>
    <cellStyle name="20% - Accent1 2 3 2 4" xfId="12245" xr:uid="{25B4BFBB-7ECF-4B30-A409-147CDEA63CEA}"/>
    <cellStyle name="20% - Accent1 2 3 2 5" xfId="12246" xr:uid="{AC8A8142-F82E-4383-B34C-E56464224416}"/>
    <cellStyle name="20% - Accent1 2 3 2 6" xfId="12247" xr:uid="{CF6443E7-99CA-45D8-88DB-96E903DD8952}"/>
    <cellStyle name="20% - Accent1 2 3 2 7" xfId="12248" xr:uid="{34312D49-CD85-48B1-B673-0F5D3E8BDA28}"/>
    <cellStyle name="20% - Accent1 2 3 2 7 2" xfId="12249" xr:uid="{B13042D3-A0DC-4310-BCC6-B8E19419CD10}"/>
    <cellStyle name="20% - Accent1 2 3 2 7 3" xfId="12250" xr:uid="{7F4F38D3-F878-4BBE-BE7F-3AB031EEE518}"/>
    <cellStyle name="20% - Accent1 2 3 2 7 4" xfId="12251" xr:uid="{42281877-3390-4122-8BE6-B6DA493E0858}"/>
    <cellStyle name="20% - Accent1 2 3 2 7 5" xfId="12252" xr:uid="{5DB3947F-7A63-4A24-9BBE-08335B6F57B9}"/>
    <cellStyle name="20% - Accent1 2 3 2 7 6" xfId="12253" xr:uid="{97A3CAAC-C468-4AA6-9DBD-E383B05120A3}"/>
    <cellStyle name="20% - Accent1 2 3 2 7 7" xfId="12254" xr:uid="{484591FE-5C10-4B2C-BD28-4A1CCE86B34A}"/>
    <cellStyle name="20% - Accent1 2 3 2 7 8" xfId="12255" xr:uid="{A3EF3A40-DD19-4FFB-94D7-A34DD0CD1B1E}"/>
    <cellStyle name="20% - Accent1 2 3 2 8" xfId="12256" xr:uid="{94A7EBC1-A6D4-47B0-A6AB-AD548727FA05}"/>
    <cellStyle name="20% - Accent1 2 3 2 8 2" xfId="12257" xr:uid="{F017F2E2-B03E-4CB0-A2DD-0933B3B2AF09}"/>
    <cellStyle name="20% - Accent1 2 3 2 8 3" xfId="12258" xr:uid="{EACD0319-D05C-4BAA-B9FC-353FF5D182DF}"/>
    <cellStyle name="20% - Accent1 2 3 2 8 4" xfId="12259" xr:uid="{E425935C-A4B2-4F6E-BFED-E69D23BE844B}"/>
    <cellStyle name="20% - Accent1 2 3 2 8 5" xfId="12260" xr:uid="{7B712408-9042-4A92-AFAD-3467BF88396C}"/>
    <cellStyle name="20% - Accent1 2 3 2 8 6" xfId="12261" xr:uid="{B780B3F3-6CD6-48F8-8497-BFC97EA94F02}"/>
    <cellStyle name="20% - Accent1 2 3 2 8 7" xfId="12262" xr:uid="{AED379C0-4BF7-4411-8C1D-D74BEF246828}"/>
    <cellStyle name="20% - Accent1 2 3 2 8 8" xfId="12263" xr:uid="{FBEBA608-32D2-45BC-9B95-AB8B5699E8CD}"/>
    <cellStyle name="20% - Accent1 2 3 2 9" xfId="12264" xr:uid="{79E65592-633F-45CA-BF3D-C912FD521B47}"/>
    <cellStyle name="20% - Accent1 2 3 2 9 2" xfId="12265" xr:uid="{D63A17A1-080D-4292-AD24-C8BFB44EF707}"/>
    <cellStyle name="20% - Accent1 2 3 2_Cap.adeq" xfId="12221" xr:uid="{105A6A8D-5928-470E-9C46-0F21C7EE81E6}"/>
    <cellStyle name="20% - Accent1 2 3 20" xfId="12266" xr:uid="{E4BB3D73-57D6-46C7-9923-FEE4354C96FF}"/>
    <cellStyle name="20% - Accent1 2 3 20 10" xfId="12267" xr:uid="{476897D4-5CCB-45E2-8620-5728F7E42DEA}"/>
    <cellStyle name="20% - Accent1 2 3 20 10 2" xfId="12268" xr:uid="{590656B2-7DE4-4E37-A0D7-8C60EC293B87}"/>
    <cellStyle name="20% - Accent1 2 3 20 11" xfId="12269" xr:uid="{0C7CB5B1-7AEF-4267-9CC7-1BA83593F5C9}"/>
    <cellStyle name="20% - Accent1 2 3 20 11 2" xfId="12270" xr:uid="{E95FC9B3-C7DC-4964-8267-355C3B9FEFED}"/>
    <cellStyle name="20% - Accent1 2 3 20 12" xfId="12271" xr:uid="{B61FF910-35B6-4C5F-B515-32135B045C88}"/>
    <cellStyle name="20% - Accent1 2 3 20 13" xfId="12272" xr:uid="{1420FAA7-DAEA-4488-87E3-E98559F331EC}"/>
    <cellStyle name="20% - Accent1 2 3 20 14" xfId="12273" xr:uid="{77B3B37E-02AF-4883-996A-3A7ED8022B1F}"/>
    <cellStyle name="20% - Accent1 2 3 20 15" xfId="12274" xr:uid="{A2076177-EA93-4E33-BEA4-99DFC7F332F8}"/>
    <cellStyle name="20% - Accent1 2 3 20 16" xfId="12275" xr:uid="{85F4C2A5-A186-4F87-A39A-B79334800D4A}"/>
    <cellStyle name="20% - Accent1 2 3 20 17" xfId="12276" xr:uid="{1BC8AE0D-325D-442E-B003-5F653F697F5B}"/>
    <cellStyle name="20% - Accent1 2 3 20 18" xfId="12277" xr:uid="{9463AA00-939C-46C6-8548-A687010BCC3F}"/>
    <cellStyle name="20% - Accent1 2 3 20 2" xfId="12278" xr:uid="{4104FE94-2EEC-4F85-B570-2457E704F4F0}"/>
    <cellStyle name="20% - Accent1 2 3 20 2 2" xfId="12279" xr:uid="{B307C7E2-3D81-4A8E-8454-B7A990A39221}"/>
    <cellStyle name="20% - Accent1 2 3 20 2 3" xfId="12280" xr:uid="{C6D3FF79-D54A-4832-8C3E-F4EAA51245C0}"/>
    <cellStyle name="20% - Accent1 2 3 20 2 4" xfId="12281" xr:uid="{D0A785DC-97DA-4B26-87EE-0E0515AEA53C}"/>
    <cellStyle name="20% - Accent1 2 3 20 2 5" xfId="12282" xr:uid="{73015458-E6AE-4F95-A49D-0B6EE98A8185}"/>
    <cellStyle name="20% - Accent1 2 3 20 2 6" xfId="12283" xr:uid="{5F43488F-87BF-46B3-BB5A-909B9091055F}"/>
    <cellStyle name="20% - Accent1 2 3 20 2 7" xfId="12284" xr:uid="{A4ACDDA0-F2DC-4A40-BD71-0C1AD3ED548A}"/>
    <cellStyle name="20% - Accent1 2 3 20 2 8" xfId="12285" xr:uid="{AF8A1AB1-7A24-4938-AC88-590511E6C741}"/>
    <cellStyle name="20% - Accent1 2 3 20 3" xfId="12286" xr:uid="{1D20270C-6CF6-4CCB-85A0-6744EB131596}"/>
    <cellStyle name="20% - Accent1 2 3 20 3 2" xfId="12287" xr:uid="{321F8575-0145-4AC0-BECA-846D18C35064}"/>
    <cellStyle name="20% - Accent1 2 3 20 3 3" xfId="12288" xr:uid="{FED4F4CC-AEB4-4C63-8C6E-B94E0FC30FAC}"/>
    <cellStyle name="20% - Accent1 2 3 20 3 4" xfId="12289" xr:uid="{D40928FD-46A1-4CA3-8ABC-3454FE257811}"/>
    <cellStyle name="20% - Accent1 2 3 20 3 5" xfId="12290" xr:uid="{E286F48A-FC20-44D8-A9B6-DA77AF09B0EE}"/>
    <cellStyle name="20% - Accent1 2 3 20 3 6" xfId="12291" xr:uid="{8BD6FA92-E451-43F6-9F2E-25D8A87AEEFA}"/>
    <cellStyle name="20% - Accent1 2 3 20 3 7" xfId="12292" xr:uid="{EAB0C772-1D4D-4DE6-95C6-59081B97C51C}"/>
    <cellStyle name="20% - Accent1 2 3 20 3 8" xfId="12293" xr:uid="{085CB11D-98AA-497D-9A19-16A339C4E693}"/>
    <cellStyle name="20% - Accent1 2 3 20 4" xfId="12294" xr:uid="{8D91BCB8-4FEF-4482-858D-6500329C04D0}"/>
    <cellStyle name="20% - Accent1 2 3 20 4 2" xfId="12295" xr:uid="{9F8CEAB3-4B27-48FE-A0D8-382676151A39}"/>
    <cellStyle name="20% - Accent1 2 3 20 5" xfId="12296" xr:uid="{7417488B-1786-4466-8F34-566D7203C892}"/>
    <cellStyle name="20% - Accent1 2 3 20 5 2" xfId="12297" xr:uid="{7DE238FF-AF1E-485B-8B45-2709061A8CB0}"/>
    <cellStyle name="20% - Accent1 2 3 20 6" xfId="12298" xr:uid="{C3D1A270-3660-401D-948C-8D6C77B1FDE4}"/>
    <cellStyle name="20% - Accent1 2 3 20 6 2" xfId="12299" xr:uid="{CD5B0134-1C62-47F7-8D13-63C39BEAF1C9}"/>
    <cellStyle name="20% - Accent1 2 3 20 7" xfId="12300" xr:uid="{CC11F42E-E5E8-4296-B678-7E669C679B35}"/>
    <cellStyle name="20% - Accent1 2 3 20 7 2" xfId="12301" xr:uid="{A9DA7958-AEF6-466A-ABC5-D7C42320EFAB}"/>
    <cellStyle name="20% - Accent1 2 3 20 8" xfId="12302" xr:uid="{C909FFE0-301B-4F9C-A079-C5CDD048A84B}"/>
    <cellStyle name="20% - Accent1 2 3 20 8 2" xfId="12303" xr:uid="{4A63BD50-9AC7-4BFB-950D-DF3077444257}"/>
    <cellStyle name="20% - Accent1 2 3 20 9" xfId="12304" xr:uid="{B2A0A7F3-D9E7-4837-BA24-E62BF5E3BA47}"/>
    <cellStyle name="20% - Accent1 2 3 20 9 2" xfId="12305" xr:uid="{DD566FCF-FE1A-4E24-B164-53B12B9C8740}"/>
    <cellStyle name="20% - Accent1 2 3 21" xfId="12306" xr:uid="{F3E6FB9F-E439-4737-8B0C-F2C3043082D5}"/>
    <cellStyle name="20% - Accent1 2 3 21 10" xfId="12307" xr:uid="{F33AB88D-0470-417F-9391-105A32C7BF62}"/>
    <cellStyle name="20% - Accent1 2 3 21 10 2" xfId="12308" xr:uid="{B257F3C0-D52F-49AC-8157-70B18EFB4DA9}"/>
    <cellStyle name="20% - Accent1 2 3 21 11" xfId="12309" xr:uid="{C8C8B457-F229-4D7D-BD81-FE52B435E82A}"/>
    <cellStyle name="20% - Accent1 2 3 21 11 2" xfId="12310" xr:uid="{381F4054-133E-493D-963C-63F86C6C9F50}"/>
    <cellStyle name="20% - Accent1 2 3 21 12" xfId="12311" xr:uid="{93ECFBDE-DA30-4E94-91C6-C7485AC0CE33}"/>
    <cellStyle name="20% - Accent1 2 3 21 13" xfId="12312" xr:uid="{303734AA-E88F-45BD-8C64-B6BF9732E8C3}"/>
    <cellStyle name="20% - Accent1 2 3 21 14" xfId="12313" xr:uid="{6105F11B-39D2-449F-8F05-1FE1D0E51B13}"/>
    <cellStyle name="20% - Accent1 2 3 21 15" xfId="12314" xr:uid="{B685E2DB-BFF2-44B7-9A61-59E309381202}"/>
    <cellStyle name="20% - Accent1 2 3 21 16" xfId="12315" xr:uid="{6B57E6A0-FE7E-4915-BEB7-2BCC5E194EFE}"/>
    <cellStyle name="20% - Accent1 2 3 21 17" xfId="12316" xr:uid="{A7B8D5C5-A2CE-436F-B1DE-7C51B3C09EAA}"/>
    <cellStyle name="20% - Accent1 2 3 21 18" xfId="12317" xr:uid="{0073FB50-8540-47BD-A0A1-EBE6E7CA16ED}"/>
    <cellStyle name="20% - Accent1 2 3 21 2" xfId="12318" xr:uid="{D446B5D7-6D78-45F4-98D3-C335F9019290}"/>
    <cellStyle name="20% - Accent1 2 3 21 2 2" xfId="12319" xr:uid="{7F8EB57E-7AC5-4176-95C4-A4F3AA54EC58}"/>
    <cellStyle name="20% - Accent1 2 3 21 2 3" xfId="12320" xr:uid="{3AD5CD58-F360-4CB8-9CE1-0F871E707E88}"/>
    <cellStyle name="20% - Accent1 2 3 21 2 4" xfId="12321" xr:uid="{801B5B64-EFB1-402C-8864-EB66894BF691}"/>
    <cellStyle name="20% - Accent1 2 3 21 2 5" xfId="12322" xr:uid="{51A00EF7-BE44-47FE-BADE-B9FBA985CAE6}"/>
    <cellStyle name="20% - Accent1 2 3 21 2 6" xfId="12323" xr:uid="{387E45D2-61C6-43AC-8605-98F49DBCBAD7}"/>
    <cellStyle name="20% - Accent1 2 3 21 2 7" xfId="12324" xr:uid="{30CE2192-220C-4B6D-85A2-6331A53A8750}"/>
    <cellStyle name="20% - Accent1 2 3 21 2 8" xfId="12325" xr:uid="{085D045A-D321-4D37-93A2-C9861A633655}"/>
    <cellStyle name="20% - Accent1 2 3 21 3" xfId="12326" xr:uid="{36463262-ECD6-4E7F-88F9-0044C9595F4B}"/>
    <cellStyle name="20% - Accent1 2 3 21 3 2" xfId="12327" xr:uid="{F4713C39-49BD-4E7D-BA08-3BF5ED530D8D}"/>
    <cellStyle name="20% - Accent1 2 3 21 3 3" xfId="12328" xr:uid="{6AD38BAB-73CD-448F-BBDF-2E37884699AF}"/>
    <cellStyle name="20% - Accent1 2 3 21 3 4" xfId="12329" xr:uid="{577B6D5E-499D-499F-93A2-EB7B178E469A}"/>
    <cellStyle name="20% - Accent1 2 3 21 3 5" xfId="12330" xr:uid="{C6384B71-4176-4AB8-B5ED-0762C801A851}"/>
    <cellStyle name="20% - Accent1 2 3 21 3 6" xfId="12331" xr:uid="{6B9F7177-060A-407A-BC1A-D72DA3C691E9}"/>
    <cellStyle name="20% - Accent1 2 3 21 3 7" xfId="12332" xr:uid="{BEDD4060-45C1-4353-AC03-F2B1FC4AD474}"/>
    <cellStyle name="20% - Accent1 2 3 21 3 8" xfId="12333" xr:uid="{0F089C37-1ECE-4B65-AD14-9A48DB8AC70B}"/>
    <cellStyle name="20% - Accent1 2 3 21 4" xfId="12334" xr:uid="{4A78CC0E-EC42-4AC4-9AC8-7247B5A5D5EC}"/>
    <cellStyle name="20% - Accent1 2 3 21 4 2" xfId="12335" xr:uid="{B8649E42-E005-4A6B-94B9-B53033CA6283}"/>
    <cellStyle name="20% - Accent1 2 3 21 5" xfId="12336" xr:uid="{45613ACC-D19B-47E2-BFF5-55CD64D840E3}"/>
    <cellStyle name="20% - Accent1 2 3 21 5 2" xfId="12337" xr:uid="{504CDFA1-1C55-44AC-B78E-FB9932B7D1C7}"/>
    <cellStyle name="20% - Accent1 2 3 21 6" xfId="12338" xr:uid="{9EE87C55-452E-47D5-9533-C27F80B5F697}"/>
    <cellStyle name="20% - Accent1 2 3 21 6 2" xfId="12339" xr:uid="{F8B167E9-7DBD-4D3B-8189-55F83B3625AF}"/>
    <cellStyle name="20% - Accent1 2 3 21 7" xfId="12340" xr:uid="{9EA116EC-DE81-4714-A3F0-BF1434E1C514}"/>
    <cellStyle name="20% - Accent1 2 3 21 7 2" xfId="12341" xr:uid="{A43E2A33-91ED-4CB4-B762-7EF76A5999D7}"/>
    <cellStyle name="20% - Accent1 2 3 21 8" xfId="12342" xr:uid="{D82D5C85-86FA-497B-9E41-57F899CCDBFE}"/>
    <cellStyle name="20% - Accent1 2 3 21 8 2" xfId="12343" xr:uid="{CB116A37-6A30-437A-A3FF-6181798DD0B8}"/>
    <cellStyle name="20% - Accent1 2 3 21 9" xfId="12344" xr:uid="{1F3F9CD9-5424-45A5-9D8D-55361BA63F3B}"/>
    <cellStyle name="20% - Accent1 2 3 21 9 2" xfId="12345" xr:uid="{9A40300C-B114-4ABB-AD13-CB1753A217C5}"/>
    <cellStyle name="20% - Accent1 2 3 22" xfId="12346" xr:uid="{8BEEC6A6-A36E-445E-A59E-55CD339E5F02}"/>
    <cellStyle name="20% - Accent1 2 3 22 10" xfId="12347" xr:uid="{4AB25E00-5A8B-4AE6-9925-D241024CE4F0}"/>
    <cellStyle name="20% - Accent1 2 3 22 10 2" xfId="12348" xr:uid="{A8CC5FB8-A010-4EA9-A096-75A111F8D244}"/>
    <cellStyle name="20% - Accent1 2 3 22 11" xfId="12349" xr:uid="{F7355667-8528-485D-9DFD-7DC3D986524E}"/>
    <cellStyle name="20% - Accent1 2 3 22 11 2" xfId="12350" xr:uid="{4FBE68DE-B1C8-4033-AA33-BE22B368DFA8}"/>
    <cellStyle name="20% - Accent1 2 3 22 12" xfId="12351" xr:uid="{EA28D24B-3351-4360-AA9F-AC76AB717C30}"/>
    <cellStyle name="20% - Accent1 2 3 22 13" xfId="12352" xr:uid="{66F06D9D-0365-4C87-9AA0-C52F3B36A7A3}"/>
    <cellStyle name="20% - Accent1 2 3 22 14" xfId="12353" xr:uid="{7A0190D5-1FF2-48C4-8C9E-01D166D09EBE}"/>
    <cellStyle name="20% - Accent1 2 3 22 15" xfId="12354" xr:uid="{35EB2315-7617-4430-B2CE-40683D256513}"/>
    <cellStyle name="20% - Accent1 2 3 22 16" xfId="12355" xr:uid="{B64E5BFF-834A-449B-8EF2-9509E805D069}"/>
    <cellStyle name="20% - Accent1 2 3 22 17" xfId="12356" xr:uid="{E064A5B8-3BE5-4396-93C7-B9A6DA176D97}"/>
    <cellStyle name="20% - Accent1 2 3 22 18" xfId="12357" xr:uid="{96EDF2E4-6A8A-4511-BC39-855D491F3E2B}"/>
    <cellStyle name="20% - Accent1 2 3 22 2" xfId="12358" xr:uid="{36995E31-B3C2-419A-AD42-CCB7DB81776E}"/>
    <cellStyle name="20% - Accent1 2 3 22 2 2" xfId="12359" xr:uid="{A52200DE-8C0D-41D3-81AE-BA38EBF453D7}"/>
    <cellStyle name="20% - Accent1 2 3 22 2 3" xfId="12360" xr:uid="{D03ABC5D-548E-4144-B203-4361E16AA7E6}"/>
    <cellStyle name="20% - Accent1 2 3 22 2 4" xfId="12361" xr:uid="{5A976101-033A-4555-AB50-2F8593EB9128}"/>
    <cellStyle name="20% - Accent1 2 3 22 2 5" xfId="12362" xr:uid="{60F727CC-2872-4715-A86E-60412AB196AB}"/>
    <cellStyle name="20% - Accent1 2 3 22 2 6" xfId="12363" xr:uid="{246FDF59-045E-4F11-AE11-CF79A6F18166}"/>
    <cellStyle name="20% - Accent1 2 3 22 2 7" xfId="12364" xr:uid="{4C245424-B263-401F-9457-4D85F1461B40}"/>
    <cellStyle name="20% - Accent1 2 3 22 2 8" xfId="12365" xr:uid="{4212A81B-F64E-4B1A-A2DC-F198121FF69E}"/>
    <cellStyle name="20% - Accent1 2 3 22 3" xfId="12366" xr:uid="{14EE21B0-BE2A-4563-97CB-A275EBCB1231}"/>
    <cellStyle name="20% - Accent1 2 3 22 3 2" xfId="12367" xr:uid="{80716A07-0054-40EA-B8CD-0A2EBEF1A6E0}"/>
    <cellStyle name="20% - Accent1 2 3 22 3 3" xfId="12368" xr:uid="{A0E4FE75-801B-4D5B-AD3F-27A00005DD7C}"/>
    <cellStyle name="20% - Accent1 2 3 22 3 4" xfId="12369" xr:uid="{F899D56F-D306-413A-B1BE-C85DAF50DC49}"/>
    <cellStyle name="20% - Accent1 2 3 22 3 5" xfId="12370" xr:uid="{14E0BC85-1432-4AD6-9FB6-523BBA66CBBF}"/>
    <cellStyle name="20% - Accent1 2 3 22 3 6" xfId="12371" xr:uid="{135DBE92-5A3E-43CE-ADC4-84BCAEF68F3C}"/>
    <cellStyle name="20% - Accent1 2 3 22 3 7" xfId="12372" xr:uid="{33C408AC-351D-4542-BB01-27D03E76F5AE}"/>
    <cellStyle name="20% - Accent1 2 3 22 3 8" xfId="12373" xr:uid="{C240E6ED-88A4-4F5E-BDF0-0580B0BB30CB}"/>
    <cellStyle name="20% - Accent1 2 3 22 4" xfId="12374" xr:uid="{FC5CECEE-453B-43FA-BA3E-E2A076061798}"/>
    <cellStyle name="20% - Accent1 2 3 22 4 2" xfId="12375" xr:uid="{8DA2B1C9-5C29-4476-8B91-E88D993CE021}"/>
    <cellStyle name="20% - Accent1 2 3 22 5" xfId="12376" xr:uid="{3C01EC87-FEF7-4978-AA6F-651986C92335}"/>
    <cellStyle name="20% - Accent1 2 3 22 5 2" xfId="12377" xr:uid="{A26AC762-28C5-4367-A766-5B1C056F00BB}"/>
    <cellStyle name="20% - Accent1 2 3 22 6" xfId="12378" xr:uid="{92C3645C-F8C6-419F-9BA2-C7450218DC0C}"/>
    <cellStyle name="20% - Accent1 2 3 22 6 2" xfId="12379" xr:uid="{C259FD15-9556-4D16-88D0-8F9E0657D3D2}"/>
    <cellStyle name="20% - Accent1 2 3 22 7" xfId="12380" xr:uid="{00897808-03BF-44D1-9769-467935756EE2}"/>
    <cellStyle name="20% - Accent1 2 3 22 7 2" xfId="12381" xr:uid="{43F25136-D4B4-4CC5-BAA1-17D668793AE8}"/>
    <cellStyle name="20% - Accent1 2 3 22 8" xfId="12382" xr:uid="{1144F340-0CAD-4D5D-AAE4-3C5B1CBDB64A}"/>
    <cellStyle name="20% - Accent1 2 3 22 8 2" xfId="12383" xr:uid="{A02002A3-D38E-43CC-B3A6-D4372610DB9E}"/>
    <cellStyle name="20% - Accent1 2 3 22 9" xfId="12384" xr:uid="{AD2D1BA3-AE2F-4C0F-AF3B-1D2D44F95C1F}"/>
    <cellStyle name="20% - Accent1 2 3 22 9 2" xfId="12385" xr:uid="{32CCDB06-8DB3-422F-82FF-2D74CFC0F98E}"/>
    <cellStyle name="20% - Accent1 2 3 23" xfId="12386" xr:uid="{174BD9D0-20DC-4C57-96AE-1E79A1871A2F}"/>
    <cellStyle name="20% - Accent1 2 3 23 2" xfId="12387" xr:uid="{54BEC646-EED4-4F38-91E8-8307024F7986}"/>
    <cellStyle name="20% - Accent1 2 3 23 3" xfId="12388" xr:uid="{539DD64E-E203-4C9B-B082-5B60BDA07E70}"/>
    <cellStyle name="20% - Accent1 2 3 23 4" xfId="12389" xr:uid="{2E7FE679-90FB-4984-AB09-05F9B71042D5}"/>
    <cellStyle name="20% - Accent1 2 3 23 5" xfId="12390" xr:uid="{183AE5E3-1A87-463F-91EA-DD3F0A2BAFEF}"/>
    <cellStyle name="20% - Accent1 2 3 23 6" xfId="12391" xr:uid="{15A8602D-9153-43E4-B6D3-F5C9706EB6E3}"/>
    <cellStyle name="20% - Accent1 2 3 23 7" xfId="12392" xr:uid="{3D513933-FB53-4909-9C63-801E86F03CCF}"/>
    <cellStyle name="20% - Accent1 2 3 23 8" xfId="12393" xr:uid="{A87F5D63-EE24-42A9-8580-766726C621F1}"/>
    <cellStyle name="20% - Accent1 2 3 24" xfId="12394" xr:uid="{1A548E97-61DF-4995-8BC4-8BE6EA7C3871}"/>
    <cellStyle name="20% - Accent1 2 3 24 2" xfId="12395" xr:uid="{E844D304-6F49-4DC7-9C8E-EDBBAA7E8FEF}"/>
    <cellStyle name="20% - Accent1 2 3 24 3" xfId="12396" xr:uid="{6B4FFDE8-FFBE-42E8-98EC-4B70A3433E1D}"/>
    <cellStyle name="20% - Accent1 2 3 24 4" xfId="12397" xr:uid="{6A2214BC-2817-4AEE-86D9-600F8177E8D6}"/>
    <cellStyle name="20% - Accent1 2 3 24 5" xfId="12398" xr:uid="{3EC7BAEA-3B5A-4A96-A86C-26F15C33F09E}"/>
    <cellStyle name="20% - Accent1 2 3 24 6" xfId="12399" xr:uid="{C5FB320F-DA55-4618-B16D-1968C1CAFC48}"/>
    <cellStyle name="20% - Accent1 2 3 24 7" xfId="12400" xr:uid="{20776339-F0FF-4561-81C7-E38470E86AF7}"/>
    <cellStyle name="20% - Accent1 2 3 24 8" xfId="12401" xr:uid="{393CFAD2-9000-4F0E-8E2A-178B3E54691D}"/>
    <cellStyle name="20% - Accent1 2 3 25" xfId="12402" xr:uid="{6AFB4351-7CE1-4905-942D-874595BD5527}"/>
    <cellStyle name="20% - Accent1 2 3 25 2" xfId="12403" xr:uid="{A002ED76-5F36-4E84-9556-CE5FF2815CB3}"/>
    <cellStyle name="20% - Accent1 2 3 26" xfId="12404" xr:uid="{F8061E9D-C280-44B0-97C1-BFD12AF0BA75}"/>
    <cellStyle name="20% - Accent1 2 3 26 2" xfId="12405" xr:uid="{C3EB6F84-BE24-4A1D-9928-1C8CC94987FD}"/>
    <cellStyle name="20% - Accent1 2 3 27" xfId="12406" xr:uid="{017AABD1-95B3-41FA-BBA5-ECA065D9C2F1}"/>
    <cellStyle name="20% - Accent1 2 3 27 2" xfId="12407" xr:uid="{CD22E335-BE94-4650-95C2-0F8E4BAAFBFF}"/>
    <cellStyle name="20% - Accent1 2 3 28" xfId="12408" xr:uid="{2A488CA8-6581-4007-84B6-9443424F8292}"/>
    <cellStyle name="20% - Accent1 2 3 28 2" xfId="12409" xr:uid="{10C5C45B-E083-44EA-8F25-D46BCC1FDDEA}"/>
    <cellStyle name="20% - Accent1 2 3 29" xfId="12410" xr:uid="{87F167C8-9971-4AC7-A95C-51737AE4EFEC}"/>
    <cellStyle name="20% - Accent1 2 3 29 2" xfId="12411" xr:uid="{FD88ED93-710A-41F4-9F75-FA919A5CBF87}"/>
    <cellStyle name="20% - Accent1 2 3 3" xfId="3388" xr:uid="{A3697B18-B9A9-4CAC-B92F-E0C4B9C0A075}"/>
    <cellStyle name="20% - Accent1 2 3 30" xfId="12412" xr:uid="{58602AF2-EF6E-423A-9407-C7E9C4BD6995}"/>
    <cellStyle name="20% - Accent1 2 3 30 2" xfId="12413" xr:uid="{1ED5CA3F-F1B6-4526-8867-403F8193998D}"/>
    <cellStyle name="20% - Accent1 2 3 31" xfId="12414" xr:uid="{858CFCAA-E4FE-4948-A985-AD66C6A959BB}"/>
    <cellStyle name="20% - Accent1 2 3 31 2" xfId="12415" xr:uid="{E542906F-6F71-43DA-8907-6AEA5BBD2B9C}"/>
    <cellStyle name="20% - Accent1 2 3 32" xfId="12416" xr:uid="{E013A67E-ECE0-4FC2-80D2-E6C9663C0B87}"/>
    <cellStyle name="20% - Accent1 2 3 32 2" xfId="12417" xr:uid="{8D282726-46E4-4BF8-9E30-FACF105EBA15}"/>
    <cellStyle name="20% - Accent1 2 3 33" xfId="12418" xr:uid="{3AB2073D-4E17-4524-A8EB-D6D8E483E44C}"/>
    <cellStyle name="20% - Accent1 2 3 34" xfId="12419" xr:uid="{9C75C878-4DD0-4982-BE4A-488DDB66CA68}"/>
    <cellStyle name="20% - Accent1 2 3 35" xfId="12420" xr:uid="{DD924EB4-41AD-408F-93F8-D57327AE4D21}"/>
    <cellStyle name="20% - Accent1 2 3 36" xfId="12421" xr:uid="{253C0B5B-5650-4BF9-B75E-CCE894712DF2}"/>
    <cellStyle name="20% - Accent1 2 3 37" xfId="12422" xr:uid="{F762285E-B70F-4556-87CA-911CA598CE20}"/>
    <cellStyle name="20% - Accent1 2 3 38" xfId="12423" xr:uid="{AF37289C-FE21-4EF2-8BE3-A810AABC31CD}"/>
    <cellStyle name="20% - Accent1 2 3 39" xfId="12424" xr:uid="{2F030EFD-0B55-4CAF-8913-A368035A3DA8}"/>
    <cellStyle name="20% - Accent1 2 3 4" xfId="3389" xr:uid="{4EC5B09F-F5F6-4EF7-9609-2FFB59255111}"/>
    <cellStyle name="20% - Accent1 2 3 40" xfId="12425" xr:uid="{F358F6BF-697E-449E-8F50-E2065A482569}"/>
    <cellStyle name="20% - Accent1 2 3 41" xfId="12426" xr:uid="{144ADC05-3947-422F-9196-ABBD4B21E868}"/>
    <cellStyle name="20% - Accent1 2 3 5" xfId="3390" xr:uid="{3C864F9E-8CD7-4B5A-A38F-C5A1A27BE3B9}"/>
    <cellStyle name="20% - Accent1 2 3 6" xfId="12427" xr:uid="{42FB542C-53C4-48C4-8945-06314E2D9E5F}"/>
    <cellStyle name="20% - Accent1 2 3 7" xfId="12428" xr:uid="{69493F26-057A-4034-8E8F-0DF5933AE28A}"/>
    <cellStyle name="20% - Accent1 2 3 8" xfId="12429" xr:uid="{D1DAF23D-201B-4846-BEA0-A2722A69CEE2}"/>
    <cellStyle name="20% - Accent1 2 3 9" xfId="12430" xr:uid="{26815D19-E8D3-4756-9234-B63B7E7E2223}"/>
    <cellStyle name="20% - Accent1 2 3_AVA DVA EL" xfId="12431" xr:uid="{00D2DDCB-C696-46C6-AB69-4B37D621EF7F}"/>
    <cellStyle name="20% - Accent1 2 30" xfId="12432" xr:uid="{385B82B7-11A5-40C6-94C2-0B10F2944517}"/>
    <cellStyle name="20% - Accent1 2 31" xfId="12433" xr:uid="{B85118A6-D69D-4E16-A6ED-2591B7F79F27}"/>
    <cellStyle name="20% - Accent1 2 32" xfId="12434" xr:uid="{048A8D98-3477-49CB-87B0-CF87C8F63733}"/>
    <cellStyle name="20% - Accent1 2 33" xfId="12435" xr:uid="{8F0A3C45-30F3-4B5A-B9AC-9CCEAC281151}"/>
    <cellStyle name="20% - Accent1 2 34" xfId="12436" xr:uid="{D283584E-662C-40F2-AEEC-1B9891504B69}"/>
    <cellStyle name="20% - Accent1 2 35" xfId="12437" xr:uid="{0C547F6C-AA4C-4A1B-AB24-BF63825866B7}"/>
    <cellStyle name="20% - Accent1 2 36" xfId="12438" xr:uid="{6FFEC2EF-9D23-4982-85C2-439E4275302B}"/>
    <cellStyle name="20% - Accent1 2 37" xfId="12439" xr:uid="{2FF8CEC7-9B53-49B7-99F4-CEA8459C7922}"/>
    <cellStyle name="20% - Accent1 2 38" xfId="12440" xr:uid="{178094A0-A6BE-417D-A160-C97A6E310E85}"/>
    <cellStyle name="20% - Accent1 2 39" xfId="12441" xr:uid="{74425BF7-6547-4F32-A571-FABCF008B8D3}"/>
    <cellStyle name="20% - Accent1 2 4" xfId="3391" xr:uid="{5C797209-77D3-46D8-ADF3-492B8E03A6C8}"/>
    <cellStyle name="20% - Accent1 2 4 2" xfId="12443" xr:uid="{525EB535-FA2C-4D58-B221-564D4686FDC0}"/>
    <cellStyle name="20% - Accent1 2 4 3" xfId="12444" xr:uid="{9904B786-53C1-4C3F-9835-E2D903F90E15}"/>
    <cellStyle name="20% - Accent1 2 4_Cap.adeq" xfId="12442" xr:uid="{9D6AF7A0-FD61-43DB-A751-D76872631E2C}"/>
    <cellStyle name="20% - Accent1 2 40" xfId="12445" xr:uid="{1CA482E7-3C7C-4CF6-BA2C-CFA9F3183BA8}"/>
    <cellStyle name="20% - Accent1 2 41" xfId="12446" xr:uid="{799043C7-1D02-4B87-AF8D-5FECB8422E8A}"/>
    <cellStyle name="20% - Accent1 2 41 2" xfId="12447" xr:uid="{448B281F-1735-4AFA-A030-87E6FCE2D20D}"/>
    <cellStyle name="20% - Accent1 2 41 3" xfId="12448" xr:uid="{AF1CD6A9-F118-4452-8674-D0012A4A328B}"/>
    <cellStyle name="20% - Accent1 2 41_Shortname" xfId="12449" xr:uid="{DBE4BF1C-EF89-4E74-8BDC-3E2321594271}"/>
    <cellStyle name="20% - Accent1 2 42" xfId="12450" xr:uid="{438C6703-1F98-4304-87F5-00FD6ECDFA81}"/>
    <cellStyle name="20% - Accent1 2 42 2" xfId="12451" xr:uid="{D2A5EF54-E871-4FDA-A281-0183EA2FA590}"/>
    <cellStyle name="20% - Accent1 2 42 3" xfId="12452" xr:uid="{B5224677-D0F8-4295-9DA0-46367ADBA574}"/>
    <cellStyle name="20% - Accent1 2 42_Shortname" xfId="12453" xr:uid="{0AB50BDB-6D30-40BF-94F2-402B6BEB057B}"/>
    <cellStyle name="20% - Accent1 2 43" xfId="12454" xr:uid="{42FBA4B9-AA02-48E8-B336-A8DB59689A67}"/>
    <cellStyle name="20% - Accent1 2 44" xfId="12455" xr:uid="{2F1722A1-BCF8-4A3D-8821-72D79D288F5A}"/>
    <cellStyle name="20% - Accent1 2 45" xfId="12456" xr:uid="{195A2C7B-1ACA-45B5-8A18-262ABD5BAAE1}"/>
    <cellStyle name="20% - Accent1 2 46" xfId="12457" xr:uid="{2B660DFB-4180-4977-9F12-EB479555C64C}"/>
    <cellStyle name="20% - Accent1 2 5" xfId="12458" xr:uid="{7089AB1C-293F-4C5C-8086-4C6C91CB5BD7}"/>
    <cellStyle name="20% - Accent1 2 5 10" xfId="12459" xr:uid="{AADA6D3F-720E-4018-886D-91F9BACA198F}"/>
    <cellStyle name="20% - Accent1 2 5 11" xfId="12460" xr:uid="{A882EAF4-9E8A-4FB7-8A3A-5400A21080EF}"/>
    <cellStyle name="20% - Accent1 2 5 12" xfId="12461" xr:uid="{F505AFE8-7A36-40F0-920C-6CAD2C698E2E}"/>
    <cellStyle name="20% - Accent1 2 5 13" xfId="12462" xr:uid="{00185736-4518-40EA-9B08-49A46CA68ACA}"/>
    <cellStyle name="20% - Accent1 2 5 14" xfId="12463" xr:uid="{8ACE6C51-D914-45A5-9E07-77DD85CD0A0E}"/>
    <cellStyle name="20% - Accent1 2 5 15" xfId="12464" xr:uid="{285FF037-64B4-46AB-84B4-AA1B8749845D}"/>
    <cellStyle name="20% - Accent1 2 5 16" xfId="12465" xr:uid="{F83B3841-F751-4FB2-8F82-4BF5AD6504AE}"/>
    <cellStyle name="20% - Accent1 2 5 17" xfId="12466" xr:uid="{80CDC15E-CAB5-4E63-8362-3CEF932DF029}"/>
    <cellStyle name="20% - Accent1 2 5 18" xfId="12467" xr:uid="{4FDA4980-06CC-4BCC-ABA0-069998E76BD6}"/>
    <cellStyle name="20% - Accent1 2 5 19" xfId="12468" xr:uid="{EFE30406-CB07-4BCD-9C13-CC05DA84A9E3}"/>
    <cellStyle name="20% - Accent1 2 5 19 10" xfId="12469" xr:uid="{9190221C-4F32-498B-90BD-3B46E0F68D9F}"/>
    <cellStyle name="20% - Accent1 2 5 19 10 2" xfId="12470" xr:uid="{68B5A0CF-051E-465E-BCD0-35061914BD0D}"/>
    <cellStyle name="20% - Accent1 2 5 19 11" xfId="12471" xr:uid="{10A27853-24FA-433A-A555-69E16F8A3017}"/>
    <cellStyle name="20% - Accent1 2 5 19 11 2" xfId="12472" xr:uid="{812A543F-DBAD-48A3-8E4B-8C335E9EC0A6}"/>
    <cellStyle name="20% - Accent1 2 5 19 12" xfId="12473" xr:uid="{E149F0A1-3FD2-47BC-97E9-F13D9429351A}"/>
    <cellStyle name="20% - Accent1 2 5 19 13" xfId="12474" xr:uid="{A1F0835E-7125-4501-B0AD-1A95AD1E96B4}"/>
    <cellStyle name="20% - Accent1 2 5 19 14" xfId="12475" xr:uid="{E3813C6E-88C1-46E6-AA0E-0B333B6BE708}"/>
    <cellStyle name="20% - Accent1 2 5 19 15" xfId="12476" xr:uid="{65EFEBCA-7D86-4F33-A1BE-B25E738ED53C}"/>
    <cellStyle name="20% - Accent1 2 5 19 16" xfId="12477" xr:uid="{5830D284-57A1-432C-90A8-5D401583D84C}"/>
    <cellStyle name="20% - Accent1 2 5 19 17" xfId="12478" xr:uid="{E1F3C5B3-8FFF-4B16-8043-041C7244EA9C}"/>
    <cellStyle name="20% - Accent1 2 5 19 18" xfId="12479" xr:uid="{8670AD72-1C14-4E3C-89BA-771C3B4F1901}"/>
    <cellStyle name="20% - Accent1 2 5 19 2" xfId="12480" xr:uid="{43B7274E-3A25-431A-90AB-7127A7A3D662}"/>
    <cellStyle name="20% - Accent1 2 5 19 2 2" xfId="12481" xr:uid="{3979DEB9-1667-4952-BCDB-1284DD976857}"/>
    <cellStyle name="20% - Accent1 2 5 19 2 3" xfId="12482" xr:uid="{2FA2EC5F-7A6E-4487-9CD9-1A72472ABE27}"/>
    <cellStyle name="20% - Accent1 2 5 19 2 4" xfId="12483" xr:uid="{7BE631A4-0B7E-4B51-B73C-70CFA9177A2A}"/>
    <cellStyle name="20% - Accent1 2 5 19 2 5" xfId="12484" xr:uid="{4CB1DFF5-32FF-4055-A73E-6031CA08B8CF}"/>
    <cellStyle name="20% - Accent1 2 5 19 2 6" xfId="12485" xr:uid="{FFCD8730-4864-45CC-A065-28D15E35F7F1}"/>
    <cellStyle name="20% - Accent1 2 5 19 2 7" xfId="12486" xr:uid="{00F80195-BE00-4635-B11A-AFCCA1BFF0BA}"/>
    <cellStyle name="20% - Accent1 2 5 19 2 8" xfId="12487" xr:uid="{AF3A6291-8E5E-4B9F-8A6C-B94829BCC540}"/>
    <cellStyle name="20% - Accent1 2 5 19 3" xfId="12488" xr:uid="{16670AC1-0C84-4FD2-B93E-57507C9BFA2D}"/>
    <cellStyle name="20% - Accent1 2 5 19 3 2" xfId="12489" xr:uid="{93BC1CFA-5E8D-40D8-A2EC-A80569F15ECA}"/>
    <cellStyle name="20% - Accent1 2 5 19 3 3" xfId="12490" xr:uid="{2D9DFA6E-94BF-42DF-A3E7-D9A0F7EC23D0}"/>
    <cellStyle name="20% - Accent1 2 5 19 3 4" xfId="12491" xr:uid="{4CB0D8B3-BA75-484E-94B2-27FD464AEE03}"/>
    <cellStyle name="20% - Accent1 2 5 19 3 5" xfId="12492" xr:uid="{E2756A1D-D1CA-4F80-89C8-F803296984B1}"/>
    <cellStyle name="20% - Accent1 2 5 19 3 6" xfId="12493" xr:uid="{DD81BDC2-2001-4410-800C-200BC5641050}"/>
    <cellStyle name="20% - Accent1 2 5 19 3 7" xfId="12494" xr:uid="{615E8E3D-714D-46C4-8446-0B7738FA9ADA}"/>
    <cellStyle name="20% - Accent1 2 5 19 3 8" xfId="12495" xr:uid="{9B1E1DC3-6137-45BD-B115-239057D8EE88}"/>
    <cellStyle name="20% - Accent1 2 5 19 4" xfId="12496" xr:uid="{D8F1A5A7-79F1-40BF-B6C4-A9594A34C29C}"/>
    <cellStyle name="20% - Accent1 2 5 19 4 2" xfId="12497" xr:uid="{90608390-276A-4E19-9E9D-DE800210023D}"/>
    <cellStyle name="20% - Accent1 2 5 19 5" xfId="12498" xr:uid="{E44DED78-EBED-4054-9A86-A5D39EC3E253}"/>
    <cellStyle name="20% - Accent1 2 5 19 5 2" xfId="12499" xr:uid="{5AA558DC-7654-470B-9882-2EC44CF073BE}"/>
    <cellStyle name="20% - Accent1 2 5 19 6" xfId="12500" xr:uid="{4FB1DDDA-8323-44B4-B2E1-D0A9546A6793}"/>
    <cellStyle name="20% - Accent1 2 5 19 6 2" xfId="12501" xr:uid="{6E4649F9-B149-4B5D-AC37-72B06D9F633A}"/>
    <cellStyle name="20% - Accent1 2 5 19 7" xfId="12502" xr:uid="{532AABA6-7E36-4278-84D0-610D493727EB}"/>
    <cellStyle name="20% - Accent1 2 5 19 7 2" xfId="12503" xr:uid="{EBE676C8-C625-4E6C-A630-51CB5A7CC154}"/>
    <cellStyle name="20% - Accent1 2 5 19 8" xfId="12504" xr:uid="{F5B4E22D-E175-4C88-B961-0471540B9A6B}"/>
    <cellStyle name="20% - Accent1 2 5 19 8 2" xfId="12505" xr:uid="{53193EDC-2253-41A5-A94B-B6E71E6DC6F2}"/>
    <cellStyle name="20% - Accent1 2 5 19 9" xfId="12506" xr:uid="{BD2C18F8-5C20-4731-9592-5C3957869F6A}"/>
    <cellStyle name="20% - Accent1 2 5 19 9 2" xfId="12507" xr:uid="{E2E16389-41E9-4167-B032-8A72FA759D29}"/>
    <cellStyle name="20% - Accent1 2 5 2" xfId="12508" xr:uid="{0F7EBE4D-3B3D-4D81-805A-0C97560F8BCA}"/>
    <cellStyle name="20% - Accent1 2 5 2 10" xfId="12509" xr:uid="{F2ACABC7-D913-4024-995C-82DCBFAAE072}"/>
    <cellStyle name="20% - Accent1 2 5 2 10 2" xfId="12510" xr:uid="{BF647B71-1B7B-47EE-A2CF-A047906DA551}"/>
    <cellStyle name="20% - Accent1 2 5 2 11" xfId="12511" xr:uid="{C2E5F63B-9711-42E7-AE8C-8E75F3D708B1}"/>
    <cellStyle name="20% - Accent1 2 5 2 11 2" xfId="12512" xr:uid="{0759C71D-DB88-45D2-8936-BE438324A477}"/>
    <cellStyle name="20% - Accent1 2 5 2 12" xfId="12513" xr:uid="{253C655F-0692-4207-AF9B-D1E85EF41614}"/>
    <cellStyle name="20% - Accent1 2 5 2 12 2" xfId="12514" xr:uid="{7C765DF5-9170-4305-812F-D595DE613411}"/>
    <cellStyle name="20% - Accent1 2 5 2 13" xfId="12515" xr:uid="{B9017F50-C45F-47C4-9EA5-733D5EC76C03}"/>
    <cellStyle name="20% - Accent1 2 5 2 13 2" xfId="12516" xr:uid="{529E6D8D-96C3-4B2E-B1E1-DEEC91833A3E}"/>
    <cellStyle name="20% - Accent1 2 5 2 14" xfId="12517" xr:uid="{29B6740C-457C-4557-ABA3-A8A72FDCCC47}"/>
    <cellStyle name="20% - Accent1 2 5 2 14 2" xfId="12518" xr:uid="{11671486-31B3-4933-A995-6EC3A71896C0}"/>
    <cellStyle name="20% - Accent1 2 5 2 15" xfId="12519" xr:uid="{40E03049-5182-4FF5-A610-13AEB0725402}"/>
    <cellStyle name="20% - Accent1 2 5 2 15 2" xfId="12520" xr:uid="{CC3504F4-DC2B-4A53-8CD2-DCE0C74FAD77}"/>
    <cellStyle name="20% - Accent1 2 5 2 16" xfId="12521" xr:uid="{311578FE-DB92-4349-B644-829351762E42}"/>
    <cellStyle name="20% - Accent1 2 5 2 16 2" xfId="12522" xr:uid="{831E021A-A9E9-4A5C-91A9-95575D1FB35C}"/>
    <cellStyle name="20% - Accent1 2 5 2 17" xfId="12523" xr:uid="{D034A940-CF0E-42A0-BD89-5FF06B133FFC}"/>
    <cellStyle name="20% - Accent1 2 5 2 18" xfId="12524" xr:uid="{B7FA3C68-C20B-4C68-880C-E86E4667D4A2}"/>
    <cellStyle name="20% - Accent1 2 5 2 19" xfId="12525" xr:uid="{9E2F1F09-1A4A-48CD-8F1A-A22F3D5198B8}"/>
    <cellStyle name="20% - Accent1 2 5 2 2" xfId="12526" xr:uid="{FBFEAF77-058C-4433-BA50-39BB53DDC551}"/>
    <cellStyle name="20% - Accent1 2 5 2 20" xfId="12527" xr:uid="{DC0D23AF-6DA5-4AB6-919F-CF02DD1E96C3}"/>
    <cellStyle name="20% - Accent1 2 5 2 21" xfId="12528" xr:uid="{043165FE-4BD6-4035-938C-71813E281FEF}"/>
    <cellStyle name="20% - Accent1 2 5 2 22" xfId="12529" xr:uid="{6401CFAD-3655-4459-8EB5-5FD5C7D8ECEC}"/>
    <cellStyle name="20% - Accent1 2 5 2 23" xfId="12530" xr:uid="{4BC1D108-94B8-4870-A8AB-5AD52D7EB34A}"/>
    <cellStyle name="20% - Accent1 2 5 2 3" xfId="12531" xr:uid="{321F2828-9CD2-4FEE-8FF1-3A0B73513F73}"/>
    <cellStyle name="20% - Accent1 2 5 2 4" xfId="12532" xr:uid="{ABE5D179-D0E6-41FC-9494-60446D5F9C6C}"/>
    <cellStyle name="20% - Accent1 2 5 2 5" xfId="12533" xr:uid="{5E67AA3F-B6B7-4EB1-A2C1-59C5A305730F}"/>
    <cellStyle name="20% - Accent1 2 5 2 6" xfId="12534" xr:uid="{8699A3EF-FC83-4C2E-8BE6-F6F072024DB8}"/>
    <cellStyle name="20% - Accent1 2 5 2 7" xfId="12535" xr:uid="{BEA19822-1BFB-4DB1-81E2-A8F02B5DDC43}"/>
    <cellStyle name="20% - Accent1 2 5 2 7 2" xfId="12536" xr:uid="{90AAF0EA-18C7-4931-B1CE-0989B171226B}"/>
    <cellStyle name="20% - Accent1 2 5 2 7 3" xfId="12537" xr:uid="{F588A8D0-334F-490D-ADE0-BC6662D9B3A7}"/>
    <cellStyle name="20% - Accent1 2 5 2 7 4" xfId="12538" xr:uid="{0E21E589-CEA0-4962-916E-5ACB4D200A64}"/>
    <cellStyle name="20% - Accent1 2 5 2 7 5" xfId="12539" xr:uid="{BE00D23B-266F-4D04-91B1-748209C4DB37}"/>
    <cellStyle name="20% - Accent1 2 5 2 7 6" xfId="12540" xr:uid="{60B7C1ED-5DCB-4964-81AC-B9F59C7BDC88}"/>
    <cellStyle name="20% - Accent1 2 5 2 7 7" xfId="12541" xr:uid="{927439FE-0CCC-4702-A18A-94FAFF7ACB31}"/>
    <cellStyle name="20% - Accent1 2 5 2 7 8" xfId="12542" xr:uid="{091EDB39-919E-4F99-9824-7FEC8C75AB27}"/>
    <cellStyle name="20% - Accent1 2 5 2 8" xfId="12543" xr:uid="{2FF94F23-2FEB-4E63-8173-83FEEC906F00}"/>
    <cellStyle name="20% - Accent1 2 5 2 8 2" xfId="12544" xr:uid="{87786DC5-D042-444B-91D4-A8C8407981CC}"/>
    <cellStyle name="20% - Accent1 2 5 2 8 3" xfId="12545" xr:uid="{82FA57B6-EAAB-4797-88D8-6525F0C028FF}"/>
    <cellStyle name="20% - Accent1 2 5 2 8 4" xfId="12546" xr:uid="{283ECDB3-F260-4648-BB33-6ECAEB3D0C2A}"/>
    <cellStyle name="20% - Accent1 2 5 2 8 5" xfId="12547" xr:uid="{E42FD190-909F-4045-A53C-41BBF30A7DAB}"/>
    <cellStyle name="20% - Accent1 2 5 2 8 6" xfId="12548" xr:uid="{9DBB7C2B-84E6-49A6-BF3C-37A1C6D22F9A}"/>
    <cellStyle name="20% - Accent1 2 5 2 8 7" xfId="12549" xr:uid="{882EB379-CEAD-43EA-AE97-18FF3525B532}"/>
    <cellStyle name="20% - Accent1 2 5 2 8 8" xfId="12550" xr:uid="{9A513486-792E-40A8-A37A-671E7FE087E5}"/>
    <cellStyle name="20% - Accent1 2 5 2 9" xfId="12551" xr:uid="{2B3E28EE-3AE9-42F2-8461-537F4FE697B5}"/>
    <cellStyle name="20% - Accent1 2 5 2 9 2" xfId="12552" xr:uid="{61F28C56-29F8-4303-A825-F262A55DB900}"/>
    <cellStyle name="20% - Accent1 2 5 20" xfId="12553" xr:uid="{5B3FB573-65AD-4A76-8ADB-B188A40014D1}"/>
    <cellStyle name="20% - Accent1 2 5 20 10" xfId="12554" xr:uid="{23F83A98-4F18-4D5C-8584-056C6A0B246E}"/>
    <cellStyle name="20% - Accent1 2 5 20 10 2" xfId="12555" xr:uid="{DAF45601-95BC-4F21-84CD-A1D0707793BD}"/>
    <cellStyle name="20% - Accent1 2 5 20 11" xfId="12556" xr:uid="{38430F3A-D16D-4987-8FB4-8DAD477E35E9}"/>
    <cellStyle name="20% - Accent1 2 5 20 11 2" xfId="12557" xr:uid="{2C2E1E4C-CD3F-4B05-B66C-26AF81E83DF4}"/>
    <cellStyle name="20% - Accent1 2 5 20 12" xfId="12558" xr:uid="{784C0133-6CC0-49C5-9DD8-848A8305CAF3}"/>
    <cellStyle name="20% - Accent1 2 5 20 13" xfId="12559" xr:uid="{0067BB97-7DFD-4DA6-A3AA-B842CAB681C9}"/>
    <cellStyle name="20% - Accent1 2 5 20 14" xfId="12560" xr:uid="{27E5F418-45B7-4972-82DB-1B9B3A749620}"/>
    <cellStyle name="20% - Accent1 2 5 20 15" xfId="12561" xr:uid="{7D2A376F-BD6E-4295-9EC2-DC81C122A982}"/>
    <cellStyle name="20% - Accent1 2 5 20 16" xfId="12562" xr:uid="{AE6DE2B2-6D70-4DD9-86C7-A20BE3E273EB}"/>
    <cellStyle name="20% - Accent1 2 5 20 17" xfId="12563" xr:uid="{1333C0E5-7092-4FFE-800F-A74906C8914B}"/>
    <cellStyle name="20% - Accent1 2 5 20 18" xfId="12564" xr:uid="{48F5AC75-7CF8-4945-902D-E03C9AD473BA}"/>
    <cellStyle name="20% - Accent1 2 5 20 2" xfId="12565" xr:uid="{F61E4868-8DE4-4EB6-92AB-4D82D8B3F03D}"/>
    <cellStyle name="20% - Accent1 2 5 20 2 2" xfId="12566" xr:uid="{5210DF44-C1B9-46DE-95A7-BA33A9660709}"/>
    <cellStyle name="20% - Accent1 2 5 20 2 3" xfId="12567" xr:uid="{A5ACF527-A1F7-40C0-ACB3-0E03F2702078}"/>
    <cellStyle name="20% - Accent1 2 5 20 2 4" xfId="12568" xr:uid="{3F2A98E6-B8A3-47D5-82DD-F70F46E12C27}"/>
    <cellStyle name="20% - Accent1 2 5 20 2 5" xfId="12569" xr:uid="{690811BB-AFBC-492C-BC2A-FCFCA697A2D3}"/>
    <cellStyle name="20% - Accent1 2 5 20 2 6" xfId="12570" xr:uid="{7DCEF1C1-F6F7-49C7-B218-C6BBD41BE6C8}"/>
    <cellStyle name="20% - Accent1 2 5 20 2 7" xfId="12571" xr:uid="{D2E4E55E-A955-49FE-92EE-A30FD9C0B1D9}"/>
    <cellStyle name="20% - Accent1 2 5 20 2 8" xfId="12572" xr:uid="{A3C00584-9C8F-4ACB-B161-D1749214F625}"/>
    <cellStyle name="20% - Accent1 2 5 20 3" xfId="12573" xr:uid="{D6407463-4497-4838-B849-CAA11EFDD3C4}"/>
    <cellStyle name="20% - Accent1 2 5 20 3 2" xfId="12574" xr:uid="{CD450066-BF2A-4F26-A0B1-5E3F8A879EA0}"/>
    <cellStyle name="20% - Accent1 2 5 20 3 3" xfId="12575" xr:uid="{A7405AEC-B08D-4C42-965D-1F98CF4880E9}"/>
    <cellStyle name="20% - Accent1 2 5 20 3 4" xfId="12576" xr:uid="{6800C572-0C15-419B-8386-DB4759B215BA}"/>
    <cellStyle name="20% - Accent1 2 5 20 3 5" xfId="12577" xr:uid="{C79CA1D5-C289-4129-99C8-B0D74D0BF642}"/>
    <cellStyle name="20% - Accent1 2 5 20 3 6" xfId="12578" xr:uid="{31EA1F6A-163B-4973-944B-C29D344A74B3}"/>
    <cellStyle name="20% - Accent1 2 5 20 3 7" xfId="12579" xr:uid="{4D7DFF77-F356-43EE-96D3-FFFA0EB10C0D}"/>
    <cellStyle name="20% - Accent1 2 5 20 3 8" xfId="12580" xr:uid="{09CFB88D-B185-4F1A-90C7-6D9AA9598676}"/>
    <cellStyle name="20% - Accent1 2 5 20 4" xfId="12581" xr:uid="{68D338E8-C518-4DEE-B7F1-782EAE5BAD1E}"/>
    <cellStyle name="20% - Accent1 2 5 20 4 2" xfId="12582" xr:uid="{D0FF2432-B197-4FEE-9F8B-6418C5D828DB}"/>
    <cellStyle name="20% - Accent1 2 5 20 5" xfId="12583" xr:uid="{1F76EF3B-8BE2-4B6D-9630-EC394EB25A6C}"/>
    <cellStyle name="20% - Accent1 2 5 20 5 2" xfId="12584" xr:uid="{C67EF9E0-9FC0-4893-9A38-41A0130825A0}"/>
    <cellStyle name="20% - Accent1 2 5 20 6" xfId="12585" xr:uid="{548C8662-0A1F-472C-B5BB-6D7B5B62B44C}"/>
    <cellStyle name="20% - Accent1 2 5 20 6 2" xfId="12586" xr:uid="{431526BC-DC77-40D9-903E-B4D6602F4B4C}"/>
    <cellStyle name="20% - Accent1 2 5 20 7" xfId="12587" xr:uid="{944B541A-7E3D-4960-A0C0-E05E3104E260}"/>
    <cellStyle name="20% - Accent1 2 5 20 7 2" xfId="12588" xr:uid="{D3ACC904-E6AB-4323-B772-173CB4237CE9}"/>
    <cellStyle name="20% - Accent1 2 5 20 8" xfId="12589" xr:uid="{4B732CCE-CC56-411A-8C92-06BA67607DE2}"/>
    <cellStyle name="20% - Accent1 2 5 20 8 2" xfId="12590" xr:uid="{C2BCE613-ADB3-4754-A9C9-4315ADE3A947}"/>
    <cellStyle name="20% - Accent1 2 5 20 9" xfId="12591" xr:uid="{4385F525-7516-4717-940B-83A704AE3DD1}"/>
    <cellStyle name="20% - Accent1 2 5 20 9 2" xfId="12592" xr:uid="{B763FA84-F27A-480B-AA9D-E2935A5BFCE6}"/>
    <cellStyle name="20% - Accent1 2 5 21" xfId="12593" xr:uid="{42806F0E-9CF0-4202-AB90-ABEB96C43BE1}"/>
    <cellStyle name="20% - Accent1 2 5 21 10" xfId="12594" xr:uid="{7BCE59AC-2AAC-46B0-B301-D03DA2256DCE}"/>
    <cellStyle name="20% - Accent1 2 5 21 10 2" xfId="12595" xr:uid="{B585ABCB-63ED-48D6-87E5-4CAF7FFB5D4D}"/>
    <cellStyle name="20% - Accent1 2 5 21 11" xfId="12596" xr:uid="{B308F7FD-7838-45B0-A447-E8AD1D487BD9}"/>
    <cellStyle name="20% - Accent1 2 5 21 11 2" xfId="12597" xr:uid="{4AF34C02-CE65-4779-9662-04672FB197BB}"/>
    <cellStyle name="20% - Accent1 2 5 21 12" xfId="12598" xr:uid="{ED7412E0-8474-429F-B1E1-BFDA13ADBB63}"/>
    <cellStyle name="20% - Accent1 2 5 21 13" xfId="12599" xr:uid="{7DCC3AAF-A34B-4D16-9AD2-2F0E381B9451}"/>
    <cellStyle name="20% - Accent1 2 5 21 14" xfId="12600" xr:uid="{8E1D3C8C-4EA9-47DC-BB70-6616ED3184A1}"/>
    <cellStyle name="20% - Accent1 2 5 21 15" xfId="12601" xr:uid="{9C4439AB-3B98-4D10-807C-05F5A79DFFF0}"/>
    <cellStyle name="20% - Accent1 2 5 21 16" xfId="12602" xr:uid="{46CFD851-AA7C-42AB-BCDB-8E5FC9423F63}"/>
    <cellStyle name="20% - Accent1 2 5 21 17" xfId="12603" xr:uid="{47DFBE91-E415-47C7-8251-CBB97100FBCA}"/>
    <cellStyle name="20% - Accent1 2 5 21 18" xfId="12604" xr:uid="{E4D7CE72-E747-4F0A-BBB1-358E03FCB76B}"/>
    <cellStyle name="20% - Accent1 2 5 21 2" xfId="12605" xr:uid="{F2BE5432-A0EE-49D7-BCCF-74CCA27004F5}"/>
    <cellStyle name="20% - Accent1 2 5 21 2 2" xfId="12606" xr:uid="{1DFA2F34-33F0-430E-B165-B642564AA31C}"/>
    <cellStyle name="20% - Accent1 2 5 21 2 3" xfId="12607" xr:uid="{1BEE33F5-BCDF-4242-ADC9-FBE77374B24E}"/>
    <cellStyle name="20% - Accent1 2 5 21 2 4" xfId="12608" xr:uid="{6A64EC89-F05B-432E-A03D-D45DEEB054BB}"/>
    <cellStyle name="20% - Accent1 2 5 21 2 5" xfId="12609" xr:uid="{DF2D2FD9-E339-4267-A545-31D6081D205F}"/>
    <cellStyle name="20% - Accent1 2 5 21 2 6" xfId="12610" xr:uid="{425894DC-7E90-48F9-A6D3-D4740037EFFB}"/>
    <cellStyle name="20% - Accent1 2 5 21 2 7" xfId="12611" xr:uid="{A6266278-4844-4A09-B87C-32D097480CE9}"/>
    <cellStyle name="20% - Accent1 2 5 21 2 8" xfId="12612" xr:uid="{331E135F-6EDD-45B4-BAB7-7AE29219321D}"/>
    <cellStyle name="20% - Accent1 2 5 21 3" xfId="12613" xr:uid="{DF0ED480-1396-4A95-A26A-56DACF233DC3}"/>
    <cellStyle name="20% - Accent1 2 5 21 3 2" xfId="12614" xr:uid="{DF11BAA9-66BC-4FFD-B872-D2651C54CBCA}"/>
    <cellStyle name="20% - Accent1 2 5 21 3 3" xfId="12615" xr:uid="{96AC7190-0F4D-481E-A8B9-6105C125F900}"/>
    <cellStyle name="20% - Accent1 2 5 21 3 4" xfId="12616" xr:uid="{B6216A74-DCCE-48CD-AB8B-3902BDD88E8A}"/>
    <cellStyle name="20% - Accent1 2 5 21 3 5" xfId="12617" xr:uid="{93A97BA9-034A-4564-B30A-BEB4907B9742}"/>
    <cellStyle name="20% - Accent1 2 5 21 3 6" xfId="12618" xr:uid="{97827E02-CB7A-47CD-BCB3-23D1C6F7C444}"/>
    <cellStyle name="20% - Accent1 2 5 21 3 7" xfId="12619" xr:uid="{09CEBDE1-2769-448E-9660-188A278AE384}"/>
    <cellStyle name="20% - Accent1 2 5 21 3 8" xfId="12620" xr:uid="{35EC2B5F-7676-4C00-B4AC-4ED0A2A128DE}"/>
    <cellStyle name="20% - Accent1 2 5 21 4" xfId="12621" xr:uid="{1D2B1297-3135-40C0-9CC2-CF805CED6E78}"/>
    <cellStyle name="20% - Accent1 2 5 21 4 2" xfId="12622" xr:uid="{0EB89425-4D16-4DEA-A301-DC2701DBFDB5}"/>
    <cellStyle name="20% - Accent1 2 5 21 5" xfId="12623" xr:uid="{01C691EB-688A-460A-9301-6FA53A4F9BEC}"/>
    <cellStyle name="20% - Accent1 2 5 21 5 2" xfId="12624" xr:uid="{32BFAA46-D599-4320-86C7-C0D1CDC3CF07}"/>
    <cellStyle name="20% - Accent1 2 5 21 6" xfId="12625" xr:uid="{39837590-61CF-4A85-8CF7-ADC496DB8FB0}"/>
    <cellStyle name="20% - Accent1 2 5 21 6 2" xfId="12626" xr:uid="{6157354D-B8DD-43C8-94A5-52D7B4C5D313}"/>
    <cellStyle name="20% - Accent1 2 5 21 7" xfId="12627" xr:uid="{24EC2C32-ED6E-44EC-8E41-99C3FA589F24}"/>
    <cellStyle name="20% - Accent1 2 5 21 7 2" xfId="12628" xr:uid="{D5FA7AD3-C768-4C5C-8F7E-F21F204934B1}"/>
    <cellStyle name="20% - Accent1 2 5 21 8" xfId="12629" xr:uid="{1E6A9C9B-F08E-457C-B10B-E9D4E9AF8A35}"/>
    <cellStyle name="20% - Accent1 2 5 21 8 2" xfId="12630" xr:uid="{B743AC75-69A1-4CFC-8D87-88DC2BDF000C}"/>
    <cellStyle name="20% - Accent1 2 5 21 9" xfId="12631" xr:uid="{DF37FFF7-2788-4C72-8B6A-AFA9023CED62}"/>
    <cellStyle name="20% - Accent1 2 5 21 9 2" xfId="12632" xr:uid="{649FA753-767E-4D74-87A7-26746A62ED14}"/>
    <cellStyle name="20% - Accent1 2 5 22" xfId="12633" xr:uid="{8238178B-E2D8-4864-A54E-C7D41E535BF6}"/>
    <cellStyle name="20% - Accent1 2 5 22 10" xfId="12634" xr:uid="{C443200B-C9AE-40AF-8760-6F8561F14ED5}"/>
    <cellStyle name="20% - Accent1 2 5 22 10 2" xfId="12635" xr:uid="{79524ECD-BF60-4494-8B9A-C6E7F2CBB317}"/>
    <cellStyle name="20% - Accent1 2 5 22 11" xfId="12636" xr:uid="{D5AD5838-5246-4F24-8707-36D924F22C30}"/>
    <cellStyle name="20% - Accent1 2 5 22 11 2" xfId="12637" xr:uid="{7D4CECA8-6408-4663-81E5-51FF759CE53A}"/>
    <cellStyle name="20% - Accent1 2 5 22 12" xfId="12638" xr:uid="{E4499EED-F641-4553-8C31-810F3A38B3A6}"/>
    <cellStyle name="20% - Accent1 2 5 22 13" xfId="12639" xr:uid="{21E4057D-0551-4EAB-84B9-3010E37B1356}"/>
    <cellStyle name="20% - Accent1 2 5 22 14" xfId="12640" xr:uid="{802C0085-F410-44FC-A5CE-D34BEB1E369E}"/>
    <cellStyle name="20% - Accent1 2 5 22 15" xfId="12641" xr:uid="{4A8984D0-8C4F-40E8-8761-5E01D51B4BCF}"/>
    <cellStyle name="20% - Accent1 2 5 22 16" xfId="12642" xr:uid="{2D87E027-B064-4F28-BAE3-6F728CB3F3DB}"/>
    <cellStyle name="20% - Accent1 2 5 22 17" xfId="12643" xr:uid="{84077CC7-C3A8-401C-A982-EC9287759FEE}"/>
    <cellStyle name="20% - Accent1 2 5 22 18" xfId="12644" xr:uid="{B81EC097-EC07-4A83-AF85-0025D95D9E5A}"/>
    <cellStyle name="20% - Accent1 2 5 22 2" xfId="12645" xr:uid="{B04971C7-5503-4B49-9AAE-D130349F5190}"/>
    <cellStyle name="20% - Accent1 2 5 22 2 2" xfId="12646" xr:uid="{604917AC-7450-46BB-9DD3-88B0177150FA}"/>
    <cellStyle name="20% - Accent1 2 5 22 2 3" xfId="12647" xr:uid="{A3CB85F2-44F2-4C17-B1C7-3875CA9A0398}"/>
    <cellStyle name="20% - Accent1 2 5 22 2 4" xfId="12648" xr:uid="{8911FDDB-531D-4B81-AD23-6C35E646EB55}"/>
    <cellStyle name="20% - Accent1 2 5 22 2 5" xfId="12649" xr:uid="{C7B049A9-72DC-40CF-B6BC-9475A6382320}"/>
    <cellStyle name="20% - Accent1 2 5 22 2 6" xfId="12650" xr:uid="{4822EF90-48B0-4679-9C4A-6F5F2A8C4A29}"/>
    <cellStyle name="20% - Accent1 2 5 22 2 7" xfId="12651" xr:uid="{7512EE8D-84DC-4564-B21D-F393B10D15FC}"/>
    <cellStyle name="20% - Accent1 2 5 22 2 8" xfId="12652" xr:uid="{5DEC9389-1652-4C10-B3C0-8F2DAEA5214C}"/>
    <cellStyle name="20% - Accent1 2 5 22 3" xfId="12653" xr:uid="{11EF517E-EFF1-4546-B402-B3B6C8C31836}"/>
    <cellStyle name="20% - Accent1 2 5 22 3 2" xfId="12654" xr:uid="{1D8F2947-A967-4A6D-B9A4-66665BE4CEF6}"/>
    <cellStyle name="20% - Accent1 2 5 22 3 3" xfId="12655" xr:uid="{15C07BCF-A217-4F6D-87C0-99076D18F46E}"/>
    <cellStyle name="20% - Accent1 2 5 22 3 4" xfId="12656" xr:uid="{3862E4A8-E539-4A87-AB66-B9760956FA19}"/>
    <cellStyle name="20% - Accent1 2 5 22 3 5" xfId="12657" xr:uid="{5B231A19-FE81-40FA-A0E6-BF6E68E16AEA}"/>
    <cellStyle name="20% - Accent1 2 5 22 3 6" xfId="12658" xr:uid="{B337D538-FFF9-4268-8A47-2CB68F82978E}"/>
    <cellStyle name="20% - Accent1 2 5 22 3 7" xfId="12659" xr:uid="{CF52B3A4-DC4C-438E-8DE1-22CEED329B67}"/>
    <cellStyle name="20% - Accent1 2 5 22 3 8" xfId="12660" xr:uid="{E1894B3A-4AF4-4D51-9357-D681F881342B}"/>
    <cellStyle name="20% - Accent1 2 5 22 4" xfId="12661" xr:uid="{0BDCF0C9-F52A-40F1-9FC5-78966A87463A}"/>
    <cellStyle name="20% - Accent1 2 5 22 4 2" xfId="12662" xr:uid="{66F47647-B75A-42AC-A5A2-86D408C072C4}"/>
    <cellStyle name="20% - Accent1 2 5 22 5" xfId="12663" xr:uid="{7DD0B191-2921-4092-A8CE-708EFB131138}"/>
    <cellStyle name="20% - Accent1 2 5 22 5 2" xfId="12664" xr:uid="{5F585D94-5F53-4EB9-BE94-0F5A72075B3B}"/>
    <cellStyle name="20% - Accent1 2 5 22 6" xfId="12665" xr:uid="{A48B9F6C-5748-48A3-AA1E-5989F319F77C}"/>
    <cellStyle name="20% - Accent1 2 5 22 6 2" xfId="12666" xr:uid="{92F736CF-25C4-4D94-A239-B26A25D30917}"/>
    <cellStyle name="20% - Accent1 2 5 22 7" xfId="12667" xr:uid="{35D08B31-7653-4CDD-94CA-C643AD5A2C75}"/>
    <cellStyle name="20% - Accent1 2 5 22 7 2" xfId="12668" xr:uid="{4F9A46C8-1875-4A1F-9628-591A847867A2}"/>
    <cellStyle name="20% - Accent1 2 5 22 8" xfId="12669" xr:uid="{46054E9E-EAA1-46BF-9A59-BC494D0D0381}"/>
    <cellStyle name="20% - Accent1 2 5 22 8 2" xfId="12670" xr:uid="{DB94D913-F3FC-4F7B-83F7-41F4E39CF717}"/>
    <cellStyle name="20% - Accent1 2 5 22 9" xfId="12671" xr:uid="{3D4AD3F5-AE80-4526-83BA-8B482E24A835}"/>
    <cellStyle name="20% - Accent1 2 5 22 9 2" xfId="12672" xr:uid="{C4A4F5CB-B12F-42EC-897B-E35D30E776F6}"/>
    <cellStyle name="20% - Accent1 2 5 23" xfId="12673" xr:uid="{CBBAE7CA-5FC1-4868-8FC7-081F63F95C55}"/>
    <cellStyle name="20% - Accent1 2 5 23 2" xfId="12674" xr:uid="{8FAFB4FC-B623-46CB-A871-FFEBD9090048}"/>
    <cellStyle name="20% - Accent1 2 5 23 3" xfId="12675" xr:uid="{45DAD4C3-66D6-4454-85E5-7B4D099C11B7}"/>
    <cellStyle name="20% - Accent1 2 5 23 4" xfId="12676" xr:uid="{BA02DC35-A6A4-4E7A-A090-C53CF6D14761}"/>
    <cellStyle name="20% - Accent1 2 5 23 5" xfId="12677" xr:uid="{D4298E1C-2295-46C0-80FC-4A64A24178D7}"/>
    <cellStyle name="20% - Accent1 2 5 23 6" xfId="12678" xr:uid="{B47E5803-1296-4B27-824D-415AC2B6CB6B}"/>
    <cellStyle name="20% - Accent1 2 5 23 7" xfId="12679" xr:uid="{644435B3-D311-49C0-9031-CFB622B5F52D}"/>
    <cellStyle name="20% - Accent1 2 5 23 8" xfId="12680" xr:uid="{03B88A2F-656B-43A7-A607-DCF8742A214B}"/>
    <cellStyle name="20% - Accent1 2 5 24" xfId="12681" xr:uid="{3C9C50C2-51C6-42B4-96D6-494242DD5FB3}"/>
    <cellStyle name="20% - Accent1 2 5 24 2" xfId="12682" xr:uid="{3FBE7DBC-D49F-4058-ADB1-737A8CC5922E}"/>
    <cellStyle name="20% - Accent1 2 5 24 3" xfId="12683" xr:uid="{9ABB5C18-0250-4E76-B046-DF0DCB461439}"/>
    <cellStyle name="20% - Accent1 2 5 24 4" xfId="12684" xr:uid="{C6BBF25B-1228-4C68-A041-F65CDE1F744D}"/>
    <cellStyle name="20% - Accent1 2 5 24 5" xfId="12685" xr:uid="{911911D5-448D-4D02-9C92-F848365E83FD}"/>
    <cellStyle name="20% - Accent1 2 5 24 6" xfId="12686" xr:uid="{65638D5B-CFC5-4DCC-87C7-1188D2B868F6}"/>
    <cellStyle name="20% - Accent1 2 5 24 7" xfId="12687" xr:uid="{6F442B65-34C2-4A77-82EB-56757B19B316}"/>
    <cellStyle name="20% - Accent1 2 5 24 8" xfId="12688" xr:uid="{302679B6-AFFE-410B-8584-A6C71239AF5F}"/>
    <cellStyle name="20% - Accent1 2 5 25" xfId="12689" xr:uid="{660E6F6D-4879-4985-806E-CC3276AEC598}"/>
    <cellStyle name="20% - Accent1 2 5 25 2" xfId="12690" xr:uid="{93C419B5-05C2-488E-92A3-1DAE2F4A92A2}"/>
    <cellStyle name="20% - Accent1 2 5 26" xfId="12691" xr:uid="{EE25107D-8091-4A58-90FD-22863077C8B2}"/>
    <cellStyle name="20% - Accent1 2 5 26 2" xfId="12692" xr:uid="{2793ED56-7AB0-47AC-A2ED-3E3E2938585E}"/>
    <cellStyle name="20% - Accent1 2 5 27" xfId="12693" xr:uid="{9767DAB1-2E52-46D4-81B9-0A8F06B0AC51}"/>
    <cellStyle name="20% - Accent1 2 5 27 2" xfId="12694" xr:uid="{3FE041D1-F8E7-4DDA-94A1-14F1F7DDC0C6}"/>
    <cellStyle name="20% - Accent1 2 5 28" xfId="12695" xr:uid="{9B63D23A-A757-4AC7-9574-3FC2973EBBE8}"/>
    <cellStyle name="20% - Accent1 2 5 28 2" xfId="12696" xr:uid="{2E36006A-87EF-4B06-9ABB-4BCC1B338EFD}"/>
    <cellStyle name="20% - Accent1 2 5 29" xfId="12697" xr:uid="{D609AE5F-2700-4B38-BF4F-8DF434DE2849}"/>
    <cellStyle name="20% - Accent1 2 5 29 2" xfId="12698" xr:uid="{527C61C9-60AA-4677-BC88-AC7AEA7465FC}"/>
    <cellStyle name="20% - Accent1 2 5 3" xfId="12699" xr:uid="{07E2C1B6-81D2-4011-8E64-6C82E6344385}"/>
    <cellStyle name="20% - Accent1 2 5 30" xfId="12700" xr:uid="{6CDD789B-90A9-4307-9724-C9F447A78824}"/>
    <cellStyle name="20% - Accent1 2 5 30 2" xfId="12701" xr:uid="{44EA03CE-7314-44B1-8C1B-938C696C1CBD}"/>
    <cellStyle name="20% - Accent1 2 5 31" xfId="12702" xr:uid="{13542DFD-7906-4D68-A4E8-0135133466B5}"/>
    <cellStyle name="20% - Accent1 2 5 31 2" xfId="12703" xr:uid="{2999B35D-038C-4165-8708-DC388D09AF16}"/>
    <cellStyle name="20% - Accent1 2 5 32" xfId="12704" xr:uid="{DC36BC02-D76A-45AC-87ED-DB30FF8C143F}"/>
    <cellStyle name="20% - Accent1 2 5 32 2" xfId="12705" xr:uid="{18CB5487-CE55-46D0-AB70-03F66D3AF99E}"/>
    <cellStyle name="20% - Accent1 2 5 33" xfId="12706" xr:uid="{5F697CD7-E5F0-400A-8AFE-3B4BB1B48D63}"/>
    <cellStyle name="20% - Accent1 2 5 34" xfId="12707" xr:uid="{0FED9A35-5F34-4B16-BC8E-2A4D919EA3BB}"/>
    <cellStyle name="20% - Accent1 2 5 35" xfId="12708" xr:uid="{0F113FE4-C8F9-4450-957E-80396FBFB22E}"/>
    <cellStyle name="20% - Accent1 2 5 36" xfId="12709" xr:uid="{06284677-862C-4773-B709-E175DF91F4D9}"/>
    <cellStyle name="20% - Accent1 2 5 37" xfId="12710" xr:uid="{58A60165-5F24-4B12-B947-B7CA83460A49}"/>
    <cellStyle name="20% - Accent1 2 5 38" xfId="12711" xr:uid="{E92AD95C-40BF-4824-8517-68C3CC49241E}"/>
    <cellStyle name="20% - Accent1 2 5 39" xfId="12712" xr:uid="{A7730230-E9E2-4A11-AD93-B8E03471D5D9}"/>
    <cellStyle name="20% - Accent1 2 5 4" xfId="12713" xr:uid="{110E754F-937B-44B4-AA30-FDE126A6B98B}"/>
    <cellStyle name="20% - Accent1 2 5 5" xfId="12714" xr:uid="{CBE5E3B1-7B34-47E6-917B-FCE95552E65D}"/>
    <cellStyle name="20% - Accent1 2 5 6" xfId="12715" xr:uid="{DDE30B3A-D86E-44FD-90A2-CCE0ADC24E3D}"/>
    <cellStyle name="20% - Accent1 2 5 7" xfId="12716" xr:uid="{56BB8202-31D2-409B-BDDB-568C41EA6165}"/>
    <cellStyle name="20% - Accent1 2 5 8" xfId="12717" xr:uid="{15C254C8-E58B-41D2-AE1B-9BA01FD7506F}"/>
    <cellStyle name="20% - Accent1 2 5 9" xfId="12718" xr:uid="{5350E254-294E-43EC-9B02-0B710E30CE39}"/>
    <cellStyle name="20% - Accent1 2 5_Results &amp; key fig." xfId="40980" xr:uid="{2F72B2DB-E4A5-455C-A27F-185DDFF0CC13}"/>
    <cellStyle name="20% - Accent1 2 6" xfId="12719" xr:uid="{9C88F0F5-8C36-4D8D-9B35-78445C76EAB1}"/>
    <cellStyle name="20% - Accent1 2 6 10" xfId="12720" xr:uid="{C4FEBB16-B5DD-45A6-A1D7-0854F09AF657}"/>
    <cellStyle name="20% - Accent1 2 6 10 2" xfId="12721" xr:uid="{718F721D-6B63-4064-A91A-2255F93D5EA9}"/>
    <cellStyle name="20% - Accent1 2 6 11" xfId="12722" xr:uid="{584B3061-9FA4-4ED4-8206-374B2CB3B433}"/>
    <cellStyle name="20% - Accent1 2 6 11 2" xfId="12723" xr:uid="{54398536-C9D0-420B-80AD-A39E08F1C710}"/>
    <cellStyle name="20% - Accent1 2 6 12" xfId="12724" xr:uid="{D4F228EB-D4E8-478E-894E-6191B7E2B695}"/>
    <cellStyle name="20% - Accent1 2 6 12 2" xfId="12725" xr:uid="{1C59EA8B-D8D3-4F59-BB6C-30D0195FCE2F}"/>
    <cellStyle name="20% - Accent1 2 6 13" xfId="12726" xr:uid="{30356284-FD30-4F30-AACD-7DBF6929C955}"/>
    <cellStyle name="20% - Accent1 2 6 13 2" xfId="12727" xr:uid="{351F7E1D-FDBC-48CA-A324-4F68C86C4386}"/>
    <cellStyle name="20% - Accent1 2 6 14" xfId="12728" xr:uid="{0ACBE173-5509-495E-9100-DEC8BA1BAA24}"/>
    <cellStyle name="20% - Accent1 2 6 14 2" xfId="12729" xr:uid="{2AFD47B9-B3FF-4ED0-B6BC-9E3C684C74C1}"/>
    <cellStyle name="20% - Accent1 2 6 15" xfId="12730" xr:uid="{0354C6CE-A052-40C0-B8F5-463611ABDD37}"/>
    <cellStyle name="20% - Accent1 2 6 15 2" xfId="12731" xr:uid="{11B0E457-133D-43E7-AB4D-9D3003E88A59}"/>
    <cellStyle name="20% - Accent1 2 6 16" xfId="12732" xr:uid="{B008949D-B2AC-4819-8E2D-AF2BDFC0E57F}"/>
    <cellStyle name="20% - Accent1 2 6 16 2" xfId="12733" xr:uid="{CB4BB379-9D37-4CA5-8D85-810C429852AE}"/>
    <cellStyle name="20% - Accent1 2 6 17" xfId="12734" xr:uid="{595263CF-7EE5-4C76-95FE-A2820B16B87D}"/>
    <cellStyle name="20% - Accent1 2 6 18" xfId="12735" xr:uid="{7BA85150-4724-4AB8-A3CD-9C56DF76C572}"/>
    <cellStyle name="20% - Accent1 2 6 19" xfId="12736" xr:uid="{C2A38406-3F28-4346-8D02-5105DADFB49B}"/>
    <cellStyle name="20% - Accent1 2 6 2" xfId="12737" xr:uid="{B423F259-DE55-41EC-99F9-E46B0A51B478}"/>
    <cellStyle name="20% - Accent1 2 6 2 10" xfId="12738" xr:uid="{4EE25305-AFDF-4B43-BAA5-53EE7A451AC9}"/>
    <cellStyle name="20% - Accent1 2 6 2 10 2" xfId="12739" xr:uid="{625315A2-BBCC-460C-8357-E1E3406777E5}"/>
    <cellStyle name="20% - Accent1 2 6 2 11" xfId="12740" xr:uid="{0F5F6AF6-BCD6-45F4-B047-D6E811A2672A}"/>
    <cellStyle name="20% - Accent1 2 6 2 11 2" xfId="12741" xr:uid="{B57E7A6E-25A0-4846-BEBA-5B79C9273DFE}"/>
    <cellStyle name="20% - Accent1 2 6 2 12" xfId="12742" xr:uid="{297CE2EE-D60D-4936-9D54-E7C1F69BA532}"/>
    <cellStyle name="20% - Accent1 2 6 2 13" xfId="12743" xr:uid="{0E471594-FE88-43CC-8E9F-7BEE8BFCA183}"/>
    <cellStyle name="20% - Accent1 2 6 2 14" xfId="12744" xr:uid="{841FB3B4-59F3-4C71-8837-D88E0A075C8E}"/>
    <cellStyle name="20% - Accent1 2 6 2 15" xfId="12745" xr:uid="{2E089D22-119C-48A8-9BAC-28E96C44BB62}"/>
    <cellStyle name="20% - Accent1 2 6 2 16" xfId="12746" xr:uid="{7A17C16A-9634-4E0F-9DC2-DD5F3788B798}"/>
    <cellStyle name="20% - Accent1 2 6 2 17" xfId="12747" xr:uid="{9451400E-D0D4-46E1-A53B-76C188990072}"/>
    <cellStyle name="20% - Accent1 2 6 2 18" xfId="12748" xr:uid="{EB9A9A99-84AE-436A-B630-D105ACE8E4E0}"/>
    <cellStyle name="20% - Accent1 2 6 2 2" xfId="12749" xr:uid="{BCB8DB66-DB63-425D-9FD2-2D8A956BE54F}"/>
    <cellStyle name="20% - Accent1 2 6 2 2 2" xfId="12750" xr:uid="{9A33AC19-7FF9-4F56-82E2-629E32ED588A}"/>
    <cellStyle name="20% - Accent1 2 6 2 2 3" xfId="12751" xr:uid="{55FC61D0-58D9-4679-B323-44CECB95D27E}"/>
    <cellStyle name="20% - Accent1 2 6 2 2 4" xfId="12752" xr:uid="{F4E398F1-F815-4E24-A1E2-CC2B4B4F543D}"/>
    <cellStyle name="20% - Accent1 2 6 2 2 5" xfId="12753" xr:uid="{2250506B-8C9E-4F40-AC17-8577FF8A258D}"/>
    <cellStyle name="20% - Accent1 2 6 2 2 6" xfId="12754" xr:uid="{C91AE109-0E66-4F7D-9F5C-C0FBA8E88EDF}"/>
    <cellStyle name="20% - Accent1 2 6 2 2 7" xfId="12755" xr:uid="{E928B0B4-9BDB-4433-ADF8-CD49C8F68256}"/>
    <cellStyle name="20% - Accent1 2 6 2 2 8" xfId="12756" xr:uid="{B64F69BD-9F73-41CF-8F61-E3029C27F94D}"/>
    <cellStyle name="20% - Accent1 2 6 2 3" xfId="12757" xr:uid="{2D4079CD-CB51-4F45-B1BC-0B4F34815CFF}"/>
    <cellStyle name="20% - Accent1 2 6 2 3 2" xfId="12758" xr:uid="{B9F59201-88AD-4D3D-95FA-056DE11948B4}"/>
    <cellStyle name="20% - Accent1 2 6 2 3 3" xfId="12759" xr:uid="{ACAD473C-16AD-41FF-85E3-D3E8979A0FF8}"/>
    <cellStyle name="20% - Accent1 2 6 2 3 4" xfId="12760" xr:uid="{DEB675E5-D000-49C0-A973-6C6CB7F3E324}"/>
    <cellStyle name="20% - Accent1 2 6 2 3 5" xfId="12761" xr:uid="{B8D877BC-8B7D-45AD-9519-19D4771422DD}"/>
    <cellStyle name="20% - Accent1 2 6 2 3 6" xfId="12762" xr:uid="{0754ADC2-7DC3-4D86-95DE-F59EA7EB35E6}"/>
    <cellStyle name="20% - Accent1 2 6 2 3 7" xfId="12763" xr:uid="{A06430CE-C061-4A9E-AE9B-D71D17802A6E}"/>
    <cellStyle name="20% - Accent1 2 6 2 3 8" xfId="12764" xr:uid="{5F942BB8-BC05-4C6C-B152-3AAE90FBFB59}"/>
    <cellStyle name="20% - Accent1 2 6 2 4" xfId="12765" xr:uid="{02DDBB48-20E2-4309-9C0F-7A7EC06A7761}"/>
    <cellStyle name="20% - Accent1 2 6 2 4 2" xfId="12766" xr:uid="{C714CCB2-F13C-445D-AB23-BBACDD761DAB}"/>
    <cellStyle name="20% - Accent1 2 6 2 5" xfId="12767" xr:uid="{A9ECBB47-465D-4B73-9E5F-E4F8C3262F72}"/>
    <cellStyle name="20% - Accent1 2 6 2 5 2" xfId="12768" xr:uid="{711173FC-F05B-417F-97FB-C043E6148039}"/>
    <cellStyle name="20% - Accent1 2 6 2 6" xfId="12769" xr:uid="{991F0B50-769B-4B57-9655-11B56F024933}"/>
    <cellStyle name="20% - Accent1 2 6 2 6 2" xfId="12770" xr:uid="{AC4EE64D-FB74-4C5F-A96C-1F2ADAFF6987}"/>
    <cellStyle name="20% - Accent1 2 6 2 7" xfId="12771" xr:uid="{F24A42B5-95ED-4CD2-8B6C-15FEB2ADF28B}"/>
    <cellStyle name="20% - Accent1 2 6 2 7 2" xfId="12772" xr:uid="{43B0E9B9-9BF4-41E0-8C47-849EE2DED830}"/>
    <cellStyle name="20% - Accent1 2 6 2 8" xfId="12773" xr:uid="{CFCE9535-12B2-4541-8F2E-27266DA116C6}"/>
    <cellStyle name="20% - Accent1 2 6 2 8 2" xfId="12774" xr:uid="{BDF6D4B1-D3C0-4682-95C2-840620909236}"/>
    <cellStyle name="20% - Accent1 2 6 2 9" xfId="12775" xr:uid="{06814297-27AD-4826-953E-DF8FE65CF7FB}"/>
    <cellStyle name="20% - Accent1 2 6 2 9 2" xfId="12776" xr:uid="{727F9C7F-9357-4F93-98DC-420F78F853B8}"/>
    <cellStyle name="20% - Accent1 2 6 20" xfId="12777" xr:uid="{2D999F9B-A7AC-4EAD-B61A-DA24CE96DA2F}"/>
    <cellStyle name="20% - Accent1 2 6 21" xfId="12778" xr:uid="{109A23B5-2D69-49CD-8DE2-62E3D7B8FE27}"/>
    <cellStyle name="20% - Accent1 2 6 22" xfId="12779" xr:uid="{E46E373E-FDEA-4124-B996-C3578368F148}"/>
    <cellStyle name="20% - Accent1 2 6 23" xfId="12780" xr:uid="{7B2C6F23-458E-4BD6-A494-5E948DBC4F6C}"/>
    <cellStyle name="20% - Accent1 2 6 3" xfId="12781" xr:uid="{A5310DE8-7F45-4051-9298-0F840701C71E}"/>
    <cellStyle name="20% - Accent1 2 6 3 10" xfId="12782" xr:uid="{CE39428C-6354-442B-99D4-3EC2525DB352}"/>
    <cellStyle name="20% - Accent1 2 6 3 10 2" xfId="12783" xr:uid="{BA4DDFBB-60E8-4754-AC4A-9D1A25DDD6D2}"/>
    <cellStyle name="20% - Accent1 2 6 3 11" xfId="12784" xr:uid="{CD9EE947-8265-4CC8-93D9-7E64921DA576}"/>
    <cellStyle name="20% - Accent1 2 6 3 11 2" xfId="12785" xr:uid="{F02710CA-DF7D-4676-86B9-D58BE361B5E9}"/>
    <cellStyle name="20% - Accent1 2 6 3 12" xfId="12786" xr:uid="{859A6D10-E8F4-4B7D-A470-77357B45D8FA}"/>
    <cellStyle name="20% - Accent1 2 6 3 13" xfId="12787" xr:uid="{FA019FAE-CC89-48AB-AFD2-6DBC7CE1B200}"/>
    <cellStyle name="20% - Accent1 2 6 3 14" xfId="12788" xr:uid="{0FA58137-A562-4275-9C8E-FC7A5D1BB094}"/>
    <cellStyle name="20% - Accent1 2 6 3 15" xfId="12789" xr:uid="{61D14943-64EF-4131-B914-015B160B2204}"/>
    <cellStyle name="20% - Accent1 2 6 3 16" xfId="12790" xr:uid="{2C543AE2-BB42-406B-AB65-742FDF188C17}"/>
    <cellStyle name="20% - Accent1 2 6 3 17" xfId="12791" xr:uid="{4AEBB762-0706-498A-B967-24586601655E}"/>
    <cellStyle name="20% - Accent1 2 6 3 18" xfId="12792" xr:uid="{7E6306E1-93BA-4D35-80C1-228446B6D5FB}"/>
    <cellStyle name="20% - Accent1 2 6 3 2" xfId="12793" xr:uid="{529DC5DE-21F7-46F0-A4E0-F6F00DA74372}"/>
    <cellStyle name="20% - Accent1 2 6 3 2 2" xfId="12794" xr:uid="{CF17804A-4C62-45D8-841F-FA7495C80E5A}"/>
    <cellStyle name="20% - Accent1 2 6 3 2 3" xfId="12795" xr:uid="{0913D789-D05B-4A14-8594-42DE049293B8}"/>
    <cellStyle name="20% - Accent1 2 6 3 2 4" xfId="12796" xr:uid="{EE6B1D4D-E67C-485D-A21D-4D62EDA4EB1B}"/>
    <cellStyle name="20% - Accent1 2 6 3 2 5" xfId="12797" xr:uid="{4F76A021-B5EE-4036-BFE4-0EC68BE9FD5D}"/>
    <cellStyle name="20% - Accent1 2 6 3 2 6" xfId="12798" xr:uid="{CC7473E9-E2B9-4D08-8D2C-54E6A00E91B6}"/>
    <cellStyle name="20% - Accent1 2 6 3 2 7" xfId="12799" xr:uid="{F56B16BE-95B6-4D80-B1E8-C54409361004}"/>
    <cellStyle name="20% - Accent1 2 6 3 2 8" xfId="12800" xr:uid="{80E2C4C9-64BB-409A-9F91-7EC611715A3A}"/>
    <cellStyle name="20% - Accent1 2 6 3 3" xfId="12801" xr:uid="{394DA17E-DB6A-4400-AED8-9478C6DCBB2A}"/>
    <cellStyle name="20% - Accent1 2 6 3 3 2" xfId="12802" xr:uid="{0321B2E9-CCA0-4BD5-AE64-ADCA2C1D646D}"/>
    <cellStyle name="20% - Accent1 2 6 3 3 3" xfId="12803" xr:uid="{DC30CA68-9105-4915-89B1-86D9C44D3D94}"/>
    <cellStyle name="20% - Accent1 2 6 3 3 4" xfId="12804" xr:uid="{CAEBC0DD-4926-4A87-BD02-5379DA9ECF8A}"/>
    <cellStyle name="20% - Accent1 2 6 3 3 5" xfId="12805" xr:uid="{8D37519B-ED7F-451D-BCC9-6FBC3DCB8977}"/>
    <cellStyle name="20% - Accent1 2 6 3 3 6" xfId="12806" xr:uid="{EA2727D2-2657-4B70-9214-49A9F8938A4F}"/>
    <cellStyle name="20% - Accent1 2 6 3 3 7" xfId="12807" xr:uid="{F530E109-C8A4-468E-9D5E-E51721B81A20}"/>
    <cellStyle name="20% - Accent1 2 6 3 3 8" xfId="12808" xr:uid="{DAC4DCA8-8B9F-4169-82ED-C95E17DDF261}"/>
    <cellStyle name="20% - Accent1 2 6 3 4" xfId="12809" xr:uid="{65CAEA9D-ED0C-4798-BB7B-CDC88DE7D099}"/>
    <cellStyle name="20% - Accent1 2 6 3 4 2" xfId="12810" xr:uid="{2903BE5A-3B93-4273-8568-BFD4C7A7953B}"/>
    <cellStyle name="20% - Accent1 2 6 3 5" xfId="12811" xr:uid="{12B81E2A-1ADF-41FE-9646-9DC36E2A8FFA}"/>
    <cellStyle name="20% - Accent1 2 6 3 5 2" xfId="12812" xr:uid="{F0BD0303-2BAB-4993-89F8-8B241CCEC974}"/>
    <cellStyle name="20% - Accent1 2 6 3 6" xfId="12813" xr:uid="{E38934D9-39B2-4067-9989-6B0C295130D2}"/>
    <cellStyle name="20% - Accent1 2 6 3 6 2" xfId="12814" xr:uid="{E9BEE898-7BBD-41AC-82A8-1D7A0366D47E}"/>
    <cellStyle name="20% - Accent1 2 6 3 7" xfId="12815" xr:uid="{3A741D7A-E44E-485C-A80F-6328BC43476D}"/>
    <cellStyle name="20% - Accent1 2 6 3 7 2" xfId="12816" xr:uid="{3965DDCE-525E-46B1-89DF-FF8C0D69EFC2}"/>
    <cellStyle name="20% - Accent1 2 6 3 8" xfId="12817" xr:uid="{526927EF-D709-4727-AE22-EBE212A62F94}"/>
    <cellStyle name="20% - Accent1 2 6 3 8 2" xfId="12818" xr:uid="{5E21D627-6635-4E7C-8086-6AA570403B67}"/>
    <cellStyle name="20% - Accent1 2 6 3 9" xfId="12819" xr:uid="{E6906B01-B815-4F14-BF64-E45EBC7837A1}"/>
    <cellStyle name="20% - Accent1 2 6 3 9 2" xfId="12820" xr:uid="{79138425-1CB9-4B02-A5EE-24D8C06073D4}"/>
    <cellStyle name="20% - Accent1 2 6 4" xfId="12821" xr:uid="{90E0674B-D8D9-4FEB-A0E4-476E084C06EA}"/>
    <cellStyle name="20% - Accent1 2 6 4 10" xfId="12822" xr:uid="{AB05DA4C-8110-4B28-821E-5C817B810D78}"/>
    <cellStyle name="20% - Accent1 2 6 4 10 2" xfId="12823" xr:uid="{9EDB6CA2-8BA5-4055-B95E-DD33AF2597A2}"/>
    <cellStyle name="20% - Accent1 2 6 4 11" xfId="12824" xr:uid="{E4DE5D46-D36F-407B-8604-CEA4C9DD7C72}"/>
    <cellStyle name="20% - Accent1 2 6 4 11 2" xfId="12825" xr:uid="{7E4CEA54-6E37-4D0E-A8C1-EF308A19BB77}"/>
    <cellStyle name="20% - Accent1 2 6 4 12" xfId="12826" xr:uid="{69265818-8491-4B77-BD8E-161CAFA17FDF}"/>
    <cellStyle name="20% - Accent1 2 6 4 13" xfId="12827" xr:uid="{A6A53818-E50C-4B82-BC62-64ABBEB1DB3E}"/>
    <cellStyle name="20% - Accent1 2 6 4 14" xfId="12828" xr:uid="{7968E407-1CAD-48AC-AB14-DF977919115F}"/>
    <cellStyle name="20% - Accent1 2 6 4 15" xfId="12829" xr:uid="{6D80AE8D-458A-48BA-A22E-0C473F152768}"/>
    <cellStyle name="20% - Accent1 2 6 4 16" xfId="12830" xr:uid="{4B341225-59B3-41ED-B5BA-9142130B26DB}"/>
    <cellStyle name="20% - Accent1 2 6 4 17" xfId="12831" xr:uid="{F0617485-E094-4813-9DB3-A5DC28ECFCB1}"/>
    <cellStyle name="20% - Accent1 2 6 4 18" xfId="12832" xr:uid="{0C969075-6B18-42E3-8AAC-422F861C25BD}"/>
    <cellStyle name="20% - Accent1 2 6 4 2" xfId="12833" xr:uid="{95703FDC-39BB-4BE4-9A97-62384350F4CD}"/>
    <cellStyle name="20% - Accent1 2 6 4 2 2" xfId="12834" xr:uid="{4AFBFE7A-2D3F-438B-AAF3-3EDFCF705398}"/>
    <cellStyle name="20% - Accent1 2 6 4 2 3" xfId="12835" xr:uid="{9F4BEF77-C1C2-4246-B54A-5DB90D35E5E3}"/>
    <cellStyle name="20% - Accent1 2 6 4 2 4" xfId="12836" xr:uid="{5443FDCE-575D-44FB-8DF0-82DEFA0EDC7D}"/>
    <cellStyle name="20% - Accent1 2 6 4 2 5" xfId="12837" xr:uid="{76F8AEAB-3359-4728-9486-7B051D7394F8}"/>
    <cellStyle name="20% - Accent1 2 6 4 2 6" xfId="12838" xr:uid="{D436E126-2597-49E6-94B5-A9637882DFD9}"/>
    <cellStyle name="20% - Accent1 2 6 4 2 7" xfId="12839" xr:uid="{2E4565B8-A4E2-4EA0-A3AA-4343930ECCD3}"/>
    <cellStyle name="20% - Accent1 2 6 4 2 8" xfId="12840" xr:uid="{EABA60FB-783D-440B-B74E-EE5A2FA49A62}"/>
    <cellStyle name="20% - Accent1 2 6 4 3" xfId="12841" xr:uid="{8ACE07E0-CF09-4763-9528-4EDB74A9A875}"/>
    <cellStyle name="20% - Accent1 2 6 4 3 2" xfId="12842" xr:uid="{7B26B975-8490-4B8A-8419-C44E98AB0422}"/>
    <cellStyle name="20% - Accent1 2 6 4 3 3" xfId="12843" xr:uid="{5046BBC8-5E87-4302-9CA3-FD018852298F}"/>
    <cellStyle name="20% - Accent1 2 6 4 3 4" xfId="12844" xr:uid="{CB332079-DC0B-4B68-82ED-971DD41C24B1}"/>
    <cellStyle name="20% - Accent1 2 6 4 3 5" xfId="12845" xr:uid="{977EF9CD-8A61-45D1-BEFC-090D15F40D26}"/>
    <cellStyle name="20% - Accent1 2 6 4 3 6" xfId="12846" xr:uid="{4FF539CB-E4CA-44E1-9DFA-AD2441CE4EE8}"/>
    <cellStyle name="20% - Accent1 2 6 4 3 7" xfId="12847" xr:uid="{A4E10778-ECED-4AFE-BC0C-F52F2DB594D9}"/>
    <cellStyle name="20% - Accent1 2 6 4 3 8" xfId="12848" xr:uid="{22150AC2-C4DD-49FB-93E0-F80E4DF164AB}"/>
    <cellStyle name="20% - Accent1 2 6 4 4" xfId="12849" xr:uid="{D11ECB6F-8B71-44A1-AFF1-8FBC3413B28C}"/>
    <cellStyle name="20% - Accent1 2 6 4 4 2" xfId="12850" xr:uid="{3D378C3B-EE66-481A-8899-811730A7584B}"/>
    <cellStyle name="20% - Accent1 2 6 4 5" xfId="12851" xr:uid="{CFA34D8E-2BAC-4C31-8846-B5CB73BFD241}"/>
    <cellStyle name="20% - Accent1 2 6 4 5 2" xfId="12852" xr:uid="{3907FF28-C17B-44AD-9439-CE7578C9AF0E}"/>
    <cellStyle name="20% - Accent1 2 6 4 6" xfId="12853" xr:uid="{AF781C32-8899-48F8-8467-A87EC5E80A25}"/>
    <cellStyle name="20% - Accent1 2 6 4 6 2" xfId="12854" xr:uid="{F8202A1E-B705-462A-8BF9-5CACC94B42BC}"/>
    <cellStyle name="20% - Accent1 2 6 4 7" xfId="12855" xr:uid="{7693BBB1-0D2C-4B52-9E82-B116F31FF169}"/>
    <cellStyle name="20% - Accent1 2 6 4 7 2" xfId="12856" xr:uid="{E65FCEE4-36A0-4242-821D-AB0747817064}"/>
    <cellStyle name="20% - Accent1 2 6 4 8" xfId="12857" xr:uid="{C6AFDB18-9F01-4AFA-9DE6-8E00BE3AC748}"/>
    <cellStyle name="20% - Accent1 2 6 4 8 2" xfId="12858" xr:uid="{85AB3400-FBDD-4284-9716-4F28DA77655F}"/>
    <cellStyle name="20% - Accent1 2 6 4 9" xfId="12859" xr:uid="{60F8431A-D8C6-4C49-8AFB-E79D4BB880EE}"/>
    <cellStyle name="20% - Accent1 2 6 4 9 2" xfId="12860" xr:uid="{852EA11C-50B5-4BF2-91CE-C449D3723B4B}"/>
    <cellStyle name="20% - Accent1 2 6 5" xfId="12861" xr:uid="{C28BDF4F-1009-4794-99E7-F5EC3F6D7D0A}"/>
    <cellStyle name="20% - Accent1 2 6 5 10" xfId="12862" xr:uid="{FDB25FE9-2ADE-40E2-BC09-ABE4ADD6C2D2}"/>
    <cellStyle name="20% - Accent1 2 6 5 10 2" xfId="12863" xr:uid="{93CC5DC2-BF76-456E-AF54-096C3A3D59B3}"/>
    <cellStyle name="20% - Accent1 2 6 5 11" xfId="12864" xr:uid="{DE6E24DD-D235-4826-93E4-C8FC4929B642}"/>
    <cellStyle name="20% - Accent1 2 6 5 11 2" xfId="12865" xr:uid="{FEB4B49F-8470-4D45-A5A8-C9EFFA837C4D}"/>
    <cellStyle name="20% - Accent1 2 6 5 12" xfId="12866" xr:uid="{74BE5E14-4DCA-4C71-8042-4D87652235D8}"/>
    <cellStyle name="20% - Accent1 2 6 5 13" xfId="12867" xr:uid="{588BA121-B62C-45D5-A5B1-7CAC0ACD6666}"/>
    <cellStyle name="20% - Accent1 2 6 5 14" xfId="12868" xr:uid="{92DA08AC-539C-430D-9954-7F02FCAA56D5}"/>
    <cellStyle name="20% - Accent1 2 6 5 15" xfId="12869" xr:uid="{2E73C032-BC7E-49FA-A242-BC1879A25353}"/>
    <cellStyle name="20% - Accent1 2 6 5 16" xfId="12870" xr:uid="{C00638BE-5003-4544-AE68-554FD6FAB71A}"/>
    <cellStyle name="20% - Accent1 2 6 5 17" xfId="12871" xr:uid="{82B5E08F-91D9-410A-9941-899D93D61145}"/>
    <cellStyle name="20% - Accent1 2 6 5 18" xfId="12872" xr:uid="{73C4F9D1-3324-481D-B8CB-922AA78E779D}"/>
    <cellStyle name="20% - Accent1 2 6 5 2" xfId="12873" xr:uid="{004C06F5-F5DA-47DF-930B-C552D96DC843}"/>
    <cellStyle name="20% - Accent1 2 6 5 2 2" xfId="12874" xr:uid="{5F19E4D6-00D2-446F-8765-39D7D2B2A685}"/>
    <cellStyle name="20% - Accent1 2 6 5 2 3" xfId="12875" xr:uid="{6114E367-51D6-48C5-81F1-6B5061A699C7}"/>
    <cellStyle name="20% - Accent1 2 6 5 2 4" xfId="12876" xr:uid="{F46227C5-B41F-4311-B592-12879A85FD64}"/>
    <cellStyle name="20% - Accent1 2 6 5 2 5" xfId="12877" xr:uid="{4201F17C-3B49-46A0-BAB5-4469177062FE}"/>
    <cellStyle name="20% - Accent1 2 6 5 2 6" xfId="12878" xr:uid="{063372AA-D347-4F07-8CBF-0CEB1897B96B}"/>
    <cellStyle name="20% - Accent1 2 6 5 2 7" xfId="12879" xr:uid="{2F082D62-5265-419B-BA6C-85DD990FC109}"/>
    <cellStyle name="20% - Accent1 2 6 5 2 8" xfId="12880" xr:uid="{CFFB4C82-6793-4F62-9EC8-6AE5E8BFE68F}"/>
    <cellStyle name="20% - Accent1 2 6 5 3" xfId="12881" xr:uid="{935C1A7B-70C8-4DA8-94AB-7603CCAD115D}"/>
    <cellStyle name="20% - Accent1 2 6 5 3 2" xfId="12882" xr:uid="{E5F52515-4019-49B1-B100-64C20B2D77E7}"/>
    <cellStyle name="20% - Accent1 2 6 5 3 3" xfId="12883" xr:uid="{6AB9D661-3734-47C8-9E91-941202F2A703}"/>
    <cellStyle name="20% - Accent1 2 6 5 3 4" xfId="12884" xr:uid="{794F88B6-1802-4B8F-B455-C885210DD86A}"/>
    <cellStyle name="20% - Accent1 2 6 5 3 5" xfId="12885" xr:uid="{09BDA0AF-9450-4A4F-9C54-A7917E9CA0AD}"/>
    <cellStyle name="20% - Accent1 2 6 5 3 6" xfId="12886" xr:uid="{31DA5794-08C0-4A7A-8AE0-78AA99F7323D}"/>
    <cellStyle name="20% - Accent1 2 6 5 3 7" xfId="12887" xr:uid="{2972001C-C4CA-40E9-831D-B643E99D86EE}"/>
    <cellStyle name="20% - Accent1 2 6 5 3 8" xfId="12888" xr:uid="{AC9BAC2E-493F-4FD0-A4D9-33980D678B90}"/>
    <cellStyle name="20% - Accent1 2 6 5 4" xfId="12889" xr:uid="{04E4BA98-EE8E-4AE5-8268-3432B48B2B87}"/>
    <cellStyle name="20% - Accent1 2 6 5 4 2" xfId="12890" xr:uid="{B8343F33-67BD-44B2-B5B5-94BEF7F498B0}"/>
    <cellStyle name="20% - Accent1 2 6 5 5" xfId="12891" xr:uid="{948FC698-A176-4027-9C05-2317C6E642CB}"/>
    <cellStyle name="20% - Accent1 2 6 5 5 2" xfId="12892" xr:uid="{4FE3984B-19D2-4A4E-908C-77901F767379}"/>
    <cellStyle name="20% - Accent1 2 6 5 6" xfId="12893" xr:uid="{2BEDB8B7-6796-4698-8183-DF5AA12287F2}"/>
    <cellStyle name="20% - Accent1 2 6 5 6 2" xfId="12894" xr:uid="{C7ED4F1B-9E21-4ADB-9E44-BCB469C21B20}"/>
    <cellStyle name="20% - Accent1 2 6 5 7" xfId="12895" xr:uid="{1C088D3D-CC05-456A-9975-786A65AD2444}"/>
    <cellStyle name="20% - Accent1 2 6 5 7 2" xfId="12896" xr:uid="{8CC76801-021A-43AB-81E4-8AC26186A272}"/>
    <cellStyle name="20% - Accent1 2 6 5 8" xfId="12897" xr:uid="{CD24CB94-A770-4095-BA9B-494FB22A7363}"/>
    <cellStyle name="20% - Accent1 2 6 5 8 2" xfId="12898" xr:uid="{D898C653-D3B5-4AB6-A4BB-931BB957F1ED}"/>
    <cellStyle name="20% - Accent1 2 6 5 9" xfId="12899" xr:uid="{7DB29D67-40CE-42C5-A05C-4A5401115F71}"/>
    <cellStyle name="20% - Accent1 2 6 5 9 2" xfId="12900" xr:uid="{FACD19EE-BC43-4CA3-B045-3DADBD15B356}"/>
    <cellStyle name="20% - Accent1 2 6 6" xfId="12901" xr:uid="{1A9C4690-5DAF-4D30-AF95-289F9B7945BB}"/>
    <cellStyle name="20% - Accent1 2 6 6 10" xfId="12902" xr:uid="{CD090D23-C09E-4C41-97B8-C68CE8DA27DE}"/>
    <cellStyle name="20% - Accent1 2 6 6 10 2" xfId="12903" xr:uid="{EAA79733-933D-4BAC-84AE-14AFD6B1D581}"/>
    <cellStyle name="20% - Accent1 2 6 6 11" xfId="12904" xr:uid="{7D8A4C89-CDE6-4D36-AECD-4CACEFE09CB7}"/>
    <cellStyle name="20% - Accent1 2 6 6 11 2" xfId="12905" xr:uid="{A7D8AB9A-3342-4594-994E-FD1CD830315E}"/>
    <cellStyle name="20% - Accent1 2 6 6 12" xfId="12906" xr:uid="{11BF9F2A-E28F-49E1-9ECC-FA7594C23BCB}"/>
    <cellStyle name="20% - Accent1 2 6 6 13" xfId="12907" xr:uid="{1AF44C8E-DD44-4875-8EC4-0F09BF3DFB43}"/>
    <cellStyle name="20% - Accent1 2 6 6 14" xfId="12908" xr:uid="{B3556A67-D853-4339-9F9A-C7B747135659}"/>
    <cellStyle name="20% - Accent1 2 6 6 15" xfId="12909" xr:uid="{D813678E-947B-4359-891A-0E82B80B775B}"/>
    <cellStyle name="20% - Accent1 2 6 6 16" xfId="12910" xr:uid="{62461F95-696A-4C1A-99F2-DA87AB37A144}"/>
    <cellStyle name="20% - Accent1 2 6 6 17" xfId="12911" xr:uid="{0EEBA823-9CC7-4CF7-BE08-27440206B00A}"/>
    <cellStyle name="20% - Accent1 2 6 6 18" xfId="12912" xr:uid="{403E1A97-3290-43DC-8938-C51F3F366A71}"/>
    <cellStyle name="20% - Accent1 2 6 6 2" xfId="12913" xr:uid="{3F37B361-02DF-4104-858D-00B6369C1F6D}"/>
    <cellStyle name="20% - Accent1 2 6 6 2 2" xfId="12914" xr:uid="{C2E1A07E-7410-489D-BE7F-F41AB217F930}"/>
    <cellStyle name="20% - Accent1 2 6 6 2 3" xfId="12915" xr:uid="{8A6CA7AD-E137-46AC-9910-A826D4FF27E3}"/>
    <cellStyle name="20% - Accent1 2 6 6 2 4" xfId="12916" xr:uid="{DE443D2B-3386-4F3A-B741-C78123E71E68}"/>
    <cellStyle name="20% - Accent1 2 6 6 2 5" xfId="12917" xr:uid="{7F228803-1B9D-4323-895C-87BB2A4692F2}"/>
    <cellStyle name="20% - Accent1 2 6 6 2 6" xfId="12918" xr:uid="{30D5C9D1-C6D7-4045-BDAB-A74CEA5D709B}"/>
    <cellStyle name="20% - Accent1 2 6 6 2 7" xfId="12919" xr:uid="{C28FFBF0-85B9-494B-B8C1-BB5803C1F08B}"/>
    <cellStyle name="20% - Accent1 2 6 6 2 8" xfId="12920" xr:uid="{1DF0F9E7-E3BC-4275-BDEF-92D76C48A7FC}"/>
    <cellStyle name="20% - Accent1 2 6 6 3" xfId="12921" xr:uid="{DA484254-853D-43B0-919B-F201E130D9E6}"/>
    <cellStyle name="20% - Accent1 2 6 6 3 2" xfId="12922" xr:uid="{BB3D7F96-AA30-438E-8A5A-BF2C317A3F4E}"/>
    <cellStyle name="20% - Accent1 2 6 6 3 3" xfId="12923" xr:uid="{91BF4A11-B326-49B5-9219-2395DDEF79F4}"/>
    <cellStyle name="20% - Accent1 2 6 6 3 4" xfId="12924" xr:uid="{91036E76-1B21-49AD-912C-4752B9B2882D}"/>
    <cellStyle name="20% - Accent1 2 6 6 3 5" xfId="12925" xr:uid="{97E2A3EC-46CF-4F71-BCCC-5580891B951A}"/>
    <cellStyle name="20% - Accent1 2 6 6 3 6" xfId="12926" xr:uid="{CB793119-B4C9-407F-9B91-0FF41363A148}"/>
    <cellStyle name="20% - Accent1 2 6 6 3 7" xfId="12927" xr:uid="{5F9D1023-E259-47D9-BD8D-20EB632681DF}"/>
    <cellStyle name="20% - Accent1 2 6 6 3 8" xfId="12928" xr:uid="{4675484B-86CE-4025-B749-606F3C513063}"/>
    <cellStyle name="20% - Accent1 2 6 6 4" xfId="12929" xr:uid="{83F49B47-FA85-483A-9E4A-3EDC62F6B3FE}"/>
    <cellStyle name="20% - Accent1 2 6 6 4 2" xfId="12930" xr:uid="{B5E3411B-08DD-41F0-B340-0B2C95323755}"/>
    <cellStyle name="20% - Accent1 2 6 6 5" xfId="12931" xr:uid="{32DA1D4D-7FE9-417A-B38E-EDC79EA4D33A}"/>
    <cellStyle name="20% - Accent1 2 6 6 5 2" xfId="12932" xr:uid="{24ACCE69-C73A-424F-9437-AD2BC011EEA8}"/>
    <cellStyle name="20% - Accent1 2 6 6 6" xfId="12933" xr:uid="{C4AB1717-2A24-460B-A22C-F45BF689F1A0}"/>
    <cellStyle name="20% - Accent1 2 6 6 6 2" xfId="12934" xr:uid="{5785D7C5-ABA0-47AC-82ED-1654B1D85BF1}"/>
    <cellStyle name="20% - Accent1 2 6 6 7" xfId="12935" xr:uid="{C803B18E-6721-4C00-9654-C8A72797C302}"/>
    <cellStyle name="20% - Accent1 2 6 6 7 2" xfId="12936" xr:uid="{A24B0419-2282-4F39-B7E6-DF00EE98B3E7}"/>
    <cellStyle name="20% - Accent1 2 6 6 8" xfId="12937" xr:uid="{DE0B673D-0CD6-440A-844A-39A6BF0D79CF}"/>
    <cellStyle name="20% - Accent1 2 6 6 8 2" xfId="12938" xr:uid="{17D2A65B-4A71-4C20-A29E-3A3CFA32F695}"/>
    <cellStyle name="20% - Accent1 2 6 6 9" xfId="12939" xr:uid="{6B566052-5D9C-415F-A998-C2B533DA9EC3}"/>
    <cellStyle name="20% - Accent1 2 6 6 9 2" xfId="12940" xr:uid="{80B070C8-8740-44E8-AE60-271958CF9376}"/>
    <cellStyle name="20% - Accent1 2 6 7" xfId="12941" xr:uid="{88BB2EA0-15D8-4B5B-BD6D-11B886BFC986}"/>
    <cellStyle name="20% - Accent1 2 6 7 2" xfId="12942" xr:uid="{058F2332-FD1B-4F3D-8EC1-F2079C087234}"/>
    <cellStyle name="20% - Accent1 2 6 7 3" xfId="12943" xr:uid="{B202FA94-BCC6-4690-B1F1-565B9027851E}"/>
    <cellStyle name="20% - Accent1 2 6 7 4" xfId="12944" xr:uid="{93618C3E-C633-4805-B947-6F84681FB864}"/>
    <cellStyle name="20% - Accent1 2 6 7 5" xfId="12945" xr:uid="{9D2CB3DA-DF9E-4D94-9358-E4AD349029E4}"/>
    <cellStyle name="20% - Accent1 2 6 7 6" xfId="12946" xr:uid="{BBB001F1-4BB2-4BFB-BFAA-0DED181F6CBC}"/>
    <cellStyle name="20% - Accent1 2 6 7 7" xfId="12947" xr:uid="{1119E20D-1051-4C2C-A046-588563642C7D}"/>
    <cellStyle name="20% - Accent1 2 6 7 8" xfId="12948" xr:uid="{B4F19F11-04B3-45D1-8B35-AB0A42F91379}"/>
    <cellStyle name="20% - Accent1 2 6 8" xfId="12949" xr:uid="{FEA659B3-2DA6-46AA-BE49-5C29F0AE82D9}"/>
    <cellStyle name="20% - Accent1 2 6 8 2" xfId="12950" xr:uid="{4A26C83C-602C-4608-99AB-6A1E671B64FE}"/>
    <cellStyle name="20% - Accent1 2 6 8 3" xfId="12951" xr:uid="{C267E239-5F34-48CA-96E6-CFE78FEC68D1}"/>
    <cellStyle name="20% - Accent1 2 6 8 4" xfId="12952" xr:uid="{A16A6B40-D91A-4910-835F-F1641210DCA6}"/>
    <cellStyle name="20% - Accent1 2 6 8 5" xfId="12953" xr:uid="{51513F23-E456-495C-8ED0-FB86EFC76D80}"/>
    <cellStyle name="20% - Accent1 2 6 8 6" xfId="12954" xr:uid="{BCF697D8-0CC2-4D9B-836C-AD1B78D71B24}"/>
    <cellStyle name="20% - Accent1 2 6 8 7" xfId="12955" xr:uid="{4ADBF7FB-C5D2-4D7F-9ECE-AA92CEE52E5F}"/>
    <cellStyle name="20% - Accent1 2 6 8 8" xfId="12956" xr:uid="{79922647-B175-4B44-BAA6-010EEF4D0E2B}"/>
    <cellStyle name="20% - Accent1 2 6 9" xfId="12957" xr:uid="{214C8032-D0A6-428C-8D79-2BB350C1191E}"/>
    <cellStyle name="20% - Accent1 2 6 9 2" xfId="12958" xr:uid="{55123824-C726-4D99-85AD-80D8A15D2E76}"/>
    <cellStyle name="20% - Accent1 2 7" xfId="12959" xr:uid="{54D5D293-9837-411F-9C5E-13D9B4B6D8FD}"/>
    <cellStyle name="20% - Accent1 2 7 10" xfId="12960" xr:uid="{42245FD8-4550-4990-8908-49659E26CA5B}"/>
    <cellStyle name="20% - Accent1 2 7 10 2" xfId="12961" xr:uid="{E0B3D3B4-7EAA-4B08-BADD-6FBF354EC5CD}"/>
    <cellStyle name="20% - Accent1 2 7 11" xfId="12962" xr:uid="{3ADDD709-F1A5-4FCD-95A3-4857D08C9AB9}"/>
    <cellStyle name="20% - Accent1 2 7 11 2" xfId="12963" xr:uid="{53F05220-0101-46F6-94A8-9C45567B823F}"/>
    <cellStyle name="20% - Accent1 2 7 12" xfId="12964" xr:uid="{4E611EC9-2915-4CCF-B64A-35FA88577CA2}"/>
    <cellStyle name="20% - Accent1 2 7 13" xfId="12965" xr:uid="{F1FB13DD-2BCD-4C49-921C-F7EF498DC01A}"/>
    <cellStyle name="20% - Accent1 2 7 14" xfId="12966" xr:uid="{CD8346A0-7522-43A3-A360-1CFE308D9DE5}"/>
    <cellStyle name="20% - Accent1 2 7 15" xfId="12967" xr:uid="{780F4DFB-D8EF-4ED3-8182-B2FE189560B0}"/>
    <cellStyle name="20% - Accent1 2 7 16" xfId="12968" xr:uid="{3E7E955E-215D-4ABA-BA2E-964C2A2111FD}"/>
    <cellStyle name="20% - Accent1 2 7 17" xfId="12969" xr:uid="{AA971B8F-B481-48D4-9921-A5BF84B57C1E}"/>
    <cellStyle name="20% - Accent1 2 7 18" xfId="12970" xr:uid="{F5D2CC0D-F3A1-418E-918E-FFB3732B6CC5}"/>
    <cellStyle name="20% - Accent1 2 7 2" xfId="12971" xr:uid="{FF51290C-1CE4-46D0-8C7F-DF8EC36CFCC5}"/>
    <cellStyle name="20% - Accent1 2 7 2 2" xfId="12972" xr:uid="{296697D6-41EE-4D4C-8163-A897C788FEAD}"/>
    <cellStyle name="20% - Accent1 2 7 2 3" xfId="12973" xr:uid="{1ECE5C93-BD60-4BB5-B9C9-FA5E371F8950}"/>
    <cellStyle name="20% - Accent1 2 7 2 4" xfId="12974" xr:uid="{0FE7309F-3E3B-4002-B886-6FD5637F58AD}"/>
    <cellStyle name="20% - Accent1 2 7 2 5" xfId="12975" xr:uid="{73FFA381-5E1B-4BBB-9C77-488EA4F823F4}"/>
    <cellStyle name="20% - Accent1 2 7 2 6" xfId="12976" xr:uid="{C2F37AC7-AC2C-46BD-A9F4-2393C5CE910A}"/>
    <cellStyle name="20% - Accent1 2 7 2 7" xfId="12977" xr:uid="{2D342756-68CE-43DA-920B-B2882766323D}"/>
    <cellStyle name="20% - Accent1 2 7 2 8" xfId="12978" xr:uid="{740A89C3-2066-4803-8CFA-80AE5D77267D}"/>
    <cellStyle name="20% - Accent1 2 7 3" xfId="12979" xr:uid="{06448F06-DE4B-426D-8A9A-54E83E492306}"/>
    <cellStyle name="20% - Accent1 2 7 3 2" xfId="12980" xr:uid="{07D2494F-FEAB-498A-8F97-7F84A1B35C39}"/>
    <cellStyle name="20% - Accent1 2 7 3 3" xfId="12981" xr:uid="{1623038D-A408-4D72-ABA0-02C436164F73}"/>
    <cellStyle name="20% - Accent1 2 7 3 4" xfId="12982" xr:uid="{A74B7A52-6B44-468B-9A98-DBD3A97B5F5D}"/>
    <cellStyle name="20% - Accent1 2 7 3 5" xfId="12983" xr:uid="{6E66C3DB-0576-4794-BA40-5555BBAB36B2}"/>
    <cellStyle name="20% - Accent1 2 7 3 6" xfId="12984" xr:uid="{91E84502-0F49-48D4-8289-45798733335C}"/>
    <cellStyle name="20% - Accent1 2 7 3 7" xfId="12985" xr:uid="{46746BD9-5280-4762-9E19-2D5B0FC8CE3F}"/>
    <cellStyle name="20% - Accent1 2 7 3 8" xfId="12986" xr:uid="{19E47932-6997-44D6-866A-A76C3CD5D635}"/>
    <cellStyle name="20% - Accent1 2 7 4" xfId="12987" xr:uid="{8E7C1E7C-107B-4D15-89D8-D67B04F643C7}"/>
    <cellStyle name="20% - Accent1 2 7 4 2" xfId="12988" xr:uid="{AAB9E886-6626-434E-8582-566714A4CEBE}"/>
    <cellStyle name="20% - Accent1 2 7 5" xfId="12989" xr:uid="{52431595-A8AE-4DCF-9671-17F1EA85465F}"/>
    <cellStyle name="20% - Accent1 2 7 5 2" xfId="12990" xr:uid="{A6285BBC-6DC8-4019-A8C1-723D62007D85}"/>
    <cellStyle name="20% - Accent1 2 7 6" xfId="12991" xr:uid="{3E8BBED0-96A4-4303-B7FA-5165B5A55D69}"/>
    <cellStyle name="20% - Accent1 2 7 6 2" xfId="12992" xr:uid="{135AA033-FA46-4BAB-9F0F-37970A542E19}"/>
    <cellStyle name="20% - Accent1 2 7 7" xfId="12993" xr:uid="{7DD2F592-8514-4C5F-871E-2F0D4F52EBFB}"/>
    <cellStyle name="20% - Accent1 2 7 7 2" xfId="12994" xr:uid="{756A3A05-104C-4B40-A295-86A51F222852}"/>
    <cellStyle name="20% - Accent1 2 7 8" xfId="12995" xr:uid="{46268363-3801-4F81-8D6D-DE35A679A964}"/>
    <cellStyle name="20% - Accent1 2 7 8 2" xfId="12996" xr:uid="{3435D829-DD8B-4D58-AD4B-1BFB6BAC6753}"/>
    <cellStyle name="20% - Accent1 2 7 9" xfId="12997" xr:uid="{DEA228CA-AAA4-435B-A140-46F9C8E80144}"/>
    <cellStyle name="20% - Accent1 2 7 9 2" xfId="12998" xr:uid="{66284A7D-CBD4-45BA-B0EF-2B965FFD36D2}"/>
    <cellStyle name="20% - Accent1 2 8" xfId="12999" xr:uid="{9070252B-AA36-4F8B-83BB-2E0139C73B84}"/>
    <cellStyle name="20% - Accent1 2 8 10" xfId="13000" xr:uid="{D7CF5A36-7BA7-476D-AE49-2C7ACB33BF7D}"/>
    <cellStyle name="20% - Accent1 2 8 10 2" xfId="13001" xr:uid="{A5DFFE81-9064-4EBD-918F-73D35E5CD98C}"/>
    <cellStyle name="20% - Accent1 2 8 11" xfId="13002" xr:uid="{2329EC1B-B344-42AF-9C65-97FDBE29B7D5}"/>
    <cellStyle name="20% - Accent1 2 8 11 2" xfId="13003" xr:uid="{6F0EEE35-E8A9-489C-B216-0EA9238E0768}"/>
    <cellStyle name="20% - Accent1 2 8 12" xfId="13004" xr:uid="{A715A194-D102-4FB4-AD28-DCF5425C4135}"/>
    <cellStyle name="20% - Accent1 2 8 13" xfId="13005" xr:uid="{CD1A55DF-66B6-4F2D-9B9C-BE1336C1ED1F}"/>
    <cellStyle name="20% - Accent1 2 8 14" xfId="13006" xr:uid="{134F7750-06E1-4CEC-8F42-A4F02C72A21C}"/>
    <cellStyle name="20% - Accent1 2 8 15" xfId="13007" xr:uid="{ACF59DBF-B507-45B2-B0B8-640EE7D59CA8}"/>
    <cellStyle name="20% - Accent1 2 8 16" xfId="13008" xr:uid="{B9A0E424-E6BB-42A4-9373-CE52D0D8BB74}"/>
    <cellStyle name="20% - Accent1 2 8 17" xfId="13009" xr:uid="{BCE2F840-B13F-40E9-B112-231CAF8D01FB}"/>
    <cellStyle name="20% - Accent1 2 8 18" xfId="13010" xr:uid="{657FB564-B3D4-4C60-9E1D-C61FAEC7C229}"/>
    <cellStyle name="20% - Accent1 2 8 2" xfId="13011" xr:uid="{0FA4EAB9-DD6B-4C60-9554-D752954813A0}"/>
    <cellStyle name="20% - Accent1 2 8 2 2" xfId="13012" xr:uid="{6F354030-4A72-43A1-BA62-0C62DAD26DF3}"/>
    <cellStyle name="20% - Accent1 2 8 2 3" xfId="13013" xr:uid="{BD41C5E6-C533-48F7-AD94-25C89E4CE3DE}"/>
    <cellStyle name="20% - Accent1 2 8 2 4" xfId="13014" xr:uid="{FAA3E14C-04DB-4850-BC79-A7B729B32CF6}"/>
    <cellStyle name="20% - Accent1 2 8 2 5" xfId="13015" xr:uid="{678D53B8-F618-49F9-A439-44696E69B570}"/>
    <cellStyle name="20% - Accent1 2 8 2 6" xfId="13016" xr:uid="{DFCB7B09-67F8-4C8D-8A61-61DE17B50632}"/>
    <cellStyle name="20% - Accent1 2 8 2 7" xfId="13017" xr:uid="{ED0AE99B-E7EB-40C9-AA73-E86EA4127B7B}"/>
    <cellStyle name="20% - Accent1 2 8 2 8" xfId="13018" xr:uid="{21E8392A-7899-445F-AF13-E5D97D3F1A46}"/>
    <cellStyle name="20% - Accent1 2 8 3" xfId="13019" xr:uid="{990DD13B-8783-4ACC-AA53-C9D9112D8F38}"/>
    <cellStyle name="20% - Accent1 2 8 3 2" xfId="13020" xr:uid="{2E82475C-EF60-4CA9-A6F0-2E1852FDE047}"/>
    <cellStyle name="20% - Accent1 2 8 3 3" xfId="13021" xr:uid="{05257229-B3F8-4CB6-928F-A2E50032A4DA}"/>
    <cellStyle name="20% - Accent1 2 8 3 4" xfId="13022" xr:uid="{E8D84960-4BDC-490F-B405-E1CB73CFF37A}"/>
    <cellStyle name="20% - Accent1 2 8 3 5" xfId="13023" xr:uid="{7D4DC431-929F-430C-8921-DFE0A239D5F0}"/>
    <cellStyle name="20% - Accent1 2 8 3 6" xfId="13024" xr:uid="{80182BD1-4073-4921-9413-B3CBAFBA8A68}"/>
    <cellStyle name="20% - Accent1 2 8 3 7" xfId="13025" xr:uid="{ADB532ED-72DB-4464-A8BC-296615B1A462}"/>
    <cellStyle name="20% - Accent1 2 8 3 8" xfId="13026" xr:uid="{69C0A1E5-A3A6-4315-9B24-51752416D07F}"/>
    <cellStyle name="20% - Accent1 2 8 4" xfId="13027" xr:uid="{49086732-9DDB-41FE-B020-16019D2087AD}"/>
    <cellStyle name="20% - Accent1 2 8 4 2" xfId="13028" xr:uid="{8D461D26-57E6-43CC-BAB5-FB53A101A9EC}"/>
    <cellStyle name="20% - Accent1 2 8 5" xfId="13029" xr:uid="{366D8C99-1E94-4521-B7A8-4181A17EDBC9}"/>
    <cellStyle name="20% - Accent1 2 8 5 2" xfId="13030" xr:uid="{DFE5E320-77BC-4983-8CA5-32A8529CCE98}"/>
    <cellStyle name="20% - Accent1 2 8 6" xfId="13031" xr:uid="{1B21086F-1BD6-4D4B-9D73-5120BB368D64}"/>
    <cellStyle name="20% - Accent1 2 8 6 2" xfId="13032" xr:uid="{1A8DAB5A-C103-438B-9357-F9FB8795D474}"/>
    <cellStyle name="20% - Accent1 2 8 7" xfId="13033" xr:uid="{C323092F-802A-4120-AAD7-37F1101F01C3}"/>
    <cellStyle name="20% - Accent1 2 8 7 2" xfId="13034" xr:uid="{B6056566-77E0-4A23-A1E1-040E240D2A29}"/>
    <cellStyle name="20% - Accent1 2 8 8" xfId="13035" xr:uid="{34497C3A-55A6-4E99-AD7B-194C6F2D8BAA}"/>
    <cellStyle name="20% - Accent1 2 8 8 2" xfId="13036" xr:uid="{F48B6A5E-3C7C-4C97-9D97-D460557E281E}"/>
    <cellStyle name="20% - Accent1 2 8 9" xfId="13037" xr:uid="{FA4B424F-2D7B-46EA-AFC3-12FE753576FC}"/>
    <cellStyle name="20% - Accent1 2 8 9 2" xfId="13038" xr:uid="{DC938A2A-7D46-4814-9DE5-320F34628EF9}"/>
    <cellStyle name="20% - Accent1 2 9" xfId="13039" xr:uid="{A8EE150F-CE72-49FC-AB24-7E26B8EFDEB8}"/>
    <cellStyle name="20% - Accent1 2 9 10" xfId="13040" xr:uid="{DECA2EE5-1DA4-4930-AF3D-A5FB30E8FC44}"/>
    <cellStyle name="20% - Accent1 2 9 10 2" xfId="13041" xr:uid="{FFF4751A-681E-483A-91B4-89150FD8C767}"/>
    <cellStyle name="20% - Accent1 2 9 11" xfId="13042" xr:uid="{CBB45C50-4624-4EF9-96DB-85569C85FEBD}"/>
    <cellStyle name="20% - Accent1 2 9 11 2" xfId="13043" xr:uid="{F377BAE4-67C1-47E0-8611-6844F7EF36B6}"/>
    <cellStyle name="20% - Accent1 2 9 12" xfId="13044" xr:uid="{6A90CD3F-34D1-4D71-ACBF-09F86E83F047}"/>
    <cellStyle name="20% - Accent1 2 9 13" xfId="13045" xr:uid="{3B6FC6A9-8A3C-4D3C-81A2-270D54D1CA3A}"/>
    <cellStyle name="20% - Accent1 2 9 14" xfId="13046" xr:uid="{24916D6C-60FD-4F70-B359-E8BE90C40093}"/>
    <cellStyle name="20% - Accent1 2 9 15" xfId="13047" xr:uid="{BA4EEC2C-84AF-4CD6-AFCB-A8971D4E6F05}"/>
    <cellStyle name="20% - Accent1 2 9 16" xfId="13048" xr:uid="{D3ACB5B0-CD46-4BA4-AC04-C8F2E19973E6}"/>
    <cellStyle name="20% - Accent1 2 9 17" xfId="13049" xr:uid="{CC38F6BC-888A-4924-BCE3-E303527C87E4}"/>
    <cellStyle name="20% - Accent1 2 9 18" xfId="13050" xr:uid="{2041C0C0-0730-4478-ADC1-3CA6875E6C4C}"/>
    <cellStyle name="20% - Accent1 2 9 2" xfId="13051" xr:uid="{03F2A01B-FCA6-4279-82E1-887D9958825C}"/>
    <cellStyle name="20% - Accent1 2 9 2 2" xfId="13052" xr:uid="{F66AEFAC-9102-4D92-A556-FC353F6176F2}"/>
    <cellStyle name="20% - Accent1 2 9 2 3" xfId="13053" xr:uid="{BEF61957-7839-4606-BD2B-4EF90445BAFD}"/>
    <cellStyle name="20% - Accent1 2 9 2 4" xfId="13054" xr:uid="{CEECCA40-A125-4D27-B935-CEC92034CA95}"/>
    <cellStyle name="20% - Accent1 2 9 2 5" xfId="13055" xr:uid="{48A296C3-2D97-47DF-B065-288887A8CAF3}"/>
    <cellStyle name="20% - Accent1 2 9 2 6" xfId="13056" xr:uid="{9CBF65F7-8DF0-4E59-90F6-B599069B02F1}"/>
    <cellStyle name="20% - Accent1 2 9 2 7" xfId="13057" xr:uid="{A91B9CA3-2807-4D80-9AFF-0D6D55674C4E}"/>
    <cellStyle name="20% - Accent1 2 9 2 8" xfId="13058" xr:uid="{DE9E4C3F-CD6D-4457-9968-D5CD2167D076}"/>
    <cellStyle name="20% - Accent1 2 9 3" xfId="13059" xr:uid="{5AF0A9A8-7474-4CCD-8DD3-9284AEE4B07D}"/>
    <cellStyle name="20% - Accent1 2 9 3 2" xfId="13060" xr:uid="{D27764B4-578B-404A-AF49-9F132F8BBEAC}"/>
    <cellStyle name="20% - Accent1 2 9 3 3" xfId="13061" xr:uid="{D12B6147-5719-4A9E-9FDF-068D91206009}"/>
    <cellStyle name="20% - Accent1 2 9 3 4" xfId="13062" xr:uid="{ACA44159-3446-41C4-8D67-59BE30B59686}"/>
    <cellStyle name="20% - Accent1 2 9 3 5" xfId="13063" xr:uid="{D5B636A7-DA2E-43F1-8E2E-6ED50B124ED6}"/>
    <cellStyle name="20% - Accent1 2 9 3 6" xfId="13064" xr:uid="{D3B30DAB-0503-4C1B-8910-073C070A65C5}"/>
    <cellStyle name="20% - Accent1 2 9 3 7" xfId="13065" xr:uid="{842C3A5C-EF2B-4A28-B41D-6608F4F849EB}"/>
    <cellStyle name="20% - Accent1 2 9 3 8" xfId="13066" xr:uid="{F7F44045-AFE1-4010-86C7-2E244DFB93D4}"/>
    <cellStyle name="20% - Accent1 2 9 4" xfId="13067" xr:uid="{83C937B0-1E84-4E3B-B6B7-F42B2A711EE6}"/>
    <cellStyle name="20% - Accent1 2 9 4 2" xfId="13068" xr:uid="{150FFB2E-8187-4C97-9FED-AF9F264949CC}"/>
    <cellStyle name="20% - Accent1 2 9 5" xfId="13069" xr:uid="{DCE9C36A-C42D-465C-9556-358CBBE0517F}"/>
    <cellStyle name="20% - Accent1 2 9 5 2" xfId="13070" xr:uid="{EE4CEEFC-7326-4F35-9E45-7DA2BF0425D4}"/>
    <cellStyle name="20% - Accent1 2 9 6" xfId="13071" xr:uid="{D0EB1862-1B70-414D-8CEF-980C3E8D0DDB}"/>
    <cellStyle name="20% - Accent1 2 9 6 2" xfId="13072" xr:uid="{C2FB30B7-3338-4E71-A542-1694155A046B}"/>
    <cellStyle name="20% - Accent1 2 9 7" xfId="13073" xr:uid="{B7729A35-B982-4925-8603-FD3A99704759}"/>
    <cellStyle name="20% - Accent1 2 9 7 2" xfId="13074" xr:uid="{3AB57752-8F55-4CEC-96E0-4831FF81A3C2}"/>
    <cellStyle name="20% - Accent1 2 9 8" xfId="13075" xr:uid="{917671C7-CD6C-433E-88AB-1F0EA7A1ECFB}"/>
    <cellStyle name="20% - Accent1 2 9 8 2" xfId="13076" xr:uid="{D98CA0C2-6161-4B21-AEF2-3DF95E8FC10E}"/>
    <cellStyle name="20% - Accent1 2 9 9" xfId="13077" xr:uid="{FEEE0C2B-2939-41CF-B55A-EF189933A237}"/>
    <cellStyle name="20% - Accent1 2 9 9 2" xfId="13078" xr:uid="{7BA36452-89A8-41CC-8388-DB82F704E376}"/>
    <cellStyle name="20% - Accent1 2_4Q16" xfId="13079" xr:uid="{FEB1466D-9C50-470B-BD35-DA3C4DF5FEAD}"/>
    <cellStyle name="20% - Accent1 20" xfId="13080" xr:uid="{00275C6E-164D-49D6-B580-061586229A1D}"/>
    <cellStyle name="20% - Accent1 20 2" xfId="13081" xr:uid="{DEF76ABD-2117-403C-9E9E-9D961BD3EAA0}"/>
    <cellStyle name="20% - Accent1 21" xfId="13082" xr:uid="{5C64D4FC-A36E-40F8-A7DB-0AF8D266C828}"/>
    <cellStyle name="20% - Accent1 22" xfId="13083" xr:uid="{DFE5700D-938B-4E77-B4D2-C4E5229DF48B}"/>
    <cellStyle name="20% - Accent1 23" xfId="13084" xr:uid="{CDA88B56-832B-46D9-957A-3F64EE1D4488}"/>
    <cellStyle name="20% - Accent1 24" xfId="13085" xr:uid="{1269AD3B-B629-4DCD-B6CD-CC9B65952C12}"/>
    <cellStyle name="20% - Accent1 25" xfId="13086" xr:uid="{5EDA3AE7-6992-4C1B-9137-960A67963ABB}"/>
    <cellStyle name="20% - Accent1 26" xfId="13087" xr:uid="{51A05108-A126-482D-9E78-DA58E671EE92}"/>
    <cellStyle name="20% - Accent1 27" xfId="13088" xr:uid="{B7E5CF0A-20BB-41B4-AF01-9854E2E4A21A}"/>
    <cellStyle name="20% - Accent1 27 2" xfId="13089" xr:uid="{77EA1113-94A7-4935-B41A-675DB20339D0}"/>
    <cellStyle name="20% - Accent1 27 3" xfId="13090" xr:uid="{B774322E-1B17-4994-9BA6-A379E9F8DB98}"/>
    <cellStyle name="20% - Accent1 27_AVA DVA EL" xfId="13091" xr:uid="{AA8D5003-7BC2-4821-A83E-35D7AF2DDDD9}"/>
    <cellStyle name="20% - Accent1 28" xfId="13092" xr:uid="{6A10A344-6DCD-492D-BA46-31AD601BF322}"/>
    <cellStyle name="20% - Accent1 28 2" xfId="13093" xr:uid="{BA8C7130-B2D6-4848-BC52-86498273E0F1}"/>
    <cellStyle name="20% - Accent1 28 3" xfId="13094" xr:uid="{F13A8680-57BB-4B64-974A-6CAF868B2096}"/>
    <cellStyle name="20% - Accent1 28_AVA DVA EL" xfId="13095" xr:uid="{6248F238-687C-4334-BE26-3D5C7E1DE246}"/>
    <cellStyle name="20% - Accent1 29" xfId="13096" xr:uid="{C064EC11-E763-41AB-A87D-8CA02C09C5DD}"/>
    <cellStyle name="20% - Accent1 29 2" xfId="13097" xr:uid="{5EE04623-5C60-4ED5-B46C-95F6193CD64C}"/>
    <cellStyle name="20% - Accent1 29 3" xfId="13098" xr:uid="{B65B02E4-D924-4B39-803A-0C93E2F896F9}"/>
    <cellStyle name="20% - Accent1 29_AVA DVA EL" xfId="13099" xr:uid="{E6C0727A-BF25-49D4-BA5F-BB0D8E3D84B6}"/>
    <cellStyle name="20% - Accent1 3" xfId="3392" xr:uid="{C97DA4C4-9446-4991-B74C-95F7BA175CB6}"/>
    <cellStyle name="20% - Accent1 3 10" xfId="13101" xr:uid="{DCDF42E0-7AB5-4265-8F09-0D4836750952}"/>
    <cellStyle name="20% - Accent1 3 10 10" xfId="13102" xr:uid="{B3A7D46A-78CC-49F3-A1DB-A04C63C0C863}"/>
    <cellStyle name="20% - Accent1 3 10 10 2" xfId="13103" xr:uid="{591011AF-3820-421F-A650-4565F0468D0C}"/>
    <cellStyle name="20% - Accent1 3 10 11" xfId="13104" xr:uid="{10006710-99C1-4F5C-BC9C-60C502C4CCFE}"/>
    <cellStyle name="20% - Accent1 3 10 11 2" xfId="13105" xr:uid="{8DACA315-90B2-4B74-B838-69DA8B62CEC7}"/>
    <cellStyle name="20% - Accent1 3 10 12" xfId="13106" xr:uid="{5ABD3976-0F4E-4A5A-B50D-1C8C537026C2}"/>
    <cellStyle name="20% - Accent1 3 10 13" xfId="13107" xr:uid="{32CB710F-718D-49C8-9A9B-E978BF395A3B}"/>
    <cellStyle name="20% - Accent1 3 10 14" xfId="13108" xr:uid="{DBDEC23F-2AB4-4D1D-B7FB-20D365696BE9}"/>
    <cellStyle name="20% - Accent1 3 10 15" xfId="13109" xr:uid="{4AC603DA-7F11-4DEE-B933-4AE3E3280F03}"/>
    <cellStyle name="20% - Accent1 3 10 16" xfId="13110" xr:uid="{1720C5FA-93C3-438E-A7BD-FBA4882F2F8F}"/>
    <cellStyle name="20% - Accent1 3 10 17" xfId="13111" xr:uid="{9195DC38-5BAC-48F4-A2BB-3BE31F9300C2}"/>
    <cellStyle name="20% - Accent1 3 10 18" xfId="13112" xr:uid="{E339693F-A344-4A89-9F1C-B0A51C2A336A}"/>
    <cellStyle name="20% - Accent1 3 10 2" xfId="13113" xr:uid="{7DA7E618-C6B6-4B62-91A6-56CBFDFDC0F1}"/>
    <cellStyle name="20% - Accent1 3 10 2 2" xfId="13114" xr:uid="{8B9F3BEE-4889-406F-ACB1-3541164F1D60}"/>
    <cellStyle name="20% - Accent1 3 10 2 3" xfId="13115" xr:uid="{96E7D1CE-4AD7-4EA9-B411-3A5DD1830165}"/>
    <cellStyle name="20% - Accent1 3 10 2 4" xfId="13116" xr:uid="{7E659DA8-1B36-4312-9ADD-931A6E7BB244}"/>
    <cellStyle name="20% - Accent1 3 10 2 5" xfId="13117" xr:uid="{3FD96CC5-DF7D-47BC-9E00-723DCEE1A5D8}"/>
    <cellStyle name="20% - Accent1 3 10 2 6" xfId="13118" xr:uid="{3B2F925D-A6BD-4A40-B0D1-DE615079FE48}"/>
    <cellStyle name="20% - Accent1 3 10 2 7" xfId="13119" xr:uid="{1428AE2A-FD5D-4098-A607-007839BA4683}"/>
    <cellStyle name="20% - Accent1 3 10 2 8" xfId="13120" xr:uid="{04DE4C3B-1261-4723-B91F-5459E4FB4178}"/>
    <cellStyle name="20% - Accent1 3 10 3" xfId="13121" xr:uid="{53A88804-7AF5-46F5-90C7-3DCADD0BD9CD}"/>
    <cellStyle name="20% - Accent1 3 10 3 2" xfId="13122" xr:uid="{2F791584-B3FF-444E-AF9C-AB9DA53B4C7E}"/>
    <cellStyle name="20% - Accent1 3 10 3 3" xfId="13123" xr:uid="{B54F41C8-DEDE-4B89-8225-E7B82ABA6BB9}"/>
    <cellStyle name="20% - Accent1 3 10 3 4" xfId="13124" xr:uid="{6CDCEB8E-C7C7-4CF0-8354-36E47ABA9103}"/>
    <cellStyle name="20% - Accent1 3 10 3 5" xfId="13125" xr:uid="{1D9EC21F-D50A-47A1-96EE-0110FE3F08E1}"/>
    <cellStyle name="20% - Accent1 3 10 3 6" xfId="13126" xr:uid="{466A1707-CA37-4BBC-89CD-1505E1B664D3}"/>
    <cellStyle name="20% - Accent1 3 10 3 7" xfId="13127" xr:uid="{11BADBE7-9E13-4275-BFC1-4CF2EB81CFE7}"/>
    <cellStyle name="20% - Accent1 3 10 3 8" xfId="13128" xr:uid="{4E0FB1C2-1907-4AB4-90B0-0F5B94B1BB26}"/>
    <cellStyle name="20% - Accent1 3 10 4" xfId="13129" xr:uid="{A641DE7F-C234-435E-A397-74D1BDC385EE}"/>
    <cellStyle name="20% - Accent1 3 10 4 2" xfId="13130" xr:uid="{76053DF5-0BDC-4688-B012-F730B40F21ED}"/>
    <cellStyle name="20% - Accent1 3 10 5" xfId="13131" xr:uid="{3C45D1C3-5644-4D1B-9772-5318BF2AC621}"/>
    <cellStyle name="20% - Accent1 3 10 5 2" xfId="13132" xr:uid="{570116F9-41C0-425D-AEBC-BE57062902B9}"/>
    <cellStyle name="20% - Accent1 3 10 6" xfId="13133" xr:uid="{717F09BA-3DEB-4608-8867-B5B9BA658B8A}"/>
    <cellStyle name="20% - Accent1 3 10 6 2" xfId="13134" xr:uid="{D32E7516-B037-4A0A-B6A7-5C56985C77EB}"/>
    <cellStyle name="20% - Accent1 3 10 7" xfId="13135" xr:uid="{F59EEA2D-B38A-4FE3-B920-B268B91BB96F}"/>
    <cellStyle name="20% - Accent1 3 10 7 2" xfId="13136" xr:uid="{A22C34E1-05FF-405C-8CFC-024E33C28ED0}"/>
    <cellStyle name="20% - Accent1 3 10 8" xfId="13137" xr:uid="{847FD268-7E91-4D56-AC5A-E8C59187D7B5}"/>
    <cellStyle name="20% - Accent1 3 10 8 2" xfId="13138" xr:uid="{4E8F1877-B8CD-4862-B148-15B9DF220845}"/>
    <cellStyle name="20% - Accent1 3 10 9" xfId="13139" xr:uid="{2B71121C-2255-477D-B885-D4B8ED1C26B0}"/>
    <cellStyle name="20% - Accent1 3 10 9 2" xfId="13140" xr:uid="{1A628191-5153-4270-9526-E6782682F50E}"/>
    <cellStyle name="20% - Accent1 3 11" xfId="13141" xr:uid="{853CA4EB-305B-4592-AE05-5B09278FAB5A}"/>
    <cellStyle name="20% - Accent1 3 11 10" xfId="13142" xr:uid="{F93F52D4-B845-494F-8E1D-5AD448F27DC1}"/>
    <cellStyle name="20% - Accent1 3 11 10 2" xfId="13143" xr:uid="{F844BC36-A718-41F7-A985-3D858AFA578F}"/>
    <cellStyle name="20% - Accent1 3 11 11" xfId="13144" xr:uid="{841C05C7-D48E-4DE7-A683-CF198A744CFA}"/>
    <cellStyle name="20% - Accent1 3 11 11 2" xfId="13145" xr:uid="{0781DFFD-B10C-468C-8739-B4BDE3402123}"/>
    <cellStyle name="20% - Accent1 3 11 12" xfId="13146" xr:uid="{BB26AEB3-DD8B-42E5-8172-EC89B764BB78}"/>
    <cellStyle name="20% - Accent1 3 11 13" xfId="13147" xr:uid="{E6A8F512-CD02-4AD2-BC17-4BE0E9091571}"/>
    <cellStyle name="20% - Accent1 3 11 14" xfId="13148" xr:uid="{5F717E51-31FE-4C2A-9A04-911C2D783B81}"/>
    <cellStyle name="20% - Accent1 3 11 15" xfId="13149" xr:uid="{3A0F8426-1AAD-448C-B7BA-9F605FED7BDB}"/>
    <cellStyle name="20% - Accent1 3 11 16" xfId="13150" xr:uid="{0EA4C22C-2B92-4970-BE9D-5CFFCEE4B797}"/>
    <cellStyle name="20% - Accent1 3 11 17" xfId="13151" xr:uid="{E8B16685-E320-479D-AC32-786737C4789D}"/>
    <cellStyle name="20% - Accent1 3 11 18" xfId="13152" xr:uid="{9384BD99-1BA8-4885-8E5A-34B3701C3CAD}"/>
    <cellStyle name="20% - Accent1 3 11 2" xfId="13153" xr:uid="{994278EB-7C62-4FB0-BDC9-20D4B7A2B843}"/>
    <cellStyle name="20% - Accent1 3 11 2 2" xfId="13154" xr:uid="{139AA60D-166A-4D34-95E9-66E7F8C1B957}"/>
    <cellStyle name="20% - Accent1 3 11 2 3" xfId="13155" xr:uid="{4407ACAF-A770-4C6A-911E-4E8E6A6DC7CA}"/>
    <cellStyle name="20% - Accent1 3 11 2 4" xfId="13156" xr:uid="{C16B56A1-72DC-4665-9987-94BF0CD64EF1}"/>
    <cellStyle name="20% - Accent1 3 11 2 5" xfId="13157" xr:uid="{5B19F0D3-C51F-464D-B958-0E34EB11C6C8}"/>
    <cellStyle name="20% - Accent1 3 11 2 6" xfId="13158" xr:uid="{88AA88E1-64D3-4B78-AE73-CC251DF770D9}"/>
    <cellStyle name="20% - Accent1 3 11 2 7" xfId="13159" xr:uid="{922E56F4-AD4F-4748-8F9B-7C4A3E84EAEC}"/>
    <cellStyle name="20% - Accent1 3 11 2 8" xfId="13160" xr:uid="{F5038865-6F31-4D88-98C4-5397CE92CE42}"/>
    <cellStyle name="20% - Accent1 3 11 3" xfId="13161" xr:uid="{B3BD9E43-933E-4BF1-9BB8-CE3B08343CA2}"/>
    <cellStyle name="20% - Accent1 3 11 3 2" xfId="13162" xr:uid="{2A4F48FD-17E8-4309-965F-4BB592171293}"/>
    <cellStyle name="20% - Accent1 3 11 3 3" xfId="13163" xr:uid="{6C2E4B4E-1010-4CC6-AF00-E523B5D90C0B}"/>
    <cellStyle name="20% - Accent1 3 11 3 4" xfId="13164" xr:uid="{6F644A8F-8D76-41F1-8E8F-E607EB4CD300}"/>
    <cellStyle name="20% - Accent1 3 11 3 5" xfId="13165" xr:uid="{A436C89A-B506-48B2-AFFD-4EC5636502E6}"/>
    <cellStyle name="20% - Accent1 3 11 3 6" xfId="13166" xr:uid="{6268667A-92D0-47C8-B769-A46E5A52E18F}"/>
    <cellStyle name="20% - Accent1 3 11 3 7" xfId="13167" xr:uid="{BF5E6C6D-81BA-4092-AAD1-3679B7D28E70}"/>
    <cellStyle name="20% - Accent1 3 11 3 8" xfId="13168" xr:uid="{73392E79-F1EE-4CFF-977B-B7A8FC1EDC74}"/>
    <cellStyle name="20% - Accent1 3 11 4" xfId="13169" xr:uid="{4D58D0C0-7E2B-4392-8941-1693ABD45F30}"/>
    <cellStyle name="20% - Accent1 3 11 4 2" xfId="13170" xr:uid="{1FC45AE2-3198-4239-AA8A-DB808D068053}"/>
    <cellStyle name="20% - Accent1 3 11 5" xfId="13171" xr:uid="{F03EE443-9166-41FE-BE0A-477C0F5B024F}"/>
    <cellStyle name="20% - Accent1 3 11 5 2" xfId="13172" xr:uid="{3B5EF873-BD82-47B7-B95B-5EEE68588D6B}"/>
    <cellStyle name="20% - Accent1 3 11 6" xfId="13173" xr:uid="{00DCFAD6-032D-4CA1-9CAD-4C3356111EA6}"/>
    <cellStyle name="20% - Accent1 3 11 6 2" xfId="13174" xr:uid="{504C1C8B-430F-4936-8812-574150D054A5}"/>
    <cellStyle name="20% - Accent1 3 11 7" xfId="13175" xr:uid="{F5EC5419-481F-4A2F-839D-FDD9A5FF7222}"/>
    <cellStyle name="20% - Accent1 3 11 7 2" xfId="13176" xr:uid="{E3D8A8BE-8914-429D-99F9-4062B8DFC3A3}"/>
    <cellStyle name="20% - Accent1 3 11 8" xfId="13177" xr:uid="{53313B3F-C973-44FD-A04F-10C71117DFF6}"/>
    <cellStyle name="20% - Accent1 3 11 8 2" xfId="13178" xr:uid="{537847D8-7E76-420D-8794-836A4B7D843D}"/>
    <cellStyle name="20% - Accent1 3 11 9" xfId="13179" xr:uid="{7ABB92C0-43A2-4FC8-89FF-5566E6968819}"/>
    <cellStyle name="20% - Accent1 3 11 9 2" xfId="13180" xr:uid="{B310555D-F5A6-40F5-A18A-135C19D9E13C}"/>
    <cellStyle name="20% - Accent1 3 12" xfId="13181" xr:uid="{80EFA97F-54FA-4053-B109-885A31685129}"/>
    <cellStyle name="20% - Accent1 3 12 10" xfId="13182" xr:uid="{A0CAAEA1-CD4B-47B8-BA2D-0846768974F6}"/>
    <cellStyle name="20% - Accent1 3 12 10 2" xfId="13183" xr:uid="{B1374FFD-E8B6-491A-BDDE-EEFF50C6D661}"/>
    <cellStyle name="20% - Accent1 3 12 11" xfId="13184" xr:uid="{FD4BE5EA-98E5-40A7-9BDC-9C3CE4817E04}"/>
    <cellStyle name="20% - Accent1 3 12 11 2" xfId="13185" xr:uid="{6F542CFE-295B-488F-BD53-D789FFB7A308}"/>
    <cellStyle name="20% - Accent1 3 12 12" xfId="13186" xr:uid="{14E00CF5-615E-48EA-958D-8E24F4D9CC25}"/>
    <cellStyle name="20% - Accent1 3 12 13" xfId="13187" xr:uid="{110AE988-E67F-4FFD-AD07-49780FF88FF0}"/>
    <cellStyle name="20% - Accent1 3 12 14" xfId="13188" xr:uid="{17D2D45A-38F4-443F-99EC-70FCECE592D4}"/>
    <cellStyle name="20% - Accent1 3 12 15" xfId="13189" xr:uid="{996ADC4C-A722-47B8-940C-20816D4E0530}"/>
    <cellStyle name="20% - Accent1 3 12 16" xfId="13190" xr:uid="{2CB08CDE-D627-47B3-B5EA-45CE2AC6B6D5}"/>
    <cellStyle name="20% - Accent1 3 12 17" xfId="13191" xr:uid="{090F0B4B-A393-4D41-BD19-246183A9201E}"/>
    <cellStyle name="20% - Accent1 3 12 18" xfId="13192" xr:uid="{2A0B604B-143E-4E09-A378-F66FA1FDF560}"/>
    <cellStyle name="20% - Accent1 3 12 2" xfId="13193" xr:uid="{D65EE5D9-9252-44F9-8AC2-8CFBA6C8043C}"/>
    <cellStyle name="20% - Accent1 3 12 2 2" xfId="13194" xr:uid="{6965C431-A88F-41A1-B9D7-78DFE2165968}"/>
    <cellStyle name="20% - Accent1 3 12 2 3" xfId="13195" xr:uid="{8462884C-FB10-4C0A-B051-DC9BBBA1A204}"/>
    <cellStyle name="20% - Accent1 3 12 2 4" xfId="13196" xr:uid="{4BA7CAC3-F1E7-47AE-B82D-FB6CB087DA9C}"/>
    <cellStyle name="20% - Accent1 3 12 2 5" xfId="13197" xr:uid="{D9F0029E-DA8D-4DC4-B828-D66791A5923F}"/>
    <cellStyle name="20% - Accent1 3 12 2 6" xfId="13198" xr:uid="{F0B1E0F0-EB92-4B25-A4B7-0108427967CD}"/>
    <cellStyle name="20% - Accent1 3 12 2 7" xfId="13199" xr:uid="{8A92A7B2-2F64-4C8B-9670-83EDCDB59DFD}"/>
    <cellStyle name="20% - Accent1 3 12 2 8" xfId="13200" xr:uid="{61B40A68-F25C-4154-8613-2481E6309B1F}"/>
    <cellStyle name="20% - Accent1 3 12 3" xfId="13201" xr:uid="{EB263372-E158-452E-A4A4-E6D1AE6C4339}"/>
    <cellStyle name="20% - Accent1 3 12 3 2" xfId="13202" xr:uid="{159B6273-4F0E-4796-81F6-0EE57DA48407}"/>
    <cellStyle name="20% - Accent1 3 12 3 3" xfId="13203" xr:uid="{75663E1C-14D0-479A-9AE4-699765C2931F}"/>
    <cellStyle name="20% - Accent1 3 12 3 4" xfId="13204" xr:uid="{C8C780B3-C404-46F0-AC66-2388492231EF}"/>
    <cellStyle name="20% - Accent1 3 12 3 5" xfId="13205" xr:uid="{9516DF70-8402-4699-A310-8A52BF4599F8}"/>
    <cellStyle name="20% - Accent1 3 12 3 6" xfId="13206" xr:uid="{92DF1783-9616-4E20-8AB2-700DAC17D1B1}"/>
    <cellStyle name="20% - Accent1 3 12 3 7" xfId="13207" xr:uid="{14C9FE68-5024-4136-AAE0-2FA3441E32F7}"/>
    <cellStyle name="20% - Accent1 3 12 3 8" xfId="13208" xr:uid="{5C30BD02-F030-40C6-9A0A-566AE246B0D1}"/>
    <cellStyle name="20% - Accent1 3 12 4" xfId="13209" xr:uid="{9CA606DC-6CE5-4F02-B440-23C6908A0FDC}"/>
    <cellStyle name="20% - Accent1 3 12 4 2" xfId="13210" xr:uid="{5FF56A05-E8A7-4F75-AC61-CC05ADC06EAD}"/>
    <cellStyle name="20% - Accent1 3 12 5" xfId="13211" xr:uid="{5C7B03CB-C764-4A4C-A96B-A562731F3EDC}"/>
    <cellStyle name="20% - Accent1 3 12 5 2" xfId="13212" xr:uid="{67E58BA5-9FD0-403A-B3AA-DEBCEE20A785}"/>
    <cellStyle name="20% - Accent1 3 12 6" xfId="13213" xr:uid="{1F211D13-0429-45AC-B5EE-F2C0EA9097E1}"/>
    <cellStyle name="20% - Accent1 3 12 6 2" xfId="13214" xr:uid="{31B7E17E-FA04-48E5-A8ED-50CBA831E33D}"/>
    <cellStyle name="20% - Accent1 3 12 7" xfId="13215" xr:uid="{23DE2057-8B53-4116-9A75-937F505DA373}"/>
    <cellStyle name="20% - Accent1 3 12 7 2" xfId="13216" xr:uid="{81E4AF6E-E7D1-47FD-B07C-E5372AC42EB3}"/>
    <cellStyle name="20% - Accent1 3 12 8" xfId="13217" xr:uid="{F1AA2592-4492-4754-85B4-5B85957B4403}"/>
    <cellStyle name="20% - Accent1 3 12 8 2" xfId="13218" xr:uid="{129841E9-CF4F-484C-B605-788DC013A4CF}"/>
    <cellStyle name="20% - Accent1 3 12 9" xfId="13219" xr:uid="{C22B7468-396A-4B53-919A-34FD05C6638B}"/>
    <cellStyle name="20% - Accent1 3 12 9 2" xfId="13220" xr:uid="{A4DFFCE4-F2D2-4B33-9A03-FA70A4D3EE7A}"/>
    <cellStyle name="20% - Accent1 3 13" xfId="13221" xr:uid="{ACD1BA50-0877-40D0-909D-1356C80FD892}"/>
    <cellStyle name="20% - Accent1 3 13 10" xfId="13222" xr:uid="{E1520F9F-18C1-45DF-863A-67F2CFF7D148}"/>
    <cellStyle name="20% - Accent1 3 13 10 2" xfId="13223" xr:uid="{9BB3BEF3-EB29-46AB-BA04-975255B30286}"/>
    <cellStyle name="20% - Accent1 3 13 11" xfId="13224" xr:uid="{F9EA710E-EF7A-40D2-86F3-84AE5B9CFF30}"/>
    <cellStyle name="20% - Accent1 3 13 11 2" xfId="13225" xr:uid="{D6B2EAE9-CB5F-4048-8712-34D2BAEA9CC1}"/>
    <cellStyle name="20% - Accent1 3 13 12" xfId="13226" xr:uid="{70E7742C-21DD-4C47-B857-F7C1C87EF143}"/>
    <cellStyle name="20% - Accent1 3 13 13" xfId="13227" xr:uid="{B072F1A2-A346-482A-97CB-9E863E2FF58C}"/>
    <cellStyle name="20% - Accent1 3 13 14" xfId="13228" xr:uid="{67C962C9-343C-42AD-B0B0-03B4B4974274}"/>
    <cellStyle name="20% - Accent1 3 13 15" xfId="13229" xr:uid="{11112D65-805A-4879-83AC-F23B047E1E16}"/>
    <cellStyle name="20% - Accent1 3 13 16" xfId="13230" xr:uid="{0393BA79-FC34-46F7-9567-699A1FA5EC3D}"/>
    <cellStyle name="20% - Accent1 3 13 17" xfId="13231" xr:uid="{AE1BA873-5A5E-444D-980C-7687B5F1236A}"/>
    <cellStyle name="20% - Accent1 3 13 18" xfId="13232" xr:uid="{610311A1-703A-4841-83AC-E02FE70255DC}"/>
    <cellStyle name="20% - Accent1 3 13 2" xfId="13233" xr:uid="{6B104BBF-AA57-43C4-AC9A-31B4218BA7B3}"/>
    <cellStyle name="20% - Accent1 3 13 2 2" xfId="13234" xr:uid="{814CB30C-A3C7-4390-B54C-F319BD20B86E}"/>
    <cellStyle name="20% - Accent1 3 13 2 3" xfId="13235" xr:uid="{1A74E3F8-8A72-4925-A601-ECD498203AD8}"/>
    <cellStyle name="20% - Accent1 3 13 2 4" xfId="13236" xr:uid="{50F4CFA1-8EC0-4467-94AF-EFD831EE6572}"/>
    <cellStyle name="20% - Accent1 3 13 2 5" xfId="13237" xr:uid="{3170509B-F693-40B8-AD80-8CA7F412874A}"/>
    <cellStyle name="20% - Accent1 3 13 2 6" xfId="13238" xr:uid="{5F019F2D-4B10-4D45-8413-107060046C2E}"/>
    <cellStyle name="20% - Accent1 3 13 2 7" xfId="13239" xr:uid="{133760FD-BC34-4849-A5DF-35B5D21DCDF9}"/>
    <cellStyle name="20% - Accent1 3 13 2 8" xfId="13240" xr:uid="{431194A2-59C2-490F-A8C9-9D31B3C7EB2C}"/>
    <cellStyle name="20% - Accent1 3 13 3" xfId="13241" xr:uid="{63DFAA48-6370-477F-BD4C-86EDC4D83B9B}"/>
    <cellStyle name="20% - Accent1 3 13 3 2" xfId="13242" xr:uid="{42DB9456-E825-4C84-A59E-D88101B1511B}"/>
    <cellStyle name="20% - Accent1 3 13 3 3" xfId="13243" xr:uid="{0A1579FE-F3C8-40EA-93A7-828467990971}"/>
    <cellStyle name="20% - Accent1 3 13 3 4" xfId="13244" xr:uid="{BED646F3-8E95-4184-B45B-C12AF809C17E}"/>
    <cellStyle name="20% - Accent1 3 13 3 5" xfId="13245" xr:uid="{2D73F8CF-E9DB-465D-8E0E-F8E62E5A8B84}"/>
    <cellStyle name="20% - Accent1 3 13 3 6" xfId="13246" xr:uid="{88E71588-B9CF-46E7-A08A-9C1673F1C99E}"/>
    <cellStyle name="20% - Accent1 3 13 3 7" xfId="13247" xr:uid="{39E1CB5A-79E5-4FE0-A52A-C2BC4A33C74B}"/>
    <cellStyle name="20% - Accent1 3 13 3 8" xfId="13248" xr:uid="{61BBAC30-392F-48A1-9879-70F5A41253AA}"/>
    <cellStyle name="20% - Accent1 3 13 4" xfId="13249" xr:uid="{B523A87D-AB08-4D27-9E68-E94784617833}"/>
    <cellStyle name="20% - Accent1 3 13 4 2" xfId="13250" xr:uid="{A0E73B18-73ED-4204-BB3A-9F599495C7C3}"/>
    <cellStyle name="20% - Accent1 3 13 5" xfId="13251" xr:uid="{92EDB709-AA97-4C86-9C84-5FD50BF3FD8D}"/>
    <cellStyle name="20% - Accent1 3 13 5 2" xfId="13252" xr:uid="{DB74AD43-3D83-4117-93BE-D1E1BF3CD41D}"/>
    <cellStyle name="20% - Accent1 3 13 6" xfId="13253" xr:uid="{690FB243-878B-43E1-90AB-40931ACE9887}"/>
    <cellStyle name="20% - Accent1 3 13 6 2" xfId="13254" xr:uid="{C9D20B9B-4E30-4895-AD5B-602F6E8D7C8E}"/>
    <cellStyle name="20% - Accent1 3 13 7" xfId="13255" xr:uid="{931E31D3-0536-4993-9048-24E8A79B7E61}"/>
    <cellStyle name="20% - Accent1 3 13 7 2" xfId="13256" xr:uid="{75FE4053-1B8E-4ACC-853E-26793F510374}"/>
    <cellStyle name="20% - Accent1 3 13 8" xfId="13257" xr:uid="{DAB552A9-42FB-4B53-A6D1-1BE0FE4ABF0D}"/>
    <cellStyle name="20% - Accent1 3 13 8 2" xfId="13258" xr:uid="{CD8562F4-730F-41B4-BA49-028B372DE49B}"/>
    <cellStyle name="20% - Accent1 3 13 9" xfId="13259" xr:uid="{138029DC-1D26-42F0-8DC2-CEEAB3ED4AA4}"/>
    <cellStyle name="20% - Accent1 3 13 9 2" xfId="13260" xr:uid="{58261932-2D10-4F8A-965F-4C2FFC3408D8}"/>
    <cellStyle name="20% - Accent1 3 14" xfId="13261" xr:uid="{9234014E-D809-4AE4-BAB1-96DC6AEB59FA}"/>
    <cellStyle name="20% - Accent1 3 14 10" xfId="13262" xr:uid="{94C1651F-6E1F-43A5-BC57-30BF209BAAFC}"/>
    <cellStyle name="20% - Accent1 3 14 10 2" xfId="13263" xr:uid="{81FC9E34-93D1-4334-8D52-1E9A0B1B7C9C}"/>
    <cellStyle name="20% - Accent1 3 14 11" xfId="13264" xr:uid="{2F6E90F8-24ED-4B6B-8C70-843D3022308E}"/>
    <cellStyle name="20% - Accent1 3 14 11 2" xfId="13265" xr:uid="{747E0909-BCA8-42D1-AC2A-C7B92B24BD03}"/>
    <cellStyle name="20% - Accent1 3 14 12" xfId="13266" xr:uid="{CFE56CCB-43F3-4B5F-9D92-B3F60A2B3379}"/>
    <cellStyle name="20% - Accent1 3 14 13" xfId="13267" xr:uid="{00D8686C-583B-40B6-9615-5380E9C36CC2}"/>
    <cellStyle name="20% - Accent1 3 14 14" xfId="13268" xr:uid="{72CF09E3-5BBA-4848-B5FC-B450E599E778}"/>
    <cellStyle name="20% - Accent1 3 14 15" xfId="13269" xr:uid="{1719CEB0-B64C-425A-B49F-CF47A691F6A0}"/>
    <cellStyle name="20% - Accent1 3 14 16" xfId="13270" xr:uid="{C7DD63A2-3553-43CA-AD33-4A9D63CC324D}"/>
    <cellStyle name="20% - Accent1 3 14 17" xfId="13271" xr:uid="{8334E02A-2FE7-4CB9-8C64-BA5C53DBCC65}"/>
    <cellStyle name="20% - Accent1 3 14 18" xfId="13272" xr:uid="{7F1CC51B-8537-4C5C-9F2B-4029F5A530D9}"/>
    <cellStyle name="20% - Accent1 3 14 2" xfId="13273" xr:uid="{7D2192CB-BB51-4950-9C94-6F1674CD4BF5}"/>
    <cellStyle name="20% - Accent1 3 14 2 2" xfId="13274" xr:uid="{0884588E-17EB-49B2-B27C-D746D37A4975}"/>
    <cellStyle name="20% - Accent1 3 14 2 3" xfId="13275" xr:uid="{94D0BD2B-2887-4702-B74B-B9F939E55472}"/>
    <cellStyle name="20% - Accent1 3 14 2 4" xfId="13276" xr:uid="{22A8A7E8-5BB7-4AA6-BC73-7F73A6B0130E}"/>
    <cellStyle name="20% - Accent1 3 14 2 5" xfId="13277" xr:uid="{6DF9684D-24D9-4EC4-96AA-B8946B4E463C}"/>
    <cellStyle name="20% - Accent1 3 14 2 6" xfId="13278" xr:uid="{7A3132EC-9122-486B-8397-310B572AE96D}"/>
    <cellStyle name="20% - Accent1 3 14 2 7" xfId="13279" xr:uid="{32D0C72F-E097-49A2-A944-01180082BEF0}"/>
    <cellStyle name="20% - Accent1 3 14 2 8" xfId="13280" xr:uid="{68369E57-6D74-445C-89E3-03BFE04413F3}"/>
    <cellStyle name="20% - Accent1 3 14 3" xfId="13281" xr:uid="{012B0ECE-1D1A-4936-B391-A93FDA09CBDE}"/>
    <cellStyle name="20% - Accent1 3 14 3 2" xfId="13282" xr:uid="{AD0C56A6-7958-484C-82FA-1F3D03D4F912}"/>
    <cellStyle name="20% - Accent1 3 14 3 3" xfId="13283" xr:uid="{37639629-A6CD-457C-8680-4FC006F3851C}"/>
    <cellStyle name="20% - Accent1 3 14 3 4" xfId="13284" xr:uid="{55E8CAF9-6DE6-4BB2-9A67-30C382D50170}"/>
    <cellStyle name="20% - Accent1 3 14 3 5" xfId="13285" xr:uid="{55AAA58C-B1A7-4245-BDAC-0E3280A178C5}"/>
    <cellStyle name="20% - Accent1 3 14 3 6" xfId="13286" xr:uid="{FD1B8DFE-27E9-4CA4-B1B8-A7F835DE7ED6}"/>
    <cellStyle name="20% - Accent1 3 14 3 7" xfId="13287" xr:uid="{1420AD2C-7B19-415D-9158-3BF272A962C4}"/>
    <cellStyle name="20% - Accent1 3 14 3 8" xfId="13288" xr:uid="{11E5F329-FFB9-4612-A141-C2A263D412B6}"/>
    <cellStyle name="20% - Accent1 3 14 4" xfId="13289" xr:uid="{5E313B76-81B3-47BE-8D6A-7F83B43FC58B}"/>
    <cellStyle name="20% - Accent1 3 14 4 2" xfId="13290" xr:uid="{A006D430-3E1C-41C2-905C-6D4E79951DC4}"/>
    <cellStyle name="20% - Accent1 3 14 5" xfId="13291" xr:uid="{DBC8098B-A18C-4CF8-9C9A-EB3B9AEBFDA8}"/>
    <cellStyle name="20% - Accent1 3 14 5 2" xfId="13292" xr:uid="{F54B4896-541B-4501-8BBE-DA106430A621}"/>
    <cellStyle name="20% - Accent1 3 14 6" xfId="13293" xr:uid="{6E1DB74B-A284-4902-ADE4-F1B9B08512E6}"/>
    <cellStyle name="20% - Accent1 3 14 6 2" xfId="13294" xr:uid="{197FEA14-3C1F-4057-BBE6-FFA6B1EFCCF5}"/>
    <cellStyle name="20% - Accent1 3 14 7" xfId="13295" xr:uid="{3D6AE876-AA56-4179-9844-377580BF8300}"/>
    <cellStyle name="20% - Accent1 3 14 7 2" xfId="13296" xr:uid="{6B2216F7-E450-48BA-A435-611DC96FCADF}"/>
    <cellStyle name="20% - Accent1 3 14 8" xfId="13297" xr:uid="{BE3BD2D3-4EC3-4F03-88DB-EC28307F8323}"/>
    <cellStyle name="20% - Accent1 3 14 8 2" xfId="13298" xr:uid="{B575E422-3BA8-4C12-9A91-A7C0D350C2B3}"/>
    <cellStyle name="20% - Accent1 3 14 9" xfId="13299" xr:uid="{CBCB6E68-0347-483A-B460-C2A02F30BF51}"/>
    <cellStyle name="20% - Accent1 3 14 9 2" xfId="13300" xr:uid="{19E07A89-E82A-4C6F-93E1-8737560F66A9}"/>
    <cellStyle name="20% - Accent1 3 15" xfId="13301" xr:uid="{03DF9CA2-65A3-4740-8B1B-1E5F7ED48ABD}"/>
    <cellStyle name="20% - Accent1 3 15 10" xfId="13302" xr:uid="{CA8FF61B-95C4-4FAE-9FBD-F6B1CD361A30}"/>
    <cellStyle name="20% - Accent1 3 15 10 2" xfId="13303" xr:uid="{77AC5641-8BC9-4FDB-876D-7E20772CAB88}"/>
    <cellStyle name="20% - Accent1 3 15 11" xfId="13304" xr:uid="{8A5077F7-C70D-4249-87FE-C6656E968870}"/>
    <cellStyle name="20% - Accent1 3 15 11 2" xfId="13305" xr:uid="{74CEFBBB-7F57-4F13-9AB3-97DABE04B2F6}"/>
    <cellStyle name="20% - Accent1 3 15 12" xfId="13306" xr:uid="{5FAB9054-B46F-4DFE-8AD6-A8C13971E9E0}"/>
    <cellStyle name="20% - Accent1 3 15 13" xfId="13307" xr:uid="{009B2CD9-6028-4141-A5CE-B47066BD40B1}"/>
    <cellStyle name="20% - Accent1 3 15 14" xfId="13308" xr:uid="{316C1D97-48B1-412A-BBAB-B9371D65F76B}"/>
    <cellStyle name="20% - Accent1 3 15 15" xfId="13309" xr:uid="{B978FA6C-F0B4-499F-9E30-FF792E82733A}"/>
    <cellStyle name="20% - Accent1 3 15 16" xfId="13310" xr:uid="{B35494A7-8921-4965-802D-7927245D40AC}"/>
    <cellStyle name="20% - Accent1 3 15 17" xfId="13311" xr:uid="{84F4C605-56F1-48EE-955C-A4EF2C7A10D3}"/>
    <cellStyle name="20% - Accent1 3 15 18" xfId="13312" xr:uid="{BCC1EE38-80C4-45C6-9214-2726A8D37CEC}"/>
    <cellStyle name="20% - Accent1 3 15 2" xfId="13313" xr:uid="{51EF8766-A475-415D-8C7E-7A1F13B3914E}"/>
    <cellStyle name="20% - Accent1 3 15 2 2" xfId="13314" xr:uid="{E9159428-3C3F-4342-9277-8370B8FFACE2}"/>
    <cellStyle name="20% - Accent1 3 15 2 3" xfId="13315" xr:uid="{10A59C3B-7653-4E02-A10A-C8695A769FF9}"/>
    <cellStyle name="20% - Accent1 3 15 2 4" xfId="13316" xr:uid="{EC188A59-0ED5-4167-9FAA-4F4EC1E23CA5}"/>
    <cellStyle name="20% - Accent1 3 15 2 5" xfId="13317" xr:uid="{750B0BA4-ED8F-4CE0-A99F-B31A8E583955}"/>
    <cellStyle name="20% - Accent1 3 15 2 6" xfId="13318" xr:uid="{4AC1980E-ED53-48D1-9617-C733EC9023CB}"/>
    <cellStyle name="20% - Accent1 3 15 2 7" xfId="13319" xr:uid="{06FE72F6-9794-4D85-AFE3-320C6EA390FD}"/>
    <cellStyle name="20% - Accent1 3 15 2 8" xfId="13320" xr:uid="{759288B2-BB48-4032-9737-AC3D98B96517}"/>
    <cellStyle name="20% - Accent1 3 15 3" xfId="13321" xr:uid="{7EB9E4EE-FEAF-475B-A56C-BD7E8755D167}"/>
    <cellStyle name="20% - Accent1 3 15 3 2" xfId="13322" xr:uid="{CCED1E40-81D9-4020-8949-8691D0AD764F}"/>
    <cellStyle name="20% - Accent1 3 15 3 3" xfId="13323" xr:uid="{847DB3CA-41FC-49FE-BDD9-486EE55AD7F7}"/>
    <cellStyle name="20% - Accent1 3 15 3 4" xfId="13324" xr:uid="{FA416382-B7E2-4B5A-B33E-22CA6941A837}"/>
    <cellStyle name="20% - Accent1 3 15 3 5" xfId="13325" xr:uid="{80A03F8C-B27F-4156-84A0-BB3B3469FFE3}"/>
    <cellStyle name="20% - Accent1 3 15 3 6" xfId="13326" xr:uid="{03C47F37-8AD0-453C-AAC7-3262F984DCF6}"/>
    <cellStyle name="20% - Accent1 3 15 3 7" xfId="13327" xr:uid="{BCCB7627-992B-43AD-A196-BB523E4AFB46}"/>
    <cellStyle name="20% - Accent1 3 15 3 8" xfId="13328" xr:uid="{0A062B70-EAA4-4837-B082-6969329ED65C}"/>
    <cellStyle name="20% - Accent1 3 15 4" xfId="13329" xr:uid="{69E1CE5E-608A-4850-AE48-AC503EB895A1}"/>
    <cellStyle name="20% - Accent1 3 15 4 2" xfId="13330" xr:uid="{1A9EBCEC-9DE8-4715-93DC-49836A16D5F7}"/>
    <cellStyle name="20% - Accent1 3 15 5" xfId="13331" xr:uid="{D5E5AA09-FD9D-45D8-84C1-3E34BDCFA5C9}"/>
    <cellStyle name="20% - Accent1 3 15 5 2" xfId="13332" xr:uid="{769B5C93-0165-4820-B9D6-DB44BC762A48}"/>
    <cellStyle name="20% - Accent1 3 15 6" xfId="13333" xr:uid="{A2F203DC-E51C-481D-B951-4043FE8D468A}"/>
    <cellStyle name="20% - Accent1 3 15 6 2" xfId="13334" xr:uid="{54065EAB-256D-48AD-AC4E-D04B07F20BE3}"/>
    <cellStyle name="20% - Accent1 3 15 7" xfId="13335" xr:uid="{1BB0D3F9-367C-404F-9A57-58B0C1D12168}"/>
    <cellStyle name="20% - Accent1 3 15 7 2" xfId="13336" xr:uid="{92F709E6-F27C-499E-BC4A-412553CEF4E1}"/>
    <cellStyle name="20% - Accent1 3 15 8" xfId="13337" xr:uid="{268D2B7B-C2ED-4E41-B1E7-B25D7281DA3F}"/>
    <cellStyle name="20% - Accent1 3 15 8 2" xfId="13338" xr:uid="{568B0F57-DD9D-4914-AEA2-3C610FA56E3D}"/>
    <cellStyle name="20% - Accent1 3 15 9" xfId="13339" xr:uid="{A3FFFFB6-DA57-4179-A4D2-4150A4C15E31}"/>
    <cellStyle name="20% - Accent1 3 15 9 2" xfId="13340" xr:uid="{A1A349E4-AAC7-468B-B308-2CF17799EF37}"/>
    <cellStyle name="20% - Accent1 3 16" xfId="13341" xr:uid="{813BE867-F480-41B1-93AA-124CC38EEDB0}"/>
    <cellStyle name="20% - Accent1 3 16 10" xfId="13342" xr:uid="{E710F70F-9F36-46D7-B803-F13F702D870F}"/>
    <cellStyle name="20% - Accent1 3 16 10 2" xfId="13343" xr:uid="{120141DE-4BD1-42EA-8950-A069393A5808}"/>
    <cellStyle name="20% - Accent1 3 16 11" xfId="13344" xr:uid="{2887915D-3DFD-482B-B347-C6031DAE9225}"/>
    <cellStyle name="20% - Accent1 3 16 11 2" xfId="13345" xr:uid="{0922754B-9147-4B03-9E66-6E037DFA9198}"/>
    <cellStyle name="20% - Accent1 3 16 12" xfId="13346" xr:uid="{4E1C6196-009F-417F-8DC0-320E9DAC89E0}"/>
    <cellStyle name="20% - Accent1 3 16 13" xfId="13347" xr:uid="{CE4F1E69-B009-401B-B00A-87EC830B7E60}"/>
    <cellStyle name="20% - Accent1 3 16 14" xfId="13348" xr:uid="{198EF374-BFA8-48EB-A584-AD5A3ECB9A63}"/>
    <cellStyle name="20% - Accent1 3 16 15" xfId="13349" xr:uid="{E4DBE2AA-C332-4C19-99F1-17A8B78ED328}"/>
    <cellStyle name="20% - Accent1 3 16 16" xfId="13350" xr:uid="{0AC301FF-569E-4ECA-BF0D-EBF9B7B1B2AC}"/>
    <cellStyle name="20% - Accent1 3 16 17" xfId="13351" xr:uid="{5F76AE4A-866E-41CA-BBAC-98F2F7E46493}"/>
    <cellStyle name="20% - Accent1 3 16 18" xfId="13352" xr:uid="{6D4062AC-BDB4-4EA9-BBBE-FE7BE9888021}"/>
    <cellStyle name="20% - Accent1 3 16 2" xfId="13353" xr:uid="{8D6C9C86-7425-4B44-B697-4CCF37F11921}"/>
    <cellStyle name="20% - Accent1 3 16 2 2" xfId="13354" xr:uid="{B7A59552-664A-4938-A345-A673875AFDA0}"/>
    <cellStyle name="20% - Accent1 3 16 2 3" xfId="13355" xr:uid="{CBE051CB-8D7F-4C25-A3E2-65B7EF26A17F}"/>
    <cellStyle name="20% - Accent1 3 16 2 4" xfId="13356" xr:uid="{DD61B4E1-3FCF-499D-A91C-2FE69E2F4F67}"/>
    <cellStyle name="20% - Accent1 3 16 2 5" xfId="13357" xr:uid="{18DD4509-B194-4A44-ADFB-E2AE0219AB6E}"/>
    <cellStyle name="20% - Accent1 3 16 2 6" xfId="13358" xr:uid="{80E65E70-2182-4D20-BE25-A6CDC8E9EF24}"/>
    <cellStyle name="20% - Accent1 3 16 2 7" xfId="13359" xr:uid="{9431341B-C13F-40BF-9EB1-2AA7656A77AB}"/>
    <cellStyle name="20% - Accent1 3 16 2 8" xfId="13360" xr:uid="{F09F3E30-A33C-432C-9833-2DA900504051}"/>
    <cellStyle name="20% - Accent1 3 16 3" xfId="13361" xr:uid="{19C707E0-C3EC-47DC-B63B-F0F169A0F2C8}"/>
    <cellStyle name="20% - Accent1 3 16 3 2" xfId="13362" xr:uid="{A6B1624A-B026-4E19-BD1C-B755BC8FAF8F}"/>
    <cellStyle name="20% - Accent1 3 16 3 3" xfId="13363" xr:uid="{53BD0420-5766-4518-A8D6-1B7B15BE65DA}"/>
    <cellStyle name="20% - Accent1 3 16 3 4" xfId="13364" xr:uid="{8D66552F-0B5F-4C53-9988-E616F57C90C9}"/>
    <cellStyle name="20% - Accent1 3 16 3 5" xfId="13365" xr:uid="{47C7AACD-EC2E-432A-B465-29598B87042F}"/>
    <cellStyle name="20% - Accent1 3 16 3 6" xfId="13366" xr:uid="{1A5F2C8F-258A-4F50-B611-85BF8E0765A3}"/>
    <cellStyle name="20% - Accent1 3 16 3 7" xfId="13367" xr:uid="{221C74B1-6DBB-4655-AD98-3C537CA7BC80}"/>
    <cellStyle name="20% - Accent1 3 16 3 8" xfId="13368" xr:uid="{F9B58923-503B-4061-9BC7-F862E6FB7C58}"/>
    <cellStyle name="20% - Accent1 3 16 4" xfId="13369" xr:uid="{27BCAF0E-8BD8-4D9D-828E-33A7E7816FD3}"/>
    <cellStyle name="20% - Accent1 3 16 4 2" xfId="13370" xr:uid="{497963D5-96F8-435E-BF19-94E6099EE751}"/>
    <cellStyle name="20% - Accent1 3 16 5" xfId="13371" xr:uid="{19C0A9D4-5BF2-4F22-9C07-DDB12FDC1B39}"/>
    <cellStyle name="20% - Accent1 3 16 5 2" xfId="13372" xr:uid="{17730397-6F6D-4AB4-B985-10E50377405B}"/>
    <cellStyle name="20% - Accent1 3 16 6" xfId="13373" xr:uid="{713DE05B-B053-4BAF-AE0E-E9F5A57079DC}"/>
    <cellStyle name="20% - Accent1 3 16 6 2" xfId="13374" xr:uid="{6EBC7B39-BB72-4516-ACD3-BB6DB337FB96}"/>
    <cellStyle name="20% - Accent1 3 16 7" xfId="13375" xr:uid="{F9106D5D-D552-47B9-9F70-72BE7D128561}"/>
    <cellStyle name="20% - Accent1 3 16 7 2" xfId="13376" xr:uid="{09CB0256-CE8C-4F99-A0E3-EA3819BD9E5A}"/>
    <cellStyle name="20% - Accent1 3 16 8" xfId="13377" xr:uid="{61135A5D-7D38-4083-9289-DD4D58D0B763}"/>
    <cellStyle name="20% - Accent1 3 16 8 2" xfId="13378" xr:uid="{79AA8A7B-EB20-4188-BA6A-B2BBE0F287B1}"/>
    <cellStyle name="20% - Accent1 3 16 9" xfId="13379" xr:uid="{C4A829A2-25C1-4343-B9A3-627782CFCCA9}"/>
    <cellStyle name="20% - Accent1 3 16 9 2" xfId="13380" xr:uid="{6B568997-CBD1-4396-B458-EC00CFDA0654}"/>
    <cellStyle name="20% - Accent1 3 17" xfId="13381" xr:uid="{9B5AFBEE-EA0E-42F3-81B9-24ABA761F955}"/>
    <cellStyle name="20% - Accent1 3 17 10" xfId="13382" xr:uid="{4283F468-B7A9-4250-A353-D5892A344DC6}"/>
    <cellStyle name="20% - Accent1 3 17 10 2" xfId="13383" xr:uid="{A9E7BA2D-E833-445E-8AE6-068890FBBF66}"/>
    <cellStyle name="20% - Accent1 3 17 11" xfId="13384" xr:uid="{12B11094-476A-481E-B75E-35221A944232}"/>
    <cellStyle name="20% - Accent1 3 17 11 2" xfId="13385" xr:uid="{103965DA-60B4-4759-8659-D62AC1CCA142}"/>
    <cellStyle name="20% - Accent1 3 17 12" xfId="13386" xr:uid="{5D951DF4-B38C-439B-A773-93BE63C6CE3D}"/>
    <cellStyle name="20% - Accent1 3 17 13" xfId="13387" xr:uid="{CBB0543B-3C62-44EA-AF75-C4DBDDDB9538}"/>
    <cellStyle name="20% - Accent1 3 17 14" xfId="13388" xr:uid="{E1B3231B-85DE-4981-9054-844B9551D687}"/>
    <cellStyle name="20% - Accent1 3 17 15" xfId="13389" xr:uid="{F07AAE21-36AE-4DDB-8317-573768101FE6}"/>
    <cellStyle name="20% - Accent1 3 17 16" xfId="13390" xr:uid="{D74D21A6-E862-49D2-8DB5-65D4878CFE72}"/>
    <cellStyle name="20% - Accent1 3 17 17" xfId="13391" xr:uid="{38ECEABC-9448-4371-BF35-0317ACCBA89C}"/>
    <cellStyle name="20% - Accent1 3 17 18" xfId="13392" xr:uid="{487E9732-6E81-41FD-94E1-FF321F9C5111}"/>
    <cellStyle name="20% - Accent1 3 17 2" xfId="13393" xr:uid="{EBF7FE55-376A-48F1-8401-16EC291BA7D2}"/>
    <cellStyle name="20% - Accent1 3 17 2 2" xfId="13394" xr:uid="{C9A4E9C9-9DEA-47CB-B9E3-8DCE32E78D05}"/>
    <cellStyle name="20% - Accent1 3 17 2 3" xfId="13395" xr:uid="{230D736C-9730-4DCA-935A-8E25EC5F95FA}"/>
    <cellStyle name="20% - Accent1 3 17 2 4" xfId="13396" xr:uid="{3677EE9C-A42D-4327-A976-3247242BA1FB}"/>
    <cellStyle name="20% - Accent1 3 17 2 5" xfId="13397" xr:uid="{CB765ECD-483B-44E9-AA86-726B406685F5}"/>
    <cellStyle name="20% - Accent1 3 17 2 6" xfId="13398" xr:uid="{FE4EB831-08EF-4ACD-BE26-C773DFBB7328}"/>
    <cellStyle name="20% - Accent1 3 17 2 7" xfId="13399" xr:uid="{74442211-D936-4191-8FF7-DEE2F9490452}"/>
    <cellStyle name="20% - Accent1 3 17 2 8" xfId="13400" xr:uid="{43D6A5C5-620B-4E18-9993-775B54194018}"/>
    <cellStyle name="20% - Accent1 3 17 3" xfId="13401" xr:uid="{F7B8CE77-6E4C-434D-8643-B457FE0C00F0}"/>
    <cellStyle name="20% - Accent1 3 17 3 2" xfId="13402" xr:uid="{DF5B295E-3CD8-4FA4-A634-3F150E8AA560}"/>
    <cellStyle name="20% - Accent1 3 17 3 3" xfId="13403" xr:uid="{10456E74-9869-4C4C-BE5A-5C89E5F56765}"/>
    <cellStyle name="20% - Accent1 3 17 3 4" xfId="13404" xr:uid="{93872480-08DF-4D71-9E2C-E065FD6EE824}"/>
    <cellStyle name="20% - Accent1 3 17 3 5" xfId="13405" xr:uid="{C47F0BE7-DDAA-429D-A8CE-38D7059639CB}"/>
    <cellStyle name="20% - Accent1 3 17 3 6" xfId="13406" xr:uid="{61AE7FB8-2A81-4824-841B-7C00FA2A6261}"/>
    <cellStyle name="20% - Accent1 3 17 3 7" xfId="13407" xr:uid="{0CFE9956-9F6C-45D6-8573-7FCDA19622C4}"/>
    <cellStyle name="20% - Accent1 3 17 3 8" xfId="13408" xr:uid="{280A94BA-8397-4E42-BF13-47C07FBE9C3C}"/>
    <cellStyle name="20% - Accent1 3 17 4" xfId="13409" xr:uid="{B3E7F37D-BA6C-497E-9801-D601A2E0EC7D}"/>
    <cellStyle name="20% - Accent1 3 17 4 2" xfId="13410" xr:uid="{27D38685-0344-4E53-AA68-F061B4EE9435}"/>
    <cellStyle name="20% - Accent1 3 17 5" xfId="13411" xr:uid="{45B4A43A-6398-499C-B6CD-107BE47B3C70}"/>
    <cellStyle name="20% - Accent1 3 17 5 2" xfId="13412" xr:uid="{1A2FB2C7-4DA6-489C-A609-9C292887BC67}"/>
    <cellStyle name="20% - Accent1 3 17 6" xfId="13413" xr:uid="{5203BDD8-299C-4A9A-A603-759615582674}"/>
    <cellStyle name="20% - Accent1 3 17 6 2" xfId="13414" xr:uid="{8E31F1D4-C511-447B-8890-96B410424081}"/>
    <cellStyle name="20% - Accent1 3 17 7" xfId="13415" xr:uid="{A68F0D2E-F29D-4F67-A196-E26C9B50691D}"/>
    <cellStyle name="20% - Accent1 3 17 7 2" xfId="13416" xr:uid="{C81087CB-BB45-4725-BB92-0E9DA7602690}"/>
    <cellStyle name="20% - Accent1 3 17 8" xfId="13417" xr:uid="{370844FE-8FF4-4B55-8588-44D754ACDCD8}"/>
    <cellStyle name="20% - Accent1 3 17 8 2" xfId="13418" xr:uid="{5F19D46F-2278-41FD-B99D-D34AF45C6BB1}"/>
    <cellStyle name="20% - Accent1 3 17 9" xfId="13419" xr:uid="{92096110-093A-469B-BA9F-A76AEA1B7E89}"/>
    <cellStyle name="20% - Accent1 3 17 9 2" xfId="13420" xr:uid="{B3DB72E0-6297-4B30-BCD9-6E1FD9B2C870}"/>
    <cellStyle name="20% - Accent1 3 18" xfId="13421" xr:uid="{13E14E0D-0D00-4D62-AEE2-CD71EF5F21CB}"/>
    <cellStyle name="20% - Accent1 3 18 10" xfId="13422" xr:uid="{4B55AF56-434F-4756-866A-E72E483B20DC}"/>
    <cellStyle name="20% - Accent1 3 18 10 2" xfId="13423" xr:uid="{E49EAD83-AFDB-41D3-8F52-01D4C1792E66}"/>
    <cellStyle name="20% - Accent1 3 18 11" xfId="13424" xr:uid="{BCB67F72-B2F5-477D-BFD4-CF7173BACC4E}"/>
    <cellStyle name="20% - Accent1 3 18 11 2" xfId="13425" xr:uid="{9F65B5F4-4CBF-4418-B2AA-446ACAA7AA28}"/>
    <cellStyle name="20% - Accent1 3 18 12" xfId="13426" xr:uid="{FA0194DC-35BA-428E-83CC-0801461B4236}"/>
    <cellStyle name="20% - Accent1 3 18 13" xfId="13427" xr:uid="{91DDB8DC-287B-4DE3-A0E7-CF4D564F51C7}"/>
    <cellStyle name="20% - Accent1 3 18 14" xfId="13428" xr:uid="{6B89BCDD-FDFE-4E6E-A28E-FD367AA11894}"/>
    <cellStyle name="20% - Accent1 3 18 15" xfId="13429" xr:uid="{7B872025-58E1-4112-AC0F-46ACB40EC8BE}"/>
    <cellStyle name="20% - Accent1 3 18 16" xfId="13430" xr:uid="{05DBFF50-A972-4A24-87D5-C9CECDD498CB}"/>
    <cellStyle name="20% - Accent1 3 18 17" xfId="13431" xr:uid="{ED5E282D-C19A-44F0-9F1F-5F658A4D7B28}"/>
    <cellStyle name="20% - Accent1 3 18 18" xfId="13432" xr:uid="{D86255BD-D340-428C-9DE4-DD78EABEF022}"/>
    <cellStyle name="20% - Accent1 3 18 2" xfId="13433" xr:uid="{C3EF8F29-BA20-4E9D-9852-3712F8912611}"/>
    <cellStyle name="20% - Accent1 3 18 2 2" xfId="13434" xr:uid="{B613C89C-7969-45F6-9F4F-723A86B1014F}"/>
    <cellStyle name="20% - Accent1 3 18 2 3" xfId="13435" xr:uid="{62951225-B1C4-43B2-A2CA-438AB9010519}"/>
    <cellStyle name="20% - Accent1 3 18 2 4" xfId="13436" xr:uid="{2213729D-A701-4CEB-95B7-F91BA6BE0F91}"/>
    <cellStyle name="20% - Accent1 3 18 2 5" xfId="13437" xr:uid="{1B4DD7D1-0AB7-4123-A77A-4BF353AF1256}"/>
    <cellStyle name="20% - Accent1 3 18 2 6" xfId="13438" xr:uid="{C0460F16-5981-4E02-B1C7-DA0280AD7F24}"/>
    <cellStyle name="20% - Accent1 3 18 2 7" xfId="13439" xr:uid="{FFDDB3B2-F948-49A5-B874-ED222A925F44}"/>
    <cellStyle name="20% - Accent1 3 18 2 8" xfId="13440" xr:uid="{DD301C28-D2B7-400C-B6A7-9B41ABDC568F}"/>
    <cellStyle name="20% - Accent1 3 18 3" xfId="13441" xr:uid="{4AF066EA-3C7E-43BF-8C88-A8F41798E5C3}"/>
    <cellStyle name="20% - Accent1 3 18 3 2" xfId="13442" xr:uid="{8A48DAEB-083B-407A-B1E5-E9F19C351B2E}"/>
    <cellStyle name="20% - Accent1 3 18 3 3" xfId="13443" xr:uid="{04404273-47D5-402C-86A2-23661923DB1B}"/>
    <cellStyle name="20% - Accent1 3 18 3 4" xfId="13444" xr:uid="{D1F944F0-F486-466A-9498-E5F0DB224B8D}"/>
    <cellStyle name="20% - Accent1 3 18 3 5" xfId="13445" xr:uid="{866A4CFA-BD42-4C7C-B348-C8729D83C81B}"/>
    <cellStyle name="20% - Accent1 3 18 3 6" xfId="13446" xr:uid="{BAEE466B-CECC-4BF7-9192-D7E00B58A8D2}"/>
    <cellStyle name="20% - Accent1 3 18 3 7" xfId="13447" xr:uid="{76717B1A-A996-4024-9706-3C2A7B406944}"/>
    <cellStyle name="20% - Accent1 3 18 3 8" xfId="13448" xr:uid="{4783D7B8-5D40-4FF1-ACBD-D1C7AF8F7B3F}"/>
    <cellStyle name="20% - Accent1 3 18 4" xfId="13449" xr:uid="{06689817-78F1-465C-97AC-2E079419728B}"/>
    <cellStyle name="20% - Accent1 3 18 4 2" xfId="13450" xr:uid="{5E88040C-857C-4622-844E-1DF176923C31}"/>
    <cellStyle name="20% - Accent1 3 18 5" xfId="13451" xr:uid="{B8CF7756-99CB-4331-A53F-225A5B2D88B3}"/>
    <cellStyle name="20% - Accent1 3 18 5 2" xfId="13452" xr:uid="{7FFD71DE-ABBB-413B-AE42-DDED3E2C7D41}"/>
    <cellStyle name="20% - Accent1 3 18 6" xfId="13453" xr:uid="{82BB4C73-D950-47EB-B6FF-5D4593D21906}"/>
    <cellStyle name="20% - Accent1 3 18 6 2" xfId="13454" xr:uid="{64130821-2A8A-48B6-BF7F-95EAA5130D96}"/>
    <cellStyle name="20% - Accent1 3 18 7" xfId="13455" xr:uid="{96302A27-B71B-4DE8-BED3-68506DF1301E}"/>
    <cellStyle name="20% - Accent1 3 18 7 2" xfId="13456" xr:uid="{564E0919-F39D-47AD-AA7B-C43C5F6E8D42}"/>
    <cellStyle name="20% - Accent1 3 18 8" xfId="13457" xr:uid="{0DAAC2CB-D366-4805-971E-94A90FB486B7}"/>
    <cellStyle name="20% - Accent1 3 18 8 2" xfId="13458" xr:uid="{2207CC8D-B35B-4234-8A44-A697E7C23292}"/>
    <cellStyle name="20% - Accent1 3 18 9" xfId="13459" xr:uid="{4144704B-4BC1-49EA-BFDA-26B28C00FF2E}"/>
    <cellStyle name="20% - Accent1 3 18 9 2" xfId="13460" xr:uid="{7D8AEE12-3509-410F-B0DE-9456630561D0}"/>
    <cellStyle name="20% - Accent1 3 19" xfId="13461" xr:uid="{83105481-5D34-4F33-9734-284989F8FDA9}"/>
    <cellStyle name="20% - Accent1 3 19 10" xfId="13462" xr:uid="{BCF48DD9-3744-45D3-8FB0-5FC7688CBCA2}"/>
    <cellStyle name="20% - Accent1 3 19 10 2" xfId="13463" xr:uid="{49360771-5BB3-42F4-A734-D0A22F1EA81F}"/>
    <cellStyle name="20% - Accent1 3 19 11" xfId="13464" xr:uid="{4D19117C-F4F9-4307-B9BE-9D316E74B9B5}"/>
    <cellStyle name="20% - Accent1 3 19 11 2" xfId="13465" xr:uid="{39A9986C-C406-4956-9F45-C1530E97B95B}"/>
    <cellStyle name="20% - Accent1 3 19 12" xfId="13466" xr:uid="{18443F74-CE94-4749-A80A-29A18FCC7DF4}"/>
    <cellStyle name="20% - Accent1 3 19 13" xfId="13467" xr:uid="{09D7BB3C-3BD4-408C-BF5B-8EF1D670DDDA}"/>
    <cellStyle name="20% - Accent1 3 19 14" xfId="13468" xr:uid="{CB7F7FB0-7098-400C-AFF0-792DB69464FD}"/>
    <cellStyle name="20% - Accent1 3 19 15" xfId="13469" xr:uid="{B1CE1D18-6BF2-43B8-ACB3-8178F538DAAD}"/>
    <cellStyle name="20% - Accent1 3 19 16" xfId="13470" xr:uid="{72B4FD13-0A5E-418F-9B5F-97DF7D0A5C01}"/>
    <cellStyle name="20% - Accent1 3 19 17" xfId="13471" xr:uid="{0EF978B1-0F7F-45D4-9514-F7CAD3031CF0}"/>
    <cellStyle name="20% - Accent1 3 19 18" xfId="13472" xr:uid="{E65BD04C-4F7C-4F51-AF24-364F14D3DC5D}"/>
    <cellStyle name="20% - Accent1 3 19 2" xfId="13473" xr:uid="{596AD95D-3D98-4597-B264-39AE21C7AA89}"/>
    <cellStyle name="20% - Accent1 3 19 2 2" xfId="13474" xr:uid="{ECB33A6C-1AE6-47F0-8AA4-246C3086C865}"/>
    <cellStyle name="20% - Accent1 3 19 2 3" xfId="13475" xr:uid="{501BEDEB-3F0C-4384-B0DE-C188696098B8}"/>
    <cellStyle name="20% - Accent1 3 19 2 4" xfId="13476" xr:uid="{AA73AA59-60B0-465D-A5FB-D74C0F8960A3}"/>
    <cellStyle name="20% - Accent1 3 19 2 5" xfId="13477" xr:uid="{77F0D39C-759E-4787-AC37-1A5A06A66CD3}"/>
    <cellStyle name="20% - Accent1 3 19 2 6" xfId="13478" xr:uid="{22780D4A-13F6-4672-8B0B-F7D65815D80E}"/>
    <cellStyle name="20% - Accent1 3 19 2 7" xfId="13479" xr:uid="{A660DAA3-9DAC-455E-B8A8-11400D2FA32D}"/>
    <cellStyle name="20% - Accent1 3 19 2 8" xfId="13480" xr:uid="{753BEC79-96AC-4C1E-8A76-EAF8DF07585E}"/>
    <cellStyle name="20% - Accent1 3 19 3" xfId="13481" xr:uid="{E837BD88-6C39-4550-9E27-9621A0DF5277}"/>
    <cellStyle name="20% - Accent1 3 19 3 2" xfId="13482" xr:uid="{320A3017-78D9-4750-9F58-50FB6F175181}"/>
    <cellStyle name="20% - Accent1 3 19 3 3" xfId="13483" xr:uid="{6F51C119-CB76-41CA-865B-7F1C23933E4A}"/>
    <cellStyle name="20% - Accent1 3 19 3 4" xfId="13484" xr:uid="{D07E5610-3B4C-4746-B14A-183DA5A1A83D}"/>
    <cellStyle name="20% - Accent1 3 19 3 5" xfId="13485" xr:uid="{0EB37651-6C9D-4378-96EE-6FA1B904E0AF}"/>
    <cellStyle name="20% - Accent1 3 19 3 6" xfId="13486" xr:uid="{9709AFA8-3E01-44FC-A60F-9B448A246AFC}"/>
    <cellStyle name="20% - Accent1 3 19 3 7" xfId="13487" xr:uid="{13FCB2E9-5974-42F8-825F-6678236D7D54}"/>
    <cellStyle name="20% - Accent1 3 19 3 8" xfId="13488" xr:uid="{4734484B-7B11-4C78-A920-0C0FA4B05E9B}"/>
    <cellStyle name="20% - Accent1 3 19 4" xfId="13489" xr:uid="{8CACC9E1-0B7A-48FA-A5AE-F8F05B787A4D}"/>
    <cellStyle name="20% - Accent1 3 19 4 2" xfId="13490" xr:uid="{23B3C9DC-E783-401B-BD56-D55D01FBE529}"/>
    <cellStyle name="20% - Accent1 3 19 5" xfId="13491" xr:uid="{CBAB5337-4812-4C65-9E31-2B26422144B9}"/>
    <cellStyle name="20% - Accent1 3 19 5 2" xfId="13492" xr:uid="{09B57B7C-BD27-44F8-858A-4C25C5019890}"/>
    <cellStyle name="20% - Accent1 3 19 6" xfId="13493" xr:uid="{5EAB9E09-CB1A-4211-9CA9-A47C8802BEC6}"/>
    <cellStyle name="20% - Accent1 3 19 6 2" xfId="13494" xr:uid="{A0CF5183-92A0-4E88-BF2D-0F004B28AFE4}"/>
    <cellStyle name="20% - Accent1 3 19 7" xfId="13495" xr:uid="{6009DD1D-0B7D-47BA-81B2-C2585637989E}"/>
    <cellStyle name="20% - Accent1 3 19 7 2" xfId="13496" xr:uid="{FC1A94CE-ACE3-47E1-8BA4-683814D12C25}"/>
    <cellStyle name="20% - Accent1 3 19 8" xfId="13497" xr:uid="{292832EE-7E03-4F97-A998-5073106AB27D}"/>
    <cellStyle name="20% - Accent1 3 19 8 2" xfId="13498" xr:uid="{DE6EC706-4AEC-420B-8895-EC887A745E6D}"/>
    <cellStyle name="20% - Accent1 3 19 9" xfId="13499" xr:uid="{E11CB15D-35A4-4867-85D2-0914419F5A2C}"/>
    <cellStyle name="20% - Accent1 3 19 9 2" xfId="13500" xr:uid="{F0B84C87-523B-414C-9745-DA7D64D94674}"/>
    <cellStyle name="20% - Accent1 3 2" xfId="13501" xr:uid="{A0ECB8E6-FE23-49E2-8513-51562310AA4E}"/>
    <cellStyle name="20% - Accent1 3 2 10" xfId="13502" xr:uid="{E3ECBBA5-57B2-45A8-89F0-899CDA98227C}"/>
    <cellStyle name="20% - Accent1 3 2 10 2" xfId="13503" xr:uid="{669C9577-FBD2-4B79-846F-ACC5A2E12398}"/>
    <cellStyle name="20% - Accent1 3 2 11" xfId="13504" xr:uid="{83A0D138-BAC6-4BFF-9C67-59D9173119DD}"/>
    <cellStyle name="20% - Accent1 3 2 11 2" xfId="13505" xr:uid="{C2214555-F547-4679-8B5A-4EEBCF8647A6}"/>
    <cellStyle name="20% - Accent1 3 2 12" xfId="13506" xr:uid="{37E18A69-98AF-4DC9-B0A7-86B8992B1C32}"/>
    <cellStyle name="20% - Accent1 3 2 13" xfId="13507" xr:uid="{F4FD8C89-497B-416B-96A7-7C69BFBADBA1}"/>
    <cellStyle name="20% - Accent1 3 2 14" xfId="13508" xr:uid="{7268E5DA-8953-4057-ABF7-081F1A407AF2}"/>
    <cellStyle name="20% - Accent1 3 2 15" xfId="13509" xr:uid="{1C68EBF9-7414-421A-9DA8-4CB66DCA9043}"/>
    <cellStyle name="20% - Accent1 3 2 16" xfId="13510" xr:uid="{7CE7E135-2174-4598-AA7A-AFEA8BBD2F76}"/>
    <cellStyle name="20% - Accent1 3 2 17" xfId="13511" xr:uid="{A265F45A-4F7C-4FEE-A3F9-39C1E71408BC}"/>
    <cellStyle name="20% - Accent1 3 2 18" xfId="13512" xr:uid="{2E394D6B-C9F3-49E3-933F-5E7F97BD6675}"/>
    <cellStyle name="20% - Accent1 3 2 2" xfId="13513" xr:uid="{D739A7F8-6EF8-4A73-92DC-3C9EE41C8DA1}"/>
    <cellStyle name="20% - Accent1 3 2 2 2" xfId="13514" xr:uid="{4FD364B2-BD41-4519-A3D7-A363E87F9394}"/>
    <cellStyle name="20% - Accent1 3 2 2 3" xfId="13515" xr:uid="{57A4570A-9D50-401E-B52E-0984BCF27705}"/>
    <cellStyle name="20% - Accent1 3 2 2 4" xfId="13516" xr:uid="{B08EF0B0-F004-4DB3-A781-9C2929C6D5CD}"/>
    <cellStyle name="20% - Accent1 3 2 2 5" xfId="13517" xr:uid="{0FC7F5E3-D2C1-4C68-AEB3-5BC5DFFA581D}"/>
    <cellStyle name="20% - Accent1 3 2 2 6" xfId="13518" xr:uid="{16C3F60D-FFA7-49C9-A56D-41C408EB3A18}"/>
    <cellStyle name="20% - Accent1 3 2 2 7" xfId="13519" xr:uid="{2284B4CF-D30D-4FCA-B493-629403E9E026}"/>
    <cellStyle name="20% - Accent1 3 2 2 8" xfId="13520" xr:uid="{E78A47B4-3256-4C57-86B4-34E7C95C841E}"/>
    <cellStyle name="20% - Accent1 3 2 3" xfId="13521" xr:uid="{7D72E46E-A226-4CC8-9409-37E3EDF10027}"/>
    <cellStyle name="20% - Accent1 3 2 3 2" xfId="13522" xr:uid="{ECAEA301-5663-4690-B85D-E80EB1E13318}"/>
    <cellStyle name="20% - Accent1 3 2 3 3" xfId="13523" xr:uid="{6D3A5F85-E564-4778-860C-CD58A2DDE4B6}"/>
    <cellStyle name="20% - Accent1 3 2 3 4" xfId="13524" xr:uid="{7013B0A9-AC70-4FFB-9E76-4F8084B29805}"/>
    <cellStyle name="20% - Accent1 3 2 3 5" xfId="13525" xr:uid="{011303D8-9CD7-44AF-B7AC-3EBDC8CFED51}"/>
    <cellStyle name="20% - Accent1 3 2 3 6" xfId="13526" xr:uid="{863714A6-3635-447F-B428-B8EE172EEB89}"/>
    <cellStyle name="20% - Accent1 3 2 3 7" xfId="13527" xr:uid="{CF887AE3-BAFE-4265-A7A8-6E96096AC782}"/>
    <cellStyle name="20% - Accent1 3 2 3 8" xfId="13528" xr:uid="{28FDD70C-EA52-4143-89CA-8C30AD1BC532}"/>
    <cellStyle name="20% - Accent1 3 2 4" xfId="13529" xr:uid="{DCB39BA5-501F-45E2-8F4E-DE87613999DC}"/>
    <cellStyle name="20% - Accent1 3 2 4 2" xfId="13530" xr:uid="{A8C051C6-E1D9-414F-A6FC-BE24C14305E7}"/>
    <cellStyle name="20% - Accent1 3 2 5" xfId="13531" xr:uid="{9FD7ACBB-DEAB-44E6-B760-78370C988ECC}"/>
    <cellStyle name="20% - Accent1 3 2 5 2" xfId="13532" xr:uid="{97F38A0A-125B-42DE-8722-681CA4049751}"/>
    <cellStyle name="20% - Accent1 3 2 6" xfId="13533" xr:uid="{27072A1A-00C5-475C-AB5D-B867E7A5D586}"/>
    <cellStyle name="20% - Accent1 3 2 6 2" xfId="13534" xr:uid="{896D5D3C-F9E8-47BC-BC1D-AB9A02AFD73B}"/>
    <cellStyle name="20% - Accent1 3 2 7" xfId="13535" xr:uid="{0DC2A2FF-0F8E-4FC2-BFAB-8BCC832A10CE}"/>
    <cellStyle name="20% - Accent1 3 2 7 2" xfId="13536" xr:uid="{58A47CBB-1B4C-435A-A377-E3953F726C02}"/>
    <cellStyle name="20% - Accent1 3 2 8" xfId="13537" xr:uid="{981D1A60-8B32-4204-8D1C-8E610E2C46F3}"/>
    <cellStyle name="20% - Accent1 3 2 8 2" xfId="13538" xr:uid="{E7C497EC-5133-479B-B975-0EA583B248A1}"/>
    <cellStyle name="20% - Accent1 3 2 9" xfId="13539" xr:uid="{8F0F09F5-C731-43F3-B340-18EF7E21A46F}"/>
    <cellStyle name="20% - Accent1 3 2 9 2" xfId="13540" xr:uid="{CE5516D4-19E0-44C6-B735-CACAE4D032F5}"/>
    <cellStyle name="20% - Accent1 3 20" xfId="13541" xr:uid="{83D24764-6085-4191-83E8-E058CC565A43}"/>
    <cellStyle name="20% - Accent1 3 20 10" xfId="13542" xr:uid="{A1A16785-99B6-498C-93D4-E79C92D77A76}"/>
    <cellStyle name="20% - Accent1 3 20 10 2" xfId="13543" xr:uid="{3B946947-BA3A-4EB2-8CBF-D74F8877021A}"/>
    <cellStyle name="20% - Accent1 3 20 11" xfId="13544" xr:uid="{BD65B141-F5FB-4215-8DB1-32B06E0860A7}"/>
    <cellStyle name="20% - Accent1 3 20 11 2" xfId="13545" xr:uid="{78E21D61-A777-47E5-8611-0B8F88D2FD85}"/>
    <cellStyle name="20% - Accent1 3 20 12" xfId="13546" xr:uid="{A0DF6E71-0297-4677-920E-7384A4EC96CD}"/>
    <cellStyle name="20% - Accent1 3 20 13" xfId="13547" xr:uid="{399451F1-A946-486E-A024-B8EF0CE5BF35}"/>
    <cellStyle name="20% - Accent1 3 20 14" xfId="13548" xr:uid="{EC11F10B-E78B-463E-8092-9EB8346487A7}"/>
    <cellStyle name="20% - Accent1 3 20 15" xfId="13549" xr:uid="{EE7DA015-C64A-43DF-9197-131BB9489E02}"/>
    <cellStyle name="20% - Accent1 3 20 16" xfId="13550" xr:uid="{97A0E403-5202-4DAC-B675-B8449B7BE5CA}"/>
    <cellStyle name="20% - Accent1 3 20 17" xfId="13551" xr:uid="{4DF20A4D-B1B7-4DD3-8E92-9BDEE7459683}"/>
    <cellStyle name="20% - Accent1 3 20 18" xfId="13552" xr:uid="{8E78D460-20FF-451A-9901-4CBB2CBAA225}"/>
    <cellStyle name="20% - Accent1 3 20 2" xfId="13553" xr:uid="{09370EB5-2BB2-4106-8AB0-4EDB9D4AD647}"/>
    <cellStyle name="20% - Accent1 3 20 2 2" xfId="13554" xr:uid="{92480FAA-B8EF-4671-9831-AC7B5919DEC4}"/>
    <cellStyle name="20% - Accent1 3 20 2 3" xfId="13555" xr:uid="{986E3A54-83C1-4F6A-8809-A6B7BDF496E9}"/>
    <cellStyle name="20% - Accent1 3 20 2 4" xfId="13556" xr:uid="{58B4426A-D8AD-49A5-B775-B1509F0C60B1}"/>
    <cellStyle name="20% - Accent1 3 20 2 5" xfId="13557" xr:uid="{9D92CE09-E4CC-4E8E-82A8-1A9BC7C2EED2}"/>
    <cellStyle name="20% - Accent1 3 20 2 6" xfId="13558" xr:uid="{4E164B78-BA05-4D13-8165-0F06D9C2AB63}"/>
    <cellStyle name="20% - Accent1 3 20 2 7" xfId="13559" xr:uid="{868D7EFD-ECAD-4A3C-876A-20D156E7B560}"/>
    <cellStyle name="20% - Accent1 3 20 2 8" xfId="13560" xr:uid="{80CFE176-5E5C-426C-9495-43B346344787}"/>
    <cellStyle name="20% - Accent1 3 20 3" xfId="13561" xr:uid="{DE02F78B-2E4C-4A29-841F-C8EAE1886B49}"/>
    <cellStyle name="20% - Accent1 3 20 3 2" xfId="13562" xr:uid="{CFA15DA0-8A6B-417D-A068-ECFE830D05BA}"/>
    <cellStyle name="20% - Accent1 3 20 3 3" xfId="13563" xr:uid="{A7D2E5BD-C8AB-4599-9889-5A4F47A2E500}"/>
    <cellStyle name="20% - Accent1 3 20 3 4" xfId="13564" xr:uid="{4A734B8D-7C42-472B-9450-7FA4386F16BC}"/>
    <cellStyle name="20% - Accent1 3 20 3 5" xfId="13565" xr:uid="{DAED57D2-C052-4488-A4EA-A0CE98119F77}"/>
    <cellStyle name="20% - Accent1 3 20 3 6" xfId="13566" xr:uid="{F27AA51D-693B-4510-A648-8BF92D94AA45}"/>
    <cellStyle name="20% - Accent1 3 20 3 7" xfId="13567" xr:uid="{C7767268-9FE0-46B6-A6DC-9BD8123BAFFD}"/>
    <cellStyle name="20% - Accent1 3 20 3 8" xfId="13568" xr:uid="{7465AD6B-4908-4A3F-BCE8-129DD209D0FB}"/>
    <cellStyle name="20% - Accent1 3 20 4" xfId="13569" xr:uid="{8348DB0F-ED45-46B9-AE1B-DE3A97196234}"/>
    <cellStyle name="20% - Accent1 3 20 4 2" xfId="13570" xr:uid="{B2DE999B-FFDF-42FA-B26D-2F1CF0FC6245}"/>
    <cellStyle name="20% - Accent1 3 20 5" xfId="13571" xr:uid="{03371CA6-2C9A-4194-B713-EF8CDC4F7F63}"/>
    <cellStyle name="20% - Accent1 3 20 5 2" xfId="13572" xr:uid="{E7D705DB-2802-4751-9DEA-993C52C42D13}"/>
    <cellStyle name="20% - Accent1 3 20 6" xfId="13573" xr:uid="{70CBDDEC-ABF3-4E46-81E8-A891E6A5DAC2}"/>
    <cellStyle name="20% - Accent1 3 20 6 2" xfId="13574" xr:uid="{EC991D57-0417-403E-A6B1-070230D6E5AD}"/>
    <cellStyle name="20% - Accent1 3 20 7" xfId="13575" xr:uid="{7D498FEF-4497-43E5-9520-930B183B5F7D}"/>
    <cellStyle name="20% - Accent1 3 20 7 2" xfId="13576" xr:uid="{CB1A2659-C82F-4BF9-AC9A-0F17F7A3B99A}"/>
    <cellStyle name="20% - Accent1 3 20 8" xfId="13577" xr:uid="{124773E2-B5F3-4F78-8EB4-3174A1E23A5C}"/>
    <cellStyle name="20% - Accent1 3 20 8 2" xfId="13578" xr:uid="{978093BE-F16B-4110-B73D-CAC846258D3A}"/>
    <cellStyle name="20% - Accent1 3 20 9" xfId="13579" xr:uid="{305AB9DF-1F84-4B23-AD87-B87F7A7166D3}"/>
    <cellStyle name="20% - Accent1 3 20 9 2" xfId="13580" xr:uid="{A23B0EF0-5C9F-4140-ADAF-4FC9022FCA96}"/>
    <cellStyle name="20% - Accent1 3 21" xfId="13581" xr:uid="{8984716A-8851-41D0-A4D8-8739C05B6235}"/>
    <cellStyle name="20% - Accent1 3 21 10" xfId="13582" xr:uid="{C8D19E0D-A2EE-480B-923B-5B74FA474DBA}"/>
    <cellStyle name="20% - Accent1 3 21 10 2" xfId="13583" xr:uid="{FCCA832B-E108-4ADC-97B7-4F102B7E1772}"/>
    <cellStyle name="20% - Accent1 3 21 11" xfId="13584" xr:uid="{7A4EE0D1-F53C-4E38-9BB1-DF50681E38C0}"/>
    <cellStyle name="20% - Accent1 3 21 11 2" xfId="13585" xr:uid="{65931631-950F-4E84-B164-075B362A03D0}"/>
    <cellStyle name="20% - Accent1 3 21 12" xfId="13586" xr:uid="{75624618-AA06-4A6D-AF3C-7B51D22C00E7}"/>
    <cellStyle name="20% - Accent1 3 21 13" xfId="13587" xr:uid="{8CC710FF-1333-41AE-808B-EA5F1A6C8BF4}"/>
    <cellStyle name="20% - Accent1 3 21 14" xfId="13588" xr:uid="{D8629C57-E067-4E38-9BA2-C51C261CD2C3}"/>
    <cellStyle name="20% - Accent1 3 21 15" xfId="13589" xr:uid="{5EC2E579-5432-4E55-BAD5-315849EB86E6}"/>
    <cellStyle name="20% - Accent1 3 21 16" xfId="13590" xr:uid="{3D68175A-5285-42EE-8CAD-76C92AC99444}"/>
    <cellStyle name="20% - Accent1 3 21 17" xfId="13591" xr:uid="{810926ED-4C9D-4197-AE01-FE1593760367}"/>
    <cellStyle name="20% - Accent1 3 21 18" xfId="13592" xr:uid="{0ECFC56F-309C-44B5-A9CE-1B16BAADB710}"/>
    <cellStyle name="20% - Accent1 3 21 2" xfId="13593" xr:uid="{B0688DAE-53F0-40D2-9CCC-BC11A254500E}"/>
    <cellStyle name="20% - Accent1 3 21 2 2" xfId="13594" xr:uid="{AA1A016A-62FE-419E-B7AD-B82D24DDA259}"/>
    <cellStyle name="20% - Accent1 3 21 2 3" xfId="13595" xr:uid="{6DA3678D-C2F2-4C07-BB9E-405B4B62DA86}"/>
    <cellStyle name="20% - Accent1 3 21 2 4" xfId="13596" xr:uid="{756673D4-489D-4BFE-9031-83BBA5C42054}"/>
    <cellStyle name="20% - Accent1 3 21 2 5" xfId="13597" xr:uid="{DD350A6B-9501-49AF-AD8C-EE5B6CA58398}"/>
    <cellStyle name="20% - Accent1 3 21 2 6" xfId="13598" xr:uid="{6D96DAED-56B1-4153-865E-FEEC60202E01}"/>
    <cellStyle name="20% - Accent1 3 21 2 7" xfId="13599" xr:uid="{A7F42EBC-E74B-45DB-8717-300966AB4AA8}"/>
    <cellStyle name="20% - Accent1 3 21 2 8" xfId="13600" xr:uid="{C6AB9222-0F0A-4C46-8B39-D5D0CDFF9483}"/>
    <cellStyle name="20% - Accent1 3 21 3" xfId="13601" xr:uid="{05352AA6-DB74-470A-8A16-95FF8DE7307C}"/>
    <cellStyle name="20% - Accent1 3 21 3 2" xfId="13602" xr:uid="{5A4E7B17-3E57-498F-B883-46FC42835D0C}"/>
    <cellStyle name="20% - Accent1 3 21 3 3" xfId="13603" xr:uid="{54D85FC6-C758-49DD-9A2F-A9834C606AE3}"/>
    <cellStyle name="20% - Accent1 3 21 3 4" xfId="13604" xr:uid="{E6AD52A6-E71F-4140-9D7B-6DF4FD45DD3F}"/>
    <cellStyle name="20% - Accent1 3 21 3 5" xfId="13605" xr:uid="{548680B1-ABF0-447F-A5C3-A72EFFAB40B8}"/>
    <cellStyle name="20% - Accent1 3 21 3 6" xfId="13606" xr:uid="{7DDC07AC-840D-422F-82B6-2A3066EAEA4E}"/>
    <cellStyle name="20% - Accent1 3 21 3 7" xfId="13607" xr:uid="{0ED24030-5646-4778-A5F8-C983C517DE43}"/>
    <cellStyle name="20% - Accent1 3 21 3 8" xfId="13608" xr:uid="{C11D7E0E-583C-4FC5-B016-A6148E6E64FA}"/>
    <cellStyle name="20% - Accent1 3 21 4" xfId="13609" xr:uid="{B3D39989-9A8B-454E-A059-77D876BB377C}"/>
    <cellStyle name="20% - Accent1 3 21 4 2" xfId="13610" xr:uid="{5EEE550A-DB71-4C5F-95F4-5BE79BA8B137}"/>
    <cellStyle name="20% - Accent1 3 21 5" xfId="13611" xr:uid="{F7E049F2-CE5E-4BAB-8010-09EACA7AB154}"/>
    <cellStyle name="20% - Accent1 3 21 5 2" xfId="13612" xr:uid="{98F1CD07-20A3-460C-9416-651A1DD52D6C}"/>
    <cellStyle name="20% - Accent1 3 21 6" xfId="13613" xr:uid="{2DC85F8F-F5F0-4B47-84AB-E8737CB23A94}"/>
    <cellStyle name="20% - Accent1 3 21 6 2" xfId="13614" xr:uid="{0B3B54AD-6DF3-4656-96BB-9FE09ACCE9F1}"/>
    <cellStyle name="20% - Accent1 3 21 7" xfId="13615" xr:uid="{50EE3E9B-BAEA-451B-AEA6-08DDC8E35A45}"/>
    <cellStyle name="20% - Accent1 3 21 7 2" xfId="13616" xr:uid="{DC998DAC-3C73-46BD-BFC3-3BF84EDA9CC8}"/>
    <cellStyle name="20% - Accent1 3 21 8" xfId="13617" xr:uid="{3B30ACAD-97BF-4EBC-AE07-5F8BE0F042E4}"/>
    <cellStyle name="20% - Accent1 3 21 8 2" xfId="13618" xr:uid="{12D92FC7-5B77-453B-9557-CE24D1267272}"/>
    <cellStyle name="20% - Accent1 3 21 9" xfId="13619" xr:uid="{998B8A8D-24AF-414B-A0CD-46F7DEC7EC95}"/>
    <cellStyle name="20% - Accent1 3 21 9 2" xfId="13620" xr:uid="{D9F5EA3D-E72C-492B-BF36-D39C9B46CD8D}"/>
    <cellStyle name="20% - Accent1 3 22" xfId="13621" xr:uid="{E34041E7-C06B-4298-A8B7-498E407136B9}"/>
    <cellStyle name="20% - Accent1 3 22 10" xfId="13622" xr:uid="{5EA22CFE-D6F4-4417-A913-19112DA9D07E}"/>
    <cellStyle name="20% - Accent1 3 22 10 2" xfId="13623" xr:uid="{89849E5D-3716-4D12-A7D9-A26C8B6959C9}"/>
    <cellStyle name="20% - Accent1 3 22 11" xfId="13624" xr:uid="{4E8D10D5-31E4-4495-87C1-EAB8FA3DE32F}"/>
    <cellStyle name="20% - Accent1 3 22 11 2" xfId="13625" xr:uid="{EA053D49-19F9-40F1-9749-66D29F090E0D}"/>
    <cellStyle name="20% - Accent1 3 22 12" xfId="13626" xr:uid="{F8EEAD29-22F9-4286-95AA-723A93FBD48E}"/>
    <cellStyle name="20% - Accent1 3 22 13" xfId="13627" xr:uid="{DF7CB201-9CBE-4D0D-8CC4-5AE51D27EBD4}"/>
    <cellStyle name="20% - Accent1 3 22 14" xfId="13628" xr:uid="{53905613-0349-4ABD-9BD8-F238BDD6331F}"/>
    <cellStyle name="20% - Accent1 3 22 15" xfId="13629" xr:uid="{168C0F55-5DF4-4DBD-A931-BA8AA759FAF6}"/>
    <cellStyle name="20% - Accent1 3 22 16" xfId="13630" xr:uid="{257A34C1-EF39-49FC-A466-207E082390FC}"/>
    <cellStyle name="20% - Accent1 3 22 17" xfId="13631" xr:uid="{B1A29872-62B3-46B0-99D3-16EB52F7702B}"/>
    <cellStyle name="20% - Accent1 3 22 18" xfId="13632" xr:uid="{7D3922CD-86DA-448C-9D12-1AB9E6CB078D}"/>
    <cellStyle name="20% - Accent1 3 22 2" xfId="13633" xr:uid="{5745233D-42F7-4EDB-B13E-793F0924AE90}"/>
    <cellStyle name="20% - Accent1 3 22 2 2" xfId="13634" xr:uid="{E181D230-7861-4A3E-B19B-FF3C6B79FB1E}"/>
    <cellStyle name="20% - Accent1 3 22 2 3" xfId="13635" xr:uid="{79CC5CE5-CCEF-4717-8D88-16CECE809D6B}"/>
    <cellStyle name="20% - Accent1 3 22 2 4" xfId="13636" xr:uid="{6A9CEBF3-29E9-4CA5-A22F-B3234C92EAEF}"/>
    <cellStyle name="20% - Accent1 3 22 2 5" xfId="13637" xr:uid="{DC8366FE-E6A7-4018-93A1-7E3B3DD6BEF3}"/>
    <cellStyle name="20% - Accent1 3 22 2 6" xfId="13638" xr:uid="{75A412EA-19D4-411B-A020-09C8F39A4426}"/>
    <cellStyle name="20% - Accent1 3 22 2 7" xfId="13639" xr:uid="{83485C7B-D524-422F-98F3-532271185CB7}"/>
    <cellStyle name="20% - Accent1 3 22 2 8" xfId="13640" xr:uid="{6881DD4F-FE0B-4981-826D-5B5062B85AAF}"/>
    <cellStyle name="20% - Accent1 3 22 3" xfId="13641" xr:uid="{C7635532-86B5-423F-990F-99B33A9F5811}"/>
    <cellStyle name="20% - Accent1 3 22 3 2" xfId="13642" xr:uid="{54C5E621-6160-42E5-A809-0A6872517BE6}"/>
    <cellStyle name="20% - Accent1 3 22 3 3" xfId="13643" xr:uid="{E0AC5E75-269E-4433-95AA-CE60104110DB}"/>
    <cellStyle name="20% - Accent1 3 22 3 4" xfId="13644" xr:uid="{63DFB73D-A30C-416C-931B-FDFB1B46948B}"/>
    <cellStyle name="20% - Accent1 3 22 3 5" xfId="13645" xr:uid="{BCC2BD83-7562-468E-BF25-BB034A82E794}"/>
    <cellStyle name="20% - Accent1 3 22 3 6" xfId="13646" xr:uid="{7E5806FC-39A0-40D3-8846-C8464438B7F5}"/>
    <cellStyle name="20% - Accent1 3 22 3 7" xfId="13647" xr:uid="{1764D73C-F8C0-480C-A146-AE802F7408D3}"/>
    <cellStyle name="20% - Accent1 3 22 3 8" xfId="13648" xr:uid="{0D239071-C5D3-400D-BAF3-7C43E7F17F55}"/>
    <cellStyle name="20% - Accent1 3 22 4" xfId="13649" xr:uid="{7EC1D64B-E7D9-4ADF-B145-60E136D196A5}"/>
    <cellStyle name="20% - Accent1 3 22 4 2" xfId="13650" xr:uid="{0E1F65B8-C3A8-4555-A086-017CAFA93E3D}"/>
    <cellStyle name="20% - Accent1 3 22 5" xfId="13651" xr:uid="{4F851671-A1F4-4268-8427-0C00B586D7A5}"/>
    <cellStyle name="20% - Accent1 3 22 5 2" xfId="13652" xr:uid="{AD85ECDA-8CAB-414A-8934-CAB7DF00F2C1}"/>
    <cellStyle name="20% - Accent1 3 22 6" xfId="13653" xr:uid="{55EC30D7-2674-4017-AC1B-03BEFEE53412}"/>
    <cellStyle name="20% - Accent1 3 22 6 2" xfId="13654" xr:uid="{BC62EB1E-6EAA-4339-A86B-1120BC6AD4E5}"/>
    <cellStyle name="20% - Accent1 3 22 7" xfId="13655" xr:uid="{2AEC9E70-E744-4FAD-90E1-B3D3732D9908}"/>
    <cellStyle name="20% - Accent1 3 22 7 2" xfId="13656" xr:uid="{3D7E1CA0-49CE-498C-94C3-D8787B265B44}"/>
    <cellStyle name="20% - Accent1 3 22 8" xfId="13657" xr:uid="{A6A0982A-6831-4574-9AE1-0568524544E7}"/>
    <cellStyle name="20% - Accent1 3 22 8 2" xfId="13658" xr:uid="{411667B3-5E2E-49F7-A2B4-18EC9C0ED3FD}"/>
    <cellStyle name="20% - Accent1 3 22 9" xfId="13659" xr:uid="{20E7A3BE-D9C2-4EF5-9D6D-1FB76D127447}"/>
    <cellStyle name="20% - Accent1 3 22 9 2" xfId="13660" xr:uid="{63EC2E0D-65AB-4885-AE2E-A6E761101A53}"/>
    <cellStyle name="20% - Accent1 3 23" xfId="13661" xr:uid="{A9AE1590-69C2-4F62-BB1C-A97D00C57889}"/>
    <cellStyle name="20% - Accent1 3 23 2" xfId="13662" xr:uid="{5F5B07B8-2CBD-4666-86AB-69F6D536C217}"/>
    <cellStyle name="20% - Accent1 3 23 3" xfId="13663" xr:uid="{ECEE96B2-9ABE-455B-AA42-6FEC672E9AB9}"/>
    <cellStyle name="20% - Accent1 3 23 4" xfId="13664" xr:uid="{C1FF4F25-4622-4B01-BBCB-38C6C400CB5A}"/>
    <cellStyle name="20% - Accent1 3 23 5" xfId="13665" xr:uid="{3C41D872-B65D-4043-B0D9-C7220A2A7390}"/>
    <cellStyle name="20% - Accent1 3 23 6" xfId="13666" xr:uid="{6F0DD4E4-2162-40C7-B7F2-58642F625C30}"/>
    <cellStyle name="20% - Accent1 3 23 7" xfId="13667" xr:uid="{2775077D-B7D7-4E0C-81AD-D36C61457034}"/>
    <cellStyle name="20% - Accent1 3 23 8" xfId="13668" xr:uid="{A7802451-9F0D-4F4C-AB67-81A375473CEA}"/>
    <cellStyle name="20% - Accent1 3 24" xfId="13669" xr:uid="{70FBC833-B82E-47B3-A864-41F88C2A66BE}"/>
    <cellStyle name="20% - Accent1 3 24 2" xfId="13670" xr:uid="{BFFD3C56-56B9-4C73-B608-F080452BD696}"/>
    <cellStyle name="20% - Accent1 3 24 3" xfId="13671" xr:uid="{92C1A262-C588-45C6-AE3D-6A07F6B0511D}"/>
    <cellStyle name="20% - Accent1 3 24 4" xfId="13672" xr:uid="{31BFA7AF-2EE0-4A6C-B783-75EC2F3593EA}"/>
    <cellStyle name="20% - Accent1 3 24 5" xfId="13673" xr:uid="{DCC839CB-8BDF-4BC1-A688-0BE92B056685}"/>
    <cellStyle name="20% - Accent1 3 24 6" xfId="13674" xr:uid="{4A4BA039-A11B-479B-8915-FBAC35D53B05}"/>
    <cellStyle name="20% - Accent1 3 24 7" xfId="13675" xr:uid="{AA399D63-ACC8-40DF-939D-D519F731EB27}"/>
    <cellStyle name="20% - Accent1 3 24 8" xfId="13676" xr:uid="{9C7D7396-2D23-4276-9FD1-9D4C0DF1EDD2}"/>
    <cellStyle name="20% - Accent1 3 25" xfId="13677" xr:uid="{B6F5C7D9-02D4-4257-AB7E-D1B9837712CD}"/>
    <cellStyle name="20% - Accent1 3 25 2" xfId="13678" xr:uid="{9CC90979-A529-4607-BAE6-6103D28FDE1A}"/>
    <cellStyle name="20% - Accent1 3 26" xfId="13679" xr:uid="{3B194304-3D74-41A4-99BA-85AFE9758454}"/>
    <cellStyle name="20% - Accent1 3 26 2" xfId="13680" xr:uid="{BC68521A-9921-4433-8644-E234BCB8BAF5}"/>
    <cellStyle name="20% - Accent1 3 27" xfId="13681" xr:uid="{3650FA59-C957-4A68-9AD1-6766230DD898}"/>
    <cellStyle name="20% - Accent1 3 27 2" xfId="13682" xr:uid="{B4DDA44F-2F87-4826-8A94-FAA019584F83}"/>
    <cellStyle name="20% - Accent1 3 28" xfId="13683" xr:uid="{1FF56E7E-240F-400D-B1AB-BF9560C93CBB}"/>
    <cellStyle name="20% - Accent1 3 28 2" xfId="13684" xr:uid="{EDD9E495-D051-4B05-B1BA-2390C64B608D}"/>
    <cellStyle name="20% - Accent1 3 29" xfId="13685" xr:uid="{194BFF1C-E709-4E61-90F0-379D1F758397}"/>
    <cellStyle name="20% - Accent1 3 29 2" xfId="13686" xr:uid="{23CD7B7F-B84F-4530-8B9E-26B682D5CB12}"/>
    <cellStyle name="20% - Accent1 3 3" xfId="13687" xr:uid="{89582FF1-C65F-4E50-8C02-F2C6E8D91EED}"/>
    <cellStyle name="20% - Accent1 3 3 10" xfId="13688" xr:uid="{6DA85FAE-DBDE-4CB1-B11C-675890851735}"/>
    <cellStyle name="20% - Accent1 3 3 10 2" xfId="13689" xr:uid="{A706C497-DA16-4F19-959B-11EC9ACB9A77}"/>
    <cellStyle name="20% - Accent1 3 3 11" xfId="13690" xr:uid="{14442C13-A8F3-4A64-A9DE-02D678E06FE1}"/>
    <cellStyle name="20% - Accent1 3 3 11 2" xfId="13691" xr:uid="{77B829C9-0499-41CE-A185-4090D619B3FA}"/>
    <cellStyle name="20% - Accent1 3 3 12" xfId="13692" xr:uid="{648BC1FA-E0C1-43E7-A2A6-F3EA34BB36AB}"/>
    <cellStyle name="20% - Accent1 3 3 13" xfId="13693" xr:uid="{8B8D1144-5A4B-4B17-81F4-5E0E67F7C7B4}"/>
    <cellStyle name="20% - Accent1 3 3 14" xfId="13694" xr:uid="{E54B6537-4A32-4D9B-A4B5-49E533D94CC7}"/>
    <cellStyle name="20% - Accent1 3 3 15" xfId="13695" xr:uid="{7422E5D6-FC32-44F1-BDBB-5D5220702AC6}"/>
    <cellStyle name="20% - Accent1 3 3 16" xfId="13696" xr:uid="{D79BA233-1885-4DE0-8C97-95629BFD25BB}"/>
    <cellStyle name="20% - Accent1 3 3 17" xfId="13697" xr:uid="{73CFBE2B-855B-45D0-9CE9-CD6080F46F7D}"/>
    <cellStyle name="20% - Accent1 3 3 18" xfId="13698" xr:uid="{AFD4AC17-8705-4243-9011-58F9BF539857}"/>
    <cellStyle name="20% - Accent1 3 3 2" xfId="13699" xr:uid="{0480C8F4-454D-4B5F-992A-9B988972D36C}"/>
    <cellStyle name="20% - Accent1 3 3 2 2" xfId="13700" xr:uid="{3146956D-E207-44D3-89DB-81EC0CA2359E}"/>
    <cellStyle name="20% - Accent1 3 3 2 3" xfId="13701" xr:uid="{36983113-7686-4858-BFD2-0C2E5E654264}"/>
    <cellStyle name="20% - Accent1 3 3 2 4" xfId="13702" xr:uid="{154E9A9A-6016-4C86-B24E-BFFDC1C5387C}"/>
    <cellStyle name="20% - Accent1 3 3 2 5" xfId="13703" xr:uid="{F24F2273-4E9C-4E28-93B4-ED5EB88E9B8C}"/>
    <cellStyle name="20% - Accent1 3 3 2 6" xfId="13704" xr:uid="{28757F8F-F803-4571-A859-7D16568890C8}"/>
    <cellStyle name="20% - Accent1 3 3 2 7" xfId="13705" xr:uid="{376C358F-B34B-4C55-B005-7A235CE8E11C}"/>
    <cellStyle name="20% - Accent1 3 3 2 8" xfId="13706" xr:uid="{AC173759-C447-4E3C-8DB3-6EBB4F23ACAD}"/>
    <cellStyle name="20% - Accent1 3 3 3" xfId="13707" xr:uid="{74EA7DAC-A521-4C21-8047-9069EE2DB62F}"/>
    <cellStyle name="20% - Accent1 3 3 3 2" xfId="13708" xr:uid="{712401D3-9B07-4D11-9F48-8519158BAADB}"/>
    <cellStyle name="20% - Accent1 3 3 3 3" xfId="13709" xr:uid="{EF2E5AE4-FD1B-4A2C-9E1B-F4626BA4E557}"/>
    <cellStyle name="20% - Accent1 3 3 3 4" xfId="13710" xr:uid="{B89FB658-7F4C-4E5E-BB89-5A513A319138}"/>
    <cellStyle name="20% - Accent1 3 3 3 5" xfId="13711" xr:uid="{23151FF9-00D4-43B5-8198-781FEEED8261}"/>
    <cellStyle name="20% - Accent1 3 3 3 6" xfId="13712" xr:uid="{EFEBF16D-AAFF-484F-BE43-AA03BE4CF00C}"/>
    <cellStyle name="20% - Accent1 3 3 3 7" xfId="13713" xr:uid="{C388BF0B-8662-45C3-A48C-9213FB9EDC94}"/>
    <cellStyle name="20% - Accent1 3 3 3 8" xfId="13714" xr:uid="{A30CD4AD-B261-40E7-A04C-09FF9344F542}"/>
    <cellStyle name="20% - Accent1 3 3 4" xfId="13715" xr:uid="{023C9BAA-2EB9-46B5-A066-9409175DDFC4}"/>
    <cellStyle name="20% - Accent1 3 3 4 2" xfId="13716" xr:uid="{2BE7DF27-6193-45B2-83A4-94FE451CECAB}"/>
    <cellStyle name="20% - Accent1 3 3 5" xfId="13717" xr:uid="{72297DA2-FA49-4EA8-9DE0-31D21F71C105}"/>
    <cellStyle name="20% - Accent1 3 3 5 2" xfId="13718" xr:uid="{0FBC71C5-C408-4816-8DDE-395C25232395}"/>
    <cellStyle name="20% - Accent1 3 3 6" xfId="13719" xr:uid="{F1B5E721-CF7E-4B0F-8BA7-A13D049991A2}"/>
    <cellStyle name="20% - Accent1 3 3 6 2" xfId="13720" xr:uid="{53E14C25-9B17-4FF8-AD8A-81160C5A60DE}"/>
    <cellStyle name="20% - Accent1 3 3 7" xfId="13721" xr:uid="{D8AA3D76-6D30-4722-81B6-2CF8C456B1AA}"/>
    <cellStyle name="20% - Accent1 3 3 7 2" xfId="13722" xr:uid="{60876701-92DA-4858-B8FF-FD37A2A6EA05}"/>
    <cellStyle name="20% - Accent1 3 3 8" xfId="13723" xr:uid="{047A1976-CE80-4A5C-88CE-27CFE9AB7710}"/>
    <cellStyle name="20% - Accent1 3 3 8 2" xfId="13724" xr:uid="{46A67B0A-5A20-4DE5-87B2-177CE66DB206}"/>
    <cellStyle name="20% - Accent1 3 3 9" xfId="13725" xr:uid="{CAEE1E50-6DC2-434C-BC25-7F7A4D65B0E8}"/>
    <cellStyle name="20% - Accent1 3 3 9 2" xfId="13726" xr:uid="{D3FFFF34-2064-4896-8B68-D89FE2B00777}"/>
    <cellStyle name="20% - Accent1 3 30" xfId="13727" xr:uid="{ED687DC4-7ED4-4403-9389-61BBFC95D561}"/>
    <cellStyle name="20% - Accent1 3 30 2" xfId="13728" xr:uid="{565C36B2-DC85-47F8-8F86-04D4F589E017}"/>
    <cellStyle name="20% - Accent1 3 31" xfId="13729" xr:uid="{581718F0-AA35-474E-9DDB-E99D836DF329}"/>
    <cellStyle name="20% - Accent1 3 31 2" xfId="13730" xr:uid="{ED8D4747-2222-4654-A261-EECAACA34915}"/>
    <cellStyle name="20% - Accent1 3 32" xfId="13731" xr:uid="{92314EFC-5D66-4F63-8B69-DB7F01AFC98E}"/>
    <cellStyle name="20% - Accent1 3 32 2" xfId="13732" xr:uid="{7F72AB03-F2DE-46A3-B160-7C1656BCB261}"/>
    <cellStyle name="20% - Accent1 3 33" xfId="13733" xr:uid="{D9A24C1B-D506-4C02-8FB6-093B6D41C59F}"/>
    <cellStyle name="20% - Accent1 3 34" xfId="13734" xr:uid="{167BF3A2-189F-43FE-ACCB-569F28C4AFB1}"/>
    <cellStyle name="20% - Accent1 3 35" xfId="13735" xr:uid="{81E8E3BC-6980-4135-8BA3-0843A890B909}"/>
    <cellStyle name="20% - Accent1 3 36" xfId="13736" xr:uid="{4D0C87D0-C505-44B1-8A87-385D5F61E815}"/>
    <cellStyle name="20% - Accent1 3 37" xfId="13737" xr:uid="{9D3F7330-AC50-4998-97B0-F916D1BA9AB2}"/>
    <cellStyle name="20% - Accent1 3 38" xfId="13738" xr:uid="{03260DD1-D63A-4722-A095-8A65BD20316A}"/>
    <cellStyle name="20% - Accent1 3 39" xfId="13739" xr:uid="{2E1F395A-391A-47BE-B8DD-829DC07AA0DE}"/>
    <cellStyle name="20% - Accent1 3 4" xfId="13740" xr:uid="{3C454E06-5027-4A6A-B3CD-38620F19D846}"/>
    <cellStyle name="20% - Accent1 3 4 10" xfId="13741" xr:uid="{BA7AB4A8-4A81-4D50-A2AF-CC6B7C9CEEA0}"/>
    <cellStyle name="20% - Accent1 3 4 10 2" xfId="13742" xr:uid="{D12434C3-A7D8-41ED-89DC-DBDA5DED1294}"/>
    <cellStyle name="20% - Accent1 3 4 11" xfId="13743" xr:uid="{01455F57-F35D-46E5-9805-E65BBBDC4928}"/>
    <cellStyle name="20% - Accent1 3 4 11 2" xfId="13744" xr:uid="{0556BF89-B918-4A6F-8223-E796C7CD12F4}"/>
    <cellStyle name="20% - Accent1 3 4 12" xfId="13745" xr:uid="{682F718F-36F4-4C8A-A00A-6FABFDFCA2E1}"/>
    <cellStyle name="20% - Accent1 3 4 13" xfId="13746" xr:uid="{FD2A3F2C-EDCD-4243-8CE4-B3758561BEB7}"/>
    <cellStyle name="20% - Accent1 3 4 14" xfId="13747" xr:uid="{433BB218-BD54-410A-B121-A58AA1A069BF}"/>
    <cellStyle name="20% - Accent1 3 4 15" xfId="13748" xr:uid="{62AC34F4-084F-43F9-ADA9-B3E3BA953BB3}"/>
    <cellStyle name="20% - Accent1 3 4 16" xfId="13749" xr:uid="{51B034C0-1132-470E-8578-9954A02B38A3}"/>
    <cellStyle name="20% - Accent1 3 4 17" xfId="13750" xr:uid="{2ECD90AB-ED96-4202-AEB1-F316A18F657C}"/>
    <cellStyle name="20% - Accent1 3 4 18" xfId="13751" xr:uid="{E880BF3D-8FC0-4A60-8147-C176BE68EFD2}"/>
    <cellStyle name="20% - Accent1 3 4 2" xfId="13752" xr:uid="{4D330689-E35B-4D82-87FC-BDAF46053725}"/>
    <cellStyle name="20% - Accent1 3 4 2 2" xfId="13753" xr:uid="{8F41CB56-C468-4691-B84A-50976EB32148}"/>
    <cellStyle name="20% - Accent1 3 4 2 3" xfId="13754" xr:uid="{FE4C36A3-B60C-4145-B37A-C4F66C664846}"/>
    <cellStyle name="20% - Accent1 3 4 2 4" xfId="13755" xr:uid="{0D90B0AC-D16F-4095-B001-4DBF009CDE7A}"/>
    <cellStyle name="20% - Accent1 3 4 2 5" xfId="13756" xr:uid="{9B64B0B4-DE3A-4A84-995E-0B68B703A178}"/>
    <cellStyle name="20% - Accent1 3 4 2 6" xfId="13757" xr:uid="{124CF05B-9463-47C7-81D0-B820632188AF}"/>
    <cellStyle name="20% - Accent1 3 4 2 7" xfId="13758" xr:uid="{A3D0DAC4-B09D-4617-8CD2-A7C9A06DDD70}"/>
    <cellStyle name="20% - Accent1 3 4 2 8" xfId="13759" xr:uid="{D30BC903-6A14-4560-BA82-52A3BD0387E7}"/>
    <cellStyle name="20% - Accent1 3 4 3" xfId="13760" xr:uid="{7A77FE8B-75AD-4446-B2A7-4AFBBEF4224E}"/>
    <cellStyle name="20% - Accent1 3 4 3 2" xfId="13761" xr:uid="{0C3079BE-EB28-4D46-8652-949D5BC89AD4}"/>
    <cellStyle name="20% - Accent1 3 4 3 3" xfId="13762" xr:uid="{1BFEFD9A-BF98-4EA9-A1C1-262C6DC1FA3F}"/>
    <cellStyle name="20% - Accent1 3 4 3 4" xfId="13763" xr:uid="{23CB138D-0122-45BC-8A0B-91F077246827}"/>
    <cellStyle name="20% - Accent1 3 4 3 5" xfId="13764" xr:uid="{1E4A5C2B-14F5-40A8-AB93-911846D9C0E1}"/>
    <cellStyle name="20% - Accent1 3 4 3 6" xfId="13765" xr:uid="{5D5E6B35-E031-4E50-82F0-11358D8314E2}"/>
    <cellStyle name="20% - Accent1 3 4 3 7" xfId="13766" xr:uid="{1C0289E9-6215-42C0-BFF1-A8655102B4D8}"/>
    <cellStyle name="20% - Accent1 3 4 3 8" xfId="13767" xr:uid="{7E0415BC-9B10-4B4C-A2D5-C0A4760E1EF2}"/>
    <cellStyle name="20% - Accent1 3 4 4" xfId="13768" xr:uid="{8A44290C-E8DD-4FF9-8349-3F3460C79914}"/>
    <cellStyle name="20% - Accent1 3 4 4 2" xfId="13769" xr:uid="{5F5FE2FC-45F4-4331-A8F2-63570B22FBC1}"/>
    <cellStyle name="20% - Accent1 3 4 5" xfId="13770" xr:uid="{E492E5DB-787C-4563-87EE-FF85BDB5B9D9}"/>
    <cellStyle name="20% - Accent1 3 4 5 2" xfId="13771" xr:uid="{5AEF3575-034C-46EF-A619-DE8E1A8CE674}"/>
    <cellStyle name="20% - Accent1 3 4 6" xfId="13772" xr:uid="{98A7B187-780A-40D8-A689-D7C5BEF69B80}"/>
    <cellStyle name="20% - Accent1 3 4 6 2" xfId="13773" xr:uid="{44B3E346-A453-4DB3-B4AA-04910DC53A9E}"/>
    <cellStyle name="20% - Accent1 3 4 7" xfId="13774" xr:uid="{EC6B4F7C-1FE9-45CE-B3C1-22C1619D7728}"/>
    <cellStyle name="20% - Accent1 3 4 7 2" xfId="13775" xr:uid="{7A392277-0E59-4B56-B75B-F00472887C7B}"/>
    <cellStyle name="20% - Accent1 3 4 8" xfId="13776" xr:uid="{96826D1B-06E8-4814-B39D-2D540B5DE632}"/>
    <cellStyle name="20% - Accent1 3 4 8 2" xfId="13777" xr:uid="{453004B9-97AB-497C-9EAA-DB1BE826009A}"/>
    <cellStyle name="20% - Accent1 3 4 9" xfId="13778" xr:uid="{97FCFBA2-FE34-45B7-BBC8-C01196B0867A}"/>
    <cellStyle name="20% - Accent1 3 4 9 2" xfId="13779" xr:uid="{A9AE7874-C362-4345-8932-1D8452FC2861}"/>
    <cellStyle name="20% - Accent1 3 40" xfId="13780" xr:uid="{A5A966A1-81C9-45AD-BB84-8721AEDFAAB8}"/>
    <cellStyle name="20% - Accent1 3 40 2" xfId="13781" xr:uid="{E0724AF5-65B8-42CD-9AB6-C4D0A1DF4A29}"/>
    <cellStyle name="20% - Accent1 3 40 2 2" xfId="13782" xr:uid="{466E6119-DE76-4122-95B7-30F8C70F5519}"/>
    <cellStyle name="20% - Accent1 3 40 2 3" xfId="13783" xr:uid="{BC8371A4-E99F-45C3-850D-39D93971EDFF}"/>
    <cellStyle name="20% - Accent1 3 40 3" xfId="13784" xr:uid="{E0AD21F0-04FE-4B53-9773-F6C8D30CCC24}"/>
    <cellStyle name="20% - Accent1 3 40 4" xfId="13785" xr:uid="{1EEFFAD4-2430-4953-B35C-80F1823E670F}"/>
    <cellStyle name="20% - Accent1 3 40 5" xfId="13786" xr:uid="{1B070E22-2B3F-4D8C-B8AF-A46506E6B2EC}"/>
    <cellStyle name="20% - Accent1 3 40 6" xfId="13787" xr:uid="{47B84E31-EB85-4144-86F8-A932F2BE0435}"/>
    <cellStyle name="20% - Accent1 3 40 7" xfId="13788" xr:uid="{F1934C71-42E5-4DD1-9DC5-D5FB925C33FE}"/>
    <cellStyle name="20% - Accent1 3 40 8" xfId="13789" xr:uid="{E6A8A348-5F36-4819-9B48-C8BA28A9AA87}"/>
    <cellStyle name="20% - Accent1 3 40 9" xfId="13790" xr:uid="{D7CFF28C-56C8-4F22-9129-B0F753358719}"/>
    <cellStyle name="20% - Accent1 3 41" xfId="13791" xr:uid="{57456901-9E7E-4535-A51A-7DB47E3A729F}"/>
    <cellStyle name="20% - Accent1 3 41 2" xfId="13792" xr:uid="{819F5A65-0C8E-4398-862B-AA4089B3B084}"/>
    <cellStyle name="20% - Accent1 3 41 3" xfId="13793" xr:uid="{0B47F23B-6E0B-405A-95AD-4B7DBED04E10}"/>
    <cellStyle name="20% - Accent1 3 42" xfId="13794" xr:uid="{9E2397B6-083F-4D12-AC78-BF419A00518A}"/>
    <cellStyle name="20% - Accent1 3 42 2" xfId="13795" xr:uid="{3838CACF-F4BA-47E7-9583-27B7E6F0A0A6}"/>
    <cellStyle name="20% - Accent1 3 42 3" xfId="13796" xr:uid="{E273DC6B-BE9C-4427-9CA2-4E561996BFC8}"/>
    <cellStyle name="20% - Accent1 3 43" xfId="13797" xr:uid="{57B61E61-B1C0-406B-9821-052650FC102F}"/>
    <cellStyle name="20% - Accent1 3 44" xfId="13798" xr:uid="{C0FAA8E6-AA77-4F27-AC86-28D2B896D64A}"/>
    <cellStyle name="20% - Accent1 3 45" xfId="13799" xr:uid="{306434C9-0D1D-41A4-A777-24D26F51647C}"/>
    <cellStyle name="20% - Accent1 3 46" xfId="13800" xr:uid="{27322F96-67F0-4493-96DE-9EAEE8555720}"/>
    <cellStyle name="20% - Accent1 3 47" xfId="13801" xr:uid="{E962360B-FB9A-48FE-AEFE-A781D7C7B25C}"/>
    <cellStyle name="20% - Accent1 3 48" xfId="13802" xr:uid="{A28FFF73-8921-41D2-8D2A-B0852126B89D}"/>
    <cellStyle name="20% - Accent1 3 5" xfId="13803" xr:uid="{4D4B09C8-62FE-4367-BDC6-7696FF2D2844}"/>
    <cellStyle name="20% - Accent1 3 5 10" xfId="13804" xr:uid="{AD81FAC7-415D-4D1C-89C7-708133657C26}"/>
    <cellStyle name="20% - Accent1 3 5 10 2" xfId="13805" xr:uid="{8FE9D9BB-B87F-4B36-BE7F-D49468E9F1F8}"/>
    <cellStyle name="20% - Accent1 3 5 11" xfId="13806" xr:uid="{7CC5F0E5-FB53-4062-A236-1D80C9DE167D}"/>
    <cellStyle name="20% - Accent1 3 5 11 2" xfId="13807" xr:uid="{24B62EC5-7288-411B-9AEF-78BECDD5DBB6}"/>
    <cellStyle name="20% - Accent1 3 5 12" xfId="13808" xr:uid="{561BFBFC-C8B8-4B52-82DC-4B73120D0003}"/>
    <cellStyle name="20% - Accent1 3 5 13" xfId="13809" xr:uid="{0EA6AD7C-4C95-44E8-B51D-140F810C8825}"/>
    <cellStyle name="20% - Accent1 3 5 14" xfId="13810" xr:uid="{43907419-8A42-4F9F-95D6-72F421BF0F26}"/>
    <cellStyle name="20% - Accent1 3 5 15" xfId="13811" xr:uid="{D81DA893-A080-440A-B8C5-56DE2933C20B}"/>
    <cellStyle name="20% - Accent1 3 5 16" xfId="13812" xr:uid="{F4D7AE5B-7AE9-4AEA-A827-27D714C29B5C}"/>
    <cellStyle name="20% - Accent1 3 5 17" xfId="13813" xr:uid="{9234D211-8C85-498F-A32F-2D2FEC08CEE3}"/>
    <cellStyle name="20% - Accent1 3 5 18" xfId="13814" xr:uid="{D8AACC8B-11CF-4C53-9CEE-41E6E6641198}"/>
    <cellStyle name="20% - Accent1 3 5 2" xfId="13815" xr:uid="{68CB0584-4A56-4745-8ABF-0F292ED0266C}"/>
    <cellStyle name="20% - Accent1 3 5 2 2" xfId="13816" xr:uid="{9F498185-4935-429A-A5B9-7930F5E63FC0}"/>
    <cellStyle name="20% - Accent1 3 5 2 3" xfId="13817" xr:uid="{0A4D7259-692F-414D-B5B1-F96BD886CAB5}"/>
    <cellStyle name="20% - Accent1 3 5 2 4" xfId="13818" xr:uid="{3E1B0D2A-4AE2-4444-895F-EDFD39AD41C5}"/>
    <cellStyle name="20% - Accent1 3 5 2 5" xfId="13819" xr:uid="{17D23B06-482B-4766-9721-91D542B6F767}"/>
    <cellStyle name="20% - Accent1 3 5 2 6" xfId="13820" xr:uid="{B903ECB3-053B-4D1F-AF4E-8E3D730B70D8}"/>
    <cellStyle name="20% - Accent1 3 5 2 7" xfId="13821" xr:uid="{6E27855B-F8A0-46D5-943C-67DC0CEAC925}"/>
    <cellStyle name="20% - Accent1 3 5 2 8" xfId="13822" xr:uid="{30315655-3B90-488C-B534-47B88A957E5F}"/>
    <cellStyle name="20% - Accent1 3 5 3" xfId="13823" xr:uid="{B08DE8B0-9BBA-4B85-9112-865124929A74}"/>
    <cellStyle name="20% - Accent1 3 5 3 2" xfId="13824" xr:uid="{89B7089B-E86F-4C0E-96F5-AAE49E18F266}"/>
    <cellStyle name="20% - Accent1 3 5 3 3" xfId="13825" xr:uid="{F19CD373-20CC-49B7-B115-B07E4B100755}"/>
    <cellStyle name="20% - Accent1 3 5 3 4" xfId="13826" xr:uid="{6A2764F7-3723-4D9D-9D9C-3958D57504B0}"/>
    <cellStyle name="20% - Accent1 3 5 3 5" xfId="13827" xr:uid="{B2485AF3-6145-40BC-B342-B590CE7A78CE}"/>
    <cellStyle name="20% - Accent1 3 5 3 6" xfId="13828" xr:uid="{1FADC998-56AB-4243-A61D-A95FC840A8B3}"/>
    <cellStyle name="20% - Accent1 3 5 3 7" xfId="13829" xr:uid="{00843862-77A4-40CD-AEF3-4A228447E3F0}"/>
    <cellStyle name="20% - Accent1 3 5 3 8" xfId="13830" xr:uid="{EE994A2C-374C-4048-A0E2-8EAEBE970AB6}"/>
    <cellStyle name="20% - Accent1 3 5 4" xfId="13831" xr:uid="{4FDB7E9D-D9AB-4875-AA20-DADA2C3EDFCF}"/>
    <cellStyle name="20% - Accent1 3 5 4 2" xfId="13832" xr:uid="{C6782605-4DCF-4733-B8B5-88329116F47D}"/>
    <cellStyle name="20% - Accent1 3 5 5" xfId="13833" xr:uid="{2C3E5319-3507-44CC-AA25-115B6D8883A1}"/>
    <cellStyle name="20% - Accent1 3 5 5 2" xfId="13834" xr:uid="{734B204F-41C7-447C-9EB0-CAD5F71E14EC}"/>
    <cellStyle name="20% - Accent1 3 5 6" xfId="13835" xr:uid="{A4CDDF76-2E51-4A68-8A01-6A54B0F5BDEC}"/>
    <cellStyle name="20% - Accent1 3 5 6 2" xfId="13836" xr:uid="{B8BB840E-5601-473E-B911-D94A92FC4EAB}"/>
    <cellStyle name="20% - Accent1 3 5 7" xfId="13837" xr:uid="{6384F86D-61A1-4F9F-8A41-9207487B4FCE}"/>
    <cellStyle name="20% - Accent1 3 5 7 2" xfId="13838" xr:uid="{2D971BA6-0127-4DEC-8CFA-798594F4E135}"/>
    <cellStyle name="20% - Accent1 3 5 8" xfId="13839" xr:uid="{DB6A4CDA-5B02-4DF5-A433-8DFE98939B0E}"/>
    <cellStyle name="20% - Accent1 3 5 8 2" xfId="13840" xr:uid="{C4E70B46-3C2B-4F72-8765-2C17C272DE8D}"/>
    <cellStyle name="20% - Accent1 3 5 9" xfId="13841" xr:uid="{FE8BE01A-7912-4376-9FE3-7C5CE18130BD}"/>
    <cellStyle name="20% - Accent1 3 5 9 2" xfId="13842" xr:uid="{B38A6FA2-045F-4DBE-BE17-5E5741705C73}"/>
    <cellStyle name="20% - Accent1 3 6" xfId="13843" xr:uid="{05B420DF-D03E-4EE4-AA57-E3611184BA93}"/>
    <cellStyle name="20% - Accent1 3 6 10" xfId="13844" xr:uid="{50EBEEBB-FFBB-4B5B-8443-9469E5F2A638}"/>
    <cellStyle name="20% - Accent1 3 6 10 2" xfId="13845" xr:uid="{CF989E04-4589-487B-A0AD-1DBD24BCE71B}"/>
    <cellStyle name="20% - Accent1 3 6 11" xfId="13846" xr:uid="{7115BE87-3D89-4CE5-8405-34E1A396A636}"/>
    <cellStyle name="20% - Accent1 3 6 11 2" xfId="13847" xr:uid="{BC989618-F062-46A7-B7BB-77E83E46B3BD}"/>
    <cellStyle name="20% - Accent1 3 6 12" xfId="13848" xr:uid="{2CC9BA68-2BEC-4A43-8218-655B5CB061BC}"/>
    <cellStyle name="20% - Accent1 3 6 13" xfId="13849" xr:uid="{78377EC7-AE0F-49F3-82DC-1D9AE82D58DD}"/>
    <cellStyle name="20% - Accent1 3 6 14" xfId="13850" xr:uid="{A01C1827-F4D0-4DD3-8A5E-B7C336091693}"/>
    <cellStyle name="20% - Accent1 3 6 15" xfId="13851" xr:uid="{9636D058-D211-418E-BE41-99A444546AD8}"/>
    <cellStyle name="20% - Accent1 3 6 16" xfId="13852" xr:uid="{D9AB6E67-C852-48CF-8155-FCFDFF433680}"/>
    <cellStyle name="20% - Accent1 3 6 17" xfId="13853" xr:uid="{C8B2D721-0095-4CAB-A281-DA272EC4AA88}"/>
    <cellStyle name="20% - Accent1 3 6 18" xfId="13854" xr:uid="{E834AD8A-5CA4-4DA7-975A-88B0639BCE89}"/>
    <cellStyle name="20% - Accent1 3 6 2" xfId="13855" xr:uid="{CE31E2AE-1079-423E-8156-0B8A079C9D0B}"/>
    <cellStyle name="20% - Accent1 3 6 2 2" xfId="13856" xr:uid="{B9E4830C-B559-4AAB-A687-A06301D1DC8F}"/>
    <cellStyle name="20% - Accent1 3 6 2 3" xfId="13857" xr:uid="{65882082-B9B3-46BF-9F48-EF7B3CED2BE2}"/>
    <cellStyle name="20% - Accent1 3 6 2 4" xfId="13858" xr:uid="{1F670BA2-6A35-46FA-ADB4-9AB70DE3A933}"/>
    <cellStyle name="20% - Accent1 3 6 2 5" xfId="13859" xr:uid="{F7FD9C87-2B1B-464B-B643-B531DB36E354}"/>
    <cellStyle name="20% - Accent1 3 6 2 6" xfId="13860" xr:uid="{57E0F94D-46C5-4E80-9A01-3454CF0A0C5D}"/>
    <cellStyle name="20% - Accent1 3 6 2 7" xfId="13861" xr:uid="{AA39B8A0-AA56-4946-98D9-7A43F8F2C0AC}"/>
    <cellStyle name="20% - Accent1 3 6 2 8" xfId="13862" xr:uid="{3C15B5C2-9CAF-4168-93DD-A7EA8B1498C7}"/>
    <cellStyle name="20% - Accent1 3 6 3" xfId="13863" xr:uid="{724906EB-2745-41AD-82FE-D9CD528C8EA6}"/>
    <cellStyle name="20% - Accent1 3 6 3 2" xfId="13864" xr:uid="{7C7EC012-A605-4C07-ACB4-874C9143391F}"/>
    <cellStyle name="20% - Accent1 3 6 3 3" xfId="13865" xr:uid="{CCEBA13C-BBD5-49FD-8F70-081B93841183}"/>
    <cellStyle name="20% - Accent1 3 6 3 4" xfId="13866" xr:uid="{202590C2-044D-42A5-9B42-AA8F486055D6}"/>
    <cellStyle name="20% - Accent1 3 6 3 5" xfId="13867" xr:uid="{9BA84FAD-62F0-4AEF-B762-271014E168B1}"/>
    <cellStyle name="20% - Accent1 3 6 3 6" xfId="13868" xr:uid="{2CAB8123-8AD8-4799-9E00-D1BC808A2C10}"/>
    <cellStyle name="20% - Accent1 3 6 3 7" xfId="13869" xr:uid="{D2751B57-EDDE-4C8D-A74E-CA4D93E13082}"/>
    <cellStyle name="20% - Accent1 3 6 3 8" xfId="13870" xr:uid="{3B4FB3F8-9454-4894-AF96-E228BB223B12}"/>
    <cellStyle name="20% - Accent1 3 6 4" xfId="13871" xr:uid="{2A21C73E-2D2F-436B-ABE3-B34F4C651881}"/>
    <cellStyle name="20% - Accent1 3 6 4 2" xfId="13872" xr:uid="{A7B2A886-EF15-499C-AF98-4DC61BE008D1}"/>
    <cellStyle name="20% - Accent1 3 6 5" xfId="13873" xr:uid="{54827657-6272-43A7-AD6E-956D2BAE0221}"/>
    <cellStyle name="20% - Accent1 3 6 5 2" xfId="13874" xr:uid="{F7BE82B8-949C-4C75-9B19-5795D17DFE49}"/>
    <cellStyle name="20% - Accent1 3 6 6" xfId="13875" xr:uid="{A1D05D88-B15A-4ADA-AC12-61C56227A5DC}"/>
    <cellStyle name="20% - Accent1 3 6 6 2" xfId="13876" xr:uid="{DE8A093C-EA42-4C28-BAA1-50B3A6B4AE8D}"/>
    <cellStyle name="20% - Accent1 3 6 7" xfId="13877" xr:uid="{F5A2E61B-3E50-4311-8DA6-28508FFEF36A}"/>
    <cellStyle name="20% - Accent1 3 6 7 2" xfId="13878" xr:uid="{548F405F-0A3A-4F2C-BB3E-66CF05832531}"/>
    <cellStyle name="20% - Accent1 3 6 8" xfId="13879" xr:uid="{C0618C35-AFF9-48E4-A29A-24CD319C6126}"/>
    <cellStyle name="20% - Accent1 3 6 8 2" xfId="13880" xr:uid="{E64BB8B9-4386-4E10-A5B5-E7ED68126229}"/>
    <cellStyle name="20% - Accent1 3 6 9" xfId="13881" xr:uid="{391E62BF-D36B-45EF-811C-83ED044133A2}"/>
    <cellStyle name="20% - Accent1 3 6 9 2" xfId="13882" xr:uid="{38BD1441-F868-44F5-9495-11D0305E49E1}"/>
    <cellStyle name="20% - Accent1 3 7" xfId="13883" xr:uid="{7BF3D9DC-0C39-4005-B18C-D267E0497D0C}"/>
    <cellStyle name="20% - Accent1 3 7 10" xfId="13884" xr:uid="{A89FF448-47FD-44A6-8332-69F4DDD927F9}"/>
    <cellStyle name="20% - Accent1 3 7 10 2" xfId="13885" xr:uid="{0C557796-F2CE-49C0-85F5-9F950947728F}"/>
    <cellStyle name="20% - Accent1 3 7 11" xfId="13886" xr:uid="{713F2CD2-714C-4BC9-B7E5-272C0EC909D4}"/>
    <cellStyle name="20% - Accent1 3 7 11 2" xfId="13887" xr:uid="{E04CA72D-8BB3-4FEA-9374-BE4334A0DF31}"/>
    <cellStyle name="20% - Accent1 3 7 12" xfId="13888" xr:uid="{A334D1BC-126B-490A-B9AC-B2B462D692E2}"/>
    <cellStyle name="20% - Accent1 3 7 13" xfId="13889" xr:uid="{61D9479D-CE62-4619-A9E4-9ADA7B8B38B4}"/>
    <cellStyle name="20% - Accent1 3 7 14" xfId="13890" xr:uid="{F860A3EE-09B9-443D-A9D5-AEE317992986}"/>
    <cellStyle name="20% - Accent1 3 7 15" xfId="13891" xr:uid="{3B2CE243-ABEA-4E4F-835B-679EE4673977}"/>
    <cellStyle name="20% - Accent1 3 7 16" xfId="13892" xr:uid="{59D9CB7E-445E-439C-9C0B-82851BD64424}"/>
    <cellStyle name="20% - Accent1 3 7 17" xfId="13893" xr:uid="{14D4D46A-B8CF-40C0-A0D3-74EE022BFFBB}"/>
    <cellStyle name="20% - Accent1 3 7 18" xfId="13894" xr:uid="{8817A4A0-1057-4318-8598-99DF96BFCB8B}"/>
    <cellStyle name="20% - Accent1 3 7 2" xfId="13895" xr:uid="{02CE5D8B-79E6-4E6B-85F0-705263500CF6}"/>
    <cellStyle name="20% - Accent1 3 7 2 2" xfId="13896" xr:uid="{2CBCF349-ECE7-419D-A309-88AEBBFEB174}"/>
    <cellStyle name="20% - Accent1 3 7 2 3" xfId="13897" xr:uid="{AA57F0B8-99F3-4B95-9826-3B4B18E03A8C}"/>
    <cellStyle name="20% - Accent1 3 7 2 4" xfId="13898" xr:uid="{03DC6507-95BE-4A3B-8E7F-36F2B97FD640}"/>
    <cellStyle name="20% - Accent1 3 7 2 5" xfId="13899" xr:uid="{41265F93-43B6-448E-A87A-72063F993BDE}"/>
    <cellStyle name="20% - Accent1 3 7 2 6" xfId="13900" xr:uid="{6172CF51-C14E-4C07-BFDE-FD7F921A8B00}"/>
    <cellStyle name="20% - Accent1 3 7 2 7" xfId="13901" xr:uid="{31AA39EC-E5B3-4AD2-A2CE-9219BDEEF531}"/>
    <cellStyle name="20% - Accent1 3 7 2 8" xfId="13902" xr:uid="{4889BB07-6770-43C8-8009-FFBB2170887D}"/>
    <cellStyle name="20% - Accent1 3 7 3" xfId="13903" xr:uid="{A3EB450B-1BA0-4766-907D-3BE6ECB06996}"/>
    <cellStyle name="20% - Accent1 3 7 3 2" xfId="13904" xr:uid="{DAB91526-6149-4CAF-AE62-F3A2E103B93D}"/>
    <cellStyle name="20% - Accent1 3 7 3 3" xfId="13905" xr:uid="{DAAF59CA-E30F-4732-A883-D2DBB7DC02F5}"/>
    <cellStyle name="20% - Accent1 3 7 3 4" xfId="13906" xr:uid="{770D1A29-8636-49A5-8194-1AF757D664E1}"/>
    <cellStyle name="20% - Accent1 3 7 3 5" xfId="13907" xr:uid="{20130130-F07B-4DB8-94B4-1F312216D6A3}"/>
    <cellStyle name="20% - Accent1 3 7 3 6" xfId="13908" xr:uid="{920BEECD-AB27-42C3-92DE-757AD3ED95DF}"/>
    <cellStyle name="20% - Accent1 3 7 3 7" xfId="13909" xr:uid="{FA42D949-F691-461A-AEDE-3FB6271AE926}"/>
    <cellStyle name="20% - Accent1 3 7 3 8" xfId="13910" xr:uid="{5196DB84-72F0-4077-9B47-62169F8E678E}"/>
    <cellStyle name="20% - Accent1 3 7 4" xfId="13911" xr:uid="{E45F13C9-4135-4691-964A-ED0B699B75B4}"/>
    <cellStyle name="20% - Accent1 3 7 4 2" xfId="13912" xr:uid="{9509B5EE-4AD6-4799-8C37-991985BBA2EF}"/>
    <cellStyle name="20% - Accent1 3 7 5" xfId="13913" xr:uid="{8CCBD7EB-73D6-489A-AB05-FCBB04D193D8}"/>
    <cellStyle name="20% - Accent1 3 7 5 2" xfId="13914" xr:uid="{EBE9805E-D796-496A-87AE-F835D98CDF29}"/>
    <cellStyle name="20% - Accent1 3 7 6" xfId="13915" xr:uid="{87F7EF94-5769-48B9-BEB1-CDC4149F6963}"/>
    <cellStyle name="20% - Accent1 3 7 6 2" xfId="13916" xr:uid="{328B29DF-BD3A-46AC-85C9-A12160E7F300}"/>
    <cellStyle name="20% - Accent1 3 7 7" xfId="13917" xr:uid="{0AAE9851-7257-4364-A9D7-2B50F59EDBB4}"/>
    <cellStyle name="20% - Accent1 3 7 7 2" xfId="13918" xr:uid="{9DA0A026-8787-4814-BF87-0AD32729272E}"/>
    <cellStyle name="20% - Accent1 3 7 8" xfId="13919" xr:uid="{E7C6DAB0-F847-40D0-86E0-29B16ABD4FA4}"/>
    <cellStyle name="20% - Accent1 3 7 8 2" xfId="13920" xr:uid="{72175A6C-F393-4D9D-B70C-05BC68F4CF8D}"/>
    <cellStyle name="20% - Accent1 3 7 9" xfId="13921" xr:uid="{ED0E0CE4-9304-4894-BAB1-FF78D143CBBF}"/>
    <cellStyle name="20% - Accent1 3 7 9 2" xfId="13922" xr:uid="{0BC131AF-20A8-4146-974E-85A869EC9195}"/>
    <cellStyle name="20% - Accent1 3 8" xfId="13923" xr:uid="{32AF700F-84D8-4D0B-87DB-D75D9A77DFC5}"/>
    <cellStyle name="20% - Accent1 3 8 10" xfId="13924" xr:uid="{8601D6B1-42A4-4A6B-8114-409195505105}"/>
    <cellStyle name="20% - Accent1 3 8 10 2" xfId="13925" xr:uid="{BA51EB7E-86E0-433A-A58E-88BC3C78E26D}"/>
    <cellStyle name="20% - Accent1 3 8 11" xfId="13926" xr:uid="{38E3B240-3FCB-4F32-A09F-5C506606727E}"/>
    <cellStyle name="20% - Accent1 3 8 11 2" xfId="13927" xr:uid="{A55F7625-3D9E-468A-90A0-B59F43564143}"/>
    <cellStyle name="20% - Accent1 3 8 12" xfId="13928" xr:uid="{E08DB558-B791-4B3D-B036-CEE534646827}"/>
    <cellStyle name="20% - Accent1 3 8 13" xfId="13929" xr:uid="{58B198AA-3793-44B9-B661-6ECA09A2C484}"/>
    <cellStyle name="20% - Accent1 3 8 14" xfId="13930" xr:uid="{6EB34E77-003D-494A-B976-9B9650AE977A}"/>
    <cellStyle name="20% - Accent1 3 8 15" xfId="13931" xr:uid="{C16579D2-1F31-4DB9-970D-AD378CF8349D}"/>
    <cellStyle name="20% - Accent1 3 8 16" xfId="13932" xr:uid="{00505D25-E0A6-451D-B099-210E885D6A8E}"/>
    <cellStyle name="20% - Accent1 3 8 17" xfId="13933" xr:uid="{0DFDA0B0-4F00-4D3C-ABEC-94ECC31C0143}"/>
    <cellStyle name="20% - Accent1 3 8 18" xfId="13934" xr:uid="{BC854D72-0B54-4552-8F85-FBB22CAE3739}"/>
    <cellStyle name="20% - Accent1 3 8 2" xfId="13935" xr:uid="{71CCD71C-41A5-4E98-AD3E-3240235E4583}"/>
    <cellStyle name="20% - Accent1 3 8 2 2" xfId="13936" xr:uid="{1265F66F-9C99-46D5-8EC6-BBE8704BC7F5}"/>
    <cellStyle name="20% - Accent1 3 8 2 3" xfId="13937" xr:uid="{506A0615-2035-4A03-9F92-6F41F57F20CD}"/>
    <cellStyle name="20% - Accent1 3 8 2 4" xfId="13938" xr:uid="{056849DB-5672-4A52-9778-46B35F53A1F7}"/>
    <cellStyle name="20% - Accent1 3 8 2 5" xfId="13939" xr:uid="{F429CD81-F8B4-422B-8313-9CA4BF96B4D5}"/>
    <cellStyle name="20% - Accent1 3 8 2 6" xfId="13940" xr:uid="{66382E82-5AE5-4531-8473-B4E18D85EE95}"/>
    <cellStyle name="20% - Accent1 3 8 2 7" xfId="13941" xr:uid="{2F75CCF2-CE87-45D5-BD59-8AB4330F5274}"/>
    <cellStyle name="20% - Accent1 3 8 2 8" xfId="13942" xr:uid="{71E12FDE-BAF6-4BD4-B5A4-8773EC7BF43A}"/>
    <cellStyle name="20% - Accent1 3 8 3" xfId="13943" xr:uid="{190EDC1E-2522-460A-A146-AE6311D06FC6}"/>
    <cellStyle name="20% - Accent1 3 8 3 2" xfId="13944" xr:uid="{48B20405-0266-449F-8A2B-1F84A945584B}"/>
    <cellStyle name="20% - Accent1 3 8 3 3" xfId="13945" xr:uid="{4388DD2B-04E0-42A4-A04B-346340AF3ABB}"/>
    <cellStyle name="20% - Accent1 3 8 3 4" xfId="13946" xr:uid="{70511BF6-D999-4408-A0CF-5B3EB9A316F0}"/>
    <cellStyle name="20% - Accent1 3 8 3 5" xfId="13947" xr:uid="{6E72BBFD-2056-40A5-8A6A-D439D79FB711}"/>
    <cellStyle name="20% - Accent1 3 8 3 6" xfId="13948" xr:uid="{4DBB1130-B1D8-4827-9461-240B180A26B6}"/>
    <cellStyle name="20% - Accent1 3 8 3 7" xfId="13949" xr:uid="{F660B40D-00C7-41F8-A50A-4F51FB01F50D}"/>
    <cellStyle name="20% - Accent1 3 8 3 8" xfId="13950" xr:uid="{4A20F30F-A780-407E-B3C0-0F5B5CD89281}"/>
    <cellStyle name="20% - Accent1 3 8 4" xfId="13951" xr:uid="{737C9FF4-0256-4A56-B66F-B3D2CFC39967}"/>
    <cellStyle name="20% - Accent1 3 8 4 2" xfId="13952" xr:uid="{383B2DF2-5727-4599-9867-01A40E4B2D5D}"/>
    <cellStyle name="20% - Accent1 3 8 5" xfId="13953" xr:uid="{ABE93480-0A6A-46D9-899A-BF1343F4EDDD}"/>
    <cellStyle name="20% - Accent1 3 8 5 2" xfId="13954" xr:uid="{AE288CF4-06A6-4F28-8234-760E9469ED09}"/>
    <cellStyle name="20% - Accent1 3 8 6" xfId="13955" xr:uid="{7EA5D54A-B0FE-42C4-9180-550493A75DFD}"/>
    <cellStyle name="20% - Accent1 3 8 6 2" xfId="13956" xr:uid="{F25BB95B-4933-4F61-BFB8-F6ED07AFB929}"/>
    <cellStyle name="20% - Accent1 3 8 7" xfId="13957" xr:uid="{D8CEA65D-D9F0-4975-ACCB-152FCB2DE067}"/>
    <cellStyle name="20% - Accent1 3 8 7 2" xfId="13958" xr:uid="{812812A1-B765-4789-A6CB-ED848D58D7CC}"/>
    <cellStyle name="20% - Accent1 3 8 8" xfId="13959" xr:uid="{D3A1A86B-E450-4B86-8A4F-62F3A068BABE}"/>
    <cellStyle name="20% - Accent1 3 8 8 2" xfId="13960" xr:uid="{55E9D264-2572-4434-B95D-A4499BCB84A5}"/>
    <cellStyle name="20% - Accent1 3 8 9" xfId="13961" xr:uid="{A4B50840-BB8C-4388-8B07-80E3F78E7BC7}"/>
    <cellStyle name="20% - Accent1 3 8 9 2" xfId="13962" xr:uid="{4E7E1F35-874C-4A65-BE7E-C30D33B2582A}"/>
    <cellStyle name="20% - Accent1 3 9" xfId="13963" xr:uid="{C038483F-93B8-4107-99F8-D5287C1BAF64}"/>
    <cellStyle name="20% - Accent1 3 9 10" xfId="13964" xr:uid="{9D066352-EB34-45AC-A4E3-67212503854C}"/>
    <cellStyle name="20% - Accent1 3 9 10 2" xfId="13965" xr:uid="{110866DE-35A2-4255-926F-355ADFC8968C}"/>
    <cellStyle name="20% - Accent1 3 9 11" xfId="13966" xr:uid="{6C9F7DC0-A38E-42C4-A589-94F7FAF04282}"/>
    <cellStyle name="20% - Accent1 3 9 11 2" xfId="13967" xr:uid="{4598E4CC-5893-4176-9119-D941451C45F9}"/>
    <cellStyle name="20% - Accent1 3 9 12" xfId="13968" xr:uid="{945661C3-4CD0-42C6-85E2-36FE0A00146C}"/>
    <cellStyle name="20% - Accent1 3 9 13" xfId="13969" xr:uid="{CA5E153B-0340-4ABC-96E2-DDC45B40F515}"/>
    <cellStyle name="20% - Accent1 3 9 14" xfId="13970" xr:uid="{14549487-89E6-42A5-9837-455E513F7515}"/>
    <cellStyle name="20% - Accent1 3 9 15" xfId="13971" xr:uid="{04B3F4BA-5547-4032-8615-33FAF1893E38}"/>
    <cellStyle name="20% - Accent1 3 9 16" xfId="13972" xr:uid="{FC0C92DD-39C4-4572-9F1A-52A4088B7D16}"/>
    <cellStyle name="20% - Accent1 3 9 17" xfId="13973" xr:uid="{00D849A1-DB25-4EBB-AC85-8E6424CF27FC}"/>
    <cellStyle name="20% - Accent1 3 9 18" xfId="13974" xr:uid="{20226791-FA40-4935-8C1E-F96F7E01B669}"/>
    <cellStyle name="20% - Accent1 3 9 2" xfId="13975" xr:uid="{A7B9E419-3DCF-4705-8D1C-C1A7047E2B05}"/>
    <cellStyle name="20% - Accent1 3 9 2 2" xfId="13976" xr:uid="{553ACD1E-6EE5-4947-98AB-A706EBDA8042}"/>
    <cellStyle name="20% - Accent1 3 9 2 3" xfId="13977" xr:uid="{61657CE2-CDFF-40B6-9480-47EB46422BC6}"/>
    <cellStyle name="20% - Accent1 3 9 2 4" xfId="13978" xr:uid="{45E16C88-C366-4EA4-B0A3-14E30A669041}"/>
    <cellStyle name="20% - Accent1 3 9 2 5" xfId="13979" xr:uid="{08B4E1B6-C99D-4FAC-8CB4-071929F36584}"/>
    <cellStyle name="20% - Accent1 3 9 2 6" xfId="13980" xr:uid="{993884C8-F8FF-4C55-A030-A75F555995C9}"/>
    <cellStyle name="20% - Accent1 3 9 2 7" xfId="13981" xr:uid="{6BF1F39F-5776-4703-BDAF-DE49485BBA3A}"/>
    <cellStyle name="20% - Accent1 3 9 2 8" xfId="13982" xr:uid="{88E732FF-43F1-449D-96C5-AE268080E9DF}"/>
    <cellStyle name="20% - Accent1 3 9 3" xfId="13983" xr:uid="{F79DAC80-DBB4-4AAC-8609-6B7E052D61BF}"/>
    <cellStyle name="20% - Accent1 3 9 3 2" xfId="13984" xr:uid="{D17641D4-ABAD-408B-9FD4-43379D209499}"/>
    <cellStyle name="20% - Accent1 3 9 3 3" xfId="13985" xr:uid="{FD678C8A-465C-4038-AD1C-D461AEBE2AAA}"/>
    <cellStyle name="20% - Accent1 3 9 3 4" xfId="13986" xr:uid="{606FB655-7559-4849-A3C6-61A0D6A0567D}"/>
    <cellStyle name="20% - Accent1 3 9 3 5" xfId="13987" xr:uid="{7A8703A5-87D9-4C34-A316-927D0DE1DF3F}"/>
    <cellStyle name="20% - Accent1 3 9 3 6" xfId="13988" xr:uid="{C97FC9F2-7048-4AC1-A708-FED7DC849775}"/>
    <cellStyle name="20% - Accent1 3 9 3 7" xfId="13989" xr:uid="{F57D162E-7569-46E7-9932-C6D361E07354}"/>
    <cellStyle name="20% - Accent1 3 9 3 8" xfId="13990" xr:uid="{CDBB63A8-3471-40EF-A79D-8C709B8033B7}"/>
    <cellStyle name="20% - Accent1 3 9 4" xfId="13991" xr:uid="{90ACE90F-49B0-439C-BDB9-F0C245512030}"/>
    <cellStyle name="20% - Accent1 3 9 4 2" xfId="13992" xr:uid="{4BC9F305-18DF-4E43-AA03-FF246C8BC05B}"/>
    <cellStyle name="20% - Accent1 3 9 5" xfId="13993" xr:uid="{F8C6CED1-FF5B-405C-8C26-20691F9328AE}"/>
    <cellStyle name="20% - Accent1 3 9 5 2" xfId="13994" xr:uid="{7E730235-B825-467B-BC51-B63563F9593E}"/>
    <cellStyle name="20% - Accent1 3 9 6" xfId="13995" xr:uid="{B8C91C3F-8811-45A2-8842-AD36653EFE3E}"/>
    <cellStyle name="20% - Accent1 3 9 6 2" xfId="13996" xr:uid="{09219F62-5ED1-44AF-B4F1-1ED874C89325}"/>
    <cellStyle name="20% - Accent1 3 9 7" xfId="13997" xr:uid="{F989FDDD-D497-45CB-A5BF-3963686C9D19}"/>
    <cellStyle name="20% - Accent1 3 9 7 2" xfId="13998" xr:uid="{A86C0A8F-B7E2-4812-934B-8BB02FE12C2C}"/>
    <cellStyle name="20% - Accent1 3 9 8" xfId="13999" xr:uid="{6BE3A3B2-6CE5-45E5-A712-7B3B23712E95}"/>
    <cellStyle name="20% - Accent1 3 9 8 2" xfId="14000" xr:uid="{D35AC994-5F8E-40BA-B049-C9F98F33B7D7}"/>
    <cellStyle name="20% - Accent1 3 9 9" xfId="14001" xr:uid="{CAD91615-CF49-4232-8EDA-B62E0709FD98}"/>
    <cellStyle name="20% - Accent1 3 9 9 2" xfId="14002" xr:uid="{C304652E-7BC2-47B7-A23D-BB3072E30FC9}"/>
    <cellStyle name="20% - Accent1 3_Cap.adeq" xfId="13100" xr:uid="{6A711C2B-5191-4D8C-AE58-DBB602E7E0CC}"/>
    <cellStyle name="20% - Accent1 30" xfId="14003" xr:uid="{0B2E5F58-4226-49E1-92A8-418BD3E1E5A9}"/>
    <cellStyle name="20% - Accent1 31" xfId="14004" xr:uid="{37ABC2A7-15E1-465F-A04B-198B2D0F8FCC}"/>
    <cellStyle name="20% - Accent1 4" xfId="14005" xr:uid="{8979067C-6F13-442D-84F1-5ABFDA0AED02}"/>
    <cellStyle name="20% - Accent1 4 10" xfId="14006" xr:uid="{8C502BF2-D610-46FF-A7F1-B97496EBB2A2}"/>
    <cellStyle name="20% - Accent1 4 10 10" xfId="14007" xr:uid="{71102186-E9AA-434D-BB6F-321F9D74076F}"/>
    <cellStyle name="20% - Accent1 4 10 10 2" xfId="14008" xr:uid="{698BABA3-EF6A-426D-9B93-38DD984F5058}"/>
    <cellStyle name="20% - Accent1 4 10 11" xfId="14009" xr:uid="{979FA635-0640-4120-9525-F69233392D60}"/>
    <cellStyle name="20% - Accent1 4 10 11 2" xfId="14010" xr:uid="{3C2B7472-D9F0-4742-9CDB-62A1B0632BB3}"/>
    <cellStyle name="20% - Accent1 4 10 12" xfId="14011" xr:uid="{3530946A-9F65-4BF3-8FC5-94393E11AA43}"/>
    <cellStyle name="20% - Accent1 4 10 13" xfId="14012" xr:uid="{FD542E86-BBAD-469A-953F-863171005626}"/>
    <cellStyle name="20% - Accent1 4 10 14" xfId="14013" xr:uid="{93880A85-3F85-4583-B28A-32D8FFCA3C6D}"/>
    <cellStyle name="20% - Accent1 4 10 15" xfId="14014" xr:uid="{8CE87372-ECF3-4E2E-ADF7-6597D2038D50}"/>
    <cellStyle name="20% - Accent1 4 10 16" xfId="14015" xr:uid="{4BDEDDFD-18AB-4036-B553-22C5DE1A6B79}"/>
    <cellStyle name="20% - Accent1 4 10 17" xfId="14016" xr:uid="{6C33C955-A032-459A-99F0-34C50C14DF17}"/>
    <cellStyle name="20% - Accent1 4 10 18" xfId="14017" xr:uid="{2CA6AEA3-1B18-47AC-B928-E8BBA633039E}"/>
    <cellStyle name="20% - Accent1 4 10 2" xfId="14018" xr:uid="{383E9013-A80D-4EF7-B737-40F13F241E70}"/>
    <cellStyle name="20% - Accent1 4 10 2 2" xfId="14019" xr:uid="{0E8F58B2-FBE4-4AAD-B706-4C3130602FB0}"/>
    <cellStyle name="20% - Accent1 4 10 2 3" xfId="14020" xr:uid="{9DC12435-94DB-4173-9E1A-7B483B838163}"/>
    <cellStyle name="20% - Accent1 4 10 2 4" xfId="14021" xr:uid="{9DB07DBB-7792-44C9-884C-B026663FFA5E}"/>
    <cellStyle name="20% - Accent1 4 10 2 5" xfId="14022" xr:uid="{7308D989-57F9-4A24-B4EC-A0155B5E2F05}"/>
    <cellStyle name="20% - Accent1 4 10 2 6" xfId="14023" xr:uid="{4766E916-92A8-4AB3-9622-EE3835E065F2}"/>
    <cellStyle name="20% - Accent1 4 10 2 7" xfId="14024" xr:uid="{DDA4CF96-445F-4C46-BD03-7EEC5196574F}"/>
    <cellStyle name="20% - Accent1 4 10 2 8" xfId="14025" xr:uid="{CFE74AE2-8EF1-4319-B374-970C026CF8EA}"/>
    <cellStyle name="20% - Accent1 4 10 3" xfId="14026" xr:uid="{B57BD940-811D-4F97-95D6-D796B96EB33D}"/>
    <cellStyle name="20% - Accent1 4 10 3 2" xfId="14027" xr:uid="{E65E55E9-E6F2-4446-9FC3-43170A936662}"/>
    <cellStyle name="20% - Accent1 4 10 3 3" xfId="14028" xr:uid="{921293FB-1EA8-4E21-A833-F9899935AA86}"/>
    <cellStyle name="20% - Accent1 4 10 3 4" xfId="14029" xr:uid="{C4B423AD-F823-44CF-9CD9-D0C137C0266B}"/>
    <cellStyle name="20% - Accent1 4 10 3 5" xfId="14030" xr:uid="{67C0713A-BD7B-4FC8-B9F8-3BD94D6EB246}"/>
    <cellStyle name="20% - Accent1 4 10 3 6" xfId="14031" xr:uid="{FA3E230C-EB69-4C5B-BEE0-057947B427C6}"/>
    <cellStyle name="20% - Accent1 4 10 3 7" xfId="14032" xr:uid="{1F46711E-2AA4-4FF4-AF91-47810C59AFE6}"/>
    <cellStyle name="20% - Accent1 4 10 3 8" xfId="14033" xr:uid="{54F9111E-0756-459B-A6A1-3462E89EAE9E}"/>
    <cellStyle name="20% - Accent1 4 10 4" xfId="14034" xr:uid="{5D357530-9122-4D43-924C-239CD038F03A}"/>
    <cellStyle name="20% - Accent1 4 10 4 2" xfId="14035" xr:uid="{E2900BA3-B2F2-4449-82E9-C1EABB491439}"/>
    <cellStyle name="20% - Accent1 4 10 5" xfId="14036" xr:uid="{E8E954B5-7B39-430C-9688-8F4912412967}"/>
    <cellStyle name="20% - Accent1 4 10 5 2" xfId="14037" xr:uid="{A19C2EAA-0226-43ED-9C6E-40580960E979}"/>
    <cellStyle name="20% - Accent1 4 10 6" xfId="14038" xr:uid="{F7885303-DAE4-4CD3-9D4F-2981CC68C37B}"/>
    <cellStyle name="20% - Accent1 4 10 6 2" xfId="14039" xr:uid="{CEDA68D7-2558-448E-A7E3-43869680D212}"/>
    <cellStyle name="20% - Accent1 4 10 7" xfId="14040" xr:uid="{0AA78823-6B30-4AA4-98D8-B0A1FADE4705}"/>
    <cellStyle name="20% - Accent1 4 10 7 2" xfId="14041" xr:uid="{6E9EF501-F6D5-4EA2-ABD2-9F8663951CEC}"/>
    <cellStyle name="20% - Accent1 4 10 8" xfId="14042" xr:uid="{DCB7FCF6-0375-48BF-AC56-A2595695241B}"/>
    <cellStyle name="20% - Accent1 4 10 8 2" xfId="14043" xr:uid="{5D385AFC-FE3D-4A79-824D-75D7F39D916F}"/>
    <cellStyle name="20% - Accent1 4 10 9" xfId="14044" xr:uid="{49EAA21D-31AD-48A8-ACA8-20733ECF1096}"/>
    <cellStyle name="20% - Accent1 4 10 9 2" xfId="14045" xr:uid="{E209E2AC-ADE7-494C-B9D6-DD19789A7DC0}"/>
    <cellStyle name="20% - Accent1 4 11" xfId="14046" xr:uid="{B87628BC-E782-41C9-8729-27A07CB0085D}"/>
    <cellStyle name="20% - Accent1 4 11 10" xfId="14047" xr:uid="{64D63EFE-1CBC-4CBD-BBF3-0FDD0757BE47}"/>
    <cellStyle name="20% - Accent1 4 11 10 2" xfId="14048" xr:uid="{191989D2-232F-46AE-9AC9-933C6455E2B2}"/>
    <cellStyle name="20% - Accent1 4 11 11" xfId="14049" xr:uid="{05FD3E8B-5F88-476B-896A-F7F1AEA45AC3}"/>
    <cellStyle name="20% - Accent1 4 11 11 2" xfId="14050" xr:uid="{A76FD3FF-67B5-431D-A499-438C4A25082B}"/>
    <cellStyle name="20% - Accent1 4 11 12" xfId="14051" xr:uid="{B9FEB854-125C-4E12-853D-8F67A4D0BFFA}"/>
    <cellStyle name="20% - Accent1 4 11 13" xfId="14052" xr:uid="{DD2F1582-8CBF-4FD4-A79E-7C345C4975F6}"/>
    <cellStyle name="20% - Accent1 4 11 14" xfId="14053" xr:uid="{5DFFA87F-F253-454D-8DAF-3061982D337D}"/>
    <cellStyle name="20% - Accent1 4 11 15" xfId="14054" xr:uid="{829F9FCA-DB1A-4FEC-BC64-357FE3895A9E}"/>
    <cellStyle name="20% - Accent1 4 11 16" xfId="14055" xr:uid="{62CB228E-68B6-4DC6-ADFE-961A85AA4124}"/>
    <cellStyle name="20% - Accent1 4 11 17" xfId="14056" xr:uid="{64427772-5B67-465A-874E-D0BAC9719A71}"/>
    <cellStyle name="20% - Accent1 4 11 18" xfId="14057" xr:uid="{CE47B972-1996-4DF4-9DDF-01ED0C6FD5B9}"/>
    <cellStyle name="20% - Accent1 4 11 2" xfId="14058" xr:uid="{6B27D778-88C7-44B4-B73D-1F65181CA818}"/>
    <cellStyle name="20% - Accent1 4 11 2 2" xfId="14059" xr:uid="{65E40A12-20F4-4C0A-AA5E-22AC460211CC}"/>
    <cellStyle name="20% - Accent1 4 11 2 3" xfId="14060" xr:uid="{BF83E361-B597-47DC-9C01-096BDBCE6B8A}"/>
    <cellStyle name="20% - Accent1 4 11 2 4" xfId="14061" xr:uid="{FB4CE6A2-C9A2-48B7-A3E5-994213A99586}"/>
    <cellStyle name="20% - Accent1 4 11 2 5" xfId="14062" xr:uid="{81A6546F-D0A9-4EB4-B200-A2A6CD7003A8}"/>
    <cellStyle name="20% - Accent1 4 11 2 6" xfId="14063" xr:uid="{F9594E9B-9E73-4E2B-A560-A96591AC6A09}"/>
    <cellStyle name="20% - Accent1 4 11 2 7" xfId="14064" xr:uid="{5ADEE00A-A7BD-4E2E-AAE3-9601FF542339}"/>
    <cellStyle name="20% - Accent1 4 11 2 8" xfId="14065" xr:uid="{38C34486-238E-4AEB-9DF1-20F3D35A83BE}"/>
    <cellStyle name="20% - Accent1 4 11 3" xfId="14066" xr:uid="{022AAF23-D20E-4C1D-9FFE-F513BE7032B6}"/>
    <cellStyle name="20% - Accent1 4 11 3 2" xfId="14067" xr:uid="{9FEA3833-D9D4-4915-AC9A-594EB328A572}"/>
    <cellStyle name="20% - Accent1 4 11 3 3" xfId="14068" xr:uid="{16719513-8554-4B82-B0CE-01D1815B8FC8}"/>
    <cellStyle name="20% - Accent1 4 11 3 4" xfId="14069" xr:uid="{10A85ADB-C5F7-4849-BDA1-E887B412A7CC}"/>
    <cellStyle name="20% - Accent1 4 11 3 5" xfId="14070" xr:uid="{22FB7F79-75BB-4AFA-BF7A-85C01DEB981E}"/>
    <cellStyle name="20% - Accent1 4 11 3 6" xfId="14071" xr:uid="{B4E1A089-46AA-4A91-9B96-25587B8CE5A3}"/>
    <cellStyle name="20% - Accent1 4 11 3 7" xfId="14072" xr:uid="{24E94D90-CF07-4AEE-A1A1-18F04DE15930}"/>
    <cellStyle name="20% - Accent1 4 11 3 8" xfId="14073" xr:uid="{03F25DB6-15FA-4D4F-AF66-12D7CA943DEA}"/>
    <cellStyle name="20% - Accent1 4 11 4" xfId="14074" xr:uid="{444757A2-6CAF-4CA1-8346-BB298E83398C}"/>
    <cellStyle name="20% - Accent1 4 11 4 2" xfId="14075" xr:uid="{3FBBB59A-80B2-418B-B2C9-D5C453AF2B7D}"/>
    <cellStyle name="20% - Accent1 4 11 5" xfId="14076" xr:uid="{81A78390-EE0B-49B0-9099-D7E7F72241C6}"/>
    <cellStyle name="20% - Accent1 4 11 5 2" xfId="14077" xr:uid="{361F84CA-FAFE-4997-981A-27C1776792D1}"/>
    <cellStyle name="20% - Accent1 4 11 6" xfId="14078" xr:uid="{61ED8DF9-DA9A-4508-AE1E-F953BB2F9C76}"/>
    <cellStyle name="20% - Accent1 4 2" xfId="14079" xr:uid="{96373BB3-9365-4E46-BC56-3BB5BCF29FA4}"/>
    <cellStyle name="20% - Accent1 4_Note bank" xfId="14080" xr:uid="{9322C5E1-082F-4B8F-B895-B0CA2DA94777}"/>
    <cellStyle name="20% - Accent1 5" xfId="14081" xr:uid="{5D4CF2C5-8C33-4DFF-9534-6419A9B9FAEE}"/>
    <cellStyle name="20% - Accent1 5 2" xfId="14082" xr:uid="{2A465477-08FC-4396-A1EB-DDBAB7F8C06D}"/>
    <cellStyle name="20% - Accent1 5 3" xfId="14083" xr:uid="{6C841259-2EBD-4F09-9835-30E0BA8CD8C5}"/>
    <cellStyle name="20% - Accent1 5 4" xfId="14084" xr:uid="{80BD8A1C-D909-43B9-9C4D-05DD2EAFEB2A}"/>
    <cellStyle name="20% - Accent1 5_Note bank" xfId="14085" xr:uid="{F2C157E4-6839-4938-897F-97E84C41593C}"/>
    <cellStyle name="20% - Accent1 6" xfId="14086" xr:uid="{5F1635B4-714F-4C63-A5D6-D0176147B914}"/>
    <cellStyle name="20% - Accent1 6 2" xfId="14087" xr:uid="{E8614557-864F-4D02-80FF-9022BA60F0F6}"/>
    <cellStyle name="20% - Accent1 6 3" xfId="14088" xr:uid="{BAD16002-7E68-4664-8910-387783222A9D}"/>
    <cellStyle name="20% - Accent1 6 4" xfId="14089" xr:uid="{91C8FECF-B50B-4843-B262-A64782E6B0E9}"/>
    <cellStyle name="20% - Accent1 6_Note bank" xfId="14090" xr:uid="{85B6D1C1-F80C-4F0F-A0C6-8FBF1DC605F8}"/>
    <cellStyle name="20% - Accent1 7" xfId="14091" xr:uid="{CE125167-D4C2-4D9D-A519-CB4F4E6EB16B}"/>
    <cellStyle name="20% - Accent1 7 2" xfId="14092" xr:uid="{87CD0DBE-8947-45D9-808E-544F09D7D93E}"/>
    <cellStyle name="20% - Accent1 7_Note bank" xfId="14093" xr:uid="{12E8C970-3E69-4B21-BF8F-EDD65DD500A5}"/>
    <cellStyle name="20% - Accent1 8" xfId="14094" xr:uid="{5E28558D-18C6-4FBD-97E5-3346DA2FA3DA}"/>
    <cellStyle name="20% - Accent1 8 2" xfId="14095" xr:uid="{DDC3D8D1-3805-489C-BD72-13A90D0E05BD}"/>
    <cellStyle name="20% - Accent1 8_Note bank" xfId="14096" xr:uid="{FECDBE7B-0168-4BB4-90C2-781282AA1369}"/>
    <cellStyle name="20% - Accent1 9" xfId="14097" xr:uid="{ED141D71-3209-4418-B0C1-C0980140855F}"/>
    <cellStyle name="20% - Accent1 9 2" xfId="14098" xr:uid="{8AC73B3A-1476-416A-A29C-D19DCEA73F08}"/>
    <cellStyle name="20% - Accent1 9 2 2" xfId="14099" xr:uid="{74A5202C-F6E2-4785-960F-0EF732A093D8}"/>
    <cellStyle name="20% - Accent1 9 2 3" xfId="14100" xr:uid="{7DEAC998-C97E-461C-BBFF-75E9F6AC39F3}"/>
    <cellStyle name="20% - Accent1 9 2_AVA DVA EL" xfId="14101" xr:uid="{5A17BD4B-87F9-4241-88D4-9F9FD598C884}"/>
    <cellStyle name="20% - Accent1 9_Note bank" xfId="14102" xr:uid="{AA3A3EB5-26BD-4096-ABF6-E0017B7FD797}"/>
    <cellStyle name="20% - Accent1_4Q16" xfId="14103" xr:uid="{96367B2D-79D8-44B4-8847-5D74C56A681D}"/>
    <cellStyle name="20% - Accent2" xfId="3393" xr:uid="{2A005FD7-2740-41E0-A675-1C92647311B7}"/>
    <cellStyle name="20% - Accent2 10" xfId="14104" xr:uid="{A57655D5-4EAE-4ADA-B538-F8E068855368}"/>
    <cellStyle name="20% - Accent2 10 2" xfId="14105" xr:uid="{0132ED3C-FA69-4B5F-8C89-24FD32D88307}"/>
    <cellStyle name="20% - Accent2 10 2 2" xfId="14106" xr:uid="{3B6486B0-2A79-48C2-BD97-DB1591286069}"/>
    <cellStyle name="20% - Accent2 10 2 3" xfId="14107" xr:uid="{5D36951A-76B5-4953-AE82-FCF7ECECC63A}"/>
    <cellStyle name="20% - Accent2 10 2_AVA DVA EL" xfId="14108" xr:uid="{6A060ED6-A37E-478A-93CE-5F4FFB4EFB54}"/>
    <cellStyle name="20% - Accent2 10 3" xfId="14109" xr:uid="{5239E175-71CF-47C5-96DD-DA2983E2C358}"/>
    <cellStyle name="20% - Accent2 10 4" xfId="14110" xr:uid="{9B5EA9E8-8699-40B7-9516-F3A3903CD9C6}"/>
    <cellStyle name="20% - Accent2 10_AVA DVA EL" xfId="14111" xr:uid="{553D27AB-ECE2-44B3-907B-F398C014CF5B}"/>
    <cellStyle name="20% - Accent2 11" xfId="14112" xr:uid="{0CE9ADBE-E15E-4349-A6BC-F10604EB4C8A}"/>
    <cellStyle name="20% - Accent2 11 2" xfId="14113" xr:uid="{820F1818-D59F-4D65-8C16-97779B4EF518}"/>
    <cellStyle name="20% - Accent2 11 2 2" xfId="14114" xr:uid="{28711D65-878E-4F4D-96C5-BAC596F5885A}"/>
    <cellStyle name="20% - Accent2 11 2 3" xfId="14115" xr:uid="{73ABA812-9343-4F8F-B5ED-E90E06AA6A94}"/>
    <cellStyle name="20% - Accent2 11 2_AVA DVA EL" xfId="14116" xr:uid="{D36BCA0A-2583-4D60-AFA7-973B9A87A256}"/>
    <cellStyle name="20% - Accent2 11 3" xfId="14117" xr:uid="{1A620326-C93F-4CA4-A322-70D3E36C30AF}"/>
    <cellStyle name="20% - Accent2 11 4" xfId="14118" xr:uid="{2A65CEB6-E000-4AB5-B482-4224E44A4A99}"/>
    <cellStyle name="20% - Accent2 11_AVA DVA EL" xfId="14119" xr:uid="{25338515-A757-48AD-8352-3924673DEFBC}"/>
    <cellStyle name="20% - Accent2 12" xfId="14120" xr:uid="{8C94F9D1-57F5-40B2-8246-050207717413}"/>
    <cellStyle name="20% - Accent2 12 2" xfId="14121" xr:uid="{74C20CCA-C08B-4E49-83E2-65E6FE0B7431}"/>
    <cellStyle name="20% - Accent2 12 2 2" xfId="14122" xr:uid="{B395FA4B-E414-439B-A9F4-9B5B630B3B45}"/>
    <cellStyle name="20% - Accent2 12 2 3" xfId="14123" xr:uid="{BF02B815-4CAA-4DB4-A8B3-CC8C1E481EC8}"/>
    <cellStyle name="20% - Accent2 12 2_AVA DVA EL" xfId="14124" xr:uid="{1C58C5C6-875E-4EC9-AC32-C1931504FFA9}"/>
    <cellStyle name="20% - Accent2 12 3" xfId="14125" xr:uid="{A7333D86-20B1-4EA5-9EEA-D276D1855709}"/>
    <cellStyle name="20% - Accent2 12 4" xfId="14126" xr:uid="{828E1E0B-D4FE-47DE-85AD-C2176062C7DA}"/>
    <cellStyle name="20% - Accent2 12_AVA DVA EL" xfId="14127" xr:uid="{140FD7D2-1406-4EEC-8D58-78827B67DEF0}"/>
    <cellStyle name="20% - Accent2 13" xfId="14128" xr:uid="{C355D159-553E-4405-9E3A-9BD33F4FAD55}"/>
    <cellStyle name="20% - Accent2 13 2" xfId="14129" xr:uid="{C68A29CE-DFC3-4EE4-9216-F4757D6818CA}"/>
    <cellStyle name="20% - Accent2 13 3" xfId="14130" xr:uid="{B7F69962-1B20-49F9-AC15-EA37F0B3FC04}"/>
    <cellStyle name="20% - Accent2 13_AVA DVA EL" xfId="14131" xr:uid="{B545375E-7B6A-49B7-9451-A304AD3ED74A}"/>
    <cellStyle name="20% - Accent2 14" xfId="14132" xr:uid="{0E766F97-BB53-4D50-B0FD-E0A5F742B519}"/>
    <cellStyle name="20% - Accent2 14 2" xfId="14133" xr:uid="{4CB5301D-CB14-4384-840A-6DE826E91846}"/>
    <cellStyle name="20% - Accent2 14 3" xfId="14134" xr:uid="{8BD529E5-D3FC-45FE-B6FE-6FB227B9262B}"/>
    <cellStyle name="20% - Accent2 14_AVA DVA EL" xfId="14135" xr:uid="{6D24B4A7-76C8-4994-9893-39FBB411178A}"/>
    <cellStyle name="20% - Accent2 15" xfId="14136" xr:uid="{F0E7C957-1BDD-4E0A-9794-1BBC41C60652}"/>
    <cellStyle name="20% - Accent2 15 2" xfId="14137" xr:uid="{AFC0FBF5-A722-4BA1-AB6B-3FD313116EF2}"/>
    <cellStyle name="20% - Accent2 15 3" xfId="14138" xr:uid="{2DC644D0-D2C1-490B-9707-9B454E06F913}"/>
    <cellStyle name="20% - Accent2 15_AVA DVA EL" xfId="14139" xr:uid="{F3F96895-BD14-446F-AB82-C0DC039DB079}"/>
    <cellStyle name="20% - Accent2 16" xfId="14140" xr:uid="{D552B4FF-BD92-4541-938F-0151032951A5}"/>
    <cellStyle name="20% - Accent2 2" xfId="3394" xr:uid="{95BEB51D-9B34-4118-8551-1CACEDEA8049}"/>
    <cellStyle name="20% - Accent2 2 2" xfId="3395" xr:uid="{4E8CB638-C92B-4AF1-84D4-C27C3C05A29F}"/>
    <cellStyle name="20% - Accent2 2 2 2" xfId="14141" xr:uid="{94FB2742-E826-40D7-A2DB-6B814FACBA2B}"/>
    <cellStyle name="20% - Accent2 2 2 3" xfId="14142" xr:uid="{61903249-CB42-41C2-8BDB-B3FA8A653023}"/>
    <cellStyle name="20% - Accent2 2 2 4" xfId="14143" xr:uid="{B9408367-7770-464F-8F6C-19E91D62DF5A}"/>
    <cellStyle name="20% - Accent2 2 2 5" xfId="14144" xr:uid="{17133287-036A-4EAB-9A82-F63CF801478F}"/>
    <cellStyle name="20% - Accent2 2 2 6" xfId="14145" xr:uid="{A18B7CDE-E603-46B8-8837-A52B5DCE7AA0}"/>
    <cellStyle name="20% - Accent2 2 2 7" xfId="14146" xr:uid="{008A328C-7DB7-4441-BA4D-F007046FC77E}"/>
    <cellStyle name="20% - Accent2 2 2_AVA DVA EL" xfId="14147" xr:uid="{FE04887B-5D0C-4BCE-95E1-E761554412DF}"/>
    <cellStyle name="20% - Accent2 2 3" xfId="3396" xr:uid="{98554BF3-D335-4ED5-8B32-96681C0FED0A}"/>
    <cellStyle name="20% - Accent2 2 3 2" xfId="3397" xr:uid="{C5DCC5BC-270F-431C-9F01-574D33C2D987}"/>
    <cellStyle name="20% - Accent2 2 3 3" xfId="3398" xr:uid="{44CFB31E-67CA-428D-948A-1037CBFE8089}"/>
    <cellStyle name="20% - Accent2 2 3 4" xfId="3399" xr:uid="{5555CC16-9EAA-433E-94EA-CAA8A246E345}"/>
    <cellStyle name="20% - Accent2 2 3 5" xfId="3400" xr:uid="{61B2CBC3-A0B6-466F-B10A-52F0FB1F0CEC}"/>
    <cellStyle name="20% - Accent2 2 3_AVA DVA EL" xfId="14148" xr:uid="{CE25E803-68C0-4111-B417-4C31F22B9FAB}"/>
    <cellStyle name="20% - Accent2 2 4" xfId="3401" xr:uid="{D351D241-E64D-4202-9406-80BFEA1642E8}"/>
    <cellStyle name="20% - Accent2 2 4 2" xfId="14150" xr:uid="{960A04D2-BA91-493B-9760-518841D4FB4E}"/>
    <cellStyle name="20% - Accent2 2 4_Cap.adeq" xfId="14149" xr:uid="{51B83A26-1773-4ED9-A584-F8D70993D606}"/>
    <cellStyle name="20% - Accent2 2 5" xfId="14151" xr:uid="{A692D33C-231D-460A-BF51-8A7A7433C158}"/>
    <cellStyle name="20% - Accent2 2 6" xfId="14152" xr:uid="{5529E707-1686-4681-BA6F-338F5CDAC5B1}"/>
    <cellStyle name="20% - Accent2 2 7" xfId="14153" xr:uid="{3695234F-D50D-44ED-AB85-1AEAF983D73C}"/>
    <cellStyle name="20% - Accent2 2_4Q16" xfId="14154" xr:uid="{C2961169-4235-4E35-AB1F-949DF113B30D}"/>
    <cellStyle name="20% - Accent2 3" xfId="3402" xr:uid="{20B0155A-2323-4A1B-99D0-242FA04298B5}"/>
    <cellStyle name="20% - Accent2 3 2" xfId="14156" xr:uid="{0D43631D-3418-4A1D-8AD2-EBEC16C064A0}"/>
    <cellStyle name="20% - Accent2 3_Cap.adeq" xfId="14155" xr:uid="{313DFC43-F9F9-46F4-A06A-B1A857CF55A7}"/>
    <cellStyle name="20% - Accent2 4" xfId="14157" xr:uid="{61EAEBC2-8BD4-4853-BC3C-1AF990ED3614}"/>
    <cellStyle name="20% - Accent2 4 2" xfId="14158" xr:uid="{12A52AD0-66BD-4F23-9FF4-2E0B93FE4C5E}"/>
    <cellStyle name="20% - Accent2 4 3" xfId="14159" xr:uid="{6EED4645-B9DE-4A5B-AFA2-2FADEA3FF44B}"/>
    <cellStyle name="20% - Accent2 4 4" xfId="14160" xr:uid="{3926DE14-8187-4730-ACD6-3FEB6D9A9FBB}"/>
    <cellStyle name="20% - Accent2 4_Note bank" xfId="14161" xr:uid="{1A3844BF-4E00-4354-A194-92D0E4668B9F}"/>
    <cellStyle name="20% - Accent2 5" xfId="14162" xr:uid="{C2C342AC-6D3C-434E-87AE-9A6A6BA5B76B}"/>
    <cellStyle name="20% - Accent2 5 2" xfId="14163" xr:uid="{DC18F335-95A8-488A-92DF-3AC70E263C49}"/>
    <cellStyle name="20% - Accent2 5_Note bank" xfId="14164" xr:uid="{DFAF65BD-7740-43D1-AD77-AF2E55187859}"/>
    <cellStyle name="20% - Accent2 6" xfId="14165" xr:uid="{9A491AB7-5B62-4CFE-A574-A0726E0F965F}"/>
    <cellStyle name="20% - Accent2 6 2" xfId="14166" xr:uid="{AF53A7B2-D395-4F60-8F5E-5A6105D7B815}"/>
    <cellStyle name="20% - Accent2 6_Note bank" xfId="14167" xr:uid="{1523D594-207D-4D84-8773-53D4CBFBEFFB}"/>
    <cellStyle name="20% - Accent2 7" xfId="14168" xr:uid="{66FBAF86-FC5E-4FB2-8679-74BF8D432BD4}"/>
    <cellStyle name="20% - Accent2 7 2" xfId="14169" xr:uid="{6CE204E6-37F5-4FE9-B524-89866DEA4B46}"/>
    <cellStyle name="20% - Accent2 7 2 2" xfId="14170" xr:uid="{3A203717-5D3B-48EE-817C-F0F4DFA5C9DD}"/>
    <cellStyle name="20% - Accent2 7 2 3" xfId="14171" xr:uid="{7C5F54EB-2141-4D36-AE83-D362D2E639DD}"/>
    <cellStyle name="20% - Accent2 7 2_AVA DVA EL" xfId="14172" xr:uid="{9F5B65F4-7838-4D27-9E3A-F95C94C37426}"/>
    <cellStyle name="20% - Accent2 7 3" xfId="14173" xr:uid="{EA9931D4-5D8D-4A62-BA11-8E9AB71C3B47}"/>
    <cellStyle name="20% - Accent2 7 3 2" xfId="14174" xr:uid="{D32773F5-5EC5-40A3-9728-FFBC38FCC1F6}"/>
    <cellStyle name="20% - Accent2 7 3 3" xfId="14175" xr:uid="{1275647E-BEC5-416E-8BF2-81D52826807C}"/>
    <cellStyle name="20% - Accent2 7 3_AVA DVA EL" xfId="14176" xr:uid="{1663788E-001E-4D9C-AF04-0C398044F2B2}"/>
    <cellStyle name="20% - Accent2 7_Note bank" xfId="14177" xr:uid="{8576D32A-0CD9-4CB0-A2F2-13154CBB8B9B}"/>
    <cellStyle name="20% - Accent2 8" xfId="14178" xr:uid="{E9EEBCC4-FA5C-4C4A-844A-5682B764C792}"/>
    <cellStyle name="20% - Accent2 8 2" xfId="14179" xr:uid="{C31CFD6D-8954-4541-8EC2-4B4E3A783015}"/>
    <cellStyle name="20% - Accent2 8 2 2" xfId="14180" xr:uid="{794311BC-CE22-4428-B7FB-BE632CAAF0E0}"/>
    <cellStyle name="20% - Accent2 8 2 3" xfId="14181" xr:uid="{07E249FC-8072-4505-A0DB-1B7ED38EEEF3}"/>
    <cellStyle name="20% - Accent2 8 2_AVA DVA EL" xfId="14182" xr:uid="{7C1E2F99-8626-4469-BD1C-B11B47192FDC}"/>
    <cellStyle name="20% - Accent2 8 3" xfId="14183" xr:uid="{0963D2A4-FF35-4050-A2BC-72E2F21685A9}"/>
    <cellStyle name="20% - Accent2 8 3 2" xfId="14184" xr:uid="{BC00F845-9E22-48F0-8CD1-93E9F67DC046}"/>
    <cellStyle name="20% - Accent2 8 3 3" xfId="14185" xr:uid="{06DB9D68-A436-482B-A0CB-FBE98EAC121B}"/>
    <cellStyle name="20% - Accent2 8 3_AVA DVA EL" xfId="14186" xr:uid="{206B664D-A752-4F4C-9092-EF2D4532F5DB}"/>
    <cellStyle name="20% - Accent2 8_Note bank" xfId="14187" xr:uid="{BC9BBB56-0AE5-4AD6-96EA-D44152A33322}"/>
    <cellStyle name="20% - Accent2 9" xfId="14188" xr:uid="{63C9DA2D-7E1A-439E-80A1-3E137F0D32B0}"/>
    <cellStyle name="20% - Accent2 9 2" xfId="14189" xr:uid="{835B7F2C-2A49-4B52-9FB9-DFCD4DEDF488}"/>
    <cellStyle name="20% - Accent2 9 2 2" xfId="14190" xr:uid="{98D1EF5B-DF34-4CBE-AFBD-03FBFE5AF794}"/>
    <cellStyle name="20% - Accent2 9 2 3" xfId="14191" xr:uid="{6F3408E3-EA0D-4BF0-84B9-AE15CF0AA009}"/>
    <cellStyle name="20% - Accent2 9 2_AVA DVA EL" xfId="14192" xr:uid="{B663F9D2-693F-41AE-A2BB-39BADA4AF7E3}"/>
    <cellStyle name="20% - Accent2 9 3" xfId="14193" xr:uid="{3204C239-8180-4F5C-94D7-5E065BC9D4C7}"/>
    <cellStyle name="20% - Accent2 9 3 2" xfId="14194" xr:uid="{D91546FA-E470-4430-B6B4-EB9B9010EDC5}"/>
    <cellStyle name="20% - Accent2 9 3 3" xfId="14195" xr:uid="{3B75923C-5FAA-449F-8E44-5A2F7F540717}"/>
    <cellStyle name="20% - Accent2 9 3_AVA DVA EL" xfId="14196" xr:uid="{68607F2D-12B4-44E0-9BB6-C607D0EA0FC7}"/>
    <cellStyle name="20% - Accent2 9_Note bank" xfId="14197" xr:uid="{F8F282E1-FD04-48F0-ADFD-E3B9D2D9FCE3}"/>
    <cellStyle name="20% - Accent2_4Q16" xfId="14198" xr:uid="{3617AEA2-8647-474C-8EA8-0D3A4885899E}"/>
    <cellStyle name="20% - Accent3" xfId="3403" xr:uid="{C762C295-CDB6-4B34-8381-99DD6B06BEDD}"/>
    <cellStyle name="20% - Accent3 10" xfId="14199" xr:uid="{0708864E-76F1-417B-90C5-5C3724F5A200}"/>
    <cellStyle name="20% - Accent3 10 2" xfId="14200" xr:uid="{B04BBCA7-6E61-44F0-B867-0662BA7549A9}"/>
    <cellStyle name="20% - Accent3 10 2 2" xfId="14201" xr:uid="{7B904782-D995-4A1E-957F-F3251CEA17F9}"/>
    <cellStyle name="20% - Accent3 10 2 3" xfId="14202" xr:uid="{23FEC3E9-94D8-4B6C-8AA5-F595D2E8BB3F}"/>
    <cellStyle name="20% - Accent3 10 2_AVA DVA EL" xfId="14203" xr:uid="{69DFCE0A-84CE-4E8B-8F02-C1CCA8976E8B}"/>
    <cellStyle name="20% - Accent3 10 3" xfId="14204" xr:uid="{A3E35AB9-7CCD-4525-B1A2-F0084ABAAE3A}"/>
    <cellStyle name="20% - Accent3 10 4" xfId="14205" xr:uid="{9675856B-2ACC-493E-AF06-E4AE6BCAAA56}"/>
    <cellStyle name="20% - Accent3 10_AVA DVA EL" xfId="14206" xr:uid="{49C36510-A939-45A6-B6E7-4027D6B76675}"/>
    <cellStyle name="20% - Accent3 11" xfId="14207" xr:uid="{95625304-9D60-421F-98FF-4DA0A00B5EEF}"/>
    <cellStyle name="20% - Accent3 11 2" xfId="14208" xr:uid="{CC74BC41-B4DF-4BD6-B431-DA8464FF3ED7}"/>
    <cellStyle name="20% - Accent3 11 2 2" xfId="14209" xr:uid="{79B77F76-E4F0-4D95-ABDF-F98F4B92769F}"/>
    <cellStyle name="20% - Accent3 11 2 3" xfId="14210" xr:uid="{0F19B2F5-73C2-4DD8-92C8-57169CF1C70C}"/>
    <cellStyle name="20% - Accent3 11 2_AVA DVA EL" xfId="14211" xr:uid="{9D0600AC-0F7E-4BB6-86CC-0678E6E7F6BC}"/>
    <cellStyle name="20% - Accent3 11 3" xfId="14212" xr:uid="{1F68E12F-475C-4280-ADBE-2FFF56EA960D}"/>
    <cellStyle name="20% - Accent3 11 4" xfId="14213" xr:uid="{DDB8373F-8580-4C54-986B-57A84CAF71A3}"/>
    <cellStyle name="20% - Accent3 11_AVA DVA EL" xfId="14214" xr:uid="{6A122824-5325-4EAC-96A3-803B58FDE954}"/>
    <cellStyle name="20% - Accent3 12" xfId="14215" xr:uid="{F19E2107-2F7D-4A2B-AC48-4DEEEEBE7F09}"/>
    <cellStyle name="20% - Accent3 12 2" xfId="14216" xr:uid="{5D6BB9C1-4D4C-4102-8D25-F09CE5D32380}"/>
    <cellStyle name="20% - Accent3 12 2 2" xfId="14217" xr:uid="{52D0FE24-A6FB-4C3D-90C2-A868AF19EF6B}"/>
    <cellStyle name="20% - Accent3 12 2 3" xfId="14218" xr:uid="{D6FDADAA-6FAB-443E-A1D6-BEBBBF0CF584}"/>
    <cellStyle name="20% - Accent3 12 2_AVA DVA EL" xfId="14219" xr:uid="{8623510E-0134-4978-8B85-5EFEE5DD6C44}"/>
    <cellStyle name="20% - Accent3 12 3" xfId="14220" xr:uid="{48798D59-22C6-4F8C-B3B4-6A5E5DEEC7E0}"/>
    <cellStyle name="20% - Accent3 12 4" xfId="14221" xr:uid="{874404CA-CCBD-4F03-AF28-D645428D01C9}"/>
    <cellStyle name="20% - Accent3 12_AVA DVA EL" xfId="14222" xr:uid="{195ACB73-A925-42BB-8BF7-0365590132A1}"/>
    <cellStyle name="20% - Accent3 13" xfId="14223" xr:uid="{B4F7537E-DA68-43C4-970E-4E69DE221A7B}"/>
    <cellStyle name="20% - Accent3 13 2" xfId="14224" xr:uid="{1490EA16-6629-43B9-A8C1-8789F76159F7}"/>
    <cellStyle name="20% - Accent3 13 3" xfId="14225" xr:uid="{AD1E3E38-957D-48B1-8806-DD26D38D3DBC}"/>
    <cellStyle name="20% - Accent3 13_AVA DVA EL" xfId="14226" xr:uid="{3F521E5A-043A-4739-9F9B-1AE067EC83DB}"/>
    <cellStyle name="20% - Accent3 14" xfId="14227" xr:uid="{5EB6DF7B-8C6B-4498-AC2A-19641FB9ECEE}"/>
    <cellStyle name="20% - Accent3 14 2" xfId="14228" xr:uid="{45D438DA-7DC5-4DF4-B2D8-FE302F89A1D2}"/>
    <cellStyle name="20% - Accent3 14 3" xfId="14229" xr:uid="{1718D3DD-26A6-4472-B81E-B5DC85F08E42}"/>
    <cellStyle name="20% - Accent3 14_AVA DVA EL" xfId="14230" xr:uid="{A98085F9-5F28-414E-8EA3-C52AF0490C71}"/>
    <cellStyle name="20% - Accent3 15" xfId="14231" xr:uid="{C581EBAA-B7DF-45A4-8836-D070FB722420}"/>
    <cellStyle name="20% - Accent3 15 2" xfId="14232" xr:uid="{366884F4-6CAC-4F48-81D0-37279A0F33B6}"/>
    <cellStyle name="20% - Accent3 15 3" xfId="14233" xr:uid="{1F382E27-A65A-43E7-A7A5-5471C08D5AC3}"/>
    <cellStyle name="20% - Accent3 15_AVA DVA EL" xfId="14234" xr:uid="{27426AE6-D33C-4C59-8AA7-676D6C821610}"/>
    <cellStyle name="20% - Accent3 16" xfId="14235" xr:uid="{62C111A2-B57E-4485-B3F7-03E16B2EF961}"/>
    <cellStyle name="20% - Accent3 17" xfId="14236" xr:uid="{0659A9A8-B761-431D-88F6-971526242520}"/>
    <cellStyle name="20% - Accent3 2" xfId="3404" xr:uid="{08E02867-7F47-45A2-A015-73DD9CBEF372}"/>
    <cellStyle name="20% - Accent3 2 2" xfId="3405" xr:uid="{71D83444-99A3-446C-9F05-6DCCF22A6275}"/>
    <cellStyle name="20% - Accent3 2 2 2" xfId="14237" xr:uid="{2902A791-C625-4039-B2FF-254DC2CD4459}"/>
    <cellStyle name="20% - Accent3 2 2 3" xfId="14238" xr:uid="{CFDC9A5A-F9F1-4FF4-AD08-CF67D5668538}"/>
    <cellStyle name="20% - Accent3 2 2_AVA DVA EL" xfId="14239" xr:uid="{DEE64E97-D2F8-4C2F-86A4-3F9C6A23EAE3}"/>
    <cellStyle name="20% - Accent3 2 3" xfId="3406" xr:uid="{AFD6E92E-AE0D-44A9-8CB6-F6A3A6635CC3}"/>
    <cellStyle name="20% - Accent3 2 3 2" xfId="3407" xr:uid="{FED21712-63E9-43FF-A9F7-CCD459C3D110}"/>
    <cellStyle name="20% - Accent3 2 3 3" xfId="3408" xr:uid="{F04D7185-A6DC-4188-8B18-3F97BF6E349E}"/>
    <cellStyle name="20% - Accent3 2 3 4" xfId="3409" xr:uid="{C36525CB-E6B7-47A5-B114-7B5832FD65D7}"/>
    <cellStyle name="20% - Accent3 2 3 5" xfId="3410" xr:uid="{1634D9C5-A68A-4937-A459-510CBBBB0C5E}"/>
    <cellStyle name="20% - Accent3 2 3_AVA DVA EL" xfId="14240" xr:uid="{7CA956B3-2D50-43A3-9559-3AC31DFF6B95}"/>
    <cellStyle name="20% - Accent3 2 4" xfId="3411" xr:uid="{00727376-5765-45BC-8D23-0D51927D1C4B}"/>
    <cellStyle name="20% - Accent3 2 4 2" xfId="14241" xr:uid="{C25C3796-4EE5-43DC-91E5-219D0FEAB72F}"/>
    <cellStyle name="20% - Accent3 2 4_Balanse bankkonsern" xfId="14242" xr:uid="{35F5C57F-8CC3-4357-ADEB-EF90E933F692}"/>
    <cellStyle name="20% - Accent3 2 5" xfId="14243" xr:uid="{9A5478D4-60C3-4B14-8F19-4B3D875835A0}"/>
    <cellStyle name="20% - Accent3 2 6" xfId="14244" xr:uid="{E405FD7C-09A0-4343-8BFF-59288B29A72B}"/>
    <cellStyle name="20% - Accent3 2 7" xfId="14245" xr:uid="{0657A3A2-09DB-487A-ABE7-CBA44BA629AA}"/>
    <cellStyle name="20% - Accent3 2_4Q16" xfId="14246" xr:uid="{668A5963-2F7E-454C-8AD1-0A00A3BE8E7E}"/>
    <cellStyle name="20% - Accent3 3" xfId="3412" xr:uid="{70255C1D-7BC6-4A9F-89C4-E1175BB6E7B0}"/>
    <cellStyle name="20% - Accent3 3 2" xfId="14247" xr:uid="{CA01B512-1D86-4AD3-9D7E-3913ED73A6DC}"/>
    <cellStyle name="20% - Accent3 3_Balanse bankkonsern" xfId="14248" xr:uid="{9AD9BF4B-F152-42C8-A9A1-A364117C6B94}"/>
    <cellStyle name="20% - Accent3 4" xfId="14249" xr:uid="{D0B25048-F240-4225-80DE-3620C6DAB01F}"/>
    <cellStyle name="20% - Accent3 4 2" xfId="14250" xr:uid="{BAB99659-04B3-4C59-A290-0458AC7932E9}"/>
    <cellStyle name="20% - Accent3 4 3" xfId="14251" xr:uid="{6971941E-5208-49A5-8236-6B0B8BF2FB94}"/>
    <cellStyle name="20% - Accent3 4 4" xfId="14252" xr:uid="{C4CC26CC-15B0-42E9-92D8-59AE2F6084FD}"/>
    <cellStyle name="20% - Accent3 4_Balanse bankkonsern" xfId="14253" xr:uid="{58A83BD7-D2DB-455D-B662-F63CFC3D1AF4}"/>
    <cellStyle name="20% - Accent3 5" xfId="14254" xr:uid="{55A16C8C-5783-4D3E-8CEA-01724EA48A1C}"/>
    <cellStyle name="20% - Accent3 5 2" xfId="14255" xr:uid="{33FD93B5-CACB-4F47-B150-A24C71D9842F}"/>
    <cellStyle name="20% - Accent3 5_Balanse bankkonsern" xfId="14256" xr:uid="{F8189BC4-FB93-4533-AED3-D2BC6D8B43A8}"/>
    <cellStyle name="20% - Accent3 6" xfId="14257" xr:uid="{DEA6111D-0377-44A5-9E11-72CDFFD497C6}"/>
    <cellStyle name="20% - Accent3 6 2" xfId="14258" xr:uid="{E8AA5503-EC07-4281-B736-6F6068389165}"/>
    <cellStyle name="20% - Accent3 6_Balanse bankkonsern" xfId="14259" xr:uid="{C4B75224-0A72-4948-8BDC-A11FE91877EE}"/>
    <cellStyle name="20% - Accent3 7" xfId="14260" xr:uid="{26EBA649-4F62-4A71-AD49-A219D32FD5FA}"/>
    <cellStyle name="20% - Accent3 7 2" xfId="14261" xr:uid="{CABCACDB-D61A-4C3B-9A8F-D1332F19B95B}"/>
    <cellStyle name="20% - Accent3 7 2 2" xfId="14262" xr:uid="{2596A604-FC2B-4509-9CC5-75018C249F52}"/>
    <cellStyle name="20% - Accent3 7 2 3" xfId="14263" xr:uid="{E4D49D34-5899-487E-9985-BE210C43EC5B}"/>
    <cellStyle name="20% - Accent3 7 2_AVA DVA EL" xfId="14264" xr:uid="{A0FFE750-2D06-4199-B6CA-8A03A1E099ED}"/>
    <cellStyle name="20% - Accent3 7 3" xfId="14265" xr:uid="{AEFE4BED-76DC-4A99-905D-B925C2FCE84B}"/>
    <cellStyle name="20% - Accent3 7 3 2" xfId="14266" xr:uid="{AFD051EA-A630-450F-ADFF-B3FC1651F071}"/>
    <cellStyle name="20% - Accent3 7 3 3" xfId="14267" xr:uid="{E1E3D6A1-8B2D-490A-BEE4-61B98D4E3A7E}"/>
    <cellStyle name="20% - Accent3 7 3_AVA DVA EL" xfId="14268" xr:uid="{8AA9B21C-583B-4FCB-8150-F324F41203EE}"/>
    <cellStyle name="20% - Accent3 7_Balanse bankkonsern" xfId="14269" xr:uid="{CAF06530-927C-4DF8-BFCE-C299DFA0063A}"/>
    <cellStyle name="20% - Accent3 8" xfId="14270" xr:uid="{C28FF2F8-A458-41BD-B3D4-615F2815FB4A}"/>
    <cellStyle name="20% - Accent3 8 2" xfId="14271" xr:uid="{9F81B6FD-49D5-4A40-830C-E7D25B67FD8C}"/>
    <cellStyle name="20% - Accent3 8 2 2" xfId="14272" xr:uid="{59FD668C-5701-4487-95B1-B99C9856A7D5}"/>
    <cellStyle name="20% - Accent3 8 2 3" xfId="14273" xr:uid="{391C1085-9503-4E02-81F0-E79FF40F0A95}"/>
    <cellStyle name="20% - Accent3 8 2_AVA DVA EL" xfId="14274" xr:uid="{7E728FF3-A789-4F8A-BE62-FB831003B8C5}"/>
    <cellStyle name="20% - Accent3 8 3" xfId="14275" xr:uid="{4BA8A3E5-6AA3-4A86-82B0-FEFDBF925367}"/>
    <cellStyle name="20% - Accent3 8 3 2" xfId="14276" xr:uid="{5606B109-9699-4BE0-96B3-3CFDAAA7A0EC}"/>
    <cellStyle name="20% - Accent3 8 3 3" xfId="14277" xr:uid="{7251768B-B249-421C-A2FA-FEAF7B963ACB}"/>
    <cellStyle name="20% - Accent3 8 3_AVA DVA EL" xfId="14278" xr:uid="{4E2C8851-7CAA-424C-AC94-FF753CC2101E}"/>
    <cellStyle name="20% - Accent3 8_Balanse bankkonsern" xfId="14279" xr:uid="{8C50263C-5238-4126-B813-3366AF82988C}"/>
    <cellStyle name="20% - Accent3 9" xfId="14280" xr:uid="{B646C558-F1D7-4B7C-AD88-8071E99A1493}"/>
    <cellStyle name="20% - Accent3 9 2" xfId="14281" xr:uid="{F3FC5DEB-DDDF-4481-A072-B7151AD54C37}"/>
    <cellStyle name="20% - Accent3 9 2 2" xfId="14282" xr:uid="{249204F4-AB3C-4B6D-AC23-7C2CCED16CF2}"/>
    <cellStyle name="20% - Accent3 9 2 3" xfId="14283" xr:uid="{91A7AE7D-822E-45BD-AE0A-15DD80DD99AD}"/>
    <cellStyle name="20% - Accent3 9 2_AVA DVA EL" xfId="14284" xr:uid="{4E8E298D-448A-49FF-BC32-40142CAA8925}"/>
    <cellStyle name="20% - Accent3 9 3" xfId="14285" xr:uid="{F760F9E6-F6E9-47E4-980B-684BBA528117}"/>
    <cellStyle name="20% - Accent3 9 3 2" xfId="14286" xr:uid="{B1B000E1-FA10-4230-BD7C-072CF66F5E91}"/>
    <cellStyle name="20% - Accent3 9 3 3" xfId="14287" xr:uid="{69E63E7A-52F9-4EBE-A5BE-B926D5B4E3E6}"/>
    <cellStyle name="20% - Accent3 9 3_AVA DVA EL" xfId="14288" xr:uid="{DDF6E89F-20E1-4415-ADC4-7D07793D8CC5}"/>
    <cellStyle name="20% - Accent3 9_Balanse bankkonsern" xfId="14289" xr:uid="{961CD736-881E-4A49-89DE-C99E8A8EFB1C}"/>
    <cellStyle name="20% - Accent3_4Q16" xfId="14290" xr:uid="{6751435E-D50E-4FEF-9A62-55E360A3BDAF}"/>
    <cellStyle name="20% - Accent4" xfId="3413" xr:uid="{1BBC4D9D-7B37-4C76-BBFB-A05BD594539F}"/>
    <cellStyle name="20% - Accent4 10" xfId="14291" xr:uid="{360BA17F-A3AC-4494-8556-F2722557C1CB}"/>
    <cellStyle name="20% - Accent4 10 2" xfId="14292" xr:uid="{A4B405B2-15A2-473F-9778-B99BC54C071D}"/>
    <cellStyle name="20% - Accent4 10 2 2" xfId="14293" xr:uid="{E133C2B4-EBDD-4169-830D-93D1A189DF87}"/>
    <cellStyle name="20% - Accent4 10 2 3" xfId="14294" xr:uid="{4299B723-CFF7-4D3D-8C8B-DC7C076AE04D}"/>
    <cellStyle name="20% - Accent4 10 2_AVA DVA EL" xfId="14295" xr:uid="{30A967DB-0401-4FC8-A4AB-7E4C98E3E1E1}"/>
    <cellStyle name="20% - Accent4 10 3" xfId="14296" xr:uid="{83339029-2058-4A42-81C3-C3DBE1662E95}"/>
    <cellStyle name="20% - Accent4 10 4" xfId="14297" xr:uid="{A6CBE58F-990E-4586-8EC8-F5ECA88BE43A}"/>
    <cellStyle name="20% - Accent4 10_AVA DVA EL" xfId="14298" xr:uid="{0DB3989C-0F0A-4483-AA71-8CFDEFE7A4CC}"/>
    <cellStyle name="20% - Accent4 11" xfId="14299" xr:uid="{9B566D57-A014-4BE4-9E7B-6A322FB7B038}"/>
    <cellStyle name="20% - Accent4 11 2" xfId="14300" xr:uid="{06CF6D30-F99A-448E-8B20-07658D881135}"/>
    <cellStyle name="20% - Accent4 11 2 2" xfId="14301" xr:uid="{A2A39431-CBDA-4B70-9944-697B1BF164BC}"/>
    <cellStyle name="20% - Accent4 11 2 2 2" xfId="14302" xr:uid="{E6B7BC30-CED4-4924-A79E-580B6D4A4FEA}"/>
    <cellStyle name="20% - Accent4 11 2 2_AVA DVA EL" xfId="14303" xr:uid="{40D3355E-C187-4D8A-A066-2FE7985FE059}"/>
    <cellStyle name="20% - Accent4 11 2 3" xfId="14304" xr:uid="{7F5940CC-4FCB-40BA-8B86-048C1D04A971}"/>
    <cellStyle name="20% - Accent4 11 2_AVA DVA EL" xfId="14305" xr:uid="{6F87EA38-0F31-4833-82A8-A9A81824F96B}"/>
    <cellStyle name="20% - Accent4 11 3" xfId="14306" xr:uid="{35684E41-08CE-4A20-8FCC-88AAB1D2376C}"/>
    <cellStyle name="20% - Accent4 11 3 2" xfId="14307" xr:uid="{8642D588-A97F-4A30-B368-64979A679BC2}"/>
    <cellStyle name="20% - Accent4 11 3_AVA DVA EL" xfId="14308" xr:uid="{BC90AFA4-3479-4C3B-AB08-E445C1E28255}"/>
    <cellStyle name="20% - Accent4 11 4" xfId="14309" xr:uid="{D7770965-EA48-42E9-AB64-49CC39783180}"/>
    <cellStyle name="20% - Accent4 11_AVA DVA EL" xfId="14310" xr:uid="{91361E68-0374-4443-AEB0-FDACBB8C4918}"/>
    <cellStyle name="20% - Accent4 12" xfId="14311" xr:uid="{4D994A06-C8D9-4DEC-9BF6-89C0EAE6819C}"/>
    <cellStyle name="20% - Accent4 12 2" xfId="14312" xr:uid="{F9F8CED3-90AA-4705-9859-AD4EA93A3D36}"/>
    <cellStyle name="20% - Accent4 12 2 2" xfId="14313" xr:uid="{BE1C350D-3760-4F1C-A9A5-089135553ED5}"/>
    <cellStyle name="20% - Accent4 12 2 2 2" xfId="14314" xr:uid="{1C7728F3-6AB5-411E-8D74-41195A70E731}"/>
    <cellStyle name="20% - Accent4 12 2 2_AVA DVA EL" xfId="14315" xr:uid="{ED6D1425-9810-4E16-B9C4-CA70BB71670E}"/>
    <cellStyle name="20% - Accent4 12 2 3" xfId="14316" xr:uid="{85DDC5D1-DE9E-4D4F-9EA3-4054691A5633}"/>
    <cellStyle name="20% - Accent4 12 2_AVA DVA EL" xfId="14317" xr:uid="{9364CCC2-2641-4E4C-9E33-CE1E43112DE9}"/>
    <cellStyle name="20% - Accent4 12 3" xfId="14318" xr:uid="{2E285888-50E7-4AE4-8110-CBF74FE3A58D}"/>
    <cellStyle name="20% - Accent4 12 3 2" xfId="14319" xr:uid="{1E6AD786-F9EB-4A49-B417-DC876DBE563E}"/>
    <cellStyle name="20% - Accent4 12 3_AVA DVA EL" xfId="14320" xr:uid="{DFA49B50-7EC1-4E87-A8A9-A3112F0561B0}"/>
    <cellStyle name="20% - Accent4 12 4" xfId="14321" xr:uid="{5A07A49E-AD1D-4684-A158-142CF4AC579E}"/>
    <cellStyle name="20% - Accent4 12_AVA DVA EL" xfId="14322" xr:uid="{DF361C2A-D7D3-4DFF-B783-0768D1AC50DC}"/>
    <cellStyle name="20% - Accent4 13" xfId="14323" xr:uid="{499B0514-6FCC-4254-A279-DEEE92AC2D49}"/>
    <cellStyle name="20% - Accent4 13 2" xfId="14324" xr:uid="{85C25D14-0ECB-4BEF-8EC3-68DBDB8F383B}"/>
    <cellStyle name="20% - Accent4 13 2 2" xfId="14325" xr:uid="{8350BF92-897E-419B-BBB8-760C7B706E19}"/>
    <cellStyle name="20% - Accent4 13 2_AVA DVA EL" xfId="14326" xr:uid="{B3EC55CE-01B6-4BE6-8BF8-83F65301784E}"/>
    <cellStyle name="20% - Accent4 13 3" xfId="14327" xr:uid="{A07C0FE4-10A9-4E06-9E34-1BAC8BFA88D3}"/>
    <cellStyle name="20% - Accent4 13_AVA DVA EL" xfId="14328" xr:uid="{4698EEE4-A555-4953-81C3-D22ED9C6D821}"/>
    <cellStyle name="20% - Accent4 14" xfId="14329" xr:uid="{7EA00D27-BAD0-4405-9BF8-8256A5FB89B8}"/>
    <cellStyle name="20% - Accent4 14 2" xfId="14330" xr:uid="{49DB4435-5755-4B70-AE67-72BDB2FBFBDA}"/>
    <cellStyle name="20% - Accent4 14 2 2" xfId="14331" xr:uid="{6704CDAF-CE6C-4379-8270-42B3BE167D81}"/>
    <cellStyle name="20% - Accent4 14 2_AVA DVA EL" xfId="14332" xr:uid="{CAFD47FA-C760-4C62-B1E6-FB432D6A8AD0}"/>
    <cellStyle name="20% - Accent4 14 3" xfId="14333" xr:uid="{937C7304-087F-4535-B948-DB3580755E6A}"/>
    <cellStyle name="20% - Accent4 14_AVA DVA EL" xfId="14334" xr:uid="{714CDB08-A146-4BC5-81D8-6581C056E2FB}"/>
    <cellStyle name="20% - Accent4 15" xfId="14335" xr:uid="{96225C3B-D133-4566-B7AE-0DE7614D1BBD}"/>
    <cellStyle name="20% - Accent4 15 2" xfId="14336" xr:uid="{B6E904FA-FCCD-47B3-8CEB-4C2F740FD38D}"/>
    <cellStyle name="20% - Accent4 15 2 2" xfId="14337" xr:uid="{EBF6F101-784A-4E27-AE1D-C2999820408F}"/>
    <cellStyle name="20% - Accent4 15 2_AVA DVA EL" xfId="14338" xr:uid="{39C3B8FB-BCD5-4740-9A02-BC2FDD1B9576}"/>
    <cellStyle name="20% - Accent4 15 3" xfId="14339" xr:uid="{C7391AA9-3E1B-474A-8BE7-FA492717A952}"/>
    <cellStyle name="20% - Accent4 15_AVA DVA EL" xfId="14340" xr:uid="{B65A865D-6FE2-4660-B183-114B480F8A0B}"/>
    <cellStyle name="20% - Accent4 16" xfId="14341" xr:uid="{626879E7-50E7-4579-BF14-BCA519FD0414}"/>
    <cellStyle name="20% - Accent4 17" xfId="14342" xr:uid="{D2969522-38E9-4F32-99B8-EA0B964536DD}"/>
    <cellStyle name="20% - Accent4 2" xfId="3414" xr:uid="{5C84C182-D5D9-4D3B-A1C5-5FB7BFF877EB}"/>
    <cellStyle name="20% - Accent4 2 2" xfId="3415" xr:uid="{FAF90A63-7C09-495B-A3B2-2FF453B27792}"/>
    <cellStyle name="20% - Accent4 2 2 2" xfId="14343" xr:uid="{E4FC7441-F403-4ADE-B21E-450759040E8B}"/>
    <cellStyle name="20% - Accent4 2 2 2 2" xfId="14344" xr:uid="{B58758DA-CEA5-4E78-8B10-3A98FE04D484}"/>
    <cellStyle name="20% - Accent4 2 2 2_AVA DVA EL" xfId="14345" xr:uid="{C7769F2B-858D-4AED-9076-8F3F30D1D5F7}"/>
    <cellStyle name="20% - Accent4 2 2 3" xfId="14346" xr:uid="{6A013DEB-033E-4F52-A1C7-FF0B9D6DD0F3}"/>
    <cellStyle name="20% - Accent4 2 2 3 2" xfId="14347" xr:uid="{4EAA2874-428E-4EC1-9E22-54ABC887AB2A}"/>
    <cellStyle name="20% - Accent4 2 2 3_AVA DVA EL" xfId="14348" xr:uid="{5F26E8FF-7782-481C-BEDB-59F2CEA76C2F}"/>
    <cellStyle name="20% - Accent4 2 2 4" xfId="14349" xr:uid="{258ECAAF-5F1A-4C87-9F6A-28FF74831CD0}"/>
    <cellStyle name="20% - Accent4 2 2 4 2" xfId="14350" xr:uid="{30FE8713-E9D3-4A44-981B-8D5E0A028F54}"/>
    <cellStyle name="20% - Accent4 2 2 4_AVA DVA EL" xfId="14351" xr:uid="{F1F11750-4323-48CB-8ECF-5541610EE7F1}"/>
    <cellStyle name="20% - Accent4 2 2 5" xfId="14352" xr:uid="{B329675C-0CDF-4D28-B46A-CF8122402E31}"/>
    <cellStyle name="20% - Accent4 2 2 5 2" xfId="14353" xr:uid="{F0B7273E-0645-462A-AC72-0BD610C72CF6}"/>
    <cellStyle name="20% - Accent4 2 2 5_AVA DVA EL" xfId="14354" xr:uid="{EB71A1CD-8280-4C02-B1F6-5A3010013AF1}"/>
    <cellStyle name="20% - Accent4 2 2 6" xfId="14355" xr:uid="{7A5FA370-667F-410E-86FE-BB9CD790E61A}"/>
    <cellStyle name="20% - Accent4 2 2 6 2" xfId="14356" xr:uid="{EC6C52A5-6A90-4E71-82AE-96BF0F2AD682}"/>
    <cellStyle name="20% - Accent4 2 2 6_AVA DVA EL" xfId="14357" xr:uid="{FD7CAE29-676E-4160-AFC5-750BF6BDA88A}"/>
    <cellStyle name="20% - Accent4 2 2 7" xfId="14358" xr:uid="{118F5916-C8C8-4BF6-BE7C-CAB310120C59}"/>
    <cellStyle name="20% - Accent4 2 2 7 2" xfId="14359" xr:uid="{66FB5071-13D7-4CCD-A434-A2434987C20E}"/>
    <cellStyle name="20% - Accent4 2 2 7_AVA DVA EL" xfId="14360" xr:uid="{203617EC-CD78-4A45-9399-18CFFDBE5775}"/>
    <cellStyle name="20% - Accent4 2 2_AVA DVA EL" xfId="14361" xr:uid="{07EF8B28-8D4C-45D8-81F1-2E4438744337}"/>
    <cellStyle name="20% - Accent4 2 3" xfId="3416" xr:uid="{C217221E-ED11-415C-AA26-4C9252CE9ADF}"/>
    <cellStyle name="20% - Accent4 2 3 2" xfId="3417" xr:uid="{2E53723C-B864-4760-BB71-702D862A3E14}"/>
    <cellStyle name="20% - Accent4 2 3 2 2" xfId="14362" xr:uid="{37AE750E-6188-43CA-A867-083480BA0159}"/>
    <cellStyle name="20% - Accent4 2 3 2_AVA DVA EL" xfId="14363" xr:uid="{5A21F59D-ABDA-4329-9642-57F8D910EC5E}"/>
    <cellStyle name="20% - Accent4 2 3 3" xfId="3418" xr:uid="{F3DBA868-7115-45A0-9B00-650119937B44}"/>
    <cellStyle name="20% - Accent4 2 3 3 2" xfId="14364" xr:uid="{08AFCA8F-CE9B-4BCB-AF7F-8B6E2F885DFB}"/>
    <cellStyle name="20% - Accent4 2 3 3_AVA DVA EL" xfId="14365" xr:uid="{8BFC15CF-92BC-4513-9903-C76B1BD77F28}"/>
    <cellStyle name="20% - Accent4 2 3 4" xfId="3419" xr:uid="{005AFD0B-B48F-4936-B62F-256ADECBBEB3}"/>
    <cellStyle name="20% - Accent4 2 3 5" xfId="3420" xr:uid="{4B912101-7D1A-469F-B22E-80D8EC6B53AE}"/>
    <cellStyle name="20% - Accent4 2 3_AVA DVA EL" xfId="14366" xr:uid="{08ACB5A3-62CF-4A49-9A42-980EAF5EB8DC}"/>
    <cellStyle name="20% - Accent4 2 4" xfId="3421" xr:uid="{02755C87-50B5-4EAA-858A-E9170AE7B6BA}"/>
    <cellStyle name="20% - Accent4 2 4 2" xfId="14367" xr:uid="{9B652275-BA74-49B0-9842-90944272E64D}"/>
    <cellStyle name="20% - Accent4 2 4 2 2" xfId="14368" xr:uid="{0B016EE2-63FF-47A3-9ECB-7C25C191D197}"/>
    <cellStyle name="20% - Accent4 2 4 2_AVA DVA EL" xfId="14369" xr:uid="{611B363D-ECF6-4D32-9F7F-C15912CDC13D}"/>
    <cellStyle name="20% - Accent4 2 4 3" xfId="14370" xr:uid="{0DDF3415-0A1C-46A9-8B30-50B8653F5C50}"/>
    <cellStyle name="20% - Accent4 2 4_AVA DVA EL" xfId="14371" xr:uid="{25D5EB66-6CF7-43D8-B7A7-24A948A24E1D}"/>
    <cellStyle name="20% - Accent4 2 5" xfId="14372" xr:uid="{2A712D70-AD42-42BC-A118-4AAE304025E0}"/>
    <cellStyle name="20% - Accent4 2 5 2" xfId="14373" xr:uid="{0203C9E7-A183-4A7B-A6BD-7FF4641F5F09}"/>
    <cellStyle name="20% - Accent4 2 5_AVA DVA EL" xfId="14374" xr:uid="{5813C314-DE0A-43E7-8261-D0C891662931}"/>
    <cellStyle name="20% - Accent4 2 6" xfId="14375" xr:uid="{02D3A435-2399-443D-947B-619FAF136A13}"/>
    <cellStyle name="20% - Accent4 2 6 2" xfId="14376" xr:uid="{2598B7B2-9CC7-4564-AE92-955158A408AA}"/>
    <cellStyle name="20% - Accent4 2 6_AVA DVA EL" xfId="14377" xr:uid="{B6D0FC61-3A9A-4238-B539-7479EB12FD41}"/>
    <cellStyle name="20% - Accent4 2 7" xfId="14378" xr:uid="{E8A8B917-F590-4AC2-852C-E4A82AF7E60C}"/>
    <cellStyle name="20% - Accent4 2 7 2" xfId="14379" xr:uid="{9531B6C7-AD91-4AB1-8A0B-208245CC80B5}"/>
    <cellStyle name="20% - Accent4 2 7_AVA DVA EL" xfId="14380" xr:uid="{3FC84FCE-B805-4D42-9FCD-3151BC2129A4}"/>
    <cellStyle name="20% - Accent4 2_4Q16" xfId="14381" xr:uid="{4F4FBC3B-48CC-40D4-8B7B-D563D1FC6E36}"/>
    <cellStyle name="20% - Accent4 3" xfId="3422" xr:uid="{5582F56D-9907-4572-B46D-8509578EB95D}"/>
    <cellStyle name="20% - Accent4 3 2" xfId="14382" xr:uid="{1F80FB4B-7D4E-43F9-AC95-989B3D91528F}"/>
    <cellStyle name="20% - Accent4 3 2 2" xfId="14383" xr:uid="{D96C709D-32B2-4BFF-8D2A-29C49F70D1C5}"/>
    <cellStyle name="20% - Accent4 3 2_AVA DVA EL" xfId="14384" xr:uid="{BD872BAC-7BC6-415F-B346-31FAB93F36E6}"/>
    <cellStyle name="20% - Accent4 3_AVA DVA EL" xfId="14385" xr:uid="{E48B0C98-A2E3-4422-A398-ED04F9DB5EAF}"/>
    <cellStyle name="20% - Accent4 4" xfId="14386" xr:uid="{BE2FCE71-4CEB-4582-BC16-41D85995C42A}"/>
    <cellStyle name="20% - Accent4 4 2" xfId="14387" xr:uid="{85A02DD3-D19D-4D3E-80E4-566E963B87AE}"/>
    <cellStyle name="20% - Accent4 4 2 2" xfId="14388" xr:uid="{9B442EBB-D0DA-4AF1-9E61-FE2908D37A0F}"/>
    <cellStyle name="20% - Accent4 4 2_AVA DVA EL" xfId="14389" xr:uid="{362E8139-3187-4F67-B046-3113E3A3946B}"/>
    <cellStyle name="20% - Accent4 4 3" xfId="14390" xr:uid="{04DFF59A-DE7A-4492-A426-14898E21CFD3}"/>
    <cellStyle name="20% - Accent4 4 3 2" xfId="14391" xr:uid="{104B9B38-1FC9-403C-9C13-9FF2A67FF8A1}"/>
    <cellStyle name="20% - Accent4 4 3_AVA DVA EL" xfId="14392" xr:uid="{8172A005-1C1A-4840-B850-ED6CF01B4648}"/>
    <cellStyle name="20% - Accent4 4 4" xfId="14393" xr:uid="{F4993412-2B08-439D-9595-CE177D37E244}"/>
    <cellStyle name="20% - Accent4 4 4 2" xfId="14394" xr:uid="{4F7E50C3-4E17-49C7-93B1-941232399D61}"/>
    <cellStyle name="20% - Accent4 4 4_AVA DVA EL" xfId="14395" xr:uid="{E7972BEE-14D6-49FB-832C-2D2C31838B83}"/>
    <cellStyle name="20% - Accent4 4_AVA DVA EL" xfId="14396" xr:uid="{F9B326E9-AFC0-456B-99BC-B2A0E5795F53}"/>
    <cellStyle name="20% - Accent4 5" xfId="14397" xr:uid="{E59DB3A1-00C6-4AE4-910E-8038AB7224A4}"/>
    <cellStyle name="20% - Accent4 5 2" xfId="14398" xr:uid="{A802BC5D-0B4C-4A06-8730-E47A3C6AC28E}"/>
    <cellStyle name="20% - Accent4 5 2 2" xfId="14399" xr:uid="{0B733D31-697D-49BF-8750-21D7EC29B82D}"/>
    <cellStyle name="20% - Accent4 5 2_AVA DVA EL" xfId="14400" xr:uid="{FAE4AC16-AD33-47CA-ACAB-3457A124AFF5}"/>
    <cellStyle name="20% - Accent4 5_AVA DVA EL" xfId="14401" xr:uid="{1F70B531-B67A-48AB-8CB1-C0A53C1B6656}"/>
    <cellStyle name="20% - Accent4 6" xfId="14402" xr:uid="{C48C68AF-721C-4C64-9DF9-FB5038FDBA26}"/>
    <cellStyle name="20% - Accent4 6 2" xfId="14403" xr:uid="{62C6BE28-9342-4E24-86EB-4CF5C3886765}"/>
    <cellStyle name="20% - Accent4 6 2 2" xfId="14404" xr:uid="{95F541C8-D36A-436F-AC30-6F20E51480DB}"/>
    <cellStyle name="20% - Accent4 6 2_AVA DVA EL" xfId="14405" xr:uid="{D13E7A89-34E2-4397-A065-D3506D3AFF1C}"/>
    <cellStyle name="20% - Accent4 6_AVA DVA EL" xfId="14406" xr:uid="{1E146BA1-EC9E-49B0-8E7B-14E062FBC666}"/>
    <cellStyle name="20% - Accent4 7" xfId="14407" xr:uid="{4701F5D0-7AC1-4FF7-AEB1-EE5DFFCC506C}"/>
    <cellStyle name="20% - Accent4 7 2" xfId="14408" xr:uid="{BF66D5E1-67E7-45F2-8BDC-439E015B5172}"/>
    <cellStyle name="20% - Accent4 7 2 2" xfId="14409" xr:uid="{5A5D6BC2-873A-4C4F-94EC-EAB20FC14D71}"/>
    <cellStyle name="20% - Accent4 7 2 2 2" xfId="14410" xr:uid="{E4B2A558-9589-4A63-968F-49BEEA5DB87C}"/>
    <cellStyle name="20% - Accent4 7 2 2_AVA DVA EL" xfId="14411" xr:uid="{AF02AF5E-9132-422E-8F03-57FC247C3A99}"/>
    <cellStyle name="20% - Accent4 7 2 3" xfId="14412" xr:uid="{B911181F-7194-48EF-B13A-8E468EC3EDF6}"/>
    <cellStyle name="20% - Accent4 7 2_AVA DVA EL" xfId="14413" xr:uid="{C930BA0C-3FAC-4963-AB57-B908E710312E}"/>
    <cellStyle name="20% - Accent4 7 3" xfId="14414" xr:uid="{15749025-B559-4778-A8F2-FC645EAC1296}"/>
    <cellStyle name="20% - Accent4 7 3 2" xfId="14415" xr:uid="{C7ADFDCB-4CD9-45D7-B7EF-B0B0CB96EC52}"/>
    <cellStyle name="20% - Accent4 7 3 2 2" xfId="14416" xr:uid="{4F1DEF5B-7919-4D43-8F72-7F02A0E5ED36}"/>
    <cellStyle name="20% - Accent4 7 3 2_AVA DVA EL" xfId="14417" xr:uid="{58EA5C64-01FE-45DB-B9BD-B3A38CE238C7}"/>
    <cellStyle name="20% - Accent4 7 3 3" xfId="14418" xr:uid="{65624B2A-E447-43F5-A8AB-074F7D7C5561}"/>
    <cellStyle name="20% - Accent4 7 3_AVA DVA EL" xfId="14419" xr:uid="{51BB43F5-8749-453C-A0A7-1B7847D57546}"/>
    <cellStyle name="20% - Accent4 7_AVA DVA EL" xfId="14420" xr:uid="{76700966-07BD-4923-8D0D-C0056EA0E747}"/>
    <cellStyle name="20% - Accent4 8" xfId="14421" xr:uid="{18AA0B60-4967-4FB2-9EC7-21B5BA1CBF9C}"/>
    <cellStyle name="20% - Accent4 8 2" xfId="14422" xr:uid="{B11E6CA7-277A-4951-8F54-4CEA5DB976D4}"/>
    <cellStyle name="20% - Accent4 8 2 2" xfId="14423" xr:uid="{7536C3A6-AC65-4304-8737-114C91A58457}"/>
    <cellStyle name="20% - Accent4 8 2 2 2" xfId="14424" xr:uid="{AA462DD5-E731-4C41-8878-CCB8F5204978}"/>
    <cellStyle name="20% - Accent4 8 2 2_AVA DVA EL" xfId="14425" xr:uid="{0445ED3A-2E9D-40EA-B76F-A9EF0C0BFF51}"/>
    <cellStyle name="20% - Accent4 8 2 3" xfId="14426" xr:uid="{6FD2A1BB-27D4-4650-9570-AAB6F5E0086E}"/>
    <cellStyle name="20% - Accent4 8 2_AVA DVA EL" xfId="14427" xr:uid="{9B56D35B-ED07-4CCE-A183-BEDF592E4C54}"/>
    <cellStyle name="20% - Accent4 8 3" xfId="14428" xr:uid="{208D67DF-9FC9-4DC9-A343-C3A655376B40}"/>
    <cellStyle name="20% - Accent4 8 3 2" xfId="14429" xr:uid="{C0EACF48-4FE1-4537-A764-F96E5AE06627}"/>
    <cellStyle name="20% - Accent4 8 3 2 2" xfId="14430" xr:uid="{D6B39CFA-98E7-4975-8CAD-AE228DED2CAF}"/>
    <cellStyle name="20% - Accent4 8 3 2_AVA DVA EL" xfId="14431" xr:uid="{896B812C-D34F-4B97-BF4A-749598F522CC}"/>
    <cellStyle name="20% - Accent4 8 3 3" xfId="14432" xr:uid="{112E6022-3D4F-4308-8724-884B31478122}"/>
    <cellStyle name="20% - Accent4 8 3_AVA DVA EL" xfId="14433" xr:uid="{880D3532-3187-4D8D-82DB-7A62C886320A}"/>
    <cellStyle name="20% - Accent4 8_AVA DVA EL" xfId="14434" xr:uid="{E5326C39-98AF-4BD7-96D2-45675A95F062}"/>
    <cellStyle name="20% - Accent4 9" xfId="14435" xr:uid="{79EC4FAD-FE9F-4454-B212-44ED8A56F6DF}"/>
    <cellStyle name="20% - Accent4 9 2" xfId="14436" xr:uid="{8524D459-C36C-4C5E-AD6A-2D643380012B}"/>
    <cellStyle name="20% - Accent4 9 2 2" xfId="14437" xr:uid="{CDC21817-B834-4663-A08A-C8D435A2FADE}"/>
    <cellStyle name="20% - Accent4 9 2 2 2" xfId="14438" xr:uid="{059D0D19-2BC5-4F20-B789-71962B209C2D}"/>
    <cellStyle name="20% - Accent4 9 2 2_AVA DVA EL" xfId="14439" xr:uid="{377CF525-D27F-4E62-AC9A-DE1C13F79B70}"/>
    <cellStyle name="20% - Accent4 9 2 3" xfId="14440" xr:uid="{383F2EB8-B772-4B40-AF45-E91941FA6AED}"/>
    <cellStyle name="20% - Accent4 9 2_AVA DVA EL" xfId="14441" xr:uid="{83CAD399-F10B-4A92-A2B6-BE63A7E0EEF1}"/>
    <cellStyle name="20% - Accent4 9 3" xfId="14442" xr:uid="{42943311-FD49-4E12-AA6A-67A39F17185B}"/>
    <cellStyle name="20% - Accent4 9 3 2" xfId="14443" xr:uid="{BBD8DC47-AB27-4F00-852C-230ACF320E6D}"/>
    <cellStyle name="20% - Accent4 9 3 2 2" xfId="14444" xr:uid="{3851A2D5-BEF0-4E0F-B2C6-F53D5DA02A1D}"/>
    <cellStyle name="20% - Accent4 9 3 2_AVA DVA EL" xfId="14445" xr:uid="{CCD570FF-78AE-4AB7-BF24-E6865E4F53B7}"/>
    <cellStyle name="20% - Accent4 9 3 3" xfId="14446" xr:uid="{18B872FE-069E-4973-BEF2-2F7A8E93163F}"/>
    <cellStyle name="20% - Accent4 9 3_AVA DVA EL" xfId="14447" xr:uid="{00FEB6D1-7C64-4422-A067-2CA7008E8ED0}"/>
    <cellStyle name="20% - Accent4 9_AVA DVA EL" xfId="14448" xr:uid="{EFB9160C-6AA3-434D-9892-8F5DFD35E45F}"/>
    <cellStyle name="20% - Accent4_4Q16" xfId="14449" xr:uid="{2A0E9294-178D-4905-88C5-85B3D6F6E70B}"/>
    <cellStyle name="20% - Accent5" xfId="3423" xr:uid="{90F64314-DEB4-436F-A127-9968E2EC83F6}"/>
    <cellStyle name="20% - Accent5 10" xfId="14450" xr:uid="{F5324D33-854A-4FA5-ADD6-3BD8378F50EB}"/>
    <cellStyle name="20% - Accent5 10 2" xfId="14451" xr:uid="{CA231C33-1194-4E4E-A038-EB7FB77095BD}"/>
    <cellStyle name="20% - Accent5 10 3" xfId="14452" xr:uid="{62A819D8-EA1C-45F5-94DC-9C2C5F34A9A1}"/>
    <cellStyle name="20% - Accent5 10_AVA DVA EL" xfId="14453" xr:uid="{653BD370-C0DA-4AB0-A14E-65427F572619}"/>
    <cellStyle name="20% - Accent5 11" xfId="14454" xr:uid="{3B5EFBB3-0B0E-4DB6-8BA5-2A8D22C126AF}"/>
    <cellStyle name="20% - Accent5 12" xfId="14455" xr:uid="{BA038B9F-5FF2-43D2-A498-5CC605A6A4B6}"/>
    <cellStyle name="20% - Accent5 2" xfId="3424" xr:uid="{8B7616A1-B286-452C-B418-4C98B756A8AA}"/>
    <cellStyle name="20% - Accent5 2 2" xfId="3425" xr:uid="{20A4923B-7FEB-42C6-B7CF-C76DFCC783E2}"/>
    <cellStyle name="20% - Accent5 2 2 2" xfId="14456" xr:uid="{3151C8C1-C0DF-4509-99C2-C625BE2FFC75}"/>
    <cellStyle name="20% - Accent5 2 2 2 2" xfId="14457" xr:uid="{29FD6805-EFD4-4BE7-BF10-2D6936222746}"/>
    <cellStyle name="20% - Accent5 2 2 2 3" xfId="14458" xr:uid="{93509CA4-D672-4106-B41B-7057D59F687B}"/>
    <cellStyle name="20% - Accent5 2 2 2_AVA DVA EL" xfId="14459" xr:uid="{24E05A54-A2F8-4613-B8F7-B3386F799EF3}"/>
    <cellStyle name="20% - Accent5 2 2 3" xfId="14460" xr:uid="{5F1E15B9-903C-41C3-8548-7ED2DD6B1477}"/>
    <cellStyle name="20% - Accent5 2 2_AVA DVA EL" xfId="14461" xr:uid="{49B75C0C-B8DA-4724-8AAF-4F4011D38857}"/>
    <cellStyle name="20% - Accent5 2 3" xfId="14462" xr:uid="{8E32FD77-8D10-4D3D-8209-6BABFD500B7A}"/>
    <cellStyle name="20% - Accent5 2 3 2" xfId="14463" xr:uid="{D8BC093C-7D97-48CC-B9AE-466E2DE2E84A}"/>
    <cellStyle name="20% - Accent5 2 3 2 2" xfId="14464" xr:uid="{1E728A75-2100-450D-9B8B-C3BE5A40DD90}"/>
    <cellStyle name="20% - Accent5 2 3 2 3" xfId="14465" xr:uid="{0B8E40D6-E42A-414F-BECA-4AAE499DDBEB}"/>
    <cellStyle name="20% - Accent5 2 3 2_AVA DVA EL" xfId="14466" xr:uid="{9FF9B437-9DB2-48C1-AF64-AF6598804B39}"/>
    <cellStyle name="20% - Accent5 2 3 3" xfId="14467" xr:uid="{5D09001D-5347-403C-82E1-E78A58E54D10}"/>
    <cellStyle name="20% - Accent5 2 3_AVA DVA EL" xfId="14468" xr:uid="{21AA69FF-62B4-4597-8C3E-E26B3E5C0D5E}"/>
    <cellStyle name="20% - Accent5 2 4" xfId="14469" xr:uid="{5BD4839B-70CC-433A-AFF3-AE37165C5A87}"/>
    <cellStyle name="20% - Accent5 2 4 2" xfId="14470" xr:uid="{7715C774-E839-4005-B888-825D14CE9686}"/>
    <cellStyle name="20% - Accent5 2 4 3" xfId="14471" xr:uid="{1F4655BD-79A4-40C4-9003-0D3D492CBAC5}"/>
    <cellStyle name="20% - Accent5 2 4_AVA DVA EL" xfId="14472" xr:uid="{3F2184C7-2E3A-40F8-A35D-2202BA3A5FA1}"/>
    <cellStyle name="20% - Accent5 2 5" xfId="14473" xr:uid="{1046294D-B6EF-45FC-9C59-CCDAF524BE89}"/>
    <cellStyle name="20% - Accent5 2 5 2" xfId="14474" xr:uid="{2C36E120-40B1-43FA-92B5-47D915BA3700}"/>
    <cellStyle name="20% - Accent5 2 5 3" xfId="14475" xr:uid="{7A76B41B-0379-41D9-B9CF-FA3E97D899F6}"/>
    <cellStyle name="20% - Accent5 2 5_AVA DVA EL" xfId="14476" xr:uid="{4ADD967A-8331-4687-A989-F69F0D319FC3}"/>
    <cellStyle name="20% - Accent5 2 6" xfId="14477" xr:uid="{840ADF88-1DE0-4F18-A7E9-D8DA58CF93CA}"/>
    <cellStyle name="20% - Accent5 2_4Q16" xfId="14478" xr:uid="{0029A064-8A7A-4F2D-AC6D-EBB7FDE89A39}"/>
    <cellStyle name="20% - Accent5 3" xfId="3426" xr:uid="{2ECA67F7-1C74-40D8-9549-31034AFF239C}"/>
    <cellStyle name="20% - Accent5 3 2" xfId="14479" xr:uid="{BD3687BA-1B92-4EAA-A8F4-AEC3741C5DAD}"/>
    <cellStyle name="20% - Accent5 3 2 2" xfId="14480" xr:uid="{BAEA2ACE-FA88-4599-A27A-DAA83288040C}"/>
    <cellStyle name="20% - Accent5 3 2 3" xfId="14481" xr:uid="{FC7AAFAD-A47A-40A9-B165-FE27D63A061F}"/>
    <cellStyle name="20% - Accent5 3 2_AVA DVA EL" xfId="14482" xr:uid="{AA92462C-B635-4069-8276-6D7AD86622D5}"/>
    <cellStyle name="20% - Accent5 3 3" xfId="14483" xr:uid="{D5F3EABB-F47E-4070-A8D3-5F9CE9EDD961}"/>
    <cellStyle name="20% - Accent5 3_AVA DVA EL" xfId="14484" xr:uid="{7582200D-4040-47E7-8571-7EE2649D3BA5}"/>
    <cellStyle name="20% - Accent5 4" xfId="14485" xr:uid="{FB782988-515E-4D32-8D51-B8480AE0AC84}"/>
    <cellStyle name="20% - Accent5 4 2" xfId="14486" xr:uid="{99872D08-6C4A-42C7-8330-36986A93AF2B}"/>
    <cellStyle name="20% - Accent5 4 2 2" xfId="14487" xr:uid="{C580E034-94D2-4821-AD0B-84808C85EDFD}"/>
    <cellStyle name="20% - Accent5 4 2 3" xfId="14488" xr:uid="{9F7AE115-8624-4C02-A6BF-9733D79570EA}"/>
    <cellStyle name="20% - Accent5 4 2_AVA DVA EL" xfId="14489" xr:uid="{3ADC9904-4AC4-44F1-8D49-061BE7FB741F}"/>
    <cellStyle name="20% - Accent5 4 3" xfId="14490" xr:uid="{90F53D1E-F193-4A19-B92C-7B9FB5F167F4}"/>
    <cellStyle name="20% - Accent5 4 3 2" xfId="14491" xr:uid="{C8B4B0FD-4377-4128-AFE8-BC707FD86149}"/>
    <cellStyle name="20% - Accent5 4 3 3" xfId="14492" xr:uid="{57BE5990-5675-4D6C-9ED7-C639BC5E9260}"/>
    <cellStyle name="20% - Accent5 4 3_AVA DVA EL" xfId="14493" xr:uid="{98641058-EFCF-484D-95EF-31E0192F4AC2}"/>
    <cellStyle name="20% - Accent5 4 4" xfId="14494" xr:uid="{8F0F2756-C083-40BA-A139-C15020A6160F}"/>
    <cellStyle name="20% - Accent5 4 4 2" xfId="14495" xr:uid="{957BF298-59D8-40A7-9131-796E5F1157CF}"/>
    <cellStyle name="20% - Accent5 4 4 3" xfId="14496" xr:uid="{CE77B3AC-0C48-4410-9E1B-96AE42DA2B6B}"/>
    <cellStyle name="20% - Accent5 4 4_AVA DVA EL" xfId="14497" xr:uid="{8D3735AE-D534-42C6-8C3C-7FC042B1C1D6}"/>
    <cellStyle name="20% - Accent5 4 5" xfId="14498" xr:uid="{FA925F7C-63ED-4FBB-BD62-88760CDAD4C5}"/>
    <cellStyle name="20% - Accent5 4_AVA DVA EL" xfId="14499" xr:uid="{92F0D0D1-6C45-420D-AB68-4E24F8A30B47}"/>
    <cellStyle name="20% - Accent5 5" xfId="14500" xr:uid="{00A8E0FB-2F9A-4A08-949B-3CF8A420F6C0}"/>
    <cellStyle name="20% - Accent5 5 2" xfId="14501" xr:uid="{C456E12F-1A9F-402E-88CA-439A2E19C206}"/>
    <cellStyle name="20% - Accent5 5 2 2" xfId="14502" xr:uid="{90911D86-FFB3-4D72-8419-A469CE3551CC}"/>
    <cellStyle name="20% - Accent5 5 2 3" xfId="14503" xr:uid="{61041BA3-A7C8-416F-900C-962EC503975A}"/>
    <cellStyle name="20% - Accent5 5 2_AVA DVA EL" xfId="14504" xr:uid="{857AED13-93D1-481D-B75E-B6A2DD8F33AC}"/>
    <cellStyle name="20% - Accent5 5 3" xfId="14505" xr:uid="{19ADE4AE-E7A0-4E4A-89D9-956F93616FDC}"/>
    <cellStyle name="20% - Accent5 5_AVA DVA EL" xfId="14506" xr:uid="{075792B8-BD15-42C1-B01F-157BE01C0D04}"/>
    <cellStyle name="20% - Accent5 6" xfId="14507" xr:uid="{7D87D94A-48D8-42D9-A238-6763997C904F}"/>
    <cellStyle name="20% - Accent5 6 2" xfId="14508" xr:uid="{B7A702D8-CE64-4313-A9DE-6834CCE64FB2}"/>
    <cellStyle name="20% - Accent5 6 2 2" xfId="14509" xr:uid="{87DF63F0-0B4A-4ECE-868E-517749B5BE6B}"/>
    <cellStyle name="20% - Accent5 6 2 3" xfId="14510" xr:uid="{FD6784FF-52B8-44A1-B9C0-5A731E2DEF7F}"/>
    <cellStyle name="20% - Accent5 6 2_AVA DVA EL" xfId="14511" xr:uid="{106EC259-686D-47EE-BC1C-7A168017B737}"/>
    <cellStyle name="20% - Accent5 6 3" xfId="14512" xr:uid="{E2701CE5-F0FA-4857-AA82-545D65E76CF5}"/>
    <cellStyle name="20% - Accent5 6_AVA DVA EL" xfId="14513" xr:uid="{03AFFADA-804F-4CA0-A652-78396513D03B}"/>
    <cellStyle name="20% - Accent5 7" xfId="14514" xr:uid="{DBECB69A-3FA5-49AB-B80A-B9EF249DF26D}"/>
    <cellStyle name="20% - Accent5 7 2" xfId="14515" xr:uid="{E42E53CE-F216-4FAC-B34E-8EA67DF09BDC}"/>
    <cellStyle name="20% - Accent5 7 2 2" xfId="14516" xr:uid="{05E9BF91-8900-4556-ACE6-35995BDFAE75}"/>
    <cellStyle name="20% - Accent5 7 2 3" xfId="14517" xr:uid="{BEDD1C49-28CB-449F-B083-BDD22609C19B}"/>
    <cellStyle name="20% - Accent5 7 2_AVA DVA EL" xfId="14518" xr:uid="{362DEB2A-B96C-4D1F-94CF-CB32D92A0839}"/>
    <cellStyle name="20% - Accent5 7 3" xfId="14519" xr:uid="{47C20E93-1C2D-4E13-BAC7-64D06E1CC2BF}"/>
    <cellStyle name="20% - Accent5 7_AVA DVA EL" xfId="14520" xr:uid="{C3614C83-9D90-4D76-992F-83DA9B8A525A}"/>
    <cellStyle name="20% - Accent5 8" xfId="14521" xr:uid="{65E24243-7912-4529-B831-324896A9F63C}"/>
    <cellStyle name="20% - Accent5 8 2" xfId="14522" xr:uid="{B39D2A02-5BFD-4252-9176-0FF74228665A}"/>
    <cellStyle name="20% - Accent5 8 2 2" xfId="14523" xr:uid="{1583D3FF-AD9E-4FF5-A34E-844F20AC48F0}"/>
    <cellStyle name="20% - Accent5 8 2 3" xfId="14524" xr:uid="{39C57E63-3723-4411-9826-7D7F01C76AE9}"/>
    <cellStyle name="20% - Accent5 8 2_AVA DVA EL" xfId="14525" xr:uid="{8809CC65-DD83-43B8-8C7C-4AC1212AD92B}"/>
    <cellStyle name="20% - Accent5 8 3" xfId="14526" xr:uid="{E067725C-BA7A-49D8-BF49-6702C3E001E7}"/>
    <cellStyle name="20% - Accent5 8_AVA DVA EL" xfId="14527" xr:uid="{29953333-9910-4400-BDDF-E43DE25C0AA4}"/>
    <cellStyle name="20% - Accent5 9" xfId="14528" xr:uid="{3A9928DD-4189-49DA-A5D9-9BEB93903EE9}"/>
    <cellStyle name="20% - Accent5 9 2" xfId="14529" xr:uid="{83AF524C-8A2F-428A-A2EC-09DE6E93457C}"/>
    <cellStyle name="20% - Accent5 9 2 2" xfId="14530" xr:uid="{19D83B29-77F6-4EC8-9799-3594842D590B}"/>
    <cellStyle name="20% - Accent5 9 2 3" xfId="14531" xr:uid="{B41CC7AD-B11A-4970-8123-300DB64BCD7A}"/>
    <cellStyle name="20% - Accent5 9 2_AVA DVA EL" xfId="14532" xr:uid="{0DE20DF7-2F3A-426B-81BE-1D171F195798}"/>
    <cellStyle name="20% - Accent5 9 3" xfId="14533" xr:uid="{9BE2D0B3-4E87-4BDF-B4F2-17CBD6AE7E4A}"/>
    <cellStyle name="20% - Accent5 9_AVA DVA EL" xfId="14534" xr:uid="{63F60579-D6BA-4213-93A8-108715AAB154}"/>
    <cellStyle name="20% - Accent5_4Q16" xfId="14535" xr:uid="{0E0255D5-9916-426C-B8FD-CFB9EB244FC1}"/>
    <cellStyle name="20% - Accent6" xfId="3427" xr:uid="{2E47AD94-D750-4879-9708-51FD1093E2B0}"/>
    <cellStyle name="20% - Accent6 10" xfId="14536" xr:uid="{A252F9D8-020E-4A7E-B4DB-E9C14AA3CA8F}"/>
    <cellStyle name="20% - Accent6 10 2" xfId="14537" xr:uid="{858E0F1B-D002-4C49-9114-8A575CEF9570}"/>
    <cellStyle name="20% - Accent6 10 3" xfId="14538" xr:uid="{589E6301-265C-49EE-81E9-39D0F8D00B76}"/>
    <cellStyle name="20% - Accent6 10_AVA DVA EL" xfId="14539" xr:uid="{247E3ADB-A400-49D9-BF07-0483F65F5AE0}"/>
    <cellStyle name="20% - Accent6 11" xfId="14540" xr:uid="{58775A63-8936-47D2-9D84-03D80FB3E121}"/>
    <cellStyle name="20% - Accent6 12" xfId="14541" xr:uid="{29954FDB-0630-4753-A905-0D689F00D788}"/>
    <cellStyle name="20% - Accent6 2" xfId="3428" xr:uid="{D14D2833-58F8-4158-8B6E-D345E2927F56}"/>
    <cellStyle name="20% - Accent6 2 2" xfId="3429" xr:uid="{64CA0693-1F95-4674-B5A0-7D648BDBF948}"/>
    <cellStyle name="20% - Accent6 2 2 2" xfId="14542" xr:uid="{4F4E216D-630F-4B93-BCA5-0B6962DB5966}"/>
    <cellStyle name="20% - Accent6 2 2 2 2" xfId="14543" xr:uid="{6E8F4205-2E25-4975-A59D-239180FA75ED}"/>
    <cellStyle name="20% - Accent6 2 2 2 3" xfId="14544" xr:uid="{C288A13D-C7B5-4897-85AD-973AAABE4217}"/>
    <cellStyle name="20% - Accent6 2 2 2_AVA DVA EL" xfId="14545" xr:uid="{2549273F-3476-4EA7-8939-DFC5D989FFC2}"/>
    <cellStyle name="20% - Accent6 2 2 3" xfId="14546" xr:uid="{EF408DEC-0F63-4B91-88AF-33121E6A24D2}"/>
    <cellStyle name="20% - Accent6 2 2 3 2" xfId="14547" xr:uid="{5DC2547E-1B8E-4F73-B711-734FDD3F3F44}"/>
    <cellStyle name="20% - Accent6 2 2 3 3" xfId="14548" xr:uid="{F7DD6576-EBED-4B26-B034-0FDAC58D6A10}"/>
    <cellStyle name="20% - Accent6 2 2 3_AVA DVA EL" xfId="14549" xr:uid="{43E1629B-3DE2-4DC2-8686-D369C5F825A6}"/>
    <cellStyle name="20% - Accent6 2 2 4" xfId="14550" xr:uid="{FFBFDE8D-4948-4841-851D-34A3784EE620}"/>
    <cellStyle name="20% - Accent6 2 2 4 2" xfId="14551" xr:uid="{7257CA90-FE26-45F7-AE62-EAFA02167E48}"/>
    <cellStyle name="20% - Accent6 2 2 4 3" xfId="14552" xr:uid="{6AC2597D-0B8D-4BA7-AA4E-83E3D2D90662}"/>
    <cellStyle name="20% - Accent6 2 2 4_AVA DVA EL" xfId="14553" xr:uid="{331F82A5-A013-4E4E-AF82-9F25B7B13745}"/>
    <cellStyle name="20% - Accent6 2 2 5" xfId="14554" xr:uid="{F07C6E0B-800E-4265-BE31-973CE0CE48F6}"/>
    <cellStyle name="20% - Accent6 2 2 5 2" xfId="14555" xr:uid="{DC00DB05-136D-4BFE-A8B1-E938755F7943}"/>
    <cellStyle name="20% - Accent6 2 2 5 3" xfId="14556" xr:uid="{D525650A-BE53-420A-8575-0604C91BA4A0}"/>
    <cellStyle name="20% - Accent6 2 2 5_AVA DVA EL" xfId="14557" xr:uid="{AA8DF285-1FD6-47C3-A8B2-D0CFBDFAFB31}"/>
    <cellStyle name="20% - Accent6 2 2 6" xfId="14558" xr:uid="{ED3D23DD-28ED-4AA1-B15D-4ACED6C064DF}"/>
    <cellStyle name="20% - Accent6 2 2 6 2" xfId="14559" xr:uid="{5794390D-799A-42EA-B126-D5FB0AFD3F09}"/>
    <cellStyle name="20% - Accent6 2 2 6 3" xfId="14560" xr:uid="{C8F0687E-2800-49B8-8114-96D6B8E1EF1D}"/>
    <cellStyle name="20% - Accent6 2 2 6_AVA DVA EL" xfId="14561" xr:uid="{4F33B923-0713-4DA1-8DBD-3A0972A7517F}"/>
    <cellStyle name="20% - Accent6 2 2 7" xfId="14562" xr:uid="{F6C627CB-EFC8-4FC1-AFCF-3DCCF2B5F82C}"/>
    <cellStyle name="20% - Accent6 2 2_AVA DVA EL" xfId="14563" xr:uid="{5CD4BD22-44FB-43D3-8527-97DB7088048D}"/>
    <cellStyle name="20% - Accent6 2 3" xfId="14564" xr:uid="{D5E6F946-2325-468F-B8D3-D5AEA9ECC150}"/>
    <cellStyle name="20% - Accent6 2 3 2" xfId="14565" xr:uid="{23C99745-18C4-4C22-8D93-C0B1E5D54E14}"/>
    <cellStyle name="20% - Accent6 2 3 2 2" xfId="14566" xr:uid="{8E0D2294-7819-40B6-AD15-8D81E5D30E75}"/>
    <cellStyle name="20% - Accent6 2 3 2 3" xfId="14567" xr:uid="{66C66B78-866A-4A74-88C7-6C2DC9D6100C}"/>
    <cellStyle name="20% - Accent6 2 3 2_AVA DVA EL" xfId="14568" xr:uid="{B8F7615C-07B8-447A-B9CE-156B4DB7C588}"/>
    <cellStyle name="20% - Accent6 2 3 3" xfId="14569" xr:uid="{007DE485-B759-4135-A600-B0702E13EE1F}"/>
    <cellStyle name="20% - Accent6 2 3_AVA DVA EL" xfId="14570" xr:uid="{1B5FD416-4E2D-45D9-81E0-EC57168DB617}"/>
    <cellStyle name="20% - Accent6 2 4" xfId="14571" xr:uid="{080E6BDE-9317-4CB4-8852-E20A62E1B1BF}"/>
    <cellStyle name="20% - Accent6 2 4 2" xfId="14572" xr:uid="{41CF4641-DB70-4115-98E2-32EDC7F44F2D}"/>
    <cellStyle name="20% - Accent6 2 4 2 2" xfId="14573" xr:uid="{E5120A0C-0815-4DF4-AB45-1D7A248BAA0B}"/>
    <cellStyle name="20% - Accent6 2 4 2 3" xfId="14574" xr:uid="{5BC2F7D6-9F5B-471F-88CC-8DD02CAD760E}"/>
    <cellStyle name="20% - Accent6 2 4 2_AVA DVA EL" xfId="14575" xr:uid="{3698F4EC-254B-43FE-B1F9-3CA81604BEB9}"/>
    <cellStyle name="20% - Accent6 2 4 3" xfId="14576" xr:uid="{FDC1F968-4C14-48A8-8A74-FA7E3CFD0889}"/>
    <cellStyle name="20% - Accent6 2 4 4" xfId="14577" xr:uid="{4AE0B525-7234-4D9E-993E-7114E661DC4D}"/>
    <cellStyle name="20% - Accent6 2 4_AVA DVA EL" xfId="14578" xr:uid="{7160B3A6-D17D-47C9-84ED-4C8052E380C0}"/>
    <cellStyle name="20% - Accent6 2 5" xfId="14579" xr:uid="{F8B785CF-087B-45FC-8E9A-81AF659BC807}"/>
    <cellStyle name="20% - Accent6 2 5 2" xfId="14580" xr:uid="{F502CBCD-8323-411D-89D6-5F3DA212FA2E}"/>
    <cellStyle name="20% - Accent6 2 5 3" xfId="14581" xr:uid="{3FC0651B-826C-4895-B09B-7A5A84A1A24F}"/>
    <cellStyle name="20% - Accent6 2 5_AVA DVA EL" xfId="14582" xr:uid="{A60DFEBA-1666-4418-BD67-6FA0DFFBF6B2}"/>
    <cellStyle name="20% - Accent6 2 6" xfId="14583" xr:uid="{7542AD83-FDF7-4618-A81A-B41ADA6A9ECF}"/>
    <cellStyle name="20% - Accent6 2 6 2" xfId="14584" xr:uid="{0F16FBE5-B428-4D5A-A134-E5E55B56824F}"/>
    <cellStyle name="20% - Accent6 2 6 3" xfId="14585" xr:uid="{B0169FBA-6F94-411F-8633-776080AA2573}"/>
    <cellStyle name="20% - Accent6 2 6_AVA DVA EL" xfId="14586" xr:uid="{0B95115B-8748-483F-B9B6-8FBEF6B66F07}"/>
    <cellStyle name="20% - Accent6 2 7" xfId="14587" xr:uid="{E0168CFF-48BD-47E9-8BC9-AE9618F6B263}"/>
    <cellStyle name="20% - Accent6 2 7 2" xfId="14588" xr:uid="{D3BE0866-6EBA-484E-985E-6576BBE4BA24}"/>
    <cellStyle name="20% - Accent6 2 7 3" xfId="14589" xr:uid="{B31DB02D-5B0E-45DD-8213-F56A2EE1FB04}"/>
    <cellStyle name="20% - Accent6 2 7_AVA DVA EL" xfId="14590" xr:uid="{9743905E-3929-4F38-AAF1-80C8F5EDE80D}"/>
    <cellStyle name="20% - Accent6 2 8" xfId="14591" xr:uid="{8FB0C9C2-AE86-4EAA-AD7B-D79280A4B46A}"/>
    <cellStyle name="20% - Accent6 2 9" xfId="14592" xr:uid="{1F6E721E-AB54-4A55-9294-6A0144786702}"/>
    <cellStyle name="20% - Accent6 2_4Q16" xfId="14593" xr:uid="{E1E62385-81E9-4ACE-934E-EE09E94446E7}"/>
    <cellStyle name="20% - Accent6 3" xfId="3430" xr:uid="{EFE4DF3B-1784-422E-B641-EDE2DBAEAF35}"/>
    <cellStyle name="20% - Accent6 3 2" xfId="14594" xr:uid="{661E05BD-EE9C-4675-99C4-3D86B92AC566}"/>
    <cellStyle name="20% - Accent6 3 2 2" xfId="14595" xr:uid="{82690B3A-F3A1-4023-A248-F43139A67D75}"/>
    <cellStyle name="20% - Accent6 3 2 3" xfId="14596" xr:uid="{3F487EA2-A3AB-498C-AA12-2421D7E87289}"/>
    <cellStyle name="20% - Accent6 3 2_AVA DVA EL" xfId="14597" xr:uid="{64955B79-DBA7-4075-91A5-AAF105828994}"/>
    <cellStyle name="20% - Accent6 3 3" xfId="14598" xr:uid="{3BACD345-B2B1-413E-B2F4-19013B82B740}"/>
    <cellStyle name="20% - Accent6 3_AVA DVA EL" xfId="14599" xr:uid="{A50D62BF-C66B-4789-A4D1-1D9CB257A94D}"/>
    <cellStyle name="20% - Accent6 4" xfId="14600" xr:uid="{071D4C9C-0F50-40C3-B19D-4CA429181051}"/>
    <cellStyle name="20% - Accent6 4 2" xfId="14601" xr:uid="{81E307E1-9307-47A2-9104-536B664480C1}"/>
    <cellStyle name="20% - Accent6 4 2 2" xfId="14602" xr:uid="{2E1C048F-1858-409E-B6FD-8AA50BA361FA}"/>
    <cellStyle name="20% - Accent6 4 2 3" xfId="14603" xr:uid="{6A3BC13F-BF0E-49A3-945A-C19CCFD6121D}"/>
    <cellStyle name="20% - Accent6 4 2_AVA DVA EL" xfId="14604" xr:uid="{D6AA7999-A1B5-4B18-8033-AC4851A29D5C}"/>
    <cellStyle name="20% - Accent6 4 3" xfId="14605" xr:uid="{B176BAA8-0555-41DB-9F2A-E0EEE6F19E28}"/>
    <cellStyle name="20% - Accent6 4 3 2" xfId="14606" xr:uid="{FBAA5A73-9F64-4257-9EC0-90A19976450F}"/>
    <cellStyle name="20% - Accent6 4 3 3" xfId="14607" xr:uid="{76FC6E85-7C95-4ECC-9912-D055E42BFAC3}"/>
    <cellStyle name="20% - Accent6 4 3_AVA DVA EL" xfId="14608" xr:uid="{D05AF6D2-9E29-4455-851B-B8DA003CC8DD}"/>
    <cellStyle name="20% - Accent6 4 4" xfId="14609" xr:uid="{CA3E669C-2ED4-4951-8462-CB4654E2A07E}"/>
    <cellStyle name="20% - Accent6 4 4 2" xfId="14610" xr:uid="{BE83FACA-CE96-4874-920F-6E28F695AFB5}"/>
    <cellStyle name="20% - Accent6 4 4 3" xfId="14611" xr:uid="{8B05D794-172E-455D-A44C-DD8AF440EA9A}"/>
    <cellStyle name="20% - Accent6 4 4_AVA DVA EL" xfId="14612" xr:uid="{EFC2563C-B2CE-4B10-90C0-337B37900533}"/>
    <cellStyle name="20% - Accent6 4 5" xfId="14613" xr:uid="{D214D357-446C-4CD1-B35A-300193A486F9}"/>
    <cellStyle name="20% - Accent6 4_AVA DVA EL" xfId="14614" xr:uid="{A2694886-6672-4485-B267-D1533B97FFBC}"/>
    <cellStyle name="20% - Accent6 5" xfId="14615" xr:uid="{A51047FD-636D-4035-8A64-EC555055A250}"/>
    <cellStyle name="20% - Accent6 5 2" xfId="14616" xr:uid="{63835C41-A980-4D92-9D84-C96DC7DBE067}"/>
    <cellStyle name="20% - Accent6 5_AVA DVA EL" xfId="14617" xr:uid="{CCC551B8-6FF3-49FC-9DE0-B1476B6399CC}"/>
    <cellStyle name="20% - Accent6 6" xfId="14618" xr:uid="{E94416FA-A656-4B55-9807-E5294A6A8B6D}"/>
    <cellStyle name="20% - Accent6 6 2" xfId="14619" xr:uid="{3EDAA52C-938B-42F7-8F38-908D7E2E7586}"/>
    <cellStyle name="20% - Accent6 6_AVA DVA EL" xfId="14620" xr:uid="{AEE2633F-4403-4EA9-9CD2-784D0C9518F5}"/>
    <cellStyle name="20% - Accent6 7" xfId="14621" xr:uid="{C090CA00-06F3-412F-8779-5C7EF1DDC00F}"/>
    <cellStyle name="20% - Accent6 7 2" xfId="14622" xr:uid="{E6E86147-4887-4013-A24A-A44536B8F844}"/>
    <cellStyle name="20% - Accent6 7 2 2" xfId="14623" xr:uid="{5EB5E9D9-7144-4F38-AB74-9FA54A0FADEF}"/>
    <cellStyle name="20% - Accent6 7 2 3" xfId="14624" xr:uid="{20798F06-9586-4BA0-A11E-1FB421BC143D}"/>
    <cellStyle name="20% - Accent6 7 2_AVA DVA EL" xfId="14625" xr:uid="{6E8E7518-B307-4D07-89C5-E95F5DE2D655}"/>
    <cellStyle name="20% - Accent6 7 3" xfId="14626" xr:uid="{CE8B6B35-AB62-40D2-939E-922D2E23870B}"/>
    <cellStyle name="20% - Accent6 7_AVA DVA EL" xfId="14627" xr:uid="{3613F466-B62B-4E28-AE90-37B00E812B10}"/>
    <cellStyle name="20% - Accent6 8" xfId="14628" xr:uid="{8F6786AF-4316-4D1F-BA79-5CFF4439717D}"/>
    <cellStyle name="20% - Accent6 8 2" xfId="14629" xr:uid="{1D35A0CA-E68D-4D1A-A2BF-67B4868DCC82}"/>
    <cellStyle name="20% - Accent6 8 2 2" xfId="14630" xr:uid="{A7EC59E2-0158-4A3E-9DD3-3C70314DC0BA}"/>
    <cellStyle name="20% - Accent6 8 2 3" xfId="14631" xr:uid="{D163AD82-5AC5-4DDC-9643-F0FBB51E08D2}"/>
    <cellStyle name="20% - Accent6 8 2_AVA DVA EL" xfId="14632" xr:uid="{688F8618-A069-44D4-BA81-5290B25C704A}"/>
    <cellStyle name="20% - Accent6 8 3" xfId="14633" xr:uid="{8950D669-B98C-45E6-A7D9-BACC240A56F0}"/>
    <cellStyle name="20% - Accent6 8_AVA DVA EL" xfId="14634" xr:uid="{F4D97F7F-27E5-449E-A493-E7580D60E5E1}"/>
    <cellStyle name="20% - Accent6 9" xfId="14635" xr:uid="{0D90DCD9-E100-4DE6-B561-8E8F42F24D41}"/>
    <cellStyle name="20% - Accent6 9 2" xfId="14636" xr:uid="{042DB33C-B2C8-43E5-9409-C23252B8BF56}"/>
    <cellStyle name="20% - Accent6 9 2 2" xfId="14637" xr:uid="{54C751CE-32DD-4345-A2CA-3F105C6EF27C}"/>
    <cellStyle name="20% - Accent6 9 2 3" xfId="14638" xr:uid="{F7B02F90-0207-4093-BD24-01E0247E9B91}"/>
    <cellStyle name="20% - Accent6 9 2_AVA DVA EL" xfId="14639" xr:uid="{6D151F97-C42D-4027-89FF-09C300FD9846}"/>
    <cellStyle name="20% - Accent6 9 3" xfId="14640" xr:uid="{638F4B7C-A032-49C6-882D-7B5CC1D78BD2}"/>
    <cellStyle name="20% - Accent6 9_AVA DVA EL" xfId="14641" xr:uid="{3ACBAEC4-0DC2-4858-A838-C2B0D0A29696}"/>
    <cellStyle name="20% - Accent6_4Q16" xfId="14642" xr:uid="{E94EB0EF-00CC-4121-A4BF-09D82E93DE40}"/>
    <cellStyle name="20% - akcent 1" xfId="3431" xr:uid="{F7F01B47-4C65-4B87-B800-DC45E6CEEE06}"/>
    <cellStyle name="20% - akcent 1 2" xfId="14643" xr:uid="{810EF105-74FA-405D-95D0-F088D861D5A9}"/>
    <cellStyle name="20% - akcent 1 3" xfId="14644" xr:uid="{8756F93A-2849-4AB0-92FF-62801BABFD6F}"/>
    <cellStyle name="20% - akcent 1_AVA DVA EL" xfId="14645" xr:uid="{7AD42AB2-D2C2-42A4-ACCA-1EECEC864273}"/>
    <cellStyle name="20% - akcent 2" xfId="3432" xr:uid="{085F37D0-9588-48AA-B2AC-453EC943247D}"/>
    <cellStyle name="20% - akcent 2 2" xfId="14646" xr:uid="{FA51C721-2AB5-49F1-9732-745C014A5016}"/>
    <cellStyle name="20% - akcent 2 3" xfId="14647" xr:uid="{C5DDE255-0DA8-494F-ACF7-251F6F383A49}"/>
    <cellStyle name="20% - akcent 2_AVA DVA EL" xfId="14648" xr:uid="{A1E0D90C-AE4C-47D3-8AFD-31B98D8565C6}"/>
    <cellStyle name="20% - akcent 3" xfId="3433" xr:uid="{AE09C4FB-4ABD-431E-A275-18E9280F9E59}"/>
    <cellStyle name="20% - akcent 3 2" xfId="14649" xr:uid="{7DD34874-5486-4D9B-9674-AC2982477AB5}"/>
    <cellStyle name="20% - akcent 3 3" xfId="14650" xr:uid="{8D2B4F79-0C58-49F1-8F52-599D80D4528A}"/>
    <cellStyle name="20% - akcent 3_AVA DVA EL" xfId="14651" xr:uid="{37E8998E-1EE7-4385-A086-696B97ADE2ED}"/>
    <cellStyle name="20% - akcent 4" xfId="3434" xr:uid="{B9963A16-7C6E-420F-89C0-513E1847FF37}"/>
    <cellStyle name="20% - akcent 4 2" xfId="14652" xr:uid="{02F22AF8-3ED8-4712-AB34-C6B6E0106884}"/>
    <cellStyle name="20% - akcent 4 3" xfId="14653" xr:uid="{D798B99E-0A5F-47CA-B451-234C3A8A5C5F}"/>
    <cellStyle name="20% - akcent 4_AVA DVA EL" xfId="14654" xr:uid="{96B7F4E9-5185-44D6-8C1E-719E749F4F56}"/>
    <cellStyle name="20% - akcent 5" xfId="3435" xr:uid="{8E6A40D3-DF83-4C7E-8C60-4E05BCCD245E}"/>
    <cellStyle name="20% - akcent 5 2" xfId="14655" xr:uid="{C2D3D611-B9E4-4F16-9F13-F9C63837C15E}"/>
    <cellStyle name="20% - akcent 5 3" xfId="14656" xr:uid="{217DE7C7-EB48-4449-8B93-0FEDE405E0AC}"/>
    <cellStyle name="20% - akcent 5_AVA DVA EL" xfId="14657" xr:uid="{9A8F3CC9-FBC5-4117-8331-C69DD77DA8FA}"/>
    <cellStyle name="20% - akcent 6" xfId="3436" xr:uid="{97D6BD40-DEF0-4E0E-95A9-17B36228651D}"/>
    <cellStyle name="20% - akcent 6 2" xfId="14658" xr:uid="{357196BB-C665-40E7-B638-CF2ED5E9E0D7}"/>
    <cellStyle name="20% - akcent 6 3" xfId="14659" xr:uid="{E013C194-165B-4D6C-87D6-157AF471F28A}"/>
    <cellStyle name="20% - akcent 6_AVA DVA EL" xfId="14660" xr:uid="{20EA15AC-890A-439D-BFF8-727E85EE0AA2}"/>
    <cellStyle name="20% - Énfasis1" xfId="14661" xr:uid="{038F5822-130F-40B1-842E-2CFA023D033A}"/>
    <cellStyle name="20% - Énfasis1 2" xfId="14662" xr:uid="{800D0744-6A5B-42F8-BB0E-9219D0473837}"/>
    <cellStyle name="20% - Énfasis1 3" xfId="14663" xr:uid="{F4D24586-461C-40C2-B3A0-2C72189B7D4E}"/>
    <cellStyle name="20% - Énfasis1_Note Bank" xfId="14664" xr:uid="{9BEB72FA-0A6B-42AD-8BBE-402BEAC7CD66}"/>
    <cellStyle name="20% - Énfasis2" xfId="14665" xr:uid="{2AACC4E6-C2BA-4514-8DD9-7AA5E24C0596}"/>
    <cellStyle name="20% - Énfasis2 2" xfId="14666" xr:uid="{A2849DF3-B3A3-48ED-92C3-2B76FDE9F3AD}"/>
    <cellStyle name="20% - Énfasis2 3" xfId="14667" xr:uid="{EE7679E2-049B-4651-BEC9-4EA4E0A14B0F}"/>
    <cellStyle name="20% - Énfasis2_Note Bank" xfId="14668" xr:uid="{29974A7A-D424-4108-8D3D-1780C8D89460}"/>
    <cellStyle name="20% - Énfasis3" xfId="14669" xr:uid="{8A1CE54D-DD93-42DC-8DEA-80CD213A4781}"/>
    <cellStyle name="20% - Énfasis3 2" xfId="14670" xr:uid="{A8EB66AB-66FE-453D-BAC7-858C948B601B}"/>
    <cellStyle name="20% - Énfasis3 3" xfId="14671" xr:uid="{F3A4A66B-0F42-4105-A8B2-AD03D1DB708F}"/>
    <cellStyle name="20% - Énfasis3_Note Bank" xfId="14672" xr:uid="{0B32EDD7-3504-46FB-A615-0A1ECAFFA50E}"/>
    <cellStyle name="20% - Énfasis4" xfId="14673" xr:uid="{9BEB97D5-FC4A-4540-950F-22383591D36F}"/>
    <cellStyle name="20% - Énfasis4 2" xfId="14674" xr:uid="{7FEBFB1A-3674-4A72-8D06-16687E066888}"/>
    <cellStyle name="20% - Énfasis4 3" xfId="14675" xr:uid="{3FA61DDD-A7BD-4DE1-AB26-64F8CF3608A1}"/>
    <cellStyle name="20% - Énfasis4_Note Bank" xfId="14676" xr:uid="{2AD89067-85D5-476D-AD84-61099B9A4D79}"/>
    <cellStyle name="20% - Énfasis5" xfId="14677" xr:uid="{C591B51D-DDE1-45EF-877A-444B2C131D1D}"/>
    <cellStyle name="20% - Énfasis5 2" xfId="14678" xr:uid="{11421609-F8F5-48F0-AD7D-6B718881B633}"/>
    <cellStyle name="20% - Énfasis5 3" xfId="14679" xr:uid="{D3E6907F-7879-451B-AD43-8B8EC761CED3}"/>
    <cellStyle name="20% - Énfasis5_Note Bank" xfId="14680" xr:uid="{CE1F9BD8-9FB0-44C4-8ECC-3722C80EF5F1}"/>
    <cellStyle name="20% - Énfasis6" xfId="14681" xr:uid="{9E48BE62-D766-4601-9231-6FBF3593AAAA}"/>
    <cellStyle name="20% - Énfasis6 2" xfId="14682" xr:uid="{5AE0B9B7-E96D-4A48-8134-B87844A3ABAD}"/>
    <cellStyle name="20% - Énfasis6 3" xfId="14683" xr:uid="{97A4FD7D-7AA3-4B98-A9B6-4CE993EE26BB}"/>
    <cellStyle name="20% - Énfasis6_Note Bank" xfId="14684" xr:uid="{8B145306-9052-48CC-A9CE-9A948607AC70}"/>
    <cellStyle name="20% – paryškinimas 1" xfId="3437" xr:uid="{F4B2601D-66F6-4CA9-A97E-D21587E4BA26}"/>
    <cellStyle name="20% – paryškinimas 1 2" xfId="14685" xr:uid="{A53D826D-374D-4259-9C26-0E39FCAEDF50}"/>
    <cellStyle name="20% – paryškinimas 1_AVA DVA EL" xfId="14686" xr:uid="{BFE93C7D-04F4-40CF-8D75-7BCB0578CB04}"/>
    <cellStyle name="20% – paryškinimas 2" xfId="3438" xr:uid="{2D876B88-94B0-49F3-BEB9-510E56498229}"/>
    <cellStyle name="20% – paryškinimas 2 2" xfId="14687" xr:uid="{1DF7E179-D44F-4EC1-BA88-2808AD68A7CC}"/>
    <cellStyle name="20% – paryškinimas 2_AVA DVA EL" xfId="14688" xr:uid="{80A8483F-C409-4D31-8355-EC8CDD1B46AA}"/>
    <cellStyle name="20% – paryškinimas 3" xfId="3439" xr:uid="{3D882EAA-D0A4-4F0F-A500-E62D10265F02}"/>
    <cellStyle name="20% – paryškinimas 3 2" xfId="14689" xr:uid="{700CF43B-A69E-4D4C-A445-4BE1A780C5E1}"/>
    <cellStyle name="20% – paryškinimas 3_AVA DVA EL" xfId="14690" xr:uid="{C35706F1-BD0D-4DC3-A172-44AE0411CA2A}"/>
    <cellStyle name="20% – paryškinimas 4" xfId="3440" xr:uid="{7468858B-1BEC-4795-89B3-87704F7FA157}"/>
    <cellStyle name="20% – paryškinimas 4 2" xfId="14691" xr:uid="{640AF0F5-129B-4A89-9E41-3EE08F60E9CB}"/>
    <cellStyle name="20% – paryškinimas 4_AVA DVA EL" xfId="14692" xr:uid="{29CE20AD-7B7B-4CCE-B17C-17496B4C5CED}"/>
    <cellStyle name="20% – paryškinimas 5" xfId="3441" xr:uid="{9C07717E-CD86-46C0-8034-7EB07866E9EC}"/>
    <cellStyle name="20% – paryškinimas 5 2" xfId="14693" xr:uid="{3A868C0F-6140-48B9-B2BF-F678EB4B8075}"/>
    <cellStyle name="20% – paryškinimas 5_AVA DVA EL" xfId="14694" xr:uid="{7FA5F38C-646B-489A-BBD6-0ABBBB96F172}"/>
    <cellStyle name="20% – paryškinimas 6" xfId="3442" xr:uid="{9164766A-F009-4D14-9C49-0D7407947D93}"/>
    <cellStyle name="20% – paryškinimas 6 2" xfId="14695" xr:uid="{7F61E78D-9248-4525-B6D9-6554C9F44E5D}"/>
    <cellStyle name="20% – paryškinimas 6_AVA DVA EL" xfId="14696" xr:uid="{C7A4B1DC-C66F-4E91-89ED-964D1C2B6040}"/>
    <cellStyle name="20% - uthevingsfarge 1" xfId="3443" xr:uid="{C572D763-152D-4D4E-AA1B-1417A20A6A52}"/>
    <cellStyle name="20% - uthevingsfarge 1 10" xfId="3444" xr:uid="{B5F101C8-8EBB-4B35-AFE2-C615FF192ED4}"/>
    <cellStyle name="20% - uthevingsfarge 1 10 2" xfId="14697" xr:uid="{24E20A3D-9696-40BB-8ACA-F7A5578246C0}"/>
    <cellStyle name="20% - uthevingsfarge 1 10 2 2" xfId="14698" xr:uid="{312CB1AD-0392-4DE1-9216-3FC763DE3926}"/>
    <cellStyle name="20% - uthevingsfarge 1 10 2_AVA DVA EL" xfId="14699" xr:uid="{80743296-627A-4123-B7A4-2758ED2CF285}"/>
    <cellStyle name="20% - uthevingsfarge 1 10 3" xfId="14700" xr:uid="{3037B1CC-61D4-4E4B-BE0F-86624314220D}"/>
    <cellStyle name="20% - uthevingsfarge 1 10_4Q16" xfId="14701" xr:uid="{EFE3AA38-B217-4975-8BB1-0821AF0BECA7}"/>
    <cellStyle name="20% - uthevingsfarge 1 11" xfId="14702" xr:uid="{11293439-959D-4185-8585-F8E1B2EC2F48}"/>
    <cellStyle name="20% - uthevingsfarge 1 11 2" xfId="14703" xr:uid="{173651C5-ECEA-432A-8AF3-CCC9A914CBE7}"/>
    <cellStyle name="20% - uthevingsfarge 1 11 2 2" xfId="14704" xr:uid="{7795C945-65E0-43B7-807A-831D7B435901}"/>
    <cellStyle name="20% - uthevingsfarge 1 11 2_AVA DVA EL" xfId="14705" xr:uid="{0E885280-7A4C-4B1F-A21C-E98578044571}"/>
    <cellStyle name="20% - uthevingsfarge 1 11 3" xfId="14706" xr:uid="{442A1C8B-0FAD-4211-8851-B485B5898A41}"/>
    <cellStyle name="20% - uthevingsfarge 1 11_4Q16" xfId="14707" xr:uid="{A4EADFCC-0709-4D0D-BFD6-A9496FBCD9B5}"/>
    <cellStyle name="20% - uthevingsfarge 1 12" xfId="14708" xr:uid="{EA9AD3F6-B72F-4408-A824-707E93B49217}"/>
    <cellStyle name="20% - uthevingsfarge 1 12 2" xfId="14709" xr:uid="{34541338-77A5-4A7F-A2AC-B55AE735A787}"/>
    <cellStyle name="20% - uthevingsfarge 1 12 2 2" xfId="14710" xr:uid="{24914282-77FC-4654-9FA4-9DB8EB7340AB}"/>
    <cellStyle name="20% - uthevingsfarge 1 12 2_AVA DVA EL" xfId="14711" xr:uid="{63DB03AB-32B2-4440-9ED7-13B74223B7B2}"/>
    <cellStyle name="20% - uthevingsfarge 1 12 3" xfId="14712" xr:uid="{22974A6C-0F46-4401-9226-FBFA995B393A}"/>
    <cellStyle name="20% - uthevingsfarge 1 12_4Q16" xfId="14713" xr:uid="{8C28EA4E-8734-4829-84B3-A0F41B1DA3F3}"/>
    <cellStyle name="20% - uthevingsfarge 1 13" xfId="14714" xr:uid="{75726AD6-F0CD-47F7-85AC-9850FB9713BC}"/>
    <cellStyle name="20% - uthevingsfarge 1 13 2" xfId="14715" xr:uid="{EE7D6461-AD65-44DC-9A56-47DD9C25BBEF}"/>
    <cellStyle name="20% - uthevingsfarge 1 13 2 2" xfId="14716" xr:uid="{039454F5-557F-4CD1-A64E-F95C057E0E38}"/>
    <cellStyle name="20% - uthevingsfarge 1 13 2_AVA DVA EL" xfId="14717" xr:uid="{16CF8A87-E535-459B-BF1D-6CD2F8FC061F}"/>
    <cellStyle name="20% - uthevingsfarge 1 13 3" xfId="14718" xr:uid="{4CC71492-A382-4319-99F5-526C4B9A9C4E}"/>
    <cellStyle name="20% - uthevingsfarge 1 13_4Q16" xfId="14719" xr:uid="{AC95645E-E95E-4F45-95B4-E9954C0DF8EC}"/>
    <cellStyle name="20% - uthevingsfarge 1 14" xfId="14720" xr:uid="{6E1043E5-A689-4F23-B4C4-DAD91F3EFEAA}"/>
    <cellStyle name="20% - uthevingsfarge 1 14 2" xfId="14721" xr:uid="{A1C86775-9C32-4A34-B61C-7871E57DCC96}"/>
    <cellStyle name="20% - uthevingsfarge 1 14 2 2" xfId="14722" xr:uid="{B73CC0C9-3018-41F4-B72A-A0B8CC834124}"/>
    <cellStyle name="20% - uthevingsfarge 1 14 2_AVA DVA EL" xfId="14723" xr:uid="{3E4F6D06-02F5-4A60-BAEA-6DD2D02C54B2}"/>
    <cellStyle name="20% - uthevingsfarge 1 14 3" xfId="14724" xr:uid="{479348A6-2567-42A0-BCE1-8732375DD665}"/>
    <cellStyle name="20% - uthevingsfarge 1 14_4Q16" xfId="14725" xr:uid="{63E3B491-4EA5-4B1F-8C2F-BEF389C7D51E}"/>
    <cellStyle name="20% - uthevingsfarge 1 15" xfId="14726" xr:uid="{42EACDCC-AAC3-4B4A-A75C-D42FD6059223}"/>
    <cellStyle name="20% - uthevingsfarge 1 15 2" xfId="14727" xr:uid="{B095423B-8236-4847-9AB9-7E80AB53BD53}"/>
    <cellStyle name="20% - uthevingsfarge 1 15 2 2" xfId="14728" xr:uid="{690F3CE6-8450-4DB2-B775-F9CF0ED650B6}"/>
    <cellStyle name="20% - uthevingsfarge 1 15 2_AVA DVA EL" xfId="14729" xr:uid="{C3D63A16-BC35-458F-9621-FBA209FAA126}"/>
    <cellStyle name="20% - uthevingsfarge 1 15 3" xfId="14730" xr:uid="{59BB9C90-CCAE-4B77-BC8C-F02F7CBAB019}"/>
    <cellStyle name="20% - uthevingsfarge 1 15_4Q16" xfId="14731" xr:uid="{C32DA4CB-1760-4546-AF3B-592471908FF9}"/>
    <cellStyle name="20% - uthevingsfarge 1 16" xfId="14732" xr:uid="{9292199C-BDAB-4441-A9F2-06B34512344C}"/>
    <cellStyle name="20% - uthevingsfarge 1 16 2" xfId="14733" xr:uid="{DA0586AF-53DE-4E08-A6EF-A89A46CA9680}"/>
    <cellStyle name="20% - uthevingsfarge 1 16 2 2" xfId="14734" xr:uid="{0F5D106E-082E-4826-9DEF-7523E977EC0D}"/>
    <cellStyle name="20% - uthevingsfarge 1 16 2_AVA DVA EL" xfId="14735" xr:uid="{C81A65F4-410C-41C2-B96A-8B09A8311AF5}"/>
    <cellStyle name="20% - uthevingsfarge 1 16 3" xfId="14736" xr:uid="{8B2C25B7-6808-463F-A8D4-C769B6DEC9C9}"/>
    <cellStyle name="20% - uthevingsfarge 1 16_4Q16" xfId="14737" xr:uid="{853C2D4D-26BD-45E9-82EE-938B702764EB}"/>
    <cellStyle name="20% - uthevingsfarge 1 17" xfId="14738" xr:uid="{7632DFAA-0C64-495E-92D3-44D10552194A}"/>
    <cellStyle name="20% - uthevingsfarge 1 17 2" xfId="14739" xr:uid="{AB363A26-9F7B-490C-AF38-AF8B5DF88186}"/>
    <cellStyle name="20% - uthevingsfarge 1 17 2 2" xfId="14740" xr:uid="{578C0325-9A60-4072-9FA8-43641F205EAE}"/>
    <cellStyle name="20% - uthevingsfarge 1 17 2_AVA DVA EL" xfId="14741" xr:uid="{A0A6DAAF-4686-4DF7-B3AB-B8BA8EF896A5}"/>
    <cellStyle name="20% - uthevingsfarge 1 17 3" xfId="14742" xr:uid="{AB09D2A9-29C3-4989-82B8-B7FDFE521C5B}"/>
    <cellStyle name="20% - uthevingsfarge 1 17_4Q16" xfId="14743" xr:uid="{7963E153-A402-42C6-8C28-1A058D04A16E}"/>
    <cellStyle name="20% - uthevingsfarge 1 18" xfId="14744" xr:uid="{3F782582-8B6F-4DB6-99CC-E5D468351B7F}"/>
    <cellStyle name="20% - uthevingsfarge 1 18 2" xfId="14745" xr:uid="{DA3F6606-092F-460C-BF6F-F7716BE18F39}"/>
    <cellStyle name="20% - uthevingsfarge 1 18 2 2" xfId="14746" xr:uid="{14DED2D9-D80D-4675-8BFF-A6B055F85684}"/>
    <cellStyle name="20% - uthevingsfarge 1 18 2_AVA DVA EL" xfId="14747" xr:uid="{D061F1F0-FF65-42FC-9E4C-F47337B24025}"/>
    <cellStyle name="20% - uthevingsfarge 1 18 3" xfId="14748" xr:uid="{2EFB091B-440C-4F43-A908-98A018C516DD}"/>
    <cellStyle name="20% - uthevingsfarge 1 18_4Q16" xfId="14749" xr:uid="{9CB1C3E1-6BDF-4CE5-84B1-BD3E46DE748E}"/>
    <cellStyle name="20% - uthevingsfarge 1 19" xfId="14750" xr:uid="{ADC5B41B-D315-43D0-B6E3-895C86E13C23}"/>
    <cellStyle name="20% - uthevingsfarge 1 19 2" xfId="14751" xr:uid="{A1B78966-7511-434F-A84F-D35B995C5667}"/>
    <cellStyle name="20% - uthevingsfarge 1 19 2 2" xfId="14752" xr:uid="{571CDB5A-6CF6-4CE0-B7EC-C4CE93500E21}"/>
    <cellStyle name="20% - uthevingsfarge 1 19 2_AVA DVA EL" xfId="14753" xr:uid="{F7C6AE0C-95F9-4291-8D09-037AC75A1E40}"/>
    <cellStyle name="20% - uthevingsfarge 1 19 3" xfId="14754" xr:uid="{79E1B263-F9CA-4B65-AD47-9BA7ED3CC500}"/>
    <cellStyle name="20% - uthevingsfarge 1 19_4Q16" xfId="14755" xr:uid="{CD58FC4D-E5F8-49F6-9D3E-5B08645778EE}"/>
    <cellStyle name="20% - uthevingsfarge 1 2" xfId="3445" xr:uid="{23A0BE51-B6F0-4131-9680-CFFC41DDB104}"/>
    <cellStyle name="20% - uthevingsfarge 1 2 10" xfId="14756" xr:uid="{4AC992DC-7F97-427E-8FA5-2B51D733A3AB}"/>
    <cellStyle name="20% - uthevingsfarge 1 2 10 2" xfId="14757" xr:uid="{C512B38C-3E43-47DF-9649-B86E4C78762B}"/>
    <cellStyle name="20% - uthevingsfarge 1 2 10 3" xfId="14758" xr:uid="{5DAC90E0-F992-4C57-823D-6BD16156BA50}"/>
    <cellStyle name="20% - uthevingsfarge 1 2 10_AVA DVA EL" xfId="14759" xr:uid="{2B088046-C5D1-4232-8E04-46359C6C7D9B}"/>
    <cellStyle name="20% - uthevingsfarge 1 2 11" xfId="14760" xr:uid="{8AFC1C6D-B850-4EF1-BB44-58367F55B388}"/>
    <cellStyle name="20% - uthevingsfarge 1 2 12" xfId="14761" xr:uid="{83043F1D-9693-417E-ACF6-931DDEC5FECB}"/>
    <cellStyle name="20% - uthevingsfarge 1 2 2" xfId="3446" xr:uid="{C0476326-013B-462C-BC4C-1795A67F6A3F}"/>
    <cellStyle name="20% - uthevingsfarge 1 2 2 10" xfId="40981" xr:uid="{17592E35-CF63-4AD6-9B9B-F0917BBC252D}"/>
    <cellStyle name="20% - uthevingsfarge 1 2 2 2" xfId="3447" xr:uid="{28BAAC9C-B865-4E78-A3D9-FE23BE2B3ADA}"/>
    <cellStyle name="20% - uthevingsfarge 1 2 2 2 10" xfId="40982" xr:uid="{C21C2446-D7BE-42D6-8C0B-76DD62DE2305}"/>
    <cellStyle name="20% - uthevingsfarge 1 2 2 2 2" xfId="3448" xr:uid="{483DC6EF-61C1-4152-B597-F25F3A5148B5}"/>
    <cellStyle name="20% - uthevingsfarge 1 2 2 2 2 2" xfId="3449" xr:uid="{121E5F93-4DB8-4FC4-B519-D0EEF0D6FF8C}"/>
    <cellStyle name="20% - uthevingsfarge 1 2 2 2 2 2 2" xfId="3450" xr:uid="{F3ECDDA6-F1A3-4E58-971B-124E32AC1EDF}"/>
    <cellStyle name="20% - uthevingsfarge 1 2 2 2 2 2_3. Chng in credit spreads" xfId="3451" xr:uid="{11F78872-DE2F-4CDC-846B-8ABBF07EEE59}"/>
    <cellStyle name="20% - uthevingsfarge 1 2 2 2 2 3" xfId="3452" xr:uid="{13C419DC-867E-4605-AA72-F13D803AE0C9}"/>
    <cellStyle name="20% - uthevingsfarge 1 2 2 2 2_3. Chng in credit spreads" xfId="3453" xr:uid="{B28351D3-A5E6-4F54-8D0D-D96BA751A50D}"/>
    <cellStyle name="20% - uthevingsfarge 1 2 2 2 3" xfId="3454" xr:uid="{36F57201-AD34-45F8-A709-1AD5B7EE71BB}"/>
    <cellStyle name="20% - uthevingsfarge 1 2 2 2 3 2" xfId="3455" xr:uid="{230BC57E-74B0-4C46-852A-3B123AA2C406}"/>
    <cellStyle name="20% - uthevingsfarge 1 2 2 2 3 2 2" xfId="3456" xr:uid="{BF1706C9-641F-4221-83E0-68E8FAEA216B}"/>
    <cellStyle name="20% - uthevingsfarge 1 2 2 2 3 2_3. Chng in credit spreads" xfId="3457" xr:uid="{4E4CF29B-CDA3-4D91-B501-602F6E534B04}"/>
    <cellStyle name="20% - uthevingsfarge 1 2 2 2 3 3" xfId="3458" xr:uid="{E0576AF9-78B2-477E-B09D-615658661623}"/>
    <cellStyle name="20% - uthevingsfarge 1 2 2 2 3_3. Chng in credit spreads" xfId="3459" xr:uid="{16F34951-C5EE-455B-888A-B3C0907C23CA}"/>
    <cellStyle name="20% - uthevingsfarge 1 2 2 2 4" xfId="3460" xr:uid="{A1D3AA05-A9A3-4A41-9C6D-6A8E62F89439}"/>
    <cellStyle name="20% - uthevingsfarge 1 2 2 2 4 2" xfId="3461" xr:uid="{3A0B1BF7-E8FE-4FDD-AF50-CEF3789D0DC9}"/>
    <cellStyle name="20% - uthevingsfarge 1 2 2 2 4 3" xfId="14762" xr:uid="{D646CDE5-7DFF-4832-AE00-CD9478BD225E}"/>
    <cellStyle name="20% - uthevingsfarge 1 2 2 2 4_3. Chng in credit spreads" xfId="3462" xr:uid="{E33D7390-F8A3-4881-8664-BBFFFB09D5CB}"/>
    <cellStyle name="20% - uthevingsfarge 1 2 2 2 5" xfId="3463" xr:uid="{4C7F6117-D031-4A9C-AF77-25EC75BC235B}"/>
    <cellStyle name="20% - uthevingsfarge 1 2 2 2 5 2" xfId="3464" xr:uid="{40524048-2989-4C9D-9736-BD22EE4524B2}"/>
    <cellStyle name="20% - uthevingsfarge 1 2 2 2 5 3" xfId="14763" xr:uid="{53A479B0-54E2-4A2E-A189-185A6F18ABAE}"/>
    <cellStyle name="20% - uthevingsfarge 1 2 2 2 5_3. Chng in credit spreads" xfId="3465" xr:uid="{22CAC35F-AB37-4A95-90A3-8A7FDEDDD260}"/>
    <cellStyle name="20% - uthevingsfarge 1 2 2 2 6" xfId="3466" xr:uid="{36CA0486-3C23-40FC-BCAE-49B506ABDC8C}"/>
    <cellStyle name="20% - uthevingsfarge 1 2 2 2 7" xfId="14764" xr:uid="{9F16C9A6-1DDB-488C-9C4A-0C74DD6263F3}"/>
    <cellStyle name="20% - uthevingsfarge 1 2 2 2 8" xfId="40983" xr:uid="{F693EBCE-9A0D-49BD-9ADA-B9F0120A8678}"/>
    <cellStyle name="20% - uthevingsfarge 1 2 2 2 9" xfId="40984" xr:uid="{E04467B5-975D-490A-AD6C-1C8EB44541FD}"/>
    <cellStyle name="20% - uthevingsfarge 1 2 2 2_3. Chng in credit spreads" xfId="3467" xr:uid="{FC0B8652-225E-48FC-86DB-8B7BF92492A1}"/>
    <cellStyle name="20% - uthevingsfarge 1 2 2 3" xfId="3468" xr:uid="{AB4CDD11-A942-4972-BC5E-1489344DE0DD}"/>
    <cellStyle name="20% - uthevingsfarge 1 2 2 3 2" xfId="3469" xr:uid="{1FA41803-009D-4DE8-B8A0-C22B94103E0B}"/>
    <cellStyle name="20% - uthevingsfarge 1 2 2 3 2 2" xfId="3470" xr:uid="{74823AA4-A06E-47E5-ABE7-AF6208148C59}"/>
    <cellStyle name="20% - uthevingsfarge 1 2 2 3 2_3. Chng in credit spreads" xfId="3471" xr:uid="{F46B3096-24E4-49F3-BEB9-44390B3CF1E6}"/>
    <cellStyle name="20% - uthevingsfarge 1 2 2 3 3" xfId="3472" xr:uid="{BA188807-DED9-4DD0-921F-F09F97270FD8}"/>
    <cellStyle name="20% - uthevingsfarge 1 2 2 3_3. Chng in credit spreads" xfId="3473" xr:uid="{83D64714-876A-46A5-BF58-470AAD7ABF0E}"/>
    <cellStyle name="20% - uthevingsfarge 1 2 2 4" xfId="3474" xr:uid="{EF05D6F0-3AB2-4776-9A86-78E5D4D0C47F}"/>
    <cellStyle name="20% - uthevingsfarge 1 2 2 4 2" xfId="3475" xr:uid="{00BE8B0E-9CC4-4989-A111-87B53D8DBF1F}"/>
    <cellStyle name="20% - uthevingsfarge 1 2 2 4 2 2" xfId="3476" xr:uid="{052F41C5-F0E3-490A-8A02-61783C7DAE67}"/>
    <cellStyle name="20% - uthevingsfarge 1 2 2 4 2_3. Chng in credit spreads" xfId="3477" xr:uid="{B3328AA6-75BE-4D6B-AEB6-70EFF76D471E}"/>
    <cellStyle name="20% - uthevingsfarge 1 2 2 4 3" xfId="3478" xr:uid="{CE670EE3-056F-4712-9331-7279ABCDDAEB}"/>
    <cellStyle name="20% - uthevingsfarge 1 2 2 4_3. Chng in credit spreads" xfId="3479" xr:uid="{639F85AD-AF08-480A-BBB0-6C97DA9FB574}"/>
    <cellStyle name="20% - uthevingsfarge 1 2 2 5" xfId="3480" xr:uid="{42DB3734-AB94-4F08-8DDC-64B7C9B1EA25}"/>
    <cellStyle name="20% - uthevingsfarge 1 2 2 5 2" xfId="3481" xr:uid="{49C3589A-BB30-48A0-ACA2-C8AAD967319F}"/>
    <cellStyle name="20% - uthevingsfarge 1 2 2 5 2 2" xfId="3482" xr:uid="{F9875DA9-17FF-4655-B903-6D166DDE001C}"/>
    <cellStyle name="20% - uthevingsfarge 1 2 2 5 2_3. Chng in credit spreads" xfId="3483" xr:uid="{C7F3782F-C698-4E8A-8F2C-58E32B385D88}"/>
    <cellStyle name="20% - uthevingsfarge 1 2 2 5 3" xfId="3484" xr:uid="{ABFC6A23-20D4-4424-949D-EA3CFDBAEF79}"/>
    <cellStyle name="20% - uthevingsfarge 1 2 2 5_3. Chng in credit spreads" xfId="3485" xr:uid="{A7CCC634-2FB6-45F1-AC6E-15AED27C3448}"/>
    <cellStyle name="20% - uthevingsfarge 1 2 2 6" xfId="3486" xr:uid="{41C1F2E9-B629-48B1-8656-AF9A91E89950}"/>
    <cellStyle name="20% - uthevingsfarge 1 2 2 6 2" xfId="3487" xr:uid="{56F6F61A-1089-46AF-8090-609A0706BA48}"/>
    <cellStyle name="20% - uthevingsfarge 1 2 2 6 3" xfId="14765" xr:uid="{92EBD08D-3C02-43BB-B3D8-3E56B449A93A}"/>
    <cellStyle name="20% - uthevingsfarge 1 2 2 6_3. Chng in credit spreads" xfId="3488" xr:uid="{FE327723-A073-442C-B659-7B46A4D84971}"/>
    <cellStyle name="20% - uthevingsfarge 1 2 2 7" xfId="14766" xr:uid="{D1AF468C-051D-4EF4-BACD-FF3E3B03C751}"/>
    <cellStyle name="20% - uthevingsfarge 1 2 2 8" xfId="40985" xr:uid="{5A1EF90D-0B07-4F07-A2DF-A15F6FF8657B}"/>
    <cellStyle name="20% - uthevingsfarge 1 2 2 9" xfId="40986" xr:uid="{C3FB6B73-C3F3-4AA9-8170-82665615E439}"/>
    <cellStyle name="20% - uthevingsfarge 1 2 2_3. Chng in credit spreads" xfId="3489" xr:uid="{EA741E59-7E3F-42D2-BEF9-8FAA448BB770}"/>
    <cellStyle name="20% - uthevingsfarge 1 2 3" xfId="3490" xr:uid="{DB9A106E-8CE2-45ED-8017-6F81615070A9}"/>
    <cellStyle name="20% - uthevingsfarge 1 2 3 2" xfId="3491" xr:uid="{29B678B1-CBEF-4D12-AC6F-409CA0B18AA2}"/>
    <cellStyle name="20% - uthevingsfarge 1 2 3 2 2" xfId="3492" xr:uid="{4EE1B740-44C1-4A81-98CB-8C048928810B}"/>
    <cellStyle name="20% - uthevingsfarge 1 2 3 2 2 2" xfId="3493" xr:uid="{58FCD3EF-2D9A-4A11-B272-87F3A0523A9F}"/>
    <cellStyle name="20% - uthevingsfarge 1 2 3 2 2_3. Chng in credit spreads" xfId="3494" xr:uid="{6FD9DB5D-4B83-438B-B73B-D81D80010B87}"/>
    <cellStyle name="20% - uthevingsfarge 1 2 3 2 3" xfId="3495" xr:uid="{D4833E8E-3BC4-4626-8A01-F09BE1E32374}"/>
    <cellStyle name="20% - uthevingsfarge 1 2 3 2 3 2" xfId="3496" xr:uid="{A2F9520E-1B0F-4D3A-8841-52D900781E28}"/>
    <cellStyle name="20% - uthevingsfarge 1 2 3 2 3_3. Chng in credit spreads" xfId="3497" xr:uid="{A65D8185-D9FE-468A-B69C-2224BB968767}"/>
    <cellStyle name="20% - uthevingsfarge 1 2 3 2 4" xfId="3498" xr:uid="{FB9668C5-9878-4482-9134-93EA1D59F1CE}"/>
    <cellStyle name="20% - uthevingsfarge 1 2 3 2 4 2" xfId="3499" xr:uid="{95E39704-2840-4455-BDA8-8BA6AB4A1CE9}"/>
    <cellStyle name="20% - uthevingsfarge 1 2 3 2 4_3. Chng in credit spreads" xfId="3500" xr:uid="{7870A131-D386-4295-ADBF-354D0BAB3D78}"/>
    <cellStyle name="20% - uthevingsfarge 1 2 3 2 5" xfId="3501" xr:uid="{74E1BFF0-4CB1-49B3-90E9-EA616D9B61C1}"/>
    <cellStyle name="20% - uthevingsfarge 1 2 3 2_3. Chng in credit spreads" xfId="3502" xr:uid="{17CC7DF4-7F1F-4E7D-BD02-9CF3C53A0814}"/>
    <cellStyle name="20% - uthevingsfarge 1 2 3 3" xfId="3503" xr:uid="{00C896F4-56DC-4E51-B8B0-7711C3C1A9B8}"/>
    <cellStyle name="20% - uthevingsfarge 1 2 3 3 2" xfId="3504" xr:uid="{CB2528B5-711B-44EE-914C-C75E2FF497BE}"/>
    <cellStyle name="20% - uthevingsfarge 1 2 3 3 2 2" xfId="3505" xr:uid="{1B4938B0-0299-417A-8750-F45A5D1CC542}"/>
    <cellStyle name="20% - uthevingsfarge 1 2 3 3 2_3. Chng in credit spreads" xfId="3506" xr:uid="{A6B17E46-0898-4A53-806A-30C3ED66C236}"/>
    <cellStyle name="20% - uthevingsfarge 1 2 3 3 3" xfId="3507" xr:uid="{1BBE761D-7F71-498C-9DB8-FED4BFDF0328}"/>
    <cellStyle name="20% - uthevingsfarge 1 2 3 3_3. Chng in credit spreads" xfId="3508" xr:uid="{8B24E02B-07A5-4B7A-BFDC-212DB6CACF42}"/>
    <cellStyle name="20% - uthevingsfarge 1 2 3 4" xfId="3509" xr:uid="{3AABFD0D-2C74-44A0-9343-115A18C48C18}"/>
    <cellStyle name="20% - uthevingsfarge 1 2 3 4 2" xfId="3510" xr:uid="{15CA6C65-BCFB-460C-AB10-9A16EA864778}"/>
    <cellStyle name="20% - uthevingsfarge 1 2 3 4 3" xfId="14767" xr:uid="{572187FC-83AB-4DC8-87D3-1A52D5F02AAC}"/>
    <cellStyle name="20% - uthevingsfarge 1 2 3 4_3. Chng in credit spreads" xfId="3511" xr:uid="{11CDF4C4-EAC8-4404-A86A-F000C5B65DDF}"/>
    <cellStyle name="20% - uthevingsfarge 1 2 3 5" xfId="3512" xr:uid="{ECFF252B-63F5-4603-90CF-53B25E9F7A1C}"/>
    <cellStyle name="20% - uthevingsfarge 1 2 3 5 2" xfId="3513" xr:uid="{31AE7849-4F97-4BFB-A2BA-22C630AA1AF4}"/>
    <cellStyle name="20% - uthevingsfarge 1 2 3 5 3" xfId="14768" xr:uid="{A6B7F37F-51A0-4676-AC70-B6376828991C}"/>
    <cellStyle name="20% - uthevingsfarge 1 2 3 5_3. Chng in credit spreads" xfId="3514" xr:uid="{48C92CA0-DBBA-49CD-B25D-F4E95990D376}"/>
    <cellStyle name="20% - uthevingsfarge 1 2 3 6" xfId="3515" xr:uid="{0FADF4D9-B914-46BB-9A6C-49880FE083EE}"/>
    <cellStyle name="20% - uthevingsfarge 1 2 3 6 2" xfId="3516" xr:uid="{FBB1FD6D-7D6D-43C4-8C74-5D22C7017840}"/>
    <cellStyle name="20% - uthevingsfarge 1 2 3 6_3. Chng in credit spreads" xfId="3517" xr:uid="{B14BEB96-B925-4ED7-AB78-3A620F47FCEA}"/>
    <cellStyle name="20% - uthevingsfarge 1 2 3 7" xfId="3518" xr:uid="{91C53CEB-8388-4FE6-B647-FC9530E52FAE}"/>
    <cellStyle name="20% - uthevingsfarge 1 2 3 8" xfId="40987" xr:uid="{B3EF6E28-B963-4769-8D60-858A02890A39}"/>
    <cellStyle name="20% - uthevingsfarge 1 2 3_3. Chng in credit spreads" xfId="3519" xr:uid="{2FFDCE73-9E6E-42BC-8798-B4C20E253295}"/>
    <cellStyle name="20% - uthevingsfarge 1 2 4" xfId="3520" xr:uid="{DB234361-579A-4651-A6A2-5722ED089F90}"/>
    <cellStyle name="20% - uthevingsfarge 1 2 4 2" xfId="3521" xr:uid="{E9721767-42F8-494C-9B6D-AEBC4193552B}"/>
    <cellStyle name="20% - uthevingsfarge 1 2 4 2 2" xfId="3522" xr:uid="{B05BF369-012A-4112-91A0-950A18A8B952}"/>
    <cellStyle name="20% - uthevingsfarge 1 2 4 2_3. Chng in credit spreads" xfId="3523" xr:uid="{3C160807-8821-4F8B-AFE0-D08BF63D2555}"/>
    <cellStyle name="20% - uthevingsfarge 1 2 4 3" xfId="3524" xr:uid="{0D486BBB-2DF5-4FBD-AAD8-F0DA71F1F48B}"/>
    <cellStyle name="20% - uthevingsfarge 1 2 4 3 2" xfId="3525" xr:uid="{A2CE54C3-43C7-4349-9B7B-DDC2F9A10BB0}"/>
    <cellStyle name="20% - uthevingsfarge 1 2 4 3_3. Chng in credit spreads" xfId="3526" xr:uid="{D723DDC2-5DBF-4E88-9C59-20EBC637F150}"/>
    <cellStyle name="20% - uthevingsfarge 1 2 4 4" xfId="3527" xr:uid="{B9EEA285-5EBD-46B6-B0E3-EE20157D2D2C}"/>
    <cellStyle name="20% - uthevingsfarge 1 2 4 4 2" xfId="3528" xr:uid="{03A66F25-E866-4C3F-A97B-77EEC60CF231}"/>
    <cellStyle name="20% - uthevingsfarge 1 2 4 4_3. Chng in credit spreads" xfId="3529" xr:uid="{DAEA27DA-36C2-4B42-BBFD-8680BC239894}"/>
    <cellStyle name="20% - uthevingsfarge 1 2 4 5" xfId="3530" xr:uid="{2D3047E8-9C2A-43DF-8457-33788F7F6D99}"/>
    <cellStyle name="20% - uthevingsfarge 1 2 4_3. Chng in credit spreads" xfId="3531" xr:uid="{43C862A9-724A-4536-9054-38C15F9DFF25}"/>
    <cellStyle name="20% - uthevingsfarge 1 2 5" xfId="3532" xr:uid="{2A8B27DB-E233-4E7E-B557-E977B4B77CDB}"/>
    <cellStyle name="20% - uthevingsfarge 1 2 5 2" xfId="3533" xr:uid="{4606461A-7CD0-4B9B-AB22-B8F83B7C6DCE}"/>
    <cellStyle name="20% - uthevingsfarge 1 2 5 2 2" xfId="3534" xr:uid="{A6D5FF50-3B11-4778-958A-0B783EA054A6}"/>
    <cellStyle name="20% - uthevingsfarge 1 2 5 2_3. Chng in credit spreads" xfId="3535" xr:uid="{EF345D16-58CD-45D0-A9EF-613F04229B23}"/>
    <cellStyle name="20% - uthevingsfarge 1 2 5 3" xfId="3536" xr:uid="{C5CA7362-A6C7-465E-8883-8BFA0457AE50}"/>
    <cellStyle name="20% - uthevingsfarge 1 2 5 4" xfId="14769" xr:uid="{84482539-4B0A-4B63-B35D-C7DCA3997B01}"/>
    <cellStyle name="20% - uthevingsfarge 1 2 5_3. Chng in credit spreads" xfId="3537" xr:uid="{A11EDA12-104E-4F64-9EDC-E52EAC9DBAA1}"/>
    <cellStyle name="20% - uthevingsfarge 1 2 6" xfId="3538" xr:uid="{77D55404-FFCC-48C3-9CF2-07F8A5CD9C5F}"/>
    <cellStyle name="20% - uthevingsfarge 1 2 6 2" xfId="3539" xr:uid="{461CE083-F959-448D-AA33-55C644E296F6}"/>
    <cellStyle name="20% - uthevingsfarge 1 2 6 2 2" xfId="3540" xr:uid="{93F8626C-5271-43F0-A209-C343F60179A4}"/>
    <cellStyle name="20% - uthevingsfarge 1 2 6 2_3. Chng in credit spreads" xfId="3541" xr:uid="{DA80F4CC-0F8B-434B-8832-DA7C0A26197C}"/>
    <cellStyle name="20% - uthevingsfarge 1 2 6 3" xfId="3542" xr:uid="{8C5C8D20-AB28-4AB7-ABB9-880706548B2A}"/>
    <cellStyle name="20% - uthevingsfarge 1 2 6 4" xfId="14770" xr:uid="{9EC9923B-7395-4D38-B3E3-E480A342F90B}"/>
    <cellStyle name="20% - uthevingsfarge 1 2 6_3. Chng in credit spreads" xfId="3543" xr:uid="{2ECB83B8-0C52-4E0A-9817-11D12A24518C}"/>
    <cellStyle name="20% - uthevingsfarge 1 2 7" xfId="3544" xr:uid="{728EE271-E257-468C-AD04-273B9913CD5A}"/>
    <cellStyle name="20% - uthevingsfarge 1 2 7 2" xfId="3545" xr:uid="{8E7DBFE3-EDDA-4FD2-910E-AB655D64CEF0}"/>
    <cellStyle name="20% - uthevingsfarge 1 2 7 2 2" xfId="14771" xr:uid="{7BBA1084-EEA2-4F30-B93F-C5F835E6318A}"/>
    <cellStyle name="20% - uthevingsfarge 1 2 7 2_AVA DVA EL" xfId="14772" xr:uid="{4B0A5BBD-0A29-44E3-898F-E64E6D7B6D88}"/>
    <cellStyle name="20% - uthevingsfarge 1 2 7 3" xfId="14773" xr:uid="{C265FE22-5B66-4A9C-987F-8E8D397B4412}"/>
    <cellStyle name="20% - uthevingsfarge 1 2 7 4" xfId="14774" xr:uid="{DB72A3F6-AB8A-4A08-9709-461AA4A0FE27}"/>
    <cellStyle name="20% - uthevingsfarge 1 2 7_3. Chng in credit spreads" xfId="3546" xr:uid="{1D065658-BB23-44A3-8674-1C3419134BAF}"/>
    <cellStyle name="20% - uthevingsfarge 1 2 8" xfId="3547" xr:uid="{C6136DC5-22C5-46D7-AB80-E6833B0BB41B}"/>
    <cellStyle name="20% - uthevingsfarge 1 2 8 2" xfId="3548" xr:uid="{32AAD571-1C8A-4EFF-9988-AF31228BB09B}"/>
    <cellStyle name="20% - uthevingsfarge 1 2 8 3" xfId="14775" xr:uid="{6BF81884-6B9A-4867-BC4F-15EBDFE42DD1}"/>
    <cellStyle name="20% - uthevingsfarge 1 2 8_3. Chng in credit spreads" xfId="3549" xr:uid="{90107C09-193C-4D54-8857-C2DB97150E43}"/>
    <cellStyle name="20% - uthevingsfarge 1 2 9" xfId="14776" xr:uid="{34BEE5D2-9C27-4149-A938-9442A677D364}"/>
    <cellStyle name="20% - uthevingsfarge 1 2 9 2" xfId="14777" xr:uid="{8FA4E76E-8E2A-4C58-BCDA-F792D11091C4}"/>
    <cellStyle name="20% - uthevingsfarge 1 2 9 3" xfId="14778" xr:uid="{6DAE412F-07C6-4637-AE2E-70BB600F4AB7}"/>
    <cellStyle name="20% - uthevingsfarge 1 2 9_AVA DVA EL" xfId="14779" xr:uid="{55E0AB39-B43F-48DE-B058-71F50DC8EE75}"/>
    <cellStyle name="20% - uthevingsfarge 1 2_4Q16" xfId="14780" xr:uid="{BA8E89B0-3F03-4FC8-9ACB-5068692D972F}"/>
    <cellStyle name="20% - uthevingsfarge 1 20" xfId="14781" xr:uid="{C8ADF025-3E5A-4D80-8469-E3977DCD69BA}"/>
    <cellStyle name="20% - uthevingsfarge 1 20 2" xfId="14782" xr:uid="{D51D02D4-E20B-42BC-A10E-9BFA0FC7232D}"/>
    <cellStyle name="20% - uthevingsfarge 1 20 2 2" xfId="14783" xr:uid="{B0E3411C-3102-49DF-A4E3-3BDEFE2DB416}"/>
    <cellStyle name="20% - uthevingsfarge 1 20 2_AVA DVA EL" xfId="14784" xr:uid="{F9A4CBBB-7DD0-4C83-BF3B-A1E5D8DFBF30}"/>
    <cellStyle name="20% - uthevingsfarge 1 20 3" xfId="14785" xr:uid="{C5FE93C3-2F85-4ADD-BA11-D15BE5431F5B}"/>
    <cellStyle name="20% - uthevingsfarge 1 20_4Q16" xfId="14786" xr:uid="{0A99FAF8-C307-4C03-94DD-CC24A05FD181}"/>
    <cellStyle name="20% - uthevingsfarge 1 21" xfId="14787" xr:uid="{BBC1830A-D5F6-489A-BFE5-773FAD2DA5B0}"/>
    <cellStyle name="20% - uthevingsfarge 1 21 2" xfId="14788" xr:uid="{353B534D-357F-4942-8D64-86F3DFE1D68C}"/>
    <cellStyle name="20% - uthevingsfarge 1 21 2 2" xfId="14789" xr:uid="{588C59CC-822A-435F-8160-4F504C2875E1}"/>
    <cellStyle name="20% - uthevingsfarge 1 21 2_AVA DVA EL" xfId="14790" xr:uid="{D74044E1-5A36-4271-A469-F69EE64112D2}"/>
    <cellStyle name="20% - uthevingsfarge 1 21 3" xfId="14791" xr:uid="{13E2C8F1-9989-4DE7-B386-7E61CB622208}"/>
    <cellStyle name="20% - uthevingsfarge 1 21_4Q16" xfId="14792" xr:uid="{BDD81523-FD6A-440E-986C-C59D2B685FF7}"/>
    <cellStyle name="20% - uthevingsfarge 1 22" xfId="14793" xr:uid="{B630841A-8D8F-47E6-8B7B-90307D203A7A}"/>
    <cellStyle name="20% - uthevingsfarge 1 22 2" xfId="14794" xr:uid="{EC4BBBD8-E19A-441A-978A-509348F72629}"/>
    <cellStyle name="20% - uthevingsfarge 1 22 2 2" xfId="14795" xr:uid="{2AC0AF92-56EB-4BC6-B4C8-9625AC628E43}"/>
    <cellStyle name="20% - uthevingsfarge 1 22 2_AVA DVA EL" xfId="14796" xr:uid="{EA084E26-9517-48F3-8B99-054DD3D24892}"/>
    <cellStyle name="20% - uthevingsfarge 1 22 3" xfId="14797" xr:uid="{8BEA7A32-828C-4448-9B5E-B4DC79C647EF}"/>
    <cellStyle name="20% - uthevingsfarge 1 22_4Q16" xfId="14798" xr:uid="{1B2D28B6-AC23-4DC9-B4D4-4A192CAE7CF2}"/>
    <cellStyle name="20% - uthevingsfarge 1 23" xfId="14799" xr:uid="{0732DCAF-9A2B-432D-856A-0033C96856C3}"/>
    <cellStyle name="20% - uthevingsfarge 1 23 2" xfId="14800" xr:uid="{877276C4-7DE5-4650-AA8C-2F54C975A00C}"/>
    <cellStyle name="20% - uthevingsfarge 1 23 2 2" xfId="14801" xr:uid="{EE59BF6D-1B15-4F00-A348-0DC411EF0D45}"/>
    <cellStyle name="20% - uthevingsfarge 1 23 2_AVA DVA EL" xfId="14802" xr:uid="{6346E9EB-C9C6-487F-A8AE-9FBADE17238F}"/>
    <cellStyle name="20% - uthevingsfarge 1 23 3" xfId="14803" xr:uid="{F88D0AC6-FDB7-4A5D-B953-8979D75CFD36}"/>
    <cellStyle name="20% - uthevingsfarge 1 23_4Q16" xfId="14804" xr:uid="{784741DA-DF7A-4E7D-A579-4FE6733625AE}"/>
    <cellStyle name="20% - uthevingsfarge 1 24" xfId="14805" xr:uid="{AEB4F2E0-BC96-4925-A2D3-A307AC1121E1}"/>
    <cellStyle name="20% - uthevingsfarge 1 24 2" xfId="14806" xr:uid="{9E9BB46F-6D82-4C43-8F59-FB84440A6DBD}"/>
    <cellStyle name="20% - uthevingsfarge 1 24 2 2" xfId="14807" xr:uid="{C9AA7B6F-7FEA-44F6-BA70-549B5F0E7224}"/>
    <cellStyle name="20% - uthevingsfarge 1 24 2_AVA DVA EL" xfId="14808" xr:uid="{2BFCA452-774E-4127-9CA0-6D655311B7FC}"/>
    <cellStyle name="20% - uthevingsfarge 1 24 3" xfId="14809" xr:uid="{F7B5B5FA-D0CF-49B4-8D18-81E9CD7ACEB7}"/>
    <cellStyle name="20% - uthevingsfarge 1 24_4Q16" xfId="14810" xr:uid="{871C07B7-8974-492D-BF3D-9FF0F7797912}"/>
    <cellStyle name="20% - uthevingsfarge 1 25" xfId="14811" xr:uid="{F084E7A2-2E13-4BE6-8315-EAE037BCC765}"/>
    <cellStyle name="20% - uthevingsfarge 1 25 2" xfId="14812" xr:uid="{0669D6CA-5160-4F44-8569-2F045D982D6C}"/>
    <cellStyle name="20% - uthevingsfarge 1 25 2 2" xfId="14813" xr:uid="{F7BA4355-BAE8-4107-BC92-058C4E98F0DF}"/>
    <cellStyle name="20% - uthevingsfarge 1 25 2_AVA DVA EL" xfId="14814" xr:uid="{47B3A7F7-DE5C-4E8A-AC50-785DE5EFE8C6}"/>
    <cellStyle name="20% - uthevingsfarge 1 25 3" xfId="14815" xr:uid="{CDC52132-D77B-40B6-A36A-3CB06028F673}"/>
    <cellStyle name="20% - uthevingsfarge 1 25_4Q16" xfId="14816" xr:uid="{87B31264-350A-4191-9A7A-55D256BDF778}"/>
    <cellStyle name="20% - uthevingsfarge 1 26" xfId="14817" xr:uid="{A9FD800C-83ED-4548-BFEF-99FCAEDDE09A}"/>
    <cellStyle name="20% - uthevingsfarge 1 26 2" xfId="14818" xr:uid="{29BC3DBA-1565-45C4-A9F8-02B4827C3A65}"/>
    <cellStyle name="20% - uthevingsfarge 1 26 2 2" xfId="14819" xr:uid="{3353FA08-59DB-440A-81B9-5A18EA690949}"/>
    <cellStyle name="20% - uthevingsfarge 1 26 2_AVA DVA EL" xfId="14820" xr:uid="{390A9E41-6AF7-48BE-BEC1-5013F9FD168F}"/>
    <cellStyle name="20% - uthevingsfarge 1 26 3" xfId="14821" xr:uid="{7F477144-922E-449E-9C19-68B30308889C}"/>
    <cellStyle name="20% - uthevingsfarge 1 26_4Q16" xfId="14822" xr:uid="{6229A936-219A-47C8-8432-53B34900C133}"/>
    <cellStyle name="20% - uthevingsfarge 1 27" xfId="14823" xr:uid="{29552431-EAD7-4968-A121-63CF5E836703}"/>
    <cellStyle name="20% - uthevingsfarge 1 27 2" xfId="14824" xr:uid="{7A204D5F-D6BD-4B68-8D42-1DFB9D63FEB3}"/>
    <cellStyle name="20% - uthevingsfarge 1 27 2 2" xfId="14825" xr:uid="{E28AECB8-4408-4A5E-84BB-AB272DB787CA}"/>
    <cellStyle name="20% - uthevingsfarge 1 27 2_AVA DVA EL" xfId="14826" xr:uid="{2813BC03-0C2B-429F-8873-38AF51DA8AB8}"/>
    <cellStyle name="20% - uthevingsfarge 1 27 3" xfId="14827" xr:uid="{532CDE1F-AD98-4FC8-B116-452974A029F2}"/>
    <cellStyle name="20% - uthevingsfarge 1 27_4Q16" xfId="14828" xr:uid="{3D9520A2-1AD0-4A37-B417-1B0754D164CC}"/>
    <cellStyle name="20% - uthevingsfarge 1 28" xfId="14829" xr:uid="{F0433F07-B799-43B6-8B07-D38A5153F1C7}"/>
    <cellStyle name="20% - uthevingsfarge 1 28 2" xfId="14830" xr:uid="{34A8680B-1188-4536-8114-D13E57225BCD}"/>
    <cellStyle name="20% - uthevingsfarge 1 28 2 2" xfId="14831" xr:uid="{9EDEC569-F98F-46C8-8074-3DC8DAF5C4E6}"/>
    <cellStyle name="20% - uthevingsfarge 1 28 2_AVA DVA EL" xfId="14832" xr:uid="{38D13B1D-1ABF-4DB9-879B-2D4352FFFB99}"/>
    <cellStyle name="20% - uthevingsfarge 1 28 3" xfId="14833" xr:uid="{CD002667-4F30-4716-9429-11BEBDC5CC69}"/>
    <cellStyle name="20% - uthevingsfarge 1 28_4Q16" xfId="14834" xr:uid="{CD3D27D6-DE2B-4CCA-A07A-9D9D2357C30C}"/>
    <cellStyle name="20% - uthevingsfarge 1 29" xfId="14835" xr:uid="{00220D74-9034-4FC6-8504-947DF6D65016}"/>
    <cellStyle name="20% - uthevingsfarge 1 29 2" xfId="14836" xr:uid="{4364BABE-C9F0-4737-B156-62AB16FF5071}"/>
    <cellStyle name="20% - uthevingsfarge 1 29 2 2" xfId="14837" xr:uid="{7339D258-7C8A-454F-AD44-28F4BEEABACA}"/>
    <cellStyle name="20% - uthevingsfarge 1 29 2_AVA DVA EL" xfId="14838" xr:uid="{B7FD53A8-65BE-4972-97BF-CD9208C57C96}"/>
    <cellStyle name="20% - uthevingsfarge 1 29 3" xfId="14839" xr:uid="{4D025328-23E6-4FC4-A338-2DF626C09A36}"/>
    <cellStyle name="20% - uthevingsfarge 1 29_4Q16" xfId="14840" xr:uid="{74B47CDA-7283-4E5B-ACEF-1A56B7C4DEEF}"/>
    <cellStyle name="20% - uthevingsfarge 1 3" xfId="3550" xr:uid="{DDAEEFFA-6DBD-4222-AC74-66947A1E9303}"/>
    <cellStyle name="20% - uthevingsfarge 1 3 2" xfId="3551" xr:uid="{2B56EB04-435F-4DBD-9430-87DF7B1097BC}"/>
    <cellStyle name="20% - uthevingsfarge 1 3 2 2" xfId="3552" xr:uid="{D9C323D5-C576-49D4-B3B5-7AD4A9F1E2B6}"/>
    <cellStyle name="20% - uthevingsfarge 1 3 2 2 2" xfId="3553" xr:uid="{5BB54727-7DF4-4DBE-82FA-0CC8EB6B9741}"/>
    <cellStyle name="20% - uthevingsfarge 1 3 2 2 2 2" xfId="3554" xr:uid="{CBBD8051-58BC-45E7-AB96-A56EB1899DD7}"/>
    <cellStyle name="20% - uthevingsfarge 1 3 2 2 2_3. Chng in credit spreads" xfId="3555" xr:uid="{A11E4C6D-DFAD-4C7E-A1D0-533802BA8124}"/>
    <cellStyle name="20% - uthevingsfarge 1 3 2 2 3" xfId="3556" xr:uid="{FB6E8E70-BA17-4B3B-BB6F-C938889493A9}"/>
    <cellStyle name="20% - uthevingsfarge 1 3 2 2 3 2" xfId="3557" xr:uid="{00E79316-C0FE-4C1C-AB9D-E0B53FD46D37}"/>
    <cellStyle name="20% - uthevingsfarge 1 3 2 2 3_3. Chng in credit spreads" xfId="3558" xr:uid="{C33B6210-65AF-4AF6-8071-50D5BF976A2B}"/>
    <cellStyle name="20% - uthevingsfarge 1 3 2 2 4" xfId="3559" xr:uid="{0D48E01C-B6F0-4207-9917-7DA7891836A2}"/>
    <cellStyle name="20% - uthevingsfarge 1 3 2 2_3. Chng in credit spreads" xfId="3560" xr:uid="{7FFD32AD-E075-4B54-8B1B-6AFBDAB351D9}"/>
    <cellStyle name="20% - uthevingsfarge 1 3 2 3" xfId="3561" xr:uid="{D0154DE2-2543-42AE-A356-5BB7480D3992}"/>
    <cellStyle name="20% - uthevingsfarge 1 3 2 3 2" xfId="3562" xr:uid="{399BB3D9-5085-4948-B365-772E8681445C}"/>
    <cellStyle name="20% - uthevingsfarge 1 3 2 3 3" xfId="14841" xr:uid="{C6B71707-D9B6-409B-B980-6C521DAA5C47}"/>
    <cellStyle name="20% - uthevingsfarge 1 3 2 3_3. Chng in credit spreads" xfId="3563" xr:uid="{BE23DB86-A6AA-42FF-8DA9-BD11D4193014}"/>
    <cellStyle name="20% - uthevingsfarge 1 3 2 4" xfId="3564" xr:uid="{B26DE92D-6C4F-48A1-B6A2-F6C7C6FDC610}"/>
    <cellStyle name="20% - uthevingsfarge 1 3 2 4 2" xfId="3565" xr:uid="{0E05C6AF-33E2-46C6-8690-708C3BA2FE7D}"/>
    <cellStyle name="20% - uthevingsfarge 1 3 2 4 3" xfId="14842" xr:uid="{DF632C8E-4EC0-4635-A362-17D9D6A8C441}"/>
    <cellStyle name="20% - uthevingsfarge 1 3 2 4_3. Chng in credit spreads" xfId="3566" xr:uid="{207631DB-2EE8-4B42-816C-50CC69DF9614}"/>
    <cellStyle name="20% - uthevingsfarge 1 3 2 5" xfId="3567" xr:uid="{0DC369F9-E390-40CC-AF2D-15876BE84333}"/>
    <cellStyle name="20% - uthevingsfarge 1 3 2 5 2" xfId="14843" xr:uid="{1179243D-DD10-40C8-B734-72A410EF9C13}"/>
    <cellStyle name="20% - uthevingsfarge 1 3 2 5 3" xfId="14844" xr:uid="{965F9700-01BA-4EB0-BD30-F138526F0E7F}"/>
    <cellStyle name="20% - uthevingsfarge 1 3 2 5_AVA DVA EL" xfId="14845" xr:uid="{3B21BB93-09E4-4237-B526-E16863630DD8}"/>
    <cellStyle name="20% - uthevingsfarge 1 3 2 6" xfId="14846" xr:uid="{45F45811-8C58-494B-9389-DF9C08397726}"/>
    <cellStyle name="20% - uthevingsfarge 1 3 2 6 2" xfId="14847" xr:uid="{804B1A15-272A-4A81-9D66-2F945C3724A4}"/>
    <cellStyle name="20% - uthevingsfarge 1 3 2 6_AVA DVA EL" xfId="14848" xr:uid="{FBD54845-42E4-43CA-A2A0-31D77145A8B8}"/>
    <cellStyle name="20% - uthevingsfarge 1 3 2 7" xfId="14849" xr:uid="{6429729D-FF1E-406E-8817-8E795F502A09}"/>
    <cellStyle name="20% - uthevingsfarge 1 3 2_3. Chng in credit spreads" xfId="3568" xr:uid="{167528FF-F92C-4188-8F32-9109FDA93308}"/>
    <cellStyle name="20% - uthevingsfarge 1 3 3" xfId="3569" xr:uid="{21FB16E1-6CA5-4660-ACA9-9035F9931910}"/>
    <cellStyle name="20% - uthevingsfarge 1 3 3 2" xfId="3570" xr:uid="{23B4FC93-278F-40B0-8080-49F7F9A1A3A3}"/>
    <cellStyle name="20% - uthevingsfarge 1 3 3 2 2" xfId="3571" xr:uid="{F0F2849D-EF4A-4A58-A386-CA8CEB149426}"/>
    <cellStyle name="20% - uthevingsfarge 1 3 3 2 2 2" xfId="3572" xr:uid="{6CD7AF52-FBFC-4535-935D-CB79B9B37E02}"/>
    <cellStyle name="20% - uthevingsfarge 1 3 3 2 2_3. Chng in credit spreads" xfId="3573" xr:uid="{89312C0E-6B4A-467E-A46F-2BD05FC2C145}"/>
    <cellStyle name="20% - uthevingsfarge 1 3 3 2 3" xfId="3574" xr:uid="{C00DC7FB-0231-4A9A-9EB6-A1CF95AA18B0}"/>
    <cellStyle name="20% - uthevingsfarge 1 3 3 2 3 2" xfId="3575" xr:uid="{EA3086A0-CBB9-4EF2-A543-42A7C7D2A256}"/>
    <cellStyle name="20% - uthevingsfarge 1 3 3 2 3_3. Chng in credit spreads" xfId="3576" xr:uid="{B57D815D-6E42-4F58-89F2-FD1603836CED}"/>
    <cellStyle name="20% - uthevingsfarge 1 3 3 2 4" xfId="3577" xr:uid="{BD320EEE-1C65-4F98-8670-C4D0FF418B4C}"/>
    <cellStyle name="20% - uthevingsfarge 1 3 3 2_3. Chng in credit spreads" xfId="3578" xr:uid="{95FC9028-B3FA-4E5B-9CAB-F58593CD9656}"/>
    <cellStyle name="20% - uthevingsfarge 1 3 3 3" xfId="3579" xr:uid="{0611FEE1-D4E6-48F2-9217-0F522A6C48BE}"/>
    <cellStyle name="20% - uthevingsfarge 1 3 3 3 2" xfId="3580" xr:uid="{0A3214FD-44CA-43E1-B258-74A7A858C3DD}"/>
    <cellStyle name="20% - uthevingsfarge 1 3 3 3_3. Chng in credit spreads" xfId="3581" xr:uid="{140D7C54-2755-4203-81C7-157305E94003}"/>
    <cellStyle name="20% - uthevingsfarge 1 3 3 4" xfId="3582" xr:uid="{28EB15F6-F6B6-4FFE-BFD5-E62B0AFD9BA4}"/>
    <cellStyle name="20% - uthevingsfarge 1 3 3 4 2" xfId="3583" xr:uid="{8D2A0CE5-B4D5-4D73-ABCF-FB13EB5E8C5E}"/>
    <cellStyle name="20% - uthevingsfarge 1 3 3 4_3. Chng in credit spreads" xfId="3584" xr:uid="{E80689A2-7848-4ADB-85B5-CD8517E8359F}"/>
    <cellStyle name="20% - uthevingsfarge 1 3 3 5" xfId="3585" xr:uid="{4AA2FBC9-FED2-42A5-8DFF-FC5DFB35A495}"/>
    <cellStyle name="20% - uthevingsfarge 1 3 3_3. Chng in credit spreads" xfId="3586" xr:uid="{DB5D1F79-1FB9-4152-8B52-BA41B4C547CE}"/>
    <cellStyle name="20% - uthevingsfarge 1 3 4" xfId="3587" xr:uid="{8D342AB6-DD4B-404F-B00E-560E935CF3E9}"/>
    <cellStyle name="20% - uthevingsfarge 1 3 4 2" xfId="3588" xr:uid="{D837F669-9F6C-45F9-967B-72468B1C1C64}"/>
    <cellStyle name="20% - uthevingsfarge 1 3 4 2 2" xfId="3589" xr:uid="{04268A08-E769-47DD-B7B4-3CF8CA79013B}"/>
    <cellStyle name="20% - uthevingsfarge 1 3 4 2_3. Chng in credit spreads" xfId="3590" xr:uid="{64455690-7EF1-472C-A97A-3717ADF1A4FA}"/>
    <cellStyle name="20% - uthevingsfarge 1 3 4 3" xfId="3591" xr:uid="{B9C70B39-4C3A-4DAF-BAE5-DE93EA284EC6}"/>
    <cellStyle name="20% - uthevingsfarge 1 3 4 3 2" xfId="3592" xr:uid="{4F73AFD5-F7A7-4C84-9370-AB67625EEA19}"/>
    <cellStyle name="20% - uthevingsfarge 1 3 4 3_3. Chng in credit spreads" xfId="3593" xr:uid="{6707B7B6-2A67-4F4F-B7B1-5D3FC29C3076}"/>
    <cellStyle name="20% - uthevingsfarge 1 3 4 4" xfId="3594" xr:uid="{A2FBE63B-47C3-4B88-AE34-96A8D6F8A8B0}"/>
    <cellStyle name="20% - uthevingsfarge 1 3 4_3. Chng in credit spreads" xfId="3595" xr:uid="{AA4740F7-A447-4C4C-8CEE-28B56C3F55F9}"/>
    <cellStyle name="20% - uthevingsfarge 1 3 5" xfId="3596" xr:uid="{DDB5D5AB-55DD-4255-AC13-66B551C523B1}"/>
    <cellStyle name="20% - uthevingsfarge 1 3 5 2" xfId="3597" xr:uid="{E08FBAC6-1F41-4C28-BFC5-F1C20DDE0314}"/>
    <cellStyle name="20% - uthevingsfarge 1 3 5 3" xfId="14850" xr:uid="{7385E310-94E0-49DD-A116-FD1F7B8AF100}"/>
    <cellStyle name="20% - uthevingsfarge 1 3 5_3. Chng in credit spreads" xfId="3598" xr:uid="{71C67F71-3EA9-401C-A35B-F3C5F890EE9A}"/>
    <cellStyle name="20% - uthevingsfarge 1 3 6" xfId="3599" xr:uid="{0F04A383-33CB-4060-8D96-E5B2C9074873}"/>
    <cellStyle name="20% - uthevingsfarge 1 3 6 2" xfId="3600" xr:uid="{C58A816D-9702-480D-8E00-13926A83A2DB}"/>
    <cellStyle name="20% - uthevingsfarge 1 3 6 3" xfId="14851" xr:uid="{428A55E1-E759-4A93-9539-971635051DA7}"/>
    <cellStyle name="20% - uthevingsfarge 1 3 6_3. Chng in credit spreads" xfId="3601" xr:uid="{294A8606-8FD1-4227-8694-33A2AC95522D}"/>
    <cellStyle name="20% - uthevingsfarge 1 3 7" xfId="3602" xr:uid="{B8B0CFB6-7670-4A8D-AA76-B1414E734906}"/>
    <cellStyle name="20% - uthevingsfarge 1 3 7 2" xfId="3603" xr:uid="{693EC1D5-9CBC-4422-9341-DBFE189970B5}"/>
    <cellStyle name="20% - uthevingsfarge 1 3 7_3. Chng in credit spreads" xfId="3604" xr:uid="{2B1513EF-8847-4743-AAE4-40379E844164}"/>
    <cellStyle name="20% - uthevingsfarge 1 3 8" xfId="14852" xr:uid="{4447047A-3F7E-426A-8A67-D73FA79D6DF5}"/>
    <cellStyle name="20% - uthevingsfarge 1 3_4Q16" xfId="14853" xr:uid="{08ED541E-5692-48C0-8465-EC9C92F64541}"/>
    <cellStyle name="20% - uthevingsfarge 1 30" xfId="14854" xr:uid="{FD388A0A-4DDC-4F41-BBA0-F07F674E91C8}"/>
    <cellStyle name="20% - uthevingsfarge 1 30 2" xfId="14855" xr:uid="{54225F78-598B-4DDE-B02B-F568E23C3D60}"/>
    <cellStyle name="20% - uthevingsfarge 1 30 2 2" xfId="14856" xr:uid="{09DF2333-C53A-4482-B4C3-665A7B641F3D}"/>
    <cellStyle name="20% - uthevingsfarge 1 30 2_AVA DVA EL" xfId="14857" xr:uid="{1A838BEC-1004-4028-BBD2-16B1B78C95CC}"/>
    <cellStyle name="20% - uthevingsfarge 1 30 3" xfId="14858" xr:uid="{DDB9CE1F-A45C-48BD-ADD0-143F714FB6D5}"/>
    <cellStyle name="20% - uthevingsfarge 1 30_4Q16" xfId="14859" xr:uid="{B1432075-271D-428E-8ECE-B2437FA34ED5}"/>
    <cellStyle name="20% - uthevingsfarge 1 31" xfId="14860" xr:uid="{37BE7236-D33F-46B1-B37A-F4EA88F21DC3}"/>
    <cellStyle name="20% - uthevingsfarge 1 31 2" xfId="14861" xr:uid="{20EA8E1E-3F3B-44FC-BE16-ECFCE92F34EC}"/>
    <cellStyle name="20% - uthevingsfarge 1 31 2 2" xfId="14862" xr:uid="{A631AD7C-D84E-4714-A349-B0D2B2B68EF0}"/>
    <cellStyle name="20% - uthevingsfarge 1 31 2_AVA DVA EL" xfId="14863" xr:uid="{45A75E86-8DD0-44DD-B0F7-0A2BC937868E}"/>
    <cellStyle name="20% - uthevingsfarge 1 31 3" xfId="14864" xr:uid="{69B55DDB-57E3-49AC-83F6-475F361E229E}"/>
    <cellStyle name="20% - uthevingsfarge 1 31_4Q16" xfId="14865" xr:uid="{C33AA534-2226-4EA2-B900-C447BFDE0CA5}"/>
    <cellStyle name="20% - uthevingsfarge 1 32" xfId="14866" xr:uid="{8B8D190A-67BF-45EC-9957-3ACDD70D04B2}"/>
    <cellStyle name="20% - uthevingsfarge 1 32 2" xfId="14867" xr:uid="{E6409C8A-F1EA-4F3C-8B97-8E5306AD3454}"/>
    <cellStyle name="20% - uthevingsfarge 1 32 2 2" xfId="14868" xr:uid="{4745BF6A-03A4-477E-89E1-AE61DEF17D23}"/>
    <cellStyle name="20% - uthevingsfarge 1 32 2_AVA DVA EL" xfId="14869" xr:uid="{36CA3053-6380-4F4C-A5A1-52252B77E730}"/>
    <cellStyle name="20% - uthevingsfarge 1 32 3" xfId="14870" xr:uid="{230FCB27-F58B-4D3F-BD32-ECA23745DC68}"/>
    <cellStyle name="20% - uthevingsfarge 1 32_4Q16" xfId="14871" xr:uid="{9A7DFDA0-72F8-40B2-8C56-E35B2DF401A5}"/>
    <cellStyle name="20% - uthevingsfarge 1 33" xfId="14872" xr:uid="{3F1DF394-4D53-4B28-960C-8CCBE052E57B}"/>
    <cellStyle name="20% - uthevingsfarge 1 33 2" xfId="14873" xr:uid="{9EEED7C0-5FCA-4765-8AC9-69574A72801E}"/>
    <cellStyle name="20% - uthevingsfarge 1 33 2 2" xfId="14874" xr:uid="{39B48AE7-49A1-4E87-9A9B-F49617845EC8}"/>
    <cellStyle name="20% - uthevingsfarge 1 33 2_AVA DVA EL" xfId="14875" xr:uid="{4B1EE545-D16F-40FD-AB2F-48FD70566E11}"/>
    <cellStyle name="20% - uthevingsfarge 1 33 3" xfId="14876" xr:uid="{59A3BE82-61E8-45F9-BE3F-66133B905882}"/>
    <cellStyle name="20% - uthevingsfarge 1 33_4Q16" xfId="14877" xr:uid="{99AA4E3B-7D2B-4963-9512-840F2692BE7B}"/>
    <cellStyle name="20% - uthevingsfarge 1 34" xfId="14878" xr:uid="{B7E4F0D2-1633-4493-BEB8-061232D16446}"/>
    <cellStyle name="20% - uthevingsfarge 1 34 2" xfId="14879" xr:uid="{5D9D0444-04C5-4180-A81C-FE49883F7B9D}"/>
    <cellStyle name="20% - uthevingsfarge 1 34 2 2" xfId="14880" xr:uid="{CD9CF58F-7E58-455E-9082-433E2210CA5E}"/>
    <cellStyle name="20% - uthevingsfarge 1 34 2_AVA DVA EL" xfId="14881" xr:uid="{9A14F166-80A4-4CC8-88AD-41C68C9B0641}"/>
    <cellStyle name="20% - uthevingsfarge 1 34 3" xfId="14882" xr:uid="{0767B28D-992E-4109-8C9C-0CBBDCC390BA}"/>
    <cellStyle name="20% - uthevingsfarge 1 34_4Q16" xfId="14883" xr:uid="{829FA44A-D99F-419E-93A4-E4D7866E6784}"/>
    <cellStyle name="20% - uthevingsfarge 1 35" xfId="14884" xr:uid="{08CD83DB-AA25-424C-B097-712AC35C27F1}"/>
    <cellStyle name="20% - uthevingsfarge 1 35 2" xfId="14885" xr:uid="{A5383203-B82D-4436-882A-97F691DB358A}"/>
    <cellStyle name="20% - uthevingsfarge 1 35 2 2" xfId="14886" xr:uid="{31D157F8-9E26-454C-9303-E45E4930F9B8}"/>
    <cellStyle name="20% - uthevingsfarge 1 35 2_AVA DVA EL" xfId="14887" xr:uid="{0EF7E3C1-1258-4A3D-8FC1-AA932479FF2D}"/>
    <cellStyle name="20% - uthevingsfarge 1 35 3" xfId="14888" xr:uid="{47E06E0B-47D8-4C08-B23E-64132A29A2F9}"/>
    <cellStyle name="20% - uthevingsfarge 1 35_4Q16" xfId="14889" xr:uid="{21652F69-8B4D-44BC-9FFD-50D5CFA919B8}"/>
    <cellStyle name="20% - uthevingsfarge 1 36" xfId="14890" xr:uid="{A4DA629F-F96F-4B01-B84E-01CCF0B5E2B8}"/>
    <cellStyle name="20% - uthevingsfarge 1 36 2" xfId="14891" xr:uid="{536E3FA9-5B75-4B03-886F-2814D2C5D86D}"/>
    <cellStyle name="20% - uthevingsfarge 1 36 2 2" xfId="14892" xr:uid="{874531A0-C0B4-4BC9-92CC-89AA57D9E8B1}"/>
    <cellStyle name="20% - uthevingsfarge 1 36 2_AVA DVA EL" xfId="14893" xr:uid="{BC9835C3-B9B6-4302-865E-F50AF8AFB183}"/>
    <cellStyle name="20% - uthevingsfarge 1 36 3" xfId="14894" xr:uid="{6E1898CA-49DC-4EB7-8113-123D35BA672B}"/>
    <cellStyle name="20% - uthevingsfarge 1 36_4Q16" xfId="14895" xr:uid="{90FE2257-2C07-4D81-8FEE-E1E9D1A610B1}"/>
    <cellStyle name="20% - uthevingsfarge 1 37" xfId="14896" xr:uid="{7EC787C0-849F-4278-AD11-84B5C833CE38}"/>
    <cellStyle name="20% - uthevingsfarge 1 37 2" xfId="14897" xr:uid="{57122ABC-7F19-43ED-AA63-1D7B87658B03}"/>
    <cellStyle name="20% - uthevingsfarge 1 37 2 2" xfId="14898" xr:uid="{78117FC3-10C1-4252-87DA-4E032C686237}"/>
    <cellStyle name="20% - uthevingsfarge 1 37 2_AVA DVA EL" xfId="14899" xr:uid="{C4A24ADE-6650-4C60-B52B-44F8B61E52EC}"/>
    <cellStyle name="20% - uthevingsfarge 1 37 3" xfId="14900" xr:uid="{3A7D12D0-6B26-42C1-9280-E55C7E42F028}"/>
    <cellStyle name="20% - uthevingsfarge 1 37_4Q16" xfId="14901" xr:uid="{F303369B-ECF5-4300-930C-21EF3C85DBE9}"/>
    <cellStyle name="20% - uthevingsfarge 1 38" xfId="14902" xr:uid="{E4CF4CFE-54C6-4A17-AE9C-0F9C106E430A}"/>
    <cellStyle name="20% - uthevingsfarge 1 38 2" xfId="14903" xr:uid="{F91324D4-9A62-424A-8C26-E9BE529BD9D9}"/>
    <cellStyle name="20% - uthevingsfarge 1 38 2 2" xfId="14904" xr:uid="{29F4A9F1-4506-4DF0-86D2-2FDD4E3358FC}"/>
    <cellStyle name="20% - uthevingsfarge 1 38 2_AVA DVA EL" xfId="14905" xr:uid="{6B57A6A5-FF4F-42CC-9E54-CEEF9F8CA3A0}"/>
    <cellStyle name="20% - uthevingsfarge 1 38 3" xfId="14906" xr:uid="{B12B3761-A1FE-45FB-95AF-202364BCB0E4}"/>
    <cellStyle name="20% - uthevingsfarge 1 38_4Q16" xfId="14907" xr:uid="{064FD9AB-DEDD-456A-903F-AEB406C8DDF0}"/>
    <cellStyle name="20% - uthevingsfarge 1 39" xfId="14908" xr:uid="{E1738117-AF69-49A6-847B-FB486DEECDDB}"/>
    <cellStyle name="20% - uthevingsfarge 1 39 2" xfId="14909" xr:uid="{20A3FD3E-465B-4725-A1D1-58F0549B3BE2}"/>
    <cellStyle name="20% - uthevingsfarge 1 39 2 2" xfId="14910" xr:uid="{0CE790BB-1332-437F-96CB-ABF3889F8286}"/>
    <cellStyle name="20% - uthevingsfarge 1 39 2_AVA DVA EL" xfId="14911" xr:uid="{4EE0AE0E-E48D-4FA0-8694-7C73F51BEC03}"/>
    <cellStyle name="20% - uthevingsfarge 1 39 3" xfId="14912" xr:uid="{AD04A178-C20F-4978-9354-66FDC81347C2}"/>
    <cellStyle name="20% - uthevingsfarge 1 39_4Q16" xfId="14913" xr:uid="{14FC8BE9-DC6D-443E-9261-CD129CC2697F}"/>
    <cellStyle name="20% - uthevingsfarge 1 4" xfId="3605" xr:uid="{70A9FBCF-F6DB-4C9C-89F1-2CFECFBB75B3}"/>
    <cellStyle name="20% - uthevingsfarge 1 4 10" xfId="40988" xr:uid="{6E106AD1-21E3-4235-ADAF-9DB372E15E05}"/>
    <cellStyle name="20% - uthevingsfarge 1 4 2" xfId="3606" xr:uid="{E4877B2C-943C-4E6B-B4CF-36C2738C2F91}"/>
    <cellStyle name="20% - uthevingsfarge 1 4 2 2" xfId="3607" xr:uid="{F44262A0-13FE-4085-9537-D007E1714D10}"/>
    <cellStyle name="20% - uthevingsfarge 1 4 2 2 2" xfId="3608" xr:uid="{35694AC7-11E0-4C91-87EE-99D721B7DD3A}"/>
    <cellStyle name="20% - uthevingsfarge 1 4 2 2_3. Chng in credit spreads" xfId="3609" xr:uid="{3A9DF9FF-43B9-450D-9229-2B0D8959BBC0}"/>
    <cellStyle name="20% - uthevingsfarge 1 4 2 3" xfId="3610" xr:uid="{765F681A-042F-453A-ADA3-73A3700C8D4C}"/>
    <cellStyle name="20% - uthevingsfarge 1 4 2 3 2" xfId="3611" xr:uid="{119A2B12-322A-45C0-A46D-D02361DA8E39}"/>
    <cellStyle name="20% - uthevingsfarge 1 4 2 3_3. Chng in credit spreads" xfId="3612" xr:uid="{4FF08798-4CF6-4FF1-94B6-7979E3369890}"/>
    <cellStyle name="20% - uthevingsfarge 1 4 2 4" xfId="3613" xr:uid="{5B615E20-7BDC-4CBB-B612-E483AA4E7914}"/>
    <cellStyle name="20% - uthevingsfarge 1 4 2 5" xfId="40989" xr:uid="{48AC9A5C-89F6-4C8A-985D-FAB36C78D6D4}"/>
    <cellStyle name="20% - uthevingsfarge 1 4 2 6" xfId="40990" xr:uid="{2F55B631-FD47-4367-8EB0-04C50C433B00}"/>
    <cellStyle name="20% - uthevingsfarge 1 4 2 7" xfId="40991" xr:uid="{ECDCAA6E-AA7F-45DE-8B24-F5B7685DBDF2}"/>
    <cellStyle name="20% - uthevingsfarge 1 4 2 8" xfId="40992" xr:uid="{51285BCA-EDC1-44D2-98FB-5337108BE782}"/>
    <cellStyle name="20% - uthevingsfarge 1 4 2 9" xfId="40993" xr:uid="{1B9FE384-6BBE-428D-986F-B1F3F287EDA5}"/>
    <cellStyle name="20% - uthevingsfarge 1 4 2_3. Chng in credit spreads" xfId="3614" xr:uid="{C9AA36DF-D61B-49D1-8EAD-F9226AABE604}"/>
    <cellStyle name="20% - uthevingsfarge 1 4 3" xfId="3615" xr:uid="{9A3D48EB-C356-4B15-928D-27A4B498E93E}"/>
    <cellStyle name="20% - uthevingsfarge 1 4 3 2" xfId="3616" xr:uid="{105354B6-2E5F-4674-BD12-7BB2490AE4AB}"/>
    <cellStyle name="20% - uthevingsfarge 1 4 3 3" xfId="14914" xr:uid="{B5734137-8887-4642-A829-B5F0C593A58F}"/>
    <cellStyle name="20% - uthevingsfarge 1 4 3_3. Chng in credit spreads" xfId="3617" xr:uid="{58796346-229F-492E-8CDE-C28F980A45F2}"/>
    <cellStyle name="20% - uthevingsfarge 1 4 4" xfId="3618" xr:uid="{08FD262E-8B16-44F8-8AC3-4CBC0F224BD3}"/>
    <cellStyle name="20% - uthevingsfarge 1 4 4 2" xfId="3619" xr:uid="{FFD41077-B3B3-4E4F-8DA9-6DBEE71B297F}"/>
    <cellStyle name="20% - uthevingsfarge 1 4 4 3" xfId="14915" xr:uid="{492E08D1-4FD3-461D-AE86-CA66EBB010C2}"/>
    <cellStyle name="20% - uthevingsfarge 1 4 4_3. Chng in credit spreads" xfId="3620" xr:uid="{C42411D6-D4EF-465A-B7B5-30C7ABDA31F3}"/>
    <cellStyle name="20% - uthevingsfarge 1 4 5" xfId="3621" xr:uid="{954652CD-2125-472D-94E7-2946FB7E2E2B}"/>
    <cellStyle name="20% - uthevingsfarge 1 4 5 2" xfId="14916" xr:uid="{1C180772-3E52-4497-85F8-CEC1D0DD5407}"/>
    <cellStyle name="20% - uthevingsfarge 1 4 5 3" xfId="14917" xr:uid="{092EBBA7-4A6E-47A7-9565-4E04247DFF36}"/>
    <cellStyle name="20% - uthevingsfarge 1 4 5_AVA DVA EL" xfId="14918" xr:uid="{7D541CEF-92F5-43FA-A025-7926078E455A}"/>
    <cellStyle name="20% - uthevingsfarge 1 4 6" xfId="14919" xr:uid="{C44F633A-9160-4D5A-92D4-4B2F163986C5}"/>
    <cellStyle name="20% - uthevingsfarge 1 4 6 2" xfId="14920" xr:uid="{A638EC53-947C-4BFB-8ED7-B913005BF39E}"/>
    <cellStyle name="20% - uthevingsfarge 1 4 6_AVA DVA EL" xfId="14921" xr:uid="{C8C8FF59-4B2E-4990-8BF3-3E8FA47F1A1B}"/>
    <cellStyle name="20% - uthevingsfarge 1 4 7" xfId="14922" xr:uid="{25063195-C74D-401E-B0C7-7A4C8D82385B}"/>
    <cellStyle name="20% - uthevingsfarge 1 4 8" xfId="40994" xr:uid="{F33A18BD-37E3-4776-A09F-D6A8CBC9F88B}"/>
    <cellStyle name="20% - uthevingsfarge 1 4 9" xfId="40995" xr:uid="{6B0317FF-D4F1-487B-8AF6-C409F529F29E}"/>
    <cellStyle name="20% - uthevingsfarge 1 4_3. Chng in credit spreads" xfId="3622" xr:uid="{BCCD3409-3206-4199-B2EA-CDDC613BFB7B}"/>
    <cellStyle name="20% - uthevingsfarge 1 40" xfId="14923" xr:uid="{B5E491B7-EBD0-494B-9CDD-A407764C2036}"/>
    <cellStyle name="20% - uthevingsfarge 1 40 2" xfId="14924" xr:uid="{4EA9CE51-C27F-4D8D-9E32-DBA896DC43C4}"/>
    <cellStyle name="20% - uthevingsfarge 1 40 2 2" xfId="14925" xr:uid="{C3CF7417-29E9-4653-A49F-A78D60326967}"/>
    <cellStyle name="20% - uthevingsfarge 1 40 2_AVA DVA EL" xfId="14926" xr:uid="{A7FC5DFC-BFC5-46D7-9552-9BC9A88005AE}"/>
    <cellStyle name="20% - uthevingsfarge 1 40 3" xfId="14927" xr:uid="{11A63D81-2274-4667-9293-E2EC6D533390}"/>
    <cellStyle name="20% - uthevingsfarge 1 40_4Q16" xfId="14928" xr:uid="{3C1A7EE6-E6C1-463B-942A-497BA645AC20}"/>
    <cellStyle name="20% - uthevingsfarge 1 41" xfId="14929" xr:uid="{04266C21-894D-4615-BFAE-50BC14EA9680}"/>
    <cellStyle name="20% - uthevingsfarge 1 41 2" xfId="14930" xr:uid="{08796C4E-5EA0-496A-ACD2-D42A001E1A12}"/>
    <cellStyle name="20% - uthevingsfarge 1 41 2 2" xfId="14931" xr:uid="{FD93EF76-3ECA-47CD-872E-36FA37BBDB18}"/>
    <cellStyle name="20% - uthevingsfarge 1 41 2_AVA DVA EL" xfId="14932" xr:uid="{4358F5CF-5813-4231-820E-0CCFA477DC2B}"/>
    <cellStyle name="20% - uthevingsfarge 1 41 3" xfId="14933" xr:uid="{C11D0CE5-C0A9-40DC-AACF-D28D76819690}"/>
    <cellStyle name="20% - uthevingsfarge 1 41_4Q16" xfId="14934" xr:uid="{00C26063-7A89-4FF5-A705-FDCEEC93EB47}"/>
    <cellStyle name="20% - uthevingsfarge 1 42" xfId="14935" xr:uid="{637A7621-EEBE-4AB3-B561-FECA852C9363}"/>
    <cellStyle name="20% - uthevingsfarge 1 42 2" xfId="14936" xr:uid="{547A0B78-A31C-427A-B0FF-1D9CFCC5B80E}"/>
    <cellStyle name="20% - uthevingsfarge 1 42 2 2" xfId="14937" xr:uid="{B80BDE83-0629-4A72-9E52-0B272A10917F}"/>
    <cellStyle name="20% - uthevingsfarge 1 42 2_AVA DVA EL" xfId="14938" xr:uid="{9AEC4C94-01F1-47E2-AE3A-0B4028394477}"/>
    <cellStyle name="20% - uthevingsfarge 1 42 3" xfId="14939" xr:uid="{454BA29D-FDAC-4765-908B-D450C61C8846}"/>
    <cellStyle name="20% - uthevingsfarge 1 42_4Q16" xfId="14940" xr:uid="{15DD7519-A993-4345-8063-102C19562EAA}"/>
    <cellStyle name="20% - uthevingsfarge 1 43" xfId="14941" xr:uid="{A1933A0F-BE42-4F31-8B42-1C352E2DDEBF}"/>
    <cellStyle name="20% - uthevingsfarge 1 43 2" xfId="14942" xr:uid="{A966FE61-B5E5-4D33-980C-CAF242852A0F}"/>
    <cellStyle name="20% - uthevingsfarge 1 43 2 2" xfId="14943" xr:uid="{77D05E06-B1DA-4A8D-A9F0-F7B2D3BAF0D7}"/>
    <cellStyle name="20% - uthevingsfarge 1 43 2_AVA DVA EL" xfId="14944" xr:uid="{C5806B55-3524-4209-A0D9-8B2ED76860D8}"/>
    <cellStyle name="20% - uthevingsfarge 1 43 3" xfId="14945" xr:uid="{6BE1D62A-B453-4CC6-8330-4438E9B3DA6D}"/>
    <cellStyle name="20% - uthevingsfarge 1 43_4Q16" xfId="14946" xr:uid="{EB5D1E62-85C1-42E6-9228-0AC11170498F}"/>
    <cellStyle name="20% - uthevingsfarge 1 44" xfId="14947" xr:uid="{D82122FD-E2A9-4141-A93A-5EBAA8C17FD8}"/>
    <cellStyle name="20% - uthevingsfarge 1 44 2" xfId="14948" xr:uid="{8D218BC6-78C0-417C-8FE2-587D47ACF487}"/>
    <cellStyle name="20% - uthevingsfarge 1 44 2 2" xfId="14949" xr:uid="{8EEB72AD-8E96-4E15-B643-4868C4753037}"/>
    <cellStyle name="20% - uthevingsfarge 1 44 2_AVA DVA EL" xfId="14950" xr:uid="{99F7EB5B-3B7D-4D80-B8F9-F44E2DC5EF6C}"/>
    <cellStyle name="20% - uthevingsfarge 1 44 3" xfId="14951" xr:uid="{F9526CFE-DD6C-48CD-AA79-727178F21379}"/>
    <cellStyle name="20% - uthevingsfarge 1 44_4Q16" xfId="14952" xr:uid="{D00C665D-4457-4C0F-BB79-61CA6DB2A598}"/>
    <cellStyle name="20% - uthevingsfarge 1 45" xfId="14953" xr:uid="{E720D1EE-0BF2-4C32-945B-A42C6A8CEA61}"/>
    <cellStyle name="20% - uthevingsfarge 1 45 2" xfId="14954" xr:uid="{5A310301-17FD-4E6B-B324-256BF4F7A368}"/>
    <cellStyle name="20% - uthevingsfarge 1 45 2 2" xfId="14955" xr:uid="{8CBE6CD8-393A-45E2-9DC3-8CC8CAE6C18B}"/>
    <cellStyle name="20% - uthevingsfarge 1 45 2_AVA DVA EL" xfId="14956" xr:uid="{C5B30275-452F-4042-999F-B8D25D7375B1}"/>
    <cellStyle name="20% - uthevingsfarge 1 45 3" xfId="14957" xr:uid="{58342E93-BA32-4E85-BA90-361D69168647}"/>
    <cellStyle name="20% - uthevingsfarge 1 45_4Q16" xfId="14958" xr:uid="{1208BF9F-1842-4C74-B8F7-B75AC5BCAA65}"/>
    <cellStyle name="20% - uthevingsfarge 1 46" xfId="14959" xr:uid="{683CA380-58DD-420C-90ED-66252D6B1B08}"/>
    <cellStyle name="20% - uthevingsfarge 1 46 2" xfId="14960" xr:uid="{1AE9C390-1712-4677-99A4-C5B922113879}"/>
    <cellStyle name="20% - uthevingsfarge 1 46 2 2" xfId="14961" xr:uid="{4513C95A-5C63-4531-973A-6CD01E8EE84B}"/>
    <cellStyle name="20% - uthevingsfarge 1 46 2_AVA DVA EL" xfId="14962" xr:uid="{C28D37E0-E2AC-4B6E-A30C-FF1BE15F11E4}"/>
    <cellStyle name="20% - uthevingsfarge 1 46 3" xfId="14963" xr:uid="{EB7A78AD-F135-4F9A-8050-7AC0D46A58F0}"/>
    <cellStyle name="20% - uthevingsfarge 1 46_4Q16" xfId="14964" xr:uid="{04CD4267-A716-45A2-B273-9F669CE6B29E}"/>
    <cellStyle name="20% - uthevingsfarge 1 47" xfId="14965" xr:uid="{CC2A718B-2000-4EC6-9220-EDCF92FDD444}"/>
    <cellStyle name="20% - uthevingsfarge 1 47 2" xfId="14966" xr:uid="{142B2B6E-E2B9-4CA6-97FF-CD4FB7211E50}"/>
    <cellStyle name="20% - uthevingsfarge 1 47 2 2" xfId="14967" xr:uid="{357F7047-28CA-45D6-9552-AE0B409A38F7}"/>
    <cellStyle name="20% - uthevingsfarge 1 47 2_AVA DVA EL" xfId="14968" xr:uid="{895EB0BB-5C09-499B-8DF4-9DC20F5EF9C8}"/>
    <cellStyle name="20% - uthevingsfarge 1 47 3" xfId="14969" xr:uid="{4050E9AF-EA6C-4840-A094-31ABFAD359B9}"/>
    <cellStyle name="20% - uthevingsfarge 1 47_4Q16" xfId="14970" xr:uid="{84036E51-0619-40CC-AB5A-CF6BA649DB57}"/>
    <cellStyle name="20% - uthevingsfarge 1 48" xfId="14971" xr:uid="{D8AED1C1-C818-41F4-AD6A-E8D7B44D4B94}"/>
    <cellStyle name="20% - uthevingsfarge 1 48 2" xfId="14972" xr:uid="{E59D5EB8-BC87-4799-9CBE-A1463F30E687}"/>
    <cellStyle name="20% - uthevingsfarge 1 48 2 2" xfId="14973" xr:uid="{E6811973-C023-4F33-9E66-F1B4F26DF6A8}"/>
    <cellStyle name="20% - uthevingsfarge 1 48 2_AVA DVA EL" xfId="14974" xr:uid="{198890AA-D860-4E52-99B4-B368B32CF4E3}"/>
    <cellStyle name="20% - uthevingsfarge 1 48 3" xfId="14975" xr:uid="{FE84A94A-970B-421F-A0FD-650C2EF7369D}"/>
    <cellStyle name="20% - uthevingsfarge 1 48_4Q16" xfId="14976" xr:uid="{A2CA75C8-B0E9-4D7D-BAF0-79D23BFE4022}"/>
    <cellStyle name="20% - uthevingsfarge 1 49" xfId="14977" xr:uid="{6B9998E7-5862-4EDC-B529-7CD210283744}"/>
    <cellStyle name="20% - uthevingsfarge 1 49 2" xfId="14978" xr:uid="{7FEE9AC0-BBD9-461D-B597-80150A89EA0E}"/>
    <cellStyle name="20% - uthevingsfarge 1 49 2 2" xfId="14979" xr:uid="{2B7B777E-FD42-4FE7-9E5C-53E71D0B8597}"/>
    <cellStyle name="20% - uthevingsfarge 1 49 2_AVA DVA EL" xfId="14980" xr:uid="{8AEAE4CA-1836-4170-ACAB-CA7EAAC03E01}"/>
    <cellStyle name="20% - uthevingsfarge 1 49 3" xfId="14981" xr:uid="{AE5005AE-DF1D-4C58-9C1A-242974BD1F34}"/>
    <cellStyle name="20% - uthevingsfarge 1 49_4Q16" xfId="14982" xr:uid="{905C53E1-AD8C-4CBE-B248-E4C8D0E22609}"/>
    <cellStyle name="20% - uthevingsfarge 1 5" xfId="3623" xr:uid="{5CBE00BC-60DD-4669-9FF6-64FB93B61CF7}"/>
    <cellStyle name="20% - uthevingsfarge 1 5 10" xfId="40996" xr:uid="{CD5C10DD-C01A-45BF-9C14-422D7390ED8F}"/>
    <cellStyle name="20% - uthevingsfarge 1 5 2" xfId="3624" xr:uid="{28154945-0029-4FAA-B8FA-90B0BD74DA18}"/>
    <cellStyle name="20% - uthevingsfarge 1 5 2 2" xfId="3625" xr:uid="{7253B53D-E86F-45F5-811B-9779484314C5}"/>
    <cellStyle name="20% - uthevingsfarge 1 5 2 2 2" xfId="3626" xr:uid="{4C361847-2CEA-4AB9-B48F-F6217FE7F487}"/>
    <cellStyle name="20% - uthevingsfarge 1 5 2 2_3. Chng in credit spreads" xfId="3627" xr:uid="{FC21767A-7B1F-41FC-9AD5-A3313A34B46F}"/>
    <cellStyle name="20% - uthevingsfarge 1 5 2 3" xfId="3628" xr:uid="{4B27E994-A78F-4941-BFED-507BA512DCAA}"/>
    <cellStyle name="20% - uthevingsfarge 1 5 2 3 2" xfId="3629" xr:uid="{06C3A9AB-CE5E-4130-9866-E53DB5559D23}"/>
    <cellStyle name="20% - uthevingsfarge 1 5 2 3_3. Chng in credit spreads" xfId="3630" xr:uid="{DEA69C2E-C2DB-406E-BF7B-4F5CB3E3689C}"/>
    <cellStyle name="20% - uthevingsfarge 1 5 2 4" xfId="3631" xr:uid="{B3287473-DB4F-46C2-8A0A-E7481B1ACBFE}"/>
    <cellStyle name="20% - uthevingsfarge 1 5 2 5" xfId="40997" xr:uid="{559BBC69-9D7B-40BA-84FB-D895D7856125}"/>
    <cellStyle name="20% - uthevingsfarge 1 5 2 6" xfId="40998" xr:uid="{0C5AEF52-BE0B-45C5-A0F4-D9BBDFC424BF}"/>
    <cellStyle name="20% - uthevingsfarge 1 5 2 7" xfId="40999" xr:uid="{23E200CB-0A20-407F-81AA-40CC4138DB0C}"/>
    <cellStyle name="20% - uthevingsfarge 1 5 2 8" xfId="41000" xr:uid="{45EE3861-4B77-4836-AA19-DED62B3C1B3C}"/>
    <cellStyle name="20% - uthevingsfarge 1 5 2 9" xfId="41001" xr:uid="{9E590C7C-78A2-4BCC-B435-32DB5AB03C1E}"/>
    <cellStyle name="20% - uthevingsfarge 1 5 2_3. Chng in credit spreads" xfId="3632" xr:uid="{4598DAD8-089A-4A56-83C0-CF2C706ED6FA}"/>
    <cellStyle name="20% - uthevingsfarge 1 5 3" xfId="3633" xr:uid="{ABBF7177-72E2-476E-9E10-C1EB5CC84F16}"/>
    <cellStyle name="20% - uthevingsfarge 1 5 3 2" xfId="3634" xr:uid="{73FFCCFA-DE7A-4F1B-8B73-7FFB2F762D67}"/>
    <cellStyle name="20% - uthevingsfarge 1 5 3_3. Chng in credit spreads" xfId="3635" xr:uid="{6A36A81B-A800-4F02-B9F0-765FD45C67B8}"/>
    <cellStyle name="20% - uthevingsfarge 1 5 4" xfId="3636" xr:uid="{1B3B0F2E-ECE0-4CE1-B8A8-DB7785E3E870}"/>
    <cellStyle name="20% - uthevingsfarge 1 5 4 2" xfId="3637" xr:uid="{E17C7D61-BFEB-4B5C-8E0E-C11909B88686}"/>
    <cellStyle name="20% - uthevingsfarge 1 5 4_3. Chng in credit spreads" xfId="3638" xr:uid="{451C9487-73D3-4CCD-8337-CEBE1CB0CBA0}"/>
    <cellStyle name="20% - uthevingsfarge 1 5 5" xfId="3639" xr:uid="{820A6160-3040-43CB-A52B-5A55FF674D48}"/>
    <cellStyle name="20% - uthevingsfarge 1 5 6" xfId="41002" xr:uid="{6E79D4B3-CEF9-4D3B-BF0E-D1DB551E5304}"/>
    <cellStyle name="20% - uthevingsfarge 1 5 7" xfId="41003" xr:uid="{A3B5E3AB-4378-4B80-969C-A856DEF0C601}"/>
    <cellStyle name="20% - uthevingsfarge 1 5 8" xfId="41004" xr:uid="{D59E1FD8-9915-4F52-BDCC-6219D991FBFA}"/>
    <cellStyle name="20% - uthevingsfarge 1 5 9" xfId="41005" xr:uid="{336BE544-6528-4C4F-8D46-9612F2BA0C38}"/>
    <cellStyle name="20% - uthevingsfarge 1 5_3. Chng in credit spreads" xfId="3640" xr:uid="{BC915C44-A54C-4E5C-9F1B-CEADEB58286D}"/>
    <cellStyle name="20% - uthevingsfarge 1 50" xfId="14983" xr:uid="{AEA0B9C5-E168-4438-B7D3-C363067EDAAD}"/>
    <cellStyle name="20% - uthevingsfarge 1 50 2" xfId="14984" xr:uid="{95429C28-F4EB-4392-B77F-89C5F819B99E}"/>
    <cellStyle name="20% - uthevingsfarge 1 50 2 2" xfId="14985" xr:uid="{87F6F707-D511-42B2-BAED-E28EDB31434E}"/>
    <cellStyle name="20% - uthevingsfarge 1 50 2_AVA DVA EL" xfId="14986" xr:uid="{8C72F0AD-D972-4CF7-A92D-D40940B1BED4}"/>
    <cellStyle name="20% - uthevingsfarge 1 50 3" xfId="14987" xr:uid="{DCF6FA1F-EAD1-48D4-8E1B-F38BF99A92D1}"/>
    <cellStyle name="20% - uthevingsfarge 1 50_4Q16" xfId="14988" xr:uid="{4DF11F28-ACC1-4231-9F04-560375CC9402}"/>
    <cellStyle name="20% - uthevingsfarge 1 51" xfId="14989" xr:uid="{201B5D7F-8634-4352-8594-0944C4434516}"/>
    <cellStyle name="20% - uthevingsfarge 1 51 2" xfId="14990" xr:uid="{7401BBB9-A6BA-4364-B9B4-AE0EAD76469A}"/>
    <cellStyle name="20% - uthevingsfarge 1 51 2 2" xfId="14991" xr:uid="{0CD85028-26DD-4615-A6A2-1CB36254E89B}"/>
    <cellStyle name="20% - uthevingsfarge 1 51 2_AVA DVA EL" xfId="14992" xr:uid="{4A9D0FCA-4C61-44D0-9F6D-3B787D75DD05}"/>
    <cellStyle name="20% - uthevingsfarge 1 51 3" xfId="14993" xr:uid="{AC8601E7-0D43-4A9C-89D9-BF981808DF27}"/>
    <cellStyle name="20% - uthevingsfarge 1 51_4Q16" xfId="14994" xr:uid="{F90DA948-5ACB-4A52-9510-69CCAAC5F4AE}"/>
    <cellStyle name="20% - uthevingsfarge 1 52" xfId="14995" xr:uid="{A48B46B4-D2AD-4ED4-ACCA-414182833532}"/>
    <cellStyle name="20% - uthevingsfarge 1 52 2" xfId="14996" xr:uid="{9318C659-87D8-42EF-9EAE-0D20DDB11C4A}"/>
    <cellStyle name="20% - uthevingsfarge 1 52 2 2" xfId="14997" xr:uid="{4B2F7135-92A1-4530-96AE-95A94E87145D}"/>
    <cellStyle name="20% - uthevingsfarge 1 52 2_AVA DVA EL" xfId="14998" xr:uid="{E0274AAF-38A5-444E-B2B1-2B0D5C2AF94D}"/>
    <cellStyle name="20% - uthevingsfarge 1 52 3" xfId="14999" xr:uid="{EA75C065-E408-4240-8E6E-CA4794D63010}"/>
    <cellStyle name="20% - uthevingsfarge 1 52_4Q16" xfId="15000" xr:uid="{B7DD5907-F3E6-4F41-9B0B-9EE2EDAA412C}"/>
    <cellStyle name="20% - uthevingsfarge 1 53" xfId="15001" xr:uid="{EFF235F1-B13A-4C65-A9D9-6409DCF4C3AA}"/>
    <cellStyle name="20% - uthevingsfarge 1 53 2" xfId="15002" xr:uid="{DD552BC9-4E03-4707-AC2E-94D4EFB5A72E}"/>
    <cellStyle name="20% - uthevingsfarge 1 53 2 2" xfId="15003" xr:uid="{87E0DE56-0C7E-4A63-8C59-C0FB7D7866E8}"/>
    <cellStyle name="20% - uthevingsfarge 1 53 2_AVA DVA EL" xfId="15004" xr:uid="{E6FCDB52-AAD0-4554-8D5F-C4E9383A3FC2}"/>
    <cellStyle name="20% - uthevingsfarge 1 53 3" xfId="15005" xr:uid="{8D2E656A-BAD7-40FB-9336-7E921ED9C48C}"/>
    <cellStyle name="20% - uthevingsfarge 1 53_4Q16" xfId="15006" xr:uid="{CCC09F98-F9DB-486C-A756-2D4D33903208}"/>
    <cellStyle name="20% - uthevingsfarge 1 54" xfId="15007" xr:uid="{9B445312-5080-4F51-ACE3-0CC034BB7529}"/>
    <cellStyle name="20% - uthevingsfarge 1 54 2" xfId="15008" xr:uid="{96955C5D-0C3A-46FD-8A43-D7C33CC1C303}"/>
    <cellStyle name="20% - uthevingsfarge 1 54 2 2" xfId="15009" xr:uid="{9C90E916-F161-45A3-A728-75172FAC5B3D}"/>
    <cellStyle name="20% - uthevingsfarge 1 54 2_AVA DVA EL" xfId="15010" xr:uid="{28E5526F-1E14-4224-B0B7-DDB842AB2083}"/>
    <cellStyle name="20% - uthevingsfarge 1 54 3" xfId="15011" xr:uid="{EAB46F65-1B2B-44E5-82F1-4548FA8442CF}"/>
    <cellStyle name="20% - uthevingsfarge 1 54_4Q16" xfId="15012" xr:uid="{E8D49819-AEBB-44BE-92A0-20789E01E0E8}"/>
    <cellStyle name="20% - uthevingsfarge 1 55" xfId="15013" xr:uid="{C1AAFE38-3111-487F-A001-A9C85105EE86}"/>
    <cellStyle name="20% - uthevingsfarge 1 55 2" xfId="15014" xr:uid="{98B5ED07-C17B-4EF7-B419-C97DCEE9FD34}"/>
    <cellStyle name="20% - uthevingsfarge 1 55 2 2" xfId="15015" xr:uid="{BCE1B438-31CA-4E1B-8F13-BA062AC0D0DF}"/>
    <cellStyle name="20% - uthevingsfarge 1 55 2_AVA DVA EL" xfId="15016" xr:uid="{4CF45AC3-2044-49F4-BFC2-024E663888F3}"/>
    <cellStyle name="20% - uthevingsfarge 1 55 3" xfId="15017" xr:uid="{6D08081C-B838-4EA3-8221-C963B598D77F}"/>
    <cellStyle name="20% - uthevingsfarge 1 55_4Q16" xfId="15018" xr:uid="{D621C7D5-F26D-4E19-8DEB-603AADBFD8CE}"/>
    <cellStyle name="20% - uthevingsfarge 1 56" xfId="15019" xr:uid="{6FFD3831-7467-4D6D-BC48-A362037033F6}"/>
    <cellStyle name="20% - uthevingsfarge 1 56 2" xfId="15020" xr:uid="{3A8188D6-4A78-4DA0-9F5A-4BDD98AD9B51}"/>
    <cellStyle name="20% - uthevingsfarge 1 56 2 2" xfId="15021" xr:uid="{B49A7DF6-6DB9-460C-8199-0022AF965011}"/>
    <cellStyle name="20% - uthevingsfarge 1 56 2_AVA DVA EL" xfId="15022" xr:uid="{80E9A971-3189-4C09-AFAE-1EA0202626D9}"/>
    <cellStyle name="20% - uthevingsfarge 1 56 3" xfId="15023" xr:uid="{E2C39099-D0CD-441C-AC81-AEDF3CF4B9B6}"/>
    <cellStyle name="20% - uthevingsfarge 1 56_4Q16" xfId="15024" xr:uid="{3FA19607-8035-40CA-8F88-9051120DAA7F}"/>
    <cellStyle name="20% - uthevingsfarge 1 57" xfId="15025" xr:uid="{BE91DB90-C1F8-4242-9823-CAD45E9642AA}"/>
    <cellStyle name="20% - uthevingsfarge 1 57 2" xfId="15026" xr:uid="{585B9E8A-1AAA-4E25-924F-936106FCA5E8}"/>
    <cellStyle name="20% - uthevingsfarge 1 57 2 2" xfId="15027" xr:uid="{D0BF159A-63E1-48F3-BF27-4E5F041ED29C}"/>
    <cellStyle name="20% - uthevingsfarge 1 57 2_AVA DVA EL" xfId="15028" xr:uid="{8F806EF4-8524-4CA1-AD3E-E1BF19030D85}"/>
    <cellStyle name="20% - uthevingsfarge 1 57 3" xfId="15029" xr:uid="{93FCB45A-FE2D-4185-B67F-F904CF428D34}"/>
    <cellStyle name="20% - uthevingsfarge 1 57_4Q16" xfId="15030" xr:uid="{8BD1964B-21A3-4F7D-80F5-9A801B0BA7AC}"/>
    <cellStyle name="20% - uthevingsfarge 1 58" xfId="15031" xr:uid="{278D82CD-B8E7-4027-A236-8AFCC026EEA7}"/>
    <cellStyle name="20% - uthevingsfarge 1 58 2" xfId="15032" xr:uid="{E5944422-3B5F-4227-953E-9E540FB2CBCF}"/>
    <cellStyle name="20% - uthevingsfarge 1 58 2 2" xfId="15033" xr:uid="{4E5D322F-BDB0-42B6-9932-3CF692395830}"/>
    <cellStyle name="20% - uthevingsfarge 1 58 2_AVA DVA EL" xfId="15034" xr:uid="{7B0FBBD6-FCD0-407E-8B3E-D151343766DA}"/>
    <cellStyle name="20% - uthevingsfarge 1 58 3" xfId="15035" xr:uid="{F47C98B8-F0D2-4898-A1B2-65AA9C31FB0B}"/>
    <cellStyle name="20% - uthevingsfarge 1 58_4Q16" xfId="15036" xr:uid="{B277A47B-2A5F-443B-8C22-E2EC4A148C49}"/>
    <cellStyle name="20% - uthevingsfarge 1 59" xfId="15037" xr:uid="{1559D3F8-4058-4E44-B433-2B4CCD60EBE9}"/>
    <cellStyle name="20% - uthevingsfarge 1 59 2" xfId="15038" xr:uid="{BD138FBE-8A67-45F8-9D02-1844499F4402}"/>
    <cellStyle name="20% - uthevingsfarge 1 59 2 2" xfId="15039" xr:uid="{A4881C19-2157-49A5-8830-EAA82A0278F6}"/>
    <cellStyle name="20% - uthevingsfarge 1 59 2_AVA DVA EL" xfId="15040" xr:uid="{13972A08-72C1-4A74-9D0B-B78971439D96}"/>
    <cellStyle name="20% - uthevingsfarge 1 59 3" xfId="15041" xr:uid="{AC1DA7FB-226A-4AF4-A703-0703A561ACEF}"/>
    <cellStyle name="20% - uthevingsfarge 1 59_4Q16" xfId="15042" xr:uid="{502A4DEC-0F26-4B40-A266-47F63F221FED}"/>
    <cellStyle name="20% - uthevingsfarge 1 6" xfId="3641" xr:uid="{BDCC9E2B-B54E-4FEC-BD75-E4F4908B2151}"/>
    <cellStyle name="20% - uthevingsfarge 1 6 2" xfId="3642" xr:uid="{513A8BFC-8BFB-43F3-A829-8E4D01AB395F}"/>
    <cellStyle name="20% - uthevingsfarge 1 6 2 2" xfId="3643" xr:uid="{C30558CE-1855-4334-BCDA-0A7223AEC924}"/>
    <cellStyle name="20% - uthevingsfarge 1 6 2 3" xfId="41006" xr:uid="{BE7FFF59-533C-4601-B6D4-AF909F8614C8}"/>
    <cellStyle name="20% - uthevingsfarge 1 6 2_3. Chng in credit spreads" xfId="3644" xr:uid="{533727A7-955D-4770-B2F5-FD4DA725FDFC}"/>
    <cellStyle name="20% - uthevingsfarge 1 6 3" xfId="3645" xr:uid="{D0BA97A5-C3C0-4C2E-B870-3A1BE703A241}"/>
    <cellStyle name="20% - uthevingsfarge 1 6 3 2" xfId="3646" xr:uid="{0EB0B2DB-D21A-417F-9AF2-E137F6BD2644}"/>
    <cellStyle name="20% - uthevingsfarge 1 6 3_3. Chng in credit spreads" xfId="3647" xr:uid="{F13690E4-069F-4A76-838A-61573323EE68}"/>
    <cellStyle name="20% - uthevingsfarge 1 6 4" xfId="3648" xr:uid="{76339031-C3FD-4B59-B3AF-C90FB92FCAFF}"/>
    <cellStyle name="20% - uthevingsfarge 1 6 5" xfId="15043" xr:uid="{3BA24497-E537-4A9B-AB0D-D91EF70D56E0}"/>
    <cellStyle name="20% - uthevingsfarge 1 6 6" xfId="41007" xr:uid="{628AFB30-92AF-41E3-996C-CDA70BF17429}"/>
    <cellStyle name="20% - uthevingsfarge 1 6 7" xfId="41008" xr:uid="{7A886CA0-D0E7-43D9-BCD8-577E6A0C3D49}"/>
    <cellStyle name="20% - uthevingsfarge 1 6 8" xfId="41009" xr:uid="{2F5CD06B-21D7-4145-8AA8-D0EE161BE235}"/>
    <cellStyle name="20% - uthevingsfarge 1 6 9" xfId="41010" xr:uid="{8B23E00B-7321-4E3F-89F4-95B8212FA77F}"/>
    <cellStyle name="20% - uthevingsfarge 1 6_3. Chng in credit spreads" xfId="3649" xr:uid="{A850EB04-6F7E-45AF-B315-A68D318E58A5}"/>
    <cellStyle name="20% - uthevingsfarge 1 60" xfId="15044" xr:uid="{70A62640-AEF2-4DF6-8C83-6B29C8F8DF22}"/>
    <cellStyle name="20% - uthevingsfarge 1 60 2" xfId="15045" xr:uid="{F72FB37A-5488-4D85-AD52-77630F6771AA}"/>
    <cellStyle name="20% - uthevingsfarge 1 60 3" xfId="15046" xr:uid="{6CD19E84-55F3-4F16-9963-1B8138CD121E}"/>
    <cellStyle name="20% - uthevingsfarge 1 60_AVA DVA EL" xfId="15047" xr:uid="{CE0D79AB-79F6-4D22-8F5E-6D27D7953941}"/>
    <cellStyle name="20% - uthevingsfarge 1 61" xfId="15048" xr:uid="{0F97EA2F-1449-4376-AD69-B547FABB34B0}"/>
    <cellStyle name="20% - uthevingsfarge 1 61 2" xfId="15049" xr:uid="{07A552C8-0D73-4DD2-8815-459C5F53E777}"/>
    <cellStyle name="20% - uthevingsfarge 1 61 3" xfId="15050" xr:uid="{37DF31A9-0B84-4D3E-8035-A8BF3A79027D}"/>
    <cellStyle name="20% - uthevingsfarge 1 61_AVA DVA EL" xfId="15051" xr:uid="{37628C73-1D02-4756-87B6-868625616066}"/>
    <cellStyle name="20% - uthevingsfarge 1 62" xfId="15052" xr:uid="{19007094-AC0F-4054-8EBE-EC101B06D482}"/>
    <cellStyle name="20% - uthevingsfarge 1 62 2" xfId="15053" xr:uid="{92AC56F1-A3FD-47D8-87E8-76A5DC8AFD69}"/>
    <cellStyle name="20% - uthevingsfarge 1 62_AVA DVA EL" xfId="15054" xr:uid="{0AEB68A6-A0E2-4A2A-8C85-84A19AF190CB}"/>
    <cellStyle name="20% - uthevingsfarge 1 63" xfId="15055" xr:uid="{DA1CD0BF-4449-4975-8D9B-CBDAD14AC3A5}"/>
    <cellStyle name="20% - uthevingsfarge 1 64" xfId="15056" xr:uid="{4AC55A7F-ABB6-4EBD-89E2-04D13B209EFD}"/>
    <cellStyle name="20% - uthevingsfarge 1 65" xfId="15057" xr:uid="{4EA21765-5AA5-4FD8-ADEE-D59AD3AE7EE3}"/>
    <cellStyle name="20% - uthevingsfarge 1 66" xfId="15058" xr:uid="{B68E423A-202E-4B6D-B578-C6ADEE17A075}"/>
    <cellStyle name="20% - uthevingsfarge 1 7" xfId="3650" xr:uid="{A9B02B3F-8875-453B-83A1-2595FAAB6473}"/>
    <cellStyle name="20% - uthevingsfarge 1 7 2" xfId="3651" xr:uid="{2233B2EF-20AE-4586-B467-7E5B719197A6}"/>
    <cellStyle name="20% - uthevingsfarge 1 7 2 2" xfId="15059" xr:uid="{D83A6153-B173-498E-8C7F-B8AAA353115C}"/>
    <cellStyle name="20% - uthevingsfarge 1 7 2_AVA DVA EL" xfId="15060" xr:uid="{EF002402-CA15-4291-BE20-C5053FB45769}"/>
    <cellStyle name="20% - uthevingsfarge 1 7 3" xfId="15061" xr:uid="{022877FC-300E-4066-9D7F-B70C1EDE7713}"/>
    <cellStyle name="20% - uthevingsfarge 1 7 3 2" xfId="15062" xr:uid="{50C38ECA-C5C4-4228-AD6A-D0BECD5DFE5E}"/>
    <cellStyle name="20% - uthevingsfarge 1 7 3_AVA DVA EL" xfId="15063" xr:uid="{001097D8-C9AA-4680-BEF6-87AC7EE21C28}"/>
    <cellStyle name="20% - uthevingsfarge 1 7 4" xfId="15064" xr:uid="{AC4F23DF-2CBD-42B2-A43B-C647C624CD02}"/>
    <cellStyle name="20% - uthevingsfarge 1 7 5" xfId="15065" xr:uid="{2EB926CE-AF0B-4C5F-B02F-786E56FA3AD8}"/>
    <cellStyle name="20% - uthevingsfarge 1 7_3. Chng in credit spreads" xfId="3652" xr:uid="{564C5586-3662-4002-8464-5B876802CC01}"/>
    <cellStyle name="20% - uthevingsfarge 1 8" xfId="3653" xr:uid="{6A282255-F607-4403-BF77-BA4CAA6976D9}"/>
    <cellStyle name="20% - uthevingsfarge 1 8 2" xfId="3654" xr:uid="{FAF7B0AE-D00A-43A3-9668-FCBD424E62F7}"/>
    <cellStyle name="20% - uthevingsfarge 1 8 2 2" xfId="15066" xr:uid="{EF55A6C0-F5D5-4422-AD58-1054308D982B}"/>
    <cellStyle name="20% - uthevingsfarge 1 8 2_AVA DVA EL" xfId="15067" xr:uid="{811B73E6-1D5E-45E4-ADAD-528E1C11F46A}"/>
    <cellStyle name="20% - uthevingsfarge 1 8 3" xfId="15068" xr:uid="{08C35276-69B8-4009-A998-5324FAB780A7}"/>
    <cellStyle name="20% - uthevingsfarge 1 8_3. Chng in credit spreads" xfId="3655" xr:uid="{1424E247-0232-4E56-ABF4-AC32323EA74B}"/>
    <cellStyle name="20% - uthevingsfarge 1 9" xfId="3656" xr:uid="{A3F63F81-5E0A-4D08-ACEB-241DDE5E3B40}"/>
    <cellStyle name="20% - uthevingsfarge 1 9 2" xfId="15069" xr:uid="{9791F03F-138B-420F-86DD-B2D6D381DA96}"/>
    <cellStyle name="20% - uthevingsfarge 1 9 2 2" xfId="15070" xr:uid="{73995FC2-A0F1-4473-B86E-2227D5425576}"/>
    <cellStyle name="20% - uthevingsfarge 1 9 2_AVA DVA EL" xfId="15071" xr:uid="{0A847665-B503-4A04-84BA-7878C6510F55}"/>
    <cellStyle name="20% - uthevingsfarge 1 9 3" xfId="15072" xr:uid="{DD5C4DAB-B6CD-4F66-8D0C-E36252FBC974}"/>
    <cellStyle name="20% - uthevingsfarge 1 9_4Q16" xfId="15073" xr:uid="{A75A00CB-29C0-4532-B516-4D45FBAFE546}"/>
    <cellStyle name="20% - uthevingsfarge 1_7. Other MTM adjustments" xfId="3657" xr:uid="{28834BC5-619D-419A-86E9-13CFD2769926}"/>
    <cellStyle name="20% - uthevingsfarge 2" xfId="3658" xr:uid="{E81DE09C-35F0-430E-8954-1611EB9C275F}"/>
    <cellStyle name="20% - uthevingsfarge 2 10" xfId="3659" xr:uid="{673E49C7-8FC5-4550-8D68-934396FE430A}"/>
    <cellStyle name="20% - uthevingsfarge 2 10 2" xfId="15074" xr:uid="{709419D1-AC3B-4851-B887-583795D57A7B}"/>
    <cellStyle name="20% - uthevingsfarge 2 10 2 2" xfId="15075" xr:uid="{9A8769DF-3E22-4673-B1B5-1347552167C9}"/>
    <cellStyle name="20% - uthevingsfarge 2 10 2_AVA DVA EL" xfId="15076" xr:uid="{0EE06E14-63D3-4561-8246-7AD5824FB228}"/>
    <cellStyle name="20% - uthevingsfarge 2 10 3" xfId="15077" xr:uid="{B7A9ED7F-961C-4672-A66B-C9311FB7A4F7}"/>
    <cellStyle name="20% - uthevingsfarge 2 10_4Q16" xfId="15078" xr:uid="{58F61FAC-EAFB-43E0-B347-C7713F5DBC68}"/>
    <cellStyle name="20% - uthevingsfarge 2 11" xfId="15079" xr:uid="{C2354B36-97B4-46E0-B192-2AC4763CDE86}"/>
    <cellStyle name="20% - uthevingsfarge 2 11 2" xfId="15080" xr:uid="{E943F492-C329-4F53-A26A-4B63BBC0746F}"/>
    <cellStyle name="20% - uthevingsfarge 2 11 2 2" xfId="15081" xr:uid="{F5A88654-A5F3-447C-BD26-6E36F43BFD57}"/>
    <cellStyle name="20% - uthevingsfarge 2 11 2_AVA DVA EL" xfId="15082" xr:uid="{1391A6B0-8521-4961-AC7D-2CA8D72863AC}"/>
    <cellStyle name="20% - uthevingsfarge 2 11 3" xfId="15083" xr:uid="{6472E650-F488-49F1-98E3-E57A94448B64}"/>
    <cellStyle name="20% - uthevingsfarge 2 11_4Q16" xfId="15084" xr:uid="{BCD8D07D-72EB-48F6-920A-252134A8B7B8}"/>
    <cellStyle name="20% - uthevingsfarge 2 12" xfId="15085" xr:uid="{E1872AAB-7331-4D47-ABBC-DC4E79BA5E28}"/>
    <cellStyle name="20% - uthevingsfarge 2 12 2" xfId="15086" xr:uid="{4F812056-ED83-4169-8698-BDC2758BA1BF}"/>
    <cellStyle name="20% - uthevingsfarge 2 12 2 2" xfId="15087" xr:uid="{0062FEBA-D9A8-40F3-9F84-39148E5F0EF8}"/>
    <cellStyle name="20% - uthevingsfarge 2 12 2_AVA DVA EL" xfId="15088" xr:uid="{66CEBEB7-9287-4109-BCA8-249BA31CAF1E}"/>
    <cellStyle name="20% - uthevingsfarge 2 12 3" xfId="15089" xr:uid="{55EC625A-8E1D-40BE-A200-E028E2481733}"/>
    <cellStyle name="20% - uthevingsfarge 2 12_4Q16" xfId="15090" xr:uid="{C1D513E1-6903-41EA-948C-7CD51B214447}"/>
    <cellStyle name="20% - uthevingsfarge 2 13" xfId="15091" xr:uid="{03EB87A9-A227-4428-B2CB-4FC5BDF01B53}"/>
    <cellStyle name="20% - uthevingsfarge 2 13 2" xfId="15092" xr:uid="{58FF3D07-47B0-4745-AF76-2F65163C48F5}"/>
    <cellStyle name="20% - uthevingsfarge 2 13 2 2" xfId="15093" xr:uid="{24F63328-6B4D-4A74-ACF6-A4D11733BA0A}"/>
    <cellStyle name="20% - uthevingsfarge 2 13 2_AVA DVA EL" xfId="15094" xr:uid="{12163B88-7214-49CC-8717-619E1426FAEA}"/>
    <cellStyle name="20% - uthevingsfarge 2 13 3" xfId="15095" xr:uid="{276C7730-7589-4A88-8A47-C31BF69F73E4}"/>
    <cellStyle name="20% - uthevingsfarge 2 13_4Q16" xfId="15096" xr:uid="{B185D965-AE1E-47E5-9565-ECF5DA042611}"/>
    <cellStyle name="20% - uthevingsfarge 2 14" xfId="15097" xr:uid="{F73F833A-0F05-4CCB-ACF1-962A86A3D917}"/>
    <cellStyle name="20% - uthevingsfarge 2 14 2" xfId="15098" xr:uid="{A889DAE1-8673-483E-A4C0-8FA8BEDBBE3E}"/>
    <cellStyle name="20% - uthevingsfarge 2 14 2 2" xfId="15099" xr:uid="{57B6F7A3-077C-4AB8-AEBE-1D21C9682B01}"/>
    <cellStyle name="20% - uthevingsfarge 2 14 2_AVA DVA EL" xfId="15100" xr:uid="{1E667D8F-1A70-4DC1-9338-DC8876D395B5}"/>
    <cellStyle name="20% - uthevingsfarge 2 14 3" xfId="15101" xr:uid="{3610BEE4-61AE-4429-97B3-6DF73755F97C}"/>
    <cellStyle name="20% - uthevingsfarge 2 14_4Q16" xfId="15102" xr:uid="{E90734E0-177E-421C-8525-41152244CE94}"/>
    <cellStyle name="20% - uthevingsfarge 2 15" xfId="15103" xr:uid="{06E97FA9-E1D8-47BF-8410-7F1E317E244B}"/>
    <cellStyle name="20% - uthevingsfarge 2 15 2" xfId="15104" xr:uid="{295E6094-78AD-4A16-8E55-1ACD6281CCA6}"/>
    <cellStyle name="20% - uthevingsfarge 2 15 2 2" xfId="15105" xr:uid="{ED39F262-EC19-43FC-8149-18B5A9EBF840}"/>
    <cellStyle name="20% - uthevingsfarge 2 15 2_AVA DVA EL" xfId="15106" xr:uid="{BF3D553C-4F32-4312-96C1-D70712189027}"/>
    <cellStyle name="20% - uthevingsfarge 2 15 3" xfId="15107" xr:uid="{111C4166-65FB-45C9-A007-D793D8D0EBA5}"/>
    <cellStyle name="20% - uthevingsfarge 2 15_4Q16" xfId="15108" xr:uid="{178B4243-EA3F-4036-8C7D-120639AAC0F9}"/>
    <cellStyle name="20% - uthevingsfarge 2 16" xfId="15109" xr:uid="{6A3AD7E3-160A-4621-965D-B962EE389BE5}"/>
    <cellStyle name="20% - uthevingsfarge 2 16 2" xfId="15110" xr:uid="{FDBD448C-CE42-409F-A86B-26114EFBD5A3}"/>
    <cellStyle name="20% - uthevingsfarge 2 16 2 2" xfId="15111" xr:uid="{5D172A48-DAAE-4B64-84C9-B5F03AC3B3F5}"/>
    <cellStyle name="20% - uthevingsfarge 2 16 2_AVA DVA EL" xfId="15112" xr:uid="{438DD490-3936-4B09-A4DC-B822B130A1D8}"/>
    <cellStyle name="20% - uthevingsfarge 2 16 3" xfId="15113" xr:uid="{5B85E32C-2CEF-4292-8427-E7FB9AECE29E}"/>
    <cellStyle name="20% - uthevingsfarge 2 16_4Q16" xfId="15114" xr:uid="{EC009B0C-4A72-4199-8839-C7989323C7F2}"/>
    <cellStyle name="20% - uthevingsfarge 2 17" xfId="15115" xr:uid="{C0AE6046-53AD-4907-BA02-1BB0DA797042}"/>
    <cellStyle name="20% - uthevingsfarge 2 17 2" xfId="15116" xr:uid="{98EE9CD4-C185-490A-AA59-2EFEB03FCAAC}"/>
    <cellStyle name="20% - uthevingsfarge 2 17 2 2" xfId="15117" xr:uid="{5DE1E25D-C8C1-41E7-AD15-6CAF3D7BE98C}"/>
    <cellStyle name="20% - uthevingsfarge 2 17 2_AVA DVA EL" xfId="15118" xr:uid="{3DD894C8-4E98-43D4-89BE-A3815971C96C}"/>
    <cellStyle name="20% - uthevingsfarge 2 17 3" xfId="15119" xr:uid="{16E98380-EC4A-481E-92BF-C89F6D71CDE6}"/>
    <cellStyle name="20% - uthevingsfarge 2 17_4Q16" xfId="15120" xr:uid="{E65C6294-EADB-4813-81A2-BB10E00A3EB7}"/>
    <cellStyle name="20% - uthevingsfarge 2 18" xfId="15121" xr:uid="{0AA0750D-B8B4-4F34-9720-DADA1B3A27CB}"/>
    <cellStyle name="20% - uthevingsfarge 2 18 2" xfId="15122" xr:uid="{19BE10B8-54CF-4B65-89CB-8F82B8DC6CCD}"/>
    <cellStyle name="20% - uthevingsfarge 2 18 2 2" xfId="15123" xr:uid="{33C0ECCB-9FDF-4BB8-91A1-77640C802B0A}"/>
    <cellStyle name="20% - uthevingsfarge 2 18 2_AVA DVA EL" xfId="15124" xr:uid="{0D2B35D3-6558-45F1-901C-29531F095A44}"/>
    <cellStyle name="20% - uthevingsfarge 2 18 3" xfId="15125" xr:uid="{4581AD62-8154-40EA-ADD1-9B18F7321A44}"/>
    <cellStyle name="20% - uthevingsfarge 2 18_4Q16" xfId="15126" xr:uid="{D3F8C8B3-398B-4683-8BFE-20AE0DA837D1}"/>
    <cellStyle name="20% - uthevingsfarge 2 19" xfId="15127" xr:uid="{4A133E1C-1DBA-46A8-8BF9-D67AC2A7A8B2}"/>
    <cellStyle name="20% - uthevingsfarge 2 19 2" xfId="15128" xr:uid="{6458E7BA-78DD-45A8-A20E-48C3D9834834}"/>
    <cellStyle name="20% - uthevingsfarge 2 19 2 2" xfId="15129" xr:uid="{C2F64E1D-7654-4D39-889D-58A34887EE8E}"/>
    <cellStyle name="20% - uthevingsfarge 2 19 2_AVA DVA EL" xfId="15130" xr:uid="{28A0C973-A4BC-4B90-B716-CAF6CCEE1ACB}"/>
    <cellStyle name="20% - uthevingsfarge 2 19 3" xfId="15131" xr:uid="{2263C9F0-B6DD-4138-8E54-B61C889C5AC2}"/>
    <cellStyle name="20% - uthevingsfarge 2 19_4Q16" xfId="15132" xr:uid="{F93EE946-BA06-4E2E-ABA7-8EE4F1BA998A}"/>
    <cellStyle name="20% - uthevingsfarge 2 2" xfId="3660" xr:uid="{F1B5BB4C-F7DC-4DD5-A7B1-637D6C06630E}"/>
    <cellStyle name="20% - uthevingsfarge 2 2 10" xfId="15133" xr:uid="{823D16DF-36AF-4E11-A9E3-722AB1DFF5B5}"/>
    <cellStyle name="20% - uthevingsfarge 2 2 10 2" xfId="15134" xr:uid="{EDB7E3B5-C080-4C05-A66B-CEF883F0B2C4}"/>
    <cellStyle name="20% - uthevingsfarge 2 2 10 3" xfId="15135" xr:uid="{F1563687-B7BE-4376-BC96-BB49DD92D8CF}"/>
    <cellStyle name="20% - uthevingsfarge 2 2 10_AVA DVA EL" xfId="15136" xr:uid="{254018AA-711D-4643-81EA-6896907E096E}"/>
    <cellStyle name="20% - uthevingsfarge 2 2 11" xfId="15137" xr:uid="{51E7BE5E-195E-4A71-BD00-72A210E64597}"/>
    <cellStyle name="20% - uthevingsfarge 2 2 12" xfId="15138" xr:uid="{72F534AC-BB81-442A-9BFF-5C08D82B813E}"/>
    <cellStyle name="20% - uthevingsfarge 2 2 2" xfId="3661" xr:uid="{BAE14658-D283-417F-818F-8C7FFDB0563F}"/>
    <cellStyle name="20% - uthevingsfarge 2 2 2 2" xfId="3662" xr:uid="{1DB95145-32DF-4169-9411-3D3725B8FAC0}"/>
    <cellStyle name="20% - uthevingsfarge 2 2 2 2 2" xfId="3663" xr:uid="{8CEE3537-5FE0-443F-ABD9-6199704E776A}"/>
    <cellStyle name="20% - uthevingsfarge 2 2 2 2 2 2" xfId="3664" xr:uid="{C5DD32C7-C291-4B63-B99A-C13CAB335B66}"/>
    <cellStyle name="20% - uthevingsfarge 2 2 2 2 2 2 2" xfId="3665" xr:uid="{DA038D12-A3C7-4920-8C1C-21030B0FE28C}"/>
    <cellStyle name="20% - uthevingsfarge 2 2 2 2 2 2_3. Chng in credit spreads" xfId="3666" xr:uid="{333C95DE-75D3-4E3B-983E-9A6685759A3E}"/>
    <cellStyle name="20% - uthevingsfarge 2 2 2 2 2 3" xfId="3667" xr:uid="{84D0966D-A337-4567-BBAA-5C6D56FFE8A5}"/>
    <cellStyle name="20% - uthevingsfarge 2 2 2 2 2_3. Chng in credit spreads" xfId="3668" xr:uid="{399F87D5-C9F3-4CD1-8393-53EB2B889223}"/>
    <cellStyle name="20% - uthevingsfarge 2 2 2 2 3" xfId="3669" xr:uid="{54EC3D6F-7541-415D-878C-59C3D16108DF}"/>
    <cellStyle name="20% - uthevingsfarge 2 2 2 2 3 2" xfId="3670" xr:uid="{BDC8E519-F67B-4196-B0CA-F9191BC91907}"/>
    <cellStyle name="20% - uthevingsfarge 2 2 2 2 3 2 2" xfId="3671" xr:uid="{2ECFA919-DD02-441A-B2A2-FDAC860CF0CD}"/>
    <cellStyle name="20% - uthevingsfarge 2 2 2 2 3 2_3. Chng in credit spreads" xfId="3672" xr:uid="{2E128B7A-E67B-45B8-A195-220839E9FD48}"/>
    <cellStyle name="20% - uthevingsfarge 2 2 2 2 3 3" xfId="3673" xr:uid="{847C7FD1-31D9-41A9-A5BF-08E0B303F01F}"/>
    <cellStyle name="20% - uthevingsfarge 2 2 2 2 3_3. Chng in credit spreads" xfId="3674" xr:uid="{E90DCA58-2B12-482D-96B4-1BA161C04DE2}"/>
    <cellStyle name="20% - uthevingsfarge 2 2 2 2 4" xfId="3675" xr:uid="{586E71B1-F30B-4596-AA98-7387E138D5BF}"/>
    <cellStyle name="20% - uthevingsfarge 2 2 2 2 4 2" xfId="3676" xr:uid="{37E136B0-FDB4-42F5-A146-22C59E0725E8}"/>
    <cellStyle name="20% - uthevingsfarge 2 2 2 2 4 3" xfId="15139" xr:uid="{87B67478-3B37-4510-BC3C-2E1001920B90}"/>
    <cellStyle name="20% - uthevingsfarge 2 2 2 2 4_3. Chng in credit spreads" xfId="3677" xr:uid="{9297E78D-6831-4CBA-A0F0-994465535F04}"/>
    <cellStyle name="20% - uthevingsfarge 2 2 2 2 5" xfId="3678" xr:uid="{372825C1-6E6B-4241-BF72-1DA5DA9E8AA6}"/>
    <cellStyle name="20% - uthevingsfarge 2 2 2 2 5 2" xfId="3679" xr:uid="{9900A87C-444E-4772-90F5-F6CCA9E392CB}"/>
    <cellStyle name="20% - uthevingsfarge 2 2 2 2 5 3" xfId="15140" xr:uid="{6CAC7E29-5865-4171-8A5E-AE823754AE5A}"/>
    <cellStyle name="20% - uthevingsfarge 2 2 2 2 5_3. Chng in credit spreads" xfId="3680" xr:uid="{8DDD7C35-9A30-4EAD-9C03-A888DE397B96}"/>
    <cellStyle name="20% - uthevingsfarge 2 2 2 2 6" xfId="3681" xr:uid="{889AD15B-1C2B-4191-8E5D-4B713805B658}"/>
    <cellStyle name="20% - uthevingsfarge 2 2 2 2 7" xfId="15141" xr:uid="{3374B6A4-2708-4C15-B2D3-D4C804637804}"/>
    <cellStyle name="20% - uthevingsfarge 2 2 2 2_3. Chng in credit spreads" xfId="3682" xr:uid="{237A08CE-05D5-494D-92D6-144583BC9A6D}"/>
    <cellStyle name="20% - uthevingsfarge 2 2 2 3" xfId="3683" xr:uid="{28E05B8A-604B-44D9-A88D-1FC5AAE4355F}"/>
    <cellStyle name="20% - uthevingsfarge 2 2 2 3 2" xfId="3684" xr:uid="{3431B9B5-280D-49DA-9DBB-9C8C6B642B9C}"/>
    <cellStyle name="20% - uthevingsfarge 2 2 2 3 2 2" xfId="3685" xr:uid="{C3932E94-FC3E-436D-8DEA-B92B940799F1}"/>
    <cellStyle name="20% - uthevingsfarge 2 2 2 3 2_3. Chng in credit spreads" xfId="3686" xr:uid="{66439F9C-2098-473F-85FD-C04A197E9E84}"/>
    <cellStyle name="20% - uthevingsfarge 2 2 2 3 3" xfId="3687" xr:uid="{0114108F-51C7-457A-AF33-24E3F20A2390}"/>
    <cellStyle name="20% - uthevingsfarge 2 2 2 3_3. Chng in credit spreads" xfId="3688" xr:uid="{4B175070-8D17-45E2-A5D8-174FB0C7B93F}"/>
    <cellStyle name="20% - uthevingsfarge 2 2 2 4" xfId="3689" xr:uid="{75457C55-3144-4518-90EC-F4535624C5B6}"/>
    <cellStyle name="20% - uthevingsfarge 2 2 2 4 2" xfId="3690" xr:uid="{0B9990D3-95B9-47BE-A5D3-109A0E3346B2}"/>
    <cellStyle name="20% - uthevingsfarge 2 2 2 4 2 2" xfId="3691" xr:uid="{78FC1CA9-2712-4679-BB6F-493C4F54EFC6}"/>
    <cellStyle name="20% - uthevingsfarge 2 2 2 4 2_3. Chng in credit spreads" xfId="3692" xr:uid="{54EB1D06-C5CD-486E-A50F-B8CCDE68985A}"/>
    <cellStyle name="20% - uthevingsfarge 2 2 2 4 3" xfId="3693" xr:uid="{A0365CE1-5AD3-4570-93FD-7683A3E19B70}"/>
    <cellStyle name="20% - uthevingsfarge 2 2 2 4_3. Chng in credit spreads" xfId="3694" xr:uid="{CCC578F5-DA30-462D-9D55-A821FEA7429B}"/>
    <cellStyle name="20% - uthevingsfarge 2 2 2 5" xfId="3695" xr:uid="{A260EA20-346F-48DC-940D-D52AA4F35129}"/>
    <cellStyle name="20% - uthevingsfarge 2 2 2 5 2" xfId="3696" xr:uid="{7B80F1BA-1EF5-4D94-856D-2847A9D1E0EE}"/>
    <cellStyle name="20% - uthevingsfarge 2 2 2 5 2 2" xfId="3697" xr:uid="{D60E7FC7-A422-4997-A8B2-1AA2F4755F4F}"/>
    <cellStyle name="20% - uthevingsfarge 2 2 2 5 2_3. Chng in credit spreads" xfId="3698" xr:uid="{2DEE2207-4A0C-4EAE-92AF-82E80FBB5779}"/>
    <cellStyle name="20% - uthevingsfarge 2 2 2 5 3" xfId="3699" xr:uid="{EDF9306E-F9BB-4003-9728-596DF725F4A1}"/>
    <cellStyle name="20% - uthevingsfarge 2 2 2 5_3. Chng in credit spreads" xfId="3700" xr:uid="{C0700937-3069-47C0-874B-92834B760719}"/>
    <cellStyle name="20% - uthevingsfarge 2 2 2 6" xfId="3701" xr:uid="{68259367-08EA-46AE-B735-B3BF030B7EDD}"/>
    <cellStyle name="20% - uthevingsfarge 2 2 2 6 2" xfId="3702" xr:uid="{2EC032DB-7DF5-4730-BE81-EAFE0097F55A}"/>
    <cellStyle name="20% - uthevingsfarge 2 2 2 6 3" xfId="15142" xr:uid="{E0F7C53D-92F1-4CA7-959C-C1A07C2851C2}"/>
    <cellStyle name="20% - uthevingsfarge 2 2 2 6_3. Chng in credit spreads" xfId="3703" xr:uid="{376F83E6-B5E6-4B32-BDDA-169D8299AA99}"/>
    <cellStyle name="20% - uthevingsfarge 2 2 2 7" xfId="3704" xr:uid="{DD6EBC1B-70EF-4161-AFE5-7120F93AA6F3}"/>
    <cellStyle name="20% - uthevingsfarge 2 2 2 8" xfId="41011" xr:uid="{A1B96202-7A87-43C3-B4F1-D3C32EE81264}"/>
    <cellStyle name="20% - uthevingsfarge 2 2 2_3. Chng in credit spreads" xfId="3705" xr:uid="{5FD194EC-B7E2-4DDF-A091-6E3688C39710}"/>
    <cellStyle name="20% - uthevingsfarge 2 2 3" xfId="3706" xr:uid="{DC4DA6B9-683D-46F9-8851-A1578F55D3E8}"/>
    <cellStyle name="20% - uthevingsfarge 2 2 3 2" xfId="3707" xr:uid="{ECA1D5A0-8942-42E5-82ED-3E188102D7B0}"/>
    <cellStyle name="20% - uthevingsfarge 2 2 3 2 2" xfId="3708" xr:uid="{B5F98377-1734-4867-BAD7-C15AA95B109B}"/>
    <cellStyle name="20% - uthevingsfarge 2 2 3 2 2 2" xfId="3709" xr:uid="{F94C912E-ED6C-42D2-81D7-93899AAB09B0}"/>
    <cellStyle name="20% - uthevingsfarge 2 2 3 2 2_3. Chng in credit spreads" xfId="3710" xr:uid="{2585A359-B155-49C5-8DB5-55962538D813}"/>
    <cellStyle name="20% - uthevingsfarge 2 2 3 2 3" xfId="3711" xr:uid="{6E1A5E26-2770-4F26-9A87-AD993ED3E158}"/>
    <cellStyle name="20% - uthevingsfarge 2 2 3 2 3 2" xfId="3712" xr:uid="{DBAFD079-1D09-42DA-A689-4D62F2ACF1E3}"/>
    <cellStyle name="20% - uthevingsfarge 2 2 3 2 3_3. Chng in credit spreads" xfId="3713" xr:uid="{DDD13415-2240-4DA7-BB63-EEFFBD25926A}"/>
    <cellStyle name="20% - uthevingsfarge 2 2 3 2 4" xfId="3714" xr:uid="{E8793594-DA76-48B3-A88A-14DCA9767084}"/>
    <cellStyle name="20% - uthevingsfarge 2 2 3 2 4 2" xfId="3715" xr:uid="{3F50B49E-878E-4718-95E3-2E5DA830E20D}"/>
    <cellStyle name="20% - uthevingsfarge 2 2 3 2 4_3. Chng in credit spreads" xfId="3716" xr:uid="{83818F9B-8ED8-4C22-AA09-885C671B5144}"/>
    <cellStyle name="20% - uthevingsfarge 2 2 3 2 5" xfId="3717" xr:uid="{F518D002-22D3-4E1B-8D37-5DEB6694FC61}"/>
    <cellStyle name="20% - uthevingsfarge 2 2 3 2_3. Chng in credit spreads" xfId="3718" xr:uid="{D2B9A22F-579C-4053-8E74-D5850388F565}"/>
    <cellStyle name="20% - uthevingsfarge 2 2 3 3" xfId="3719" xr:uid="{17DC5377-9DB0-4005-A894-995BD043E9BA}"/>
    <cellStyle name="20% - uthevingsfarge 2 2 3 3 2" xfId="3720" xr:uid="{1E83F405-5E52-4075-AAC7-D49DE5E2F3EC}"/>
    <cellStyle name="20% - uthevingsfarge 2 2 3 3 2 2" xfId="3721" xr:uid="{3A172886-76D6-4468-8C6C-6EA2D1CEDE0A}"/>
    <cellStyle name="20% - uthevingsfarge 2 2 3 3 2_3. Chng in credit spreads" xfId="3722" xr:uid="{3D255177-5F94-41DA-A6F3-DAA412B6507A}"/>
    <cellStyle name="20% - uthevingsfarge 2 2 3 3 3" xfId="3723" xr:uid="{F9DB0F8A-618D-4E5E-B944-E0949EABC267}"/>
    <cellStyle name="20% - uthevingsfarge 2 2 3 3_3. Chng in credit spreads" xfId="3724" xr:uid="{1BDD7E80-CB03-4CCF-948E-DD7179AE0932}"/>
    <cellStyle name="20% - uthevingsfarge 2 2 3 4" xfId="3725" xr:uid="{B7823CEE-691F-4BE6-B509-2C68FB876737}"/>
    <cellStyle name="20% - uthevingsfarge 2 2 3 4 2" xfId="3726" xr:uid="{4D555831-64E9-4A17-85B0-BF16B60DF1AE}"/>
    <cellStyle name="20% - uthevingsfarge 2 2 3 4 3" xfId="15143" xr:uid="{844964F8-78CB-4943-85CD-A8FB291BC1F3}"/>
    <cellStyle name="20% - uthevingsfarge 2 2 3 4_3. Chng in credit spreads" xfId="3727" xr:uid="{146C5467-D025-4237-B481-A05A10D53F6A}"/>
    <cellStyle name="20% - uthevingsfarge 2 2 3 5" xfId="3728" xr:uid="{2F212A14-963E-4E11-81D1-04AFA0821351}"/>
    <cellStyle name="20% - uthevingsfarge 2 2 3 5 2" xfId="3729" xr:uid="{E91D1B98-BD0D-4117-BE27-67800CD329E0}"/>
    <cellStyle name="20% - uthevingsfarge 2 2 3 5 3" xfId="15144" xr:uid="{9A691B47-9B65-4E34-B6FE-7A2527221178}"/>
    <cellStyle name="20% - uthevingsfarge 2 2 3 5_3. Chng in credit spreads" xfId="3730" xr:uid="{167B14F3-A19D-4A7C-959F-8624F445933F}"/>
    <cellStyle name="20% - uthevingsfarge 2 2 3 6" xfId="3731" xr:uid="{5032682A-08DF-4248-9A49-A6CCBD524CC9}"/>
    <cellStyle name="20% - uthevingsfarge 2 2 3 6 2" xfId="3732" xr:uid="{830351A8-9FD3-45C6-9C3E-165FDB77E7FE}"/>
    <cellStyle name="20% - uthevingsfarge 2 2 3 6_3. Chng in credit spreads" xfId="3733" xr:uid="{1E288D95-F47F-4FFB-84A6-8FF755D33983}"/>
    <cellStyle name="20% - uthevingsfarge 2 2 3 7" xfId="3734" xr:uid="{5CAAE3F6-B714-4885-AED0-B59D388744D1}"/>
    <cellStyle name="20% - uthevingsfarge 2 2 3 8" xfId="41012" xr:uid="{C43D8D01-0546-46C2-A7D9-BEAF3A008DDB}"/>
    <cellStyle name="20% - uthevingsfarge 2 2 3_3. Chng in credit spreads" xfId="3735" xr:uid="{38707DF4-1AD0-4003-B678-7465DAC119DD}"/>
    <cellStyle name="20% - uthevingsfarge 2 2 4" xfId="3736" xr:uid="{3ACD444B-4FD9-426C-A217-EB3861DC1EF7}"/>
    <cellStyle name="20% - uthevingsfarge 2 2 4 2" xfId="3737" xr:uid="{48307A6F-5457-4679-B1C1-4AB9F65FEBD1}"/>
    <cellStyle name="20% - uthevingsfarge 2 2 4 2 2" xfId="3738" xr:uid="{9A1186C5-D2D8-4440-9D2D-6D9C5A003CE2}"/>
    <cellStyle name="20% - uthevingsfarge 2 2 4 2_3. Chng in credit spreads" xfId="3739" xr:uid="{FF510D72-525B-49C3-88BF-9DA26EA756DE}"/>
    <cellStyle name="20% - uthevingsfarge 2 2 4 3" xfId="3740" xr:uid="{A6C1D681-A2F4-4EE9-BC67-E1A2A733C1FC}"/>
    <cellStyle name="20% - uthevingsfarge 2 2 4 3 2" xfId="3741" xr:uid="{5CB49379-999C-41C8-A0B5-BEABAAB95C10}"/>
    <cellStyle name="20% - uthevingsfarge 2 2 4 3_3. Chng in credit spreads" xfId="3742" xr:uid="{DACFE9D5-2A35-400C-AB6E-15AC1681B31C}"/>
    <cellStyle name="20% - uthevingsfarge 2 2 4 4" xfId="3743" xr:uid="{3F1FC467-EEFB-4EEE-B8DC-F4510DD78D4D}"/>
    <cellStyle name="20% - uthevingsfarge 2 2 4 4 2" xfId="3744" xr:uid="{BDDA3FB0-0375-4C5B-A1A3-42AC792D6E29}"/>
    <cellStyle name="20% - uthevingsfarge 2 2 4 4_3. Chng in credit spreads" xfId="3745" xr:uid="{C7514CA7-FBA6-4CA4-A111-984755F358EB}"/>
    <cellStyle name="20% - uthevingsfarge 2 2 4 5" xfId="3746" xr:uid="{8D9FD400-FFC0-4082-B71B-7E8F43147C62}"/>
    <cellStyle name="20% - uthevingsfarge 2 2 4_3. Chng in credit spreads" xfId="3747" xr:uid="{A29B64D0-BE69-4102-9617-25A9B00B3575}"/>
    <cellStyle name="20% - uthevingsfarge 2 2 5" xfId="3748" xr:uid="{F56234D1-8C29-4FDA-84B8-808EFF70E1F9}"/>
    <cellStyle name="20% - uthevingsfarge 2 2 5 2" xfId="3749" xr:uid="{4A403A86-4A40-46F7-A6D2-0D5EC542723E}"/>
    <cellStyle name="20% - uthevingsfarge 2 2 5 2 2" xfId="3750" xr:uid="{88FF81BC-6776-40C5-BE7C-91EBD3C90C60}"/>
    <cellStyle name="20% - uthevingsfarge 2 2 5 2_3. Chng in credit spreads" xfId="3751" xr:uid="{DFC939AD-4F1F-4E78-AF40-2646F3A364A6}"/>
    <cellStyle name="20% - uthevingsfarge 2 2 5 3" xfId="3752" xr:uid="{B2D54D82-277B-4B5F-B0E8-847E62E1DC79}"/>
    <cellStyle name="20% - uthevingsfarge 2 2 5 4" xfId="15145" xr:uid="{F629B693-4D41-4AB6-A3DA-10FBB33BE86C}"/>
    <cellStyle name="20% - uthevingsfarge 2 2 5_3. Chng in credit spreads" xfId="3753" xr:uid="{F2319BDC-D5CC-4760-A52F-792859DF4943}"/>
    <cellStyle name="20% - uthevingsfarge 2 2 6" xfId="3754" xr:uid="{A879C830-B792-45B3-B76A-CB8B371BE4B8}"/>
    <cellStyle name="20% - uthevingsfarge 2 2 6 2" xfId="3755" xr:uid="{14F693B4-8CBF-4A07-A8F4-B0E9A233EA09}"/>
    <cellStyle name="20% - uthevingsfarge 2 2 6 2 2" xfId="3756" xr:uid="{B8500097-F03B-47F3-8130-EB5CF5406CB3}"/>
    <cellStyle name="20% - uthevingsfarge 2 2 6 2_3. Chng in credit spreads" xfId="3757" xr:uid="{D99EAC5B-03CC-4AEF-BF6E-2859C3F6EE6B}"/>
    <cellStyle name="20% - uthevingsfarge 2 2 6 3" xfId="3758" xr:uid="{23A6C8F7-E44D-47C0-B47B-3E33ACB1042F}"/>
    <cellStyle name="20% - uthevingsfarge 2 2 6 4" xfId="15146" xr:uid="{CF0BE530-7D07-4A76-960D-B98FFE4C8716}"/>
    <cellStyle name="20% - uthevingsfarge 2 2 6_3. Chng in credit spreads" xfId="3759" xr:uid="{D1394FB1-8B8E-49F9-BD3C-A73BE2C77BB1}"/>
    <cellStyle name="20% - uthevingsfarge 2 2 7" xfId="3760" xr:uid="{BA6188BF-EEDB-405A-81CE-575186852D43}"/>
    <cellStyle name="20% - uthevingsfarge 2 2 7 2" xfId="3761" xr:uid="{B4AB8C59-281E-4205-87EC-C03EEBAB8162}"/>
    <cellStyle name="20% - uthevingsfarge 2 2 7 2 2" xfId="15147" xr:uid="{1F5ADB86-ED5C-41BB-9BE9-D4804976D7E2}"/>
    <cellStyle name="20% - uthevingsfarge 2 2 7 2_AVA DVA EL" xfId="15148" xr:uid="{5DBD762C-B7D3-4D31-A080-AE06675A081F}"/>
    <cellStyle name="20% - uthevingsfarge 2 2 7 3" xfId="15149" xr:uid="{84078F43-4D10-4D87-B293-D74EB964BA6C}"/>
    <cellStyle name="20% - uthevingsfarge 2 2 7 4" xfId="15150" xr:uid="{6D1E123F-747D-469F-AFCA-0C5320800C58}"/>
    <cellStyle name="20% - uthevingsfarge 2 2 7_3. Chng in credit spreads" xfId="3762" xr:uid="{3CA1CBA1-B015-4C87-BE3D-0C5A40F41591}"/>
    <cellStyle name="20% - uthevingsfarge 2 2 8" xfId="3763" xr:uid="{33894689-FAEE-424D-B3C0-6464D6672A38}"/>
    <cellStyle name="20% - uthevingsfarge 2 2 8 2" xfId="3764" xr:uid="{8A9DAF3D-7432-423E-B674-0837FEAF5EB4}"/>
    <cellStyle name="20% - uthevingsfarge 2 2 8 3" xfId="15151" xr:uid="{667F39E3-A608-4D26-BDDD-594F6D65DB54}"/>
    <cellStyle name="20% - uthevingsfarge 2 2 8_3. Chng in credit spreads" xfId="3765" xr:uid="{A9ADCC0C-B52C-44CC-9666-985DEEFB6A6C}"/>
    <cellStyle name="20% - uthevingsfarge 2 2 9" xfId="15152" xr:uid="{C0150DB7-8B64-4349-AFB7-39F5536B3044}"/>
    <cellStyle name="20% - uthevingsfarge 2 2 9 2" xfId="15153" xr:uid="{49986941-EE5F-48AB-8524-91A3BC48F403}"/>
    <cellStyle name="20% - uthevingsfarge 2 2 9 3" xfId="15154" xr:uid="{3C9C417D-086E-44B1-9719-634F02F6150A}"/>
    <cellStyle name="20% - uthevingsfarge 2 2 9_AVA DVA EL" xfId="15155" xr:uid="{C4EE1848-2A1A-451A-B36B-A0D472D19F59}"/>
    <cellStyle name="20% - uthevingsfarge 2 2_4Q16" xfId="15156" xr:uid="{A57BDFD5-92AA-412F-A54E-C251D3328B98}"/>
    <cellStyle name="20% - uthevingsfarge 2 20" xfId="15157" xr:uid="{A1B25FB0-FB4A-4726-8A94-C46DB05521A1}"/>
    <cellStyle name="20% - uthevingsfarge 2 20 2" xfId="15158" xr:uid="{D2E30C74-5D7B-44B5-98FF-FAB4F069101A}"/>
    <cellStyle name="20% - uthevingsfarge 2 20 2 2" xfId="15159" xr:uid="{9F08D5D1-3D58-42D0-A000-F7E4D5602A82}"/>
    <cellStyle name="20% - uthevingsfarge 2 20 2_AVA DVA EL" xfId="15160" xr:uid="{9EE0C7F5-2437-437A-A2D1-A1738D3B1A80}"/>
    <cellStyle name="20% - uthevingsfarge 2 20 3" xfId="15161" xr:uid="{C09A60E5-5CD3-4D6C-BC8C-826A16E5799C}"/>
    <cellStyle name="20% - uthevingsfarge 2 20_4Q16" xfId="15162" xr:uid="{15B42620-815C-4F64-911D-3B481773A877}"/>
    <cellStyle name="20% - uthevingsfarge 2 21" xfId="15163" xr:uid="{E264DEAD-6388-42CA-82BD-430FC4E42DC3}"/>
    <cellStyle name="20% - uthevingsfarge 2 21 2" xfId="15164" xr:uid="{25E6754A-C5D9-4ADB-A14A-C6EA46B015EE}"/>
    <cellStyle name="20% - uthevingsfarge 2 21 2 2" xfId="15165" xr:uid="{10074481-386C-40EE-8BEF-A6058B1B5F83}"/>
    <cellStyle name="20% - uthevingsfarge 2 21 2_AVA DVA EL" xfId="15166" xr:uid="{08D9BBF7-FF8B-4CEE-8A3E-E8665B9BEB04}"/>
    <cellStyle name="20% - uthevingsfarge 2 21 3" xfId="15167" xr:uid="{9177D996-51B5-4B48-9542-149F7F916DE2}"/>
    <cellStyle name="20% - uthevingsfarge 2 21_4Q16" xfId="15168" xr:uid="{8BCA18C1-5E90-4AE8-A622-2E0E57F2DD9E}"/>
    <cellStyle name="20% - uthevingsfarge 2 22" xfId="15169" xr:uid="{752CA73A-E392-4145-BC8A-470CA93F8F01}"/>
    <cellStyle name="20% - uthevingsfarge 2 22 2" xfId="15170" xr:uid="{A38F5D04-047B-4CFB-AE2D-2217DCE393FE}"/>
    <cellStyle name="20% - uthevingsfarge 2 22 2 2" xfId="15171" xr:uid="{1D441B29-03CC-4CC7-91CF-3E540235CBED}"/>
    <cellStyle name="20% - uthevingsfarge 2 22 2_AVA DVA EL" xfId="15172" xr:uid="{549FFC88-5626-4DEA-A52B-BBCB6CF350CD}"/>
    <cellStyle name="20% - uthevingsfarge 2 22 3" xfId="15173" xr:uid="{BCE237B2-9C5D-4ADC-A347-AA2D4CC27B3D}"/>
    <cellStyle name="20% - uthevingsfarge 2 22_4Q16" xfId="15174" xr:uid="{E1766F1D-702E-4A37-8605-874C1869CA52}"/>
    <cellStyle name="20% - uthevingsfarge 2 23" xfId="15175" xr:uid="{19CEB16B-BF9C-481C-BEE1-1F0645465CF6}"/>
    <cellStyle name="20% - uthevingsfarge 2 23 2" xfId="15176" xr:uid="{5DE21B2C-D4CE-4905-8D5C-F0FBE623987B}"/>
    <cellStyle name="20% - uthevingsfarge 2 23 2 2" xfId="15177" xr:uid="{35DD3AEF-1952-4FEB-B8D4-512A164ADCD1}"/>
    <cellStyle name="20% - uthevingsfarge 2 23 2_AVA DVA EL" xfId="15178" xr:uid="{D2C91D66-AF81-44EE-9D63-06FFB441AD8E}"/>
    <cellStyle name="20% - uthevingsfarge 2 23 3" xfId="15179" xr:uid="{6C914054-4C8D-416A-A7F0-7D2DFFD6A95A}"/>
    <cellStyle name="20% - uthevingsfarge 2 23_4Q16" xfId="15180" xr:uid="{4727DB25-A15A-4D50-82F0-0E9DC463577E}"/>
    <cellStyle name="20% - uthevingsfarge 2 24" xfId="15181" xr:uid="{97AB3CAB-C0DF-4C0C-8C49-A7E15F59B422}"/>
    <cellStyle name="20% - uthevingsfarge 2 24 2" xfId="15182" xr:uid="{54A02452-8524-4C40-A8D2-7653356FF2BB}"/>
    <cellStyle name="20% - uthevingsfarge 2 24 2 2" xfId="15183" xr:uid="{066C0930-91CF-47F2-90A9-D4296FFA0148}"/>
    <cellStyle name="20% - uthevingsfarge 2 24 2_AVA DVA EL" xfId="15184" xr:uid="{314185CE-9A86-412E-81E7-E9DEACB9D959}"/>
    <cellStyle name="20% - uthevingsfarge 2 24 3" xfId="15185" xr:uid="{6D2C7095-3F06-4D26-B760-D9A1D5533321}"/>
    <cellStyle name="20% - uthevingsfarge 2 24_4Q16" xfId="15186" xr:uid="{47272830-188A-45DF-8732-3E217E74C4FD}"/>
    <cellStyle name="20% - uthevingsfarge 2 25" xfId="15187" xr:uid="{7A14D8A9-6352-47EC-983D-B742078AC208}"/>
    <cellStyle name="20% - uthevingsfarge 2 25 2" xfId="15188" xr:uid="{873DB12F-1E2B-4AAF-BAA9-9018A04D0DDA}"/>
    <cellStyle name="20% - uthevingsfarge 2 25 2 2" xfId="15189" xr:uid="{B1341219-CA65-4828-8867-85F16F06EE2C}"/>
    <cellStyle name="20% - uthevingsfarge 2 25 2_AVA DVA EL" xfId="15190" xr:uid="{1F83DD12-88DB-4776-A259-45072D6FA6B2}"/>
    <cellStyle name="20% - uthevingsfarge 2 25 3" xfId="15191" xr:uid="{80AEAAD7-1E1E-4878-BE43-6DB1EE51DA89}"/>
    <cellStyle name="20% - uthevingsfarge 2 25_4Q16" xfId="15192" xr:uid="{BD235CE6-D1C3-46F3-BC90-F63ED0B9F5B8}"/>
    <cellStyle name="20% - uthevingsfarge 2 26" xfId="15193" xr:uid="{3E40557A-8065-4AC0-B560-6E859D206147}"/>
    <cellStyle name="20% - uthevingsfarge 2 26 2" xfId="15194" xr:uid="{D7FECFF0-2223-477A-AB54-78F87AE6E25F}"/>
    <cellStyle name="20% - uthevingsfarge 2 26 2 2" xfId="15195" xr:uid="{1A9BFB5C-C43C-437A-BC1F-81031CE464CF}"/>
    <cellStyle name="20% - uthevingsfarge 2 26 2_AVA DVA EL" xfId="15196" xr:uid="{7D967842-24DA-4899-8DF3-62C02409F55E}"/>
    <cellStyle name="20% - uthevingsfarge 2 26 3" xfId="15197" xr:uid="{6739AB58-B5AB-42DE-AA7B-C50CCC4CC503}"/>
    <cellStyle name="20% - uthevingsfarge 2 26_4Q16" xfId="15198" xr:uid="{B4208E10-8057-41A2-A027-16B3AEEBB5D6}"/>
    <cellStyle name="20% - uthevingsfarge 2 27" xfId="15199" xr:uid="{13B11432-955F-4C78-B1E4-6471B09A2017}"/>
    <cellStyle name="20% - uthevingsfarge 2 27 2" xfId="15200" xr:uid="{C0DDFE6B-01AA-47C7-B1DF-C7DC787CC4D2}"/>
    <cellStyle name="20% - uthevingsfarge 2 27 2 2" xfId="15201" xr:uid="{ADAF58BA-56E8-4DD1-91CB-C2F74E4C89AC}"/>
    <cellStyle name="20% - uthevingsfarge 2 27 2_AVA DVA EL" xfId="15202" xr:uid="{066AB0E6-B9F0-45DF-AC17-CEEBAB2751E1}"/>
    <cellStyle name="20% - uthevingsfarge 2 27 3" xfId="15203" xr:uid="{336F123D-50ED-426F-9546-99BAD0795A68}"/>
    <cellStyle name="20% - uthevingsfarge 2 27_4Q16" xfId="15204" xr:uid="{BDE3816E-999F-4932-ACC3-8893336B1F51}"/>
    <cellStyle name="20% - uthevingsfarge 2 28" xfId="15205" xr:uid="{9187B084-6C54-4D98-85CF-272F24AC7B5F}"/>
    <cellStyle name="20% - uthevingsfarge 2 28 2" xfId="15206" xr:uid="{47770D02-A089-433C-9F51-B9110B8A242B}"/>
    <cellStyle name="20% - uthevingsfarge 2 28 2 2" xfId="15207" xr:uid="{FBF5FDDD-65E2-4F6F-A991-589990FAE4A6}"/>
    <cellStyle name="20% - uthevingsfarge 2 28 2_AVA DVA EL" xfId="15208" xr:uid="{75C8FF60-00AC-436E-9067-9BB8B60C8375}"/>
    <cellStyle name="20% - uthevingsfarge 2 28 3" xfId="15209" xr:uid="{EC0142B8-BBB0-48A0-B79E-E108FE83335B}"/>
    <cellStyle name="20% - uthevingsfarge 2 28_4Q16" xfId="15210" xr:uid="{5579B441-04DC-422C-97D8-5D2E154F86AC}"/>
    <cellStyle name="20% - uthevingsfarge 2 29" xfId="15211" xr:uid="{FEE66046-89BE-4ABC-9EC6-85D5D6A76984}"/>
    <cellStyle name="20% - uthevingsfarge 2 29 2" xfId="15212" xr:uid="{95FA0B8D-36C9-4374-BAE9-BD9EB5CF171B}"/>
    <cellStyle name="20% - uthevingsfarge 2 29 2 2" xfId="15213" xr:uid="{1674DA2C-C183-4437-A1E1-A7BAD0799AD0}"/>
    <cellStyle name="20% - uthevingsfarge 2 29 2_AVA DVA EL" xfId="15214" xr:uid="{4DBE9F81-0AA0-4224-8083-12EC559EA5FB}"/>
    <cellStyle name="20% - uthevingsfarge 2 29 3" xfId="15215" xr:uid="{8FED86EF-D67D-45DA-AF84-38068AE70BAD}"/>
    <cellStyle name="20% - uthevingsfarge 2 29_4Q16" xfId="15216" xr:uid="{E2C66F0B-0B8D-4440-B582-82E3FB090242}"/>
    <cellStyle name="20% - uthevingsfarge 2 3" xfId="3766" xr:uid="{CD1A563B-D852-46E1-9CEF-6B924EC86B9A}"/>
    <cellStyle name="20% - uthevingsfarge 2 3 2" xfId="3767" xr:uid="{F6F5EC14-C792-4949-B736-16C55E9CBA68}"/>
    <cellStyle name="20% - uthevingsfarge 2 3 2 2" xfId="3768" xr:uid="{C9EF85AD-87DD-4071-8D40-5EDA762C2704}"/>
    <cellStyle name="20% - uthevingsfarge 2 3 2 2 2" xfId="3769" xr:uid="{4CE4A380-71C9-4E40-AAEE-33C790F06D09}"/>
    <cellStyle name="20% - uthevingsfarge 2 3 2 2 2 2" xfId="3770" xr:uid="{C0E9A716-92AA-4ADB-A00A-C850880B95FC}"/>
    <cellStyle name="20% - uthevingsfarge 2 3 2 2 2_3. Chng in credit spreads" xfId="3771" xr:uid="{0C3ACEB9-21B0-4EE0-B00A-8CD4F63A99BC}"/>
    <cellStyle name="20% - uthevingsfarge 2 3 2 2 3" xfId="3772" xr:uid="{8DCD2D5A-5C65-4033-9922-CAA5CAB80E5D}"/>
    <cellStyle name="20% - uthevingsfarge 2 3 2 2 3 2" xfId="3773" xr:uid="{50A5053C-C73F-40F7-8B4F-C9789B4CAA88}"/>
    <cellStyle name="20% - uthevingsfarge 2 3 2 2 3_3. Chng in credit spreads" xfId="3774" xr:uid="{424ACFC2-D9BB-4F76-921B-267546BD0BD6}"/>
    <cellStyle name="20% - uthevingsfarge 2 3 2 2 4" xfId="3775" xr:uid="{F5B2D606-785E-4595-9A1C-E9ACC64D999E}"/>
    <cellStyle name="20% - uthevingsfarge 2 3 2 2_3. Chng in credit spreads" xfId="3776" xr:uid="{EC2129B7-B26D-4C8E-B6C0-E6C9BB126AFA}"/>
    <cellStyle name="20% - uthevingsfarge 2 3 2 3" xfId="3777" xr:uid="{922B6C77-93C5-4828-AD92-7EDC741D50AD}"/>
    <cellStyle name="20% - uthevingsfarge 2 3 2 3 2" xfId="3778" xr:uid="{A4653933-6D5A-45BC-B61C-FFB85DCE773C}"/>
    <cellStyle name="20% - uthevingsfarge 2 3 2 3 3" xfId="15217" xr:uid="{7018AD2A-F783-4B92-B8D7-3BB4429A7687}"/>
    <cellStyle name="20% - uthevingsfarge 2 3 2 3_3. Chng in credit spreads" xfId="3779" xr:uid="{882988ED-5132-4086-BF37-B006F0338217}"/>
    <cellStyle name="20% - uthevingsfarge 2 3 2 4" xfId="3780" xr:uid="{B13B47E0-88A3-4997-9B99-705698944CB5}"/>
    <cellStyle name="20% - uthevingsfarge 2 3 2 4 2" xfId="3781" xr:uid="{A056A488-E057-40A3-8691-07B637632336}"/>
    <cellStyle name="20% - uthevingsfarge 2 3 2 4 3" xfId="15218" xr:uid="{7FCEB5F9-9F50-4563-80C9-A230328559A0}"/>
    <cellStyle name="20% - uthevingsfarge 2 3 2 4_3. Chng in credit spreads" xfId="3782" xr:uid="{F07A8BB0-6632-452B-8A54-C4D7A1CA3D67}"/>
    <cellStyle name="20% - uthevingsfarge 2 3 2 5" xfId="3783" xr:uid="{B65731AC-45F1-463D-B035-2A57E2ADC7F9}"/>
    <cellStyle name="20% - uthevingsfarge 2 3 2 5 2" xfId="15219" xr:uid="{4B5C41C4-965B-48FE-A194-A0464EC6F057}"/>
    <cellStyle name="20% - uthevingsfarge 2 3 2 5 3" xfId="15220" xr:uid="{AF3BB324-A8C6-480A-9BB4-453291DCEB8A}"/>
    <cellStyle name="20% - uthevingsfarge 2 3 2 5_AVA DVA EL" xfId="15221" xr:uid="{6E55E4DE-6B0D-4EDA-8D8F-548B2E0D1A27}"/>
    <cellStyle name="20% - uthevingsfarge 2 3 2 6" xfId="15222" xr:uid="{9601D11B-C39E-442D-A599-CD5A4668032D}"/>
    <cellStyle name="20% - uthevingsfarge 2 3 2 6 2" xfId="15223" xr:uid="{1A2BEB2E-9208-4D5C-AB80-E4468DD58BD9}"/>
    <cellStyle name="20% - uthevingsfarge 2 3 2 6_AVA DVA EL" xfId="15224" xr:uid="{9681DC08-E1A6-4CA1-AEF0-DCC885FD0B10}"/>
    <cellStyle name="20% - uthevingsfarge 2 3 2 7" xfId="15225" xr:uid="{D6BC1D17-A087-4252-B203-A7D8A3B7ED91}"/>
    <cellStyle name="20% - uthevingsfarge 2 3 2_3. Chng in credit spreads" xfId="3784" xr:uid="{B06B5CCA-164F-426A-B131-A998AD53DA6B}"/>
    <cellStyle name="20% - uthevingsfarge 2 3 3" xfId="3785" xr:uid="{CD1F54C2-FCB4-46CF-A9F3-676CA70E1053}"/>
    <cellStyle name="20% - uthevingsfarge 2 3 3 2" xfId="3786" xr:uid="{EAEFF0ED-4ABD-46D1-A5B5-E27D1B7F121C}"/>
    <cellStyle name="20% - uthevingsfarge 2 3 3 2 2" xfId="3787" xr:uid="{E732D080-DBFD-4A75-B22B-D75E88820AD4}"/>
    <cellStyle name="20% - uthevingsfarge 2 3 3 2 2 2" xfId="3788" xr:uid="{6217F79A-2D84-4DE1-8A05-F1739022FFB9}"/>
    <cellStyle name="20% - uthevingsfarge 2 3 3 2 2_3. Chng in credit spreads" xfId="3789" xr:uid="{6C9CA1B6-D187-4A05-B26E-45893C06FFE6}"/>
    <cellStyle name="20% - uthevingsfarge 2 3 3 2 3" xfId="3790" xr:uid="{4E5DE17C-FC06-4E91-96DF-4661D6209381}"/>
    <cellStyle name="20% - uthevingsfarge 2 3 3 2 3 2" xfId="3791" xr:uid="{EE090251-BABB-4247-AFEA-2B3C737B996F}"/>
    <cellStyle name="20% - uthevingsfarge 2 3 3 2 3_3. Chng in credit spreads" xfId="3792" xr:uid="{6CBD4493-5154-455E-8DF6-65BB07D9B641}"/>
    <cellStyle name="20% - uthevingsfarge 2 3 3 2 4" xfId="3793" xr:uid="{89A7B68C-AF07-4DC8-A87F-9CDF2E02F66B}"/>
    <cellStyle name="20% - uthevingsfarge 2 3 3 2_3. Chng in credit spreads" xfId="3794" xr:uid="{A64D0620-2AE5-411B-9CA2-EE5221F02FFE}"/>
    <cellStyle name="20% - uthevingsfarge 2 3 3 3" xfId="3795" xr:uid="{F8012C35-6B67-4EC1-953F-22739D557684}"/>
    <cellStyle name="20% - uthevingsfarge 2 3 3 3 2" xfId="3796" xr:uid="{036EB473-DE45-4455-A0BB-2E7F33BF47E9}"/>
    <cellStyle name="20% - uthevingsfarge 2 3 3 3_3. Chng in credit spreads" xfId="3797" xr:uid="{8DAEF3D9-1956-4A55-B937-CF17570831E6}"/>
    <cellStyle name="20% - uthevingsfarge 2 3 3 4" xfId="3798" xr:uid="{4A3397CB-5827-4793-A19C-91A2E4CF55AD}"/>
    <cellStyle name="20% - uthevingsfarge 2 3 3 4 2" xfId="3799" xr:uid="{5C5E620C-7106-4A3B-8E5A-A0F89DEA89FD}"/>
    <cellStyle name="20% - uthevingsfarge 2 3 3 4_3. Chng in credit spreads" xfId="3800" xr:uid="{66671D8B-C8CB-4968-87BC-99526AAC172C}"/>
    <cellStyle name="20% - uthevingsfarge 2 3 3 5" xfId="3801" xr:uid="{B0D2BFF4-8413-4A18-B473-E295F373AD6C}"/>
    <cellStyle name="20% - uthevingsfarge 2 3 3_3. Chng in credit spreads" xfId="3802" xr:uid="{D0853227-8279-4721-81EB-B4867E8AE2AE}"/>
    <cellStyle name="20% - uthevingsfarge 2 3 4" xfId="3803" xr:uid="{626FE8BD-17AE-47DC-9D21-E71FEECBF651}"/>
    <cellStyle name="20% - uthevingsfarge 2 3 4 2" xfId="3804" xr:uid="{5B99B5BF-4F50-46AB-9E4E-3657303CF77E}"/>
    <cellStyle name="20% - uthevingsfarge 2 3 4 2 2" xfId="3805" xr:uid="{30EDD629-7471-42F2-891A-4B896A9B1233}"/>
    <cellStyle name="20% - uthevingsfarge 2 3 4 2_3. Chng in credit spreads" xfId="3806" xr:uid="{F9CFA94B-03A9-4A95-A53D-159C350501A4}"/>
    <cellStyle name="20% - uthevingsfarge 2 3 4 3" xfId="3807" xr:uid="{21B5FCD2-5FFC-4DAD-9F3D-AEDD778CEA5E}"/>
    <cellStyle name="20% - uthevingsfarge 2 3 4 3 2" xfId="3808" xr:uid="{AF3B4436-625B-49DB-BDC2-7FA115022430}"/>
    <cellStyle name="20% - uthevingsfarge 2 3 4 3_3. Chng in credit spreads" xfId="3809" xr:uid="{0E3F3BCC-11C3-4A4F-9D2A-EE4943E4FC99}"/>
    <cellStyle name="20% - uthevingsfarge 2 3 4 4" xfId="3810" xr:uid="{1F70E433-1585-4271-835B-C8B90911370B}"/>
    <cellStyle name="20% - uthevingsfarge 2 3 4_3. Chng in credit spreads" xfId="3811" xr:uid="{506D3D6A-15E6-40C6-9AC7-6C86F6287226}"/>
    <cellStyle name="20% - uthevingsfarge 2 3 5" xfId="3812" xr:uid="{698A2F5C-ADBE-4DDB-93C0-ACAFE0702E23}"/>
    <cellStyle name="20% - uthevingsfarge 2 3 5 2" xfId="3813" xr:uid="{8D1C38D2-0CF1-481B-B324-FDEFD6101566}"/>
    <cellStyle name="20% - uthevingsfarge 2 3 5 3" xfId="15226" xr:uid="{CE7FE3D6-32B5-49F4-A1C9-EB0CADD5B80E}"/>
    <cellStyle name="20% - uthevingsfarge 2 3 5_3. Chng in credit spreads" xfId="3814" xr:uid="{3ADC2F77-EF92-4D48-A8B7-3B9C85CCA261}"/>
    <cellStyle name="20% - uthevingsfarge 2 3 6" xfId="3815" xr:uid="{72001C45-9D12-4281-B9CC-8F6F002714BF}"/>
    <cellStyle name="20% - uthevingsfarge 2 3 6 2" xfId="3816" xr:uid="{A5B8E7F2-11E8-4C48-B374-467FD5028E55}"/>
    <cellStyle name="20% - uthevingsfarge 2 3 6 3" xfId="15227" xr:uid="{02A11CC2-BF65-4F9C-8E8B-CA578C8104EF}"/>
    <cellStyle name="20% - uthevingsfarge 2 3 6_3. Chng in credit spreads" xfId="3817" xr:uid="{FFBFE1B6-00FE-452C-9B32-580EFA35C1A0}"/>
    <cellStyle name="20% - uthevingsfarge 2 3 7" xfId="3818" xr:uid="{E21760C3-64E6-499E-9935-7365C518F66D}"/>
    <cellStyle name="20% - uthevingsfarge 2 3 7 2" xfId="3819" xr:uid="{D1AFC472-69BD-4FCD-A54A-1F0CCA51F7D5}"/>
    <cellStyle name="20% - uthevingsfarge 2 3 7_3. Chng in credit spreads" xfId="3820" xr:uid="{124DCB16-C759-47B6-B10E-D523505FD509}"/>
    <cellStyle name="20% - uthevingsfarge 2 3 8" xfId="15228" xr:uid="{8E4DE7A3-DC09-486E-9529-995FAE19C54F}"/>
    <cellStyle name="20% - uthevingsfarge 2 3_4Q16" xfId="15229" xr:uid="{F26461B0-8DED-4965-9210-6F7562A9D080}"/>
    <cellStyle name="20% - uthevingsfarge 2 30" xfId="15230" xr:uid="{CB113B8F-69D7-4F22-BE43-2065EF39C521}"/>
    <cellStyle name="20% - uthevingsfarge 2 30 2" xfId="15231" xr:uid="{6DF5D4C9-9141-463B-9AD7-B9213A9114AB}"/>
    <cellStyle name="20% - uthevingsfarge 2 30 2 2" xfId="15232" xr:uid="{17B27441-119E-4A27-A1D7-5EC7DC501977}"/>
    <cellStyle name="20% - uthevingsfarge 2 30 2_AVA DVA EL" xfId="15233" xr:uid="{1479B444-1D21-4CE9-A03D-699DF6B3116F}"/>
    <cellStyle name="20% - uthevingsfarge 2 30 3" xfId="15234" xr:uid="{7308E7F3-3907-4733-8865-69CCE9125F1B}"/>
    <cellStyle name="20% - uthevingsfarge 2 30_4Q16" xfId="15235" xr:uid="{42F38076-D462-40F0-82BD-D2754575850D}"/>
    <cellStyle name="20% - uthevingsfarge 2 31" xfId="15236" xr:uid="{609260CC-0C7E-482E-B468-D1B5801C87D8}"/>
    <cellStyle name="20% - uthevingsfarge 2 31 2" xfId="15237" xr:uid="{79EA5F12-E3A3-4EF5-8CF1-5AE10FFB81CB}"/>
    <cellStyle name="20% - uthevingsfarge 2 31 2 2" xfId="15238" xr:uid="{8E87E0A2-F7C0-4D31-8829-57FDADC0438E}"/>
    <cellStyle name="20% - uthevingsfarge 2 31 2_AVA DVA EL" xfId="15239" xr:uid="{D0F3C86C-DFC5-4AB8-B672-26EE98B81586}"/>
    <cellStyle name="20% - uthevingsfarge 2 31 3" xfId="15240" xr:uid="{E7E16948-17D1-4C60-A586-3CBE6A46ED6E}"/>
    <cellStyle name="20% - uthevingsfarge 2 31_4Q16" xfId="15241" xr:uid="{1C812648-2A1B-42F5-A3CF-6BE03FE1245D}"/>
    <cellStyle name="20% - uthevingsfarge 2 32" xfId="15242" xr:uid="{FF30D2D7-F38A-4820-9104-CD1DEB35FA77}"/>
    <cellStyle name="20% - uthevingsfarge 2 32 2" xfId="15243" xr:uid="{2446AA15-810B-4297-9A2C-0FF82B782F9A}"/>
    <cellStyle name="20% - uthevingsfarge 2 32 2 2" xfId="15244" xr:uid="{2F64816C-1694-4186-B894-D1DCD53C775E}"/>
    <cellStyle name="20% - uthevingsfarge 2 32 2_AVA DVA EL" xfId="15245" xr:uid="{35201291-576C-4E9F-A620-73CCB51FDA6A}"/>
    <cellStyle name="20% - uthevingsfarge 2 32 3" xfId="15246" xr:uid="{2B9701C6-AC1F-4ADE-9398-C2EE1DDB3E3B}"/>
    <cellStyle name="20% - uthevingsfarge 2 32_4Q16" xfId="15247" xr:uid="{EEABD0C8-DB8F-4F09-A455-80933F3AF1A1}"/>
    <cellStyle name="20% - uthevingsfarge 2 33" xfId="15248" xr:uid="{0B835852-22D3-4491-BD61-AF90AA3814C9}"/>
    <cellStyle name="20% - uthevingsfarge 2 33 2" xfId="15249" xr:uid="{99B8717C-32B5-4617-9E10-A859074F53DF}"/>
    <cellStyle name="20% - uthevingsfarge 2 33 2 2" xfId="15250" xr:uid="{F5EBA1EA-4FBB-4522-9420-3CA62DCB364D}"/>
    <cellStyle name="20% - uthevingsfarge 2 33 2_AVA DVA EL" xfId="15251" xr:uid="{AE9E74B5-8F79-4C52-BE15-09C2F7277644}"/>
    <cellStyle name="20% - uthevingsfarge 2 33 3" xfId="15252" xr:uid="{3FE7CEF4-EAC5-4A89-833D-36C21A05BFF9}"/>
    <cellStyle name="20% - uthevingsfarge 2 33_4Q16" xfId="15253" xr:uid="{4D7A7263-EF89-4B64-B82D-139A98B04D1A}"/>
    <cellStyle name="20% - uthevingsfarge 2 34" xfId="15254" xr:uid="{8B2CE6E2-ECCF-4AB0-B04F-A826959D840C}"/>
    <cellStyle name="20% - uthevingsfarge 2 34 2" xfId="15255" xr:uid="{CBA5F2DA-0AB0-4F61-A0F4-773852FEC039}"/>
    <cellStyle name="20% - uthevingsfarge 2 34 2 2" xfId="15256" xr:uid="{9F96BBF0-4596-45FF-8DC6-3FEBF0B57BA0}"/>
    <cellStyle name="20% - uthevingsfarge 2 34 2_AVA DVA EL" xfId="15257" xr:uid="{70738D20-13C9-4F54-A73A-728FE93C330E}"/>
    <cellStyle name="20% - uthevingsfarge 2 34 3" xfId="15258" xr:uid="{B6A51FDD-34DF-4CC5-A514-3CD217E1F046}"/>
    <cellStyle name="20% - uthevingsfarge 2 34_4Q16" xfId="15259" xr:uid="{B6EA0F35-9087-406A-B9A9-DCF059E872FA}"/>
    <cellStyle name="20% - uthevingsfarge 2 35" xfId="15260" xr:uid="{6C4B8308-7FDD-4336-90D0-58FF409270A4}"/>
    <cellStyle name="20% - uthevingsfarge 2 35 2" xfId="15261" xr:uid="{DFFBF0D1-FF25-43FC-A92A-C3E4E6452FF4}"/>
    <cellStyle name="20% - uthevingsfarge 2 35 2 2" xfId="15262" xr:uid="{6045513B-D3F3-45BC-954D-00B96B844C38}"/>
    <cellStyle name="20% - uthevingsfarge 2 35 2_AVA DVA EL" xfId="15263" xr:uid="{3822CD16-8E9E-475E-81F3-998274D9A174}"/>
    <cellStyle name="20% - uthevingsfarge 2 35 3" xfId="15264" xr:uid="{70FD3320-3CF3-47CE-926F-9066E85BC647}"/>
    <cellStyle name="20% - uthevingsfarge 2 35_4Q16" xfId="15265" xr:uid="{C82F0093-A8A8-4CFF-B14F-56CFA49C4B8C}"/>
    <cellStyle name="20% - uthevingsfarge 2 36" xfId="15266" xr:uid="{A7CC7A7F-85B0-4520-B4C8-261BC89C7917}"/>
    <cellStyle name="20% - uthevingsfarge 2 36 2" xfId="15267" xr:uid="{BB643AA5-266F-4B16-AD51-73320399753B}"/>
    <cellStyle name="20% - uthevingsfarge 2 36 2 2" xfId="15268" xr:uid="{81FFF658-0C3A-49E4-A5EB-F1E4DCDFC842}"/>
    <cellStyle name="20% - uthevingsfarge 2 36 2_AVA DVA EL" xfId="15269" xr:uid="{6CEFE9B5-18B0-4D64-BDB3-C2B309C2B594}"/>
    <cellStyle name="20% - uthevingsfarge 2 36 3" xfId="15270" xr:uid="{60437CF3-4CFA-40E8-B2F1-5548472B0DA9}"/>
    <cellStyle name="20% - uthevingsfarge 2 36_4Q16" xfId="15271" xr:uid="{D3A3155F-FCAB-439D-A598-FF5250C7D4E5}"/>
    <cellStyle name="20% - uthevingsfarge 2 37" xfId="15272" xr:uid="{292517A1-E03F-4F51-917F-53AA36DBFED1}"/>
    <cellStyle name="20% - uthevingsfarge 2 37 2" xfId="15273" xr:uid="{8CB13A39-A02C-4B60-BCA1-566932F01AEF}"/>
    <cellStyle name="20% - uthevingsfarge 2 37 2 2" xfId="15274" xr:uid="{C5BB2473-C8AD-4A0B-A7D4-3EF6A0EFA31D}"/>
    <cellStyle name="20% - uthevingsfarge 2 37 2_AVA DVA EL" xfId="15275" xr:uid="{311B82A1-ABEB-4C5B-BD08-A7BF205EDE2D}"/>
    <cellStyle name="20% - uthevingsfarge 2 37 3" xfId="15276" xr:uid="{2200BB28-9ACE-44A1-8AC7-661E54C5E615}"/>
    <cellStyle name="20% - uthevingsfarge 2 37_4Q16" xfId="15277" xr:uid="{9BF7DE7B-AA9C-4AB7-9859-BEEDAF844292}"/>
    <cellStyle name="20% - uthevingsfarge 2 38" xfId="15278" xr:uid="{34860BF8-D39F-4B70-9849-9E27D92B8104}"/>
    <cellStyle name="20% - uthevingsfarge 2 38 2" xfId="15279" xr:uid="{9353D6F0-C9F7-4CE0-9587-C8BD9E963D69}"/>
    <cellStyle name="20% - uthevingsfarge 2 38 2 2" xfId="15280" xr:uid="{9FC94DE1-3C4A-4B6A-9BFB-999F26FC66AC}"/>
    <cellStyle name="20% - uthevingsfarge 2 38 2_AVA DVA EL" xfId="15281" xr:uid="{F634C7EC-80B6-4801-B5DA-02D05297A662}"/>
    <cellStyle name="20% - uthevingsfarge 2 38 3" xfId="15282" xr:uid="{168F16F2-080B-45DD-9BFC-37FDC40CC27F}"/>
    <cellStyle name="20% - uthevingsfarge 2 38_4Q16" xfId="15283" xr:uid="{63846F45-48A2-4ABC-A44C-CE69A10A5414}"/>
    <cellStyle name="20% - uthevingsfarge 2 39" xfId="15284" xr:uid="{9D0E7D40-6D4E-4FD8-840C-FBA0CF39BFEB}"/>
    <cellStyle name="20% - uthevingsfarge 2 39 2" xfId="15285" xr:uid="{B3D7DB2B-28AB-4DDC-913F-108CE52DD67B}"/>
    <cellStyle name="20% - uthevingsfarge 2 39 2 2" xfId="15286" xr:uid="{C7981DEB-897F-42CE-AFBB-4E5492EFF05A}"/>
    <cellStyle name="20% - uthevingsfarge 2 39 2_AVA DVA EL" xfId="15287" xr:uid="{5E721A5E-97A6-449F-98DA-AF4F40816E7A}"/>
    <cellStyle name="20% - uthevingsfarge 2 39 3" xfId="15288" xr:uid="{D16614F7-30EA-4B31-893B-718C8E47AFA9}"/>
    <cellStyle name="20% - uthevingsfarge 2 39_4Q16" xfId="15289" xr:uid="{5A405A8F-138E-4741-AA07-3F6295C15C74}"/>
    <cellStyle name="20% - uthevingsfarge 2 4" xfId="3821" xr:uid="{D0163A31-08D5-4D27-80C1-86A987469102}"/>
    <cellStyle name="20% - uthevingsfarge 2 4 10" xfId="41013" xr:uid="{045B122C-64FA-4626-AD74-1D39003B4905}"/>
    <cellStyle name="20% - uthevingsfarge 2 4 2" xfId="3822" xr:uid="{303BE303-F881-4DC0-8AE7-6769D654F42A}"/>
    <cellStyle name="20% - uthevingsfarge 2 4 2 2" xfId="3823" xr:uid="{04E3E76E-2F2C-4A34-8EC6-6615297D8415}"/>
    <cellStyle name="20% - uthevingsfarge 2 4 2 2 2" xfId="3824" xr:uid="{ADC6C73F-7271-4158-B06E-B4AA829E973B}"/>
    <cellStyle name="20% - uthevingsfarge 2 4 2 2_3. Chng in credit spreads" xfId="3825" xr:uid="{E61D5F23-C1E2-4AE5-8488-DA89413E7889}"/>
    <cellStyle name="20% - uthevingsfarge 2 4 2 3" xfId="3826" xr:uid="{017F2C9C-70A3-42F3-9608-1A235F6E0FD2}"/>
    <cellStyle name="20% - uthevingsfarge 2 4 2 3 2" xfId="3827" xr:uid="{F39950E6-B74C-46B6-A42D-1942F9437BCE}"/>
    <cellStyle name="20% - uthevingsfarge 2 4 2 3_3. Chng in credit spreads" xfId="3828" xr:uid="{954AFC87-F277-449D-B5BF-2331168483BF}"/>
    <cellStyle name="20% - uthevingsfarge 2 4 2 4" xfId="3829" xr:uid="{D48C01D0-48A5-4479-A9B7-DBFB98DC2910}"/>
    <cellStyle name="20% - uthevingsfarge 2 4 2 5" xfId="41014" xr:uid="{CE59975E-D88F-429C-B804-9257FAFDE937}"/>
    <cellStyle name="20% - uthevingsfarge 2 4 2 6" xfId="41015" xr:uid="{EC4AE30C-0BAF-4050-AA06-6E10044BA9D3}"/>
    <cellStyle name="20% - uthevingsfarge 2 4 2 7" xfId="41016" xr:uid="{3D8BAFEE-6FC9-4960-B625-94F47E648539}"/>
    <cellStyle name="20% - uthevingsfarge 2 4 2 8" xfId="41017" xr:uid="{62ABDB8D-AD6B-47E8-9707-5924FE577647}"/>
    <cellStyle name="20% - uthevingsfarge 2 4 2 9" xfId="41018" xr:uid="{968D6D1D-D69C-4993-9030-49F39941061E}"/>
    <cellStyle name="20% - uthevingsfarge 2 4 2_3. Chng in credit spreads" xfId="3830" xr:uid="{0EDE3B6C-7D4C-48C5-84B6-AD694B909D83}"/>
    <cellStyle name="20% - uthevingsfarge 2 4 3" xfId="3831" xr:uid="{780D14F7-D092-4127-839F-B55D07305600}"/>
    <cellStyle name="20% - uthevingsfarge 2 4 3 2" xfId="3832" xr:uid="{938C2779-B5D7-48AA-A9EF-00DBD844D0F9}"/>
    <cellStyle name="20% - uthevingsfarge 2 4 3 3" xfId="15290" xr:uid="{589B24F4-489F-4090-8F1A-B99104389071}"/>
    <cellStyle name="20% - uthevingsfarge 2 4 3_3. Chng in credit spreads" xfId="3833" xr:uid="{7E592C86-C7B6-4FCB-99BE-5F316BD3EE9A}"/>
    <cellStyle name="20% - uthevingsfarge 2 4 4" xfId="3834" xr:uid="{7DBF4575-2DAD-440B-9CF1-0918146C8D2F}"/>
    <cellStyle name="20% - uthevingsfarge 2 4 4 2" xfId="3835" xr:uid="{9C529879-1942-4F60-9DC7-F324BEF77676}"/>
    <cellStyle name="20% - uthevingsfarge 2 4 4 3" xfId="15291" xr:uid="{967842D2-D41B-48E8-86FE-932DEE38D90F}"/>
    <cellStyle name="20% - uthevingsfarge 2 4 4_3. Chng in credit spreads" xfId="3836" xr:uid="{83BE9EB1-4734-43F4-B6DF-9749D7E84B46}"/>
    <cellStyle name="20% - uthevingsfarge 2 4 5" xfId="3837" xr:uid="{B58E7142-04E9-40E4-87CD-849348640150}"/>
    <cellStyle name="20% - uthevingsfarge 2 4 5 2" xfId="15292" xr:uid="{60EB9153-97C3-4B88-BA85-312D56154AA5}"/>
    <cellStyle name="20% - uthevingsfarge 2 4 5 3" xfId="15293" xr:uid="{0569B3A2-0F8C-4149-A6F0-81B30B2880D5}"/>
    <cellStyle name="20% - uthevingsfarge 2 4 5_AVA DVA EL" xfId="15294" xr:uid="{037DB913-3FAE-4A2C-A17F-59079A99C46F}"/>
    <cellStyle name="20% - uthevingsfarge 2 4 6" xfId="15295" xr:uid="{A35DDEEC-8FF3-4C13-9121-A2065B48AA54}"/>
    <cellStyle name="20% - uthevingsfarge 2 4 6 2" xfId="15296" xr:uid="{52C77F8B-4526-4FB6-9EDB-3079188CF26A}"/>
    <cellStyle name="20% - uthevingsfarge 2 4 6_AVA DVA EL" xfId="15297" xr:uid="{6E616B90-E973-4C3D-AE64-84658F735DBD}"/>
    <cellStyle name="20% - uthevingsfarge 2 4 7" xfId="15298" xr:uid="{44BEE965-AEDA-4B3B-B85D-A8538D8E778C}"/>
    <cellStyle name="20% - uthevingsfarge 2 4 8" xfId="41019" xr:uid="{AEA355F9-BD4B-459D-8277-81B1F8DBBCB6}"/>
    <cellStyle name="20% - uthevingsfarge 2 4 9" xfId="41020" xr:uid="{E473730E-4A48-48EA-BE2C-6CBD80ECA1FD}"/>
    <cellStyle name="20% - uthevingsfarge 2 4_3. Chng in credit spreads" xfId="3838" xr:uid="{F4A5FAB8-1C81-448B-856A-BB64E3AA2973}"/>
    <cellStyle name="20% - uthevingsfarge 2 40" xfId="15299" xr:uid="{6E1A16FC-32F5-4661-B6F4-651F573E7336}"/>
    <cellStyle name="20% - uthevingsfarge 2 40 2" xfId="15300" xr:uid="{A5EF62E7-0545-4DA2-AA00-F7431B14238F}"/>
    <cellStyle name="20% - uthevingsfarge 2 40 2 2" xfId="15301" xr:uid="{53698CD7-8FC1-40E3-B083-1A6CA895D088}"/>
    <cellStyle name="20% - uthevingsfarge 2 40 2_AVA DVA EL" xfId="15302" xr:uid="{0A747819-ADF3-4B78-8FF8-7A765A00B5D6}"/>
    <cellStyle name="20% - uthevingsfarge 2 40 3" xfId="15303" xr:uid="{8A9CE111-070D-48C8-9526-49A6F7E258FC}"/>
    <cellStyle name="20% - uthevingsfarge 2 40_4Q16" xfId="15304" xr:uid="{208D403C-0E1B-48E9-9F2E-908CF07BFCA3}"/>
    <cellStyle name="20% - uthevingsfarge 2 41" xfId="15305" xr:uid="{E0720C28-E463-4813-AC19-FA74F8178A54}"/>
    <cellStyle name="20% - uthevingsfarge 2 41 2" xfId="15306" xr:uid="{8A9D9F92-E21F-4747-AF34-27B01C1FB69D}"/>
    <cellStyle name="20% - uthevingsfarge 2 41 2 2" xfId="15307" xr:uid="{4341DB41-C291-420E-A87E-DFB31DB4943D}"/>
    <cellStyle name="20% - uthevingsfarge 2 41 2_AVA DVA EL" xfId="15308" xr:uid="{4643647B-D431-4550-BD71-65E23484788D}"/>
    <cellStyle name="20% - uthevingsfarge 2 41 3" xfId="15309" xr:uid="{C700F31C-6457-4B2D-B965-547480526A5A}"/>
    <cellStyle name="20% - uthevingsfarge 2 41_4Q16" xfId="15310" xr:uid="{8548F2AC-A8C3-40ED-BB25-20F946321ABF}"/>
    <cellStyle name="20% - uthevingsfarge 2 42" xfId="15311" xr:uid="{B8793ECC-70E1-433A-BADB-DB7456025ADC}"/>
    <cellStyle name="20% - uthevingsfarge 2 42 2" xfId="15312" xr:uid="{43674B0C-2316-41E6-A0B9-B8E939C292FF}"/>
    <cellStyle name="20% - uthevingsfarge 2 42 2 2" xfId="15313" xr:uid="{88607B88-DD96-4322-BAF0-E77C56F0C4B3}"/>
    <cellStyle name="20% - uthevingsfarge 2 42 2_AVA DVA EL" xfId="15314" xr:uid="{75E7F563-7E00-4738-BC94-CFB1D4F8BDDF}"/>
    <cellStyle name="20% - uthevingsfarge 2 42 3" xfId="15315" xr:uid="{C66C8DF6-51D2-42D7-9A1D-752F1528CA74}"/>
    <cellStyle name="20% - uthevingsfarge 2 42_4Q16" xfId="15316" xr:uid="{3650F689-186A-4EC5-A852-791F795F0745}"/>
    <cellStyle name="20% - uthevingsfarge 2 43" xfId="15317" xr:uid="{B5CDF823-8906-4EA9-BF57-8258CB98E3A2}"/>
    <cellStyle name="20% - uthevingsfarge 2 43 2" xfId="15318" xr:uid="{CD8354FF-94B5-42FA-B3A7-586CA176C4C1}"/>
    <cellStyle name="20% - uthevingsfarge 2 43 2 2" xfId="15319" xr:uid="{DD99AC59-1210-446C-9078-9029E1280F54}"/>
    <cellStyle name="20% - uthevingsfarge 2 43 2_AVA DVA EL" xfId="15320" xr:uid="{A86C0348-703C-4B73-8090-18B43326B03F}"/>
    <cellStyle name="20% - uthevingsfarge 2 43 3" xfId="15321" xr:uid="{1D3624ED-4A0F-4439-8AED-7DA0207BF7E6}"/>
    <cellStyle name="20% - uthevingsfarge 2 43_4Q16" xfId="15322" xr:uid="{3D3BA6DC-53BD-4689-B3E7-32A96904AF02}"/>
    <cellStyle name="20% - uthevingsfarge 2 44" xfId="15323" xr:uid="{E4D9B173-409C-41A1-8A24-0646BAB883C3}"/>
    <cellStyle name="20% - uthevingsfarge 2 44 2" xfId="15324" xr:uid="{8F1E728A-5002-4890-B73E-13EF8C672FD6}"/>
    <cellStyle name="20% - uthevingsfarge 2 44 2 2" xfId="15325" xr:uid="{B5522CF3-7199-4726-AE3B-910454A59A48}"/>
    <cellStyle name="20% - uthevingsfarge 2 44 2_AVA DVA EL" xfId="15326" xr:uid="{40B0F8B3-0D3E-4B34-9398-76E288FE2CC0}"/>
    <cellStyle name="20% - uthevingsfarge 2 44 3" xfId="15327" xr:uid="{E6100612-D30E-4F19-B87D-FC8513352665}"/>
    <cellStyle name="20% - uthevingsfarge 2 44_4Q16" xfId="15328" xr:uid="{CCDA5EAE-9D3F-41AF-B565-BC306DCEB436}"/>
    <cellStyle name="20% - uthevingsfarge 2 45" xfId="15329" xr:uid="{D051C7D9-4F07-44DF-9C68-B5ED01FD4990}"/>
    <cellStyle name="20% - uthevingsfarge 2 45 2" xfId="15330" xr:uid="{5FE455AB-BFA0-4C2D-9A5F-CF0E0423C8A0}"/>
    <cellStyle name="20% - uthevingsfarge 2 45 2 2" xfId="15331" xr:uid="{FA7D01F5-76A6-4926-9505-EA22DCAC8F75}"/>
    <cellStyle name="20% - uthevingsfarge 2 45 2_AVA DVA EL" xfId="15332" xr:uid="{ECA4B358-47B3-4110-B378-F0BE29CE01AB}"/>
    <cellStyle name="20% - uthevingsfarge 2 45 3" xfId="15333" xr:uid="{56FB6DD9-8319-4283-8AC1-D182C28EB479}"/>
    <cellStyle name="20% - uthevingsfarge 2 45_4Q16" xfId="15334" xr:uid="{AE898D5D-3C36-45FE-84FA-BF119DF8F783}"/>
    <cellStyle name="20% - uthevingsfarge 2 46" xfId="15335" xr:uid="{F9FEBFD8-1E0A-4EA9-933F-F29169CD0563}"/>
    <cellStyle name="20% - uthevingsfarge 2 46 2" xfId="15336" xr:uid="{56E640E7-9DB7-4E0A-A12D-5367EEB7401C}"/>
    <cellStyle name="20% - uthevingsfarge 2 46 2 2" xfId="15337" xr:uid="{A10CE010-6EB9-468C-B751-D510CF2AFA1C}"/>
    <cellStyle name="20% - uthevingsfarge 2 46 2_AVA DVA EL" xfId="15338" xr:uid="{13EC1ED8-A36B-40B4-BEFD-74DD724F7FCD}"/>
    <cellStyle name="20% - uthevingsfarge 2 46 3" xfId="15339" xr:uid="{9DB426E9-0BF4-44F7-8BC2-A6033F7BCB5B}"/>
    <cellStyle name="20% - uthevingsfarge 2 46_4Q16" xfId="15340" xr:uid="{AA361116-4D3F-43A3-8DD1-BFD923015A89}"/>
    <cellStyle name="20% - uthevingsfarge 2 47" xfId="15341" xr:uid="{2A813E4E-D3BA-447E-94B8-04DF1F03C24C}"/>
    <cellStyle name="20% - uthevingsfarge 2 47 2" xfId="15342" xr:uid="{469C48C2-C34C-45CD-AC7D-C7D25F5308F5}"/>
    <cellStyle name="20% - uthevingsfarge 2 47 2 2" xfId="15343" xr:uid="{8FCDCB7C-9A84-44E6-A4BA-C98F2A105EF0}"/>
    <cellStyle name="20% - uthevingsfarge 2 47 2_AVA DVA EL" xfId="15344" xr:uid="{3D993293-079A-4E86-AF38-60DFD7D56E48}"/>
    <cellStyle name="20% - uthevingsfarge 2 47 3" xfId="15345" xr:uid="{6FBD47E2-5329-448F-B281-59AF24F741CA}"/>
    <cellStyle name="20% - uthevingsfarge 2 47_4Q16" xfId="15346" xr:uid="{1DF22538-B9A1-4031-B9D3-B3E5BC73F7DE}"/>
    <cellStyle name="20% - uthevingsfarge 2 48" xfId="15347" xr:uid="{5337711B-B631-4B03-A4F5-C646298496AD}"/>
    <cellStyle name="20% - uthevingsfarge 2 48 2" xfId="15348" xr:uid="{D1C6C84A-CDB6-4051-B393-AAE4F2DD7DAA}"/>
    <cellStyle name="20% - uthevingsfarge 2 48 2 2" xfId="15349" xr:uid="{EDC3291C-46D1-4ED1-9C14-3E2C61DF527B}"/>
    <cellStyle name="20% - uthevingsfarge 2 48 2_AVA DVA EL" xfId="15350" xr:uid="{48987D1F-CBB6-4C0A-AD2F-3B87DAD20408}"/>
    <cellStyle name="20% - uthevingsfarge 2 48 3" xfId="15351" xr:uid="{6D25C101-6CB7-4133-A190-BEF75611DC3C}"/>
    <cellStyle name="20% - uthevingsfarge 2 48_4Q16" xfId="15352" xr:uid="{6BF35A95-1CDF-478A-9AA0-10B9B100D41F}"/>
    <cellStyle name="20% - uthevingsfarge 2 49" xfId="15353" xr:uid="{2C5C8C87-A91C-4E3C-820B-807780FBBB11}"/>
    <cellStyle name="20% - uthevingsfarge 2 49 2" xfId="15354" xr:uid="{E2A2F797-187B-4D09-B3C3-CF7E755AB213}"/>
    <cellStyle name="20% - uthevingsfarge 2 49 2 2" xfId="15355" xr:uid="{C6571DEA-A4C0-4378-BC2B-2EE2761FF80B}"/>
    <cellStyle name="20% - uthevingsfarge 2 49 2_AVA DVA EL" xfId="15356" xr:uid="{E5EF0193-D0D2-4256-8023-B5346A9E5FE6}"/>
    <cellStyle name="20% - uthevingsfarge 2 49 3" xfId="15357" xr:uid="{9F67F398-7923-4D39-BDEC-626B83785D30}"/>
    <cellStyle name="20% - uthevingsfarge 2 49_4Q16" xfId="15358" xr:uid="{06CE390A-D977-49A4-B31F-9C8EB5664D09}"/>
    <cellStyle name="20% - uthevingsfarge 2 5" xfId="3839" xr:uid="{C2207EA5-24AC-4AD7-9AC1-A1D6FAC701DF}"/>
    <cellStyle name="20% - uthevingsfarge 2 5 10" xfId="41021" xr:uid="{C28FD428-4C09-4124-A0E6-DE5347D429A2}"/>
    <cellStyle name="20% - uthevingsfarge 2 5 2" xfId="3840" xr:uid="{765CA477-44BD-4C4C-AB24-66C9AD1DCC54}"/>
    <cellStyle name="20% - uthevingsfarge 2 5 2 2" xfId="3841" xr:uid="{725F0B93-0452-4776-9D24-A9A0FBD5B6AB}"/>
    <cellStyle name="20% - uthevingsfarge 2 5 2 2 2" xfId="3842" xr:uid="{0905E235-4949-4B72-A653-12F5E6323456}"/>
    <cellStyle name="20% - uthevingsfarge 2 5 2 2_3. Chng in credit spreads" xfId="3843" xr:uid="{F479117A-DE36-4379-A34B-C7696DCBAB8D}"/>
    <cellStyle name="20% - uthevingsfarge 2 5 2 3" xfId="3844" xr:uid="{C531C6D7-9427-49FE-A888-2D0550CFBB57}"/>
    <cellStyle name="20% - uthevingsfarge 2 5 2 3 2" xfId="3845" xr:uid="{CFD81ABB-E68C-4289-911D-823AB8783B0E}"/>
    <cellStyle name="20% - uthevingsfarge 2 5 2 3_3. Chng in credit spreads" xfId="3846" xr:uid="{A714AC6A-B838-4BD1-8824-8CBC612B1A9B}"/>
    <cellStyle name="20% - uthevingsfarge 2 5 2 4" xfId="3847" xr:uid="{EF611657-4081-4BA7-AE20-89EBFD100DA3}"/>
    <cellStyle name="20% - uthevingsfarge 2 5 2 5" xfId="41022" xr:uid="{01A7BD4F-3AE6-4DFA-81F3-F734CDDD7C4F}"/>
    <cellStyle name="20% - uthevingsfarge 2 5 2 6" xfId="41023" xr:uid="{FF637C4A-92EA-495B-A102-887643829EA2}"/>
    <cellStyle name="20% - uthevingsfarge 2 5 2 7" xfId="41024" xr:uid="{EDA38B4D-2DAE-458C-915A-4CC146E5D33B}"/>
    <cellStyle name="20% - uthevingsfarge 2 5 2 8" xfId="41025" xr:uid="{5347232C-998F-46EF-9FC6-4990B8BFF47B}"/>
    <cellStyle name="20% - uthevingsfarge 2 5 2 9" xfId="41026" xr:uid="{1218B1FD-0BCB-4C00-99A4-E98A9BDF1488}"/>
    <cellStyle name="20% - uthevingsfarge 2 5 2_3. Chng in credit spreads" xfId="3848" xr:uid="{2D49B58C-7633-4CFC-93B9-84300FCAF6E6}"/>
    <cellStyle name="20% - uthevingsfarge 2 5 3" xfId="3849" xr:uid="{8709C5F3-9F24-4CC1-AADC-71FFDA536592}"/>
    <cellStyle name="20% - uthevingsfarge 2 5 3 2" xfId="3850" xr:uid="{3A90008A-C43E-48C5-8352-61B3F95DDAB0}"/>
    <cellStyle name="20% - uthevingsfarge 2 5 3_3. Chng in credit spreads" xfId="3851" xr:uid="{76B1424A-D72F-47F9-8B0E-779321784F21}"/>
    <cellStyle name="20% - uthevingsfarge 2 5 4" xfId="3852" xr:uid="{71886F42-A21F-4C05-A926-3C510D6600C9}"/>
    <cellStyle name="20% - uthevingsfarge 2 5 4 2" xfId="3853" xr:uid="{931A392A-3D27-422B-B9E4-FF577A774F5F}"/>
    <cellStyle name="20% - uthevingsfarge 2 5 4_3. Chng in credit spreads" xfId="3854" xr:uid="{56A3A7F1-426D-43A8-9094-AA731819B63A}"/>
    <cellStyle name="20% - uthevingsfarge 2 5 5" xfId="3855" xr:uid="{1D7B28C6-2005-4437-9C93-713E12CAD7BD}"/>
    <cellStyle name="20% - uthevingsfarge 2 5 6" xfId="41027" xr:uid="{937F3B29-C76A-4FD7-AB97-8D8A48855516}"/>
    <cellStyle name="20% - uthevingsfarge 2 5 7" xfId="41028" xr:uid="{D81670EE-ED3D-4D5B-80BB-2256F831CAFB}"/>
    <cellStyle name="20% - uthevingsfarge 2 5 8" xfId="41029" xr:uid="{842D30F9-7BA5-4507-B915-06C8D14EA2BD}"/>
    <cellStyle name="20% - uthevingsfarge 2 5 9" xfId="41030" xr:uid="{CF7862ED-3DEB-4C90-9CF3-EF6C758DA84D}"/>
    <cellStyle name="20% - uthevingsfarge 2 5_3. Chng in credit spreads" xfId="3856" xr:uid="{8BF3A7B7-CD15-49F0-BF4C-EFDD4DBEA3BA}"/>
    <cellStyle name="20% - uthevingsfarge 2 50" xfId="15359" xr:uid="{DA6BB715-B4EE-4DCB-9CE7-A1B88844B08F}"/>
    <cellStyle name="20% - uthevingsfarge 2 50 2" xfId="15360" xr:uid="{01F835DC-BC10-43B3-B777-ADF7F34C75E0}"/>
    <cellStyle name="20% - uthevingsfarge 2 50 2 2" xfId="15361" xr:uid="{BBEE71C2-5E41-485E-BFAD-2B575EBE5ADD}"/>
    <cellStyle name="20% - uthevingsfarge 2 50 2_AVA DVA EL" xfId="15362" xr:uid="{A7792325-AEED-49A5-8D7D-86B5F7B31458}"/>
    <cellStyle name="20% - uthevingsfarge 2 50 3" xfId="15363" xr:uid="{1D461439-9F79-4877-8011-5363727D6F0B}"/>
    <cellStyle name="20% - uthevingsfarge 2 50_4Q16" xfId="15364" xr:uid="{9A4225FF-727F-4B1D-98E4-24E58E482FB1}"/>
    <cellStyle name="20% - uthevingsfarge 2 51" xfId="15365" xr:uid="{AF1C7753-6D92-41FE-B648-016DCD7E893A}"/>
    <cellStyle name="20% - uthevingsfarge 2 51 2" xfId="15366" xr:uid="{0851242E-FEAF-41CB-8155-2001A538C49B}"/>
    <cellStyle name="20% - uthevingsfarge 2 51 2 2" xfId="15367" xr:uid="{9544BF59-DD91-419B-A24A-975CE64BD48B}"/>
    <cellStyle name="20% - uthevingsfarge 2 51 2_AVA DVA EL" xfId="15368" xr:uid="{BD7B20DF-CDB9-4D94-823D-5E7D8AAFF029}"/>
    <cellStyle name="20% - uthevingsfarge 2 51 3" xfId="15369" xr:uid="{CE1AE3F7-C0AC-485D-B03E-3A06922381D2}"/>
    <cellStyle name="20% - uthevingsfarge 2 51_4Q16" xfId="15370" xr:uid="{E2ACF85B-8046-485D-885F-80AE6315B4EF}"/>
    <cellStyle name="20% - uthevingsfarge 2 52" xfId="15371" xr:uid="{2408DAC7-CD5C-4A0E-8E81-F40B6543DBF0}"/>
    <cellStyle name="20% - uthevingsfarge 2 52 2" xfId="15372" xr:uid="{67C8FEE8-4F28-4687-A66A-D2E42FB944AF}"/>
    <cellStyle name="20% - uthevingsfarge 2 52 2 2" xfId="15373" xr:uid="{5D007FE9-597D-49A6-8431-E0410297E59D}"/>
    <cellStyle name="20% - uthevingsfarge 2 52 2_AVA DVA EL" xfId="15374" xr:uid="{1EEED716-7EF3-4BCF-AAA5-82B609C942E4}"/>
    <cellStyle name="20% - uthevingsfarge 2 52 3" xfId="15375" xr:uid="{E642B2BE-82C0-427F-B22B-273A88D836C3}"/>
    <cellStyle name="20% - uthevingsfarge 2 52_4Q16" xfId="15376" xr:uid="{243D8836-F54B-4408-AB88-44061D1E41AE}"/>
    <cellStyle name="20% - uthevingsfarge 2 53" xfId="15377" xr:uid="{C24DEABC-C114-4571-BDBD-D274AA8DE826}"/>
    <cellStyle name="20% - uthevingsfarge 2 53 2" xfId="15378" xr:uid="{79F352E1-B0AC-4DEA-8520-06FE45991678}"/>
    <cellStyle name="20% - uthevingsfarge 2 53 2 2" xfId="15379" xr:uid="{76B6100E-93D3-4BDC-BD34-39D05A8AFBA4}"/>
    <cellStyle name="20% - uthevingsfarge 2 53 2_AVA DVA EL" xfId="15380" xr:uid="{734A3D68-770A-41FE-99A1-8B2AEA8C648A}"/>
    <cellStyle name="20% - uthevingsfarge 2 53 3" xfId="15381" xr:uid="{647A023F-E842-4FEF-AEC4-A030E2A9351B}"/>
    <cellStyle name="20% - uthevingsfarge 2 53_4Q16" xfId="15382" xr:uid="{DBAC12FE-4A94-432B-8F55-BC6992EB4141}"/>
    <cellStyle name="20% - uthevingsfarge 2 54" xfId="15383" xr:uid="{14397BF0-091A-483A-9A57-3C54A1C519E2}"/>
    <cellStyle name="20% - uthevingsfarge 2 54 2" xfId="15384" xr:uid="{07BC4FEA-8B6A-41F9-A8B7-A2DC97B71ADB}"/>
    <cellStyle name="20% - uthevingsfarge 2 54 2 2" xfId="15385" xr:uid="{3251B2C7-D1F1-49CC-860E-DA563DEE5030}"/>
    <cellStyle name="20% - uthevingsfarge 2 54 2_AVA DVA EL" xfId="15386" xr:uid="{36C7CDF9-F68A-4CBD-96DB-600E1C02F850}"/>
    <cellStyle name="20% - uthevingsfarge 2 54 3" xfId="15387" xr:uid="{EDA8D546-5B2A-475C-A3CE-43580A9CE4F0}"/>
    <cellStyle name="20% - uthevingsfarge 2 54_4Q16" xfId="15388" xr:uid="{19F29AD4-2CE6-4E4B-AEEE-9A951E2ACE3A}"/>
    <cellStyle name="20% - uthevingsfarge 2 55" xfId="15389" xr:uid="{F77811D5-BC85-41DE-9595-E10C9EA0DA84}"/>
    <cellStyle name="20% - uthevingsfarge 2 55 2" xfId="15390" xr:uid="{72C2EFAD-7CA9-47A4-9445-FA924146517D}"/>
    <cellStyle name="20% - uthevingsfarge 2 55 2 2" xfId="15391" xr:uid="{B35ADDEB-3051-46A4-BFB5-C685DDE6EBF6}"/>
    <cellStyle name="20% - uthevingsfarge 2 55 2_AVA DVA EL" xfId="15392" xr:uid="{9BC9FE35-F6E8-43C3-B86F-99FECE6DB988}"/>
    <cellStyle name="20% - uthevingsfarge 2 55 3" xfId="15393" xr:uid="{2A7A813F-3D7B-42B2-930A-66E4997126C1}"/>
    <cellStyle name="20% - uthevingsfarge 2 55_4Q16" xfId="15394" xr:uid="{A01FBD66-1A2D-4315-B4AD-CB9615952876}"/>
    <cellStyle name="20% - uthevingsfarge 2 56" xfId="15395" xr:uid="{2016226A-3263-4434-A29F-446D7B3C106A}"/>
    <cellStyle name="20% - uthevingsfarge 2 56 2" xfId="15396" xr:uid="{B0880D39-D7F3-477A-9779-786E3E0F3E9C}"/>
    <cellStyle name="20% - uthevingsfarge 2 56 2 2" xfId="15397" xr:uid="{3B3EE920-68C0-4076-BAA8-3DEBB51A4B9D}"/>
    <cellStyle name="20% - uthevingsfarge 2 56 2_AVA DVA EL" xfId="15398" xr:uid="{CBB86938-1D50-49E0-BC6C-5BD9F8E808BE}"/>
    <cellStyle name="20% - uthevingsfarge 2 56 3" xfId="15399" xr:uid="{40279783-EBAB-4BFB-A8AD-C95BCD0760ED}"/>
    <cellStyle name="20% - uthevingsfarge 2 56_4Q16" xfId="15400" xr:uid="{E4A74D91-2F29-4429-A77E-E6307C3E0CD4}"/>
    <cellStyle name="20% - uthevingsfarge 2 57" xfId="15401" xr:uid="{A68E8180-35AA-4A2B-BDF4-E7BD724CC67B}"/>
    <cellStyle name="20% - uthevingsfarge 2 57 2" xfId="15402" xr:uid="{4B643032-7047-4013-B43C-A15EB411B60B}"/>
    <cellStyle name="20% - uthevingsfarge 2 57 2 2" xfId="15403" xr:uid="{EA14B8D8-9869-4E1B-B718-B13507B9B49F}"/>
    <cellStyle name="20% - uthevingsfarge 2 57 2_AVA DVA EL" xfId="15404" xr:uid="{BD8C5DCD-C99A-4816-9F88-7D7E97CB2A5B}"/>
    <cellStyle name="20% - uthevingsfarge 2 57 3" xfId="15405" xr:uid="{7406EE88-9A3C-4707-B74E-365AE0FC44DA}"/>
    <cellStyle name="20% - uthevingsfarge 2 57_4Q16" xfId="15406" xr:uid="{B0677508-B059-4758-B78D-B5015AE97349}"/>
    <cellStyle name="20% - uthevingsfarge 2 58" xfId="15407" xr:uid="{ACD784F6-2E6A-4036-A8C6-1983237832F3}"/>
    <cellStyle name="20% - uthevingsfarge 2 58 2" xfId="15408" xr:uid="{F6162F02-2550-4EF1-AF33-0F44BA31778E}"/>
    <cellStyle name="20% - uthevingsfarge 2 58 2 2" xfId="15409" xr:uid="{999A879A-1179-4D13-BCCA-49949A7DAA83}"/>
    <cellStyle name="20% - uthevingsfarge 2 58 2_AVA DVA EL" xfId="15410" xr:uid="{93CC58FC-A4DC-4CA5-B7FF-5E019BF2A8CE}"/>
    <cellStyle name="20% - uthevingsfarge 2 58 3" xfId="15411" xr:uid="{6AD2735D-D2DD-49FF-9689-64019945A44A}"/>
    <cellStyle name="20% - uthevingsfarge 2 58_4Q16" xfId="15412" xr:uid="{FE06C9C5-6C55-437B-80BD-ECA35A1AC641}"/>
    <cellStyle name="20% - uthevingsfarge 2 59" xfId="15413" xr:uid="{2B21D3CB-FDA5-4BE3-8DF2-DF8BE089B5AF}"/>
    <cellStyle name="20% - uthevingsfarge 2 59 2" xfId="15414" xr:uid="{5CF1B907-36EC-41F0-8443-F3CADE9AEAB3}"/>
    <cellStyle name="20% - uthevingsfarge 2 59 2 2" xfId="15415" xr:uid="{E8CA7949-27E8-4521-BA36-B6ED2C934BEB}"/>
    <cellStyle name="20% - uthevingsfarge 2 59 2_AVA DVA EL" xfId="15416" xr:uid="{3A6E2CFC-5937-4060-8935-AFFA502CB6A5}"/>
    <cellStyle name="20% - uthevingsfarge 2 59 3" xfId="15417" xr:uid="{5F22FD81-CD60-4F3F-AB4C-C9FE109B9CB2}"/>
    <cellStyle name="20% - uthevingsfarge 2 59_4Q16" xfId="15418" xr:uid="{E1380531-61A6-47B3-A51F-86F64B47B93B}"/>
    <cellStyle name="20% - uthevingsfarge 2 6" xfId="3857" xr:uid="{AD70CE67-B8AE-463E-88DF-41E7CB6E2E24}"/>
    <cellStyle name="20% - uthevingsfarge 2 6 2" xfId="3858" xr:uid="{3B3D3D49-9CD9-44E4-B3B2-6C967A291887}"/>
    <cellStyle name="20% - uthevingsfarge 2 6 2 2" xfId="3859" xr:uid="{654CA9BE-858D-4E09-AA26-70D68CBDB812}"/>
    <cellStyle name="20% - uthevingsfarge 2 6 2 3" xfId="41031" xr:uid="{B420B671-E1B3-4F0E-BC64-05034EBB338F}"/>
    <cellStyle name="20% - uthevingsfarge 2 6 2_3. Chng in credit spreads" xfId="3860" xr:uid="{BD68113D-08A9-4B06-AFC1-E76CC60ACA44}"/>
    <cellStyle name="20% - uthevingsfarge 2 6 3" xfId="3861" xr:uid="{FB202221-5FE7-4D0B-8585-FABAE5997C81}"/>
    <cellStyle name="20% - uthevingsfarge 2 6 3 2" xfId="3862" xr:uid="{080DB6ED-416E-4C65-8627-7CF3299BB63B}"/>
    <cellStyle name="20% - uthevingsfarge 2 6 3_3. Chng in credit spreads" xfId="3863" xr:uid="{48E4B4AC-E785-443E-B9F5-9FD0F5328600}"/>
    <cellStyle name="20% - uthevingsfarge 2 6 4" xfId="3864" xr:uid="{74D817F0-023A-45FD-9838-93DAFCC70EC4}"/>
    <cellStyle name="20% - uthevingsfarge 2 6 5" xfId="15419" xr:uid="{67CFB443-D94C-4509-87AD-365EAEFF5383}"/>
    <cellStyle name="20% - uthevingsfarge 2 6 6" xfId="41032" xr:uid="{AE0E4EC5-A0A0-4F2A-A351-B67FBDC97053}"/>
    <cellStyle name="20% - uthevingsfarge 2 6 7" xfId="41033" xr:uid="{45157F76-AE11-48E8-AB9B-3E5C89F95A0E}"/>
    <cellStyle name="20% - uthevingsfarge 2 6 8" xfId="41034" xr:uid="{E7558CA0-1FA7-4013-BED4-B9E8DFAF43FE}"/>
    <cellStyle name="20% - uthevingsfarge 2 6 9" xfId="41035" xr:uid="{DD716C03-53B4-4A07-B642-3DFF62A9EF89}"/>
    <cellStyle name="20% - uthevingsfarge 2 6_3. Chng in credit spreads" xfId="3865" xr:uid="{A1DE67A8-E44F-4562-A0DD-00F3E1933120}"/>
    <cellStyle name="20% - uthevingsfarge 2 60" xfId="15420" xr:uid="{CCDA6B78-9881-4CA8-AF4F-CC1D0E5D7F8E}"/>
    <cellStyle name="20% - uthevingsfarge 2 60 2" xfId="15421" xr:uid="{F1E642EC-0F0E-4C01-9BB5-E4DD2DFEBC27}"/>
    <cellStyle name="20% - uthevingsfarge 2 60 3" xfId="15422" xr:uid="{9ACD0613-AE6F-4881-BC54-2629AF2F27A0}"/>
    <cellStyle name="20% - uthevingsfarge 2 60_AVA DVA EL" xfId="15423" xr:uid="{AEB4F72D-0593-495E-A2AD-C2DC80911FC2}"/>
    <cellStyle name="20% - uthevingsfarge 2 61" xfId="15424" xr:uid="{2CD4CE3A-8D03-4F39-974A-83EF0BAB1005}"/>
    <cellStyle name="20% - uthevingsfarge 2 61 2" xfId="15425" xr:uid="{83A2B59F-FD56-4A4B-8EE1-119CFEF46E73}"/>
    <cellStyle name="20% - uthevingsfarge 2 61 3" xfId="15426" xr:uid="{0B6628A7-D5E9-47ED-A534-402A78A9385D}"/>
    <cellStyle name="20% - uthevingsfarge 2 61_AVA DVA EL" xfId="15427" xr:uid="{3C2D1445-606F-445F-BB19-C62BA10BBDD2}"/>
    <cellStyle name="20% - uthevingsfarge 2 62" xfId="15428" xr:uid="{32986805-D2D9-477E-BDA4-12F8A36F965B}"/>
    <cellStyle name="20% - uthevingsfarge 2 62 2" xfId="15429" xr:uid="{7F51D6B7-53B0-4C2A-982C-011B21FA3D4C}"/>
    <cellStyle name="20% - uthevingsfarge 2 62_AVA DVA EL" xfId="15430" xr:uid="{1788141D-68D8-403B-9D35-8027759471ED}"/>
    <cellStyle name="20% - uthevingsfarge 2 63" xfId="15431" xr:uid="{8D94BCA4-C9E7-4304-8F05-3FBB8768259C}"/>
    <cellStyle name="20% - uthevingsfarge 2 64" xfId="15432" xr:uid="{B17B654A-D82F-4A86-B1B3-E6FAEFAD5346}"/>
    <cellStyle name="20% - uthevingsfarge 2 65" xfId="15433" xr:uid="{BDAD8D36-9B19-454F-BC94-A1C591CA732F}"/>
    <cellStyle name="20% - uthevingsfarge 2 66" xfId="15434" xr:uid="{F2D58A2A-9F95-4246-8429-DFEF82464622}"/>
    <cellStyle name="20% - uthevingsfarge 2 7" xfId="3866" xr:uid="{5C0082F7-CE3C-49F1-ADBB-4A9A530DF4CF}"/>
    <cellStyle name="20% - uthevingsfarge 2 7 2" xfId="3867" xr:uid="{CEB966B9-1654-41D2-A8EF-E65D75DCA58F}"/>
    <cellStyle name="20% - uthevingsfarge 2 7 2 2" xfId="15435" xr:uid="{7E3D41D9-1D1D-43B9-A016-99D49B838E26}"/>
    <cellStyle name="20% - uthevingsfarge 2 7 2_AVA DVA EL" xfId="15436" xr:uid="{09A6FE37-2178-46C5-BC19-C644A1B66464}"/>
    <cellStyle name="20% - uthevingsfarge 2 7 3" xfId="15437" xr:uid="{320438A7-4E8C-492B-9376-5E584B45AB61}"/>
    <cellStyle name="20% - uthevingsfarge 2 7 3 2" xfId="15438" xr:uid="{581895C2-544B-4F42-98A1-885135D52FE5}"/>
    <cellStyle name="20% - uthevingsfarge 2 7 3_AVA DVA EL" xfId="15439" xr:uid="{6A2A42C8-54B5-4699-8DC3-28ECF5BBE667}"/>
    <cellStyle name="20% - uthevingsfarge 2 7 4" xfId="15440" xr:uid="{74957B8B-E3D6-43EA-8101-DE4F62245B2C}"/>
    <cellStyle name="20% - uthevingsfarge 2 7 5" xfId="15441" xr:uid="{6666438B-F34C-44FA-8F1E-CFABAA887DF2}"/>
    <cellStyle name="20% - uthevingsfarge 2 7_3. Chng in credit spreads" xfId="3868" xr:uid="{B203399D-8F49-4774-AE20-B108CD4D5167}"/>
    <cellStyle name="20% - uthevingsfarge 2 8" xfId="3869" xr:uid="{5CC777A9-5212-49B2-B410-FFE3366FCD5B}"/>
    <cellStyle name="20% - uthevingsfarge 2 8 2" xfId="3870" xr:uid="{258F038C-932F-4888-B0BD-3AF1BDC7BE11}"/>
    <cellStyle name="20% - uthevingsfarge 2 8 2 2" xfId="15442" xr:uid="{FE98F23F-B129-4EB7-9795-3632FBEC36B8}"/>
    <cellStyle name="20% - uthevingsfarge 2 8 2_AVA DVA EL" xfId="15443" xr:uid="{B4D92CAF-85D2-4090-82B7-779B6C25E335}"/>
    <cellStyle name="20% - uthevingsfarge 2 8 3" xfId="15444" xr:uid="{947A5860-6624-4E64-AB3E-FD4EC8E3F440}"/>
    <cellStyle name="20% - uthevingsfarge 2 8_3. Chng in credit spreads" xfId="3871" xr:uid="{D9BC84F4-0365-4769-BAB8-98B398961426}"/>
    <cellStyle name="20% - uthevingsfarge 2 9" xfId="3872" xr:uid="{551F7A71-FB31-4ACB-84BA-4D16E174543E}"/>
    <cellStyle name="20% - uthevingsfarge 2 9 2" xfId="15445" xr:uid="{32E05366-AA81-4698-A729-E3070CDA46E1}"/>
    <cellStyle name="20% - uthevingsfarge 2 9 2 2" xfId="15446" xr:uid="{CE9CD5C9-20ED-43E4-AD86-8C9979DA719F}"/>
    <cellStyle name="20% - uthevingsfarge 2 9 2_AVA DVA EL" xfId="15447" xr:uid="{38B4EE9D-49E5-4CFC-8C1B-17C5CFA28FC8}"/>
    <cellStyle name="20% - uthevingsfarge 2 9 3" xfId="15448" xr:uid="{BB5B837B-473F-484E-8803-8FDC71C5A078}"/>
    <cellStyle name="20% - uthevingsfarge 2 9_4Q16" xfId="15449" xr:uid="{54028BB3-00D5-4AFD-AA5E-893694ECB7D4}"/>
    <cellStyle name="20% - uthevingsfarge 2_7. Other MTM adjustments" xfId="3873" xr:uid="{9260ECCC-B4D8-43FE-951D-184159C0A43B}"/>
    <cellStyle name="20% - uthevingsfarge 3" xfId="3874" xr:uid="{9E8A8DA4-7FED-41CE-ACB1-2AC1058EF73A}"/>
    <cellStyle name="20% - uthevingsfarge 3 10" xfId="3875" xr:uid="{B564073A-25CD-42DA-A80D-7644F7AA9C7D}"/>
    <cellStyle name="20% - uthevingsfarge 3 10 2" xfId="15450" xr:uid="{741DE4C5-8800-4581-88BD-3F7B29AFFBC6}"/>
    <cellStyle name="20% - uthevingsfarge 3 10 2 2" xfId="15451" xr:uid="{B3747A8C-8859-4BF6-AC9B-3ADBDD22DE0D}"/>
    <cellStyle name="20% - uthevingsfarge 3 10 2_AVA DVA EL" xfId="15452" xr:uid="{48D860B8-3FD2-4CCE-AA23-460EB2828A73}"/>
    <cellStyle name="20% - uthevingsfarge 3 10 3" xfId="15453" xr:uid="{F2CDB411-81BA-44E9-BC1F-C47F72F0D482}"/>
    <cellStyle name="20% - uthevingsfarge 3 10_4Q16" xfId="15454" xr:uid="{559860BA-4851-414C-A598-328A8E52F275}"/>
    <cellStyle name="20% - uthevingsfarge 3 11" xfId="15455" xr:uid="{37F9C3FA-9440-4360-8DDF-924D181E5EB5}"/>
    <cellStyle name="20% - uthevingsfarge 3 11 2" xfId="15456" xr:uid="{D416DD1D-BDFA-40AD-ACAD-F2AAF8073F35}"/>
    <cellStyle name="20% - uthevingsfarge 3 11 2 2" xfId="15457" xr:uid="{ADDFFA8C-5E8D-4F8A-8304-B5311A5D4E1E}"/>
    <cellStyle name="20% - uthevingsfarge 3 11 2_AVA DVA EL" xfId="15458" xr:uid="{02A603F3-9183-4B7D-84CB-9DBBFDF0C667}"/>
    <cellStyle name="20% - uthevingsfarge 3 11 3" xfId="15459" xr:uid="{7541376E-E277-4ADD-A3BC-F18FA15B441A}"/>
    <cellStyle name="20% - uthevingsfarge 3 11_4Q16" xfId="15460" xr:uid="{903B3559-07E9-4BEB-B21F-687242762C45}"/>
    <cellStyle name="20% - uthevingsfarge 3 12" xfId="15461" xr:uid="{C3A98854-7487-40A1-8898-1A3B6C875E8E}"/>
    <cellStyle name="20% - uthevingsfarge 3 12 2" xfId="15462" xr:uid="{178435C4-1C26-4B43-9E3A-678646895F86}"/>
    <cellStyle name="20% - uthevingsfarge 3 12 2 2" xfId="15463" xr:uid="{8556F5FE-FE76-451F-BD25-FADD593DF3D3}"/>
    <cellStyle name="20% - uthevingsfarge 3 12 2_AVA DVA EL" xfId="15464" xr:uid="{4242FCD4-FBF5-4395-A163-1F1F9D6F9714}"/>
    <cellStyle name="20% - uthevingsfarge 3 12 3" xfId="15465" xr:uid="{F1C0B831-BD71-45EE-B275-8FF8F8FD010D}"/>
    <cellStyle name="20% - uthevingsfarge 3 12_4Q16" xfId="15466" xr:uid="{26966B00-108B-47A0-956D-44A3FB2E2CE0}"/>
    <cellStyle name="20% - uthevingsfarge 3 13" xfId="15467" xr:uid="{D50310C9-DBEF-400C-99FB-32CFEB2E9281}"/>
    <cellStyle name="20% - uthevingsfarge 3 13 2" xfId="15468" xr:uid="{B2AA9131-58AB-4A11-91C6-AFB6B903B747}"/>
    <cellStyle name="20% - uthevingsfarge 3 13 2 2" xfId="15469" xr:uid="{01614601-A9AF-4CF2-9017-175DC0B23A36}"/>
    <cellStyle name="20% - uthevingsfarge 3 13 2_AVA DVA EL" xfId="15470" xr:uid="{43D97740-D025-41EB-B3A2-B1DFAE06FB03}"/>
    <cellStyle name="20% - uthevingsfarge 3 13 3" xfId="15471" xr:uid="{2C3983A1-23B1-4AF5-BD6F-16C5A96EC4D6}"/>
    <cellStyle name="20% - uthevingsfarge 3 13_4Q16" xfId="15472" xr:uid="{7C98E696-DE8D-4FA1-8ECE-26B30F64B430}"/>
    <cellStyle name="20% - uthevingsfarge 3 14" xfId="15473" xr:uid="{FD8D9124-0BBD-4B4D-B57E-1A8ED9CDEE11}"/>
    <cellStyle name="20% - uthevingsfarge 3 14 2" xfId="15474" xr:uid="{B94EF492-4B39-427C-BA84-4FE5127BE79B}"/>
    <cellStyle name="20% - uthevingsfarge 3 14 2 2" xfId="15475" xr:uid="{74B972C9-E7AD-40CE-86B8-909C08A55FCC}"/>
    <cellStyle name="20% - uthevingsfarge 3 14 2_AVA DVA EL" xfId="15476" xr:uid="{9A16B644-0C3A-4D62-B3F2-F40417E9571D}"/>
    <cellStyle name="20% - uthevingsfarge 3 14 3" xfId="15477" xr:uid="{69A4C0E1-1753-4CD3-A463-FFC65257B503}"/>
    <cellStyle name="20% - uthevingsfarge 3 14_4Q16" xfId="15478" xr:uid="{FD1B6209-12B6-43EA-BBC2-40D71F764C4F}"/>
    <cellStyle name="20% - uthevingsfarge 3 15" xfId="15479" xr:uid="{DC1CC3A2-8C46-4943-93E8-013AF4FDA067}"/>
    <cellStyle name="20% - uthevingsfarge 3 15 2" xfId="15480" xr:uid="{B1967B28-AE04-498C-8497-6AEFD4A91CEF}"/>
    <cellStyle name="20% - uthevingsfarge 3 15 2 2" xfId="15481" xr:uid="{E6B8BFD2-1038-4ADF-8A35-6B15206C15A4}"/>
    <cellStyle name="20% - uthevingsfarge 3 15 2_AVA DVA EL" xfId="15482" xr:uid="{9DD76474-91B5-45CE-B785-E94EFC9F6637}"/>
    <cellStyle name="20% - uthevingsfarge 3 15 3" xfId="15483" xr:uid="{D72EBD82-4730-469D-8FF8-0AC3A6AD3226}"/>
    <cellStyle name="20% - uthevingsfarge 3 15_4Q16" xfId="15484" xr:uid="{E9BB7C13-F8C8-457B-9BFF-E448C7AC14F0}"/>
    <cellStyle name="20% - uthevingsfarge 3 16" xfId="15485" xr:uid="{A6ED5687-E8AF-4477-9CE3-D2508E3A678F}"/>
    <cellStyle name="20% - uthevingsfarge 3 16 2" xfId="15486" xr:uid="{7E4E4C89-BD33-4993-9E2C-06CA9E1C7784}"/>
    <cellStyle name="20% - uthevingsfarge 3 16 2 2" xfId="15487" xr:uid="{79214230-265B-4034-A3A7-6C83D0AB56DD}"/>
    <cellStyle name="20% - uthevingsfarge 3 16 2_AVA DVA EL" xfId="15488" xr:uid="{836FA622-95E1-4377-8128-650BD9134F61}"/>
    <cellStyle name="20% - uthevingsfarge 3 16 3" xfId="15489" xr:uid="{25387FCD-D0A2-4409-8352-59E262BCE8B5}"/>
    <cellStyle name="20% - uthevingsfarge 3 16_4Q16" xfId="15490" xr:uid="{E82C9EF7-A31B-4D9E-9FC7-ABBCFE315223}"/>
    <cellStyle name="20% - uthevingsfarge 3 17" xfId="15491" xr:uid="{4BFA6B0F-12C0-4DED-9A14-A75BE3C19F33}"/>
    <cellStyle name="20% - uthevingsfarge 3 17 2" xfId="15492" xr:uid="{73CD0E8E-9D4F-4561-9803-4D63CB8E5D01}"/>
    <cellStyle name="20% - uthevingsfarge 3 17 2 2" xfId="15493" xr:uid="{D80781B6-9C53-45C3-8E08-E53561010306}"/>
    <cellStyle name="20% - uthevingsfarge 3 17 2_AVA DVA EL" xfId="15494" xr:uid="{6755A55E-B331-419E-8131-617A4B5996E3}"/>
    <cellStyle name="20% - uthevingsfarge 3 17 3" xfId="15495" xr:uid="{4F1595CE-B3D6-4FC7-A8E9-DD4C72497E5C}"/>
    <cellStyle name="20% - uthevingsfarge 3 17_4Q16" xfId="15496" xr:uid="{494D8A52-C113-47A0-A2D0-992FC17056C0}"/>
    <cellStyle name="20% - uthevingsfarge 3 18" xfId="15497" xr:uid="{F33F5715-4739-4122-8D74-F603FC6D1B0F}"/>
    <cellStyle name="20% - uthevingsfarge 3 18 2" xfId="15498" xr:uid="{0337872C-7D04-4825-B640-063D3018CAE5}"/>
    <cellStyle name="20% - uthevingsfarge 3 18 2 2" xfId="15499" xr:uid="{3B5A0BDC-B061-4EC9-A8A7-D5135D61933B}"/>
    <cellStyle name="20% - uthevingsfarge 3 18 2_AVA DVA EL" xfId="15500" xr:uid="{FF20216A-7A17-4620-AA20-0B39F08BA8AE}"/>
    <cellStyle name="20% - uthevingsfarge 3 18 3" xfId="15501" xr:uid="{AD27F809-3F7A-4E0B-9BC5-45CE08FE1A80}"/>
    <cellStyle name="20% - uthevingsfarge 3 18_4Q16" xfId="15502" xr:uid="{7B242CF2-3FF7-43F4-B648-FD7A1B13CB89}"/>
    <cellStyle name="20% - uthevingsfarge 3 19" xfId="15503" xr:uid="{8EC7133D-92B7-4575-8FB9-6FC7F4764374}"/>
    <cellStyle name="20% - uthevingsfarge 3 19 2" xfId="15504" xr:uid="{E5569287-4E32-4DF2-A077-9C6C6EF1CB18}"/>
    <cellStyle name="20% - uthevingsfarge 3 19 2 2" xfId="15505" xr:uid="{A0047BC1-23B4-490D-AD0E-99AE0BDD38EF}"/>
    <cellStyle name="20% - uthevingsfarge 3 19 2_AVA DVA EL" xfId="15506" xr:uid="{5A146BCF-01AC-41B1-BE59-2B61145A2D2E}"/>
    <cellStyle name="20% - uthevingsfarge 3 19 3" xfId="15507" xr:uid="{5428FA67-8925-4EB8-8AFB-E1E5FA372017}"/>
    <cellStyle name="20% - uthevingsfarge 3 19_4Q16" xfId="15508" xr:uid="{9CE8CCD9-85A7-490F-93E0-CAEA489AB81B}"/>
    <cellStyle name="20% - uthevingsfarge 3 2" xfId="3876" xr:uid="{DD9ACCD4-7A36-4164-B3B6-8E6AC8833264}"/>
    <cellStyle name="20% - uthevingsfarge 3 2 10" xfId="15509" xr:uid="{2B943234-587C-4482-B65D-5184D90A8475}"/>
    <cellStyle name="20% - uthevingsfarge 3 2 10 2" xfId="15510" xr:uid="{61CE55E6-2C13-4BAA-8A7C-A9AD6F8F33E3}"/>
    <cellStyle name="20% - uthevingsfarge 3 2 10 3" xfId="15511" xr:uid="{BC00933F-1348-40C7-B1C9-C193376D589B}"/>
    <cellStyle name="20% - uthevingsfarge 3 2 10_AVA DVA EL" xfId="15512" xr:uid="{74C03309-C8ED-49F0-A309-0BA9C3A4F01D}"/>
    <cellStyle name="20% - uthevingsfarge 3 2 11" xfId="15513" xr:uid="{00D294EB-9122-4AD2-88E3-B1899082F303}"/>
    <cellStyle name="20% - uthevingsfarge 3 2 12" xfId="15514" xr:uid="{EA94AEFF-0C27-4B9F-BF6F-EC6C87DACC96}"/>
    <cellStyle name="20% - uthevingsfarge 3 2 2" xfId="3877" xr:uid="{0BC9B3A1-6D30-4B42-93F1-719742CCE308}"/>
    <cellStyle name="20% - uthevingsfarge 3 2 2 2" xfId="3878" xr:uid="{F7DD809C-03E5-4F03-AA29-ECA2E0C4EB95}"/>
    <cellStyle name="20% - uthevingsfarge 3 2 2 2 2" xfId="3879" xr:uid="{A45A16FD-C6E9-455B-8F11-739170460C3B}"/>
    <cellStyle name="20% - uthevingsfarge 3 2 2 2 2 2" xfId="3880" xr:uid="{B66DAA84-99B9-4F1A-8D95-4754BEFF8406}"/>
    <cellStyle name="20% - uthevingsfarge 3 2 2 2 2 2 2" xfId="3881" xr:uid="{2A2C4ACD-BB96-44E5-8FB5-A9BA44EDBE1B}"/>
    <cellStyle name="20% - uthevingsfarge 3 2 2 2 2 2_3. Chng in credit spreads" xfId="3882" xr:uid="{CF5DE227-20F1-43B0-8CD6-9AF90E260FEF}"/>
    <cellStyle name="20% - uthevingsfarge 3 2 2 2 2 3" xfId="3883" xr:uid="{655BA98C-A8E7-4812-85ED-64BDD825161A}"/>
    <cellStyle name="20% - uthevingsfarge 3 2 2 2 2_3. Chng in credit spreads" xfId="3884" xr:uid="{4C2EB56C-5020-4E5F-9441-2E1EB43E7DE8}"/>
    <cellStyle name="20% - uthevingsfarge 3 2 2 2 3" xfId="3885" xr:uid="{AAD09954-BC85-4BCF-B3A9-E2BCE38A8CA5}"/>
    <cellStyle name="20% - uthevingsfarge 3 2 2 2 3 2" xfId="3886" xr:uid="{73CC18D9-6574-4F84-8B7A-947D3415CFB0}"/>
    <cellStyle name="20% - uthevingsfarge 3 2 2 2 3 2 2" xfId="3887" xr:uid="{C57D2F16-2D87-452E-AD31-EC9500C3C80E}"/>
    <cellStyle name="20% - uthevingsfarge 3 2 2 2 3 2_3. Chng in credit spreads" xfId="3888" xr:uid="{38224CAD-854B-4EE8-904A-34B4194EC97F}"/>
    <cellStyle name="20% - uthevingsfarge 3 2 2 2 3 3" xfId="3889" xr:uid="{4659C213-6D61-4285-AD30-441A297F4CBB}"/>
    <cellStyle name="20% - uthevingsfarge 3 2 2 2 3_3. Chng in credit spreads" xfId="3890" xr:uid="{BA2B07D4-BA4B-4F27-AFDC-753B9F72E3BA}"/>
    <cellStyle name="20% - uthevingsfarge 3 2 2 2 4" xfId="3891" xr:uid="{9AFBA523-6053-432A-8309-173F55B44CEE}"/>
    <cellStyle name="20% - uthevingsfarge 3 2 2 2 4 2" xfId="3892" xr:uid="{0E7F5D26-C202-4D68-A855-228066072B9C}"/>
    <cellStyle name="20% - uthevingsfarge 3 2 2 2 4 3" xfId="15515" xr:uid="{DFFAE674-578E-40A9-8CCE-77DE51F60180}"/>
    <cellStyle name="20% - uthevingsfarge 3 2 2 2 4_3. Chng in credit spreads" xfId="3893" xr:uid="{9FA03F67-E402-4CB1-9AC6-94C33C65DA0F}"/>
    <cellStyle name="20% - uthevingsfarge 3 2 2 2 5" xfId="3894" xr:uid="{45916723-7D3C-4ABB-9E9A-C68577061DCE}"/>
    <cellStyle name="20% - uthevingsfarge 3 2 2 2 5 2" xfId="3895" xr:uid="{305B26A9-FB25-427A-BCDB-41E8943090AB}"/>
    <cellStyle name="20% - uthevingsfarge 3 2 2 2 5 3" xfId="15516" xr:uid="{8D57FB1C-623F-46B6-9FA6-5CA2B6AC7A14}"/>
    <cellStyle name="20% - uthevingsfarge 3 2 2 2 5_3. Chng in credit spreads" xfId="3896" xr:uid="{F0072AB8-6943-4C3A-A1D1-7712621F8397}"/>
    <cellStyle name="20% - uthevingsfarge 3 2 2 2 6" xfId="3897" xr:uid="{27FEC663-5119-4ECC-BE63-6F1A813A2DCC}"/>
    <cellStyle name="20% - uthevingsfarge 3 2 2 2 7" xfId="15517" xr:uid="{B3C6263B-8139-49F4-A565-62748FEC9820}"/>
    <cellStyle name="20% - uthevingsfarge 3 2 2 2_3. Chng in credit spreads" xfId="3898" xr:uid="{856FC3A2-F825-4789-A1DB-3003CA809AAD}"/>
    <cellStyle name="20% - uthevingsfarge 3 2 2 3" xfId="3899" xr:uid="{06CE1617-FC13-4677-945D-CB735F56FFEF}"/>
    <cellStyle name="20% - uthevingsfarge 3 2 2 3 2" xfId="3900" xr:uid="{320284B2-3B83-4645-BC62-A97407568C3E}"/>
    <cellStyle name="20% - uthevingsfarge 3 2 2 3 2 2" xfId="3901" xr:uid="{2624BABD-A64C-493D-9993-2B535E6D0CEF}"/>
    <cellStyle name="20% - uthevingsfarge 3 2 2 3 2_3. Chng in credit spreads" xfId="3902" xr:uid="{100675D5-A9EF-40AE-8C2B-CC82016BDA0D}"/>
    <cellStyle name="20% - uthevingsfarge 3 2 2 3 3" xfId="3903" xr:uid="{A7D43393-F857-4636-B98F-175B63A44A8C}"/>
    <cellStyle name="20% - uthevingsfarge 3 2 2 3_3. Chng in credit spreads" xfId="3904" xr:uid="{131226CB-FA9E-4B4B-B485-468CA33DFEEC}"/>
    <cellStyle name="20% - uthevingsfarge 3 2 2 4" xfId="3905" xr:uid="{FC26CA2B-8C3E-49A4-92F7-0A87A6045265}"/>
    <cellStyle name="20% - uthevingsfarge 3 2 2 4 2" xfId="3906" xr:uid="{82DB1AAE-9188-48D1-BAD6-FABB8B2ED6D8}"/>
    <cellStyle name="20% - uthevingsfarge 3 2 2 4 2 2" xfId="3907" xr:uid="{6BAA32F3-BEFC-487E-B4A6-CD0FC024DE9F}"/>
    <cellStyle name="20% - uthevingsfarge 3 2 2 4 2_3. Chng in credit spreads" xfId="3908" xr:uid="{A4D6554F-A7C2-43DE-87CD-F96B4160B29A}"/>
    <cellStyle name="20% - uthevingsfarge 3 2 2 4 3" xfId="3909" xr:uid="{1DDEE9A7-3E3E-450B-A170-54AE69676169}"/>
    <cellStyle name="20% - uthevingsfarge 3 2 2 4_3. Chng in credit spreads" xfId="3910" xr:uid="{B7B8AD37-6E69-4F2A-9A47-F183AC07608A}"/>
    <cellStyle name="20% - uthevingsfarge 3 2 2 5" xfId="3911" xr:uid="{6AF398B9-E5D1-474C-A916-26C4E3BEF150}"/>
    <cellStyle name="20% - uthevingsfarge 3 2 2 5 2" xfId="3912" xr:uid="{6E5A8C5B-4E36-436E-AC4B-125D1A6550B1}"/>
    <cellStyle name="20% - uthevingsfarge 3 2 2 5 2 2" xfId="3913" xr:uid="{F8E9EFA6-83F1-41BA-9DC3-C6EE5DA7EDEB}"/>
    <cellStyle name="20% - uthevingsfarge 3 2 2 5 2_3. Chng in credit spreads" xfId="3914" xr:uid="{BDEF56C3-C0CB-4EC2-B7DA-5E4B31EDE07A}"/>
    <cellStyle name="20% - uthevingsfarge 3 2 2 5 3" xfId="3915" xr:uid="{92FA4DA4-F629-4B01-B2B1-0D70866F417C}"/>
    <cellStyle name="20% - uthevingsfarge 3 2 2 5_3. Chng in credit spreads" xfId="3916" xr:uid="{13948656-3DDE-4E7F-8C32-2E7391177327}"/>
    <cellStyle name="20% - uthevingsfarge 3 2 2 6" xfId="3917" xr:uid="{B793213E-49AB-4BBC-8F21-86A79E5E100C}"/>
    <cellStyle name="20% - uthevingsfarge 3 2 2 6 2" xfId="3918" xr:uid="{DC760CB7-41AE-44B7-B7B6-5DAAF57AD31D}"/>
    <cellStyle name="20% - uthevingsfarge 3 2 2 6 3" xfId="15518" xr:uid="{94E9BFB8-BFB4-43FD-B1A5-3C198FE461F7}"/>
    <cellStyle name="20% - uthevingsfarge 3 2 2 6_3. Chng in credit spreads" xfId="3919" xr:uid="{26CA1F57-52B7-4839-9FE6-F8637E536F58}"/>
    <cellStyle name="20% - uthevingsfarge 3 2 2 7" xfId="3920" xr:uid="{37F32B0D-F606-47B2-A776-45CDCF143152}"/>
    <cellStyle name="20% - uthevingsfarge 3 2 2 8" xfId="41036" xr:uid="{BD0A82B2-1417-4E2A-AA79-845CAD87FFE2}"/>
    <cellStyle name="20% - uthevingsfarge 3 2 2_3. Chng in credit spreads" xfId="3921" xr:uid="{4DF3D85E-10FE-48B8-84FA-EF03B40FE417}"/>
    <cellStyle name="20% - uthevingsfarge 3 2 3" xfId="3922" xr:uid="{394E7D0C-39BD-4185-834D-5FB0ADD6D3BC}"/>
    <cellStyle name="20% - uthevingsfarge 3 2 3 2" xfId="3923" xr:uid="{F9459B02-E0FD-46A6-B696-DE87D5AD6794}"/>
    <cellStyle name="20% - uthevingsfarge 3 2 3 2 2" xfId="3924" xr:uid="{A3FE566D-29F6-46F0-BC1F-CB2B6E0FF6A4}"/>
    <cellStyle name="20% - uthevingsfarge 3 2 3 2 2 2" xfId="3925" xr:uid="{7AA7179E-6C34-43F4-85C8-A0AEAB7895E2}"/>
    <cellStyle name="20% - uthevingsfarge 3 2 3 2 2_3. Chng in credit spreads" xfId="3926" xr:uid="{E508665A-2CFA-45D9-BD7A-14E8A440EC33}"/>
    <cellStyle name="20% - uthevingsfarge 3 2 3 2 3" xfId="3927" xr:uid="{72C78C8C-8B75-404C-9EC1-3C475F3E2EDA}"/>
    <cellStyle name="20% - uthevingsfarge 3 2 3 2 3 2" xfId="3928" xr:uid="{4250DBA0-FB7E-45FD-81FB-6C74E90256BF}"/>
    <cellStyle name="20% - uthevingsfarge 3 2 3 2 3_3. Chng in credit spreads" xfId="3929" xr:uid="{28A7153C-3AB8-47D6-8889-CA2817118988}"/>
    <cellStyle name="20% - uthevingsfarge 3 2 3 2 4" xfId="3930" xr:uid="{C2BB9BEC-EF82-48BF-A9B0-5DBAAAACCAD3}"/>
    <cellStyle name="20% - uthevingsfarge 3 2 3 2 4 2" xfId="3931" xr:uid="{04C47DED-3BC8-44E9-892F-FDB791EAFB7F}"/>
    <cellStyle name="20% - uthevingsfarge 3 2 3 2 4_3. Chng in credit spreads" xfId="3932" xr:uid="{BFA7128C-DFA9-45C6-B2E5-203A0FA440B2}"/>
    <cellStyle name="20% - uthevingsfarge 3 2 3 2 5" xfId="3933" xr:uid="{8A08C47B-FFB7-48D0-A9B1-B069B149B1FD}"/>
    <cellStyle name="20% - uthevingsfarge 3 2 3 2_3. Chng in credit spreads" xfId="3934" xr:uid="{9FFD83AF-9614-42C8-8BFC-FFE20B285E30}"/>
    <cellStyle name="20% - uthevingsfarge 3 2 3 3" xfId="3935" xr:uid="{5FF1EFAC-A996-4949-8104-282E1D10E7C5}"/>
    <cellStyle name="20% - uthevingsfarge 3 2 3 3 2" xfId="3936" xr:uid="{09DB2E35-E43C-4534-B9DE-0AD9A1E05E73}"/>
    <cellStyle name="20% - uthevingsfarge 3 2 3 3 2 2" xfId="3937" xr:uid="{9FD22D8D-151E-4AC6-8081-E048057CAECB}"/>
    <cellStyle name="20% - uthevingsfarge 3 2 3 3 2_3. Chng in credit spreads" xfId="3938" xr:uid="{0E4172B1-936C-40CE-A62E-B077654285A1}"/>
    <cellStyle name="20% - uthevingsfarge 3 2 3 3 3" xfId="3939" xr:uid="{A31977E2-DB00-496B-8DAE-707780F575DB}"/>
    <cellStyle name="20% - uthevingsfarge 3 2 3 3_3. Chng in credit spreads" xfId="3940" xr:uid="{09683186-4811-46B9-B3F3-EDAEFCAB64EB}"/>
    <cellStyle name="20% - uthevingsfarge 3 2 3 4" xfId="3941" xr:uid="{D963BA8B-77DB-4F3F-AD78-1BDB4728D874}"/>
    <cellStyle name="20% - uthevingsfarge 3 2 3 4 2" xfId="3942" xr:uid="{37814D90-AA17-42D9-B1EF-CE5EFD0D83DB}"/>
    <cellStyle name="20% - uthevingsfarge 3 2 3 4 3" xfId="15519" xr:uid="{09077352-7277-456C-8E47-2C346902A48F}"/>
    <cellStyle name="20% - uthevingsfarge 3 2 3 4_3. Chng in credit spreads" xfId="3943" xr:uid="{82FA48AC-EC08-4387-BF56-8925737F7C4E}"/>
    <cellStyle name="20% - uthevingsfarge 3 2 3 5" xfId="3944" xr:uid="{8C2CD2C0-4BF3-40BC-96BC-0CE50A6B3333}"/>
    <cellStyle name="20% - uthevingsfarge 3 2 3 5 2" xfId="3945" xr:uid="{CA596973-C05B-4AA2-B14B-DACB25520D22}"/>
    <cellStyle name="20% - uthevingsfarge 3 2 3 5 3" xfId="15520" xr:uid="{EB64BEAA-6158-4889-9565-81ADC3C1B55F}"/>
    <cellStyle name="20% - uthevingsfarge 3 2 3 5_3. Chng in credit spreads" xfId="3946" xr:uid="{A2C99F5F-515C-4AD6-B199-4B850C9B2127}"/>
    <cellStyle name="20% - uthevingsfarge 3 2 3 6" xfId="3947" xr:uid="{13BC2138-4670-420F-9BB0-5DB842BD38F6}"/>
    <cellStyle name="20% - uthevingsfarge 3 2 3 6 2" xfId="3948" xr:uid="{2CD336C2-0167-4A43-A380-0D06A89C2907}"/>
    <cellStyle name="20% - uthevingsfarge 3 2 3 6_3. Chng in credit spreads" xfId="3949" xr:uid="{E2D48595-5C0A-4FC7-960E-C62D2415B255}"/>
    <cellStyle name="20% - uthevingsfarge 3 2 3 7" xfId="3950" xr:uid="{CB1E0680-50F7-4B03-A198-870D391C8762}"/>
    <cellStyle name="20% - uthevingsfarge 3 2 3 8" xfId="41037" xr:uid="{C6A28992-F785-43DD-9C7A-D6DDF6E44D59}"/>
    <cellStyle name="20% - uthevingsfarge 3 2 3_3. Chng in credit spreads" xfId="3951" xr:uid="{CC2919B1-BFC1-432B-B9F2-BEB8B0283095}"/>
    <cellStyle name="20% - uthevingsfarge 3 2 4" xfId="3952" xr:uid="{D86FBE3D-3E43-463C-A202-09DA5BCAEE53}"/>
    <cellStyle name="20% - uthevingsfarge 3 2 4 2" xfId="3953" xr:uid="{C4CA6B36-B255-440D-9B8F-A2325512C0D7}"/>
    <cellStyle name="20% - uthevingsfarge 3 2 4 2 2" xfId="3954" xr:uid="{B4FC787A-6D48-4811-A87D-8D5D9D6D82A5}"/>
    <cellStyle name="20% - uthevingsfarge 3 2 4 2_3. Chng in credit spreads" xfId="3955" xr:uid="{6271BE64-DA15-4A64-B7B2-E3E5F8007B01}"/>
    <cellStyle name="20% - uthevingsfarge 3 2 4 3" xfId="3956" xr:uid="{78012744-455D-4F3E-B0C8-3D31A4182ADA}"/>
    <cellStyle name="20% - uthevingsfarge 3 2 4 3 2" xfId="3957" xr:uid="{FAB706C3-D235-4669-9D5C-9A7302DA7A38}"/>
    <cellStyle name="20% - uthevingsfarge 3 2 4 3_3. Chng in credit spreads" xfId="3958" xr:uid="{EE3A2BF2-8977-4BD3-835C-344F9EBC7917}"/>
    <cellStyle name="20% - uthevingsfarge 3 2 4 4" xfId="3959" xr:uid="{F90C2D3C-29B8-4D25-AC8C-A6F7DC5A11A9}"/>
    <cellStyle name="20% - uthevingsfarge 3 2 4 4 2" xfId="3960" xr:uid="{F461737A-A7D4-4FE2-8454-95C4CDCCA848}"/>
    <cellStyle name="20% - uthevingsfarge 3 2 4 4_3. Chng in credit spreads" xfId="3961" xr:uid="{1D683C15-83B0-4B15-A783-0B476BBF1C85}"/>
    <cellStyle name="20% - uthevingsfarge 3 2 4 5" xfId="3962" xr:uid="{6321BC97-C928-431C-80A3-89856A39041A}"/>
    <cellStyle name="20% - uthevingsfarge 3 2 4_3. Chng in credit spreads" xfId="3963" xr:uid="{4F118AEC-58C5-45D8-8294-340A7454AF21}"/>
    <cellStyle name="20% - uthevingsfarge 3 2 5" xfId="3964" xr:uid="{597160D8-5219-4E1B-B7C7-44513E110F3E}"/>
    <cellStyle name="20% - uthevingsfarge 3 2 5 2" xfId="3965" xr:uid="{0BAC2A37-CC37-494A-9C3A-9A18E586E152}"/>
    <cellStyle name="20% - uthevingsfarge 3 2 5 2 2" xfId="3966" xr:uid="{DB259284-C899-4796-96DF-028C7234D10D}"/>
    <cellStyle name="20% - uthevingsfarge 3 2 5 2_3. Chng in credit spreads" xfId="3967" xr:uid="{35EEAA40-01D6-4DFC-BE6D-65A87A2AC73D}"/>
    <cellStyle name="20% - uthevingsfarge 3 2 5 3" xfId="3968" xr:uid="{420E5690-F061-4B89-8CA5-AAC704E98290}"/>
    <cellStyle name="20% - uthevingsfarge 3 2 5 4" xfId="15521" xr:uid="{AE9F6312-EA1B-40B4-BC37-1F9BA8B5C5E3}"/>
    <cellStyle name="20% - uthevingsfarge 3 2 5_3. Chng in credit spreads" xfId="3969" xr:uid="{6ED7C82B-E97E-4E4F-92C9-912A4F5170B5}"/>
    <cellStyle name="20% - uthevingsfarge 3 2 6" xfId="3970" xr:uid="{349E4A10-8C77-4271-B0FC-B536CDF1FBAB}"/>
    <cellStyle name="20% - uthevingsfarge 3 2 6 2" xfId="3971" xr:uid="{29E30EB8-226E-4337-959F-1A79CBAD90F1}"/>
    <cellStyle name="20% - uthevingsfarge 3 2 6 2 2" xfId="3972" xr:uid="{6ECF5B07-755C-44CE-8161-CAFE415CDC33}"/>
    <cellStyle name="20% - uthevingsfarge 3 2 6 2_3. Chng in credit spreads" xfId="3973" xr:uid="{1D40F27B-E25E-4AA9-B51B-26F3B3CB3F69}"/>
    <cellStyle name="20% - uthevingsfarge 3 2 6 3" xfId="3974" xr:uid="{965B0850-CCE8-46BD-AFD0-09FB05DF54EC}"/>
    <cellStyle name="20% - uthevingsfarge 3 2 6 4" xfId="15522" xr:uid="{C6210D02-CA1A-4755-9AEF-290F087205AA}"/>
    <cellStyle name="20% - uthevingsfarge 3 2 6_3. Chng in credit spreads" xfId="3975" xr:uid="{0E495BA8-F62D-4101-A5BD-81672FD227C4}"/>
    <cellStyle name="20% - uthevingsfarge 3 2 7" xfId="3976" xr:uid="{9AC56F37-8683-4A9E-B2FD-4F441EEADE7B}"/>
    <cellStyle name="20% - uthevingsfarge 3 2 7 2" xfId="3977" xr:uid="{48CC5AEE-0481-4639-ADE4-FDF413DC790A}"/>
    <cellStyle name="20% - uthevingsfarge 3 2 7 2 2" xfId="15523" xr:uid="{96ED0735-EAF4-4C3A-AD34-EB55141AE02A}"/>
    <cellStyle name="20% - uthevingsfarge 3 2 7 2_AVA DVA EL" xfId="15524" xr:uid="{147E2953-7150-46F3-A445-1B084E39A352}"/>
    <cellStyle name="20% - uthevingsfarge 3 2 7 3" xfId="15525" xr:uid="{B9BB5A91-97BF-4395-A9B0-C3E3BE444E04}"/>
    <cellStyle name="20% - uthevingsfarge 3 2 7 4" xfId="15526" xr:uid="{E87B43F4-C59A-42B0-92A2-3488FE0EECEC}"/>
    <cellStyle name="20% - uthevingsfarge 3 2 7_3. Chng in credit spreads" xfId="3978" xr:uid="{5DAAC576-F437-4540-B9C2-E51E878C5619}"/>
    <cellStyle name="20% - uthevingsfarge 3 2 8" xfId="3979" xr:uid="{1895BE9D-3BD7-44E3-8535-A41A7754D9B0}"/>
    <cellStyle name="20% - uthevingsfarge 3 2 8 2" xfId="3980" xr:uid="{C8B88B04-4B02-45F3-A3A3-2D1510FEDD0D}"/>
    <cellStyle name="20% - uthevingsfarge 3 2 8 3" xfId="15527" xr:uid="{33199F18-A1FF-4F88-88BA-BF39451C95E1}"/>
    <cellStyle name="20% - uthevingsfarge 3 2 8_3. Chng in credit spreads" xfId="3981" xr:uid="{D88297E6-C675-46CC-9F6A-435B3D150CFE}"/>
    <cellStyle name="20% - uthevingsfarge 3 2 9" xfId="15528" xr:uid="{07B469E8-5F3B-4110-8486-C2C8FE25F65E}"/>
    <cellStyle name="20% - uthevingsfarge 3 2 9 2" xfId="15529" xr:uid="{3E2A4B27-AA47-4C68-83E4-4FD74AFC77DC}"/>
    <cellStyle name="20% - uthevingsfarge 3 2 9 3" xfId="15530" xr:uid="{C01ABC82-A70C-4361-B3A5-C93EEA3000DB}"/>
    <cellStyle name="20% - uthevingsfarge 3 2 9_AVA DVA EL" xfId="15531" xr:uid="{2B1E1AA5-90EE-4933-ACE1-5B094403E705}"/>
    <cellStyle name="20% - uthevingsfarge 3 2_4Q16" xfId="15532" xr:uid="{32222810-5DDD-4043-BFC2-65509250D0EC}"/>
    <cellStyle name="20% - uthevingsfarge 3 20" xfId="15533" xr:uid="{39AA8678-3DC3-42B7-AA74-CF4FB67C6E64}"/>
    <cellStyle name="20% - uthevingsfarge 3 20 2" xfId="15534" xr:uid="{75B50131-8476-494A-AA22-C6A14F1B2C42}"/>
    <cellStyle name="20% - uthevingsfarge 3 20 2 2" xfId="15535" xr:uid="{E31D774C-92B1-4FC6-92AD-72FDDB3D88F2}"/>
    <cellStyle name="20% - uthevingsfarge 3 20 2_AVA DVA EL" xfId="15536" xr:uid="{FE0F303D-B03B-45FF-9658-58266945B2FE}"/>
    <cellStyle name="20% - uthevingsfarge 3 20 3" xfId="15537" xr:uid="{E8E51A11-0BFC-47BA-9721-8269B8AD1BA2}"/>
    <cellStyle name="20% - uthevingsfarge 3 20_4Q16" xfId="15538" xr:uid="{093EF81B-77B5-4659-908C-92AD28315DA6}"/>
    <cellStyle name="20% - uthevingsfarge 3 21" xfId="15539" xr:uid="{456C269B-60EC-41F9-897B-296F16601560}"/>
    <cellStyle name="20% - uthevingsfarge 3 21 2" xfId="15540" xr:uid="{1D70C64D-776A-4C16-85A4-EAE509678430}"/>
    <cellStyle name="20% - uthevingsfarge 3 21 2 2" xfId="15541" xr:uid="{E1D91DE1-4E78-4B30-83D9-057F4BF1BF23}"/>
    <cellStyle name="20% - uthevingsfarge 3 21 2_AVA DVA EL" xfId="15542" xr:uid="{E96AE615-172E-4BB2-8FAA-3625906436F2}"/>
    <cellStyle name="20% - uthevingsfarge 3 21 3" xfId="15543" xr:uid="{E6295D8C-050E-489C-A1F4-25B28EF6D72E}"/>
    <cellStyle name="20% - uthevingsfarge 3 21_4Q16" xfId="15544" xr:uid="{3166F1AE-B88D-474A-8DCD-C94A2FA9BC31}"/>
    <cellStyle name="20% - uthevingsfarge 3 22" xfId="15545" xr:uid="{27F6AA9A-08E4-4881-A91D-ADABD08EFCF7}"/>
    <cellStyle name="20% - uthevingsfarge 3 22 2" xfId="15546" xr:uid="{8F14D36E-591D-43BC-8BAB-B3FC245EA3C8}"/>
    <cellStyle name="20% - uthevingsfarge 3 22 2 2" xfId="15547" xr:uid="{8000D8A9-D21E-42AA-9CD3-89707F45C82E}"/>
    <cellStyle name="20% - uthevingsfarge 3 22 2_AVA DVA EL" xfId="15548" xr:uid="{D2D381D2-7EB3-4449-B141-107CA7374B42}"/>
    <cellStyle name="20% - uthevingsfarge 3 22 3" xfId="15549" xr:uid="{754088DC-5B88-4EB2-9BC5-0A8ABBF221FB}"/>
    <cellStyle name="20% - uthevingsfarge 3 22_4Q16" xfId="15550" xr:uid="{2114814F-7869-4DC2-9E43-5C5BA02AD6E8}"/>
    <cellStyle name="20% - uthevingsfarge 3 23" xfId="15551" xr:uid="{8F60EDE1-0552-4F74-9EC7-C2BEFDD0D5AE}"/>
    <cellStyle name="20% - uthevingsfarge 3 23 2" xfId="15552" xr:uid="{2FFE5723-92C2-484D-95A8-131A17ABA151}"/>
    <cellStyle name="20% - uthevingsfarge 3 23 2 2" xfId="15553" xr:uid="{F031BE62-8CEC-4CF9-AA46-9B4BDBC1547A}"/>
    <cellStyle name="20% - uthevingsfarge 3 23 2_AVA DVA EL" xfId="15554" xr:uid="{E45FF623-CC1B-473C-A52F-F464C38E4D9D}"/>
    <cellStyle name="20% - uthevingsfarge 3 23 3" xfId="15555" xr:uid="{610D00E9-BDEF-4573-A077-2745C4D4E093}"/>
    <cellStyle name="20% - uthevingsfarge 3 23_4Q16" xfId="15556" xr:uid="{D01E8CD8-2E01-462F-8B3F-0F597A32023A}"/>
    <cellStyle name="20% - uthevingsfarge 3 24" xfId="15557" xr:uid="{33D130AE-B6E2-4C50-BCDC-68C12DA3F444}"/>
    <cellStyle name="20% - uthevingsfarge 3 24 2" xfId="15558" xr:uid="{9FD53576-7FA3-432A-B286-878538CE1722}"/>
    <cellStyle name="20% - uthevingsfarge 3 24 2 2" xfId="15559" xr:uid="{803F2486-F572-4924-9F47-EFEDBF83B7D1}"/>
    <cellStyle name="20% - uthevingsfarge 3 24 2_AVA DVA EL" xfId="15560" xr:uid="{1657D72E-C9B0-4A9F-9339-AA4BF1313847}"/>
    <cellStyle name="20% - uthevingsfarge 3 24 3" xfId="15561" xr:uid="{6314D9CF-1A65-4FDB-96CA-4FFB80653ABE}"/>
    <cellStyle name="20% - uthevingsfarge 3 24_4Q16" xfId="15562" xr:uid="{27D964C8-1F39-45F2-9E61-0AD07235D785}"/>
    <cellStyle name="20% - uthevingsfarge 3 25" xfId="15563" xr:uid="{30CE1879-9499-4AC1-BF59-A4B5987FE049}"/>
    <cellStyle name="20% - uthevingsfarge 3 25 2" xfId="15564" xr:uid="{00F199C3-CDEA-41D9-8207-453CE73B4C52}"/>
    <cellStyle name="20% - uthevingsfarge 3 25 2 2" xfId="15565" xr:uid="{7453D355-FA29-4435-9B25-9250DE3DE16A}"/>
    <cellStyle name="20% - uthevingsfarge 3 25 2_AVA DVA EL" xfId="15566" xr:uid="{E3EF6863-B39D-459E-A2D7-06C0C77FA6ED}"/>
    <cellStyle name="20% - uthevingsfarge 3 25 3" xfId="15567" xr:uid="{0D20BD77-766F-4923-8552-4C346A6AB85E}"/>
    <cellStyle name="20% - uthevingsfarge 3 25_4Q16" xfId="15568" xr:uid="{DD92BB4C-EA53-4833-8DED-10412056CD61}"/>
    <cellStyle name="20% - uthevingsfarge 3 26" xfId="15569" xr:uid="{57B2D56B-4A30-429F-9AAD-16C8A71BB48E}"/>
    <cellStyle name="20% - uthevingsfarge 3 26 2" xfId="15570" xr:uid="{000E11FF-2DD2-44A1-801E-E6357901AFC5}"/>
    <cellStyle name="20% - uthevingsfarge 3 26 2 2" xfId="15571" xr:uid="{447AA997-5885-4E94-B57F-76BB38A74329}"/>
    <cellStyle name="20% - uthevingsfarge 3 26 2_AVA DVA EL" xfId="15572" xr:uid="{CDCA4B59-8858-4072-9604-D85A663B4187}"/>
    <cellStyle name="20% - uthevingsfarge 3 26 3" xfId="15573" xr:uid="{973ECF6F-9F3B-428B-8469-4F7556ABE88A}"/>
    <cellStyle name="20% - uthevingsfarge 3 26_4Q16" xfId="15574" xr:uid="{8BE237F3-E603-48EB-A1FC-92538D6004DA}"/>
    <cellStyle name="20% - uthevingsfarge 3 27" xfId="15575" xr:uid="{D0B89010-D714-476F-BC36-4CC878AB6840}"/>
    <cellStyle name="20% - uthevingsfarge 3 27 2" xfId="15576" xr:uid="{ACCA70AD-F702-47C3-BA3D-B31DB2E08417}"/>
    <cellStyle name="20% - uthevingsfarge 3 27 2 2" xfId="15577" xr:uid="{960514F5-5202-41AB-BBA7-F3805846A7BD}"/>
    <cellStyle name="20% - uthevingsfarge 3 27 2_AVA DVA EL" xfId="15578" xr:uid="{638A4C54-B3EA-4F56-999F-79AF43B59FEC}"/>
    <cellStyle name="20% - uthevingsfarge 3 27 3" xfId="15579" xr:uid="{38321DA8-5F7D-4B08-B0A3-29C4E74965D3}"/>
    <cellStyle name="20% - uthevingsfarge 3 27_4Q16" xfId="15580" xr:uid="{B3D5F77A-2E9A-4A7F-B4C7-172E6FDEBCE7}"/>
    <cellStyle name="20% - uthevingsfarge 3 28" xfId="15581" xr:uid="{9D3EC20B-D69B-449E-91C3-8053E7FC7B0D}"/>
    <cellStyle name="20% - uthevingsfarge 3 28 2" xfId="15582" xr:uid="{ACC06A8A-DEDF-4216-91B3-49F5D28CEC98}"/>
    <cellStyle name="20% - uthevingsfarge 3 28 2 2" xfId="15583" xr:uid="{8F87BB6F-1CE4-4714-87E2-9D79A68F5BF4}"/>
    <cellStyle name="20% - uthevingsfarge 3 28 2_AVA DVA EL" xfId="15584" xr:uid="{20EB80A2-A158-463D-9C84-18FC6DE06CD2}"/>
    <cellStyle name="20% - uthevingsfarge 3 28 3" xfId="15585" xr:uid="{2C010CC4-91FA-4A5A-AC3F-9C87D587F05A}"/>
    <cellStyle name="20% - uthevingsfarge 3 28_4Q16" xfId="15586" xr:uid="{2CB9A03B-A45A-482E-A36F-A107D2662015}"/>
    <cellStyle name="20% - uthevingsfarge 3 29" xfId="15587" xr:uid="{60CA0CE7-C77D-42D0-84B5-ABE497C30694}"/>
    <cellStyle name="20% - uthevingsfarge 3 29 2" xfId="15588" xr:uid="{3496587F-82C6-4E80-AAB9-628085E3DA98}"/>
    <cellStyle name="20% - uthevingsfarge 3 29 2 2" xfId="15589" xr:uid="{7288BBC6-37B6-481B-9666-AE2BD1500788}"/>
    <cellStyle name="20% - uthevingsfarge 3 29 2_AVA DVA EL" xfId="15590" xr:uid="{904BFDEC-DBA2-48D4-BFD3-8818C3CFE99B}"/>
    <cellStyle name="20% - uthevingsfarge 3 29 3" xfId="15591" xr:uid="{118CC4A3-C43D-4D64-9494-35FBE6F08A2E}"/>
    <cellStyle name="20% - uthevingsfarge 3 29_4Q16" xfId="15592" xr:uid="{1FED75EF-111D-40D4-9C98-EDB7AF2ACA98}"/>
    <cellStyle name="20% - uthevingsfarge 3 3" xfId="3982" xr:uid="{3BB93716-E59F-4759-8280-5548D723C4EF}"/>
    <cellStyle name="20% - uthevingsfarge 3 3 2" xfId="3983" xr:uid="{3BA63ABC-E114-4378-9101-7E38F0FD15DF}"/>
    <cellStyle name="20% - uthevingsfarge 3 3 2 2" xfId="3984" xr:uid="{88924DD4-D70A-4AB9-A441-A2D995C9329D}"/>
    <cellStyle name="20% - uthevingsfarge 3 3 2 2 2" xfId="3985" xr:uid="{16ED1041-20BA-4877-B8A2-A83BC73062A8}"/>
    <cellStyle name="20% - uthevingsfarge 3 3 2 2 2 2" xfId="3986" xr:uid="{30A57143-1366-4950-9E2E-1F6E2019FAAC}"/>
    <cellStyle name="20% - uthevingsfarge 3 3 2 2 2_3. Chng in credit spreads" xfId="3987" xr:uid="{B66A45DF-AD49-4AC3-BE9E-E00B00AE0D09}"/>
    <cellStyle name="20% - uthevingsfarge 3 3 2 2 3" xfId="3988" xr:uid="{AE2370EC-ABE4-4BF1-A2F2-6EBF277668E1}"/>
    <cellStyle name="20% - uthevingsfarge 3 3 2 2 3 2" xfId="3989" xr:uid="{1A799E23-5208-4A18-B33A-89B67C5B9231}"/>
    <cellStyle name="20% - uthevingsfarge 3 3 2 2 3_3. Chng in credit spreads" xfId="3990" xr:uid="{EF11E462-DC6F-4B1E-A635-A3506CB0A65C}"/>
    <cellStyle name="20% - uthevingsfarge 3 3 2 2 4" xfId="3991" xr:uid="{447FDC55-9334-4ACD-B7BA-2E9EDF1964C8}"/>
    <cellStyle name="20% - uthevingsfarge 3 3 2 2_3. Chng in credit spreads" xfId="3992" xr:uid="{31BAAA8C-172A-49D4-980E-AA68EC932F99}"/>
    <cellStyle name="20% - uthevingsfarge 3 3 2 3" xfId="3993" xr:uid="{0549EC02-CD1F-43DE-AB17-EFADC3F736FA}"/>
    <cellStyle name="20% - uthevingsfarge 3 3 2 3 2" xfId="3994" xr:uid="{70C13E4C-965E-4626-88B8-B8883CAC97AE}"/>
    <cellStyle name="20% - uthevingsfarge 3 3 2 3 3" xfId="15593" xr:uid="{43F73CED-794F-48C6-AB29-3640B8C630AD}"/>
    <cellStyle name="20% - uthevingsfarge 3 3 2 3_3. Chng in credit spreads" xfId="3995" xr:uid="{307742D7-1543-4814-9DAC-0A9AD0C59B4B}"/>
    <cellStyle name="20% - uthevingsfarge 3 3 2 4" xfId="3996" xr:uid="{7DA31F40-3F5A-4611-B15D-83DF479A3E48}"/>
    <cellStyle name="20% - uthevingsfarge 3 3 2 4 2" xfId="3997" xr:uid="{C49B0AC2-AC1A-4B35-B596-999426BD0B88}"/>
    <cellStyle name="20% - uthevingsfarge 3 3 2 4 3" xfId="15594" xr:uid="{AD262A1E-4128-4EBD-B993-F1C364B962D4}"/>
    <cellStyle name="20% - uthevingsfarge 3 3 2 4_3. Chng in credit spreads" xfId="3998" xr:uid="{C11F178E-CF05-4650-AFA3-9E6C4B5EE5FB}"/>
    <cellStyle name="20% - uthevingsfarge 3 3 2 5" xfId="3999" xr:uid="{8E48B368-3801-4958-A012-B603AD3B1822}"/>
    <cellStyle name="20% - uthevingsfarge 3 3 2 5 2" xfId="15595" xr:uid="{B1155CD9-723D-4738-8B82-87EA9DBEE8B8}"/>
    <cellStyle name="20% - uthevingsfarge 3 3 2 5 3" xfId="15596" xr:uid="{3675B0C4-48FA-40AE-B52B-9C8C70F60F3E}"/>
    <cellStyle name="20% - uthevingsfarge 3 3 2 5_AVA DVA EL" xfId="15597" xr:uid="{D4E3A92D-2EA9-4048-9CA1-4ACC5BF08870}"/>
    <cellStyle name="20% - uthevingsfarge 3 3 2 6" xfId="15598" xr:uid="{955A32D2-A2B0-437B-B2EF-2E98D1DFEFA8}"/>
    <cellStyle name="20% - uthevingsfarge 3 3 2 6 2" xfId="15599" xr:uid="{D5973D60-81F7-4B0F-9481-C177C9E74D61}"/>
    <cellStyle name="20% - uthevingsfarge 3 3 2 6_AVA DVA EL" xfId="15600" xr:uid="{0619E5B3-8E3F-45F6-82BA-80F591537333}"/>
    <cellStyle name="20% - uthevingsfarge 3 3 2 7" xfId="15601" xr:uid="{120CD0D3-9F84-472B-887A-CBC98E3960E6}"/>
    <cellStyle name="20% - uthevingsfarge 3 3 2_3. Chng in credit spreads" xfId="4000" xr:uid="{09136190-AB66-4A12-9771-68B7F6B61155}"/>
    <cellStyle name="20% - uthevingsfarge 3 3 3" xfId="4001" xr:uid="{19A30FA5-A2D5-4945-8506-8C0D87BAC28E}"/>
    <cellStyle name="20% - uthevingsfarge 3 3 3 2" xfId="4002" xr:uid="{67078B85-9CE5-4238-B8C2-DBDB37AEB0CC}"/>
    <cellStyle name="20% - uthevingsfarge 3 3 3 2 2" xfId="4003" xr:uid="{B2EC3B21-A329-4CAE-85A7-F455DD6D4F49}"/>
    <cellStyle name="20% - uthevingsfarge 3 3 3 2 2 2" xfId="4004" xr:uid="{956083F6-DADD-441E-89B1-CC5E02086D1C}"/>
    <cellStyle name="20% - uthevingsfarge 3 3 3 2 2_3. Chng in credit spreads" xfId="4005" xr:uid="{E1B4D6BA-C10A-4DCE-927B-A6478A5AF56F}"/>
    <cellStyle name="20% - uthevingsfarge 3 3 3 2 3" xfId="4006" xr:uid="{CFFECFDA-24E6-4208-B968-9D18E4AEC1C3}"/>
    <cellStyle name="20% - uthevingsfarge 3 3 3 2 3 2" xfId="4007" xr:uid="{FE1CCC95-8DC9-4C56-BD00-079FB2A970AF}"/>
    <cellStyle name="20% - uthevingsfarge 3 3 3 2 3_3. Chng in credit spreads" xfId="4008" xr:uid="{8014D796-4354-4BAF-8C1C-D957961FCB04}"/>
    <cellStyle name="20% - uthevingsfarge 3 3 3 2 4" xfId="4009" xr:uid="{CBD2E24C-C7F7-4E1A-B352-972E1B6810C3}"/>
    <cellStyle name="20% - uthevingsfarge 3 3 3 2_3. Chng in credit spreads" xfId="4010" xr:uid="{AB4649EB-F473-4AB4-9740-93DABF2F297C}"/>
    <cellStyle name="20% - uthevingsfarge 3 3 3 3" xfId="4011" xr:uid="{01920667-B3C7-43FD-9CB3-EDE1519D9F3D}"/>
    <cellStyle name="20% - uthevingsfarge 3 3 3 3 2" xfId="4012" xr:uid="{084CEC7E-EA84-4E44-B986-A6C73C9BDD79}"/>
    <cellStyle name="20% - uthevingsfarge 3 3 3 3_3. Chng in credit spreads" xfId="4013" xr:uid="{33D228D5-0CD0-4682-84CB-CEC0873D68B4}"/>
    <cellStyle name="20% - uthevingsfarge 3 3 3 4" xfId="4014" xr:uid="{04F5F5B4-5DF3-4F2C-86E3-EB3ED8DB134E}"/>
    <cellStyle name="20% - uthevingsfarge 3 3 3 4 2" xfId="4015" xr:uid="{AB2BE151-6FB1-41FA-AF7D-3196D4794B17}"/>
    <cellStyle name="20% - uthevingsfarge 3 3 3 4_3. Chng in credit spreads" xfId="4016" xr:uid="{EF4422C5-B192-4DB7-BB49-0DAB4745B01F}"/>
    <cellStyle name="20% - uthevingsfarge 3 3 3 5" xfId="4017" xr:uid="{AEDEC61E-A178-436B-B05F-3E43E3490503}"/>
    <cellStyle name="20% - uthevingsfarge 3 3 3_3. Chng in credit spreads" xfId="4018" xr:uid="{01BFBE29-9E0F-48B3-9BBF-F2BDAE01657F}"/>
    <cellStyle name="20% - uthevingsfarge 3 3 4" xfId="4019" xr:uid="{4B8B57B9-5080-4B39-A10E-CA1863F663B8}"/>
    <cellStyle name="20% - uthevingsfarge 3 3 4 2" xfId="4020" xr:uid="{1EC823AF-C7D3-4AAF-9FE5-460F574361C5}"/>
    <cellStyle name="20% - uthevingsfarge 3 3 4 2 2" xfId="4021" xr:uid="{B3C707B2-DB89-4F3B-915B-F95A3AD36F2D}"/>
    <cellStyle name="20% - uthevingsfarge 3 3 4 2_3. Chng in credit spreads" xfId="4022" xr:uid="{6412F777-63C3-40C0-AD70-A97DEA526110}"/>
    <cellStyle name="20% - uthevingsfarge 3 3 4 3" xfId="4023" xr:uid="{13CEFAE9-5EC7-46CA-98C0-2A86702E7C27}"/>
    <cellStyle name="20% - uthevingsfarge 3 3 4 3 2" xfId="4024" xr:uid="{32E49E6F-6D26-43E3-9ABA-FFFB7D12F3D3}"/>
    <cellStyle name="20% - uthevingsfarge 3 3 4 3_3. Chng in credit spreads" xfId="4025" xr:uid="{BBEF6E8F-9ADF-4595-8AE3-4CE13EDF925E}"/>
    <cellStyle name="20% - uthevingsfarge 3 3 4 4" xfId="4026" xr:uid="{3C2C7F69-ED23-4C41-A050-12B3731892A1}"/>
    <cellStyle name="20% - uthevingsfarge 3 3 4_3. Chng in credit spreads" xfId="4027" xr:uid="{A415B94F-DB5F-4F8A-9728-B7BAAB454C51}"/>
    <cellStyle name="20% - uthevingsfarge 3 3 5" xfId="4028" xr:uid="{C983C0B3-AC8E-4255-873E-A3F3224B345D}"/>
    <cellStyle name="20% - uthevingsfarge 3 3 5 2" xfId="4029" xr:uid="{EF0C2332-1657-4CB2-B196-0F94F1DA57AD}"/>
    <cellStyle name="20% - uthevingsfarge 3 3 5 3" xfId="15602" xr:uid="{274CC7AE-7AED-424C-BF2F-44C542FB66C8}"/>
    <cellStyle name="20% - uthevingsfarge 3 3 5_3. Chng in credit spreads" xfId="4030" xr:uid="{22C8D618-D10B-485B-A126-913AA252F0DA}"/>
    <cellStyle name="20% - uthevingsfarge 3 3 6" xfId="4031" xr:uid="{FF1CBD7D-69E6-42AE-99B8-2A9CC8E1338F}"/>
    <cellStyle name="20% - uthevingsfarge 3 3 6 2" xfId="4032" xr:uid="{D98230B8-8BF6-41FD-9036-75A63316F823}"/>
    <cellStyle name="20% - uthevingsfarge 3 3 6 3" xfId="15603" xr:uid="{FB9F3094-97ED-4905-B50E-F7709BE9736C}"/>
    <cellStyle name="20% - uthevingsfarge 3 3 6_3. Chng in credit spreads" xfId="4033" xr:uid="{BCE800BC-B2AE-4E01-94A8-76DCBB3969AB}"/>
    <cellStyle name="20% - uthevingsfarge 3 3 7" xfId="4034" xr:uid="{F3B1BCEE-7F15-4845-9765-0F3F6B38E56E}"/>
    <cellStyle name="20% - uthevingsfarge 3 3 7 2" xfId="4035" xr:uid="{31B64506-8866-468D-A6D2-045DF7A50230}"/>
    <cellStyle name="20% - uthevingsfarge 3 3 7_3. Chng in credit spreads" xfId="4036" xr:uid="{116B29CB-F9B0-4482-9F3E-B1B23FA5B36A}"/>
    <cellStyle name="20% - uthevingsfarge 3 3 8" xfId="15604" xr:uid="{9F2773A6-575A-41E5-A81C-9657F277487A}"/>
    <cellStyle name="20% - uthevingsfarge 3 3_4Q16" xfId="15605" xr:uid="{5B27C57E-3D38-46C0-90D3-22F085FFDC02}"/>
    <cellStyle name="20% - uthevingsfarge 3 30" xfId="15606" xr:uid="{F3D9B90F-E763-4325-8DB5-86ECBC0CEDF4}"/>
    <cellStyle name="20% - uthevingsfarge 3 30 2" xfId="15607" xr:uid="{3930AD0C-F594-4749-92D7-2B1F67ECC6EC}"/>
    <cellStyle name="20% - uthevingsfarge 3 30 2 2" xfId="15608" xr:uid="{FAF7EC14-07B9-4F46-A4A4-DB350EFA3FA2}"/>
    <cellStyle name="20% - uthevingsfarge 3 30 2_AVA DVA EL" xfId="15609" xr:uid="{B5887E0B-0256-4FE2-8FA3-9427D6E9176B}"/>
    <cellStyle name="20% - uthevingsfarge 3 30 3" xfId="15610" xr:uid="{8CEE059E-6537-4A94-B883-E5466151799D}"/>
    <cellStyle name="20% - uthevingsfarge 3 30_4Q16" xfId="15611" xr:uid="{CBEA973E-D81F-488D-B7D7-E9496E1A90B9}"/>
    <cellStyle name="20% - uthevingsfarge 3 31" xfId="15612" xr:uid="{0D40DF92-1746-48E6-B69F-C63B94C7D08B}"/>
    <cellStyle name="20% - uthevingsfarge 3 31 2" xfId="15613" xr:uid="{905F7086-BA60-49C5-AABC-E8D4613B9CA4}"/>
    <cellStyle name="20% - uthevingsfarge 3 31 2 2" xfId="15614" xr:uid="{D4E36568-C4D2-4526-A54E-C8A4F78E8065}"/>
    <cellStyle name="20% - uthevingsfarge 3 31 2_AVA DVA EL" xfId="15615" xr:uid="{AF7DC299-A583-4E08-9B98-8D2CBF61C54E}"/>
    <cellStyle name="20% - uthevingsfarge 3 31 3" xfId="15616" xr:uid="{F7807448-E32F-4897-99F9-0BDA20503794}"/>
    <cellStyle name="20% - uthevingsfarge 3 31_4Q16" xfId="15617" xr:uid="{3CF97925-B264-406E-A39C-6F762913946B}"/>
    <cellStyle name="20% - uthevingsfarge 3 32" xfId="15618" xr:uid="{D1320933-1FFA-44D2-A9C4-464E3EB4FFB4}"/>
    <cellStyle name="20% - uthevingsfarge 3 32 2" xfId="15619" xr:uid="{1F4BC074-3C5D-4CD5-8D88-45C61410C8B3}"/>
    <cellStyle name="20% - uthevingsfarge 3 32 2 2" xfId="15620" xr:uid="{BFF06256-A976-4744-8B24-C79E1B8C2323}"/>
    <cellStyle name="20% - uthevingsfarge 3 32 2_AVA DVA EL" xfId="15621" xr:uid="{D044FD55-9636-4167-BC48-024A39AD189E}"/>
    <cellStyle name="20% - uthevingsfarge 3 32 3" xfId="15622" xr:uid="{71C81F8D-4A06-4BCF-A49B-85F925C5ABF2}"/>
    <cellStyle name="20% - uthevingsfarge 3 32_4Q16" xfId="15623" xr:uid="{7A513A40-258E-4913-82D8-891BA43C0D2B}"/>
    <cellStyle name="20% - uthevingsfarge 3 33" xfId="15624" xr:uid="{6067FD71-4F3D-466A-A3CF-5C60A59A69F8}"/>
    <cellStyle name="20% - uthevingsfarge 3 33 2" xfId="15625" xr:uid="{44A46F63-CF0F-4656-A607-48B7F56B61FF}"/>
    <cellStyle name="20% - uthevingsfarge 3 33 2 2" xfId="15626" xr:uid="{6644A340-49FB-429F-9EDF-E39893706D26}"/>
    <cellStyle name="20% - uthevingsfarge 3 33 2_AVA DVA EL" xfId="15627" xr:uid="{D4D496E6-77B8-42EC-BB59-CADC17919FEC}"/>
    <cellStyle name="20% - uthevingsfarge 3 33 3" xfId="15628" xr:uid="{DCD15D76-0A6F-4A61-A0F3-20B5F68338E8}"/>
    <cellStyle name="20% - uthevingsfarge 3 33_4Q16" xfId="15629" xr:uid="{AC2377B9-096D-4F39-8B9C-A51F2670B17B}"/>
    <cellStyle name="20% - uthevingsfarge 3 34" xfId="15630" xr:uid="{CD5A58E9-A092-4485-BEC2-0C72B0F8561B}"/>
    <cellStyle name="20% - uthevingsfarge 3 34 2" xfId="15631" xr:uid="{194AE64F-0FFD-4482-8770-CF0887D7E37C}"/>
    <cellStyle name="20% - uthevingsfarge 3 34 2 2" xfId="15632" xr:uid="{B685DE20-69B6-42D3-A1C9-05E39967F717}"/>
    <cellStyle name="20% - uthevingsfarge 3 34 2_AVA DVA EL" xfId="15633" xr:uid="{888B085A-DEA3-4550-8716-0962E2CC4325}"/>
    <cellStyle name="20% - uthevingsfarge 3 34 3" xfId="15634" xr:uid="{FFA20B69-4BCA-49E4-84F6-E2D1E8664D0F}"/>
    <cellStyle name="20% - uthevingsfarge 3 34_4Q16" xfId="15635" xr:uid="{46884963-3844-405D-9C87-895974FE19DD}"/>
    <cellStyle name="20% - uthevingsfarge 3 35" xfId="15636" xr:uid="{DFBCB1DD-4859-4A5A-9A5D-4EB46090A7CD}"/>
    <cellStyle name="20% - uthevingsfarge 3 35 2" xfId="15637" xr:uid="{EA815EA8-7138-4951-896C-CFDA1EF223C4}"/>
    <cellStyle name="20% - uthevingsfarge 3 35 2 2" xfId="15638" xr:uid="{50A40816-2BF3-426E-BABA-9C59A02B2E6C}"/>
    <cellStyle name="20% - uthevingsfarge 3 35 2_AVA DVA EL" xfId="15639" xr:uid="{7E456DCE-A941-43BB-8A49-8C72922320D1}"/>
    <cellStyle name="20% - uthevingsfarge 3 35 3" xfId="15640" xr:uid="{9EF9618E-F27A-4AD5-93F6-36A4009AB8F0}"/>
    <cellStyle name="20% - uthevingsfarge 3 35_4Q16" xfId="15641" xr:uid="{013AFFFC-0D19-4268-BA6A-4BB3EC6A5050}"/>
    <cellStyle name="20% - uthevingsfarge 3 36" xfId="15642" xr:uid="{E4F1DDA7-DC56-40B0-8289-86FDCE99B130}"/>
    <cellStyle name="20% - uthevingsfarge 3 36 2" xfId="15643" xr:uid="{89BEEB22-8BBD-48FC-860B-05CC13B596C1}"/>
    <cellStyle name="20% - uthevingsfarge 3 36 2 2" xfId="15644" xr:uid="{E746CB14-D3DF-4946-BAC2-132065B48569}"/>
    <cellStyle name="20% - uthevingsfarge 3 36 2_AVA DVA EL" xfId="15645" xr:uid="{B9710208-22BB-46DF-82EC-72A8FC00968D}"/>
    <cellStyle name="20% - uthevingsfarge 3 36 3" xfId="15646" xr:uid="{19D14D28-B16A-424F-9A1C-BBDC3BBCB5A5}"/>
    <cellStyle name="20% - uthevingsfarge 3 36_4Q16" xfId="15647" xr:uid="{76B3E7AD-DA08-477B-8743-B65297F24F21}"/>
    <cellStyle name="20% - uthevingsfarge 3 37" xfId="15648" xr:uid="{9E08CEE4-03E7-4618-ABDB-5E13DE04F00F}"/>
    <cellStyle name="20% - uthevingsfarge 3 37 2" xfId="15649" xr:uid="{C1977E17-E8BF-4C02-9D71-F4F85374138D}"/>
    <cellStyle name="20% - uthevingsfarge 3 37 2 2" xfId="15650" xr:uid="{EC7F504B-9358-462B-A7D4-F245F43219E6}"/>
    <cellStyle name="20% - uthevingsfarge 3 37 2_AVA DVA EL" xfId="15651" xr:uid="{57C2FCEF-77F8-4265-A870-0971D713C3C3}"/>
    <cellStyle name="20% - uthevingsfarge 3 37 3" xfId="15652" xr:uid="{A64FCF72-DDE1-4B62-9C56-A70BF7D3ADFB}"/>
    <cellStyle name="20% - uthevingsfarge 3 37_4Q16" xfId="15653" xr:uid="{1C4C2D51-DA72-4831-BEAC-B78DB5594F62}"/>
    <cellStyle name="20% - uthevingsfarge 3 38" xfId="15654" xr:uid="{4D7CCF16-349B-4630-A7BE-1AA2AD2C4F87}"/>
    <cellStyle name="20% - uthevingsfarge 3 38 2" xfId="15655" xr:uid="{AD55CCD4-A142-4B69-86CB-E6EE7AD3E8B8}"/>
    <cellStyle name="20% - uthevingsfarge 3 38 2 2" xfId="15656" xr:uid="{C14176EB-CF95-4533-8A42-977CF3E69620}"/>
    <cellStyle name="20% - uthevingsfarge 3 38 2_AVA DVA EL" xfId="15657" xr:uid="{A5BA4666-C32B-4ADA-AE08-6F1A1E5F1D42}"/>
    <cellStyle name="20% - uthevingsfarge 3 38 3" xfId="15658" xr:uid="{14E71FCD-7810-4540-877B-F76CE3F736EF}"/>
    <cellStyle name="20% - uthevingsfarge 3 38_4Q16" xfId="15659" xr:uid="{20106241-8FFA-496A-B08A-3FDF5188129F}"/>
    <cellStyle name="20% - uthevingsfarge 3 39" xfId="15660" xr:uid="{A6216777-15C8-4EFF-8CAA-BF1A52C06A63}"/>
    <cellStyle name="20% - uthevingsfarge 3 39 2" xfId="15661" xr:uid="{D196467D-AC61-47F8-88E6-54AD14F79A50}"/>
    <cellStyle name="20% - uthevingsfarge 3 39 2 2" xfId="15662" xr:uid="{4BE05E32-09A5-4BF4-A0EE-CEA55411B562}"/>
    <cellStyle name="20% - uthevingsfarge 3 39 2_AVA DVA EL" xfId="15663" xr:uid="{905AEFCF-048A-45F0-82B0-CEB50DE4AA7D}"/>
    <cellStyle name="20% - uthevingsfarge 3 39 3" xfId="15664" xr:uid="{D98628E3-2B6E-4961-9915-EBF15370ABAA}"/>
    <cellStyle name="20% - uthevingsfarge 3 39_4Q16" xfId="15665" xr:uid="{7FB91BC4-105D-4F2C-95BB-3BD61E7F57CD}"/>
    <cellStyle name="20% - uthevingsfarge 3 4" xfId="4037" xr:uid="{294F0DD2-BAED-4260-B832-743D6B9E0A0C}"/>
    <cellStyle name="20% - uthevingsfarge 3 4 10" xfId="41038" xr:uid="{507C2B56-AD9B-4F2A-B381-65DD7C2830DF}"/>
    <cellStyle name="20% - uthevingsfarge 3 4 2" xfId="4038" xr:uid="{421746F0-A60E-4CCC-AFEE-C255DF50A5D5}"/>
    <cellStyle name="20% - uthevingsfarge 3 4 2 2" xfId="4039" xr:uid="{CB99AFF3-5B0E-498D-AF67-27446CF73A9F}"/>
    <cellStyle name="20% - uthevingsfarge 3 4 2 2 2" xfId="4040" xr:uid="{FC151EAC-53CF-48AA-8C81-65B5319D17CC}"/>
    <cellStyle name="20% - uthevingsfarge 3 4 2 2_3. Chng in credit spreads" xfId="4041" xr:uid="{6B58B302-DE2F-4871-A9BB-4490A0F53836}"/>
    <cellStyle name="20% - uthevingsfarge 3 4 2 3" xfId="4042" xr:uid="{A31BCA97-1A00-4412-9C2D-55CE1EF76279}"/>
    <cellStyle name="20% - uthevingsfarge 3 4 2 3 2" xfId="4043" xr:uid="{6A52D9AC-3A30-4524-AC3D-A1982247DF65}"/>
    <cellStyle name="20% - uthevingsfarge 3 4 2 3_3. Chng in credit spreads" xfId="4044" xr:uid="{02CCB20B-23EC-4556-B2EB-1DE7D0E5A647}"/>
    <cellStyle name="20% - uthevingsfarge 3 4 2 4" xfId="4045" xr:uid="{8ECB7C26-E330-471B-8A2A-3603BD202EA9}"/>
    <cellStyle name="20% - uthevingsfarge 3 4 2 5" xfId="41039" xr:uid="{C638409E-C366-4A6E-89A9-50E8491EC088}"/>
    <cellStyle name="20% - uthevingsfarge 3 4 2 6" xfId="41040" xr:uid="{8AAB2D2A-9202-4A24-B784-8E8671C692AF}"/>
    <cellStyle name="20% - uthevingsfarge 3 4 2 7" xfId="41041" xr:uid="{6CBD5D7B-8E1D-4664-B5F8-6C141F471BAC}"/>
    <cellStyle name="20% - uthevingsfarge 3 4 2 8" xfId="41042" xr:uid="{B8653EDF-A912-4A90-884C-E3C6BF7A2436}"/>
    <cellStyle name="20% - uthevingsfarge 3 4 2 9" xfId="41043" xr:uid="{09A00002-2E3B-4BC4-829E-895551357B61}"/>
    <cellStyle name="20% - uthevingsfarge 3 4 2_3. Chng in credit spreads" xfId="4046" xr:uid="{79005209-1751-4255-90EC-F9F00101CCEB}"/>
    <cellStyle name="20% - uthevingsfarge 3 4 3" xfId="4047" xr:uid="{7F113BDA-339C-49CB-B47B-FC7F06FED70E}"/>
    <cellStyle name="20% - uthevingsfarge 3 4 3 2" xfId="4048" xr:uid="{8646196A-C939-494B-8FB3-2AB9B569032B}"/>
    <cellStyle name="20% - uthevingsfarge 3 4 3 3" xfId="15666" xr:uid="{E2D72FBC-DC4D-4322-AEA4-CA91F67A1C44}"/>
    <cellStyle name="20% - uthevingsfarge 3 4 3_3. Chng in credit spreads" xfId="4049" xr:uid="{55F66473-55EC-48CE-BEE0-F9BF6AD90FE6}"/>
    <cellStyle name="20% - uthevingsfarge 3 4 4" xfId="4050" xr:uid="{1B5407A7-0E0B-4AB7-A34C-7BDE671F7900}"/>
    <cellStyle name="20% - uthevingsfarge 3 4 4 2" xfId="4051" xr:uid="{2FB44528-CA24-4F2D-9634-F3E5A5DFC56A}"/>
    <cellStyle name="20% - uthevingsfarge 3 4 4 3" xfId="15667" xr:uid="{07E91036-7477-4E6C-A872-B8D4C45E411C}"/>
    <cellStyle name="20% - uthevingsfarge 3 4 4_3. Chng in credit spreads" xfId="4052" xr:uid="{92FD8B82-DFBA-47DA-8A5F-30560594F610}"/>
    <cellStyle name="20% - uthevingsfarge 3 4 5" xfId="4053" xr:uid="{955DBD8D-7EC8-4EE7-AD09-616479CEDCDA}"/>
    <cellStyle name="20% - uthevingsfarge 3 4 5 2" xfId="15668" xr:uid="{5023CC80-F42A-4C93-A732-A2E789E005FE}"/>
    <cellStyle name="20% - uthevingsfarge 3 4 5 3" xfId="15669" xr:uid="{A162F888-AE68-4F1F-9BB7-58C9DFBFA40D}"/>
    <cellStyle name="20% - uthevingsfarge 3 4 5_AVA DVA EL" xfId="15670" xr:uid="{BB83AF41-6070-4EB1-A202-F56AE6B66FB6}"/>
    <cellStyle name="20% - uthevingsfarge 3 4 6" xfId="15671" xr:uid="{D06A6A24-F28B-4556-BBCB-4E79F1E690BD}"/>
    <cellStyle name="20% - uthevingsfarge 3 4 6 2" xfId="15672" xr:uid="{4E90B107-999F-4257-AA6A-6C00A418F746}"/>
    <cellStyle name="20% - uthevingsfarge 3 4 6_AVA DVA EL" xfId="15673" xr:uid="{3F69D08E-6AFD-4ACE-BC28-1051AB139633}"/>
    <cellStyle name="20% - uthevingsfarge 3 4 7" xfId="15674" xr:uid="{7DA983F6-0E83-4B0E-BE56-77B59772468C}"/>
    <cellStyle name="20% - uthevingsfarge 3 4 8" xfId="41044" xr:uid="{6A4F0C18-568D-45F6-879A-4FFFE7A26DD5}"/>
    <cellStyle name="20% - uthevingsfarge 3 4 9" xfId="41045" xr:uid="{577E4A18-A2F7-4523-AFB7-C8BF1634A658}"/>
    <cellStyle name="20% - uthevingsfarge 3 4_3. Chng in credit spreads" xfId="4054" xr:uid="{F9E9760E-5C72-499C-9063-06026E0FC27A}"/>
    <cellStyle name="20% - uthevingsfarge 3 40" xfId="15675" xr:uid="{1FE35661-8F81-49BF-99EB-03F55DAA32B8}"/>
    <cellStyle name="20% - uthevingsfarge 3 40 2" xfId="15676" xr:uid="{32E9C7FD-4577-46E0-84A4-4822DF12C024}"/>
    <cellStyle name="20% - uthevingsfarge 3 40 2 2" xfId="15677" xr:uid="{C2D6A1B3-5628-4A50-B178-41048254EC05}"/>
    <cellStyle name="20% - uthevingsfarge 3 40 2_AVA DVA EL" xfId="15678" xr:uid="{EC7B1B16-3B98-40FF-B8ED-76FD41075545}"/>
    <cellStyle name="20% - uthevingsfarge 3 40 3" xfId="15679" xr:uid="{19CB996B-055B-4517-A215-960CCFB85F8B}"/>
    <cellStyle name="20% - uthevingsfarge 3 40_4Q16" xfId="15680" xr:uid="{6BC336E7-8DF1-4343-B082-2D05A3744DCD}"/>
    <cellStyle name="20% - uthevingsfarge 3 41" xfId="15681" xr:uid="{79A143BE-922C-446B-9837-7E6C49FE1977}"/>
    <cellStyle name="20% - uthevingsfarge 3 41 2" xfId="15682" xr:uid="{9995B1E0-941B-4DA9-94A0-DBA5875678C8}"/>
    <cellStyle name="20% - uthevingsfarge 3 41 2 2" xfId="15683" xr:uid="{52E75591-5021-4D62-9633-E9067AEB40BA}"/>
    <cellStyle name="20% - uthevingsfarge 3 41 2_AVA DVA EL" xfId="15684" xr:uid="{A6855966-F4C1-418E-BF9F-CD9C0C369937}"/>
    <cellStyle name="20% - uthevingsfarge 3 41 3" xfId="15685" xr:uid="{7EE01922-3568-4E48-8ECB-94444D4D8D14}"/>
    <cellStyle name="20% - uthevingsfarge 3 41_4Q16" xfId="15686" xr:uid="{04FAA063-BFB6-446B-A151-E1147B14D279}"/>
    <cellStyle name="20% - uthevingsfarge 3 42" xfId="15687" xr:uid="{D5137867-88B2-4447-9752-BA5106489DDF}"/>
    <cellStyle name="20% - uthevingsfarge 3 42 2" xfId="15688" xr:uid="{A28B6427-05D0-4000-A899-832DFC21371A}"/>
    <cellStyle name="20% - uthevingsfarge 3 42 2 2" xfId="15689" xr:uid="{AFAF8213-4812-47FA-99CD-0576BEEA32D2}"/>
    <cellStyle name="20% - uthevingsfarge 3 42 2_AVA DVA EL" xfId="15690" xr:uid="{0DC845F0-6F3A-4005-B1CE-C23CF4DE8685}"/>
    <cellStyle name="20% - uthevingsfarge 3 42 3" xfId="15691" xr:uid="{3BD34751-3D2F-42DE-9701-59FBCC504D50}"/>
    <cellStyle name="20% - uthevingsfarge 3 42_4Q16" xfId="15692" xr:uid="{FD4F8729-FA96-4968-A6CF-08905E615099}"/>
    <cellStyle name="20% - uthevingsfarge 3 43" xfId="15693" xr:uid="{6C806B95-5173-4456-9BCC-A1D21ABF63FB}"/>
    <cellStyle name="20% - uthevingsfarge 3 43 2" xfId="15694" xr:uid="{3CBAC72F-E582-4764-A10E-7CB35A96DC7B}"/>
    <cellStyle name="20% - uthevingsfarge 3 43 2 2" xfId="15695" xr:uid="{691D1FAF-10C1-4B4B-BFF9-78DC1D11734F}"/>
    <cellStyle name="20% - uthevingsfarge 3 43 2_AVA DVA EL" xfId="15696" xr:uid="{9001CC83-B56C-4407-B63C-2C1DF079F7B5}"/>
    <cellStyle name="20% - uthevingsfarge 3 43 3" xfId="15697" xr:uid="{488240D0-3FE7-40A3-9568-59D4A0C836A6}"/>
    <cellStyle name="20% - uthevingsfarge 3 43_4Q16" xfId="15698" xr:uid="{23FE9EBB-4013-4FAC-980E-383150C00FE9}"/>
    <cellStyle name="20% - uthevingsfarge 3 44" xfId="15699" xr:uid="{8E69A090-4612-4D78-86EC-B8CAF5360381}"/>
    <cellStyle name="20% - uthevingsfarge 3 44 2" xfId="15700" xr:uid="{BE59A6FA-3E73-4822-B484-851184C5CB21}"/>
    <cellStyle name="20% - uthevingsfarge 3 44 2 2" xfId="15701" xr:uid="{C38E2068-1B82-4935-BEC9-746428059F0D}"/>
    <cellStyle name="20% - uthevingsfarge 3 44 2_AVA DVA EL" xfId="15702" xr:uid="{A0ADB15A-1832-4487-99DC-90CAB30BE63A}"/>
    <cellStyle name="20% - uthevingsfarge 3 44 3" xfId="15703" xr:uid="{02DF2EFE-37E5-4EFD-89FB-033ED020CB95}"/>
    <cellStyle name="20% - uthevingsfarge 3 44_4Q16" xfId="15704" xr:uid="{0C76D691-93AC-47E8-8260-CB34BFB7282E}"/>
    <cellStyle name="20% - uthevingsfarge 3 45" xfId="15705" xr:uid="{F0F0DB8D-A81F-44EE-BDAB-5B9D21775C6E}"/>
    <cellStyle name="20% - uthevingsfarge 3 45 2" xfId="15706" xr:uid="{31FEAB0A-C0A4-4066-84D5-FF5BE010D285}"/>
    <cellStyle name="20% - uthevingsfarge 3 45 2 2" xfId="15707" xr:uid="{54433056-F636-4933-A758-E6BF70B9BF26}"/>
    <cellStyle name="20% - uthevingsfarge 3 45 2_AVA DVA EL" xfId="15708" xr:uid="{D557034C-1DB0-4220-BA46-9EFCC01A1C8D}"/>
    <cellStyle name="20% - uthevingsfarge 3 45 3" xfId="15709" xr:uid="{BE0C8014-E90C-438B-94BB-5C2E368B586A}"/>
    <cellStyle name="20% - uthevingsfarge 3 45_4Q16" xfId="15710" xr:uid="{AD3ADE02-BAF2-4143-AFBB-33DE14A20E55}"/>
    <cellStyle name="20% - uthevingsfarge 3 46" xfId="15711" xr:uid="{4741E6E6-8672-4BB5-AB13-E6938D575B65}"/>
    <cellStyle name="20% - uthevingsfarge 3 46 2" xfId="15712" xr:uid="{E53A05A9-BB55-46EE-A37C-8EE305A23884}"/>
    <cellStyle name="20% - uthevingsfarge 3 46 2 2" xfId="15713" xr:uid="{7EB9B199-924D-4641-A64A-2E0B10E43522}"/>
    <cellStyle name="20% - uthevingsfarge 3 46 2_AVA DVA EL" xfId="15714" xr:uid="{F4D5576E-AC2F-4208-A0DF-4DB1BF9681BB}"/>
    <cellStyle name="20% - uthevingsfarge 3 46 3" xfId="15715" xr:uid="{3698E597-BC75-49BF-AFD5-5CBB8D8CF5C7}"/>
    <cellStyle name="20% - uthevingsfarge 3 46_4Q16" xfId="15716" xr:uid="{2B1FB692-0F42-4B78-8FD3-546C933A4FDA}"/>
    <cellStyle name="20% - uthevingsfarge 3 47" xfId="15717" xr:uid="{4226B332-4AD5-478F-BB32-8298DAF61881}"/>
    <cellStyle name="20% - uthevingsfarge 3 47 2" xfId="15718" xr:uid="{A67D2FF1-3457-4920-9361-79C5B98A3286}"/>
    <cellStyle name="20% - uthevingsfarge 3 47 2 2" xfId="15719" xr:uid="{D0BD9AD7-6C24-44FD-B3DF-B4C279699EA3}"/>
    <cellStyle name="20% - uthevingsfarge 3 47 2_AVA DVA EL" xfId="15720" xr:uid="{319FBD84-3659-4103-A50F-62F0393348AA}"/>
    <cellStyle name="20% - uthevingsfarge 3 47 3" xfId="15721" xr:uid="{98C99B16-18A5-4865-B09F-0793E1F0C0BF}"/>
    <cellStyle name="20% - uthevingsfarge 3 47_4Q16" xfId="15722" xr:uid="{0F41D5AF-CE2F-4F60-B0AC-1C2B8AE58781}"/>
    <cellStyle name="20% - uthevingsfarge 3 48" xfId="15723" xr:uid="{F518CFF1-CE35-4FB9-B929-82C227220D82}"/>
    <cellStyle name="20% - uthevingsfarge 3 48 2" xfId="15724" xr:uid="{6DFE571B-5079-481F-9761-37C0C604CBE2}"/>
    <cellStyle name="20% - uthevingsfarge 3 48 2 2" xfId="15725" xr:uid="{90D24F1D-7089-4ED3-B97B-2F12CB816635}"/>
    <cellStyle name="20% - uthevingsfarge 3 48 2_AVA DVA EL" xfId="15726" xr:uid="{34802D2A-8500-43C4-AAF0-1751D0218DDE}"/>
    <cellStyle name="20% - uthevingsfarge 3 48 3" xfId="15727" xr:uid="{4D6A40EF-092C-4744-9E24-B75D72C6B74F}"/>
    <cellStyle name="20% - uthevingsfarge 3 48_4Q16" xfId="15728" xr:uid="{8C9EBEF7-4C87-49AF-88D9-647A597446C3}"/>
    <cellStyle name="20% - uthevingsfarge 3 49" xfId="15729" xr:uid="{9A4BF32D-C7C6-48BC-AC57-857D988EA51E}"/>
    <cellStyle name="20% - uthevingsfarge 3 49 2" xfId="15730" xr:uid="{850A9447-A9E1-4BFF-889B-63CFF2B636F3}"/>
    <cellStyle name="20% - uthevingsfarge 3 49 2 2" xfId="15731" xr:uid="{0B376DA2-E2A8-4599-9907-241D6403E3AD}"/>
    <cellStyle name="20% - uthevingsfarge 3 49 2_AVA DVA EL" xfId="15732" xr:uid="{D78EB17F-01C4-4F3A-B45C-D471B874A924}"/>
    <cellStyle name="20% - uthevingsfarge 3 49 3" xfId="15733" xr:uid="{A125E07F-5256-459F-9E74-D8072C9E9575}"/>
    <cellStyle name="20% - uthevingsfarge 3 49_4Q16" xfId="15734" xr:uid="{9D13099C-04FE-46EA-80B5-EFA8CE8B6B40}"/>
    <cellStyle name="20% - uthevingsfarge 3 5" xfId="4055" xr:uid="{2CC608FD-FAB3-4F4B-8059-46A5B4F367F0}"/>
    <cellStyle name="20% - uthevingsfarge 3 5 10" xfId="41046" xr:uid="{211946DC-4F64-4082-8488-FF3BA52E1F5F}"/>
    <cellStyle name="20% - uthevingsfarge 3 5 2" xfId="4056" xr:uid="{2C953BB0-80C0-4459-8144-36753F7359D6}"/>
    <cellStyle name="20% - uthevingsfarge 3 5 2 2" xfId="4057" xr:uid="{29218BE5-B015-4330-ACB5-510A0AA6FA68}"/>
    <cellStyle name="20% - uthevingsfarge 3 5 2 2 2" xfId="4058" xr:uid="{9D6E7D86-5F26-4BFB-9B87-690BB9C72BFF}"/>
    <cellStyle name="20% - uthevingsfarge 3 5 2 2_3. Chng in credit spreads" xfId="4059" xr:uid="{83D59D45-E49C-4E5C-8D85-E2D4DE47BBE3}"/>
    <cellStyle name="20% - uthevingsfarge 3 5 2 3" xfId="4060" xr:uid="{CA44D13A-6D05-4F5B-AE07-C9207B342942}"/>
    <cellStyle name="20% - uthevingsfarge 3 5 2 3 2" xfId="4061" xr:uid="{0F8EE3FC-4636-4D53-AD23-BC3A23358B91}"/>
    <cellStyle name="20% - uthevingsfarge 3 5 2 3_3. Chng in credit spreads" xfId="4062" xr:uid="{B0190D23-B17F-436E-A1A7-E69BFFFAA2E5}"/>
    <cellStyle name="20% - uthevingsfarge 3 5 2 4" xfId="4063" xr:uid="{75914B81-449C-4EB3-BCC2-2721F99023F0}"/>
    <cellStyle name="20% - uthevingsfarge 3 5 2 5" xfId="41047" xr:uid="{F220ED79-C13C-4C58-BE71-D25CA25FED84}"/>
    <cellStyle name="20% - uthevingsfarge 3 5 2 6" xfId="41048" xr:uid="{CAFF5320-F1C5-438D-AB38-0E10189B4429}"/>
    <cellStyle name="20% - uthevingsfarge 3 5 2 7" xfId="41049" xr:uid="{2897276A-B267-4E70-A992-AE083B06F180}"/>
    <cellStyle name="20% - uthevingsfarge 3 5 2 8" xfId="41050" xr:uid="{D2A723C0-ACF2-4E95-8926-5BC4066BA61D}"/>
    <cellStyle name="20% - uthevingsfarge 3 5 2 9" xfId="41051" xr:uid="{5B905392-456D-4D39-8F3B-65AACFCCBDE9}"/>
    <cellStyle name="20% - uthevingsfarge 3 5 2_3. Chng in credit spreads" xfId="4064" xr:uid="{173C6762-D1EA-4716-BC9C-799429375CFD}"/>
    <cellStyle name="20% - uthevingsfarge 3 5 3" xfId="4065" xr:uid="{53920175-3295-47D8-A619-775AE62ADE8C}"/>
    <cellStyle name="20% - uthevingsfarge 3 5 3 2" xfId="4066" xr:uid="{239FB804-78A3-4FCC-8971-D1DDC658D48E}"/>
    <cellStyle name="20% - uthevingsfarge 3 5 3_3. Chng in credit spreads" xfId="4067" xr:uid="{10F79404-BB84-451E-8D12-9F658916877D}"/>
    <cellStyle name="20% - uthevingsfarge 3 5 4" xfId="4068" xr:uid="{84C04ED6-B110-48A1-BC8C-C7402696CCB8}"/>
    <cellStyle name="20% - uthevingsfarge 3 5 4 2" xfId="4069" xr:uid="{FE9B2EDB-90E5-44AC-B3E2-805016470C40}"/>
    <cellStyle name="20% - uthevingsfarge 3 5 4_3. Chng in credit spreads" xfId="4070" xr:uid="{AF3D963C-5AAB-426F-A298-4C551F08FEF5}"/>
    <cellStyle name="20% - uthevingsfarge 3 5 5" xfId="4071" xr:uid="{A5141EEB-8B22-4257-BB78-B74DFEFFC59D}"/>
    <cellStyle name="20% - uthevingsfarge 3 5 6" xfId="41052" xr:uid="{C8C95B0E-A6FC-4302-9C4C-3CB8496EDB63}"/>
    <cellStyle name="20% - uthevingsfarge 3 5 7" xfId="41053" xr:uid="{8533B045-6C82-41F3-9DDA-7CD5D07610C2}"/>
    <cellStyle name="20% - uthevingsfarge 3 5 8" xfId="41054" xr:uid="{66F2D8CC-F31C-4AB8-B496-E917ECE773D9}"/>
    <cellStyle name="20% - uthevingsfarge 3 5 9" xfId="41055" xr:uid="{7BC061A0-0878-4FD0-942E-B3EF05AC11F4}"/>
    <cellStyle name="20% - uthevingsfarge 3 5_3. Chng in credit spreads" xfId="4072" xr:uid="{67E77BC9-5FB0-44A8-8AED-CE2A23836AB3}"/>
    <cellStyle name="20% - uthevingsfarge 3 50" xfId="15735" xr:uid="{3AA0E0EA-E427-461B-8860-A160EABD8D3F}"/>
    <cellStyle name="20% - uthevingsfarge 3 50 2" xfId="15736" xr:uid="{2C827306-C7BD-4EB2-AA23-89EF8FFD7C18}"/>
    <cellStyle name="20% - uthevingsfarge 3 50 2 2" xfId="15737" xr:uid="{67E548E3-941F-40A0-98C4-B5FC26B2A65F}"/>
    <cellStyle name="20% - uthevingsfarge 3 50 2_AVA DVA EL" xfId="15738" xr:uid="{AD047943-2BF1-4576-8F38-A9DA87131938}"/>
    <cellStyle name="20% - uthevingsfarge 3 50 3" xfId="15739" xr:uid="{E2FE2513-4A1F-4861-B9A7-519FF528C96B}"/>
    <cellStyle name="20% - uthevingsfarge 3 50_4Q16" xfId="15740" xr:uid="{AD42CCBD-E9B5-4B29-9CB2-A2A56B703679}"/>
    <cellStyle name="20% - uthevingsfarge 3 51" xfId="15741" xr:uid="{8ACD0A7F-3C21-44AA-9B6C-D475E6537C58}"/>
    <cellStyle name="20% - uthevingsfarge 3 51 2" xfId="15742" xr:uid="{E912EB74-BEC0-486B-BAF4-5D4492BA19FC}"/>
    <cellStyle name="20% - uthevingsfarge 3 51 2 2" xfId="15743" xr:uid="{B002F70C-059E-4200-90DC-ED55FBAF70B9}"/>
    <cellStyle name="20% - uthevingsfarge 3 51 2_AVA DVA EL" xfId="15744" xr:uid="{FB44B834-AE22-4FE0-B271-7FAD7614EBF6}"/>
    <cellStyle name="20% - uthevingsfarge 3 51 3" xfId="15745" xr:uid="{CDCBED97-0E29-47D9-B232-945078D652D1}"/>
    <cellStyle name="20% - uthevingsfarge 3 51_4Q16" xfId="15746" xr:uid="{D620D8EA-E6A0-41B8-B2FE-4E6E742CEE9C}"/>
    <cellStyle name="20% - uthevingsfarge 3 52" xfId="15747" xr:uid="{CE74CA58-3B39-42EE-9CBB-099774253264}"/>
    <cellStyle name="20% - uthevingsfarge 3 52 2" xfId="15748" xr:uid="{E57D050C-96DC-4473-9B56-9141B35C56D4}"/>
    <cellStyle name="20% - uthevingsfarge 3 52 2 2" xfId="15749" xr:uid="{812B6CF6-218E-4457-8C2B-CE0AA97BB284}"/>
    <cellStyle name="20% - uthevingsfarge 3 52 2_AVA DVA EL" xfId="15750" xr:uid="{824534C1-59A9-4414-8875-9E03176017DD}"/>
    <cellStyle name="20% - uthevingsfarge 3 52 3" xfId="15751" xr:uid="{88320CE2-1DB7-4303-BAF7-F193A32F2BF3}"/>
    <cellStyle name="20% - uthevingsfarge 3 52_4Q16" xfId="15752" xr:uid="{40A76266-BF0C-423E-A351-53BB002892F4}"/>
    <cellStyle name="20% - uthevingsfarge 3 53" xfId="15753" xr:uid="{E4C6705D-15D8-4447-ABC7-7D6374663536}"/>
    <cellStyle name="20% - uthevingsfarge 3 53 2" xfId="15754" xr:uid="{7C855FC5-B33C-4993-9A8B-0BA61723BF9D}"/>
    <cellStyle name="20% - uthevingsfarge 3 53 2 2" xfId="15755" xr:uid="{CCD2EBD2-9C2E-46F5-8D01-5DD5974E88A2}"/>
    <cellStyle name="20% - uthevingsfarge 3 53 2_AVA DVA EL" xfId="15756" xr:uid="{3A108F7C-3228-47A0-91CA-A374934D2754}"/>
    <cellStyle name="20% - uthevingsfarge 3 53 3" xfId="15757" xr:uid="{1CB5FFFC-CDA9-44B7-A796-D46420605A2B}"/>
    <cellStyle name="20% - uthevingsfarge 3 53_4Q16" xfId="15758" xr:uid="{6F8DE79B-7950-47DB-B901-8E199CC166DE}"/>
    <cellStyle name="20% - uthevingsfarge 3 54" xfId="15759" xr:uid="{D40651C8-47E4-4A8C-A386-CBD124A1395C}"/>
    <cellStyle name="20% - uthevingsfarge 3 54 2" xfId="15760" xr:uid="{1A38F0F3-7455-432D-855C-0F76FB0F7060}"/>
    <cellStyle name="20% - uthevingsfarge 3 54 2 2" xfId="15761" xr:uid="{63E1842B-0856-4EAA-A71B-F5707710788A}"/>
    <cellStyle name="20% - uthevingsfarge 3 54 2_AVA DVA EL" xfId="15762" xr:uid="{51558A3F-07AD-47B3-83D6-EFFEEB2F419E}"/>
    <cellStyle name="20% - uthevingsfarge 3 54 3" xfId="15763" xr:uid="{F342D7C4-68AF-41A1-A4B0-5C2EDBF1188E}"/>
    <cellStyle name="20% - uthevingsfarge 3 54_4Q16" xfId="15764" xr:uid="{5B24B408-E6FD-4307-AA63-9B1A1D11A139}"/>
    <cellStyle name="20% - uthevingsfarge 3 55" xfId="15765" xr:uid="{E62C2E33-D88F-4F7F-9958-CD1551C90321}"/>
    <cellStyle name="20% - uthevingsfarge 3 55 2" xfId="15766" xr:uid="{F88D3CDA-8335-4234-A164-4D730D11E46C}"/>
    <cellStyle name="20% - uthevingsfarge 3 55 2 2" xfId="15767" xr:uid="{15FD1BEB-3BFE-4775-8EC1-1C0E5C9C5AAB}"/>
    <cellStyle name="20% - uthevingsfarge 3 55 2_AVA DVA EL" xfId="15768" xr:uid="{C4A0840D-7685-46E8-B722-F5F697DA8FC0}"/>
    <cellStyle name="20% - uthevingsfarge 3 55 3" xfId="15769" xr:uid="{64BFA559-4657-4EF5-8B1A-AB94D54455F9}"/>
    <cellStyle name="20% - uthevingsfarge 3 55_4Q16" xfId="15770" xr:uid="{5D899CBA-E2D0-49D3-A1CB-65E02C796190}"/>
    <cellStyle name="20% - uthevingsfarge 3 56" xfId="15771" xr:uid="{D3BBCBC4-3A02-4079-A0A5-2A7EBC7A582B}"/>
    <cellStyle name="20% - uthevingsfarge 3 56 2" xfId="15772" xr:uid="{5F59BE48-C930-4023-A7D8-C3FC2C6170E3}"/>
    <cellStyle name="20% - uthevingsfarge 3 56 2 2" xfId="15773" xr:uid="{69102B73-29FE-431D-9A82-7104C4B6652D}"/>
    <cellStyle name="20% - uthevingsfarge 3 56 2_AVA DVA EL" xfId="15774" xr:uid="{65753254-B847-4FE5-83E2-980CC47FA808}"/>
    <cellStyle name="20% - uthevingsfarge 3 56 3" xfId="15775" xr:uid="{8D788312-8C9F-4D2C-B163-910072DD73CD}"/>
    <cellStyle name="20% - uthevingsfarge 3 56_4Q16" xfId="15776" xr:uid="{BEF04B4D-A22A-4E99-A1F5-BD759B9B30D7}"/>
    <cellStyle name="20% - uthevingsfarge 3 57" xfId="15777" xr:uid="{EB5495D1-7544-45AB-A351-C73DC8CF9A34}"/>
    <cellStyle name="20% - uthevingsfarge 3 57 2" xfId="15778" xr:uid="{E0FD40B8-3013-4E15-B080-BE14070C2872}"/>
    <cellStyle name="20% - uthevingsfarge 3 57 2 2" xfId="15779" xr:uid="{86F4B83A-A0EA-4993-8AC2-46D58966F0C0}"/>
    <cellStyle name="20% - uthevingsfarge 3 57 2_AVA DVA EL" xfId="15780" xr:uid="{BAD68481-1155-4B01-BEA1-6D5B540166AC}"/>
    <cellStyle name="20% - uthevingsfarge 3 57 3" xfId="15781" xr:uid="{8BFBC140-B56F-4CA2-B920-6181266F964B}"/>
    <cellStyle name="20% - uthevingsfarge 3 57_4Q16" xfId="15782" xr:uid="{5038A33C-0637-41D9-B71F-0FEE6E7627D0}"/>
    <cellStyle name="20% - uthevingsfarge 3 58" xfId="15783" xr:uid="{1AFFF6B1-A4B8-4C78-A612-6ED77FCE799E}"/>
    <cellStyle name="20% - uthevingsfarge 3 58 2" xfId="15784" xr:uid="{F7CCF3E8-63ED-47C7-9D22-B5B2F50D3B22}"/>
    <cellStyle name="20% - uthevingsfarge 3 58 2 2" xfId="15785" xr:uid="{7161F019-BF09-489A-B76A-D3F2B852E57B}"/>
    <cellStyle name="20% - uthevingsfarge 3 58 2_AVA DVA EL" xfId="15786" xr:uid="{D61E7C59-2ECA-4CC9-B1C1-F875B6B13A3E}"/>
    <cellStyle name="20% - uthevingsfarge 3 58 3" xfId="15787" xr:uid="{8947C8B9-A15C-439F-BB3D-90BDCCAEC1C1}"/>
    <cellStyle name="20% - uthevingsfarge 3 58_4Q16" xfId="15788" xr:uid="{D51572A8-0E53-4D2C-A76D-460E865049DB}"/>
    <cellStyle name="20% - uthevingsfarge 3 59" xfId="15789" xr:uid="{C704EDD2-7093-4365-AB5F-0C100FB730C3}"/>
    <cellStyle name="20% - uthevingsfarge 3 59 2" xfId="15790" xr:uid="{61CF6EC4-99C5-4BB6-9809-FD2C526D5C78}"/>
    <cellStyle name="20% - uthevingsfarge 3 59 2 2" xfId="15791" xr:uid="{FBC7B981-FEE3-41F6-A6D6-2EDA1C7E2D09}"/>
    <cellStyle name="20% - uthevingsfarge 3 59 2_AVA DVA EL" xfId="15792" xr:uid="{991C1DFE-E7AB-48E7-8F23-75A506CD9219}"/>
    <cellStyle name="20% - uthevingsfarge 3 59 3" xfId="15793" xr:uid="{CDE6722C-5DEE-4BAE-A891-26806530CED7}"/>
    <cellStyle name="20% - uthevingsfarge 3 59_4Q16" xfId="15794" xr:uid="{95829EC1-0F4E-4FF4-BB9A-E47F357C2F5B}"/>
    <cellStyle name="20% - uthevingsfarge 3 6" xfId="4073" xr:uid="{6B80136B-BC5B-41C0-B473-8B104C32820C}"/>
    <cellStyle name="20% - uthevingsfarge 3 6 2" xfId="4074" xr:uid="{4942D6A8-CCA7-4B6E-B7E7-7B228289847C}"/>
    <cellStyle name="20% - uthevingsfarge 3 6 2 2" xfId="4075" xr:uid="{02FC9A1C-CAA7-4B54-964E-EBF1C161DFFC}"/>
    <cellStyle name="20% - uthevingsfarge 3 6 2 3" xfId="41056" xr:uid="{80D2A57E-6E35-4516-B47E-EFA134EA91DA}"/>
    <cellStyle name="20% - uthevingsfarge 3 6 2_3. Chng in credit spreads" xfId="4076" xr:uid="{20DCB14E-3C26-4D12-BEBD-F7F19A5640E9}"/>
    <cellStyle name="20% - uthevingsfarge 3 6 3" xfId="4077" xr:uid="{157F1733-A102-40E0-9624-CD7A32D7B0C0}"/>
    <cellStyle name="20% - uthevingsfarge 3 6 3 2" xfId="4078" xr:uid="{3F797582-48B1-4862-9FDC-F00CF9227E9A}"/>
    <cellStyle name="20% - uthevingsfarge 3 6 3_3. Chng in credit spreads" xfId="4079" xr:uid="{1B042B40-02F7-4DFC-ACED-B4FFC664FF40}"/>
    <cellStyle name="20% - uthevingsfarge 3 6 4" xfId="4080" xr:uid="{C63EF513-947C-486D-8A30-2C02CDA7455E}"/>
    <cellStyle name="20% - uthevingsfarge 3 6 5" xfId="15795" xr:uid="{FF6177CB-C57D-42BD-9B7F-BFC438EE4466}"/>
    <cellStyle name="20% - uthevingsfarge 3 6 6" xfId="41057" xr:uid="{2732AD07-9133-40E7-A792-698B4DF11557}"/>
    <cellStyle name="20% - uthevingsfarge 3 6 7" xfId="41058" xr:uid="{931FD2B6-E4D0-4AA6-BAC9-345201F5BFDC}"/>
    <cellStyle name="20% - uthevingsfarge 3 6 8" xfId="41059" xr:uid="{9011D98C-3F72-4ABE-8F1A-BA96CC1C7B53}"/>
    <cellStyle name="20% - uthevingsfarge 3 6 9" xfId="41060" xr:uid="{58B23117-ED15-4582-9740-1256142ACB4A}"/>
    <cellStyle name="20% - uthevingsfarge 3 6_3. Chng in credit spreads" xfId="4081" xr:uid="{FEA75ACF-DD7E-4470-8469-E9EA9907905A}"/>
    <cellStyle name="20% - uthevingsfarge 3 60" xfId="15796" xr:uid="{02788742-E828-4D34-8B8F-A5AAD89E5CC5}"/>
    <cellStyle name="20% - uthevingsfarge 3 60 2" xfId="15797" xr:uid="{1B5D83D2-C3C1-4E10-A820-007E0BFB903C}"/>
    <cellStyle name="20% - uthevingsfarge 3 60 3" xfId="15798" xr:uid="{73B6AA3A-3DA4-4EB6-8C3E-05D367476E73}"/>
    <cellStyle name="20% - uthevingsfarge 3 60_AVA DVA EL" xfId="15799" xr:uid="{6DF3E11C-D3DC-4BA4-9EB3-732D02E11818}"/>
    <cellStyle name="20% - uthevingsfarge 3 61" xfId="15800" xr:uid="{62C69621-218A-47B1-95AD-855A34361709}"/>
    <cellStyle name="20% - uthevingsfarge 3 61 2" xfId="15801" xr:uid="{5A441CB9-87F2-4B69-AF75-6C3C180E62DF}"/>
    <cellStyle name="20% - uthevingsfarge 3 61 3" xfId="15802" xr:uid="{B4758C00-D98B-4B1C-A394-909EDD680CA3}"/>
    <cellStyle name="20% - uthevingsfarge 3 61_AVA DVA EL" xfId="15803" xr:uid="{C5870077-B2C2-4E51-B28F-3703DD01DE09}"/>
    <cellStyle name="20% - uthevingsfarge 3 62" xfId="15804" xr:uid="{5B91DAC5-4447-40C6-B979-5CFDD71ACA88}"/>
    <cellStyle name="20% - uthevingsfarge 3 62 2" xfId="15805" xr:uid="{06B98454-48AF-4354-9462-9CFD8CB53CFE}"/>
    <cellStyle name="20% - uthevingsfarge 3 62_AVA DVA EL" xfId="15806" xr:uid="{5518397F-01A6-4545-BC0E-97BA7697FA42}"/>
    <cellStyle name="20% - uthevingsfarge 3 63" xfId="15807" xr:uid="{D048D34B-B9E0-40F2-8770-A6587A52F446}"/>
    <cellStyle name="20% - uthevingsfarge 3 64" xfId="15808" xr:uid="{B0850148-4164-429D-A971-5AADFFC2D007}"/>
    <cellStyle name="20% - uthevingsfarge 3 65" xfId="15809" xr:uid="{E470988B-2757-4AFE-A0C1-E990B66C66B9}"/>
    <cellStyle name="20% - uthevingsfarge 3 66" xfId="15810" xr:uid="{A338689F-10DD-47E8-AFDF-4AFA325363D1}"/>
    <cellStyle name="20% - uthevingsfarge 3 7" xfId="4082" xr:uid="{6FA652FE-A43E-4B48-9B6C-F6CDC021AD3F}"/>
    <cellStyle name="20% - uthevingsfarge 3 7 2" xfId="4083" xr:uid="{CE793440-9603-4891-A21F-2D67F69E9EAB}"/>
    <cellStyle name="20% - uthevingsfarge 3 7 2 2" xfId="15811" xr:uid="{56CFAD3B-AE8C-4361-9DBC-87C93F47424A}"/>
    <cellStyle name="20% - uthevingsfarge 3 7 2_AVA DVA EL" xfId="15812" xr:uid="{3225858B-9D01-427C-A8A6-4125DB860902}"/>
    <cellStyle name="20% - uthevingsfarge 3 7 3" xfId="15813" xr:uid="{0BA66A64-A2F6-417C-BC7B-2F2DE9AAC1AC}"/>
    <cellStyle name="20% - uthevingsfarge 3 7 3 2" xfId="15814" xr:uid="{95D85517-903B-4A46-9D82-E18047FA64C9}"/>
    <cellStyle name="20% - uthevingsfarge 3 7 3_AVA DVA EL" xfId="15815" xr:uid="{D9E43313-4DEB-498E-8699-E89B01DA13CF}"/>
    <cellStyle name="20% - uthevingsfarge 3 7 4" xfId="15816" xr:uid="{A7145102-D2F6-4E17-9413-FE2E0C2A5392}"/>
    <cellStyle name="20% - uthevingsfarge 3 7 5" xfId="15817" xr:uid="{E699A850-CF81-4D5E-B82D-C0975BE9B1A0}"/>
    <cellStyle name="20% - uthevingsfarge 3 7_3. Chng in credit spreads" xfId="4084" xr:uid="{A268A2F7-EAF9-4F02-AB37-51623378D921}"/>
    <cellStyle name="20% - uthevingsfarge 3 8" xfId="4085" xr:uid="{8136FBBF-54FD-4B2F-86ED-B9CD2DDE7DE6}"/>
    <cellStyle name="20% - uthevingsfarge 3 8 2" xfId="4086" xr:uid="{6556F5E6-7234-46C1-B702-17857DE09E02}"/>
    <cellStyle name="20% - uthevingsfarge 3 8 2 2" xfId="15818" xr:uid="{0C643E1B-A2FA-429F-8A60-3F86DE3F21DB}"/>
    <cellStyle name="20% - uthevingsfarge 3 8 2_AVA DVA EL" xfId="15819" xr:uid="{E6B297F7-AA5F-48F0-A3D8-F0DF2D86FE65}"/>
    <cellStyle name="20% - uthevingsfarge 3 8 3" xfId="15820" xr:uid="{2AC59E0E-F0F1-4895-874D-AD9EAF9AE748}"/>
    <cellStyle name="20% - uthevingsfarge 3 8_3. Chng in credit spreads" xfId="4087" xr:uid="{309E8AC6-8B08-4594-83ED-292CD13AD614}"/>
    <cellStyle name="20% - uthevingsfarge 3 9" xfId="4088" xr:uid="{BC0BFCCC-FF6A-4AF7-9CC4-1F7084526A77}"/>
    <cellStyle name="20% - uthevingsfarge 3 9 2" xfId="15821" xr:uid="{4C17F690-B6A8-4819-AEFA-574B3DE6FDC1}"/>
    <cellStyle name="20% - uthevingsfarge 3 9 2 2" xfId="15822" xr:uid="{80C5B3CC-F575-4A17-818F-71FB4495C1D3}"/>
    <cellStyle name="20% - uthevingsfarge 3 9 2_AVA DVA EL" xfId="15823" xr:uid="{C83CAD1D-C46E-4D49-838E-7B5A5A94AA7C}"/>
    <cellStyle name="20% - uthevingsfarge 3 9 3" xfId="15824" xr:uid="{56A34BEC-A546-432C-B75B-60F62830C9C6}"/>
    <cellStyle name="20% - uthevingsfarge 3 9_4Q16" xfId="15825" xr:uid="{3D0EA290-D42B-4246-9B4E-EDBBEAB9EE77}"/>
    <cellStyle name="20% - uthevingsfarge 3_7. Other MTM adjustments" xfId="4089" xr:uid="{5FC87787-9056-429B-8DA4-871B175A6DAA}"/>
    <cellStyle name="20% - uthevingsfarge 4" xfId="4090" xr:uid="{33AA2027-B592-40C3-B65C-B0BAD81B64B7}"/>
    <cellStyle name="20% - uthevingsfarge 4 10" xfId="4091" xr:uid="{C9693F71-2A87-4D0E-9FA7-9F45425C6C87}"/>
    <cellStyle name="20% - uthevingsfarge 4 10 2" xfId="15826" xr:uid="{A582ACB0-0FB5-47DA-91C3-F006521758CB}"/>
    <cellStyle name="20% - uthevingsfarge 4 10 2 2" xfId="15827" xr:uid="{6CA83271-F188-491C-80DE-5ECD0D7B0EA8}"/>
    <cellStyle name="20% - uthevingsfarge 4 10 2_AVA DVA EL" xfId="15828" xr:uid="{A56373D9-E093-46AB-B8CC-AA280DAD7085}"/>
    <cellStyle name="20% - uthevingsfarge 4 10 3" xfId="15829" xr:uid="{8352858E-4CF3-46B4-9005-B34673D4B04F}"/>
    <cellStyle name="20% - uthevingsfarge 4 10_4Q16" xfId="15830" xr:uid="{96F82643-2449-46C4-9C12-08DC57536A99}"/>
    <cellStyle name="20% - uthevingsfarge 4 11" xfId="15831" xr:uid="{22C28407-A3C7-40D7-B0DF-C77A0A92DCB0}"/>
    <cellStyle name="20% - uthevingsfarge 4 11 2" xfId="15832" xr:uid="{59AB165F-6DE9-4A87-81EF-0A4115E016E2}"/>
    <cellStyle name="20% - uthevingsfarge 4 11 2 2" xfId="15833" xr:uid="{F158A380-2E3D-40DD-93D1-C562FEF43A8E}"/>
    <cellStyle name="20% - uthevingsfarge 4 11 2_AVA DVA EL" xfId="15834" xr:uid="{E397B92A-4D29-43E8-9962-C5491CF468C5}"/>
    <cellStyle name="20% - uthevingsfarge 4 11 3" xfId="15835" xr:uid="{CECC50E5-D5B2-44A4-B507-C8E13ACC9E63}"/>
    <cellStyle name="20% - uthevingsfarge 4 11_4Q16" xfId="15836" xr:uid="{8AB8A2DC-0C17-4BC7-A11C-CE778D96D6D3}"/>
    <cellStyle name="20% - uthevingsfarge 4 12" xfId="15837" xr:uid="{8B5C08BF-CF66-4589-AC2B-99CAC7E00BA3}"/>
    <cellStyle name="20% - uthevingsfarge 4 12 2" xfId="15838" xr:uid="{DFBB27B4-E1BC-44EE-97E6-A8840574CE07}"/>
    <cellStyle name="20% - uthevingsfarge 4 12 2 2" xfId="15839" xr:uid="{6B36331C-E227-4F31-A0E5-1F11FBCDA730}"/>
    <cellStyle name="20% - uthevingsfarge 4 12 2_AVA DVA EL" xfId="15840" xr:uid="{4649685B-3614-47DD-A46C-02F9686BAB00}"/>
    <cellStyle name="20% - uthevingsfarge 4 12 3" xfId="15841" xr:uid="{D610A272-DA81-4EB3-A669-83DACFD6FDE5}"/>
    <cellStyle name="20% - uthevingsfarge 4 12_4Q16" xfId="15842" xr:uid="{C179D298-B1C6-4C72-89C4-5DE8B2F06DB0}"/>
    <cellStyle name="20% - uthevingsfarge 4 13" xfId="15843" xr:uid="{98764769-3D2A-4980-92E1-12A4EA26FD1D}"/>
    <cellStyle name="20% - uthevingsfarge 4 13 2" xfId="15844" xr:uid="{42C13A49-F256-47EA-BB18-2C2A2F43556F}"/>
    <cellStyle name="20% - uthevingsfarge 4 13 2 2" xfId="15845" xr:uid="{679DD155-B7C8-44EE-BD1B-E71A02663DD5}"/>
    <cellStyle name="20% - uthevingsfarge 4 13 2_AVA DVA EL" xfId="15846" xr:uid="{84258100-CAFB-4B04-8418-8A0843BB1CC4}"/>
    <cellStyle name="20% - uthevingsfarge 4 13 3" xfId="15847" xr:uid="{B48E9DCE-E09B-4D7E-AC70-98B739F219AF}"/>
    <cellStyle name="20% - uthevingsfarge 4 13_4Q16" xfId="15848" xr:uid="{CA58AD77-D62E-4466-A815-AE3A5D4B48D6}"/>
    <cellStyle name="20% - uthevingsfarge 4 14" xfId="15849" xr:uid="{634E2F23-30E0-497A-9752-9832BDCD5AA8}"/>
    <cellStyle name="20% - uthevingsfarge 4 14 2" xfId="15850" xr:uid="{7F3822A9-5EBD-4AB7-AD56-EE0E61C5FCF8}"/>
    <cellStyle name="20% - uthevingsfarge 4 14 2 2" xfId="15851" xr:uid="{469C370F-F8B6-4C64-8603-639FDE2825F7}"/>
    <cellStyle name="20% - uthevingsfarge 4 14 2_AVA DVA EL" xfId="15852" xr:uid="{24EFAEED-E7FA-4FE1-9436-C8F95B0B0D4C}"/>
    <cellStyle name="20% - uthevingsfarge 4 14 3" xfId="15853" xr:uid="{0C66739A-781C-404C-AE25-18EFC058D83A}"/>
    <cellStyle name="20% - uthevingsfarge 4 14_4Q16" xfId="15854" xr:uid="{C727ACE3-638D-410E-B80D-B9A6F288598A}"/>
    <cellStyle name="20% - uthevingsfarge 4 15" xfId="15855" xr:uid="{4444292F-5328-47C7-80D8-7BEDF5073C02}"/>
    <cellStyle name="20% - uthevingsfarge 4 15 2" xfId="15856" xr:uid="{590AD50D-4CF9-4467-8D5F-927BA6B95118}"/>
    <cellStyle name="20% - uthevingsfarge 4 15 2 2" xfId="15857" xr:uid="{0EEC5EB2-4BE3-44DD-B028-A24A4C555D1B}"/>
    <cellStyle name="20% - uthevingsfarge 4 15 2_AVA DVA EL" xfId="15858" xr:uid="{0C3FAF2E-14C1-44FE-8CCE-F0322271AE79}"/>
    <cellStyle name="20% - uthevingsfarge 4 15 3" xfId="15859" xr:uid="{4277F0E1-9195-4EF2-BA42-608E5EFB3D2E}"/>
    <cellStyle name="20% - uthevingsfarge 4 15_4Q16" xfId="15860" xr:uid="{8CFAE195-6857-4F26-A079-DCE721F0734D}"/>
    <cellStyle name="20% - uthevingsfarge 4 16" xfId="15861" xr:uid="{E3BCAB9E-0718-4E4D-B49E-9C15978B0FE5}"/>
    <cellStyle name="20% - uthevingsfarge 4 16 2" xfId="15862" xr:uid="{C8997160-CE9D-4647-9816-98FBC86670CD}"/>
    <cellStyle name="20% - uthevingsfarge 4 16 2 2" xfId="15863" xr:uid="{D037EC3C-A668-4998-8B0A-53B9AEA1D398}"/>
    <cellStyle name="20% - uthevingsfarge 4 16 2_AVA DVA EL" xfId="15864" xr:uid="{585B0E85-E242-41BD-8D73-83165B2A6F46}"/>
    <cellStyle name="20% - uthevingsfarge 4 16 3" xfId="15865" xr:uid="{C950B0C7-5B50-46A0-B26F-868B7564B442}"/>
    <cellStyle name="20% - uthevingsfarge 4 16_4Q16" xfId="15866" xr:uid="{534E53AA-FAEE-4EFA-9F38-682A66B0F35A}"/>
    <cellStyle name="20% - uthevingsfarge 4 17" xfId="15867" xr:uid="{7D6F4F6F-6638-4229-893B-41A4F7DC596A}"/>
    <cellStyle name="20% - uthevingsfarge 4 17 2" xfId="15868" xr:uid="{D68363C9-8DA2-4A21-B176-7382A6CB8028}"/>
    <cellStyle name="20% - uthevingsfarge 4 17 2 2" xfId="15869" xr:uid="{211D06F2-3515-42A2-8EC8-0A3F35985345}"/>
    <cellStyle name="20% - uthevingsfarge 4 17 2_AVA DVA EL" xfId="15870" xr:uid="{FEF86A16-CFFB-4ECD-80AE-092FA221029B}"/>
    <cellStyle name="20% - uthevingsfarge 4 17 3" xfId="15871" xr:uid="{2B7789D1-EE6C-4D70-BB12-9A42BDC63D56}"/>
    <cellStyle name="20% - uthevingsfarge 4 17_4Q16" xfId="15872" xr:uid="{09DBD1C8-D52E-4A86-B76D-116EE3B50D72}"/>
    <cellStyle name="20% - uthevingsfarge 4 18" xfId="15873" xr:uid="{DFAF4615-570B-48DE-8DD1-C099F8A7421B}"/>
    <cellStyle name="20% - uthevingsfarge 4 18 2" xfId="15874" xr:uid="{11943DEE-E538-41E6-A570-2945B1ACC6D7}"/>
    <cellStyle name="20% - uthevingsfarge 4 18 2 2" xfId="15875" xr:uid="{B5F1E5F2-79BA-4D9A-8B9A-A9D32C204BEB}"/>
    <cellStyle name="20% - uthevingsfarge 4 18 2_AVA DVA EL" xfId="15876" xr:uid="{50491A46-E203-474E-B1B8-E26770796FA6}"/>
    <cellStyle name="20% - uthevingsfarge 4 18 3" xfId="15877" xr:uid="{298C17F8-3A3B-4CEC-870A-CE6130FA0487}"/>
    <cellStyle name="20% - uthevingsfarge 4 18_4Q16" xfId="15878" xr:uid="{9DF01615-CF1A-4033-808C-3C35B027A28B}"/>
    <cellStyle name="20% - uthevingsfarge 4 19" xfId="15879" xr:uid="{EF31A612-FC9E-449B-B0DC-DB887278E4BE}"/>
    <cellStyle name="20% - uthevingsfarge 4 19 2" xfId="15880" xr:uid="{0E30D75C-5D8F-461B-8A16-12B6F60FA5F0}"/>
    <cellStyle name="20% - uthevingsfarge 4 19 2 2" xfId="15881" xr:uid="{A66C1D1B-FD8D-46E8-A203-A4299138544A}"/>
    <cellStyle name="20% - uthevingsfarge 4 19 2_AVA DVA EL" xfId="15882" xr:uid="{7C1FD167-6695-4244-A16B-A228F4C96AAA}"/>
    <cellStyle name="20% - uthevingsfarge 4 19 3" xfId="15883" xr:uid="{3B73450D-31DF-44B8-AAD8-E717E2B48C39}"/>
    <cellStyle name="20% - uthevingsfarge 4 19_4Q16" xfId="15884" xr:uid="{824971E9-C08F-4B34-A942-6C2CCE75ECCD}"/>
    <cellStyle name="20% - uthevingsfarge 4 2" xfId="4092" xr:uid="{1F387B0A-E7E2-4432-94FB-6D8BEE4CF0C4}"/>
    <cellStyle name="20% - uthevingsfarge 4 2 10" xfId="15885" xr:uid="{03AF78DA-F0B6-4EA2-B99B-E569B0A8B10B}"/>
    <cellStyle name="20% - uthevingsfarge 4 2 10 2" xfId="15886" xr:uid="{96998825-E601-4C6C-A800-C1FC46EAEB61}"/>
    <cellStyle name="20% - uthevingsfarge 4 2 10 3" xfId="15887" xr:uid="{5732CC3E-5C4C-4094-BE8A-090A96D3DC92}"/>
    <cellStyle name="20% - uthevingsfarge 4 2 10_AVA DVA EL" xfId="15888" xr:uid="{B5CE505F-CDE8-4900-87B1-B04DEBB2C5CC}"/>
    <cellStyle name="20% - uthevingsfarge 4 2 11" xfId="15889" xr:uid="{B9016E5C-D516-41C0-B381-767F0C409570}"/>
    <cellStyle name="20% - uthevingsfarge 4 2 12" xfId="15890" xr:uid="{C77251C6-5582-4500-A515-60BB301FBF91}"/>
    <cellStyle name="20% - uthevingsfarge 4 2 2" xfId="4093" xr:uid="{D2B75A9E-FFD5-465A-A51F-ECD853B02A07}"/>
    <cellStyle name="20% - uthevingsfarge 4 2 2 2" xfId="4094" xr:uid="{4A8D2C88-4981-4F8E-8086-01B0568E6B1A}"/>
    <cellStyle name="20% - uthevingsfarge 4 2 2 2 2" xfId="4095" xr:uid="{ABFE414A-DBCD-41D4-BC31-DF358AEF60A6}"/>
    <cellStyle name="20% - uthevingsfarge 4 2 2 2 2 2" xfId="4096" xr:uid="{AD347BE1-4594-4A48-AAAC-130EBD9BE42B}"/>
    <cellStyle name="20% - uthevingsfarge 4 2 2 2 2 2 2" xfId="4097" xr:uid="{C1635AA1-7A9F-4E98-AF77-3ABB3EB50464}"/>
    <cellStyle name="20% - uthevingsfarge 4 2 2 2 2 2_3. Chng in credit spreads" xfId="4098" xr:uid="{E54F59C9-1D3B-426F-BC21-C1411AB4B331}"/>
    <cellStyle name="20% - uthevingsfarge 4 2 2 2 2 3" xfId="4099" xr:uid="{115C7F25-4149-4C7E-8B23-2F268D50E06C}"/>
    <cellStyle name="20% - uthevingsfarge 4 2 2 2 2_3. Chng in credit spreads" xfId="4100" xr:uid="{3A4F7A79-905E-493B-B9B1-BCF414DA2FDF}"/>
    <cellStyle name="20% - uthevingsfarge 4 2 2 2 3" xfId="4101" xr:uid="{2249E147-4747-4440-BE21-016E3BF9F516}"/>
    <cellStyle name="20% - uthevingsfarge 4 2 2 2 3 2" xfId="4102" xr:uid="{1D8C5A93-04CE-4166-B070-14947C6B0189}"/>
    <cellStyle name="20% - uthevingsfarge 4 2 2 2 3 2 2" xfId="4103" xr:uid="{C7A3BF48-422E-4C41-8F5D-1583145B876A}"/>
    <cellStyle name="20% - uthevingsfarge 4 2 2 2 3 2_3. Chng in credit spreads" xfId="4104" xr:uid="{D9251678-B442-4B8C-8F56-89CDD2461D5B}"/>
    <cellStyle name="20% - uthevingsfarge 4 2 2 2 3 3" xfId="4105" xr:uid="{5104C3BE-82F8-4C89-B638-E38ED5DD58B3}"/>
    <cellStyle name="20% - uthevingsfarge 4 2 2 2 3_3. Chng in credit spreads" xfId="4106" xr:uid="{E40DD060-495D-4292-A162-606C518265AD}"/>
    <cellStyle name="20% - uthevingsfarge 4 2 2 2 4" xfId="4107" xr:uid="{09B610F3-8A95-44BB-9B30-E4FBD0005C3D}"/>
    <cellStyle name="20% - uthevingsfarge 4 2 2 2 4 2" xfId="4108" xr:uid="{821F4BED-EA87-42C9-AF38-A08C85C54DCB}"/>
    <cellStyle name="20% - uthevingsfarge 4 2 2 2 4 3" xfId="15891" xr:uid="{36A442BD-6A11-4FB7-AA3D-458B6CA1B172}"/>
    <cellStyle name="20% - uthevingsfarge 4 2 2 2 4_3. Chng in credit spreads" xfId="4109" xr:uid="{98F90BED-46D8-4C94-858B-1DE8DDEDA14D}"/>
    <cellStyle name="20% - uthevingsfarge 4 2 2 2 5" xfId="4110" xr:uid="{DA5B53F7-4535-4B79-AF94-C78890852770}"/>
    <cellStyle name="20% - uthevingsfarge 4 2 2 2 5 2" xfId="4111" xr:uid="{C6A58AF0-BC19-4183-B067-CBB05503B5AE}"/>
    <cellStyle name="20% - uthevingsfarge 4 2 2 2 5 3" xfId="15892" xr:uid="{314ECBB8-516D-485E-A073-1B7935B6B138}"/>
    <cellStyle name="20% - uthevingsfarge 4 2 2 2 5_3. Chng in credit spreads" xfId="4112" xr:uid="{7A75BBF9-834D-4036-A66F-25866861A274}"/>
    <cellStyle name="20% - uthevingsfarge 4 2 2 2 6" xfId="4113" xr:uid="{071ED117-4683-4040-851D-47E49344B4D2}"/>
    <cellStyle name="20% - uthevingsfarge 4 2 2 2 7" xfId="15893" xr:uid="{A12C852C-90EE-4992-9E9A-1221E9CC4208}"/>
    <cellStyle name="20% - uthevingsfarge 4 2 2 2_3. Chng in credit spreads" xfId="4114" xr:uid="{7CE20E8D-2F3B-425A-9117-38A451DE3501}"/>
    <cellStyle name="20% - uthevingsfarge 4 2 2 3" xfId="4115" xr:uid="{21752D10-7E1C-4CA9-A113-42A632239A50}"/>
    <cellStyle name="20% - uthevingsfarge 4 2 2 3 2" xfId="4116" xr:uid="{FFA79896-C398-401D-B07E-576844D53031}"/>
    <cellStyle name="20% - uthevingsfarge 4 2 2 3 2 2" xfId="4117" xr:uid="{286F5CC2-62BC-4D93-942D-5CB4A3487DA9}"/>
    <cellStyle name="20% - uthevingsfarge 4 2 2 3 2_3. Chng in credit spreads" xfId="4118" xr:uid="{87FA25A6-BF14-4880-A1E5-06312C853AFA}"/>
    <cellStyle name="20% - uthevingsfarge 4 2 2 3 3" xfId="4119" xr:uid="{FBA0CBB9-A2B8-49E5-BF85-5A23F1F3E539}"/>
    <cellStyle name="20% - uthevingsfarge 4 2 2 3_3. Chng in credit spreads" xfId="4120" xr:uid="{D41B71F5-9C60-484A-A8F9-8B4B09516397}"/>
    <cellStyle name="20% - uthevingsfarge 4 2 2 4" xfId="4121" xr:uid="{142C9236-C939-4CB6-823A-6FC1D420B7FF}"/>
    <cellStyle name="20% - uthevingsfarge 4 2 2 4 2" xfId="4122" xr:uid="{8D105158-C265-42CA-9BBB-0658C38D8D5F}"/>
    <cellStyle name="20% - uthevingsfarge 4 2 2 4 2 2" xfId="4123" xr:uid="{9779BDEF-7CAD-4D02-B1A2-F557891AABEA}"/>
    <cellStyle name="20% - uthevingsfarge 4 2 2 4 2_3. Chng in credit spreads" xfId="4124" xr:uid="{C423F589-086C-4A04-B7B4-F55809CE376E}"/>
    <cellStyle name="20% - uthevingsfarge 4 2 2 4 3" xfId="4125" xr:uid="{EE502E52-D6D0-42E9-8252-B593449246F2}"/>
    <cellStyle name="20% - uthevingsfarge 4 2 2 4_3. Chng in credit spreads" xfId="4126" xr:uid="{834C0D9E-A090-475E-92A7-D50112A95F67}"/>
    <cellStyle name="20% - uthevingsfarge 4 2 2 5" xfId="4127" xr:uid="{6CCB55B7-A36B-431D-A0D7-AE62218BEECD}"/>
    <cellStyle name="20% - uthevingsfarge 4 2 2 5 2" xfId="4128" xr:uid="{95AC172A-5ADD-4BB4-8835-ED7AD0BA44D3}"/>
    <cellStyle name="20% - uthevingsfarge 4 2 2 5 2 2" xfId="4129" xr:uid="{079A3471-4FA4-4F7C-A128-41071E1E7E35}"/>
    <cellStyle name="20% - uthevingsfarge 4 2 2 5 2_3. Chng in credit spreads" xfId="4130" xr:uid="{2C35651D-C72C-4D42-B946-272A5A49EC0A}"/>
    <cellStyle name="20% - uthevingsfarge 4 2 2 5 3" xfId="4131" xr:uid="{381588FA-E049-49C1-9218-628AC5451D20}"/>
    <cellStyle name="20% - uthevingsfarge 4 2 2 5_3. Chng in credit spreads" xfId="4132" xr:uid="{77E7EDEA-F319-424B-BA28-E5000230E8AE}"/>
    <cellStyle name="20% - uthevingsfarge 4 2 2 6" xfId="4133" xr:uid="{9684160B-65FF-4872-8227-FD04EE3E2551}"/>
    <cellStyle name="20% - uthevingsfarge 4 2 2 6 2" xfId="4134" xr:uid="{2B2B1A02-53FF-4ACF-8EAA-262FE2B96E20}"/>
    <cellStyle name="20% - uthevingsfarge 4 2 2 6 3" xfId="15894" xr:uid="{927D5207-46CE-43B8-9A82-440A4C486EB5}"/>
    <cellStyle name="20% - uthevingsfarge 4 2 2 6_3. Chng in credit spreads" xfId="4135" xr:uid="{7E8695B9-A170-4509-A5B2-753A584DC244}"/>
    <cellStyle name="20% - uthevingsfarge 4 2 2 7" xfId="4136" xr:uid="{50598566-0A32-4993-A29A-1F7BA0A4CA5A}"/>
    <cellStyle name="20% - uthevingsfarge 4 2 2 8" xfId="41061" xr:uid="{0D2455F8-9B00-471E-B22E-6F0B00E7F6DC}"/>
    <cellStyle name="20% - uthevingsfarge 4 2 2_3. Chng in credit spreads" xfId="4137" xr:uid="{6BF020F9-768D-4B03-9B8A-E10019BDB985}"/>
    <cellStyle name="20% - uthevingsfarge 4 2 3" xfId="4138" xr:uid="{E53CEBFF-ABB6-4F7D-AE8C-6AF2248EDE1F}"/>
    <cellStyle name="20% - uthevingsfarge 4 2 3 2" xfId="4139" xr:uid="{E872A08B-D8B4-4ECC-8DC5-1BFA333851FC}"/>
    <cellStyle name="20% - uthevingsfarge 4 2 3 2 2" xfId="4140" xr:uid="{AD35F7DE-CE4C-4954-A137-61B54F14BDA5}"/>
    <cellStyle name="20% - uthevingsfarge 4 2 3 2 2 2" xfId="4141" xr:uid="{02112B60-E0D0-4391-81AD-1315A9E2050B}"/>
    <cellStyle name="20% - uthevingsfarge 4 2 3 2 2_3. Chng in credit spreads" xfId="4142" xr:uid="{F0273DF5-B00F-4B53-8D67-07BA90679051}"/>
    <cellStyle name="20% - uthevingsfarge 4 2 3 2 3" xfId="4143" xr:uid="{BE410E7B-1396-4569-88F2-438EB488DC4C}"/>
    <cellStyle name="20% - uthevingsfarge 4 2 3 2 3 2" xfId="4144" xr:uid="{69F97772-ABC2-4D72-8453-5A5B711A31BD}"/>
    <cellStyle name="20% - uthevingsfarge 4 2 3 2 3_3. Chng in credit spreads" xfId="4145" xr:uid="{F68F0C1E-8594-4755-85AE-BC7ED8092BAE}"/>
    <cellStyle name="20% - uthevingsfarge 4 2 3 2 4" xfId="4146" xr:uid="{9F77A4B3-484A-476B-ACAD-D60DB234B3EC}"/>
    <cellStyle name="20% - uthevingsfarge 4 2 3 2 4 2" xfId="4147" xr:uid="{51F5CFF6-B368-470D-A377-CA40FE858760}"/>
    <cellStyle name="20% - uthevingsfarge 4 2 3 2 4_3. Chng in credit spreads" xfId="4148" xr:uid="{F3D7FA9D-A883-4C22-A7EF-1F2C398AD2A0}"/>
    <cellStyle name="20% - uthevingsfarge 4 2 3 2 5" xfId="4149" xr:uid="{DD8BD912-5DB2-4DDB-9D32-059C29025055}"/>
    <cellStyle name="20% - uthevingsfarge 4 2 3 2_3. Chng in credit spreads" xfId="4150" xr:uid="{3C6580DF-D5CE-4787-ADC5-CEB92C2F0075}"/>
    <cellStyle name="20% - uthevingsfarge 4 2 3 3" xfId="4151" xr:uid="{3244F0EE-81AA-4530-B0F7-9605DAB98758}"/>
    <cellStyle name="20% - uthevingsfarge 4 2 3 3 2" xfId="4152" xr:uid="{29391B0E-FF50-4EC2-A043-1349CC761BE6}"/>
    <cellStyle name="20% - uthevingsfarge 4 2 3 3 2 2" xfId="4153" xr:uid="{2A558C10-218C-4101-8467-40F45E1C167F}"/>
    <cellStyle name="20% - uthevingsfarge 4 2 3 3 2_3. Chng in credit spreads" xfId="4154" xr:uid="{D9587FFB-5DDB-4314-B8ED-D91B8D83B423}"/>
    <cellStyle name="20% - uthevingsfarge 4 2 3 3 3" xfId="4155" xr:uid="{D40A40D7-59B1-417F-9199-8B1722802587}"/>
    <cellStyle name="20% - uthevingsfarge 4 2 3 3_3. Chng in credit spreads" xfId="4156" xr:uid="{15C4FAC6-7521-40D8-974A-90F84873B69D}"/>
    <cellStyle name="20% - uthevingsfarge 4 2 3 4" xfId="4157" xr:uid="{ED243106-BE28-4D9D-A47C-4A1DA3E4CF28}"/>
    <cellStyle name="20% - uthevingsfarge 4 2 3 4 2" xfId="4158" xr:uid="{B578B5EC-08C3-4F6B-90B6-39D6470EA0A3}"/>
    <cellStyle name="20% - uthevingsfarge 4 2 3 4 3" xfId="15895" xr:uid="{ECEE8E12-57CB-4743-AD46-F891C98D88E6}"/>
    <cellStyle name="20% - uthevingsfarge 4 2 3 4_3. Chng in credit spreads" xfId="4159" xr:uid="{5B6A660B-262B-4DA8-9483-718B33C4ADF9}"/>
    <cellStyle name="20% - uthevingsfarge 4 2 3 5" xfId="4160" xr:uid="{7AB4969B-13DC-4C8D-BD56-A84C8CBF4C3D}"/>
    <cellStyle name="20% - uthevingsfarge 4 2 3 5 2" xfId="4161" xr:uid="{1DD49AF9-23D1-41D6-95D3-9CC8910A05AF}"/>
    <cellStyle name="20% - uthevingsfarge 4 2 3 5 3" xfId="15896" xr:uid="{8FFF6D71-9F3F-41A4-9C5C-BFF5358ECB86}"/>
    <cellStyle name="20% - uthevingsfarge 4 2 3 5_3. Chng in credit spreads" xfId="4162" xr:uid="{2A0387BC-8E30-406E-B4E9-6198608DD8FD}"/>
    <cellStyle name="20% - uthevingsfarge 4 2 3 6" xfId="4163" xr:uid="{8170AF3E-5B79-4BBC-8B82-A6A9C99F95D7}"/>
    <cellStyle name="20% - uthevingsfarge 4 2 3 6 2" xfId="4164" xr:uid="{D3F67684-3B85-4AC2-B65D-A4E6AD27DD23}"/>
    <cellStyle name="20% - uthevingsfarge 4 2 3 6_3. Chng in credit spreads" xfId="4165" xr:uid="{57501128-118C-4302-8D1F-86FF8E8400C3}"/>
    <cellStyle name="20% - uthevingsfarge 4 2 3 7" xfId="4166" xr:uid="{35617A17-FD30-4B24-BCD2-037A195CD239}"/>
    <cellStyle name="20% - uthevingsfarge 4 2 3 8" xfId="41062" xr:uid="{C337B0D4-2D9B-4F4F-829B-3EA2ABBC6032}"/>
    <cellStyle name="20% - uthevingsfarge 4 2 3_3. Chng in credit spreads" xfId="4167" xr:uid="{C078ADAA-BC36-4A3C-B465-6DF6B0EFB105}"/>
    <cellStyle name="20% - uthevingsfarge 4 2 4" xfId="4168" xr:uid="{D3E9D45F-A615-4EBB-9750-9985BD984925}"/>
    <cellStyle name="20% - uthevingsfarge 4 2 4 2" xfId="4169" xr:uid="{F10F7B20-3A5E-47C8-A8DC-6190CEDD7454}"/>
    <cellStyle name="20% - uthevingsfarge 4 2 4 2 2" xfId="4170" xr:uid="{F5C5411B-C82F-4285-B5CC-9C8011A5624C}"/>
    <cellStyle name="20% - uthevingsfarge 4 2 4 2_3. Chng in credit spreads" xfId="4171" xr:uid="{8698C836-3263-44FA-8246-9A942E8C1B7A}"/>
    <cellStyle name="20% - uthevingsfarge 4 2 4 3" xfId="4172" xr:uid="{91938A4C-790C-484C-BD90-98F9A2D369C9}"/>
    <cellStyle name="20% - uthevingsfarge 4 2 4 3 2" xfId="4173" xr:uid="{A606F975-A712-4282-A636-FE73F5445EF7}"/>
    <cellStyle name="20% - uthevingsfarge 4 2 4 3_3. Chng in credit spreads" xfId="4174" xr:uid="{B7B75D0C-E46C-4676-870A-AB6573299219}"/>
    <cellStyle name="20% - uthevingsfarge 4 2 4 4" xfId="4175" xr:uid="{1306C197-A23E-42E8-9E33-AFAB480A1E58}"/>
    <cellStyle name="20% - uthevingsfarge 4 2 4 4 2" xfId="4176" xr:uid="{157F1652-823B-405C-95EB-376BB614D92B}"/>
    <cellStyle name="20% - uthevingsfarge 4 2 4 4_3. Chng in credit spreads" xfId="4177" xr:uid="{5B697055-CB23-434A-B13E-76A3A9EEA374}"/>
    <cellStyle name="20% - uthevingsfarge 4 2 4 5" xfId="4178" xr:uid="{25AEEC2E-F7A4-4C3D-AD09-73094B3A75D6}"/>
    <cellStyle name="20% - uthevingsfarge 4 2 4_3. Chng in credit spreads" xfId="4179" xr:uid="{73874795-7E12-423A-93D6-E91338BF73B7}"/>
    <cellStyle name="20% - uthevingsfarge 4 2 5" xfId="4180" xr:uid="{46E96997-6909-4057-AA12-904BA014299B}"/>
    <cellStyle name="20% - uthevingsfarge 4 2 5 2" xfId="4181" xr:uid="{B7230E82-688F-4112-ACA0-3BE5F4D9C738}"/>
    <cellStyle name="20% - uthevingsfarge 4 2 5 2 2" xfId="4182" xr:uid="{11FAB678-0A57-4D53-9D22-556B3DBF70C0}"/>
    <cellStyle name="20% - uthevingsfarge 4 2 5 2_3. Chng in credit spreads" xfId="4183" xr:uid="{6F449BAC-D36E-4011-ABBA-10429E9B8A0B}"/>
    <cellStyle name="20% - uthevingsfarge 4 2 5 3" xfId="4184" xr:uid="{2CEC1B7C-73C7-4950-BFDB-1CA3679238C5}"/>
    <cellStyle name="20% - uthevingsfarge 4 2 5 4" xfId="15897" xr:uid="{99A564A6-AF87-43F3-AB92-276050C2B25B}"/>
    <cellStyle name="20% - uthevingsfarge 4 2 5_3. Chng in credit spreads" xfId="4185" xr:uid="{A681031A-05FA-47DD-9711-6D52210A992D}"/>
    <cellStyle name="20% - uthevingsfarge 4 2 6" xfId="4186" xr:uid="{6C38CAC7-245C-4325-9363-60D68E698998}"/>
    <cellStyle name="20% - uthevingsfarge 4 2 6 2" xfId="4187" xr:uid="{6AD7FAEC-CE96-483D-9E88-AB66F59F39AC}"/>
    <cellStyle name="20% - uthevingsfarge 4 2 6 2 2" xfId="4188" xr:uid="{223A2CA2-A29F-4D48-A946-AB6263D3E157}"/>
    <cellStyle name="20% - uthevingsfarge 4 2 6 2_3. Chng in credit spreads" xfId="4189" xr:uid="{EBAE1A37-E455-4327-882B-791722397208}"/>
    <cellStyle name="20% - uthevingsfarge 4 2 6 3" xfId="4190" xr:uid="{F0CA0558-9889-4E13-A5F5-798FAD0561F5}"/>
    <cellStyle name="20% - uthevingsfarge 4 2 6 4" xfId="15898" xr:uid="{A3C1BDEA-C25E-4232-9D29-AB7C41F91E2E}"/>
    <cellStyle name="20% - uthevingsfarge 4 2 6_3. Chng in credit spreads" xfId="4191" xr:uid="{AA924579-5A6A-40D4-8C9E-A4CFC1596862}"/>
    <cellStyle name="20% - uthevingsfarge 4 2 7" xfId="4192" xr:uid="{9F257872-57C5-4746-A790-611FEAF09DA9}"/>
    <cellStyle name="20% - uthevingsfarge 4 2 7 2" xfId="4193" xr:uid="{A2FC2D62-D9E8-49AD-ABB8-0C7E47E8172B}"/>
    <cellStyle name="20% - uthevingsfarge 4 2 7 2 2" xfId="15899" xr:uid="{E9B0897F-B117-4601-98D1-281ACE18A285}"/>
    <cellStyle name="20% - uthevingsfarge 4 2 7 2_AVA DVA EL" xfId="15900" xr:uid="{BF47D894-7919-4612-AA3C-DB53F026514F}"/>
    <cellStyle name="20% - uthevingsfarge 4 2 7 3" xfId="15901" xr:uid="{7760BC76-9243-4093-9E00-1C77DFA1B5AE}"/>
    <cellStyle name="20% - uthevingsfarge 4 2 7 4" xfId="15902" xr:uid="{8C1B0EBE-8DDB-492E-AA53-98987758C9EA}"/>
    <cellStyle name="20% - uthevingsfarge 4 2 7_3. Chng in credit spreads" xfId="4194" xr:uid="{C315FB84-A420-483C-BCD5-1D64B4E1D810}"/>
    <cellStyle name="20% - uthevingsfarge 4 2 8" xfId="4195" xr:uid="{6E975546-78F2-458D-8AF1-89229A7C4367}"/>
    <cellStyle name="20% - uthevingsfarge 4 2 8 2" xfId="4196" xr:uid="{9BDEFAFA-6F94-4B03-90DE-0BA4DCAEC2D8}"/>
    <cellStyle name="20% - uthevingsfarge 4 2 8 3" xfId="15903" xr:uid="{E6AECDE9-2ABB-4317-BD81-3A31828AFEFA}"/>
    <cellStyle name="20% - uthevingsfarge 4 2 8_3. Chng in credit spreads" xfId="4197" xr:uid="{DAE42DE5-9955-463D-A4D6-B56A9C18EA6B}"/>
    <cellStyle name="20% - uthevingsfarge 4 2 9" xfId="15904" xr:uid="{D09BB348-58C4-4147-A60A-D64B26D0D70E}"/>
    <cellStyle name="20% - uthevingsfarge 4 2 9 2" xfId="15905" xr:uid="{8B4728FF-C22D-4271-B202-32598447F24C}"/>
    <cellStyle name="20% - uthevingsfarge 4 2 9 3" xfId="15906" xr:uid="{FD674747-BBBB-4C25-9C77-35BEB61A5265}"/>
    <cellStyle name="20% - uthevingsfarge 4 2 9_AVA DVA EL" xfId="15907" xr:uid="{F1DA5F40-9A24-4C67-AD99-EEFE46DDE30D}"/>
    <cellStyle name="20% - uthevingsfarge 4 2_4Q16" xfId="15908" xr:uid="{38597FA1-195D-4663-A9AE-6784AD538C54}"/>
    <cellStyle name="20% - uthevingsfarge 4 20" xfId="15909" xr:uid="{932EF795-12DE-4DEB-819D-8F01F60C78AB}"/>
    <cellStyle name="20% - uthevingsfarge 4 20 2" xfId="15910" xr:uid="{DD772E27-F52A-44E3-A39F-8B1EA750D884}"/>
    <cellStyle name="20% - uthevingsfarge 4 20 2 2" xfId="15911" xr:uid="{3F9B16D6-C931-4F82-83BE-21CBB8A35EED}"/>
    <cellStyle name="20% - uthevingsfarge 4 20 2_AVA DVA EL" xfId="15912" xr:uid="{01D95868-9CF5-49E9-9CDE-C070FF757458}"/>
    <cellStyle name="20% - uthevingsfarge 4 20 3" xfId="15913" xr:uid="{891F3807-FBC6-4AA7-94C0-7C7F9C28A7CD}"/>
    <cellStyle name="20% - uthevingsfarge 4 20_4Q16" xfId="15914" xr:uid="{CCB3A5BB-991A-4074-8799-F361DAC64156}"/>
    <cellStyle name="20% - uthevingsfarge 4 21" xfId="15915" xr:uid="{3AA4EFF2-C26C-4C56-9965-A752BC7E15F4}"/>
    <cellStyle name="20% - uthevingsfarge 4 21 2" xfId="15916" xr:uid="{FA6DA928-15F7-4376-A064-25BFCE90E28A}"/>
    <cellStyle name="20% - uthevingsfarge 4 21 2 2" xfId="15917" xr:uid="{A0BD9F81-CD21-4C33-A2EF-3E6E09DC08F3}"/>
    <cellStyle name="20% - uthevingsfarge 4 21 2_AVA DVA EL" xfId="15918" xr:uid="{C086A5EF-7FBC-4019-8465-4BBCB14BA3C0}"/>
    <cellStyle name="20% - uthevingsfarge 4 21 3" xfId="15919" xr:uid="{E6008E0D-7E40-4257-9764-3238F04A4E2A}"/>
    <cellStyle name="20% - uthevingsfarge 4 21_4Q16" xfId="15920" xr:uid="{52131AB1-F700-4265-B7A6-BD9D14B82566}"/>
    <cellStyle name="20% - uthevingsfarge 4 22" xfId="15921" xr:uid="{6B18EB7D-C356-4477-A0BF-79FC57899E95}"/>
    <cellStyle name="20% - uthevingsfarge 4 22 2" xfId="15922" xr:uid="{2D6FFAA4-8399-4B4E-8EF3-F124CEF400CE}"/>
    <cellStyle name="20% - uthevingsfarge 4 22 2 2" xfId="15923" xr:uid="{B205D4A9-D277-43DA-889F-CDD0C675B569}"/>
    <cellStyle name="20% - uthevingsfarge 4 22 2_AVA DVA EL" xfId="15924" xr:uid="{750706B6-0465-49E5-B0B4-CAFE61724138}"/>
    <cellStyle name="20% - uthevingsfarge 4 22 3" xfId="15925" xr:uid="{0E53063E-D11E-4F98-9D2B-3ABB3A05B114}"/>
    <cellStyle name="20% - uthevingsfarge 4 22_4Q16" xfId="15926" xr:uid="{AF3A0B28-DD23-405A-9430-44002448B049}"/>
    <cellStyle name="20% - uthevingsfarge 4 23" xfId="15927" xr:uid="{9A44C7CF-D181-4AA0-8FB5-0E2CD80E6AF7}"/>
    <cellStyle name="20% - uthevingsfarge 4 23 2" xfId="15928" xr:uid="{F87661DC-6A53-4914-873D-2A7C71D14D7D}"/>
    <cellStyle name="20% - uthevingsfarge 4 23 2 2" xfId="15929" xr:uid="{80F871D2-14FC-4B75-B5EF-4C0E2750BF17}"/>
    <cellStyle name="20% - uthevingsfarge 4 23 2_AVA DVA EL" xfId="15930" xr:uid="{3BB85B1A-29B8-40C8-9CA5-67B47CD77F93}"/>
    <cellStyle name="20% - uthevingsfarge 4 23 3" xfId="15931" xr:uid="{ACDCF678-D040-46A3-A15C-F456B98307B2}"/>
    <cellStyle name="20% - uthevingsfarge 4 23_4Q16" xfId="15932" xr:uid="{09E07EBE-C6D0-4EA1-8CB1-2AE4A2F0BF48}"/>
    <cellStyle name="20% - uthevingsfarge 4 24" xfId="15933" xr:uid="{A4498499-DA60-4DFC-8D95-2E1889ED7458}"/>
    <cellStyle name="20% - uthevingsfarge 4 24 2" xfId="15934" xr:uid="{CE91C907-2F4B-4036-907E-004546CCC11D}"/>
    <cellStyle name="20% - uthevingsfarge 4 24 2 2" xfId="15935" xr:uid="{1ABE932D-EA79-4051-8050-1A4376DE8D90}"/>
    <cellStyle name="20% - uthevingsfarge 4 24 2_AVA DVA EL" xfId="15936" xr:uid="{5B1C1A22-4E31-4854-A2A0-ED7AA50BDDDE}"/>
    <cellStyle name="20% - uthevingsfarge 4 24 3" xfId="15937" xr:uid="{4080C289-6FF8-4843-88D4-04C70F698100}"/>
    <cellStyle name="20% - uthevingsfarge 4 24_4Q16" xfId="15938" xr:uid="{10E6E0DC-EC84-4FFD-8A85-93A3C9E8D68D}"/>
    <cellStyle name="20% - uthevingsfarge 4 25" xfId="15939" xr:uid="{5B57CAC2-44A9-4762-AE68-03A0ECCCC5A4}"/>
    <cellStyle name="20% - uthevingsfarge 4 25 2" xfId="15940" xr:uid="{C8B3040D-203B-4CDD-9ABD-C5BBFF1F9E69}"/>
    <cellStyle name="20% - uthevingsfarge 4 25 2 2" xfId="15941" xr:uid="{7924350D-4490-4B7F-B6AD-E6F9017B598F}"/>
    <cellStyle name="20% - uthevingsfarge 4 25 2_AVA DVA EL" xfId="15942" xr:uid="{0B33AF5B-B857-416E-9286-4E15CC2715D9}"/>
    <cellStyle name="20% - uthevingsfarge 4 25 3" xfId="15943" xr:uid="{7EBE21D4-7A60-4367-B6D2-E939A954B9A8}"/>
    <cellStyle name="20% - uthevingsfarge 4 25_4Q16" xfId="15944" xr:uid="{599E3009-6436-4CB8-92D0-1C9ED5B3B5CF}"/>
    <cellStyle name="20% - uthevingsfarge 4 26" xfId="15945" xr:uid="{9BE18047-8A86-4132-B75B-6EBCE5CADF7B}"/>
    <cellStyle name="20% - uthevingsfarge 4 26 2" xfId="15946" xr:uid="{EA7D43D0-9C47-4F5D-8750-37138352B0AD}"/>
    <cellStyle name="20% - uthevingsfarge 4 26 2 2" xfId="15947" xr:uid="{936ADCD7-0BC8-4406-8D80-CFF3AEAB721D}"/>
    <cellStyle name="20% - uthevingsfarge 4 26 2_AVA DVA EL" xfId="15948" xr:uid="{2F1CF4AA-467C-4946-8D2F-7CC694DE59D1}"/>
    <cellStyle name="20% - uthevingsfarge 4 26 3" xfId="15949" xr:uid="{6CA762D4-C9E2-4555-931F-8E0A851C8647}"/>
    <cellStyle name="20% - uthevingsfarge 4 26_4Q16" xfId="15950" xr:uid="{BE7E1378-B96A-4356-AE26-1DFAA8872A57}"/>
    <cellStyle name="20% - uthevingsfarge 4 27" xfId="15951" xr:uid="{5E0D1308-0762-4CA4-A637-243870FF8F54}"/>
    <cellStyle name="20% - uthevingsfarge 4 27 2" xfId="15952" xr:uid="{A0494BA4-D6C0-419B-B3C6-D20168A3024F}"/>
    <cellStyle name="20% - uthevingsfarge 4 27 2 2" xfId="15953" xr:uid="{086F8623-FDD9-48A9-9BCD-7B42DD4DB54A}"/>
    <cellStyle name="20% - uthevingsfarge 4 27 2_AVA DVA EL" xfId="15954" xr:uid="{D90B7887-8A36-4ECA-840A-5AFD80B275D8}"/>
    <cellStyle name="20% - uthevingsfarge 4 27 3" xfId="15955" xr:uid="{C4E4B589-AEF0-4822-9A50-C24657242F3F}"/>
    <cellStyle name="20% - uthevingsfarge 4 27_4Q16" xfId="15956" xr:uid="{6CE9AEEA-60DE-4478-A8E9-D818BBB5DFA2}"/>
    <cellStyle name="20% - uthevingsfarge 4 28" xfId="15957" xr:uid="{8883B0CE-1586-42AD-8777-2727F056BEE3}"/>
    <cellStyle name="20% - uthevingsfarge 4 28 2" xfId="15958" xr:uid="{51B29D1D-F35E-461C-AB7A-92CE6AB58ABB}"/>
    <cellStyle name="20% - uthevingsfarge 4 28 2 2" xfId="15959" xr:uid="{3416E5D2-FD1D-4610-B0A6-930501312CC9}"/>
    <cellStyle name="20% - uthevingsfarge 4 28 2_AVA DVA EL" xfId="15960" xr:uid="{C3200ABB-4916-41C5-B4A7-E0222849918B}"/>
    <cellStyle name="20% - uthevingsfarge 4 28 3" xfId="15961" xr:uid="{1583F206-C06F-4935-AFCA-791C15BE77D1}"/>
    <cellStyle name="20% - uthevingsfarge 4 28_4Q16" xfId="15962" xr:uid="{DB241EA0-24FC-4595-84AF-127CFFE9C58C}"/>
    <cellStyle name="20% - uthevingsfarge 4 29" xfId="15963" xr:uid="{1AC73B32-CDBF-4740-AC64-CAE3E11C4F7E}"/>
    <cellStyle name="20% - uthevingsfarge 4 29 2" xfId="15964" xr:uid="{2B860584-F7B7-408B-8D96-7B96943B66F8}"/>
    <cellStyle name="20% - uthevingsfarge 4 29 2 2" xfId="15965" xr:uid="{3F4DD00E-F3C0-4578-8051-8579A0417D99}"/>
    <cellStyle name="20% - uthevingsfarge 4 29 2_AVA DVA EL" xfId="15966" xr:uid="{D1CB2C8B-F37C-464D-8298-FE893FD9EEF4}"/>
    <cellStyle name="20% - uthevingsfarge 4 29 3" xfId="15967" xr:uid="{378D6EEA-B544-4BFC-8B4A-16ED078FFD07}"/>
    <cellStyle name="20% - uthevingsfarge 4 29_4Q16" xfId="15968" xr:uid="{DAE67AF2-CEA1-404B-A0AD-2F355F7AAFC3}"/>
    <cellStyle name="20% - uthevingsfarge 4 3" xfId="4198" xr:uid="{8867E0EA-594A-4794-9132-17E4856C36F0}"/>
    <cellStyle name="20% - uthevingsfarge 4 3 2" xfId="4199" xr:uid="{AA52D480-33D9-4E68-BD2B-DB1AE05E1135}"/>
    <cellStyle name="20% - uthevingsfarge 4 3 2 2" xfId="4200" xr:uid="{EDCA1F0D-C8E3-422C-A0CD-1654247FAAF3}"/>
    <cellStyle name="20% - uthevingsfarge 4 3 2 2 2" xfId="4201" xr:uid="{DE242FEA-B3C4-440C-A549-D033264D2618}"/>
    <cellStyle name="20% - uthevingsfarge 4 3 2 2 2 2" xfId="4202" xr:uid="{919A207E-374E-4FF7-809D-50BDC574C2F6}"/>
    <cellStyle name="20% - uthevingsfarge 4 3 2 2 2_3. Chng in credit spreads" xfId="4203" xr:uid="{5A0C37AA-6A32-4061-B89E-2662DB1053B2}"/>
    <cellStyle name="20% - uthevingsfarge 4 3 2 2 3" xfId="4204" xr:uid="{49990925-4264-4D1A-A1BC-E503D2EBA214}"/>
    <cellStyle name="20% - uthevingsfarge 4 3 2 2 3 2" xfId="4205" xr:uid="{C84A58F8-5855-4A83-B6F3-9C638F227A87}"/>
    <cellStyle name="20% - uthevingsfarge 4 3 2 2 3_3. Chng in credit spreads" xfId="4206" xr:uid="{F55787E2-AF94-47A1-8AC9-461193050F62}"/>
    <cellStyle name="20% - uthevingsfarge 4 3 2 2 4" xfId="4207" xr:uid="{91580F8C-96A1-43AF-9D7C-8977A04DD643}"/>
    <cellStyle name="20% - uthevingsfarge 4 3 2 2_3. Chng in credit spreads" xfId="4208" xr:uid="{D49C56DF-441E-426F-9BA4-3BF39FDFFAD5}"/>
    <cellStyle name="20% - uthevingsfarge 4 3 2 3" xfId="4209" xr:uid="{CF4CD499-4EB4-4027-8293-705A66C918F4}"/>
    <cellStyle name="20% - uthevingsfarge 4 3 2 3 2" xfId="4210" xr:uid="{E7B21667-AE38-41F1-8DD7-2928CABE54FC}"/>
    <cellStyle name="20% - uthevingsfarge 4 3 2 3 3" xfId="15969" xr:uid="{E6E79CFC-99EF-4C0C-A000-AD37130541A7}"/>
    <cellStyle name="20% - uthevingsfarge 4 3 2 3_3. Chng in credit spreads" xfId="4211" xr:uid="{B98338D0-A1E5-4B3C-8DD5-67A7936FADD3}"/>
    <cellStyle name="20% - uthevingsfarge 4 3 2 4" xfId="4212" xr:uid="{3EE2CB2B-A13C-4839-B4F7-6D185B9F0963}"/>
    <cellStyle name="20% - uthevingsfarge 4 3 2 4 2" xfId="4213" xr:uid="{CE05C658-0D26-4396-B015-D085E2447DDD}"/>
    <cellStyle name="20% - uthevingsfarge 4 3 2 4 3" xfId="15970" xr:uid="{07601C51-0778-4153-80D5-23A9A12AB62A}"/>
    <cellStyle name="20% - uthevingsfarge 4 3 2 4_3. Chng in credit spreads" xfId="4214" xr:uid="{A354CCEA-39DE-4ABF-B881-D382B939BC3B}"/>
    <cellStyle name="20% - uthevingsfarge 4 3 2 5" xfId="4215" xr:uid="{D568D764-515E-43A9-9E1B-75385307B6D9}"/>
    <cellStyle name="20% - uthevingsfarge 4 3 2 5 2" xfId="15971" xr:uid="{89327748-695B-4FC7-83C0-0612F582DA1B}"/>
    <cellStyle name="20% - uthevingsfarge 4 3 2 5 3" xfId="15972" xr:uid="{F4C433E2-E68E-46B5-BEF1-0AFF77818D3D}"/>
    <cellStyle name="20% - uthevingsfarge 4 3 2 5_AVA DVA EL" xfId="15973" xr:uid="{04EF0D97-A05E-4C07-99C3-EB365A579AF7}"/>
    <cellStyle name="20% - uthevingsfarge 4 3 2 6" xfId="15974" xr:uid="{CE242FBE-82DF-4153-96FF-E049A34EC527}"/>
    <cellStyle name="20% - uthevingsfarge 4 3 2 6 2" xfId="15975" xr:uid="{84A6A6DC-1000-4CEC-83CF-DB4039A4E05D}"/>
    <cellStyle name="20% - uthevingsfarge 4 3 2 6_AVA DVA EL" xfId="15976" xr:uid="{718035A5-6CB7-40A5-86D3-BFC8899477A0}"/>
    <cellStyle name="20% - uthevingsfarge 4 3 2 7" xfId="15977" xr:uid="{40933DA3-F309-4F59-9331-4399DFADF3C3}"/>
    <cellStyle name="20% - uthevingsfarge 4 3 2_3. Chng in credit spreads" xfId="4216" xr:uid="{E2AC17B8-794D-4778-95A0-E89EAF77974A}"/>
    <cellStyle name="20% - uthevingsfarge 4 3 3" xfId="4217" xr:uid="{18AB9D6D-7B1E-4184-97EA-CD25FC50639B}"/>
    <cellStyle name="20% - uthevingsfarge 4 3 3 2" xfId="4218" xr:uid="{5B518283-73D0-433B-A2C1-B973543B99BF}"/>
    <cellStyle name="20% - uthevingsfarge 4 3 3 2 2" xfId="4219" xr:uid="{329EF3C4-2714-4385-B298-C85D77E758CB}"/>
    <cellStyle name="20% - uthevingsfarge 4 3 3 2 2 2" xfId="4220" xr:uid="{B4376220-4F5E-4C0D-B876-9D006C4DED02}"/>
    <cellStyle name="20% - uthevingsfarge 4 3 3 2 2_3. Chng in credit spreads" xfId="4221" xr:uid="{EAA6FB64-748D-4515-B96E-210507C47D2A}"/>
    <cellStyle name="20% - uthevingsfarge 4 3 3 2 3" xfId="4222" xr:uid="{FDC9C452-53A5-4865-A998-2E0AD3F7193D}"/>
    <cellStyle name="20% - uthevingsfarge 4 3 3 2 3 2" xfId="4223" xr:uid="{E863F15F-4890-4AB7-B060-67FE8012FC8E}"/>
    <cellStyle name="20% - uthevingsfarge 4 3 3 2 3_3. Chng in credit spreads" xfId="4224" xr:uid="{3D1C7A82-48F4-4D17-A0C4-10A9652DA3C8}"/>
    <cellStyle name="20% - uthevingsfarge 4 3 3 2 4" xfId="4225" xr:uid="{463E90E2-1A00-4E6D-B36D-ACCE6A2B3B0A}"/>
    <cellStyle name="20% - uthevingsfarge 4 3 3 2_3. Chng in credit spreads" xfId="4226" xr:uid="{F986146F-6058-4A83-A5DC-B07E8C313A8E}"/>
    <cellStyle name="20% - uthevingsfarge 4 3 3 3" xfId="4227" xr:uid="{31F2A09B-1273-489E-BC20-312B5D4187C1}"/>
    <cellStyle name="20% - uthevingsfarge 4 3 3 3 2" xfId="4228" xr:uid="{E4C61B1E-2608-4BE3-96C5-7A677A7B24C3}"/>
    <cellStyle name="20% - uthevingsfarge 4 3 3 3_3. Chng in credit spreads" xfId="4229" xr:uid="{CD20EA36-2DEE-4440-8F99-1612D5C2BC1B}"/>
    <cellStyle name="20% - uthevingsfarge 4 3 3 4" xfId="4230" xr:uid="{89D68D89-9028-4E6D-933A-5FE2EA25EB1C}"/>
    <cellStyle name="20% - uthevingsfarge 4 3 3 4 2" xfId="4231" xr:uid="{E9CE65BF-BB2A-47EC-9953-3AED80344148}"/>
    <cellStyle name="20% - uthevingsfarge 4 3 3 4_3. Chng in credit spreads" xfId="4232" xr:uid="{40DAB898-FDD5-443F-9DB7-3E13502136B1}"/>
    <cellStyle name="20% - uthevingsfarge 4 3 3 5" xfId="4233" xr:uid="{CD35B107-4853-4593-BC4D-C15970F960B3}"/>
    <cellStyle name="20% - uthevingsfarge 4 3 3_3. Chng in credit spreads" xfId="4234" xr:uid="{9A90841D-0DF1-472C-A498-4A835B338591}"/>
    <cellStyle name="20% - uthevingsfarge 4 3 4" xfId="4235" xr:uid="{F942F05A-D8FD-4F96-B7E0-2D05A265D8D9}"/>
    <cellStyle name="20% - uthevingsfarge 4 3 4 2" xfId="4236" xr:uid="{7598F5CA-9B41-4960-BD7E-4FA8FEDF2AE9}"/>
    <cellStyle name="20% - uthevingsfarge 4 3 4 2 2" xfId="4237" xr:uid="{D75DC356-3A4F-4F32-B151-77EFB1DE8346}"/>
    <cellStyle name="20% - uthevingsfarge 4 3 4 2_3. Chng in credit spreads" xfId="4238" xr:uid="{7316DBAD-2094-4E1C-8781-E5FD4A7F431A}"/>
    <cellStyle name="20% - uthevingsfarge 4 3 4 3" xfId="4239" xr:uid="{B9F778BF-3B0B-4BC1-A501-4806EB8EA904}"/>
    <cellStyle name="20% - uthevingsfarge 4 3 4 3 2" xfId="4240" xr:uid="{FDAB64E7-3B8C-4484-ACD6-3184308B8B24}"/>
    <cellStyle name="20% - uthevingsfarge 4 3 4 3_3. Chng in credit spreads" xfId="4241" xr:uid="{5F3BC10A-AB87-4A7A-A449-2612CFA01E68}"/>
    <cellStyle name="20% - uthevingsfarge 4 3 4 4" xfId="4242" xr:uid="{975729AC-680F-4BD9-93B8-F6F025CDF1DD}"/>
    <cellStyle name="20% - uthevingsfarge 4 3 4_3. Chng in credit spreads" xfId="4243" xr:uid="{2DFC56E0-38C4-4609-9C0C-89C313E37E9E}"/>
    <cellStyle name="20% - uthevingsfarge 4 3 5" xfId="4244" xr:uid="{07CE1A79-7F01-4AEC-9CA6-D66B67A106AC}"/>
    <cellStyle name="20% - uthevingsfarge 4 3 5 2" xfId="4245" xr:uid="{8AF42E93-1294-4634-BE24-8940B670C9ED}"/>
    <cellStyle name="20% - uthevingsfarge 4 3 5 3" xfId="15978" xr:uid="{54A05717-3C47-468F-9407-BECEA0FAEF78}"/>
    <cellStyle name="20% - uthevingsfarge 4 3 5_3. Chng in credit spreads" xfId="4246" xr:uid="{56ECB799-EE11-4001-92DE-2D4A5C7EDD72}"/>
    <cellStyle name="20% - uthevingsfarge 4 3 6" xfId="4247" xr:uid="{E64B21B1-6CCB-4864-ADAF-8822DF9306C1}"/>
    <cellStyle name="20% - uthevingsfarge 4 3 6 2" xfId="4248" xr:uid="{F8B8D2A6-A98C-4562-83C1-4D55335C213D}"/>
    <cellStyle name="20% - uthevingsfarge 4 3 6 3" xfId="15979" xr:uid="{8071271D-B66A-4F7E-9B69-92A0A26CA001}"/>
    <cellStyle name="20% - uthevingsfarge 4 3 6_3. Chng in credit spreads" xfId="4249" xr:uid="{BDECEFF2-50A1-4968-846C-7221E3B06271}"/>
    <cellStyle name="20% - uthevingsfarge 4 3 7" xfId="4250" xr:uid="{F015CBC6-2A96-44A3-8081-4409C4849BA5}"/>
    <cellStyle name="20% - uthevingsfarge 4 3 7 2" xfId="4251" xr:uid="{0F735F2D-99DF-4AA8-8F2F-E33103BBCFAF}"/>
    <cellStyle name="20% - uthevingsfarge 4 3 7_3. Chng in credit spreads" xfId="4252" xr:uid="{5108343B-4D63-414C-BF24-7818641D8066}"/>
    <cellStyle name="20% - uthevingsfarge 4 3 8" xfId="15980" xr:uid="{55C1902B-4CDA-4FCA-8787-743CA2D7E170}"/>
    <cellStyle name="20% - uthevingsfarge 4 3_4Q16" xfId="15981" xr:uid="{A6F851E5-5E9D-4F41-85C1-5445F2BB462D}"/>
    <cellStyle name="20% - uthevingsfarge 4 30" xfId="15982" xr:uid="{0BA3F8AA-26F4-4CF7-B143-62C89F6D468C}"/>
    <cellStyle name="20% - uthevingsfarge 4 30 2" xfId="15983" xr:uid="{24BAAB16-6032-4E96-918C-C1B8DD1B4D0B}"/>
    <cellStyle name="20% - uthevingsfarge 4 30 2 2" xfId="15984" xr:uid="{3F97948C-F25D-401C-B5D8-57F6FA3D2B9B}"/>
    <cellStyle name="20% - uthevingsfarge 4 30 2_AVA DVA EL" xfId="15985" xr:uid="{91C67435-6BB2-4CD4-B7F9-67AE5F65328F}"/>
    <cellStyle name="20% - uthevingsfarge 4 30 3" xfId="15986" xr:uid="{FB59A650-E230-4B69-B09F-9FDC007B32AD}"/>
    <cellStyle name="20% - uthevingsfarge 4 30_4Q16" xfId="15987" xr:uid="{0A5D2E26-79DD-4C4B-9A2D-4A480408805B}"/>
    <cellStyle name="20% - uthevingsfarge 4 31" xfId="15988" xr:uid="{3B586087-B8AA-4012-BE53-74B2E88F2EE0}"/>
    <cellStyle name="20% - uthevingsfarge 4 31 2" xfId="15989" xr:uid="{C59F448B-2EFC-4E25-9F07-802825F8489F}"/>
    <cellStyle name="20% - uthevingsfarge 4 31 2 2" xfId="15990" xr:uid="{10D23E90-A07F-4BDE-9D9D-07B400734045}"/>
    <cellStyle name="20% - uthevingsfarge 4 31 2_AVA DVA EL" xfId="15991" xr:uid="{87FBB835-46F5-41FE-B719-2DF10FEF2B80}"/>
    <cellStyle name="20% - uthevingsfarge 4 31 3" xfId="15992" xr:uid="{6EB38C0A-F762-4D1B-BFD5-570DAC208709}"/>
    <cellStyle name="20% - uthevingsfarge 4 31_4Q16" xfId="15993" xr:uid="{AB5CF72A-1CB8-4824-B4BB-188800E196FF}"/>
    <cellStyle name="20% - uthevingsfarge 4 32" xfId="15994" xr:uid="{0B3FFA24-7F50-499C-B7DA-A5F64435870D}"/>
    <cellStyle name="20% - uthevingsfarge 4 32 2" xfId="15995" xr:uid="{E7D60A4C-39D9-4D07-89C2-AB287FD739B0}"/>
    <cellStyle name="20% - uthevingsfarge 4 32 2 2" xfId="15996" xr:uid="{352AB1E5-8152-4079-9689-9F6A0BAB0C2F}"/>
    <cellStyle name="20% - uthevingsfarge 4 32 2_AVA DVA EL" xfId="15997" xr:uid="{EF688139-4803-48EC-8669-2934F7C98351}"/>
    <cellStyle name="20% - uthevingsfarge 4 32 3" xfId="15998" xr:uid="{3F3FBC65-C41A-4F29-88BE-5F1B2ADB8B7B}"/>
    <cellStyle name="20% - uthevingsfarge 4 32_4Q16" xfId="15999" xr:uid="{A56A7E75-8626-4A15-AD97-6ACFB7699C20}"/>
    <cellStyle name="20% - uthevingsfarge 4 33" xfId="16000" xr:uid="{532EF389-283D-4A1B-9348-8960DC3AB8F8}"/>
    <cellStyle name="20% - uthevingsfarge 4 33 2" xfId="16001" xr:uid="{709876FA-AEC3-4652-836B-8E5EFCE9BE80}"/>
    <cellStyle name="20% - uthevingsfarge 4 33 2 2" xfId="16002" xr:uid="{320F38ED-366B-43C4-9563-0027F993C3F5}"/>
    <cellStyle name="20% - uthevingsfarge 4 33 2_AVA DVA EL" xfId="16003" xr:uid="{04AE07BA-A4F2-4599-830F-112F2D424796}"/>
    <cellStyle name="20% - uthevingsfarge 4 33 3" xfId="16004" xr:uid="{BF255F43-1D80-4F7D-8DD6-EECF4E1FA6C1}"/>
    <cellStyle name="20% - uthevingsfarge 4 33_4Q16" xfId="16005" xr:uid="{39E57E3B-B7A6-4194-A8EE-7F91DE98F169}"/>
    <cellStyle name="20% - uthevingsfarge 4 34" xfId="16006" xr:uid="{B01FC932-C124-4533-8378-8E1EA7530B6A}"/>
    <cellStyle name="20% - uthevingsfarge 4 34 2" xfId="16007" xr:uid="{7B9FA154-00C1-45BF-BD23-7A8D43146700}"/>
    <cellStyle name="20% - uthevingsfarge 4 34 2 2" xfId="16008" xr:uid="{6C1E0B7F-D9D7-41D7-A882-889EC88002C4}"/>
    <cellStyle name="20% - uthevingsfarge 4 34 2_AVA DVA EL" xfId="16009" xr:uid="{92D22291-5B23-47AB-B0F1-F2968754BAAC}"/>
    <cellStyle name="20% - uthevingsfarge 4 34 3" xfId="16010" xr:uid="{4A062D15-10FE-4D14-AF82-ADA3750E0A7E}"/>
    <cellStyle name="20% - uthevingsfarge 4 34_4Q16" xfId="16011" xr:uid="{86D87AD2-D016-4C9B-B711-33D9D08739F4}"/>
    <cellStyle name="20% - uthevingsfarge 4 35" xfId="16012" xr:uid="{B35F0A10-60F9-4168-B451-EDC27B50B08E}"/>
    <cellStyle name="20% - uthevingsfarge 4 35 2" xfId="16013" xr:uid="{1E4FFE6D-D931-43DD-9C0C-88895EB624C2}"/>
    <cellStyle name="20% - uthevingsfarge 4 35 2 2" xfId="16014" xr:uid="{D479FD8E-0C6A-40A2-B251-586C7B806E4D}"/>
    <cellStyle name="20% - uthevingsfarge 4 35 2_AVA DVA EL" xfId="16015" xr:uid="{CA7FA78B-6F7D-4D2C-B7E5-ABCDACD323AA}"/>
    <cellStyle name="20% - uthevingsfarge 4 35 3" xfId="16016" xr:uid="{858CED4F-FE76-4A98-ABCB-A2C56DB92B12}"/>
    <cellStyle name="20% - uthevingsfarge 4 35_4Q16" xfId="16017" xr:uid="{BA443296-5729-452C-8BF9-A6BA2410C027}"/>
    <cellStyle name="20% - uthevingsfarge 4 36" xfId="16018" xr:uid="{3A9599C0-C919-42BE-A0F3-A8ECE34AB066}"/>
    <cellStyle name="20% - uthevingsfarge 4 36 2" xfId="16019" xr:uid="{993418B3-12E2-4BF4-B026-F23509F3A5B8}"/>
    <cellStyle name="20% - uthevingsfarge 4 36 2 2" xfId="16020" xr:uid="{8F253C9C-838E-4512-AA53-957F6511F479}"/>
    <cellStyle name="20% - uthevingsfarge 4 36 2_AVA DVA EL" xfId="16021" xr:uid="{F03C9C92-3B25-466D-8EF1-D397AEB7E132}"/>
    <cellStyle name="20% - uthevingsfarge 4 36 3" xfId="16022" xr:uid="{E8490722-3FC6-4850-9F9E-9D415F6EFBC7}"/>
    <cellStyle name="20% - uthevingsfarge 4 36_4Q16" xfId="16023" xr:uid="{E3A40415-61A2-471C-A8D1-3E8FF4EBC8E8}"/>
    <cellStyle name="20% - uthevingsfarge 4 37" xfId="16024" xr:uid="{00C22C15-E781-4D51-B92E-42F75B807D1E}"/>
    <cellStyle name="20% - uthevingsfarge 4 37 2" xfId="16025" xr:uid="{89EC891B-0307-42B1-B766-7D0886EB2721}"/>
    <cellStyle name="20% - uthevingsfarge 4 37 2 2" xfId="16026" xr:uid="{531FEB1E-C074-4BBF-9F43-9BF0777769F1}"/>
    <cellStyle name="20% - uthevingsfarge 4 37 2_AVA DVA EL" xfId="16027" xr:uid="{54FEC499-1729-488C-A128-053903B0BBD7}"/>
    <cellStyle name="20% - uthevingsfarge 4 37 3" xfId="16028" xr:uid="{055480F4-C857-409D-87AC-D93D1B344F4F}"/>
    <cellStyle name="20% - uthevingsfarge 4 37_4Q16" xfId="16029" xr:uid="{31F40250-E67C-4AFE-8229-D6B5867865DB}"/>
    <cellStyle name="20% - uthevingsfarge 4 38" xfId="16030" xr:uid="{8C8329F5-EA40-4438-9F72-26BEF8025835}"/>
    <cellStyle name="20% - uthevingsfarge 4 38 2" xfId="16031" xr:uid="{406D7F27-4954-464E-83DA-2D024A521D97}"/>
    <cellStyle name="20% - uthevingsfarge 4 38 2 2" xfId="16032" xr:uid="{08CD3BCF-DA7D-40F4-BE6A-38BE53C22CB7}"/>
    <cellStyle name="20% - uthevingsfarge 4 38 2_AVA DVA EL" xfId="16033" xr:uid="{59DA10C4-1979-4117-99F5-E9B3489B829A}"/>
    <cellStyle name="20% - uthevingsfarge 4 38 3" xfId="16034" xr:uid="{A17D5512-9BF0-43DF-8581-7D7F806DA4B1}"/>
    <cellStyle name="20% - uthevingsfarge 4 38_4Q16" xfId="16035" xr:uid="{E31B7AC5-80F8-48D8-8E0D-8DE0CD996238}"/>
    <cellStyle name="20% - uthevingsfarge 4 39" xfId="16036" xr:uid="{E34F582B-512C-4635-89DF-0FAC291883B8}"/>
    <cellStyle name="20% - uthevingsfarge 4 39 2" xfId="16037" xr:uid="{B99E4736-86A2-4273-9467-5F2ECE258176}"/>
    <cellStyle name="20% - uthevingsfarge 4 39 2 2" xfId="16038" xr:uid="{9B0BDBF3-46C1-4819-B5DB-112A75F68ADC}"/>
    <cellStyle name="20% - uthevingsfarge 4 39 2_AVA DVA EL" xfId="16039" xr:uid="{D85D43B9-72CF-45B0-A42C-4CBADBEA031A}"/>
    <cellStyle name="20% - uthevingsfarge 4 39 3" xfId="16040" xr:uid="{21A0A3CD-5C13-41FB-B818-167824462BED}"/>
    <cellStyle name="20% - uthevingsfarge 4 39_4Q16" xfId="16041" xr:uid="{A503BDAF-9ACB-48BE-94E9-A84F2898AF9E}"/>
    <cellStyle name="20% - uthevingsfarge 4 4" xfId="4253" xr:uid="{82D0AFB3-C1F8-421F-9897-6DA9F664CFFC}"/>
    <cellStyle name="20% - uthevingsfarge 4 4 10" xfId="41063" xr:uid="{94C8227C-EE44-4D36-93FB-B9E073BE9EE6}"/>
    <cellStyle name="20% - uthevingsfarge 4 4 2" xfId="4254" xr:uid="{5D7CD434-0B5F-4635-A3E0-554C8048A135}"/>
    <cellStyle name="20% - uthevingsfarge 4 4 2 2" xfId="4255" xr:uid="{A49164C9-B9EE-4627-A070-E7A3A2E75D38}"/>
    <cellStyle name="20% - uthevingsfarge 4 4 2 2 2" xfId="4256" xr:uid="{2057E470-AC96-42D0-89F1-9469D5B3E6B3}"/>
    <cellStyle name="20% - uthevingsfarge 4 4 2 2_3. Chng in credit spreads" xfId="4257" xr:uid="{6EE82582-D672-4EC3-842E-9A570CC58CBC}"/>
    <cellStyle name="20% - uthevingsfarge 4 4 2 3" xfId="4258" xr:uid="{73560F6A-FCAA-4964-AFD7-DAA85C45F0A4}"/>
    <cellStyle name="20% - uthevingsfarge 4 4 2 3 2" xfId="4259" xr:uid="{4FC5EE6F-1B71-41BD-BD64-6369CE02B531}"/>
    <cellStyle name="20% - uthevingsfarge 4 4 2 3_3. Chng in credit spreads" xfId="4260" xr:uid="{A9E8FB02-5697-43B9-B96A-947EA9921EBA}"/>
    <cellStyle name="20% - uthevingsfarge 4 4 2 4" xfId="4261" xr:uid="{C67A2BA2-DA0F-46B9-8039-5F37BBDA07CC}"/>
    <cellStyle name="20% - uthevingsfarge 4 4 2 5" xfId="41064" xr:uid="{AC40FD6B-203D-48CA-AEB0-2FA4C2182757}"/>
    <cellStyle name="20% - uthevingsfarge 4 4 2 6" xfId="41065" xr:uid="{4642D085-154B-4FCC-AE01-9FB24343481F}"/>
    <cellStyle name="20% - uthevingsfarge 4 4 2 7" xfId="41066" xr:uid="{FF8E987B-CEA9-442D-B54F-B6E05ACDB1BF}"/>
    <cellStyle name="20% - uthevingsfarge 4 4 2 8" xfId="41067" xr:uid="{DE3EBD1E-75E9-4DFB-8F6E-5F07FB552980}"/>
    <cellStyle name="20% - uthevingsfarge 4 4 2 9" xfId="41068" xr:uid="{F227BE12-BE86-4AF0-8B2E-EBD6D221673B}"/>
    <cellStyle name="20% - uthevingsfarge 4 4 2_3. Chng in credit spreads" xfId="4262" xr:uid="{A8DB1E06-8F1A-4920-98AA-7CFDEB7B25CB}"/>
    <cellStyle name="20% - uthevingsfarge 4 4 3" xfId="4263" xr:uid="{920B593C-B93C-4531-B8E9-58CAFF307F05}"/>
    <cellStyle name="20% - uthevingsfarge 4 4 3 2" xfId="4264" xr:uid="{04AA5997-2275-4FCD-9EAC-0BB40E7993CF}"/>
    <cellStyle name="20% - uthevingsfarge 4 4 3 3" xfId="16042" xr:uid="{A8D6C870-E4AD-4401-8804-04CA8F38C19B}"/>
    <cellStyle name="20% - uthevingsfarge 4 4 3_3. Chng in credit spreads" xfId="4265" xr:uid="{6C77ED7C-4506-44C1-BF73-8D78639080CA}"/>
    <cellStyle name="20% - uthevingsfarge 4 4 4" xfId="4266" xr:uid="{16AFEBE8-9E1F-4A54-804F-B813952E1549}"/>
    <cellStyle name="20% - uthevingsfarge 4 4 4 2" xfId="4267" xr:uid="{7AC6B02E-3832-415E-9A38-23500515FE2C}"/>
    <cellStyle name="20% - uthevingsfarge 4 4 4 3" xfId="16043" xr:uid="{9C23FD90-B43B-4720-B170-5155B9618159}"/>
    <cellStyle name="20% - uthevingsfarge 4 4 4_3. Chng in credit spreads" xfId="4268" xr:uid="{D4A3F5B8-53F3-4D40-8106-AFE89D9EFFF9}"/>
    <cellStyle name="20% - uthevingsfarge 4 4 5" xfId="4269" xr:uid="{ED16DEE1-0103-47B7-BA92-E0DAAFBC4B9E}"/>
    <cellStyle name="20% - uthevingsfarge 4 4 5 2" xfId="16044" xr:uid="{F4115AE9-CD1E-4E11-A93E-DA1C052F5693}"/>
    <cellStyle name="20% - uthevingsfarge 4 4 5 3" xfId="16045" xr:uid="{135B12D0-AE6A-419C-91A3-1DD7111D151B}"/>
    <cellStyle name="20% - uthevingsfarge 4 4 5_AVA DVA EL" xfId="16046" xr:uid="{BF350496-84FC-4083-8118-55D5CE38299F}"/>
    <cellStyle name="20% - uthevingsfarge 4 4 6" xfId="16047" xr:uid="{90BAEEAF-930F-40E6-A381-414E2320CEE4}"/>
    <cellStyle name="20% - uthevingsfarge 4 4 6 2" xfId="16048" xr:uid="{AAD89BF8-277F-4C3A-8BC7-2359581C848B}"/>
    <cellStyle name="20% - uthevingsfarge 4 4 6_AVA DVA EL" xfId="16049" xr:uid="{1B13FC07-14D6-4D6E-9F9C-FE0566FE6D47}"/>
    <cellStyle name="20% - uthevingsfarge 4 4 7" xfId="16050" xr:uid="{03E86BE7-60E3-49A9-B32E-392FC6B3601E}"/>
    <cellStyle name="20% - uthevingsfarge 4 4 8" xfId="41069" xr:uid="{B58E98C8-1810-43AA-8369-C4CED6478532}"/>
    <cellStyle name="20% - uthevingsfarge 4 4 9" xfId="41070" xr:uid="{81DDD762-3AC8-4E8E-B50F-EF1FC8DFCAFB}"/>
    <cellStyle name="20% - uthevingsfarge 4 4_3. Chng in credit spreads" xfId="4270" xr:uid="{8F0BF466-20E8-44AB-A42B-4B1F8E4051CC}"/>
    <cellStyle name="20% - uthevingsfarge 4 40" xfId="16051" xr:uid="{3074F4FA-892D-4B6D-AAEF-E4A77B21927D}"/>
    <cellStyle name="20% - uthevingsfarge 4 40 2" xfId="16052" xr:uid="{5D7CEE61-1410-4D3A-913F-15D7ACAA241B}"/>
    <cellStyle name="20% - uthevingsfarge 4 40 2 2" xfId="16053" xr:uid="{9847F469-63B3-4DF6-852D-0BC233B4BA83}"/>
    <cellStyle name="20% - uthevingsfarge 4 40 2_AVA DVA EL" xfId="16054" xr:uid="{F56E04F4-E25A-4853-BEEF-EAB94F58771D}"/>
    <cellStyle name="20% - uthevingsfarge 4 40 3" xfId="16055" xr:uid="{5A25A019-6D94-4568-ABB0-4C814E189B70}"/>
    <cellStyle name="20% - uthevingsfarge 4 40_4Q16" xfId="16056" xr:uid="{2438CCC8-1F4C-4ACF-B2AC-70C6796B0F9F}"/>
    <cellStyle name="20% - uthevingsfarge 4 41" xfId="16057" xr:uid="{2872B75E-EC4E-4014-8394-08978C71BD0D}"/>
    <cellStyle name="20% - uthevingsfarge 4 41 2" xfId="16058" xr:uid="{3BB02A32-427E-4AA6-A13D-EE67E5E9E8A4}"/>
    <cellStyle name="20% - uthevingsfarge 4 41 2 2" xfId="16059" xr:uid="{9AF3A57E-4428-4793-9BE0-775E30CBE664}"/>
    <cellStyle name="20% - uthevingsfarge 4 41 2_AVA DVA EL" xfId="16060" xr:uid="{3626B3EE-02DF-4AB6-92B3-8590F25EB3C3}"/>
    <cellStyle name="20% - uthevingsfarge 4 41 3" xfId="16061" xr:uid="{B7017929-C7DD-4C1E-B347-6B62FFC9A589}"/>
    <cellStyle name="20% - uthevingsfarge 4 41_4Q16" xfId="16062" xr:uid="{6412FF39-2F1B-4044-88EF-080DEA2F9AF1}"/>
    <cellStyle name="20% - uthevingsfarge 4 42" xfId="16063" xr:uid="{387BBAD2-8339-4023-B557-3ACEDA28F8AF}"/>
    <cellStyle name="20% - uthevingsfarge 4 42 2" xfId="16064" xr:uid="{59B3924A-F368-4907-8AED-D4B31FC10B4B}"/>
    <cellStyle name="20% - uthevingsfarge 4 42 2 2" xfId="16065" xr:uid="{1892DDB8-E854-454C-9A45-94DDE50421B0}"/>
    <cellStyle name="20% - uthevingsfarge 4 42 2_AVA DVA EL" xfId="16066" xr:uid="{1239BD2A-847F-4DEC-8711-B44DDC3DBE07}"/>
    <cellStyle name="20% - uthevingsfarge 4 42 3" xfId="16067" xr:uid="{0B1C92A4-056F-4B8B-8464-5092ADD68110}"/>
    <cellStyle name="20% - uthevingsfarge 4 42_4Q16" xfId="16068" xr:uid="{6C99C64F-D357-4DAC-9C89-1443C986C00E}"/>
    <cellStyle name="20% - uthevingsfarge 4 43" xfId="16069" xr:uid="{6CA69937-23C5-4323-9DAF-5FA2E850C0FD}"/>
    <cellStyle name="20% - uthevingsfarge 4 43 2" xfId="16070" xr:uid="{63772F20-E9F8-4CF2-961E-0BEC0C6668E0}"/>
    <cellStyle name="20% - uthevingsfarge 4 43 2 2" xfId="16071" xr:uid="{DB680762-FF84-4272-8879-10F1F71B55F7}"/>
    <cellStyle name="20% - uthevingsfarge 4 43 2_AVA DVA EL" xfId="16072" xr:uid="{9E9B7DEA-5659-40CF-BB32-44193E110BC7}"/>
    <cellStyle name="20% - uthevingsfarge 4 43 3" xfId="16073" xr:uid="{C84EAC32-C498-4C85-AE7A-06A99B9A2584}"/>
    <cellStyle name="20% - uthevingsfarge 4 43_4Q16" xfId="16074" xr:uid="{19625EFC-CEB5-478D-A796-E06B3F07520B}"/>
    <cellStyle name="20% - uthevingsfarge 4 44" xfId="16075" xr:uid="{D2A151F7-6897-4BC3-852E-CA0347178C7A}"/>
    <cellStyle name="20% - uthevingsfarge 4 44 2" xfId="16076" xr:uid="{750B0151-386A-4C45-B545-43025CEB5688}"/>
    <cellStyle name="20% - uthevingsfarge 4 44 2 2" xfId="16077" xr:uid="{4AA8EC83-06A1-41BC-993C-D0C3120F4A8F}"/>
    <cellStyle name="20% - uthevingsfarge 4 44 2_AVA DVA EL" xfId="16078" xr:uid="{9E116A24-2D0E-489D-BCAF-781D89FB9CFF}"/>
    <cellStyle name="20% - uthevingsfarge 4 44 3" xfId="16079" xr:uid="{1A28291B-CE0D-41C3-9306-583DCB74C59C}"/>
    <cellStyle name="20% - uthevingsfarge 4 44_4Q16" xfId="16080" xr:uid="{6FF1F8A7-62C1-4121-A58B-9049C3D96304}"/>
    <cellStyle name="20% - uthevingsfarge 4 45" xfId="16081" xr:uid="{435EDB98-3A8A-4FE7-B4BF-F36D797695A2}"/>
    <cellStyle name="20% - uthevingsfarge 4 45 2" xfId="16082" xr:uid="{3602EB3E-4AD5-4259-906F-11111B3E38E4}"/>
    <cellStyle name="20% - uthevingsfarge 4 45 2 2" xfId="16083" xr:uid="{1C6C8415-0F9A-4AEB-A378-69E2ED5205D8}"/>
    <cellStyle name="20% - uthevingsfarge 4 45 2_AVA DVA EL" xfId="16084" xr:uid="{A7F4DFD7-3E46-4C57-A1CE-8DC410DD7FEF}"/>
    <cellStyle name="20% - uthevingsfarge 4 45 3" xfId="16085" xr:uid="{7B35B55A-9709-4960-A78B-AD5389EB9465}"/>
    <cellStyle name="20% - uthevingsfarge 4 45_4Q16" xfId="16086" xr:uid="{150B43AB-7DD3-4F57-99ED-E0D6B61A3490}"/>
    <cellStyle name="20% - uthevingsfarge 4 46" xfId="16087" xr:uid="{DD32620C-E678-4754-92B5-280F53DF9724}"/>
    <cellStyle name="20% - uthevingsfarge 4 46 2" xfId="16088" xr:uid="{F7E3C232-CC7A-4CFB-B1C3-5BA71BCDA8CA}"/>
    <cellStyle name="20% - uthevingsfarge 4 46 2 2" xfId="16089" xr:uid="{3080C5DC-BEF1-4F27-8EA9-05CEF72FA267}"/>
    <cellStyle name="20% - uthevingsfarge 4 46 2_AVA DVA EL" xfId="16090" xr:uid="{C8F1BBF0-B453-4D16-9B12-9BC3F817D65C}"/>
    <cellStyle name="20% - uthevingsfarge 4 46 3" xfId="16091" xr:uid="{0F2B26F0-5070-4842-948C-23A558676C49}"/>
    <cellStyle name="20% - uthevingsfarge 4 46_4Q16" xfId="16092" xr:uid="{28AC7408-A85A-4613-994B-35C5C1A34DA1}"/>
    <cellStyle name="20% - uthevingsfarge 4 47" xfId="16093" xr:uid="{389972B7-7AB5-4364-B7C7-75390F781AE7}"/>
    <cellStyle name="20% - uthevingsfarge 4 47 2" xfId="16094" xr:uid="{21C001EB-9F4C-4495-BD54-6998D1A977C4}"/>
    <cellStyle name="20% - uthevingsfarge 4 47 2 2" xfId="16095" xr:uid="{8761116E-1B28-48B1-885C-DA2D73AD5FD2}"/>
    <cellStyle name="20% - uthevingsfarge 4 47 2_AVA DVA EL" xfId="16096" xr:uid="{0C512B63-3333-40E3-BF5B-E6DD72EE91AC}"/>
    <cellStyle name="20% - uthevingsfarge 4 47 3" xfId="16097" xr:uid="{8B232B5F-7E7A-4D08-8D49-F54E00C585B1}"/>
    <cellStyle name="20% - uthevingsfarge 4 47_4Q16" xfId="16098" xr:uid="{D25E2F5E-C62A-464F-9D4E-C894BE571ED0}"/>
    <cellStyle name="20% - uthevingsfarge 4 48" xfId="16099" xr:uid="{42C928FC-9C26-4906-ABBF-D839ADCDA160}"/>
    <cellStyle name="20% - uthevingsfarge 4 48 2" xfId="16100" xr:uid="{E71A423F-2817-4E02-A1B6-8E1F8F2C1A6D}"/>
    <cellStyle name="20% - uthevingsfarge 4 48 2 2" xfId="16101" xr:uid="{0C281868-2A78-44B3-8FB0-80F85EAA40ED}"/>
    <cellStyle name="20% - uthevingsfarge 4 48 2_AVA DVA EL" xfId="16102" xr:uid="{EDD792D1-4664-4110-BCB4-F5D2303CE15E}"/>
    <cellStyle name="20% - uthevingsfarge 4 48 3" xfId="16103" xr:uid="{B0631B01-500C-4D0C-9455-F6C40674EA1B}"/>
    <cellStyle name="20% - uthevingsfarge 4 48_4Q16" xfId="16104" xr:uid="{876B363F-50F6-49DA-BC21-BACA637989D8}"/>
    <cellStyle name="20% - uthevingsfarge 4 49" xfId="16105" xr:uid="{C55465BC-79C9-40B2-A002-44E16B98BA28}"/>
    <cellStyle name="20% - uthevingsfarge 4 49 2" xfId="16106" xr:uid="{08AEC341-9A4B-4B41-AE91-AFE70272D2F1}"/>
    <cellStyle name="20% - uthevingsfarge 4 49 2 2" xfId="16107" xr:uid="{5DDD7944-E0D9-4405-9BE5-F1AB3E3D654B}"/>
    <cellStyle name="20% - uthevingsfarge 4 49 2_AVA DVA EL" xfId="16108" xr:uid="{E38ADA46-8876-4301-B315-C060F245E21A}"/>
    <cellStyle name="20% - uthevingsfarge 4 49 3" xfId="16109" xr:uid="{62BAB2A9-56BB-4112-8D22-AA00E87AC1E1}"/>
    <cellStyle name="20% - uthevingsfarge 4 49_4Q16" xfId="16110" xr:uid="{0CB8E6B4-65FF-40B9-BB35-626CE01BE99C}"/>
    <cellStyle name="20% - uthevingsfarge 4 5" xfId="4271" xr:uid="{2AC8B800-A9B6-4689-AC60-5E913F059264}"/>
    <cellStyle name="20% - uthevingsfarge 4 5 10" xfId="41071" xr:uid="{70359886-47F1-45A5-9AA6-4AE50778D68C}"/>
    <cellStyle name="20% - uthevingsfarge 4 5 2" xfId="4272" xr:uid="{7EF264C2-F0C0-42F8-A521-3555B1EE8C89}"/>
    <cellStyle name="20% - uthevingsfarge 4 5 2 2" xfId="4273" xr:uid="{8F58A55C-EBF9-418E-8F76-F42F28E90FE3}"/>
    <cellStyle name="20% - uthevingsfarge 4 5 2 2 2" xfId="4274" xr:uid="{25E8E19C-C98E-4F0C-8DBB-F4E93A07AB94}"/>
    <cellStyle name="20% - uthevingsfarge 4 5 2 2_3. Chng in credit spreads" xfId="4275" xr:uid="{7AE026AB-B1B9-4F78-9482-3DCD6F8ABBBA}"/>
    <cellStyle name="20% - uthevingsfarge 4 5 2 3" xfId="4276" xr:uid="{4744C392-B864-4794-943D-A5294FB47530}"/>
    <cellStyle name="20% - uthevingsfarge 4 5 2 3 2" xfId="4277" xr:uid="{88EA7C2F-5669-4363-B94C-5E3BD04EFAC3}"/>
    <cellStyle name="20% - uthevingsfarge 4 5 2 3_3. Chng in credit spreads" xfId="4278" xr:uid="{21B912BC-3579-4915-9BB6-66B183248EA4}"/>
    <cellStyle name="20% - uthevingsfarge 4 5 2 4" xfId="4279" xr:uid="{43BC0CD8-EF2C-40CA-9828-A6A673B1EF6C}"/>
    <cellStyle name="20% - uthevingsfarge 4 5 2 5" xfId="41072" xr:uid="{507E8F37-E4C2-4BDF-A920-701F8E2835DF}"/>
    <cellStyle name="20% - uthevingsfarge 4 5 2 6" xfId="41073" xr:uid="{F099E7A0-86E8-4B87-92D3-5D486C6C4D65}"/>
    <cellStyle name="20% - uthevingsfarge 4 5 2 7" xfId="41074" xr:uid="{2A9FCA9D-464C-43CE-87FE-58A7FA586E12}"/>
    <cellStyle name="20% - uthevingsfarge 4 5 2 8" xfId="41075" xr:uid="{51B47232-D5C6-46FB-B42A-28E7A7DFC1BC}"/>
    <cellStyle name="20% - uthevingsfarge 4 5 2 9" xfId="41076" xr:uid="{C5114841-510E-480F-A901-DDC8B90D6CDE}"/>
    <cellStyle name="20% - uthevingsfarge 4 5 2_3. Chng in credit spreads" xfId="4280" xr:uid="{2DCD1E68-CBDB-4CC1-8021-EF811F8C5137}"/>
    <cellStyle name="20% - uthevingsfarge 4 5 3" xfId="4281" xr:uid="{D4A552AA-55BC-43DD-AA08-1A9D02213036}"/>
    <cellStyle name="20% - uthevingsfarge 4 5 3 2" xfId="4282" xr:uid="{41FC1D1D-E577-4F80-A5CD-988D1E5E0E9C}"/>
    <cellStyle name="20% - uthevingsfarge 4 5 3_3. Chng in credit spreads" xfId="4283" xr:uid="{33D790FF-FE25-4EAB-AB9B-BD22DC097DE4}"/>
    <cellStyle name="20% - uthevingsfarge 4 5 4" xfId="4284" xr:uid="{48E57110-941E-49E0-B61C-7E00C24D0F76}"/>
    <cellStyle name="20% - uthevingsfarge 4 5 4 2" xfId="4285" xr:uid="{191FB429-3AE5-4E1E-9822-54A7B97206D1}"/>
    <cellStyle name="20% - uthevingsfarge 4 5 4_3. Chng in credit spreads" xfId="4286" xr:uid="{507491EF-0131-4090-9639-7E147CC390E1}"/>
    <cellStyle name="20% - uthevingsfarge 4 5 5" xfId="4287" xr:uid="{A8E5C51D-5135-4159-9194-CF6B26D76A38}"/>
    <cellStyle name="20% - uthevingsfarge 4 5 6" xfId="41077" xr:uid="{E65C9F44-0F17-4229-ADE1-55DBF6952FF9}"/>
    <cellStyle name="20% - uthevingsfarge 4 5 7" xfId="41078" xr:uid="{E854FD95-998E-4A23-A65F-17F7AC99D4D5}"/>
    <cellStyle name="20% - uthevingsfarge 4 5 8" xfId="41079" xr:uid="{FF266730-EB43-4450-A812-B640498665F8}"/>
    <cellStyle name="20% - uthevingsfarge 4 5 9" xfId="41080" xr:uid="{DAA1E268-E118-481E-B76C-A5067FD6815A}"/>
    <cellStyle name="20% - uthevingsfarge 4 5_3. Chng in credit spreads" xfId="4288" xr:uid="{44F2F02C-2F76-4056-999C-952F6D84C057}"/>
    <cellStyle name="20% - uthevingsfarge 4 50" xfId="16111" xr:uid="{932FFFEC-419E-4CB3-BB77-EDADA8B430B5}"/>
    <cellStyle name="20% - uthevingsfarge 4 50 2" xfId="16112" xr:uid="{DBC063C2-F830-4413-9800-BCF70C8DE1DD}"/>
    <cellStyle name="20% - uthevingsfarge 4 50 2 2" xfId="16113" xr:uid="{3E2AC407-DF61-403B-BF9D-EAE550877216}"/>
    <cellStyle name="20% - uthevingsfarge 4 50 2_AVA DVA EL" xfId="16114" xr:uid="{BFB52A9D-F682-4430-95A9-B11084D853C8}"/>
    <cellStyle name="20% - uthevingsfarge 4 50 3" xfId="16115" xr:uid="{741E13B3-F014-4E15-8577-C0DCA49A7FC9}"/>
    <cellStyle name="20% - uthevingsfarge 4 50_4Q16" xfId="16116" xr:uid="{3D555984-A173-408F-8CC5-198B2DB0C78C}"/>
    <cellStyle name="20% - uthevingsfarge 4 51" xfId="16117" xr:uid="{C7FBE455-C56E-42B6-B7AE-180BDB710984}"/>
    <cellStyle name="20% - uthevingsfarge 4 51 2" xfId="16118" xr:uid="{448C0FCE-A2D9-4946-A63D-BDD94A38CEF4}"/>
    <cellStyle name="20% - uthevingsfarge 4 51 2 2" xfId="16119" xr:uid="{9E5999B5-7542-49C8-BF9F-09076392F2E5}"/>
    <cellStyle name="20% - uthevingsfarge 4 51 2_AVA DVA EL" xfId="16120" xr:uid="{8647F00F-CB40-442D-855D-7A0E093E9E49}"/>
    <cellStyle name="20% - uthevingsfarge 4 51 3" xfId="16121" xr:uid="{3A7D9E06-2D67-4C7C-A783-9ED1E03E55CE}"/>
    <cellStyle name="20% - uthevingsfarge 4 51_4Q16" xfId="16122" xr:uid="{13DBEC12-27CB-4CC8-A807-7C299B958146}"/>
    <cellStyle name="20% - uthevingsfarge 4 52" xfId="16123" xr:uid="{6445E495-88A8-429C-8ABD-4163CF2B1911}"/>
    <cellStyle name="20% - uthevingsfarge 4 52 2" xfId="16124" xr:uid="{E007ECC0-3C21-4052-B147-F7DF4B0E97BD}"/>
    <cellStyle name="20% - uthevingsfarge 4 52 2 2" xfId="16125" xr:uid="{C8C2DE6E-DD6D-4DD7-998D-28BAEE5F48DB}"/>
    <cellStyle name="20% - uthevingsfarge 4 52 2_AVA DVA EL" xfId="16126" xr:uid="{75100581-2194-464D-8D6E-8AA175496AD3}"/>
    <cellStyle name="20% - uthevingsfarge 4 52 3" xfId="16127" xr:uid="{4A876984-CE9D-4CD1-A721-ADD293318CEE}"/>
    <cellStyle name="20% - uthevingsfarge 4 52_4Q16" xfId="16128" xr:uid="{B8AE3436-D714-4FBF-BF8E-863FFD1D09B2}"/>
    <cellStyle name="20% - uthevingsfarge 4 53" xfId="16129" xr:uid="{636F8A2E-F851-45EB-A9EC-2F4198843C67}"/>
    <cellStyle name="20% - uthevingsfarge 4 53 2" xfId="16130" xr:uid="{C656D810-3B18-4090-9436-B67711D8DC7D}"/>
    <cellStyle name="20% - uthevingsfarge 4 53 2 2" xfId="16131" xr:uid="{B07DE1AA-2999-4F57-81C0-8ABA132E645B}"/>
    <cellStyle name="20% - uthevingsfarge 4 53 2_AVA DVA EL" xfId="16132" xr:uid="{6914D1D1-E90A-4E44-841A-1F3E93716CC0}"/>
    <cellStyle name="20% - uthevingsfarge 4 53 3" xfId="16133" xr:uid="{7C3911D2-C99F-408D-91C7-5DA3BC5AE443}"/>
    <cellStyle name="20% - uthevingsfarge 4 53_4Q16" xfId="16134" xr:uid="{56DC1FDF-AE31-4BA3-8E87-FECBABA6B3A6}"/>
    <cellStyle name="20% - uthevingsfarge 4 54" xfId="16135" xr:uid="{66ED4024-FBA7-4BE4-9670-B65776005AE0}"/>
    <cellStyle name="20% - uthevingsfarge 4 54 2" xfId="16136" xr:uid="{4091675E-B67E-4402-8350-4368A8854630}"/>
    <cellStyle name="20% - uthevingsfarge 4 54 2 2" xfId="16137" xr:uid="{A21526DF-0021-487D-99EF-03201E396DE8}"/>
    <cellStyle name="20% - uthevingsfarge 4 54 2_AVA DVA EL" xfId="16138" xr:uid="{71F80B4A-2D6F-4C7E-9892-467E385DD175}"/>
    <cellStyle name="20% - uthevingsfarge 4 54 3" xfId="16139" xr:uid="{69E59F68-B26E-4292-9E20-A01BA27D9D94}"/>
    <cellStyle name="20% - uthevingsfarge 4 54_4Q16" xfId="16140" xr:uid="{0BAF4B9A-A11B-41C6-AD8F-DABF61C4BE6D}"/>
    <cellStyle name="20% - uthevingsfarge 4 55" xfId="16141" xr:uid="{637C4B5C-D0BA-4863-8DCF-9E5E15093BB9}"/>
    <cellStyle name="20% - uthevingsfarge 4 55 2" xfId="16142" xr:uid="{D5DE34FB-E8DF-4700-9D11-4B9A54A6AB9A}"/>
    <cellStyle name="20% - uthevingsfarge 4 55 2 2" xfId="16143" xr:uid="{C4BBAE4A-20BF-4AD4-8730-0C50437551D5}"/>
    <cellStyle name="20% - uthevingsfarge 4 55 2_AVA DVA EL" xfId="16144" xr:uid="{8FE90E9B-3B5B-4AD2-909E-B09E99851ACE}"/>
    <cellStyle name="20% - uthevingsfarge 4 55 3" xfId="16145" xr:uid="{1004787E-F5AA-4160-963D-E050B86814DD}"/>
    <cellStyle name="20% - uthevingsfarge 4 55_4Q16" xfId="16146" xr:uid="{695811DD-D048-4A57-B3EC-379DA7C3E71B}"/>
    <cellStyle name="20% - uthevingsfarge 4 56" xfId="16147" xr:uid="{E270FB24-654C-4EC1-B5C7-BA5812F6435D}"/>
    <cellStyle name="20% - uthevingsfarge 4 56 2" xfId="16148" xr:uid="{1F924600-AD3F-4506-950D-964691D8766A}"/>
    <cellStyle name="20% - uthevingsfarge 4 56 2 2" xfId="16149" xr:uid="{6596CDFC-F9AC-4B58-93A3-5F020F4B802E}"/>
    <cellStyle name="20% - uthevingsfarge 4 56 2_AVA DVA EL" xfId="16150" xr:uid="{E07807C3-C605-457F-B80E-D380A665E7CA}"/>
    <cellStyle name="20% - uthevingsfarge 4 56 3" xfId="16151" xr:uid="{0102329D-265B-4E24-B569-83CC8666FAA3}"/>
    <cellStyle name="20% - uthevingsfarge 4 56_4Q16" xfId="16152" xr:uid="{99417F10-2322-4589-BE4F-894C5A3C042F}"/>
    <cellStyle name="20% - uthevingsfarge 4 57" xfId="16153" xr:uid="{EFCBB120-AA34-4FCF-B518-BCA9925B15E9}"/>
    <cellStyle name="20% - uthevingsfarge 4 57 2" xfId="16154" xr:uid="{6B63F547-3BBB-456D-9B65-3AAD9EFF9E74}"/>
    <cellStyle name="20% - uthevingsfarge 4 57 2 2" xfId="16155" xr:uid="{E7C0C35F-051C-4472-AD71-77E11B36B16C}"/>
    <cellStyle name="20% - uthevingsfarge 4 57 2_AVA DVA EL" xfId="16156" xr:uid="{8D361E4C-7489-4761-8FD7-8187B75AC07D}"/>
    <cellStyle name="20% - uthevingsfarge 4 57 3" xfId="16157" xr:uid="{BFD8E5A3-BFE0-4BB5-9423-846E220763F8}"/>
    <cellStyle name="20% - uthevingsfarge 4 57_4Q16" xfId="16158" xr:uid="{757796C2-1B93-4209-BBA6-5CAC15FC17C8}"/>
    <cellStyle name="20% - uthevingsfarge 4 58" xfId="16159" xr:uid="{6DFBB8A4-6D92-49CC-926D-4B27853F5133}"/>
    <cellStyle name="20% - uthevingsfarge 4 58 2" xfId="16160" xr:uid="{E1BADC91-40D6-41A8-9275-E17FC069B0AD}"/>
    <cellStyle name="20% - uthevingsfarge 4 58 2 2" xfId="16161" xr:uid="{F54322A3-FA57-4217-98E6-23540F965FE6}"/>
    <cellStyle name="20% - uthevingsfarge 4 58 2_AVA DVA EL" xfId="16162" xr:uid="{54BC7112-3246-4B2D-820C-D7C7DAC7F013}"/>
    <cellStyle name="20% - uthevingsfarge 4 58 3" xfId="16163" xr:uid="{12ACD013-840E-4B1E-A583-346E9BBEB80D}"/>
    <cellStyle name="20% - uthevingsfarge 4 58_4Q16" xfId="16164" xr:uid="{3EC16709-43C1-4738-A80C-5E54BA20C376}"/>
    <cellStyle name="20% - uthevingsfarge 4 59" xfId="16165" xr:uid="{C7350F6A-910D-4E01-AAC5-85F487707C89}"/>
    <cellStyle name="20% - uthevingsfarge 4 59 2" xfId="16166" xr:uid="{71031992-378B-4F47-8D7F-E5D0FBCFF2A0}"/>
    <cellStyle name="20% - uthevingsfarge 4 59 2 2" xfId="16167" xr:uid="{555AA401-121C-4275-9C10-04C48BCE7A68}"/>
    <cellStyle name="20% - uthevingsfarge 4 59 2_AVA DVA EL" xfId="16168" xr:uid="{A977223D-8D4D-4EB7-B8F5-8E0C659EE38C}"/>
    <cellStyle name="20% - uthevingsfarge 4 59 3" xfId="16169" xr:uid="{EABA21FF-7D64-4AB6-AAF6-E693B69FA92D}"/>
    <cellStyle name="20% - uthevingsfarge 4 59_4Q16" xfId="16170" xr:uid="{687C7717-8CB1-4E1C-A38D-5A053A8301E0}"/>
    <cellStyle name="20% - uthevingsfarge 4 6" xfId="4289" xr:uid="{AF3A2E2D-F722-49E6-BCD4-65DD53E271BE}"/>
    <cellStyle name="20% - uthevingsfarge 4 6 2" xfId="4290" xr:uid="{344E9073-9E93-414B-8EFD-4F6824F7819A}"/>
    <cellStyle name="20% - uthevingsfarge 4 6 2 2" xfId="4291" xr:uid="{95173EB0-640C-4474-9076-74D4626A58C2}"/>
    <cellStyle name="20% - uthevingsfarge 4 6 2 3" xfId="41081" xr:uid="{D143EF86-DBA4-4D29-A58C-61DD34DACA71}"/>
    <cellStyle name="20% - uthevingsfarge 4 6 2_3. Chng in credit spreads" xfId="4292" xr:uid="{FEAE93E7-0F4A-4D56-9F72-F6C241880726}"/>
    <cellStyle name="20% - uthevingsfarge 4 6 3" xfId="4293" xr:uid="{C2D3653A-AD73-4122-8162-6BF2211C5626}"/>
    <cellStyle name="20% - uthevingsfarge 4 6 3 2" xfId="4294" xr:uid="{D002EED5-D8F8-46F2-91F3-5F0FA5D62C04}"/>
    <cellStyle name="20% - uthevingsfarge 4 6 3_3. Chng in credit spreads" xfId="4295" xr:uid="{3C3B3D2F-6AF2-4190-977F-7DA4E74F1CCE}"/>
    <cellStyle name="20% - uthevingsfarge 4 6 4" xfId="4296" xr:uid="{356714D8-28C9-4BF2-A191-E956E03C642A}"/>
    <cellStyle name="20% - uthevingsfarge 4 6 5" xfId="16171" xr:uid="{BDD39B6B-3BDC-4BA8-9C8C-E738710B2832}"/>
    <cellStyle name="20% - uthevingsfarge 4 6 6" xfId="41082" xr:uid="{548384B1-BB14-4D33-8FCA-79F8F94C651E}"/>
    <cellStyle name="20% - uthevingsfarge 4 6 7" xfId="41083" xr:uid="{7FF9B0C1-F13C-47AE-BEDE-3600B609FE0D}"/>
    <cellStyle name="20% - uthevingsfarge 4 6 8" xfId="41084" xr:uid="{01038494-140B-4428-848C-A53274C18A01}"/>
    <cellStyle name="20% - uthevingsfarge 4 6 9" xfId="41085" xr:uid="{8163F8F8-E8F6-438E-B6E1-CA23D007685E}"/>
    <cellStyle name="20% - uthevingsfarge 4 6_3. Chng in credit spreads" xfId="4297" xr:uid="{2EB2625E-88E0-4581-844E-8D6CF265B349}"/>
    <cellStyle name="20% - uthevingsfarge 4 60" xfId="16172" xr:uid="{B94FA1DD-E903-468E-982E-507670B0F747}"/>
    <cellStyle name="20% - uthevingsfarge 4 60 2" xfId="16173" xr:uid="{396F044E-489F-4CDC-806F-CAA59F0FD194}"/>
    <cellStyle name="20% - uthevingsfarge 4 60 3" xfId="16174" xr:uid="{0932B7F6-C28D-4ED2-B811-BC9C273D1C53}"/>
    <cellStyle name="20% - uthevingsfarge 4 60_AVA DVA EL" xfId="16175" xr:uid="{6F88CCFB-1D28-46F8-BFC3-9CD31E550F62}"/>
    <cellStyle name="20% - uthevingsfarge 4 61" xfId="16176" xr:uid="{CB030369-704A-4393-BA8E-C16CCA51FFCA}"/>
    <cellStyle name="20% - uthevingsfarge 4 61 2" xfId="16177" xr:uid="{339E0791-8501-4CBE-89ED-40F7F43D20D7}"/>
    <cellStyle name="20% - uthevingsfarge 4 61 3" xfId="16178" xr:uid="{E509B9A1-B173-40B8-9ECB-B63741D0EF04}"/>
    <cellStyle name="20% - uthevingsfarge 4 61_AVA DVA EL" xfId="16179" xr:uid="{961961BF-3833-46A5-A124-C8BB2E70F411}"/>
    <cellStyle name="20% - uthevingsfarge 4 62" xfId="16180" xr:uid="{96C8F340-E7B1-49DA-83AC-B303FB430461}"/>
    <cellStyle name="20% - uthevingsfarge 4 62 2" xfId="16181" xr:uid="{0BEB610D-72F1-4CDD-8136-7D2D57EB6A87}"/>
    <cellStyle name="20% - uthevingsfarge 4 62_AVA DVA EL" xfId="16182" xr:uid="{DD43A47B-669B-44CB-8046-85766E7EAEA3}"/>
    <cellStyle name="20% - uthevingsfarge 4 63" xfId="16183" xr:uid="{2A10B9F3-0FCB-4C30-8BA5-6F167C7B2E51}"/>
    <cellStyle name="20% - uthevingsfarge 4 64" xfId="16184" xr:uid="{2A140B77-D831-4783-97DD-849341D74D14}"/>
    <cellStyle name="20% - uthevingsfarge 4 65" xfId="16185" xr:uid="{831C4654-763B-4B5A-A901-9AAECED4ADCD}"/>
    <cellStyle name="20% - uthevingsfarge 4 66" xfId="16186" xr:uid="{5C77615B-279D-4A9C-9678-08711BA52C9C}"/>
    <cellStyle name="20% - uthevingsfarge 4 7" xfId="4298" xr:uid="{14EA4DF7-E3C7-45DA-A3BA-C711BF36951B}"/>
    <cellStyle name="20% - uthevingsfarge 4 7 2" xfId="4299" xr:uid="{747F6084-7F9E-46BF-8BD6-E3747EA41D9E}"/>
    <cellStyle name="20% - uthevingsfarge 4 7 2 2" xfId="16187" xr:uid="{34E6A4CE-7BF2-416F-B3CF-D96F7680A61F}"/>
    <cellStyle name="20% - uthevingsfarge 4 7 2_AVA DVA EL" xfId="16188" xr:uid="{A00D6515-2149-4C00-BF87-7D3B032B9D80}"/>
    <cellStyle name="20% - uthevingsfarge 4 7 3" xfId="16189" xr:uid="{D06044E4-C9FB-4A65-9314-610FE12D7959}"/>
    <cellStyle name="20% - uthevingsfarge 4 7 3 2" xfId="16190" xr:uid="{0A2F7C40-6C7F-4667-9096-5E3A9D288CC6}"/>
    <cellStyle name="20% - uthevingsfarge 4 7 3_AVA DVA EL" xfId="16191" xr:uid="{92C3A314-D25B-4D8A-831D-64BE2C639083}"/>
    <cellStyle name="20% - uthevingsfarge 4 7 4" xfId="16192" xr:uid="{B274E881-BA47-4A30-8296-BCF7EA12FB99}"/>
    <cellStyle name="20% - uthevingsfarge 4 7 5" xfId="16193" xr:uid="{03F3FF88-47B2-41F2-B8C9-F776D485D679}"/>
    <cellStyle name="20% - uthevingsfarge 4 7_3. Chng in credit spreads" xfId="4300" xr:uid="{1330B547-66E7-4704-8606-9D6798AAC33E}"/>
    <cellStyle name="20% - uthevingsfarge 4 8" xfId="4301" xr:uid="{FD8C5819-538A-4C28-A218-5AD5344ACCA9}"/>
    <cellStyle name="20% - uthevingsfarge 4 8 2" xfId="4302" xr:uid="{2B80234E-E64E-4893-A769-1067FFBF04B2}"/>
    <cellStyle name="20% - uthevingsfarge 4 8 2 2" xfId="16194" xr:uid="{649D68B0-A528-4983-B115-2C0E1CFB7E0A}"/>
    <cellStyle name="20% - uthevingsfarge 4 8 2_AVA DVA EL" xfId="16195" xr:uid="{20A5C2CD-D332-4231-9DE9-F9627A74BC69}"/>
    <cellStyle name="20% - uthevingsfarge 4 8 3" xfId="16196" xr:uid="{EE7DE7CC-A46F-42D6-8CBF-92BB99C38B5B}"/>
    <cellStyle name="20% - uthevingsfarge 4 8_3. Chng in credit spreads" xfId="4303" xr:uid="{79CAB9BC-5A1A-459F-9563-38DF709C06F8}"/>
    <cellStyle name="20% - uthevingsfarge 4 9" xfId="4304" xr:uid="{6D925BC0-BF34-4537-A9F8-41CB4B6DD806}"/>
    <cellStyle name="20% - uthevingsfarge 4 9 2" xfId="16197" xr:uid="{3CD4A2F0-8556-4491-B45D-18F3B531F738}"/>
    <cellStyle name="20% - uthevingsfarge 4 9 2 2" xfId="16198" xr:uid="{56731900-F46A-472E-9FAB-EB23AD3A42E5}"/>
    <cellStyle name="20% - uthevingsfarge 4 9 2_AVA DVA EL" xfId="16199" xr:uid="{212B2CFF-1478-4A61-A1B3-A02BFE55956A}"/>
    <cellStyle name="20% - uthevingsfarge 4 9 3" xfId="16200" xr:uid="{CD7600F0-0474-4510-9334-F294AA06B935}"/>
    <cellStyle name="20% - uthevingsfarge 4 9_4Q16" xfId="16201" xr:uid="{C5771F60-BA9F-4676-8B8D-072D3F204F42}"/>
    <cellStyle name="20% - uthevingsfarge 4_7. Other MTM adjustments" xfId="4305" xr:uid="{E9C602B8-822D-451F-8BEE-015F3F092BC6}"/>
    <cellStyle name="20% - uthevingsfarge 5" xfId="4306" xr:uid="{7F2F5D0B-6142-44F8-9602-E5D199B00084}"/>
    <cellStyle name="20% - uthevingsfarge 5 10" xfId="4307" xr:uid="{E7C91217-AF54-4C70-AC5A-0649788C1B15}"/>
    <cellStyle name="20% - uthevingsfarge 5 10 2" xfId="16202" xr:uid="{B1B92053-EDE4-4AC4-B703-E4E4B1EA91F7}"/>
    <cellStyle name="20% - uthevingsfarge 5 10 2 2" xfId="16203" xr:uid="{A7D5967E-FE40-4CA6-82DD-817D4913B362}"/>
    <cellStyle name="20% - uthevingsfarge 5 10 2_AVA DVA EL" xfId="16204" xr:uid="{4B21C141-8E19-4AFC-BFEB-D6925409821D}"/>
    <cellStyle name="20% - uthevingsfarge 5 10 3" xfId="16205" xr:uid="{60F87A2C-CCE1-41D4-AC18-D5D336BA7B34}"/>
    <cellStyle name="20% - uthevingsfarge 5 10_4Q16" xfId="16206" xr:uid="{66F20662-E22E-455C-8101-F0B45E444A89}"/>
    <cellStyle name="20% - uthevingsfarge 5 11" xfId="16207" xr:uid="{B1F87181-1C8A-4A8B-BEDF-A0C0CCDEE0A9}"/>
    <cellStyle name="20% - uthevingsfarge 5 11 2" xfId="16208" xr:uid="{ED21F7E3-D7B4-4DD2-9293-998EA76CBF3D}"/>
    <cellStyle name="20% - uthevingsfarge 5 11 2 2" xfId="16209" xr:uid="{13D847B6-32D3-44BF-BB82-94C7ADFB00A7}"/>
    <cellStyle name="20% - uthevingsfarge 5 11 2_AVA DVA EL" xfId="16210" xr:uid="{6E7CB12C-1B60-443B-AB6D-BA946168139C}"/>
    <cellStyle name="20% - uthevingsfarge 5 11 3" xfId="16211" xr:uid="{8A9F6ADE-9B0C-4C05-B13C-55A5463FE3FC}"/>
    <cellStyle name="20% - uthevingsfarge 5 11_4Q16" xfId="16212" xr:uid="{649CC4E0-F09B-4A3D-8D5B-E98250EF4F84}"/>
    <cellStyle name="20% - uthevingsfarge 5 12" xfId="16213" xr:uid="{2621AF7E-BCAA-4E9F-8D97-A5BA240ECD90}"/>
    <cellStyle name="20% - uthevingsfarge 5 12 2" xfId="16214" xr:uid="{5BD2C02F-2F00-4657-91C8-30C60978F5DC}"/>
    <cellStyle name="20% - uthevingsfarge 5 12 2 2" xfId="16215" xr:uid="{A71B81AD-8893-487D-85AF-C8FAB1D9F005}"/>
    <cellStyle name="20% - uthevingsfarge 5 12 2_AVA DVA EL" xfId="16216" xr:uid="{144B8A21-BC15-478A-A706-8FF1FFDEE2FE}"/>
    <cellStyle name="20% - uthevingsfarge 5 12 3" xfId="16217" xr:uid="{96DECED7-305F-47A7-A73E-D538FB047A90}"/>
    <cellStyle name="20% - uthevingsfarge 5 12_4Q16" xfId="16218" xr:uid="{F328DB9A-F975-4EB0-B597-3D42FB171893}"/>
    <cellStyle name="20% - uthevingsfarge 5 13" xfId="16219" xr:uid="{12A1E033-873F-45E0-BD53-E87FC779C97D}"/>
    <cellStyle name="20% - uthevingsfarge 5 13 2" xfId="16220" xr:uid="{2121587F-7F24-4A35-9509-767573C5F977}"/>
    <cellStyle name="20% - uthevingsfarge 5 13 2 2" xfId="16221" xr:uid="{CE3CA0F7-B356-4C1D-B321-A292CDF7AFD0}"/>
    <cellStyle name="20% - uthevingsfarge 5 13 2_AVA DVA EL" xfId="16222" xr:uid="{05C3A931-D0DF-4DE2-92B7-5A1382AC2C23}"/>
    <cellStyle name="20% - uthevingsfarge 5 13 3" xfId="16223" xr:uid="{8D51B37B-77EF-4560-B382-172F841B8BFA}"/>
    <cellStyle name="20% - uthevingsfarge 5 13_4Q16" xfId="16224" xr:uid="{1C1928CB-4C01-469E-8B34-3C5D8DD889CE}"/>
    <cellStyle name="20% - uthevingsfarge 5 14" xfId="16225" xr:uid="{243BD835-5455-4705-8342-B5EEE2517309}"/>
    <cellStyle name="20% - uthevingsfarge 5 14 2" xfId="16226" xr:uid="{E5107830-EDB4-42F8-8A17-DAE57027BE23}"/>
    <cellStyle name="20% - uthevingsfarge 5 14 2 2" xfId="16227" xr:uid="{2792AF51-DBF9-4C63-81A9-C874AC815B78}"/>
    <cellStyle name="20% - uthevingsfarge 5 14 2_AVA DVA EL" xfId="16228" xr:uid="{6B454FE6-1B66-41F7-9C11-E1E0AFBF6DF4}"/>
    <cellStyle name="20% - uthevingsfarge 5 14 3" xfId="16229" xr:uid="{5E16B103-7D25-4706-AE27-CE488B8FB835}"/>
    <cellStyle name="20% - uthevingsfarge 5 14_4Q16" xfId="16230" xr:uid="{5A0A73FA-196C-4DE4-8806-96F7B84BFAED}"/>
    <cellStyle name="20% - uthevingsfarge 5 15" xfId="16231" xr:uid="{449D5491-D45F-4FD0-8509-A4393DA9A42F}"/>
    <cellStyle name="20% - uthevingsfarge 5 15 2" xfId="16232" xr:uid="{A3250DC5-627A-4DE4-A897-6A79A3FC3D78}"/>
    <cellStyle name="20% - uthevingsfarge 5 15 2 2" xfId="16233" xr:uid="{C1DFDE9A-5510-4DD2-8C12-9734782119AE}"/>
    <cellStyle name="20% - uthevingsfarge 5 15 2_AVA DVA EL" xfId="16234" xr:uid="{F4F5547F-0A15-40CC-A39E-922E12D01AE4}"/>
    <cellStyle name="20% - uthevingsfarge 5 15 3" xfId="16235" xr:uid="{28F981E0-1409-4F0E-9D33-C7C3DCBF5AEF}"/>
    <cellStyle name="20% - uthevingsfarge 5 15_4Q16" xfId="16236" xr:uid="{7FF871CF-9C3A-4874-8478-7E3FEC0B8216}"/>
    <cellStyle name="20% - uthevingsfarge 5 16" xfId="16237" xr:uid="{7F2B02CA-3A07-4D5D-A163-721A6F1165D7}"/>
    <cellStyle name="20% - uthevingsfarge 5 16 2" xfId="16238" xr:uid="{2894E0FD-6769-4D96-9B35-49724A6E7F92}"/>
    <cellStyle name="20% - uthevingsfarge 5 16 2 2" xfId="16239" xr:uid="{58C97EEF-8C6D-49F3-BB42-28E48AAF83CE}"/>
    <cellStyle name="20% - uthevingsfarge 5 16 2_AVA DVA EL" xfId="16240" xr:uid="{D9747941-C89A-411A-B4DA-F269A99D9FE8}"/>
    <cellStyle name="20% - uthevingsfarge 5 16 3" xfId="16241" xr:uid="{7409B15A-2ED4-45AE-8E59-E4A88FD3D1B2}"/>
    <cellStyle name="20% - uthevingsfarge 5 16_4Q16" xfId="16242" xr:uid="{205589D9-468A-4CF2-8393-581E1EAA3AC2}"/>
    <cellStyle name="20% - uthevingsfarge 5 17" xfId="16243" xr:uid="{885BD6B5-B8FB-461B-B32E-F71597AC3C26}"/>
    <cellStyle name="20% - uthevingsfarge 5 17 2" xfId="16244" xr:uid="{1B77DE31-9BD8-45BE-B7AB-B267F9A72C72}"/>
    <cellStyle name="20% - uthevingsfarge 5 17 2 2" xfId="16245" xr:uid="{5680E7C2-6690-4EF6-9BB6-E86FCEA7B5F0}"/>
    <cellStyle name="20% - uthevingsfarge 5 17 2_AVA DVA EL" xfId="16246" xr:uid="{F8A44A3F-7216-4A67-808F-07FCD57FB72F}"/>
    <cellStyle name="20% - uthevingsfarge 5 17 3" xfId="16247" xr:uid="{17F8B4F8-A7CE-49EE-B456-16FBE8733A6A}"/>
    <cellStyle name="20% - uthevingsfarge 5 17_4Q16" xfId="16248" xr:uid="{94616BAC-615F-4070-ADF4-AA636C489B97}"/>
    <cellStyle name="20% - uthevingsfarge 5 18" xfId="16249" xr:uid="{B28339AA-212D-4E09-A366-195A9FF8AA46}"/>
    <cellStyle name="20% - uthevingsfarge 5 18 2" xfId="16250" xr:uid="{C568E228-4101-4293-A653-0B12955608F1}"/>
    <cellStyle name="20% - uthevingsfarge 5 18 2 2" xfId="16251" xr:uid="{3044B6D0-801D-486A-8DF5-11A7939E6706}"/>
    <cellStyle name="20% - uthevingsfarge 5 18 2_AVA DVA EL" xfId="16252" xr:uid="{1D4C990F-79C4-4B5C-95FA-C3AFDCB8AB2E}"/>
    <cellStyle name="20% - uthevingsfarge 5 18 3" xfId="16253" xr:uid="{4848F604-2AF2-4E10-ABE3-A78157CBED7E}"/>
    <cellStyle name="20% - uthevingsfarge 5 18_4Q16" xfId="16254" xr:uid="{4E6FE8A1-1255-47B1-A5DF-5CFD4FD1A198}"/>
    <cellStyle name="20% - uthevingsfarge 5 19" xfId="16255" xr:uid="{67C8C8CF-B3FB-4853-ADF1-6F54317A433F}"/>
    <cellStyle name="20% - uthevingsfarge 5 19 2" xfId="16256" xr:uid="{79185148-3B7F-40F5-ABC7-9333D8FBA3F0}"/>
    <cellStyle name="20% - uthevingsfarge 5 19 2 2" xfId="16257" xr:uid="{3781C459-C2CA-4C2F-8843-879BE7EC8302}"/>
    <cellStyle name="20% - uthevingsfarge 5 19 2_AVA DVA EL" xfId="16258" xr:uid="{8BEA9E61-4A71-48E3-B1D7-6F179986A33A}"/>
    <cellStyle name="20% - uthevingsfarge 5 19 3" xfId="16259" xr:uid="{826F28AC-5210-4D18-841C-010821B04FC4}"/>
    <cellStyle name="20% - uthevingsfarge 5 19_4Q16" xfId="16260" xr:uid="{C1D7EB79-D8EB-4B7A-811C-2809CEE12489}"/>
    <cellStyle name="20% - uthevingsfarge 5 2" xfId="4308" xr:uid="{4571FF07-B4BC-4742-B9CB-355E73262D04}"/>
    <cellStyle name="20% - uthevingsfarge 5 2 10" xfId="16261" xr:uid="{5389C991-62E7-4487-A245-E89332DBE8A2}"/>
    <cellStyle name="20% - uthevingsfarge 5 2 10 2" xfId="16262" xr:uid="{D6C0986B-9E2B-4874-B68C-60FC9B33810A}"/>
    <cellStyle name="20% - uthevingsfarge 5 2 10 3" xfId="16263" xr:uid="{A3841D00-48B6-41C7-96C8-98AA44CD563D}"/>
    <cellStyle name="20% - uthevingsfarge 5 2 10_AVA DVA EL" xfId="16264" xr:uid="{6B16A3EB-3090-42D4-A370-93733A6F523B}"/>
    <cellStyle name="20% - uthevingsfarge 5 2 11" xfId="16265" xr:uid="{868F9760-C7BD-4AD7-B942-FDC539D89C1D}"/>
    <cellStyle name="20% - uthevingsfarge 5 2 12" xfId="16266" xr:uid="{83972F40-A171-4707-A7C3-86032ED6F35F}"/>
    <cellStyle name="20% - uthevingsfarge 5 2 2" xfId="4309" xr:uid="{636C6243-77BB-4CFE-81CF-1E89C8494AED}"/>
    <cellStyle name="20% - uthevingsfarge 5 2 2 2" xfId="4310" xr:uid="{0D29B1D8-FF87-492C-A528-78C62C5F6F8F}"/>
    <cellStyle name="20% - uthevingsfarge 5 2 2 2 2" xfId="4311" xr:uid="{487F193E-5BAE-4414-A4B4-EF7FE007C2B0}"/>
    <cellStyle name="20% - uthevingsfarge 5 2 2 2 2 2" xfId="4312" xr:uid="{7EF9F4EE-D364-4BA1-9E60-E2EEFFE403D1}"/>
    <cellStyle name="20% - uthevingsfarge 5 2 2 2 2 2 2" xfId="4313" xr:uid="{0A898503-4606-4543-AFA4-211F5878E540}"/>
    <cellStyle name="20% - uthevingsfarge 5 2 2 2 2 2_3. Chng in credit spreads" xfId="4314" xr:uid="{045B0661-9C9F-4606-96A3-46383ADC6182}"/>
    <cellStyle name="20% - uthevingsfarge 5 2 2 2 2 3" xfId="4315" xr:uid="{7716BA99-8023-4D02-8C16-3AA908B08DBA}"/>
    <cellStyle name="20% - uthevingsfarge 5 2 2 2 2_3. Chng in credit spreads" xfId="4316" xr:uid="{C24E94FC-765D-4629-98DC-7B1E7E50BFA7}"/>
    <cellStyle name="20% - uthevingsfarge 5 2 2 2 3" xfId="4317" xr:uid="{47EF59AA-EC0C-4874-BBA5-497085845307}"/>
    <cellStyle name="20% - uthevingsfarge 5 2 2 2 3 2" xfId="4318" xr:uid="{B5B2909D-D0A3-4178-BA60-400219A5D310}"/>
    <cellStyle name="20% - uthevingsfarge 5 2 2 2 3 2 2" xfId="4319" xr:uid="{9D6433A3-70E1-44A1-A195-C27966AB15CC}"/>
    <cellStyle name="20% - uthevingsfarge 5 2 2 2 3 2_3. Chng in credit spreads" xfId="4320" xr:uid="{292D67CC-36B6-4636-8AE1-C2B87DACC3B1}"/>
    <cellStyle name="20% - uthevingsfarge 5 2 2 2 3 3" xfId="4321" xr:uid="{4340D4DA-ECF7-42B6-A4CB-470A9BF63982}"/>
    <cellStyle name="20% - uthevingsfarge 5 2 2 2 3_3. Chng in credit spreads" xfId="4322" xr:uid="{65E48B15-E502-4BA3-95CF-935C1769CB16}"/>
    <cellStyle name="20% - uthevingsfarge 5 2 2 2 4" xfId="4323" xr:uid="{8C415EA2-F7F3-40E0-BD2F-4C4F35FE6908}"/>
    <cellStyle name="20% - uthevingsfarge 5 2 2 2 4 2" xfId="4324" xr:uid="{AF57B90A-02C7-4F79-877F-032246613998}"/>
    <cellStyle name="20% - uthevingsfarge 5 2 2 2 4 3" xfId="16267" xr:uid="{F8A629A6-05C8-4086-8AB2-01BE1687A99B}"/>
    <cellStyle name="20% - uthevingsfarge 5 2 2 2 4_3. Chng in credit spreads" xfId="4325" xr:uid="{E788D73C-37ED-4E4C-A5E5-F45B2A208A60}"/>
    <cellStyle name="20% - uthevingsfarge 5 2 2 2 5" xfId="4326" xr:uid="{928806B5-8C15-45A7-A83D-25E2A2286685}"/>
    <cellStyle name="20% - uthevingsfarge 5 2 2 2 5 2" xfId="4327" xr:uid="{223286A9-BC04-47BB-B395-758C6E6FCE0B}"/>
    <cellStyle name="20% - uthevingsfarge 5 2 2 2 5 3" xfId="16268" xr:uid="{253953F7-DA9D-4630-B37A-53DA89B60840}"/>
    <cellStyle name="20% - uthevingsfarge 5 2 2 2 5_3. Chng in credit spreads" xfId="4328" xr:uid="{EAF4DFD7-D7C1-48BB-B153-C770FE0F6F18}"/>
    <cellStyle name="20% - uthevingsfarge 5 2 2 2 6" xfId="4329" xr:uid="{DC1B8C67-BCCA-46BC-AECD-FC1CCC1D6BA5}"/>
    <cellStyle name="20% - uthevingsfarge 5 2 2 2 7" xfId="16269" xr:uid="{1B69E4E2-51C3-4E2A-8AC7-1D6D6C0AC0F8}"/>
    <cellStyle name="20% - uthevingsfarge 5 2 2 2_3. Chng in credit spreads" xfId="4330" xr:uid="{E9D3B496-606D-4342-8628-5581C087248F}"/>
    <cellStyle name="20% - uthevingsfarge 5 2 2 3" xfId="4331" xr:uid="{46E9D132-919E-4429-8ED3-E353C3CD2F2E}"/>
    <cellStyle name="20% - uthevingsfarge 5 2 2 3 2" xfId="4332" xr:uid="{DA52732A-BE07-4A83-B997-16AA45459D4F}"/>
    <cellStyle name="20% - uthevingsfarge 5 2 2 3 2 2" xfId="4333" xr:uid="{E0297825-0B0C-4178-97A7-F06331DD7E95}"/>
    <cellStyle name="20% - uthevingsfarge 5 2 2 3 2_3. Chng in credit spreads" xfId="4334" xr:uid="{655CC678-629A-4105-92B4-6C6106952B55}"/>
    <cellStyle name="20% - uthevingsfarge 5 2 2 3 3" xfId="4335" xr:uid="{965D115D-6730-48C6-8D9C-B07D66CDC912}"/>
    <cellStyle name="20% - uthevingsfarge 5 2 2 3_3. Chng in credit spreads" xfId="4336" xr:uid="{5E9540BC-6947-4FA5-9834-15D36192D816}"/>
    <cellStyle name="20% - uthevingsfarge 5 2 2 4" xfId="4337" xr:uid="{73B4395C-0A26-4941-ABCB-80289D21FBBB}"/>
    <cellStyle name="20% - uthevingsfarge 5 2 2 4 2" xfId="4338" xr:uid="{31FA77C5-095F-459E-AE18-B5E9E64DB877}"/>
    <cellStyle name="20% - uthevingsfarge 5 2 2 4 2 2" xfId="4339" xr:uid="{990ED64E-D3A0-4F7E-AC09-642927A892EF}"/>
    <cellStyle name="20% - uthevingsfarge 5 2 2 4 2_3. Chng in credit spreads" xfId="4340" xr:uid="{06350283-AB57-4637-8933-B0850FEBB52E}"/>
    <cellStyle name="20% - uthevingsfarge 5 2 2 4 3" xfId="4341" xr:uid="{D3EC659A-C625-4110-9532-FC0E63D4182A}"/>
    <cellStyle name="20% - uthevingsfarge 5 2 2 4_3. Chng in credit spreads" xfId="4342" xr:uid="{B5517BE4-7E05-47BB-A2F6-45337559F55C}"/>
    <cellStyle name="20% - uthevingsfarge 5 2 2 5" xfId="4343" xr:uid="{FE7D99D6-4FAD-4E93-88F4-F3135A7A89ED}"/>
    <cellStyle name="20% - uthevingsfarge 5 2 2 5 2" xfId="4344" xr:uid="{64FA3E10-B4AE-4A39-8A46-5FF0447A4704}"/>
    <cellStyle name="20% - uthevingsfarge 5 2 2 5 2 2" xfId="4345" xr:uid="{D09BDEB7-3E5C-42F9-9F48-7FD650B73CD8}"/>
    <cellStyle name="20% - uthevingsfarge 5 2 2 5 2_3. Chng in credit spreads" xfId="4346" xr:uid="{8A6A40E6-253B-40E6-8D88-50454E904479}"/>
    <cellStyle name="20% - uthevingsfarge 5 2 2 5 3" xfId="4347" xr:uid="{2525086B-5ED4-4263-9482-E8E74F5E1E68}"/>
    <cellStyle name="20% - uthevingsfarge 5 2 2 5_3. Chng in credit spreads" xfId="4348" xr:uid="{B1552E71-5608-4386-B762-A47E4E158696}"/>
    <cellStyle name="20% - uthevingsfarge 5 2 2 6" xfId="4349" xr:uid="{16960450-C77A-41EF-8B74-BAAF7BEC1094}"/>
    <cellStyle name="20% - uthevingsfarge 5 2 2 6 2" xfId="4350" xr:uid="{6158BE20-025A-4D53-87A0-9590DCE1101F}"/>
    <cellStyle name="20% - uthevingsfarge 5 2 2 6 3" xfId="16270" xr:uid="{2C597779-B0B4-43FD-8EE8-350620862A73}"/>
    <cellStyle name="20% - uthevingsfarge 5 2 2 6_3. Chng in credit spreads" xfId="4351" xr:uid="{2459CAF2-8785-4C36-9028-78AD1DFEFFA3}"/>
    <cellStyle name="20% - uthevingsfarge 5 2 2 7" xfId="4352" xr:uid="{B05B88AD-96CC-4F03-BC6B-5BAE2FE0A614}"/>
    <cellStyle name="20% - uthevingsfarge 5 2 2 8" xfId="41086" xr:uid="{37671F65-3E6A-4E3C-A3C7-1F9BE55A2931}"/>
    <cellStyle name="20% - uthevingsfarge 5 2 2_3. Chng in credit spreads" xfId="4353" xr:uid="{5C0D310F-3247-4479-8012-1329B37A08C3}"/>
    <cellStyle name="20% - uthevingsfarge 5 2 3" xfId="4354" xr:uid="{A5074829-0666-4E2A-AEC2-62BBEBEE6D0C}"/>
    <cellStyle name="20% - uthevingsfarge 5 2 3 2" xfId="4355" xr:uid="{89C94D00-86C3-4FAA-A3EE-C6B6164E226E}"/>
    <cellStyle name="20% - uthevingsfarge 5 2 3 2 2" xfId="4356" xr:uid="{7BE2043F-C094-4F0A-8790-02C6B3D50A48}"/>
    <cellStyle name="20% - uthevingsfarge 5 2 3 2 2 2" xfId="4357" xr:uid="{053C2FA6-CDDF-4F97-83A4-AD3B9BA19BAF}"/>
    <cellStyle name="20% - uthevingsfarge 5 2 3 2 2_3. Chng in credit spreads" xfId="4358" xr:uid="{6150AB6F-6940-4902-9B82-2CFA1AE436C4}"/>
    <cellStyle name="20% - uthevingsfarge 5 2 3 2 3" xfId="4359" xr:uid="{F1E5DB39-428E-4D2B-9694-5EB6D116D7BE}"/>
    <cellStyle name="20% - uthevingsfarge 5 2 3 2 3 2" xfId="4360" xr:uid="{3E8FD901-E1A8-4082-90AB-206DE82FAA0F}"/>
    <cellStyle name="20% - uthevingsfarge 5 2 3 2 3_3. Chng in credit spreads" xfId="4361" xr:uid="{25B9098A-4DDC-4537-B865-A7992E6D917F}"/>
    <cellStyle name="20% - uthevingsfarge 5 2 3 2 4" xfId="4362" xr:uid="{FFA2D55F-FD32-47C9-88B4-1D3EAECD76C9}"/>
    <cellStyle name="20% - uthevingsfarge 5 2 3 2 4 2" xfId="4363" xr:uid="{B8D5AEBC-710B-49D2-9F01-FBC40B4D7E9B}"/>
    <cellStyle name="20% - uthevingsfarge 5 2 3 2 4_3. Chng in credit spreads" xfId="4364" xr:uid="{D520DF33-0EB0-4070-BB47-C1381C6C0324}"/>
    <cellStyle name="20% - uthevingsfarge 5 2 3 2 5" xfId="4365" xr:uid="{CBD4C17E-FA48-4FA2-A960-1093265C1D86}"/>
    <cellStyle name="20% - uthevingsfarge 5 2 3 2_3. Chng in credit spreads" xfId="4366" xr:uid="{BF0809DB-2526-482F-BCCD-CC315331D125}"/>
    <cellStyle name="20% - uthevingsfarge 5 2 3 3" xfId="4367" xr:uid="{31072F37-8C7E-48FA-94B1-188F1D5B189E}"/>
    <cellStyle name="20% - uthevingsfarge 5 2 3 3 2" xfId="4368" xr:uid="{2AFBB52A-F426-4135-938B-2553DEAA0CFD}"/>
    <cellStyle name="20% - uthevingsfarge 5 2 3 3 2 2" xfId="4369" xr:uid="{E1AF55A0-9B4D-465B-BF71-E0E61AD2E77C}"/>
    <cellStyle name="20% - uthevingsfarge 5 2 3 3 2_3. Chng in credit spreads" xfId="4370" xr:uid="{4627ABBE-84A4-4BBD-80EB-111FED9CFE1B}"/>
    <cellStyle name="20% - uthevingsfarge 5 2 3 3 3" xfId="4371" xr:uid="{839173C6-F6E8-4768-A373-0B3D66DBA97F}"/>
    <cellStyle name="20% - uthevingsfarge 5 2 3 3_3. Chng in credit spreads" xfId="4372" xr:uid="{51072D7D-18A0-4EF4-AFED-7BC9C7FB67FF}"/>
    <cellStyle name="20% - uthevingsfarge 5 2 3 4" xfId="4373" xr:uid="{76EF5530-0894-40B5-B0E8-256FB0EEF52A}"/>
    <cellStyle name="20% - uthevingsfarge 5 2 3 4 2" xfId="4374" xr:uid="{294A2404-C3F7-4AB0-A4B4-560D80B24C61}"/>
    <cellStyle name="20% - uthevingsfarge 5 2 3 4 3" xfId="16271" xr:uid="{7005C64F-D555-4DA6-B0F0-82C07713F2F7}"/>
    <cellStyle name="20% - uthevingsfarge 5 2 3 4_3. Chng in credit spreads" xfId="4375" xr:uid="{6E07CD19-D80A-4A7F-B3A4-AB16A6C1A7F4}"/>
    <cellStyle name="20% - uthevingsfarge 5 2 3 5" xfId="4376" xr:uid="{437E0AF8-47CC-4228-AEF6-8B643503BB67}"/>
    <cellStyle name="20% - uthevingsfarge 5 2 3 5 2" xfId="4377" xr:uid="{D0398DF2-5845-4D3B-BDC5-721429A2F896}"/>
    <cellStyle name="20% - uthevingsfarge 5 2 3 5 3" xfId="16272" xr:uid="{2AD3459F-31EE-45FC-ADC7-4CDBDB8CB7E0}"/>
    <cellStyle name="20% - uthevingsfarge 5 2 3 5_3. Chng in credit spreads" xfId="4378" xr:uid="{18C32DB3-31CA-4785-80EE-9B2B31DA4F0D}"/>
    <cellStyle name="20% - uthevingsfarge 5 2 3 6" xfId="4379" xr:uid="{CCF3DCBC-F6D0-4B65-AC3A-FE32C4442ABD}"/>
    <cellStyle name="20% - uthevingsfarge 5 2 3 6 2" xfId="4380" xr:uid="{86BA033F-0A37-47DA-9F51-7FAD473C82FF}"/>
    <cellStyle name="20% - uthevingsfarge 5 2 3 6_3. Chng in credit spreads" xfId="4381" xr:uid="{51FF54EF-FF22-41ED-AFDE-7CD856B36E66}"/>
    <cellStyle name="20% - uthevingsfarge 5 2 3 7" xfId="4382" xr:uid="{51E24FA3-A615-4536-AD7D-D408D5B65DA4}"/>
    <cellStyle name="20% - uthevingsfarge 5 2 3 8" xfId="41087" xr:uid="{5769C7AF-CF2C-4A95-A2CB-AAF403D3C572}"/>
    <cellStyle name="20% - uthevingsfarge 5 2 3_3. Chng in credit spreads" xfId="4383" xr:uid="{1FBAEDEA-31FF-4EC2-A169-4B5C07708DA5}"/>
    <cellStyle name="20% - uthevingsfarge 5 2 4" xfId="4384" xr:uid="{49963CE6-44D0-4529-A6E0-B37C932E3FB2}"/>
    <cellStyle name="20% - uthevingsfarge 5 2 4 2" xfId="4385" xr:uid="{E0FD252D-B2FF-4486-9170-8678D68BD1CB}"/>
    <cellStyle name="20% - uthevingsfarge 5 2 4 2 2" xfId="4386" xr:uid="{E874A5CC-43EB-4549-89A0-FEDE4ADE8068}"/>
    <cellStyle name="20% - uthevingsfarge 5 2 4 2_3. Chng in credit spreads" xfId="4387" xr:uid="{EB36FB79-9B0D-46D5-B10B-85CD492FF3C4}"/>
    <cellStyle name="20% - uthevingsfarge 5 2 4 3" xfId="4388" xr:uid="{BDC6CE25-54EA-405A-87BA-BAB7F0AAE742}"/>
    <cellStyle name="20% - uthevingsfarge 5 2 4 3 2" xfId="4389" xr:uid="{8D0435EE-44F9-4BD6-9D29-770A9C5FC1EB}"/>
    <cellStyle name="20% - uthevingsfarge 5 2 4 3_3. Chng in credit spreads" xfId="4390" xr:uid="{673CEC9D-A299-4EE1-8995-CA2AC9CA0447}"/>
    <cellStyle name="20% - uthevingsfarge 5 2 4 4" xfId="4391" xr:uid="{72E5567C-6406-44F6-92CC-92FF9CE473C3}"/>
    <cellStyle name="20% - uthevingsfarge 5 2 4 4 2" xfId="4392" xr:uid="{33DEB8BD-E234-4891-BEE3-CA79C2951F83}"/>
    <cellStyle name="20% - uthevingsfarge 5 2 4 4_3. Chng in credit spreads" xfId="4393" xr:uid="{BCB67F68-1BC3-458D-B02B-A84258027BBA}"/>
    <cellStyle name="20% - uthevingsfarge 5 2 4 5" xfId="4394" xr:uid="{E3B9A688-720C-4E1A-808A-0A4B3ED2AD2E}"/>
    <cellStyle name="20% - uthevingsfarge 5 2 4_3. Chng in credit spreads" xfId="4395" xr:uid="{9AB63B39-B577-4C10-A1C0-B6823A65C4A9}"/>
    <cellStyle name="20% - uthevingsfarge 5 2 5" xfId="4396" xr:uid="{897021B0-6CFA-41D7-B995-6C86BDB11C17}"/>
    <cellStyle name="20% - uthevingsfarge 5 2 5 2" xfId="4397" xr:uid="{D90395F8-7D44-4775-8847-0316912E1769}"/>
    <cellStyle name="20% - uthevingsfarge 5 2 5 2 2" xfId="4398" xr:uid="{D5BAD8AE-C04E-4739-9DA9-341A3F0FF3FC}"/>
    <cellStyle name="20% - uthevingsfarge 5 2 5 2_3. Chng in credit spreads" xfId="4399" xr:uid="{73E19A32-D5DD-4F21-8C74-05C24A8BFD03}"/>
    <cellStyle name="20% - uthevingsfarge 5 2 5 3" xfId="4400" xr:uid="{D15BE1A7-CA80-491B-9E18-820161F2FB91}"/>
    <cellStyle name="20% - uthevingsfarge 5 2 5 4" xfId="16273" xr:uid="{6F8A00D5-A099-400A-99C7-32BAA4CE7549}"/>
    <cellStyle name="20% - uthevingsfarge 5 2 5_3. Chng in credit spreads" xfId="4401" xr:uid="{EC59C07A-5662-4608-92A0-5CA372AA2FC6}"/>
    <cellStyle name="20% - uthevingsfarge 5 2 6" xfId="4402" xr:uid="{BC78C57F-89FD-4FDC-99F5-8431E29D6AE8}"/>
    <cellStyle name="20% - uthevingsfarge 5 2 6 2" xfId="4403" xr:uid="{3F8616C4-D0AA-49FF-B04E-AEB625377B81}"/>
    <cellStyle name="20% - uthevingsfarge 5 2 6 2 2" xfId="4404" xr:uid="{55721CC0-378B-40CB-A0D8-7E80CFC5D45B}"/>
    <cellStyle name="20% - uthevingsfarge 5 2 6 2_3. Chng in credit spreads" xfId="4405" xr:uid="{B1496D76-F787-49F3-BCDE-B47F90006389}"/>
    <cellStyle name="20% - uthevingsfarge 5 2 6 3" xfId="4406" xr:uid="{598B1274-13CF-40D7-9969-738478D51DE7}"/>
    <cellStyle name="20% - uthevingsfarge 5 2 6 4" xfId="16274" xr:uid="{D31F923C-6292-4364-87D6-19A7A8B60B07}"/>
    <cellStyle name="20% - uthevingsfarge 5 2 6_3. Chng in credit spreads" xfId="4407" xr:uid="{61A6A7F2-769D-4071-BACA-A44A7DF85F57}"/>
    <cellStyle name="20% - uthevingsfarge 5 2 7" xfId="4408" xr:uid="{72818EE5-EAD8-4CCB-9BD1-9C482D536C17}"/>
    <cellStyle name="20% - uthevingsfarge 5 2 7 2" xfId="4409" xr:uid="{2A1975E5-A8AB-4C70-82F1-CD9E0C1F834D}"/>
    <cellStyle name="20% - uthevingsfarge 5 2 7 2 2" xfId="16275" xr:uid="{9FFE9054-987F-4A9F-8AB1-AB00A9A661B4}"/>
    <cellStyle name="20% - uthevingsfarge 5 2 7 2_AVA DVA EL" xfId="16276" xr:uid="{4C43A5D0-FBDF-4D7A-8F76-73D4861AD3BC}"/>
    <cellStyle name="20% - uthevingsfarge 5 2 7 3" xfId="16277" xr:uid="{32D7DBED-8D7C-4B47-8992-5F5CCA8521B4}"/>
    <cellStyle name="20% - uthevingsfarge 5 2 7 4" xfId="16278" xr:uid="{D0473D34-1C38-412E-870A-4824317A1089}"/>
    <cellStyle name="20% - uthevingsfarge 5 2 7_3. Chng in credit spreads" xfId="4410" xr:uid="{0E4324EF-DED1-498B-9440-F1C1C18C9BFE}"/>
    <cellStyle name="20% - uthevingsfarge 5 2 8" xfId="4411" xr:uid="{8EE37045-E57E-4A16-9AD0-2197E019BB6B}"/>
    <cellStyle name="20% - uthevingsfarge 5 2 8 2" xfId="4412" xr:uid="{7BAB811B-5EF6-499C-9349-14154B3C64CE}"/>
    <cellStyle name="20% - uthevingsfarge 5 2 8 3" xfId="16279" xr:uid="{D276DC04-1AAA-4CC6-A264-43C56414AE3C}"/>
    <cellStyle name="20% - uthevingsfarge 5 2 8_3. Chng in credit spreads" xfId="4413" xr:uid="{79FABB76-8CC9-47AF-9623-48890BAEBDC2}"/>
    <cellStyle name="20% - uthevingsfarge 5 2 9" xfId="16280" xr:uid="{171F856E-71C5-4DD7-B0E1-58E5DE4968A3}"/>
    <cellStyle name="20% - uthevingsfarge 5 2 9 2" xfId="16281" xr:uid="{32911FCD-DDCF-489A-B919-07811464B483}"/>
    <cellStyle name="20% - uthevingsfarge 5 2 9 3" xfId="16282" xr:uid="{B6BAFEC8-FD58-4C22-8F30-18DBAFE51BDE}"/>
    <cellStyle name="20% - uthevingsfarge 5 2 9_AVA DVA EL" xfId="16283" xr:uid="{3AC13C61-11BD-4A0E-853C-81A48B650D55}"/>
    <cellStyle name="20% - uthevingsfarge 5 2_4Q16" xfId="16284" xr:uid="{B6B5DD63-4279-4DEE-82E0-2FFBFE06534B}"/>
    <cellStyle name="20% - uthevingsfarge 5 20" xfId="16285" xr:uid="{45F4E47C-3204-47CB-8F55-46DA8FD1282D}"/>
    <cellStyle name="20% - uthevingsfarge 5 20 2" xfId="16286" xr:uid="{14BBCBEF-AB59-418E-9682-2B45767AD9DA}"/>
    <cellStyle name="20% - uthevingsfarge 5 20 2 2" xfId="16287" xr:uid="{048CAB70-175C-4E80-963A-2D3081AA9BF7}"/>
    <cellStyle name="20% - uthevingsfarge 5 20 2_AVA DVA EL" xfId="16288" xr:uid="{D1CFC1FC-253F-48CD-BA4E-A69D3685B267}"/>
    <cellStyle name="20% - uthevingsfarge 5 20 3" xfId="16289" xr:uid="{4C307F6E-7E42-4A82-A186-18F14FE64E8E}"/>
    <cellStyle name="20% - uthevingsfarge 5 20_4Q16" xfId="16290" xr:uid="{95E95387-4870-4AB2-A93D-F6758457C206}"/>
    <cellStyle name="20% - uthevingsfarge 5 21" xfId="16291" xr:uid="{89753B1A-8355-4737-BD17-23C880B7CA07}"/>
    <cellStyle name="20% - uthevingsfarge 5 21 2" xfId="16292" xr:uid="{EDFCD3CF-4C6C-4F00-BB1A-BF53F88FE07F}"/>
    <cellStyle name="20% - uthevingsfarge 5 21 2 2" xfId="16293" xr:uid="{D860C542-4910-4844-85F3-9D5DE161A268}"/>
    <cellStyle name="20% - uthevingsfarge 5 21 2_AVA DVA EL" xfId="16294" xr:uid="{594E9643-EF9E-4831-9C53-9CEAF37EDEC6}"/>
    <cellStyle name="20% - uthevingsfarge 5 21 3" xfId="16295" xr:uid="{C193A1C9-2926-4A2E-AB8A-D9A540282E9D}"/>
    <cellStyle name="20% - uthevingsfarge 5 21_4Q16" xfId="16296" xr:uid="{61271A32-A908-4AFB-AFED-8F8A91E2DEB2}"/>
    <cellStyle name="20% - uthevingsfarge 5 22" xfId="16297" xr:uid="{175CEAA9-A20A-47B2-A40E-BB0362EC3655}"/>
    <cellStyle name="20% - uthevingsfarge 5 22 2" xfId="16298" xr:uid="{4E92FCE3-2621-4AE7-AF28-DB67261E192C}"/>
    <cellStyle name="20% - uthevingsfarge 5 22 2 2" xfId="16299" xr:uid="{33BAA5D7-725A-4158-BD30-ED08CEEB9F95}"/>
    <cellStyle name="20% - uthevingsfarge 5 22 2_AVA DVA EL" xfId="16300" xr:uid="{B3D70662-D8A0-4DF6-8FA9-9FA1DCD524FD}"/>
    <cellStyle name="20% - uthevingsfarge 5 22 3" xfId="16301" xr:uid="{CDDA7D75-0886-41F5-BD9B-CAE12ECB008A}"/>
    <cellStyle name="20% - uthevingsfarge 5 22_4Q16" xfId="16302" xr:uid="{C6B22D35-DFAE-4F08-95C0-2B276143D454}"/>
    <cellStyle name="20% - uthevingsfarge 5 23" xfId="16303" xr:uid="{4F1CD803-E5EE-4DBD-8704-9074031AAD8F}"/>
    <cellStyle name="20% - uthevingsfarge 5 23 2" xfId="16304" xr:uid="{170519AC-1620-4BF4-B0C1-0B01C6E44A84}"/>
    <cellStyle name="20% - uthevingsfarge 5 23 2 2" xfId="16305" xr:uid="{123B9B03-4C25-4D42-AAA6-5E080D28C466}"/>
    <cellStyle name="20% - uthevingsfarge 5 23 2_AVA DVA EL" xfId="16306" xr:uid="{3B08330D-E70F-43C3-B68D-A61DBA73E9E7}"/>
    <cellStyle name="20% - uthevingsfarge 5 23 3" xfId="16307" xr:uid="{CF8376B6-69D9-4FB0-BD86-B4DFFFFAFDD5}"/>
    <cellStyle name="20% - uthevingsfarge 5 23_4Q16" xfId="16308" xr:uid="{02526826-7346-4189-A480-1D275A175773}"/>
    <cellStyle name="20% - uthevingsfarge 5 24" xfId="16309" xr:uid="{3AFB9BC6-63C0-4795-93C2-5D311AF8F348}"/>
    <cellStyle name="20% - uthevingsfarge 5 24 2" xfId="16310" xr:uid="{3B474D30-82D6-4EAD-AE09-9F81C028576F}"/>
    <cellStyle name="20% - uthevingsfarge 5 24 2 2" xfId="16311" xr:uid="{71E0CBE5-DAEB-4668-85D3-9E4DE9A9E132}"/>
    <cellStyle name="20% - uthevingsfarge 5 24 2_AVA DVA EL" xfId="16312" xr:uid="{780C6BD1-9C4A-48A2-B4B2-83B9CC5273A2}"/>
    <cellStyle name="20% - uthevingsfarge 5 24 3" xfId="16313" xr:uid="{59BC5BDB-9C7F-43B1-B032-D08FFCDEBBED}"/>
    <cellStyle name="20% - uthevingsfarge 5 24_4Q16" xfId="16314" xr:uid="{DD7D5517-E251-4DFF-94CD-F4FABA380EC3}"/>
    <cellStyle name="20% - uthevingsfarge 5 25" xfId="16315" xr:uid="{4EE8E895-3E2C-4661-A81D-E2FE602756CC}"/>
    <cellStyle name="20% - uthevingsfarge 5 25 2" xfId="16316" xr:uid="{05AF1981-1CEB-4544-BF05-364C63278E43}"/>
    <cellStyle name="20% - uthevingsfarge 5 25 2 2" xfId="16317" xr:uid="{AFBAC567-F999-48F7-BBA9-F66FED4C2B6F}"/>
    <cellStyle name="20% - uthevingsfarge 5 25 2_AVA DVA EL" xfId="16318" xr:uid="{28A70077-94DB-4373-BFDD-17A6304642B4}"/>
    <cellStyle name="20% - uthevingsfarge 5 25 3" xfId="16319" xr:uid="{D0D37753-E1A9-48F4-AD21-76BA7A776E1B}"/>
    <cellStyle name="20% - uthevingsfarge 5 25_4Q16" xfId="16320" xr:uid="{1621220D-9385-456D-B8B3-61BB46DEE347}"/>
    <cellStyle name="20% - uthevingsfarge 5 26" xfId="16321" xr:uid="{57D5FA6D-28B0-4396-9CB9-BB22C208C081}"/>
    <cellStyle name="20% - uthevingsfarge 5 26 2" xfId="16322" xr:uid="{C32E6F9A-573F-40EB-8E2D-2ABC0EBECBC9}"/>
    <cellStyle name="20% - uthevingsfarge 5 26 2 2" xfId="16323" xr:uid="{EC457DE0-43DF-4BC2-BB2A-B4E8628EA41B}"/>
    <cellStyle name="20% - uthevingsfarge 5 26 2_AVA DVA EL" xfId="16324" xr:uid="{5385C98D-BB15-45BF-A6B0-0ACA1C29C79F}"/>
    <cellStyle name="20% - uthevingsfarge 5 26 3" xfId="16325" xr:uid="{D0F495F1-7B58-491F-828A-45F95695E478}"/>
    <cellStyle name="20% - uthevingsfarge 5 26_4Q16" xfId="16326" xr:uid="{06F0C44C-69FB-4EED-8CCB-6EA6B9978F8F}"/>
    <cellStyle name="20% - uthevingsfarge 5 27" xfId="16327" xr:uid="{CA81ACCE-A33E-4A4B-B8A4-D650DB405EE1}"/>
    <cellStyle name="20% - uthevingsfarge 5 27 2" xfId="16328" xr:uid="{0FFE041B-BE18-4D12-8F4F-CAF274815014}"/>
    <cellStyle name="20% - uthevingsfarge 5 27 2 2" xfId="16329" xr:uid="{A3700B47-0C47-4EB8-B0AA-62915DF3EBBD}"/>
    <cellStyle name="20% - uthevingsfarge 5 27 2_AVA DVA EL" xfId="16330" xr:uid="{D7D38D94-AF95-488F-9C9B-2FFABCB327E7}"/>
    <cellStyle name="20% - uthevingsfarge 5 27 3" xfId="16331" xr:uid="{B1513347-00BA-4FC7-9489-31E88C4CE806}"/>
    <cellStyle name="20% - uthevingsfarge 5 27_4Q16" xfId="16332" xr:uid="{E7B056D6-B5E3-4F86-8B56-5534D059842E}"/>
    <cellStyle name="20% - uthevingsfarge 5 28" xfId="16333" xr:uid="{E62B9EEF-88C5-498F-8CB5-CDDD37AA2299}"/>
    <cellStyle name="20% - uthevingsfarge 5 28 2" xfId="16334" xr:uid="{705E7D46-2CD7-4F70-A3E5-E2CF5CBFF7D7}"/>
    <cellStyle name="20% - uthevingsfarge 5 28 2 2" xfId="16335" xr:uid="{8B021EA1-6776-44DD-9E24-2E80FAC893F2}"/>
    <cellStyle name="20% - uthevingsfarge 5 28 2_AVA DVA EL" xfId="16336" xr:uid="{F392BEBC-33B2-473D-B170-FAF8554BF233}"/>
    <cellStyle name="20% - uthevingsfarge 5 28 3" xfId="16337" xr:uid="{C8D9A225-6C5F-41B3-BBC1-86ECFF5F56A7}"/>
    <cellStyle name="20% - uthevingsfarge 5 28_4Q16" xfId="16338" xr:uid="{3C00A508-5CC3-4A2A-8A55-EF34AA673F45}"/>
    <cellStyle name="20% - uthevingsfarge 5 29" xfId="16339" xr:uid="{73393370-B220-4AD9-BA47-8AFB3CAA1F8F}"/>
    <cellStyle name="20% - uthevingsfarge 5 29 2" xfId="16340" xr:uid="{7D662E1A-03C6-4929-9C64-14A0AE30163D}"/>
    <cellStyle name="20% - uthevingsfarge 5 29 2 2" xfId="16341" xr:uid="{38E30D7F-52C1-4D6C-9207-46E88AD3B3F9}"/>
    <cellStyle name="20% - uthevingsfarge 5 29 2_AVA DVA EL" xfId="16342" xr:uid="{C3E50495-FC73-4843-81C0-BC926164B64E}"/>
    <cellStyle name="20% - uthevingsfarge 5 29 3" xfId="16343" xr:uid="{70ACDCDE-E855-4B94-B9C8-F4BFA98CFF4B}"/>
    <cellStyle name="20% - uthevingsfarge 5 29_4Q16" xfId="16344" xr:uid="{69ACF9E2-A1DD-4137-B5B0-2C56EA4259A4}"/>
    <cellStyle name="20% - uthevingsfarge 5 3" xfId="4414" xr:uid="{2456D1DA-84E1-4D94-A60A-A4CFE9C1CE47}"/>
    <cellStyle name="20% - uthevingsfarge 5 3 2" xfId="4415" xr:uid="{5B806348-9EDA-460D-B5B8-2D58537F323B}"/>
    <cellStyle name="20% - uthevingsfarge 5 3 2 2" xfId="4416" xr:uid="{84144025-0553-40DA-ACB7-DF0B8DCF3555}"/>
    <cellStyle name="20% - uthevingsfarge 5 3 2 2 2" xfId="4417" xr:uid="{BB02E2D3-78F7-4900-9597-B3266969B308}"/>
    <cellStyle name="20% - uthevingsfarge 5 3 2 2 2 2" xfId="4418" xr:uid="{14152F89-5372-4DC3-95A1-6A024A481E9F}"/>
    <cellStyle name="20% - uthevingsfarge 5 3 2 2 2_3. Chng in credit spreads" xfId="4419" xr:uid="{0034142A-F9CD-4F4B-B757-E12048BD9299}"/>
    <cellStyle name="20% - uthevingsfarge 5 3 2 2 3" xfId="4420" xr:uid="{A393B9AA-5D0A-4188-BD94-EF24EF948C45}"/>
    <cellStyle name="20% - uthevingsfarge 5 3 2 2 3 2" xfId="4421" xr:uid="{349068AA-A156-4C37-839D-1D31C47ECD30}"/>
    <cellStyle name="20% - uthevingsfarge 5 3 2 2 3_3. Chng in credit spreads" xfId="4422" xr:uid="{106D3F8F-8346-47F1-B0AD-99FC497C633A}"/>
    <cellStyle name="20% - uthevingsfarge 5 3 2 2 4" xfId="4423" xr:uid="{8FF2B212-D885-4CE5-B751-080AC8F1CF9C}"/>
    <cellStyle name="20% - uthevingsfarge 5 3 2 2_3. Chng in credit spreads" xfId="4424" xr:uid="{FE8F780D-06B7-40AF-8249-17D7DAA21D28}"/>
    <cellStyle name="20% - uthevingsfarge 5 3 2 3" xfId="4425" xr:uid="{8E1C47EC-E223-43E7-BA6E-AA9DB192CC0F}"/>
    <cellStyle name="20% - uthevingsfarge 5 3 2 3 2" xfId="4426" xr:uid="{7DBEB460-3E0B-4E8C-85C3-B95EBC69A49A}"/>
    <cellStyle name="20% - uthevingsfarge 5 3 2 3 3" xfId="16345" xr:uid="{B29A3BBF-7B84-48F7-B07E-1E12F2AA3D24}"/>
    <cellStyle name="20% - uthevingsfarge 5 3 2 3_3. Chng in credit spreads" xfId="4427" xr:uid="{B5F21663-7B90-4E23-B864-5FF799B820A6}"/>
    <cellStyle name="20% - uthevingsfarge 5 3 2 4" xfId="4428" xr:uid="{85FE722F-D470-4EBA-82F1-397A730E907F}"/>
    <cellStyle name="20% - uthevingsfarge 5 3 2 4 2" xfId="4429" xr:uid="{2144A29F-C257-4C59-8D33-FAFAD7F7E6F6}"/>
    <cellStyle name="20% - uthevingsfarge 5 3 2 4 3" xfId="16346" xr:uid="{A2ECEA68-62D5-43BA-A2B4-677B970EACE8}"/>
    <cellStyle name="20% - uthevingsfarge 5 3 2 4_3. Chng in credit spreads" xfId="4430" xr:uid="{178D8EC2-58B7-4F86-983B-F7EF894CD4A1}"/>
    <cellStyle name="20% - uthevingsfarge 5 3 2 5" xfId="4431" xr:uid="{CE438B17-BD3A-4F7C-ABCB-FDFE42356E8D}"/>
    <cellStyle name="20% - uthevingsfarge 5 3 2 5 2" xfId="16347" xr:uid="{4F33EB5A-3AEC-401D-B42F-5B7026C3A81D}"/>
    <cellStyle name="20% - uthevingsfarge 5 3 2 5 3" xfId="16348" xr:uid="{8936815C-6599-4BF5-83E9-1046FB76B77D}"/>
    <cellStyle name="20% - uthevingsfarge 5 3 2 5_AVA DVA EL" xfId="16349" xr:uid="{E163084A-855D-4B42-B53F-0AE682FC51B3}"/>
    <cellStyle name="20% - uthevingsfarge 5 3 2 6" xfId="16350" xr:uid="{F2C25611-5EFE-4842-866C-5C2126B4E943}"/>
    <cellStyle name="20% - uthevingsfarge 5 3 2 6 2" xfId="16351" xr:uid="{2F41B41D-E511-4F85-82B0-D094FB9C9E36}"/>
    <cellStyle name="20% - uthevingsfarge 5 3 2 6_AVA DVA EL" xfId="16352" xr:uid="{952EA68D-6AED-4308-8540-1CD4B1DB5563}"/>
    <cellStyle name="20% - uthevingsfarge 5 3 2 7" xfId="16353" xr:uid="{16E58626-6513-4DCE-9697-BC87FC5FE52D}"/>
    <cellStyle name="20% - uthevingsfarge 5 3 2_3. Chng in credit spreads" xfId="4432" xr:uid="{2C289732-3B00-430A-B411-41CDC1DF8F3E}"/>
    <cellStyle name="20% - uthevingsfarge 5 3 3" xfId="4433" xr:uid="{5781479B-F710-43D6-BDFF-6A2158D7649F}"/>
    <cellStyle name="20% - uthevingsfarge 5 3 3 2" xfId="4434" xr:uid="{04241721-7755-4F05-B060-41B4D1E62068}"/>
    <cellStyle name="20% - uthevingsfarge 5 3 3 2 2" xfId="4435" xr:uid="{FB8967D3-FE91-4C4F-A158-56518ED96051}"/>
    <cellStyle name="20% - uthevingsfarge 5 3 3 2 2 2" xfId="4436" xr:uid="{7CB02B2E-D7FB-4EC8-AC37-4050E2774DED}"/>
    <cellStyle name="20% - uthevingsfarge 5 3 3 2 2_3. Chng in credit spreads" xfId="4437" xr:uid="{273A58A8-F736-4749-993B-B426F1EA27B6}"/>
    <cellStyle name="20% - uthevingsfarge 5 3 3 2 3" xfId="4438" xr:uid="{467F58E1-335C-4D34-9E9E-45CE1DDAD098}"/>
    <cellStyle name="20% - uthevingsfarge 5 3 3 2 3 2" xfId="4439" xr:uid="{7196D8D6-D6B8-4E5E-A1BE-63F9E79E4A8C}"/>
    <cellStyle name="20% - uthevingsfarge 5 3 3 2 3_3. Chng in credit spreads" xfId="4440" xr:uid="{EFF61AEF-960F-4793-AD93-171CBF030DC6}"/>
    <cellStyle name="20% - uthevingsfarge 5 3 3 2 4" xfId="4441" xr:uid="{21C13E00-643F-42DD-9A5E-80E05BA9E0F7}"/>
    <cellStyle name="20% - uthevingsfarge 5 3 3 2_3. Chng in credit spreads" xfId="4442" xr:uid="{1E9F7BA3-E934-4A65-94D1-1CAF2DF86163}"/>
    <cellStyle name="20% - uthevingsfarge 5 3 3 3" xfId="4443" xr:uid="{740CDD22-EC39-464D-BDA4-FDE2B9D1BECC}"/>
    <cellStyle name="20% - uthevingsfarge 5 3 3 3 2" xfId="4444" xr:uid="{E7911F98-4289-440E-A4EB-C137BA7169BD}"/>
    <cellStyle name="20% - uthevingsfarge 5 3 3 3_3. Chng in credit spreads" xfId="4445" xr:uid="{EB0D9808-40C9-4387-9112-5DA26A38AE41}"/>
    <cellStyle name="20% - uthevingsfarge 5 3 3 4" xfId="4446" xr:uid="{FAB4E279-BF4E-4996-B7C8-9458607CA685}"/>
    <cellStyle name="20% - uthevingsfarge 5 3 3 4 2" xfId="4447" xr:uid="{A0055B4D-3744-4AF0-8A67-0F63B7068178}"/>
    <cellStyle name="20% - uthevingsfarge 5 3 3 4_3. Chng in credit spreads" xfId="4448" xr:uid="{C5D54EBF-9A7E-4651-ADA4-F3FD520E504F}"/>
    <cellStyle name="20% - uthevingsfarge 5 3 3 5" xfId="4449" xr:uid="{C80C11F3-ED20-4674-9DD3-6961265339B2}"/>
    <cellStyle name="20% - uthevingsfarge 5 3 3_3. Chng in credit spreads" xfId="4450" xr:uid="{190A2AD3-9183-41AB-8623-45DF391294B1}"/>
    <cellStyle name="20% - uthevingsfarge 5 3 4" xfId="4451" xr:uid="{FD687812-8601-49A5-8299-23477F259E65}"/>
    <cellStyle name="20% - uthevingsfarge 5 3 4 2" xfId="4452" xr:uid="{7562F9ED-C172-4561-B7C0-489E1A530835}"/>
    <cellStyle name="20% - uthevingsfarge 5 3 4 2 2" xfId="4453" xr:uid="{B13B4FAC-F08D-4844-9557-3BA2D5C299B8}"/>
    <cellStyle name="20% - uthevingsfarge 5 3 4 2_3. Chng in credit spreads" xfId="4454" xr:uid="{448E8792-8E7D-483A-B0D4-2F877BC4AF70}"/>
    <cellStyle name="20% - uthevingsfarge 5 3 4 3" xfId="4455" xr:uid="{7E2914ED-9A69-43D0-85F5-BB7C00E711B4}"/>
    <cellStyle name="20% - uthevingsfarge 5 3 4 3 2" xfId="4456" xr:uid="{F03B45DF-F21F-498C-91E7-B51A794FE983}"/>
    <cellStyle name="20% - uthevingsfarge 5 3 4 3_3. Chng in credit spreads" xfId="4457" xr:uid="{3A57C83A-7F5B-4D6D-BE06-A9067B08C38E}"/>
    <cellStyle name="20% - uthevingsfarge 5 3 4 4" xfId="4458" xr:uid="{066A8271-6971-43FB-BA31-76F12AC90706}"/>
    <cellStyle name="20% - uthevingsfarge 5 3 4_3. Chng in credit spreads" xfId="4459" xr:uid="{F832E97B-4C2E-483C-ADB7-819F1C1355DE}"/>
    <cellStyle name="20% - uthevingsfarge 5 3 5" xfId="4460" xr:uid="{1F3109CA-55CA-4C7F-90F0-A2730E0E57AA}"/>
    <cellStyle name="20% - uthevingsfarge 5 3 5 2" xfId="4461" xr:uid="{823D3EA2-EF0D-4133-BAF9-6F35CE90A455}"/>
    <cellStyle name="20% - uthevingsfarge 5 3 5 3" xfId="16354" xr:uid="{38CDE58F-A287-4059-A090-CC7E4E1294D2}"/>
    <cellStyle name="20% - uthevingsfarge 5 3 5_3. Chng in credit spreads" xfId="4462" xr:uid="{BAEDA583-A5CC-4720-ACE4-BD6E347793EF}"/>
    <cellStyle name="20% - uthevingsfarge 5 3 6" xfId="4463" xr:uid="{085A3544-3908-4907-8BA4-4956673F42B5}"/>
    <cellStyle name="20% - uthevingsfarge 5 3 6 2" xfId="4464" xr:uid="{58B0AE08-9564-4DF0-B020-3AF179E270A4}"/>
    <cellStyle name="20% - uthevingsfarge 5 3 6 3" xfId="16355" xr:uid="{28119507-22A8-4246-BE4F-74FF0EF6E5CB}"/>
    <cellStyle name="20% - uthevingsfarge 5 3 6_3. Chng in credit spreads" xfId="4465" xr:uid="{D0FF3C05-86F2-4F0A-87D2-E83FAB13F5E4}"/>
    <cellStyle name="20% - uthevingsfarge 5 3 7" xfId="4466" xr:uid="{48F960A3-DEAD-4D13-B4AA-B23ABBCEEC68}"/>
    <cellStyle name="20% - uthevingsfarge 5 3 7 2" xfId="4467" xr:uid="{2CEFE742-4E05-4B84-AF96-EA589043F862}"/>
    <cellStyle name="20% - uthevingsfarge 5 3 7_3. Chng in credit spreads" xfId="4468" xr:uid="{2915B54D-028B-42A1-9A78-1520A8AAE62C}"/>
    <cellStyle name="20% - uthevingsfarge 5 3 8" xfId="16356" xr:uid="{66E3AA16-6956-404A-AF2E-35E73E3E85E7}"/>
    <cellStyle name="20% - uthevingsfarge 5 3_4Q16" xfId="16357" xr:uid="{00E63A4A-E1AE-4A23-A7A5-4545C6785C2E}"/>
    <cellStyle name="20% - uthevingsfarge 5 30" xfId="16358" xr:uid="{3C43E786-8E5C-4FD0-9444-B90A3C64F5FA}"/>
    <cellStyle name="20% - uthevingsfarge 5 30 2" xfId="16359" xr:uid="{E63A33FF-6C00-457A-A7AD-45A9279E5D43}"/>
    <cellStyle name="20% - uthevingsfarge 5 30 2 2" xfId="16360" xr:uid="{2DCF494C-BDB7-4256-B04B-25FE72B592F5}"/>
    <cellStyle name="20% - uthevingsfarge 5 30 2_AVA DVA EL" xfId="16361" xr:uid="{26A2A4E7-2271-420B-8DB5-AFCD77BC33FA}"/>
    <cellStyle name="20% - uthevingsfarge 5 30 3" xfId="16362" xr:uid="{A7CE5AA0-089E-4942-9568-032BC8F30788}"/>
    <cellStyle name="20% - uthevingsfarge 5 30_4Q16" xfId="16363" xr:uid="{C405554D-EC38-40C0-8A89-0ACE30093AC9}"/>
    <cellStyle name="20% - uthevingsfarge 5 31" xfId="16364" xr:uid="{3AD22F3C-9132-4900-B7F3-1FEC9FB1B1C7}"/>
    <cellStyle name="20% - uthevingsfarge 5 31 2" xfId="16365" xr:uid="{7647B793-5325-4492-9ACA-EC4BE978273C}"/>
    <cellStyle name="20% - uthevingsfarge 5 31 2 2" xfId="16366" xr:uid="{BA219946-E496-49E7-95E9-B948437E86F1}"/>
    <cellStyle name="20% - uthevingsfarge 5 31 2_AVA DVA EL" xfId="16367" xr:uid="{4C98795A-77CB-4F78-9AD6-9B0D786AD48A}"/>
    <cellStyle name="20% - uthevingsfarge 5 31 3" xfId="16368" xr:uid="{09DDA755-2537-414C-BBB3-F4FFB109D0D4}"/>
    <cellStyle name="20% - uthevingsfarge 5 31_4Q16" xfId="16369" xr:uid="{83D333E3-19D9-4677-9D6B-B0F0771CE71D}"/>
    <cellStyle name="20% - uthevingsfarge 5 32" xfId="16370" xr:uid="{B7866603-23AA-4FA0-A02C-85F4743FBF3D}"/>
    <cellStyle name="20% - uthevingsfarge 5 32 2" xfId="16371" xr:uid="{51251706-AACB-410D-83A8-E3F23A727A7A}"/>
    <cellStyle name="20% - uthevingsfarge 5 32 2 2" xfId="16372" xr:uid="{7A32A7EA-21E7-411D-82DB-C25A106105EE}"/>
    <cellStyle name="20% - uthevingsfarge 5 32 2_AVA DVA EL" xfId="16373" xr:uid="{329DCB87-421A-4152-98ED-5FE466E8F44C}"/>
    <cellStyle name="20% - uthevingsfarge 5 32 3" xfId="16374" xr:uid="{20304683-8BE5-42A2-9618-759BAC35025F}"/>
    <cellStyle name="20% - uthevingsfarge 5 32_4Q16" xfId="16375" xr:uid="{FD40E18B-3B74-432A-B3F2-25F9667F0DAD}"/>
    <cellStyle name="20% - uthevingsfarge 5 33" xfId="16376" xr:uid="{4C63DB67-656C-4811-AF56-9D3E9AADE637}"/>
    <cellStyle name="20% - uthevingsfarge 5 33 2" xfId="16377" xr:uid="{99D0820C-549E-4F35-BD9F-8E305F86DC0B}"/>
    <cellStyle name="20% - uthevingsfarge 5 33 2 2" xfId="16378" xr:uid="{4C843271-828D-4BB2-9681-099E8F942930}"/>
    <cellStyle name="20% - uthevingsfarge 5 33 2_AVA DVA EL" xfId="16379" xr:uid="{68DF0B47-E8DF-410C-A67B-710E869728D3}"/>
    <cellStyle name="20% - uthevingsfarge 5 33 3" xfId="16380" xr:uid="{1DFA7DCE-A566-44D3-AA45-8B437A33358C}"/>
    <cellStyle name="20% - uthevingsfarge 5 33_4Q16" xfId="16381" xr:uid="{458A419B-4724-43A7-8D2F-6DEE0894B306}"/>
    <cellStyle name="20% - uthevingsfarge 5 34" xfId="16382" xr:uid="{EA2B4FC8-E22F-4E6B-9621-0F65B23A3645}"/>
    <cellStyle name="20% - uthevingsfarge 5 34 2" xfId="16383" xr:uid="{CE4378F4-0F80-407A-A822-E5A38C030128}"/>
    <cellStyle name="20% - uthevingsfarge 5 34 2 2" xfId="16384" xr:uid="{3CB2E4F5-6584-4762-BA52-6F8936A8E469}"/>
    <cellStyle name="20% - uthevingsfarge 5 34 2_AVA DVA EL" xfId="16385" xr:uid="{3C021A62-9CE9-45EA-84E5-7FF2133DA7A6}"/>
    <cellStyle name="20% - uthevingsfarge 5 34 3" xfId="16386" xr:uid="{4925B1DF-37A0-4F7B-8EEF-1AF0BC3B7F20}"/>
    <cellStyle name="20% - uthevingsfarge 5 34_4Q16" xfId="16387" xr:uid="{5AAAAA4B-DB58-4405-AFDE-0C7AD9FF503E}"/>
    <cellStyle name="20% - uthevingsfarge 5 35" xfId="16388" xr:uid="{340B3FA7-3216-4423-A4F2-A91D41F50548}"/>
    <cellStyle name="20% - uthevingsfarge 5 35 2" xfId="16389" xr:uid="{047CADF9-A860-4060-82E1-E4FC4D9D8258}"/>
    <cellStyle name="20% - uthevingsfarge 5 35 2 2" xfId="16390" xr:uid="{82DAD6EF-6E62-4555-85FD-2128AFE8093D}"/>
    <cellStyle name="20% - uthevingsfarge 5 35 2_AVA DVA EL" xfId="16391" xr:uid="{A6DED150-CA8E-429B-B03E-170A0A5F8691}"/>
    <cellStyle name="20% - uthevingsfarge 5 35 3" xfId="16392" xr:uid="{698E20EC-661E-43A9-BB9B-97B49E0E689A}"/>
    <cellStyle name="20% - uthevingsfarge 5 35_4Q16" xfId="16393" xr:uid="{C4ED3219-C42D-48FE-A462-E48E210A1782}"/>
    <cellStyle name="20% - uthevingsfarge 5 36" xfId="16394" xr:uid="{1F72FA8B-F4EE-4B05-851C-A3C45911B51A}"/>
    <cellStyle name="20% - uthevingsfarge 5 36 2" xfId="16395" xr:uid="{38C3CCB3-587E-4DBA-BE05-D678FBD7D74E}"/>
    <cellStyle name="20% - uthevingsfarge 5 36 2 2" xfId="16396" xr:uid="{31C3A5DE-AE52-4831-B458-878BE4F405A1}"/>
    <cellStyle name="20% - uthevingsfarge 5 36 2_AVA DVA EL" xfId="16397" xr:uid="{8D6EB7AE-CC80-4A65-80EF-3674EB466A96}"/>
    <cellStyle name="20% - uthevingsfarge 5 36 3" xfId="16398" xr:uid="{05D862DF-5C5D-4877-B795-70A7045A0643}"/>
    <cellStyle name="20% - uthevingsfarge 5 36_4Q16" xfId="16399" xr:uid="{24F0E577-87A7-4BA0-B234-90FD16F3EA70}"/>
    <cellStyle name="20% - uthevingsfarge 5 37" xfId="16400" xr:uid="{BB4ECD27-9849-4A52-B94C-70B987552121}"/>
    <cellStyle name="20% - uthevingsfarge 5 37 2" xfId="16401" xr:uid="{52BB0222-D71B-4DBD-BBEE-1B67737AA987}"/>
    <cellStyle name="20% - uthevingsfarge 5 37 2 2" xfId="16402" xr:uid="{2FF8A553-826E-4D0B-B367-232B7ADA3A21}"/>
    <cellStyle name="20% - uthevingsfarge 5 37 2_AVA DVA EL" xfId="16403" xr:uid="{DF5420A0-24B3-4637-B644-7A396018016F}"/>
    <cellStyle name="20% - uthevingsfarge 5 37 3" xfId="16404" xr:uid="{B4438A75-F107-4D98-88D3-7BB9625258C5}"/>
    <cellStyle name="20% - uthevingsfarge 5 37_4Q16" xfId="16405" xr:uid="{BD663014-C46B-412C-9522-F2F099372A6C}"/>
    <cellStyle name="20% - uthevingsfarge 5 38" xfId="16406" xr:uid="{C48F1235-3FDA-42A4-9BA8-681B8667B786}"/>
    <cellStyle name="20% - uthevingsfarge 5 38 2" xfId="16407" xr:uid="{D07774F4-A933-46B8-BA93-3B5C88006465}"/>
    <cellStyle name="20% - uthevingsfarge 5 38 2 2" xfId="16408" xr:uid="{C2FEFA7E-3E96-49FB-A721-B32CB72DB6E8}"/>
    <cellStyle name="20% - uthevingsfarge 5 38 2_AVA DVA EL" xfId="16409" xr:uid="{F8FB5D17-A200-4EF7-9FF3-74F547B454A9}"/>
    <cellStyle name="20% - uthevingsfarge 5 38 3" xfId="16410" xr:uid="{B78FD5A3-31E8-4F3A-9681-48E664FB8F03}"/>
    <cellStyle name="20% - uthevingsfarge 5 38_4Q16" xfId="16411" xr:uid="{7EFEC7CF-695C-4323-B969-60B75394F926}"/>
    <cellStyle name="20% - uthevingsfarge 5 39" xfId="16412" xr:uid="{7AA2B8CD-541F-4C1E-8234-73F9E2A2C1A2}"/>
    <cellStyle name="20% - uthevingsfarge 5 39 2" xfId="16413" xr:uid="{2BBC125C-B078-4858-9911-986D5266AE2F}"/>
    <cellStyle name="20% - uthevingsfarge 5 39 2 2" xfId="16414" xr:uid="{FC65B38C-11A9-4C8B-9ED2-1B9ED625ADBD}"/>
    <cellStyle name="20% - uthevingsfarge 5 39 2_AVA DVA EL" xfId="16415" xr:uid="{F3C89020-1A8B-4421-9ECA-96D341E52F03}"/>
    <cellStyle name="20% - uthevingsfarge 5 39 3" xfId="16416" xr:uid="{9FE20E4F-8645-471A-9E18-32977B552F2D}"/>
    <cellStyle name="20% - uthevingsfarge 5 39_4Q16" xfId="16417" xr:uid="{3108DA52-E81E-4A0B-AD2D-177453242E9E}"/>
    <cellStyle name="20% - uthevingsfarge 5 4" xfId="4469" xr:uid="{85616D3A-A868-4147-9BB3-DE28077C42F3}"/>
    <cellStyle name="20% - uthevingsfarge 5 4 10" xfId="41088" xr:uid="{B59D61A3-D787-490A-A66E-1BB7BF053408}"/>
    <cellStyle name="20% - uthevingsfarge 5 4 2" xfId="4470" xr:uid="{34CA1362-5277-406A-85EE-B151EC6FEEBC}"/>
    <cellStyle name="20% - uthevingsfarge 5 4 2 2" xfId="4471" xr:uid="{9832D4B1-4A48-4DCA-9DAF-3C2895B30D7B}"/>
    <cellStyle name="20% - uthevingsfarge 5 4 2 2 2" xfId="4472" xr:uid="{C9F70CC1-4010-4023-BF7B-8E0855F6B8D2}"/>
    <cellStyle name="20% - uthevingsfarge 5 4 2 2_3. Chng in credit spreads" xfId="4473" xr:uid="{BF6FB417-29B3-46A6-B168-39615FA84904}"/>
    <cellStyle name="20% - uthevingsfarge 5 4 2 3" xfId="4474" xr:uid="{4008DC3B-EA9B-4065-A00C-137887DA976A}"/>
    <cellStyle name="20% - uthevingsfarge 5 4 2 3 2" xfId="4475" xr:uid="{39F1A5D0-85B7-45FA-8FA3-51FAD9B350B6}"/>
    <cellStyle name="20% - uthevingsfarge 5 4 2 3_3. Chng in credit spreads" xfId="4476" xr:uid="{106F5A98-18DB-4FB4-8EE9-DE6195B05A52}"/>
    <cellStyle name="20% - uthevingsfarge 5 4 2 4" xfId="4477" xr:uid="{6B79595B-6FC0-42DE-823E-58CD667E74EB}"/>
    <cellStyle name="20% - uthevingsfarge 5 4 2 5" xfId="41089" xr:uid="{2E3A0130-5622-409B-8389-FF42F4D557F7}"/>
    <cellStyle name="20% - uthevingsfarge 5 4 2 6" xfId="41090" xr:uid="{DB6FA9B0-D5F7-46BA-B6D2-34ACD16ECC6A}"/>
    <cellStyle name="20% - uthevingsfarge 5 4 2 7" xfId="41091" xr:uid="{6456177C-8765-4E80-9BA6-04589A56D750}"/>
    <cellStyle name="20% - uthevingsfarge 5 4 2 8" xfId="41092" xr:uid="{1A1D90CF-4CDD-40BF-9AA2-6F1E7ECE3736}"/>
    <cellStyle name="20% - uthevingsfarge 5 4 2 9" xfId="41093" xr:uid="{AFD0B596-3184-4338-8C8A-E9FF9683FB7F}"/>
    <cellStyle name="20% - uthevingsfarge 5 4 2_3. Chng in credit spreads" xfId="4478" xr:uid="{DB7BE69C-7665-4BE2-81F2-B210AB72DB08}"/>
    <cellStyle name="20% - uthevingsfarge 5 4 3" xfId="4479" xr:uid="{F098FEA2-0844-4869-9D2F-A8E19E338DE2}"/>
    <cellStyle name="20% - uthevingsfarge 5 4 3 2" xfId="4480" xr:uid="{E406F7A4-4C29-433C-8E03-0C0EE8222300}"/>
    <cellStyle name="20% - uthevingsfarge 5 4 3 3" xfId="16418" xr:uid="{01614A12-1210-461C-AAB8-DF26A3B48B21}"/>
    <cellStyle name="20% - uthevingsfarge 5 4 3_3. Chng in credit spreads" xfId="4481" xr:uid="{D5B71FA3-6D0A-4A62-AA48-9B678302EFD6}"/>
    <cellStyle name="20% - uthevingsfarge 5 4 4" xfId="4482" xr:uid="{71F1C702-1B05-424E-A588-267A934B89DD}"/>
    <cellStyle name="20% - uthevingsfarge 5 4 4 2" xfId="4483" xr:uid="{33A142D8-5A47-45CF-88A0-9DCB8FBC041C}"/>
    <cellStyle name="20% - uthevingsfarge 5 4 4 3" xfId="16419" xr:uid="{A114367C-5DEF-47E7-A58B-FDC4F8A29D8B}"/>
    <cellStyle name="20% - uthevingsfarge 5 4 4_3. Chng in credit spreads" xfId="4484" xr:uid="{1668A72B-7F9F-4E6D-BBCE-98B6682472E4}"/>
    <cellStyle name="20% - uthevingsfarge 5 4 5" xfId="4485" xr:uid="{31D22BFC-3EE2-4971-8BAD-4E0D384C25EB}"/>
    <cellStyle name="20% - uthevingsfarge 5 4 5 2" xfId="16420" xr:uid="{4AF8907B-1220-47D0-B802-ACAE2CB262EA}"/>
    <cellStyle name="20% - uthevingsfarge 5 4 5 3" xfId="16421" xr:uid="{C2E87D34-8701-4B95-BDDB-5695319F94D6}"/>
    <cellStyle name="20% - uthevingsfarge 5 4 5_AVA DVA EL" xfId="16422" xr:uid="{DFB60399-24F2-4BE5-B667-6C6B8092DDDE}"/>
    <cellStyle name="20% - uthevingsfarge 5 4 6" xfId="16423" xr:uid="{410882C5-E8ED-4023-BA0B-D271C0CB36F4}"/>
    <cellStyle name="20% - uthevingsfarge 5 4 6 2" xfId="16424" xr:uid="{64C53377-D04F-4BAF-BEE2-3FA9BDACB1BD}"/>
    <cellStyle name="20% - uthevingsfarge 5 4 6_AVA DVA EL" xfId="16425" xr:uid="{5F1E9B35-7E4C-4B64-B87F-44D7D3AAB518}"/>
    <cellStyle name="20% - uthevingsfarge 5 4 7" xfId="16426" xr:uid="{56A7C1F1-7B7F-49EA-A0CA-7B1C352A1443}"/>
    <cellStyle name="20% - uthevingsfarge 5 4 8" xfId="41094" xr:uid="{192FA5CD-F9E7-4425-87EA-9D88A325C5C3}"/>
    <cellStyle name="20% - uthevingsfarge 5 4 9" xfId="41095" xr:uid="{D89D6672-6412-433F-AB75-5646E754A06C}"/>
    <cellStyle name="20% - uthevingsfarge 5 4_3. Chng in credit spreads" xfId="4486" xr:uid="{01FE9F2C-5027-4519-B2E8-4C8BE4662B05}"/>
    <cellStyle name="20% - uthevingsfarge 5 40" xfId="16427" xr:uid="{6CCCC052-04C2-4733-8AFF-6F4B9CDCF957}"/>
    <cellStyle name="20% - uthevingsfarge 5 40 2" xfId="16428" xr:uid="{1476E107-B638-47BB-827B-7E5CE97BE720}"/>
    <cellStyle name="20% - uthevingsfarge 5 40 2 2" xfId="16429" xr:uid="{ECFEA55A-4B5E-4AC1-BD34-E1F375383121}"/>
    <cellStyle name="20% - uthevingsfarge 5 40 2_AVA DVA EL" xfId="16430" xr:uid="{2B5CB707-3AC1-4292-B9E6-22D675148CD2}"/>
    <cellStyle name="20% - uthevingsfarge 5 40 3" xfId="16431" xr:uid="{5B765CC7-F9DC-4388-9AA2-B10BD2AEEF7A}"/>
    <cellStyle name="20% - uthevingsfarge 5 40_4Q16" xfId="16432" xr:uid="{2EC54DF2-27A9-42C4-8C3C-97FD6694C62F}"/>
    <cellStyle name="20% - uthevingsfarge 5 41" xfId="16433" xr:uid="{0822FDFD-4E91-4EB5-BE1C-4575D19D2389}"/>
    <cellStyle name="20% - uthevingsfarge 5 41 2" xfId="16434" xr:uid="{AFF17F43-5914-45FA-96B0-B69077BB8E84}"/>
    <cellStyle name="20% - uthevingsfarge 5 41 2 2" xfId="16435" xr:uid="{D00E1CCD-FAC5-43D8-8647-E89237067367}"/>
    <cellStyle name="20% - uthevingsfarge 5 41 2_AVA DVA EL" xfId="16436" xr:uid="{14EE1D19-1121-4496-9701-20113EE81A7D}"/>
    <cellStyle name="20% - uthevingsfarge 5 41 3" xfId="16437" xr:uid="{D685A715-06D3-4FF2-A2AF-B5CD6B867096}"/>
    <cellStyle name="20% - uthevingsfarge 5 41_4Q16" xfId="16438" xr:uid="{0E4669F1-7B2F-4641-A452-E0B3FD87CDF5}"/>
    <cellStyle name="20% - uthevingsfarge 5 42" xfId="16439" xr:uid="{96D248C5-FF1C-4D20-9859-FE6F846C57C8}"/>
    <cellStyle name="20% - uthevingsfarge 5 42 2" xfId="16440" xr:uid="{2C0B22DD-0801-4837-B554-3EF9803B7815}"/>
    <cellStyle name="20% - uthevingsfarge 5 42 2 2" xfId="16441" xr:uid="{EC82ACD7-85EB-46A0-9CE6-6D0C9C640F4F}"/>
    <cellStyle name="20% - uthevingsfarge 5 42 2_AVA DVA EL" xfId="16442" xr:uid="{9DE922C0-E121-4193-8CE0-9DDC2BFE1E50}"/>
    <cellStyle name="20% - uthevingsfarge 5 42 3" xfId="16443" xr:uid="{F824679E-A61A-404C-93C6-9B9E65B2B401}"/>
    <cellStyle name="20% - uthevingsfarge 5 42_4Q16" xfId="16444" xr:uid="{7B7DC6C4-F54C-4C62-847B-AA0EEF6D20D5}"/>
    <cellStyle name="20% - uthevingsfarge 5 43" xfId="16445" xr:uid="{CF114E80-2F1A-4B6A-A274-6D20AF9A53D8}"/>
    <cellStyle name="20% - uthevingsfarge 5 43 2" xfId="16446" xr:uid="{D1767E72-4040-4E31-B9E1-A567DBE9E875}"/>
    <cellStyle name="20% - uthevingsfarge 5 43 2 2" xfId="16447" xr:uid="{F806CDD1-3044-448D-BD89-39C905C0185B}"/>
    <cellStyle name="20% - uthevingsfarge 5 43 2_AVA DVA EL" xfId="16448" xr:uid="{D10BB3FE-CD2E-47F7-94CF-DA504C72A9A9}"/>
    <cellStyle name="20% - uthevingsfarge 5 43 3" xfId="16449" xr:uid="{F2D7481D-2147-4AD1-A644-D25DC996F0D9}"/>
    <cellStyle name="20% - uthevingsfarge 5 43_4Q16" xfId="16450" xr:uid="{A5921295-FB7A-444A-B534-60360A8A6D4A}"/>
    <cellStyle name="20% - uthevingsfarge 5 44" xfId="16451" xr:uid="{60D89CFE-6E7C-4BA4-9307-BE2347931A66}"/>
    <cellStyle name="20% - uthevingsfarge 5 44 2" xfId="16452" xr:uid="{E8257197-5AE8-4F81-B46C-5DCC135DD2EC}"/>
    <cellStyle name="20% - uthevingsfarge 5 44 2 2" xfId="16453" xr:uid="{B27B1626-339B-4E5C-B542-0BC8110F67F2}"/>
    <cellStyle name="20% - uthevingsfarge 5 44 2_AVA DVA EL" xfId="16454" xr:uid="{453091C0-6077-4CC0-BF62-88FE50EE1E00}"/>
    <cellStyle name="20% - uthevingsfarge 5 44 3" xfId="16455" xr:uid="{1EFB1395-AD06-4D94-B265-5DFE4FC88932}"/>
    <cellStyle name="20% - uthevingsfarge 5 44_4Q16" xfId="16456" xr:uid="{24306BD2-C297-4F1A-AE07-25505BB2DB51}"/>
    <cellStyle name="20% - uthevingsfarge 5 45" xfId="16457" xr:uid="{A2B37D8A-974E-4E7E-B1CB-84B06213DDBE}"/>
    <cellStyle name="20% - uthevingsfarge 5 45 2" xfId="16458" xr:uid="{370AA341-1B19-4D4B-89A8-FA7343AA3549}"/>
    <cellStyle name="20% - uthevingsfarge 5 45 2 2" xfId="16459" xr:uid="{4A522676-155A-488E-AA8D-70B0C896E94F}"/>
    <cellStyle name="20% - uthevingsfarge 5 45 2_AVA DVA EL" xfId="16460" xr:uid="{45974247-B806-4A3B-A954-13752A372F20}"/>
    <cellStyle name="20% - uthevingsfarge 5 45 3" xfId="16461" xr:uid="{0A2BCE02-5C1F-414D-872F-F4FB602C5D66}"/>
    <cellStyle name="20% - uthevingsfarge 5 45_4Q16" xfId="16462" xr:uid="{73D399E7-AC52-47F8-8151-6CA4377A301D}"/>
    <cellStyle name="20% - uthevingsfarge 5 46" xfId="16463" xr:uid="{A7068786-A568-40C2-9A6F-0B67CCE68F1D}"/>
    <cellStyle name="20% - uthevingsfarge 5 46 2" xfId="16464" xr:uid="{41CA36A7-432A-44D2-A0D1-941C4E881A9D}"/>
    <cellStyle name="20% - uthevingsfarge 5 46 2 2" xfId="16465" xr:uid="{5F202C72-AA89-40B9-BA65-48A4715995F5}"/>
    <cellStyle name="20% - uthevingsfarge 5 46 2_AVA DVA EL" xfId="16466" xr:uid="{33379FA3-B2F4-4862-A7E9-15C8F71168E1}"/>
    <cellStyle name="20% - uthevingsfarge 5 46 3" xfId="16467" xr:uid="{1901EEC9-B929-468D-B180-23B485DE2C67}"/>
    <cellStyle name="20% - uthevingsfarge 5 46_4Q16" xfId="16468" xr:uid="{63387DCA-C7DA-468B-B185-BB2610E6DDA0}"/>
    <cellStyle name="20% - uthevingsfarge 5 47" xfId="16469" xr:uid="{569B362E-1DEC-4FC5-B404-D1CCEE48E7BB}"/>
    <cellStyle name="20% - uthevingsfarge 5 47 2" xfId="16470" xr:uid="{D129132E-D57F-4801-9800-317A8DF36EC3}"/>
    <cellStyle name="20% - uthevingsfarge 5 47 2 2" xfId="16471" xr:uid="{B2FC12F1-A85B-4891-A980-8C55D8DD6F57}"/>
    <cellStyle name="20% - uthevingsfarge 5 47 2_AVA DVA EL" xfId="16472" xr:uid="{98C19D1C-F961-4041-A1B7-D4A3D21B8BEE}"/>
    <cellStyle name="20% - uthevingsfarge 5 47 3" xfId="16473" xr:uid="{ECAFBB20-F75C-498E-A837-F3A6E87CEA10}"/>
    <cellStyle name="20% - uthevingsfarge 5 47_4Q16" xfId="16474" xr:uid="{B3FCE290-BB2A-4CE6-8E48-1FF81C612806}"/>
    <cellStyle name="20% - uthevingsfarge 5 48" xfId="16475" xr:uid="{CFCDAD24-BDE4-4A83-B0DD-D71970812F42}"/>
    <cellStyle name="20% - uthevingsfarge 5 48 2" xfId="16476" xr:uid="{1FD5C46F-4771-4C4C-9900-D86543C3CBD7}"/>
    <cellStyle name="20% - uthevingsfarge 5 48 2 2" xfId="16477" xr:uid="{423DD473-5781-4EA2-99C2-9FD9FFF3E7B0}"/>
    <cellStyle name="20% - uthevingsfarge 5 48 2_AVA DVA EL" xfId="16478" xr:uid="{E31E8BFD-4927-4014-975A-5BF83A7859C7}"/>
    <cellStyle name="20% - uthevingsfarge 5 48 3" xfId="16479" xr:uid="{FC7189BD-380D-479C-97E8-8062CE3BB312}"/>
    <cellStyle name="20% - uthevingsfarge 5 48_4Q16" xfId="16480" xr:uid="{E0817E86-E0B8-437E-BA0C-AB232B3D69B4}"/>
    <cellStyle name="20% - uthevingsfarge 5 49" xfId="16481" xr:uid="{74CED18B-4D4A-4BAB-B154-74508B94BFCD}"/>
    <cellStyle name="20% - uthevingsfarge 5 49 2" xfId="16482" xr:uid="{5B0E39A4-78A9-413F-96A9-91472EA7CA35}"/>
    <cellStyle name="20% - uthevingsfarge 5 49 2 2" xfId="16483" xr:uid="{E4B7E7E5-5E39-4C3B-9560-1C3CCC17F2F9}"/>
    <cellStyle name="20% - uthevingsfarge 5 49 2_AVA DVA EL" xfId="16484" xr:uid="{557ED46C-C701-4961-B040-E8A40D373727}"/>
    <cellStyle name="20% - uthevingsfarge 5 49 3" xfId="16485" xr:uid="{5E6E5C17-76BD-4819-B74D-73F755AF87E1}"/>
    <cellStyle name="20% - uthevingsfarge 5 49_4Q16" xfId="16486" xr:uid="{16DDD441-4C88-4A6C-AEF0-F600987CEF13}"/>
    <cellStyle name="20% - uthevingsfarge 5 5" xfId="4487" xr:uid="{B654611B-3CEC-4DC9-A6E7-D7B3F3744281}"/>
    <cellStyle name="20% - uthevingsfarge 5 5 10" xfId="41096" xr:uid="{50795786-A678-4657-B804-9E167B078C22}"/>
    <cellStyle name="20% - uthevingsfarge 5 5 2" xfId="4488" xr:uid="{F3F309FD-A897-4B6E-8D0C-5C8E1926E10C}"/>
    <cellStyle name="20% - uthevingsfarge 5 5 2 2" xfId="4489" xr:uid="{3D2CE91D-FF5C-41CF-A7A6-FFF37BF596A0}"/>
    <cellStyle name="20% - uthevingsfarge 5 5 2 2 2" xfId="4490" xr:uid="{D06D5B38-FA3A-47F8-A92B-DDFEC34D63CA}"/>
    <cellStyle name="20% - uthevingsfarge 5 5 2 2_3. Chng in credit spreads" xfId="4491" xr:uid="{BE6BB63A-17EC-48C9-925D-7F2C73F7B56F}"/>
    <cellStyle name="20% - uthevingsfarge 5 5 2 3" xfId="4492" xr:uid="{F77FB7B6-CA91-4969-A8F8-889F138A2828}"/>
    <cellStyle name="20% - uthevingsfarge 5 5 2 3 2" xfId="4493" xr:uid="{4545772C-858B-43DE-90EE-5F0799B421DF}"/>
    <cellStyle name="20% - uthevingsfarge 5 5 2 3_3. Chng in credit spreads" xfId="4494" xr:uid="{B75A4970-D50C-45A3-AEDB-90EB73EC6678}"/>
    <cellStyle name="20% - uthevingsfarge 5 5 2 4" xfId="4495" xr:uid="{4F6D5BD8-0E28-43F6-8858-97B42E9B9195}"/>
    <cellStyle name="20% - uthevingsfarge 5 5 2 5" xfId="41097" xr:uid="{CB317A58-5448-4B26-9E16-EC64C564324B}"/>
    <cellStyle name="20% - uthevingsfarge 5 5 2 6" xfId="41098" xr:uid="{8F101F13-8159-459C-AC58-803138234148}"/>
    <cellStyle name="20% - uthevingsfarge 5 5 2 7" xfId="41099" xr:uid="{710E2734-81D6-4CB5-8963-3A2C6EF142F6}"/>
    <cellStyle name="20% - uthevingsfarge 5 5 2 8" xfId="41100" xr:uid="{54087C5E-82BA-453B-A1AC-4C42EC1C5FA1}"/>
    <cellStyle name="20% - uthevingsfarge 5 5 2 9" xfId="41101" xr:uid="{F351F33F-A8D3-4CAF-8B00-1F2610FA7F0A}"/>
    <cellStyle name="20% - uthevingsfarge 5 5 2_3. Chng in credit spreads" xfId="4496" xr:uid="{E2AADCB5-57F6-4721-ABBC-065535FBD1E7}"/>
    <cellStyle name="20% - uthevingsfarge 5 5 3" xfId="4497" xr:uid="{5667A1AE-9CB7-4AC7-8BDE-C9761BD4F053}"/>
    <cellStyle name="20% - uthevingsfarge 5 5 3 2" xfId="4498" xr:uid="{104F9581-1D6F-4552-AD14-71F5A5633FA3}"/>
    <cellStyle name="20% - uthevingsfarge 5 5 3_3. Chng in credit spreads" xfId="4499" xr:uid="{1F08E475-AC19-462F-8706-101666A6D3DC}"/>
    <cellStyle name="20% - uthevingsfarge 5 5 4" xfId="4500" xr:uid="{BC7EC971-117D-4D09-99F1-C5A903B0BB25}"/>
    <cellStyle name="20% - uthevingsfarge 5 5 4 2" xfId="4501" xr:uid="{4B6B4141-C402-4834-9B17-C22029FFA54F}"/>
    <cellStyle name="20% - uthevingsfarge 5 5 4_3. Chng in credit spreads" xfId="4502" xr:uid="{DE7D16AB-27D5-49F4-B9FE-686B08E88D48}"/>
    <cellStyle name="20% - uthevingsfarge 5 5 5" xfId="4503" xr:uid="{F98BA90A-819D-40AB-BF3B-833D7CFFDE68}"/>
    <cellStyle name="20% - uthevingsfarge 5 5 6" xfId="41102" xr:uid="{314CA3C7-46C9-448B-A990-1944CEDE8094}"/>
    <cellStyle name="20% - uthevingsfarge 5 5 7" xfId="41103" xr:uid="{D0D9FE91-E916-4E65-BBF6-F8EA4DDE3319}"/>
    <cellStyle name="20% - uthevingsfarge 5 5 8" xfId="41104" xr:uid="{5DD0A186-39D0-471E-9824-A057DE9C06E6}"/>
    <cellStyle name="20% - uthevingsfarge 5 5 9" xfId="41105" xr:uid="{0FF440C0-7D16-4746-88D8-EFD4C54793C8}"/>
    <cellStyle name="20% - uthevingsfarge 5 5_3. Chng in credit spreads" xfId="4504" xr:uid="{A1E43848-632F-4572-BF68-E790C24EB1E7}"/>
    <cellStyle name="20% - uthevingsfarge 5 50" xfId="16487" xr:uid="{9C38527A-BD7E-4FB5-9286-9C9F31D594DC}"/>
    <cellStyle name="20% - uthevingsfarge 5 50 2" xfId="16488" xr:uid="{D438B2C8-87A3-4E5C-9D61-8414CCA7ED12}"/>
    <cellStyle name="20% - uthevingsfarge 5 50 2 2" xfId="16489" xr:uid="{79403A4E-FB2D-4D7F-8C0F-257675C38579}"/>
    <cellStyle name="20% - uthevingsfarge 5 50 2_AVA DVA EL" xfId="16490" xr:uid="{C2866A31-12BC-4274-B035-AB22A5DB2DD0}"/>
    <cellStyle name="20% - uthevingsfarge 5 50 3" xfId="16491" xr:uid="{562F0EFB-B25C-499F-BA57-B1663A8B1E9A}"/>
    <cellStyle name="20% - uthevingsfarge 5 50_4Q16" xfId="16492" xr:uid="{EA0809CB-4E7D-4A01-83D9-DF0B0F71A2A9}"/>
    <cellStyle name="20% - uthevingsfarge 5 51" xfId="16493" xr:uid="{F0E0C176-E2C5-4608-A65A-EB4EC932E291}"/>
    <cellStyle name="20% - uthevingsfarge 5 51 2" xfId="16494" xr:uid="{32299D26-3832-4C12-851E-D12CCB118890}"/>
    <cellStyle name="20% - uthevingsfarge 5 51 2 2" xfId="16495" xr:uid="{1AFF40D8-F881-4394-8E0B-58D006B976C4}"/>
    <cellStyle name="20% - uthevingsfarge 5 51 2_AVA DVA EL" xfId="16496" xr:uid="{923EF800-7182-4B5C-BFC1-3E8CAB0D016E}"/>
    <cellStyle name="20% - uthevingsfarge 5 51 3" xfId="16497" xr:uid="{1D74610D-80DF-4F91-BB21-64D885F6B4BC}"/>
    <cellStyle name="20% - uthevingsfarge 5 51_4Q16" xfId="16498" xr:uid="{01F651CD-FF3F-4D27-B91B-4410391DBB0A}"/>
    <cellStyle name="20% - uthevingsfarge 5 52" xfId="16499" xr:uid="{F5BA9E5D-E045-4D9C-99D3-D1C1E5CEB07E}"/>
    <cellStyle name="20% - uthevingsfarge 5 52 2" xfId="16500" xr:uid="{8E60FE7A-DE80-4ECF-A52C-1C687DC1A985}"/>
    <cellStyle name="20% - uthevingsfarge 5 52 2 2" xfId="16501" xr:uid="{F27417D5-E2B9-407A-9AD9-0F528ACD92DD}"/>
    <cellStyle name="20% - uthevingsfarge 5 52 2_AVA DVA EL" xfId="16502" xr:uid="{F4643AF1-C1E9-46BD-B5D1-8C7D6A281090}"/>
    <cellStyle name="20% - uthevingsfarge 5 52 3" xfId="16503" xr:uid="{866F8E6F-722D-4CE2-9CA3-B7E4A9E481B6}"/>
    <cellStyle name="20% - uthevingsfarge 5 52_4Q16" xfId="16504" xr:uid="{F3048811-37F6-4E0E-BE49-C27EC60150A4}"/>
    <cellStyle name="20% - uthevingsfarge 5 53" xfId="16505" xr:uid="{0825E719-6D90-4FCC-BC89-EDF6FF3ADE75}"/>
    <cellStyle name="20% - uthevingsfarge 5 53 2" xfId="16506" xr:uid="{BC808FE6-24B1-4203-8F3C-44CB6B646F87}"/>
    <cellStyle name="20% - uthevingsfarge 5 53 2 2" xfId="16507" xr:uid="{E2AA9D89-B32E-47C9-9C5A-A8C35C54C0FC}"/>
    <cellStyle name="20% - uthevingsfarge 5 53 2_AVA DVA EL" xfId="16508" xr:uid="{8B06CDC4-40F8-4949-A78D-9FF2D703A21D}"/>
    <cellStyle name="20% - uthevingsfarge 5 53 3" xfId="16509" xr:uid="{7967546A-9F9F-447D-A925-E8BDF88FE13A}"/>
    <cellStyle name="20% - uthevingsfarge 5 53_4Q16" xfId="16510" xr:uid="{01002D68-08BC-414A-9F37-512C7C6AD13C}"/>
    <cellStyle name="20% - uthevingsfarge 5 54" xfId="16511" xr:uid="{A52B3554-20F0-47FF-9D73-6BB1AC28982D}"/>
    <cellStyle name="20% - uthevingsfarge 5 54 2" xfId="16512" xr:uid="{6697CCD0-9FA6-4909-8912-A7F54EE3E5AB}"/>
    <cellStyle name="20% - uthevingsfarge 5 54 2 2" xfId="16513" xr:uid="{EA20CA6E-53A0-4163-ABB3-F84BBFDCC2C9}"/>
    <cellStyle name="20% - uthevingsfarge 5 54 2_AVA DVA EL" xfId="16514" xr:uid="{59C04209-3529-42B1-B224-AD34ABD898A1}"/>
    <cellStyle name="20% - uthevingsfarge 5 54 3" xfId="16515" xr:uid="{E165D993-90E1-44C9-80AC-74D2A5E2E850}"/>
    <cellStyle name="20% - uthevingsfarge 5 54_4Q16" xfId="16516" xr:uid="{06FCDBDD-01AB-4575-8B26-A744B3688F64}"/>
    <cellStyle name="20% - uthevingsfarge 5 55" xfId="16517" xr:uid="{24D77F26-1EB5-4ED1-9873-48931D849E5B}"/>
    <cellStyle name="20% - uthevingsfarge 5 55 2" xfId="16518" xr:uid="{9B72624F-E747-40F8-A815-28D334B796F3}"/>
    <cellStyle name="20% - uthevingsfarge 5 55 2 2" xfId="16519" xr:uid="{6A82E437-BAD8-4AD8-A34A-48094FDAF1F2}"/>
    <cellStyle name="20% - uthevingsfarge 5 55 2_AVA DVA EL" xfId="16520" xr:uid="{5E457333-03D2-4D13-B507-15C87C07DD41}"/>
    <cellStyle name="20% - uthevingsfarge 5 55 3" xfId="16521" xr:uid="{8C36C315-0983-43E3-8A6A-4D9C7627C1ED}"/>
    <cellStyle name="20% - uthevingsfarge 5 55_4Q16" xfId="16522" xr:uid="{8925E378-3DF7-48CC-B689-A05FABB7472F}"/>
    <cellStyle name="20% - uthevingsfarge 5 56" xfId="16523" xr:uid="{7E39CA55-0903-4FD7-A52D-77084867F7F4}"/>
    <cellStyle name="20% - uthevingsfarge 5 56 2" xfId="16524" xr:uid="{A0E08B9F-51BF-405C-B5BF-28ED16831613}"/>
    <cellStyle name="20% - uthevingsfarge 5 56 2 2" xfId="16525" xr:uid="{E131A944-6498-449E-ADD9-2E77E8817927}"/>
    <cellStyle name="20% - uthevingsfarge 5 56 2_AVA DVA EL" xfId="16526" xr:uid="{D7D75A22-8403-4C3D-B971-0DF035745F89}"/>
    <cellStyle name="20% - uthevingsfarge 5 56 3" xfId="16527" xr:uid="{6AD56863-7ADF-473C-87C0-22DEB4C1B19F}"/>
    <cellStyle name="20% - uthevingsfarge 5 56_4Q16" xfId="16528" xr:uid="{54F7571F-9900-41A0-ABBE-B1AE6A43E866}"/>
    <cellStyle name="20% - uthevingsfarge 5 57" xfId="16529" xr:uid="{0E77AD84-E2FF-43E5-8FA7-E5B21E3C1672}"/>
    <cellStyle name="20% - uthevingsfarge 5 57 2" xfId="16530" xr:uid="{89F7FFAF-6009-474D-82B8-A614E3F677FB}"/>
    <cellStyle name="20% - uthevingsfarge 5 57 2 2" xfId="16531" xr:uid="{8B5ABDFD-17FF-4710-848E-3AD2F31A2445}"/>
    <cellStyle name="20% - uthevingsfarge 5 57 2_AVA DVA EL" xfId="16532" xr:uid="{5DE18248-A5F0-4E7B-81A3-A0FBD7B579B0}"/>
    <cellStyle name="20% - uthevingsfarge 5 57 3" xfId="16533" xr:uid="{B93AE34A-1B3D-4FD2-AA52-77E6BAC85A97}"/>
    <cellStyle name="20% - uthevingsfarge 5 57_4Q16" xfId="16534" xr:uid="{0DD5E42B-DA57-41A2-9A85-CF2E875280C7}"/>
    <cellStyle name="20% - uthevingsfarge 5 58" xfId="16535" xr:uid="{B0A9CFAF-1F01-4422-929C-FAAC2269016A}"/>
    <cellStyle name="20% - uthevingsfarge 5 58 2" xfId="16536" xr:uid="{09EDDE5C-75D6-4990-9FA3-1B5E46FE0FBD}"/>
    <cellStyle name="20% - uthevingsfarge 5 58 2 2" xfId="16537" xr:uid="{C07B8AE0-5371-41ED-AC30-07AE797409CE}"/>
    <cellStyle name="20% - uthevingsfarge 5 58 2_AVA DVA EL" xfId="16538" xr:uid="{793D3680-AF96-427E-AAE0-BD5A6D97D504}"/>
    <cellStyle name="20% - uthevingsfarge 5 58 3" xfId="16539" xr:uid="{9730B4C9-A65D-4599-AAC6-513A97077E58}"/>
    <cellStyle name="20% - uthevingsfarge 5 58_4Q16" xfId="16540" xr:uid="{92FF9A7A-C5C1-4DE7-BBF4-813FD3154E53}"/>
    <cellStyle name="20% - uthevingsfarge 5 59" xfId="16541" xr:uid="{E1FB587E-D490-40A4-BE24-933D2B5E8FD3}"/>
    <cellStyle name="20% - uthevingsfarge 5 59 2" xfId="16542" xr:uid="{E603139C-636F-4DF4-993A-5B4B307459B9}"/>
    <cellStyle name="20% - uthevingsfarge 5 59 2 2" xfId="16543" xr:uid="{B96E5AB8-9922-4082-A70B-9D988E6CE55A}"/>
    <cellStyle name="20% - uthevingsfarge 5 59 2_AVA DVA EL" xfId="16544" xr:uid="{C7B356FA-8434-45D0-B5A0-7FFBBE0C985C}"/>
    <cellStyle name="20% - uthevingsfarge 5 59 3" xfId="16545" xr:uid="{DB05F881-2369-4DD2-9D50-E7AA842F00E3}"/>
    <cellStyle name="20% - uthevingsfarge 5 59_4Q16" xfId="16546" xr:uid="{B2EA2BE1-1582-43E9-B146-51183AC6C7B5}"/>
    <cellStyle name="20% - uthevingsfarge 5 6" xfId="4505" xr:uid="{1FD56D1D-9681-44BB-9A15-DA6975041B83}"/>
    <cellStyle name="20% - uthevingsfarge 5 6 2" xfId="4506" xr:uid="{1E470650-7B63-4774-BBB6-21688C11664E}"/>
    <cellStyle name="20% - uthevingsfarge 5 6 2 2" xfId="4507" xr:uid="{D0B102C2-7735-442D-941F-0548FB6588A5}"/>
    <cellStyle name="20% - uthevingsfarge 5 6 2 3" xfId="41106" xr:uid="{6B8DA849-3D78-49C4-9C75-F668AD59753C}"/>
    <cellStyle name="20% - uthevingsfarge 5 6 2_3. Chng in credit spreads" xfId="4508" xr:uid="{D9C0B8F0-1B78-4DC7-9D1B-1A17D10521FC}"/>
    <cellStyle name="20% - uthevingsfarge 5 6 3" xfId="4509" xr:uid="{8F1E3FB2-713B-4E56-AF63-518DD50E9C0A}"/>
    <cellStyle name="20% - uthevingsfarge 5 6 3 2" xfId="4510" xr:uid="{E63D38B8-13B9-40E8-B78D-B1EB042F966F}"/>
    <cellStyle name="20% - uthevingsfarge 5 6 3_3. Chng in credit spreads" xfId="4511" xr:uid="{F31BA855-EBC0-494F-B9CC-FAB15F2B4C9D}"/>
    <cellStyle name="20% - uthevingsfarge 5 6 4" xfId="4512" xr:uid="{30603432-DEA6-411A-A68C-8990E1EB8198}"/>
    <cellStyle name="20% - uthevingsfarge 5 6 5" xfId="16547" xr:uid="{D541E7C6-6D35-4123-902B-DBB9750641EC}"/>
    <cellStyle name="20% - uthevingsfarge 5 6 6" xfId="41107" xr:uid="{856C19A5-259B-43A4-AF2C-99609A019473}"/>
    <cellStyle name="20% - uthevingsfarge 5 6 7" xfId="41108" xr:uid="{AE4519B7-8734-438C-8E5B-E379525E8243}"/>
    <cellStyle name="20% - uthevingsfarge 5 6 8" xfId="41109" xr:uid="{C307790A-0CC8-4B42-9C4E-E17E93B3379D}"/>
    <cellStyle name="20% - uthevingsfarge 5 6 9" xfId="41110" xr:uid="{489DB524-319D-4395-A0AA-73C26CA8425A}"/>
    <cellStyle name="20% - uthevingsfarge 5 6_3. Chng in credit spreads" xfId="4513" xr:uid="{08E95C8F-7067-4DF6-BE99-F1D434561CED}"/>
    <cellStyle name="20% - uthevingsfarge 5 60" xfId="16548" xr:uid="{D9CC9FEA-1950-45C9-840F-92A7647DCEBB}"/>
    <cellStyle name="20% - uthevingsfarge 5 60 2" xfId="16549" xr:uid="{7A80EE5B-16AF-4CB4-8DD9-F1F56E43F2CE}"/>
    <cellStyle name="20% - uthevingsfarge 5 60 3" xfId="16550" xr:uid="{158C4308-2384-46E8-811E-E20EE5EA19B3}"/>
    <cellStyle name="20% - uthevingsfarge 5 60_AVA DVA EL" xfId="16551" xr:uid="{BCE2F235-D848-40A6-AB3E-8B0907D710B9}"/>
    <cellStyle name="20% - uthevingsfarge 5 61" xfId="16552" xr:uid="{C0E46088-79AA-47EE-BE84-A8C5FCF7D6F1}"/>
    <cellStyle name="20% - uthevingsfarge 5 61 2" xfId="16553" xr:uid="{CC929738-9CEB-4508-8D8C-E39EE9067B78}"/>
    <cellStyle name="20% - uthevingsfarge 5 61 3" xfId="16554" xr:uid="{2FCDEB64-8541-473C-9173-EC18338F58A3}"/>
    <cellStyle name="20% - uthevingsfarge 5 61_AVA DVA EL" xfId="16555" xr:uid="{056F7881-2B60-433E-B592-D588D8E07B6B}"/>
    <cellStyle name="20% - uthevingsfarge 5 62" xfId="16556" xr:uid="{193BB6BC-4BDB-4E1A-A3B7-E630C0DB8FD9}"/>
    <cellStyle name="20% - uthevingsfarge 5 62 2" xfId="16557" xr:uid="{51985B46-CCCD-448B-9BF0-E6E462245C65}"/>
    <cellStyle name="20% - uthevingsfarge 5 62_AVA DVA EL" xfId="16558" xr:uid="{A7870CBF-9930-41D8-8F04-2A02D5B961A3}"/>
    <cellStyle name="20% - uthevingsfarge 5 63" xfId="16559" xr:uid="{885A0794-62F0-46E2-A4FD-CC5BF18D2256}"/>
    <cellStyle name="20% - uthevingsfarge 5 64" xfId="16560" xr:uid="{6138F408-18B7-4094-8A4C-ED1B793EADE3}"/>
    <cellStyle name="20% - uthevingsfarge 5 65" xfId="16561" xr:uid="{4F57DEB0-A7E4-46DB-88CC-4DF871CBF9AC}"/>
    <cellStyle name="20% - uthevingsfarge 5 66" xfId="16562" xr:uid="{F58757E5-B9A4-4C6D-96F0-B7F7FCF71A04}"/>
    <cellStyle name="20% - uthevingsfarge 5 7" xfId="4514" xr:uid="{95BD765C-CFFF-486C-8E68-283348A4A0E4}"/>
    <cellStyle name="20% - uthevingsfarge 5 7 2" xfId="4515" xr:uid="{ADDE66F2-B2B5-47D9-BAE1-45156CC05274}"/>
    <cellStyle name="20% - uthevingsfarge 5 7 2 2" xfId="16563" xr:uid="{DFF31819-E79C-4ED0-A759-F354EEEA1111}"/>
    <cellStyle name="20% - uthevingsfarge 5 7 2_AVA DVA EL" xfId="16564" xr:uid="{77FE2896-4976-4BE8-8BE1-9B836351C38D}"/>
    <cellStyle name="20% - uthevingsfarge 5 7 3" xfId="16565" xr:uid="{A9D003A0-6592-43E1-90F8-F3268E966A93}"/>
    <cellStyle name="20% - uthevingsfarge 5 7 3 2" xfId="16566" xr:uid="{7D95BD2E-833D-4B29-8523-F8CDD7CA6D4E}"/>
    <cellStyle name="20% - uthevingsfarge 5 7 3_AVA DVA EL" xfId="16567" xr:uid="{585FAC8D-7E1E-44C2-BB91-4AAF80436F60}"/>
    <cellStyle name="20% - uthevingsfarge 5 7 4" xfId="16568" xr:uid="{080413CA-C3A6-4AD2-9062-270D012EE130}"/>
    <cellStyle name="20% - uthevingsfarge 5 7 5" xfId="16569" xr:uid="{A27E5266-B7C6-44DA-9136-3F03CB98B513}"/>
    <cellStyle name="20% - uthevingsfarge 5 7_3. Chng in credit spreads" xfId="4516" xr:uid="{F649185E-90A2-4910-85C8-231F1288D212}"/>
    <cellStyle name="20% - uthevingsfarge 5 8" xfId="4517" xr:uid="{77F446B1-994D-4B92-B151-653D188995D1}"/>
    <cellStyle name="20% - uthevingsfarge 5 8 2" xfId="4518" xr:uid="{F0717EA6-8013-4222-A1EC-6C206D59BC14}"/>
    <cellStyle name="20% - uthevingsfarge 5 8 2 2" xfId="16570" xr:uid="{611E7515-81D3-4A9F-978F-3C3792DEE663}"/>
    <cellStyle name="20% - uthevingsfarge 5 8 2_AVA DVA EL" xfId="16571" xr:uid="{49F7DDE7-EA8E-4BF6-94E4-E689A19B7FFD}"/>
    <cellStyle name="20% - uthevingsfarge 5 8 3" xfId="16572" xr:uid="{3A5CF16A-2F51-461D-B55D-A899A2FAAFB8}"/>
    <cellStyle name="20% - uthevingsfarge 5 8_3. Chng in credit spreads" xfId="4519" xr:uid="{FF4729BC-9CF4-49C6-8845-7AED98B394E8}"/>
    <cellStyle name="20% - uthevingsfarge 5 9" xfId="4520" xr:uid="{82083931-ACFD-4BC5-935A-44778A48FC98}"/>
    <cellStyle name="20% - uthevingsfarge 5 9 2" xfId="16573" xr:uid="{52D52F6F-C2B9-4F56-BB9D-42681E87A21C}"/>
    <cellStyle name="20% - uthevingsfarge 5 9 2 2" xfId="16574" xr:uid="{8CC37A90-8FEA-4D0E-8D3E-FF3B4DCC9080}"/>
    <cellStyle name="20% - uthevingsfarge 5 9 2_AVA DVA EL" xfId="16575" xr:uid="{25529D62-C2F0-4A0C-8AE5-4AE8407FCBAE}"/>
    <cellStyle name="20% - uthevingsfarge 5 9 3" xfId="16576" xr:uid="{938E2C46-53C8-48B8-B347-6ED6723B8602}"/>
    <cellStyle name="20% - uthevingsfarge 5 9_4Q16" xfId="16577" xr:uid="{0E21BFF1-688E-4E33-817D-EC622D90E6E4}"/>
    <cellStyle name="20% - uthevingsfarge 5_7. Other MTM adjustments" xfId="4521" xr:uid="{F15CAA02-F88E-43A1-8325-2C0FC33F77DC}"/>
    <cellStyle name="20% - uthevingsfarge 6" xfId="4522" xr:uid="{34A39BCD-F7B3-4A57-B96F-C4A55B84CFAF}"/>
    <cellStyle name="20% - uthevingsfarge 6 10" xfId="4523" xr:uid="{BA2A10B9-F6B2-4143-BB8F-4CBCEF2787BE}"/>
    <cellStyle name="20% - uthevingsfarge 6 10 2" xfId="16578" xr:uid="{DC4479B3-A7B0-47AF-978B-455AE6046BB7}"/>
    <cellStyle name="20% - uthevingsfarge 6 10 2 2" xfId="16579" xr:uid="{F812B42F-D13F-4D83-A092-F309C02BE53A}"/>
    <cellStyle name="20% - uthevingsfarge 6 10 2_AVA DVA EL" xfId="16580" xr:uid="{90B49054-4115-4762-B930-7E6400BD0E02}"/>
    <cellStyle name="20% - uthevingsfarge 6 10 3" xfId="16581" xr:uid="{7B6701B6-9EAF-4538-AE46-017F36E9FEAC}"/>
    <cellStyle name="20% - uthevingsfarge 6 10_4Q16" xfId="16582" xr:uid="{4143C450-AA17-42C8-A5D1-7B9D7020A46F}"/>
    <cellStyle name="20% - uthevingsfarge 6 11" xfId="16583" xr:uid="{17B544A4-548E-46DD-ABD0-E61FEDA77309}"/>
    <cellStyle name="20% - uthevingsfarge 6 11 2" xfId="16584" xr:uid="{F5EB485F-2589-473D-8E12-A6E83DF9EA8A}"/>
    <cellStyle name="20% - uthevingsfarge 6 11 2 2" xfId="16585" xr:uid="{09104514-F184-4E45-96A7-36694E6BA602}"/>
    <cellStyle name="20% - uthevingsfarge 6 11 2_AVA DVA EL" xfId="16586" xr:uid="{BD0FC1A2-93F8-4A81-9CED-1B9C01B25B8E}"/>
    <cellStyle name="20% - uthevingsfarge 6 11 3" xfId="16587" xr:uid="{64DD5ED9-3E11-4F16-961B-F4F25242F561}"/>
    <cellStyle name="20% - uthevingsfarge 6 11_4Q16" xfId="16588" xr:uid="{33732F81-A244-45B6-BE9B-6593FF5DBC3B}"/>
    <cellStyle name="20% - uthevingsfarge 6 12" xfId="16589" xr:uid="{BAD95049-90DA-4967-B3E2-7F1CF0BF7196}"/>
    <cellStyle name="20% - uthevingsfarge 6 12 2" xfId="16590" xr:uid="{12D0663B-64BB-4036-912C-114DDB2D423D}"/>
    <cellStyle name="20% - uthevingsfarge 6 12 2 2" xfId="16591" xr:uid="{F9FFF7A1-65FE-4F04-B255-7E9563E59292}"/>
    <cellStyle name="20% - uthevingsfarge 6 12 2_AVA DVA EL" xfId="16592" xr:uid="{5AF2903D-D20F-4AD5-9142-11B02D77FF86}"/>
    <cellStyle name="20% - uthevingsfarge 6 12 3" xfId="16593" xr:uid="{9504AC07-AC14-4DF4-82EA-1B4420E8DCE0}"/>
    <cellStyle name="20% - uthevingsfarge 6 12_4Q16" xfId="16594" xr:uid="{F9960BCD-D5AD-4896-AFC2-F082AD58ABCA}"/>
    <cellStyle name="20% - uthevingsfarge 6 13" xfId="16595" xr:uid="{B55368C2-BEBF-4A99-9C32-F89D2E6C886F}"/>
    <cellStyle name="20% - uthevingsfarge 6 13 2" xfId="16596" xr:uid="{8DE3990D-7A34-46A8-BBD4-CE307CFB4DF8}"/>
    <cellStyle name="20% - uthevingsfarge 6 13 2 2" xfId="16597" xr:uid="{8B2D5E0C-77DE-4DD0-B59A-7D37FCAA7C25}"/>
    <cellStyle name="20% - uthevingsfarge 6 13 2_AVA DVA EL" xfId="16598" xr:uid="{2A5CCB8C-D80D-4CC9-963E-D41F3FEA0F96}"/>
    <cellStyle name="20% - uthevingsfarge 6 13 3" xfId="16599" xr:uid="{7243E7C9-0F10-4461-9B2F-C16042B0BFBA}"/>
    <cellStyle name="20% - uthevingsfarge 6 13_4Q16" xfId="16600" xr:uid="{7679C0D5-6CFB-48B3-BD84-4BEE528542CD}"/>
    <cellStyle name="20% - uthevingsfarge 6 14" xfId="16601" xr:uid="{C79C32D2-09E8-4DC3-A5D9-33FAEA3C01A3}"/>
    <cellStyle name="20% - uthevingsfarge 6 14 2" xfId="16602" xr:uid="{C59DB0BA-4CD5-48B0-BD24-60F48767F719}"/>
    <cellStyle name="20% - uthevingsfarge 6 14 2 2" xfId="16603" xr:uid="{27366165-08DF-48B5-9BB0-073CEC61A32B}"/>
    <cellStyle name="20% - uthevingsfarge 6 14 2_AVA DVA EL" xfId="16604" xr:uid="{B3741E81-1F3E-415B-9BDA-D4FD4F1179C1}"/>
    <cellStyle name="20% - uthevingsfarge 6 14 3" xfId="16605" xr:uid="{EC4B4DAB-6F8B-416E-8E15-27C3AF82C626}"/>
    <cellStyle name="20% - uthevingsfarge 6 14_4Q16" xfId="16606" xr:uid="{E3C6A007-951F-4D97-908E-C69F57AB618F}"/>
    <cellStyle name="20% - uthevingsfarge 6 15" xfId="16607" xr:uid="{3D071389-758A-44D4-9FE3-A7365A97859B}"/>
    <cellStyle name="20% - uthevingsfarge 6 15 2" xfId="16608" xr:uid="{CBCA12CE-60FE-4B3E-9E4D-5000922E6616}"/>
    <cellStyle name="20% - uthevingsfarge 6 15 2 2" xfId="16609" xr:uid="{E83370B4-DD12-4102-BC07-837C62F60DEA}"/>
    <cellStyle name="20% - uthevingsfarge 6 15 2_AVA DVA EL" xfId="16610" xr:uid="{3BC9EA6E-D4FF-46A8-9059-3045F515644D}"/>
    <cellStyle name="20% - uthevingsfarge 6 15 3" xfId="16611" xr:uid="{F7B0A8C8-120B-4B45-BBFE-E37D133CBB18}"/>
    <cellStyle name="20% - uthevingsfarge 6 15_4Q16" xfId="16612" xr:uid="{9563B1BD-1CC4-4B91-8D50-F1232AED3A0C}"/>
    <cellStyle name="20% - uthevingsfarge 6 16" xfId="16613" xr:uid="{793510A7-6408-457A-9075-0E74A1855D0D}"/>
    <cellStyle name="20% - uthevingsfarge 6 16 2" xfId="16614" xr:uid="{CEE1DBC3-54F7-4108-8558-B495C53542AD}"/>
    <cellStyle name="20% - uthevingsfarge 6 16 2 2" xfId="16615" xr:uid="{8D89EF0C-3388-4C9D-A969-8739C936D3AF}"/>
    <cellStyle name="20% - uthevingsfarge 6 16 2_AVA DVA EL" xfId="16616" xr:uid="{2A5A75E7-D116-412A-BA4D-79E2F7E4F4D9}"/>
    <cellStyle name="20% - uthevingsfarge 6 16 3" xfId="16617" xr:uid="{FBEF8C72-8DEC-4EAA-BBE7-9B6CCCA15C03}"/>
    <cellStyle name="20% - uthevingsfarge 6 16_4Q16" xfId="16618" xr:uid="{1099558E-D119-43EB-899D-CB7DD135606B}"/>
    <cellStyle name="20% - uthevingsfarge 6 17" xfId="16619" xr:uid="{C3098B9B-BCFE-4226-8BE7-5DD3608CD6B0}"/>
    <cellStyle name="20% - uthevingsfarge 6 17 2" xfId="16620" xr:uid="{3B31A1AA-FFE8-45ED-B80F-93190556CB13}"/>
    <cellStyle name="20% - uthevingsfarge 6 17 2 2" xfId="16621" xr:uid="{BD100E74-8F1B-4A43-AC1D-989AD8EEF01C}"/>
    <cellStyle name="20% - uthevingsfarge 6 17 2_AVA DVA EL" xfId="16622" xr:uid="{1DEB1D95-976A-4EA4-BBEA-84B733E62EDC}"/>
    <cellStyle name="20% - uthevingsfarge 6 17 3" xfId="16623" xr:uid="{AC9DC31B-53B0-4E0B-87FA-3626AA0CA008}"/>
    <cellStyle name="20% - uthevingsfarge 6 17_4Q16" xfId="16624" xr:uid="{1A09C5E7-278C-43F3-BFB5-86CB7B6FB9EE}"/>
    <cellStyle name="20% - uthevingsfarge 6 18" xfId="16625" xr:uid="{277E96FC-5232-4D74-9781-12766E0C76FA}"/>
    <cellStyle name="20% - uthevingsfarge 6 18 2" xfId="16626" xr:uid="{C477C645-433E-476F-A546-DC3E025BFF83}"/>
    <cellStyle name="20% - uthevingsfarge 6 18 2 2" xfId="16627" xr:uid="{1E7B7F0E-1A1F-4340-A053-3C8EB93AB829}"/>
    <cellStyle name="20% - uthevingsfarge 6 18 2_AVA DVA EL" xfId="16628" xr:uid="{24F87102-CC93-4980-8AB8-674DCA940905}"/>
    <cellStyle name="20% - uthevingsfarge 6 18 3" xfId="16629" xr:uid="{384158F5-440D-4F77-BB28-9C798DDE3DB5}"/>
    <cellStyle name="20% - uthevingsfarge 6 18_4Q16" xfId="16630" xr:uid="{81EF6753-C1F7-4E63-B40C-2ED6F4707D2C}"/>
    <cellStyle name="20% - uthevingsfarge 6 19" xfId="16631" xr:uid="{ABAC8300-9F5E-4339-9565-02D92B0EB933}"/>
    <cellStyle name="20% - uthevingsfarge 6 19 2" xfId="16632" xr:uid="{F92E43B4-27A9-40D2-9B75-FFFB5673E727}"/>
    <cellStyle name="20% - uthevingsfarge 6 19 2 2" xfId="16633" xr:uid="{2220A983-828A-4991-9CB2-3CF2AEFEF0AD}"/>
    <cellStyle name="20% - uthevingsfarge 6 19 2_AVA DVA EL" xfId="16634" xr:uid="{F9404C6A-7D02-4D3C-BF11-54B230184F0C}"/>
    <cellStyle name="20% - uthevingsfarge 6 19 3" xfId="16635" xr:uid="{C2ADD881-DB24-4039-AAB1-96576AD2F363}"/>
    <cellStyle name="20% - uthevingsfarge 6 19_4Q16" xfId="16636" xr:uid="{61451B4A-EC09-403C-AE65-FE320F639DDB}"/>
    <cellStyle name="20% - uthevingsfarge 6 2" xfId="4524" xr:uid="{7F3E18BB-66D1-4FF3-974B-8CBC1A59A19C}"/>
    <cellStyle name="20% - uthevingsfarge 6 2 10" xfId="16637" xr:uid="{295A00FF-C3B4-4614-9AD1-25F4316B4F74}"/>
    <cellStyle name="20% - uthevingsfarge 6 2 10 2" xfId="16638" xr:uid="{C657A33E-B18C-4BC5-8035-192AAF92B005}"/>
    <cellStyle name="20% - uthevingsfarge 6 2 10 3" xfId="16639" xr:uid="{067BAE96-0F3E-4AD5-A360-9421334AD255}"/>
    <cellStyle name="20% - uthevingsfarge 6 2 10_AVA DVA EL" xfId="16640" xr:uid="{242B0CD6-C42A-40B4-BADA-0910516ECED1}"/>
    <cellStyle name="20% - uthevingsfarge 6 2 11" xfId="16641" xr:uid="{33AA34EE-9590-4138-975C-F3FDBBCB78ED}"/>
    <cellStyle name="20% - uthevingsfarge 6 2 12" xfId="16642" xr:uid="{4AD02F30-1DD2-4E18-B0F3-249CD3FBE834}"/>
    <cellStyle name="20% - uthevingsfarge 6 2 2" xfId="4525" xr:uid="{EBB2C7B6-C14D-4FAC-B70E-E3D6A1A94266}"/>
    <cellStyle name="20% - uthevingsfarge 6 2 2 2" xfId="4526" xr:uid="{FF47FE5E-52AE-4509-A224-2BB4F8F5AB24}"/>
    <cellStyle name="20% - uthevingsfarge 6 2 2 2 2" xfId="4527" xr:uid="{EADD6294-082E-474D-AC6A-25C4F52757FE}"/>
    <cellStyle name="20% - uthevingsfarge 6 2 2 2 2 2" xfId="4528" xr:uid="{4EE684A0-499E-406F-9722-6CA28A7CA7D4}"/>
    <cellStyle name="20% - uthevingsfarge 6 2 2 2 2 2 2" xfId="4529" xr:uid="{87090A7F-52F6-4737-A131-20F4FC593980}"/>
    <cellStyle name="20% - uthevingsfarge 6 2 2 2 2 2_3. Chng in credit spreads" xfId="4530" xr:uid="{24777E35-2DDE-46DB-857C-97F218CB720E}"/>
    <cellStyle name="20% - uthevingsfarge 6 2 2 2 2 3" xfId="4531" xr:uid="{127A6C31-FBDE-4856-BB5D-1CFE6D8DB365}"/>
    <cellStyle name="20% - uthevingsfarge 6 2 2 2 2_3. Chng in credit spreads" xfId="4532" xr:uid="{4FF4AC69-CE4B-4F76-ADBF-48F6B76717F5}"/>
    <cellStyle name="20% - uthevingsfarge 6 2 2 2 3" xfId="4533" xr:uid="{14FCA8ED-D7E2-45E2-93CF-AF1868F06BA2}"/>
    <cellStyle name="20% - uthevingsfarge 6 2 2 2 3 2" xfId="4534" xr:uid="{AAB11DED-E802-4511-952D-EAA94912EE89}"/>
    <cellStyle name="20% - uthevingsfarge 6 2 2 2 3 2 2" xfId="4535" xr:uid="{B053CB68-FDCE-4166-B909-EA8897281F1D}"/>
    <cellStyle name="20% - uthevingsfarge 6 2 2 2 3 2_3. Chng in credit spreads" xfId="4536" xr:uid="{A669360F-A521-48C1-AE71-DAA61C71E2D0}"/>
    <cellStyle name="20% - uthevingsfarge 6 2 2 2 3 3" xfId="4537" xr:uid="{952B6782-6665-4D2B-B35E-1234F47F9829}"/>
    <cellStyle name="20% - uthevingsfarge 6 2 2 2 3_3. Chng in credit spreads" xfId="4538" xr:uid="{BC578EDE-4BE7-4A66-AFD8-DFB5A223F242}"/>
    <cellStyle name="20% - uthevingsfarge 6 2 2 2 4" xfId="4539" xr:uid="{A2DF1271-A3FF-4E51-A22E-F314136CBD42}"/>
    <cellStyle name="20% - uthevingsfarge 6 2 2 2 4 2" xfId="4540" xr:uid="{7FC7AB94-8694-49C5-A85B-A79E75839F11}"/>
    <cellStyle name="20% - uthevingsfarge 6 2 2 2 4 3" xfId="16643" xr:uid="{16FEDE2F-9A5F-4FA6-81B8-F67C4945BF2A}"/>
    <cellStyle name="20% - uthevingsfarge 6 2 2 2 4_3. Chng in credit spreads" xfId="4541" xr:uid="{EC7F3D87-12B2-4EBC-BEB4-E10336C20DE8}"/>
    <cellStyle name="20% - uthevingsfarge 6 2 2 2 5" xfId="4542" xr:uid="{9EA48901-BFAD-4853-85E4-79C19280471E}"/>
    <cellStyle name="20% - uthevingsfarge 6 2 2 2 5 2" xfId="4543" xr:uid="{6CB644DF-2B8A-47D1-91F3-B847C47655D4}"/>
    <cellStyle name="20% - uthevingsfarge 6 2 2 2 5 3" xfId="16644" xr:uid="{61A2C42B-71C5-447A-A91F-7FF60061E437}"/>
    <cellStyle name="20% - uthevingsfarge 6 2 2 2 5_3. Chng in credit spreads" xfId="4544" xr:uid="{BF08A929-4D29-4A82-8E2C-5A35FE64D892}"/>
    <cellStyle name="20% - uthevingsfarge 6 2 2 2 6" xfId="4545" xr:uid="{B77C0D03-FB35-4236-B603-D2576A92D1A5}"/>
    <cellStyle name="20% - uthevingsfarge 6 2 2 2 7" xfId="16645" xr:uid="{AE4A0EEA-2056-480B-9E54-0B4464BCD2C4}"/>
    <cellStyle name="20% - uthevingsfarge 6 2 2 2_3. Chng in credit spreads" xfId="4546" xr:uid="{EA1D238B-C6E0-46DE-8C2F-E5187576404B}"/>
    <cellStyle name="20% - uthevingsfarge 6 2 2 3" xfId="4547" xr:uid="{814EE736-A272-47F8-8D0F-9AA9ACE5821F}"/>
    <cellStyle name="20% - uthevingsfarge 6 2 2 3 2" xfId="4548" xr:uid="{14E33BD2-0BDB-4EC2-8DB4-F22AB9851D5B}"/>
    <cellStyle name="20% - uthevingsfarge 6 2 2 3 2 2" xfId="4549" xr:uid="{86A99E85-A4A7-42FE-B9C7-6762EB0AD874}"/>
    <cellStyle name="20% - uthevingsfarge 6 2 2 3 2_3. Chng in credit spreads" xfId="4550" xr:uid="{EDB2E353-0EC0-4AC3-9790-1B74C2284390}"/>
    <cellStyle name="20% - uthevingsfarge 6 2 2 3 3" xfId="4551" xr:uid="{18A2A983-1CD2-49C5-9883-E47AB434C81D}"/>
    <cellStyle name="20% - uthevingsfarge 6 2 2 3_3. Chng in credit spreads" xfId="4552" xr:uid="{ACC5E366-89C4-4844-BFAE-4640B98ED0D4}"/>
    <cellStyle name="20% - uthevingsfarge 6 2 2 4" xfId="4553" xr:uid="{8E197FB6-47F2-4B7E-B65F-C20BD97399CE}"/>
    <cellStyle name="20% - uthevingsfarge 6 2 2 4 2" xfId="4554" xr:uid="{D1B9B1CD-488E-4741-B25F-ED8990716754}"/>
    <cellStyle name="20% - uthevingsfarge 6 2 2 4 2 2" xfId="4555" xr:uid="{C38BB49B-F3B9-4B9B-A499-35D9CB94E3FC}"/>
    <cellStyle name="20% - uthevingsfarge 6 2 2 4 2_3. Chng in credit spreads" xfId="4556" xr:uid="{A36C6EE7-9867-4E65-A52E-661FE0783EED}"/>
    <cellStyle name="20% - uthevingsfarge 6 2 2 4 3" xfId="4557" xr:uid="{F9DDC093-0346-4337-945D-48A62AFD7238}"/>
    <cellStyle name="20% - uthevingsfarge 6 2 2 4_3. Chng in credit spreads" xfId="4558" xr:uid="{A772F806-D050-4497-8033-69EC2E834557}"/>
    <cellStyle name="20% - uthevingsfarge 6 2 2 5" xfId="4559" xr:uid="{522257A1-19DA-40AD-913B-349BBCC3DD58}"/>
    <cellStyle name="20% - uthevingsfarge 6 2 2 5 2" xfId="4560" xr:uid="{4B09C03F-BFD5-4382-ACB0-DF8F448C3661}"/>
    <cellStyle name="20% - uthevingsfarge 6 2 2 5 2 2" xfId="4561" xr:uid="{6AAA06BE-9238-4CA8-BF56-FDE41689048C}"/>
    <cellStyle name="20% - uthevingsfarge 6 2 2 5 2_3. Chng in credit spreads" xfId="4562" xr:uid="{C86F41FC-FCFC-4045-BF1E-B97351A92B85}"/>
    <cellStyle name="20% - uthevingsfarge 6 2 2 5 3" xfId="4563" xr:uid="{8349DB2B-689B-4D25-BC81-E57FA2B93FB9}"/>
    <cellStyle name="20% - uthevingsfarge 6 2 2 5_3. Chng in credit spreads" xfId="4564" xr:uid="{9F44B4FF-E871-4293-8FA5-7FDE1A995AFF}"/>
    <cellStyle name="20% - uthevingsfarge 6 2 2 6" xfId="4565" xr:uid="{32CE2E3C-EEB9-4C7D-B7AE-8B80F2FA3ED8}"/>
    <cellStyle name="20% - uthevingsfarge 6 2 2 6 2" xfId="4566" xr:uid="{F0238E54-D952-4F47-91AB-115FB9949AB8}"/>
    <cellStyle name="20% - uthevingsfarge 6 2 2 6 3" xfId="16646" xr:uid="{B8E9CC60-AEEF-4873-B60D-28AF9C6B6EB1}"/>
    <cellStyle name="20% - uthevingsfarge 6 2 2 6_3. Chng in credit spreads" xfId="4567" xr:uid="{CD277219-32A8-48BA-9EFB-524556024922}"/>
    <cellStyle name="20% - uthevingsfarge 6 2 2 7" xfId="4568" xr:uid="{561928D3-7000-4983-B4FC-C27D73D7B3CE}"/>
    <cellStyle name="20% - uthevingsfarge 6 2 2 8" xfId="41111" xr:uid="{BEFB21EF-4463-4EDD-AFB3-7601FA0AF38D}"/>
    <cellStyle name="20% - uthevingsfarge 6 2 2_3. Chng in credit spreads" xfId="4569" xr:uid="{1B0B76C2-530B-44BD-A7E7-C786068FEECD}"/>
    <cellStyle name="20% - uthevingsfarge 6 2 3" xfId="4570" xr:uid="{3B117F61-EBF0-4FC0-9DA8-97BFE850A909}"/>
    <cellStyle name="20% - uthevingsfarge 6 2 3 2" xfId="4571" xr:uid="{740A7F35-F005-4C3F-8DC5-1115153C4FAD}"/>
    <cellStyle name="20% - uthevingsfarge 6 2 3 2 2" xfId="4572" xr:uid="{54C17F78-B99E-42D9-834C-9EE600D4A6C5}"/>
    <cellStyle name="20% - uthevingsfarge 6 2 3 2 2 2" xfId="4573" xr:uid="{408B4092-32D4-45FB-9425-3BC7173401C7}"/>
    <cellStyle name="20% - uthevingsfarge 6 2 3 2 2_3. Chng in credit spreads" xfId="4574" xr:uid="{0D685A31-37A2-446D-A344-DA8AF201431B}"/>
    <cellStyle name="20% - uthevingsfarge 6 2 3 2 3" xfId="4575" xr:uid="{94F80A29-6CC0-493E-BDD8-4E68E018A767}"/>
    <cellStyle name="20% - uthevingsfarge 6 2 3 2 3 2" xfId="4576" xr:uid="{C1AC9C45-6F5B-4F3B-B9F9-140321C1146E}"/>
    <cellStyle name="20% - uthevingsfarge 6 2 3 2 3_3. Chng in credit spreads" xfId="4577" xr:uid="{139FD82D-46FD-48F2-BA94-FB2A26CA8C4B}"/>
    <cellStyle name="20% - uthevingsfarge 6 2 3 2 4" xfId="4578" xr:uid="{38049EB9-9A1F-4652-8B06-FD0CC198A0F0}"/>
    <cellStyle name="20% - uthevingsfarge 6 2 3 2 4 2" xfId="4579" xr:uid="{BAE6DF66-145D-434A-93F2-6253EA01DFF6}"/>
    <cellStyle name="20% - uthevingsfarge 6 2 3 2 4_3. Chng in credit spreads" xfId="4580" xr:uid="{8DD9DEF1-FEBC-4477-AE28-FEDBD77CFD28}"/>
    <cellStyle name="20% - uthevingsfarge 6 2 3 2 5" xfId="4581" xr:uid="{1833FFD5-812B-4E99-8C05-01765305F05A}"/>
    <cellStyle name="20% - uthevingsfarge 6 2 3 2_3. Chng in credit spreads" xfId="4582" xr:uid="{1C9FA0CF-3D4B-436E-9EB9-263A1936A98C}"/>
    <cellStyle name="20% - uthevingsfarge 6 2 3 3" xfId="4583" xr:uid="{1567D48F-228D-4A56-B42C-8E5264D624D7}"/>
    <cellStyle name="20% - uthevingsfarge 6 2 3 3 2" xfId="4584" xr:uid="{735BCDE5-D28E-4AE0-9B54-D6351E1DAF59}"/>
    <cellStyle name="20% - uthevingsfarge 6 2 3 3 2 2" xfId="4585" xr:uid="{B2B625A2-B54B-46E0-94C7-BC386D581929}"/>
    <cellStyle name="20% - uthevingsfarge 6 2 3 3 2_3. Chng in credit spreads" xfId="4586" xr:uid="{8D02944C-2740-469C-BBAE-051CC27CBB45}"/>
    <cellStyle name="20% - uthevingsfarge 6 2 3 3 3" xfId="4587" xr:uid="{40731A57-2F4A-4646-991E-36D022D51538}"/>
    <cellStyle name="20% - uthevingsfarge 6 2 3 3_3. Chng in credit spreads" xfId="4588" xr:uid="{60350EBC-C87E-40DF-92F4-0337F879905C}"/>
    <cellStyle name="20% - uthevingsfarge 6 2 3 4" xfId="4589" xr:uid="{F67B6177-FD7F-4630-A7C0-7F643D529864}"/>
    <cellStyle name="20% - uthevingsfarge 6 2 3 4 2" xfId="4590" xr:uid="{E3CB1046-75ED-4CDE-A7EC-406D97121B91}"/>
    <cellStyle name="20% - uthevingsfarge 6 2 3 4 3" xfId="16647" xr:uid="{2ED90B27-7545-4E1C-91D3-F32C56B574E3}"/>
    <cellStyle name="20% - uthevingsfarge 6 2 3 4_3. Chng in credit spreads" xfId="4591" xr:uid="{C94D1D0A-DFD0-4229-8A2D-9FA7C4D6874D}"/>
    <cellStyle name="20% - uthevingsfarge 6 2 3 5" xfId="4592" xr:uid="{C7D97D99-7537-4E9E-ABA2-B407D050C639}"/>
    <cellStyle name="20% - uthevingsfarge 6 2 3 5 2" xfId="4593" xr:uid="{6DB0B2BC-2774-4E60-980F-620336CEC8D4}"/>
    <cellStyle name="20% - uthevingsfarge 6 2 3 5 3" xfId="16648" xr:uid="{9083CCB3-2766-417F-8D03-20ED3E75DD15}"/>
    <cellStyle name="20% - uthevingsfarge 6 2 3 5_3. Chng in credit spreads" xfId="4594" xr:uid="{DCAC8A32-55F1-40F3-8B8B-A1D3D830B371}"/>
    <cellStyle name="20% - uthevingsfarge 6 2 3 6" xfId="4595" xr:uid="{9C51B4EC-C14D-433E-9670-B28C3822EECD}"/>
    <cellStyle name="20% - uthevingsfarge 6 2 3 6 2" xfId="4596" xr:uid="{B2DE6E27-1CF4-4800-925B-B123A4A71770}"/>
    <cellStyle name="20% - uthevingsfarge 6 2 3 6_3. Chng in credit spreads" xfId="4597" xr:uid="{A8744337-8214-4CAC-83D1-ECBBF87B5358}"/>
    <cellStyle name="20% - uthevingsfarge 6 2 3 7" xfId="4598" xr:uid="{229DA3D2-27B3-4987-9159-B23E52F98AEE}"/>
    <cellStyle name="20% - uthevingsfarge 6 2 3 8" xfId="41112" xr:uid="{62265800-CE4A-4586-BD2C-74DCBD39A55C}"/>
    <cellStyle name="20% - uthevingsfarge 6 2 3_3. Chng in credit spreads" xfId="4599" xr:uid="{BEBA3DAB-0F99-4972-AD01-9F7BE99D10A6}"/>
    <cellStyle name="20% - uthevingsfarge 6 2 4" xfId="4600" xr:uid="{2D3793F0-A534-4302-B39D-F10718C2B5CC}"/>
    <cellStyle name="20% - uthevingsfarge 6 2 4 2" xfId="4601" xr:uid="{E50D7AD7-E37E-45B0-84E8-8A8C6867F503}"/>
    <cellStyle name="20% - uthevingsfarge 6 2 4 2 2" xfId="4602" xr:uid="{136B1E8C-5977-4D60-B1DB-9C905B2F8542}"/>
    <cellStyle name="20% - uthevingsfarge 6 2 4 2_3. Chng in credit spreads" xfId="4603" xr:uid="{4B65D323-10AB-4FB9-B671-9804DD7B8B66}"/>
    <cellStyle name="20% - uthevingsfarge 6 2 4 3" xfId="4604" xr:uid="{0EE49A62-253B-4C8E-B3D3-D0F0A284F5EC}"/>
    <cellStyle name="20% - uthevingsfarge 6 2 4 3 2" xfId="4605" xr:uid="{E003558B-00AC-42FA-8424-A5E9FE587C0F}"/>
    <cellStyle name="20% - uthevingsfarge 6 2 4 3_3. Chng in credit spreads" xfId="4606" xr:uid="{D298088F-E25C-493C-B7E4-24D954883DF9}"/>
    <cellStyle name="20% - uthevingsfarge 6 2 4 4" xfId="4607" xr:uid="{10FB443D-385C-49D3-9814-1375DF559577}"/>
    <cellStyle name="20% - uthevingsfarge 6 2 4 4 2" xfId="4608" xr:uid="{9EB97261-5BC8-43AA-BC0A-5DD30371A265}"/>
    <cellStyle name="20% - uthevingsfarge 6 2 4 4_3. Chng in credit spreads" xfId="4609" xr:uid="{7CDDCEAC-F7E2-4A25-ACBE-A90FDA70CE39}"/>
    <cellStyle name="20% - uthevingsfarge 6 2 4 5" xfId="4610" xr:uid="{64F803A2-9D87-4851-89E6-FBEC6EE6A9A3}"/>
    <cellStyle name="20% - uthevingsfarge 6 2 4_3. Chng in credit spreads" xfId="4611" xr:uid="{0B549DCB-A91C-4694-AE22-A657635A4C16}"/>
    <cellStyle name="20% - uthevingsfarge 6 2 5" xfId="4612" xr:uid="{B8EA3F55-F03A-42BE-8309-AAAF2CF02BCC}"/>
    <cellStyle name="20% - uthevingsfarge 6 2 5 2" xfId="4613" xr:uid="{5D1E4250-BBBE-42E3-957A-C423178CF9E5}"/>
    <cellStyle name="20% - uthevingsfarge 6 2 5 2 2" xfId="4614" xr:uid="{0BB909B4-B64A-431D-B9E2-3FDCC5EE6442}"/>
    <cellStyle name="20% - uthevingsfarge 6 2 5 2_3. Chng in credit spreads" xfId="4615" xr:uid="{C15A798C-B676-484A-9E77-40609FB0E721}"/>
    <cellStyle name="20% - uthevingsfarge 6 2 5 3" xfId="4616" xr:uid="{CBBCF4D4-EA42-41D4-BC66-23738E100537}"/>
    <cellStyle name="20% - uthevingsfarge 6 2 5 4" xfId="16649" xr:uid="{838C15A5-5C9B-40C5-A0FE-0B04F685E2F2}"/>
    <cellStyle name="20% - uthevingsfarge 6 2 5_3. Chng in credit spreads" xfId="4617" xr:uid="{D5FB3165-797B-445E-BDC6-C48482ECB336}"/>
    <cellStyle name="20% - uthevingsfarge 6 2 6" xfId="4618" xr:uid="{9CD31EE6-514E-472B-88B5-1DC0A780EBAF}"/>
    <cellStyle name="20% - uthevingsfarge 6 2 6 2" xfId="4619" xr:uid="{65BC678F-62C2-4E12-87DD-5B24B142DE71}"/>
    <cellStyle name="20% - uthevingsfarge 6 2 6 2 2" xfId="4620" xr:uid="{DB709F37-5E90-47D9-BC40-DE531430A7C8}"/>
    <cellStyle name="20% - uthevingsfarge 6 2 6 2_3. Chng in credit spreads" xfId="4621" xr:uid="{8EFE7A2C-5ACE-4EC2-9099-67A46703B432}"/>
    <cellStyle name="20% - uthevingsfarge 6 2 6 3" xfId="4622" xr:uid="{15709E6A-D3C9-482D-8CEE-86070C271513}"/>
    <cellStyle name="20% - uthevingsfarge 6 2 6 4" xfId="16650" xr:uid="{496E12D9-4DB3-4AE0-8BAF-5E26D25F1718}"/>
    <cellStyle name="20% - uthevingsfarge 6 2 6_3. Chng in credit spreads" xfId="4623" xr:uid="{DA4FDD51-CB1C-471C-B8EC-E3DAB5258479}"/>
    <cellStyle name="20% - uthevingsfarge 6 2 7" xfId="4624" xr:uid="{5C0400D0-9CB3-4B84-897F-6D9477A9EF92}"/>
    <cellStyle name="20% - uthevingsfarge 6 2 7 2" xfId="4625" xr:uid="{A47237B8-B2C0-4FB9-8626-01302E20CC2A}"/>
    <cellStyle name="20% - uthevingsfarge 6 2 7 2 2" xfId="16651" xr:uid="{CCCCB315-EF1D-4352-862C-30A633E86417}"/>
    <cellStyle name="20% - uthevingsfarge 6 2 7 2_AVA DVA EL" xfId="16652" xr:uid="{11909A42-E433-48D1-9147-38C8543C1A75}"/>
    <cellStyle name="20% - uthevingsfarge 6 2 7 3" xfId="16653" xr:uid="{FBFBF8DC-98FF-443A-9DD3-ABCBFB13EC48}"/>
    <cellStyle name="20% - uthevingsfarge 6 2 7 4" xfId="16654" xr:uid="{7B8FEB01-2CB9-4C8F-82EA-B54A6127E81B}"/>
    <cellStyle name="20% - uthevingsfarge 6 2 7_3. Chng in credit spreads" xfId="4626" xr:uid="{978C7764-F18F-49D3-9ABA-874302FD7606}"/>
    <cellStyle name="20% - uthevingsfarge 6 2 8" xfId="4627" xr:uid="{359C6822-473A-4082-8894-AC600B78D0EC}"/>
    <cellStyle name="20% - uthevingsfarge 6 2 8 2" xfId="4628" xr:uid="{0E77A992-A0B8-49BB-BE9B-62166DD8F53F}"/>
    <cellStyle name="20% - uthevingsfarge 6 2 8 3" xfId="16655" xr:uid="{E8B6005D-7472-450D-A5D3-7CAA0688130C}"/>
    <cellStyle name="20% - uthevingsfarge 6 2 8_3. Chng in credit spreads" xfId="4629" xr:uid="{19B69BF5-6B47-42C1-8F2C-DAE8B9996A27}"/>
    <cellStyle name="20% - uthevingsfarge 6 2 9" xfId="16656" xr:uid="{9D33DDFC-15F5-463F-AAA7-54F1158EEEB0}"/>
    <cellStyle name="20% - uthevingsfarge 6 2 9 2" xfId="16657" xr:uid="{C1D5986F-E6B4-4366-95E9-7A59AA00DF2D}"/>
    <cellStyle name="20% - uthevingsfarge 6 2 9 3" xfId="16658" xr:uid="{D804204B-BC75-4199-A94E-25ADD6E6D584}"/>
    <cellStyle name="20% - uthevingsfarge 6 2 9_AVA DVA EL" xfId="16659" xr:uid="{054A53CB-14BD-4BFD-B08C-36BEF2610C67}"/>
    <cellStyle name="20% - uthevingsfarge 6 2_4Q16" xfId="16660" xr:uid="{2B389AE7-D608-4F2A-8C11-6EFF0F764F4E}"/>
    <cellStyle name="20% - uthevingsfarge 6 20" xfId="16661" xr:uid="{493CFF11-4C28-4098-AA69-7CE444544A95}"/>
    <cellStyle name="20% - uthevingsfarge 6 20 2" xfId="16662" xr:uid="{5BFD6A39-CAB0-4969-A5EA-F1484958B58A}"/>
    <cellStyle name="20% - uthevingsfarge 6 20 2 2" xfId="16663" xr:uid="{87119124-701F-439F-A6D4-E271628F4E45}"/>
    <cellStyle name="20% - uthevingsfarge 6 20 2_AVA DVA EL" xfId="16664" xr:uid="{0953E577-4050-4E1E-91E5-4AA754C1D176}"/>
    <cellStyle name="20% - uthevingsfarge 6 20 3" xfId="16665" xr:uid="{FF408CCD-3E48-4781-A8E5-AFA06E0AC760}"/>
    <cellStyle name="20% - uthevingsfarge 6 20_4Q16" xfId="16666" xr:uid="{ECE3EED3-9F15-4E4C-A429-0ECF99B4050B}"/>
    <cellStyle name="20% - uthevingsfarge 6 21" xfId="16667" xr:uid="{06C27389-538C-4379-A2C6-74945FEA4DC2}"/>
    <cellStyle name="20% - uthevingsfarge 6 21 2" xfId="16668" xr:uid="{989CEBF0-F319-4775-A150-2C6DF1B3C7E2}"/>
    <cellStyle name="20% - uthevingsfarge 6 21 2 2" xfId="16669" xr:uid="{B25247DE-955B-4562-A8AE-9765ED2BA0EB}"/>
    <cellStyle name="20% - uthevingsfarge 6 21 2_AVA DVA EL" xfId="16670" xr:uid="{555D35AA-89B3-454F-9496-517AA140D642}"/>
    <cellStyle name="20% - uthevingsfarge 6 21 3" xfId="16671" xr:uid="{0E64C383-2BF6-4ACD-A9E2-01836025B9E4}"/>
    <cellStyle name="20% - uthevingsfarge 6 21_4Q16" xfId="16672" xr:uid="{5663F5FD-8E6D-4494-9C8E-C3E30664F90F}"/>
    <cellStyle name="20% - uthevingsfarge 6 22" xfId="16673" xr:uid="{26F75C7D-9CA5-4EA8-9DDD-55495E78445F}"/>
    <cellStyle name="20% - uthevingsfarge 6 22 2" xfId="16674" xr:uid="{D00DAEE2-E439-4AFE-A75D-7EBB1AFFCB73}"/>
    <cellStyle name="20% - uthevingsfarge 6 22 2 2" xfId="16675" xr:uid="{7BB6CDF0-FB1C-4C5A-AFF5-F5F987C3AE1D}"/>
    <cellStyle name="20% - uthevingsfarge 6 22 2_AVA DVA EL" xfId="16676" xr:uid="{6A784E21-EA57-42CE-95B7-8567A5E659B3}"/>
    <cellStyle name="20% - uthevingsfarge 6 22 3" xfId="16677" xr:uid="{7A1A1147-71EF-49C3-9D3E-D28CC78C06B4}"/>
    <cellStyle name="20% - uthevingsfarge 6 22_4Q16" xfId="16678" xr:uid="{0F265470-3C7A-49E9-90DD-490400E72BA0}"/>
    <cellStyle name="20% - uthevingsfarge 6 23" xfId="16679" xr:uid="{6A9AFC51-A03D-4876-8F65-2AEC6E338358}"/>
    <cellStyle name="20% - uthevingsfarge 6 23 2" xfId="16680" xr:uid="{CAA74F38-D8C3-41CC-BBD3-0B2DDB94F284}"/>
    <cellStyle name="20% - uthevingsfarge 6 23 2 2" xfId="16681" xr:uid="{ECB0CAF2-34A1-4258-B35C-4A60755D2AA5}"/>
    <cellStyle name="20% - uthevingsfarge 6 23 2_AVA DVA EL" xfId="16682" xr:uid="{F023AFEC-2875-4017-BC35-28A891EE5141}"/>
    <cellStyle name="20% - uthevingsfarge 6 23 3" xfId="16683" xr:uid="{82EE55F5-B1BA-4134-95B4-89088DDB2B86}"/>
    <cellStyle name="20% - uthevingsfarge 6 23_4Q16" xfId="16684" xr:uid="{90C32A47-4474-4E0E-9090-5AAF4197B5FA}"/>
    <cellStyle name="20% - uthevingsfarge 6 24" xfId="16685" xr:uid="{D4DDA903-DE95-484A-845A-90EDB99D806B}"/>
    <cellStyle name="20% - uthevingsfarge 6 24 2" xfId="16686" xr:uid="{DA14C41C-3C39-4278-8043-5D3CB1DE0025}"/>
    <cellStyle name="20% - uthevingsfarge 6 24 2 2" xfId="16687" xr:uid="{8D8FB0B4-C223-443F-AA48-E9FF88A710FB}"/>
    <cellStyle name="20% - uthevingsfarge 6 24 2_AVA DVA EL" xfId="16688" xr:uid="{6BB22C6A-07AA-4A96-8F5A-A402F03318CC}"/>
    <cellStyle name="20% - uthevingsfarge 6 24 3" xfId="16689" xr:uid="{89947DA7-F15F-4C65-A6C3-A7D16E4ABBE9}"/>
    <cellStyle name="20% - uthevingsfarge 6 24_4Q16" xfId="16690" xr:uid="{E06448A9-6820-4F7C-BE20-F5FA19CA5F7B}"/>
    <cellStyle name="20% - uthevingsfarge 6 25" xfId="16691" xr:uid="{F2FE9EA6-F5CF-45E2-A6F0-9ED3AA115847}"/>
    <cellStyle name="20% - uthevingsfarge 6 25 2" xfId="16692" xr:uid="{E14C2F12-A8E7-4887-9BE3-CC6295526C1C}"/>
    <cellStyle name="20% - uthevingsfarge 6 25 2 2" xfId="16693" xr:uid="{C5C2EE67-851B-4CAF-9C7C-6AA0B954597C}"/>
    <cellStyle name="20% - uthevingsfarge 6 25 2_AVA DVA EL" xfId="16694" xr:uid="{1B75D207-5AE0-49DA-892A-7CBCF2FDE835}"/>
    <cellStyle name="20% - uthevingsfarge 6 25 3" xfId="16695" xr:uid="{9F47E878-B872-4F7B-A017-4E840D85255D}"/>
    <cellStyle name="20% - uthevingsfarge 6 25_4Q16" xfId="16696" xr:uid="{D05C9CE5-8913-4D85-8F3A-7E2E09B9CEEB}"/>
    <cellStyle name="20% - uthevingsfarge 6 26" xfId="16697" xr:uid="{85D7D539-9D0C-42D6-A783-C2A1D0FD1234}"/>
    <cellStyle name="20% - uthevingsfarge 6 26 2" xfId="16698" xr:uid="{A682356D-E4E1-4951-989B-3A9DD93A799D}"/>
    <cellStyle name="20% - uthevingsfarge 6 26 2 2" xfId="16699" xr:uid="{11099D88-7136-4EA6-8F4C-7EE6CBC843DB}"/>
    <cellStyle name="20% - uthevingsfarge 6 26 2_AVA DVA EL" xfId="16700" xr:uid="{2D147756-50AB-486F-B5C2-C8A0BDC0370C}"/>
    <cellStyle name="20% - uthevingsfarge 6 26 3" xfId="16701" xr:uid="{E6272910-F769-40C9-A9E9-320BB87B4AC0}"/>
    <cellStyle name="20% - uthevingsfarge 6 26_4Q16" xfId="16702" xr:uid="{288C9D8B-8128-42E4-9A60-3F4BD697A3BD}"/>
    <cellStyle name="20% - uthevingsfarge 6 27" xfId="16703" xr:uid="{81D8A99C-B045-450C-9C26-C1FBC9F53B16}"/>
    <cellStyle name="20% - uthevingsfarge 6 27 2" xfId="16704" xr:uid="{C3A7082B-DF84-41FE-B944-848CA8E784F2}"/>
    <cellStyle name="20% - uthevingsfarge 6 27 2 2" xfId="16705" xr:uid="{79D4E619-CBAE-4E9C-9977-2AA3F2AEB866}"/>
    <cellStyle name="20% - uthevingsfarge 6 27 2_AVA DVA EL" xfId="16706" xr:uid="{F405175B-C0F0-4E05-B162-3EE947AE225A}"/>
    <cellStyle name="20% - uthevingsfarge 6 27 3" xfId="16707" xr:uid="{7E01A8F1-5877-4E98-BB1E-764AB51F3244}"/>
    <cellStyle name="20% - uthevingsfarge 6 27_4Q16" xfId="16708" xr:uid="{D9012991-4CC4-4985-B748-678C2359FABA}"/>
    <cellStyle name="20% - uthevingsfarge 6 28" xfId="16709" xr:uid="{4969124B-B690-4DA6-8D78-FC98C5CAC784}"/>
    <cellStyle name="20% - uthevingsfarge 6 28 2" xfId="16710" xr:uid="{65D9DCEE-7CC0-49F0-8A94-B3866F405451}"/>
    <cellStyle name="20% - uthevingsfarge 6 28 2 2" xfId="16711" xr:uid="{046EE401-230D-4F1E-8B85-3F8178914E28}"/>
    <cellStyle name="20% - uthevingsfarge 6 28 2_AVA DVA EL" xfId="16712" xr:uid="{0E9D8D6E-7EF4-42BD-9E5F-42E1E75DF5A8}"/>
    <cellStyle name="20% - uthevingsfarge 6 28 3" xfId="16713" xr:uid="{DC9020D4-3144-4300-B93E-8E316760DF9F}"/>
    <cellStyle name="20% - uthevingsfarge 6 28_4Q16" xfId="16714" xr:uid="{3F9BC95F-3B58-488F-BB5C-4B03833A8005}"/>
    <cellStyle name="20% - uthevingsfarge 6 29" xfId="16715" xr:uid="{892ECAE5-F668-4413-8EDB-88895311134F}"/>
    <cellStyle name="20% - uthevingsfarge 6 29 2" xfId="16716" xr:uid="{A391428D-2B25-4920-B9D4-A9FEF0D53F6D}"/>
    <cellStyle name="20% - uthevingsfarge 6 29 2 2" xfId="16717" xr:uid="{9BA0ED0F-780B-45BA-B273-35428FFF89BB}"/>
    <cellStyle name="20% - uthevingsfarge 6 29 2_AVA DVA EL" xfId="16718" xr:uid="{AB3014D7-6EF5-45D2-BCDC-7013122077ED}"/>
    <cellStyle name="20% - uthevingsfarge 6 29 3" xfId="16719" xr:uid="{9CD8B8F4-A120-4FEE-8E35-0F4EF8409643}"/>
    <cellStyle name="20% - uthevingsfarge 6 29_4Q16" xfId="16720" xr:uid="{613AD1C2-B329-4F6B-B962-D1FE709E59FB}"/>
    <cellStyle name="20% - uthevingsfarge 6 3" xfId="4630" xr:uid="{213BEEAF-6557-46F4-8A42-97C87CFF23E8}"/>
    <cellStyle name="20% - uthevingsfarge 6 3 2" xfId="4631" xr:uid="{AAD88BB4-7A05-45F4-9428-53B3EE2520D7}"/>
    <cellStyle name="20% - uthevingsfarge 6 3 2 2" xfId="4632" xr:uid="{0DDE3FF9-4251-4912-8439-E0DC4BC2CFE6}"/>
    <cellStyle name="20% - uthevingsfarge 6 3 2 2 2" xfId="4633" xr:uid="{CDC908AA-4E2B-4187-9747-63A19FDA9BBC}"/>
    <cellStyle name="20% - uthevingsfarge 6 3 2 2 2 2" xfId="4634" xr:uid="{40F01C30-D00B-49B4-999E-457A4B4CAE78}"/>
    <cellStyle name="20% - uthevingsfarge 6 3 2 2 2_3. Chng in credit spreads" xfId="4635" xr:uid="{F8492551-AA7C-47BA-BB7F-A253C2D9CC15}"/>
    <cellStyle name="20% - uthevingsfarge 6 3 2 2 3" xfId="4636" xr:uid="{404049EC-D6EE-46E8-B59A-581E53061416}"/>
    <cellStyle name="20% - uthevingsfarge 6 3 2 2 3 2" xfId="4637" xr:uid="{B216884A-2FDB-4164-8B85-0853E9F95B23}"/>
    <cellStyle name="20% - uthevingsfarge 6 3 2 2 3_3. Chng in credit spreads" xfId="4638" xr:uid="{FF6BE496-B313-41EB-BC77-B01C3E67F3F5}"/>
    <cellStyle name="20% - uthevingsfarge 6 3 2 2 4" xfId="4639" xr:uid="{170E95A3-5495-4B95-BB70-0484149543DB}"/>
    <cellStyle name="20% - uthevingsfarge 6 3 2 2_3. Chng in credit spreads" xfId="4640" xr:uid="{4B2B6AC0-0487-4DE7-AAE6-3D9BB3C10D40}"/>
    <cellStyle name="20% - uthevingsfarge 6 3 2 3" xfId="4641" xr:uid="{C4E5768E-AC06-4EA3-B96C-33EE938814BE}"/>
    <cellStyle name="20% - uthevingsfarge 6 3 2 3 2" xfId="4642" xr:uid="{C5FCA8CB-442E-495F-BE6E-6495C3BE9BD5}"/>
    <cellStyle name="20% - uthevingsfarge 6 3 2 3 3" xfId="16721" xr:uid="{57237FEE-8700-491C-82B0-523C3BD4C956}"/>
    <cellStyle name="20% - uthevingsfarge 6 3 2 3_3. Chng in credit spreads" xfId="4643" xr:uid="{A083FA75-C742-4D97-8BC3-E7BEF84EF976}"/>
    <cellStyle name="20% - uthevingsfarge 6 3 2 4" xfId="4644" xr:uid="{585B672A-9703-471D-8F2B-52F0DF40514E}"/>
    <cellStyle name="20% - uthevingsfarge 6 3 2 4 2" xfId="4645" xr:uid="{6241F26A-A660-4FB4-8537-9B5FA7CE8FC3}"/>
    <cellStyle name="20% - uthevingsfarge 6 3 2 4 3" xfId="16722" xr:uid="{36CB50B4-6844-4406-9A9A-77A132231114}"/>
    <cellStyle name="20% - uthevingsfarge 6 3 2 4_3. Chng in credit spreads" xfId="4646" xr:uid="{ADF0CC7B-06D8-407B-B929-205E2D93BF5E}"/>
    <cellStyle name="20% - uthevingsfarge 6 3 2 5" xfId="4647" xr:uid="{61CD8207-5316-43E0-B248-7E4BA00D606D}"/>
    <cellStyle name="20% - uthevingsfarge 6 3 2 5 2" xfId="16723" xr:uid="{38280CA2-12B1-4D82-A041-0EDFDD3E5729}"/>
    <cellStyle name="20% - uthevingsfarge 6 3 2 5 3" xfId="16724" xr:uid="{A2FCABB5-2E90-4584-894C-4659F9796A97}"/>
    <cellStyle name="20% - uthevingsfarge 6 3 2 5_AVA DVA EL" xfId="16725" xr:uid="{88976DD4-1B74-457A-BF74-3357EF2EF267}"/>
    <cellStyle name="20% - uthevingsfarge 6 3 2 6" xfId="16726" xr:uid="{F61453DB-F0A9-4070-8439-77DF4D7821C9}"/>
    <cellStyle name="20% - uthevingsfarge 6 3 2 6 2" xfId="16727" xr:uid="{C31B2E5D-A31B-4B47-ADE9-C56C54087F20}"/>
    <cellStyle name="20% - uthevingsfarge 6 3 2 6_AVA DVA EL" xfId="16728" xr:uid="{24E795D0-2E8B-4FC7-96B2-289D21256128}"/>
    <cellStyle name="20% - uthevingsfarge 6 3 2 7" xfId="16729" xr:uid="{823D8C0D-0D53-438A-A469-A958A286812B}"/>
    <cellStyle name="20% - uthevingsfarge 6 3 2_3. Chng in credit spreads" xfId="4648" xr:uid="{9D28FCAD-61A0-45E9-93B8-EF449637A186}"/>
    <cellStyle name="20% - uthevingsfarge 6 3 3" xfId="4649" xr:uid="{A2DC35E3-5194-43BF-8B53-21A3E891782B}"/>
    <cellStyle name="20% - uthevingsfarge 6 3 3 2" xfId="4650" xr:uid="{64E4A796-F3FF-4730-AA05-4E881367BFBA}"/>
    <cellStyle name="20% - uthevingsfarge 6 3 3 2 2" xfId="4651" xr:uid="{37B20507-BD4B-43FA-A217-F5DBFB966FC7}"/>
    <cellStyle name="20% - uthevingsfarge 6 3 3 2 2 2" xfId="4652" xr:uid="{A5FFA399-8D8F-42AC-B8F0-E5B2AAE135A3}"/>
    <cellStyle name="20% - uthevingsfarge 6 3 3 2 2_3. Chng in credit spreads" xfId="4653" xr:uid="{4603E108-9551-4593-95F4-4A7DBBFD6006}"/>
    <cellStyle name="20% - uthevingsfarge 6 3 3 2 3" xfId="4654" xr:uid="{92BF64CA-CEC9-4DD4-B5EA-21ECCB5181D8}"/>
    <cellStyle name="20% - uthevingsfarge 6 3 3 2 3 2" xfId="4655" xr:uid="{DAC79546-2EB0-416C-8D8E-0F59A75F27F3}"/>
    <cellStyle name="20% - uthevingsfarge 6 3 3 2 3_3. Chng in credit spreads" xfId="4656" xr:uid="{69EC5B20-5138-47C4-91A9-C2F050B556EF}"/>
    <cellStyle name="20% - uthevingsfarge 6 3 3 2 4" xfId="4657" xr:uid="{103F5CF9-8A14-4031-A8AF-DB456FEAF559}"/>
    <cellStyle name="20% - uthevingsfarge 6 3 3 2_3. Chng in credit spreads" xfId="4658" xr:uid="{1168B8BC-3C71-431A-B53B-D24970205486}"/>
    <cellStyle name="20% - uthevingsfarge 6 3 3 3" xfId="4659" xr:uid="{91188C50-C769-44E4-90F2-B0A13D94D760}"/>
    <cellStyle name="20% - uthevingsfarge 6 3 3 3 2" xfId="4660" xr:uid="{144F4D5D-34B6-4DF8-A0E4-54F55C0E1729}"/>
    <cellStyle name="20% - uthevingsfarge 6 3 3 3_3. Chng in credit spreads" xfId="4661" xr:uid="{4B97ADCC-A92B-43CA-A962-C40B4586F69E}"/>
    <cellStyle name="20% - uthevingsfarge 6 3 3 4" xfId="4662" xr:uid="{966C8C56-6D98-48FC-BDE6-03EED86E3FA7}"/>
    <cellStyle name="20% - uthevingsfarge 6 3 3 4 2" xfId="4663" xr:uid="{2B3884E5-C102-4274-8711-8C1EBB7005E9}"/>
    <cellStyle name="20% - uthevingsfarge 6 3 3 4_3. Chng in credit spreads" xfId="4664" xr:uid="{7A049C1C-5601-4CED-B588-06151097F0D1}"/>
    <cellStyle name="20% - uthevingsfarge 6 3 3 5" xfId="4665" xr:uid="{1D279F4F-CE13-40A2-8B20-F2619294F9A8}"/>
    <cellStyle name="20% - uthevingsfarge 6 3 3_3. Chng in credit spreads" xfId="4666" xr:uid="{F2000FB7-9F29-45C0-8678-FCC928EEB4EE}"/>
    <cellStyle name="20% - uthevingsfarge 6 3 4" xfId="4667" xr:uid="{C3AD0B57-3AC3-414C-BA57-867D9FCCD541}"/>
    <cellStyle name="20% - uthevingsfarge 6 3 4 2" xfId="4668" xr:uid="{9F3D1A14-A9CE-4985-95F8-F1D8A595ABA6}"/>
    <cellStyle name="20% - uthevingsfarge 6 3 4 2 2" xfId="4669" xr:uid="{827950BF-1C8F-4757-A704-9EB5AC7DEDC9}"/>
    <cellStyle name="20% - uthevingsfarge 6 3 4 2_3. Chng in credit spreads" xfId="4670" xr:uid="{29A67BF5-FBAC-4980-A5E2-C26E59BBC6A2}"/>
    <cellStyle name="20% - uthevingsfarge 6 3 4 3" xfId="4671" xr:uid="{58C64E3D-C8D5-479A-8E75-19F9E706BAA6}"/>
    <cellStyle name="20% - uthevingsfarge 6 3 4 3 2" xfId="4672" xr:uid="{12D3545D-900D-438E-A92F-414273CC7C17}"/>
    <cellStyle name="20% - uthevingsfarge 6 3 4 3_3. Chng in credit spreads" xfId="4673" xr:uid="{288AD386-6CC0-4512-A5B1-B6E45055FC2C}"/>
    <cellStyle name="20% - uthevingsfarge 6 3 4 4" xfId="4674" xr:uid="{06C8D62A-E561-45A3-B691-BAAEEB739DAE}"/>
    <cellStyle name="20% - uthevingsfarge 6 3 4_3. Chng in credit spreads" xfId="4675" xr:uid="{42DD2BE3-C93D-47EB-85DC-9102BD784A29}"/>
    <cellStyle name="20% - uthevingsfarge 6 3 5" xfId="4676" xr:uid="{3B465689-30C7-4CF2-A429-C80220B6E739}"/>
    <cellStyle name="20% - uthevingsfarge 6 3 5 2" xfId="4677" xr:uid="{198998BD-F311-4208-BE00-16934E12249B}"/>
    <cellStyle name="20% - uthevingsfarge 6 3 5 3" xfId="16730" xr:uid="{C0515EB9-E51F-44C8-B358-28132788D37A}"/>
    <cellStyle name="20% - uthevingsfarge 6 3 5_3. Chng in credit spreads" xfId="4678" xr:uid="{2B2AD0BD-880E-459B-8922-845FC32DE81C}"/>
    <cellStyle name="20% - uthevingsfarge 6 3 6" xfId="4679" xr:uid="{A9CAB773-2395-41A9-AAA9-28D2094C2DF0}"/>
    <cellStyle name="20% - uthevingsfarge 6 3 6 2" xfId="4680" xr:uid="{30951549-7774-4BEF-86C9-D6BA69AAB562}"/>
    <cellStyle name="20% - uthevingsfarge 6 3 6 3" xfId="16731" xr:uid="{84C25451-EEC2-40F3-AD69-076B22D57F01}"/>
    <cellStyle name="20% - uthevingsfarge 6 3 6_3. Chng in credit spreads" xfId="4681" xr:uid="{81C9B9B1-2895-4EE7-AC54-5EB7B3E79AAF}"/>
    <cellStyle name="20% - uthevingsfarge 6 3 7" xfId="4682" xr:uid="{4D78DD95-3ACD-4557-87DC-5CB719EA7A3C}"/>
    <cellStyle name="20% - uthevingsfarge 6 3 7 2" xfId="4683" xr:uid="{EBB06E6B-58AF-43B9-B86F-D75FC8B74978}"/>
    <cellStyle name="20% - uthevingsfarge 6 3 7_3. Chng in credit spreads" xfId="4684" xr:uid="{7E46E5D4-88E3-484A-A360-5FB1D925D8D2}"/>
    <cellStyle name="20% - uthevingsfarge 6 3 8" xfId="16732" xr:uid="{677D2368-D79F-4F38-A489-263B619823E1}"/>
    <cellStyle name="20% - uthevingsfarge 6 3_4Q16" xfId="16733" xr:uid="{89D9C835-5BE5-49E5-AC5C-A069735BFED9}"/>
    <cellStyle name="20% - uthevingsfarge 6 30" xfId="16734" xr:uid="{C08131DD-6764-48D9-AE48-87C40E5B08A9}"/>
    <cellStyle name="20% - uthevingsfarge 6 30 2" xfId="16735" xr:uid="{D1724D47-66DF-42C5-8E9D-172CDD8FFC22}"/>
    <cellStyle name="20% - uthevingsfarge 6 30 2 2" xfId="16736" xr:uid="{973B7208-EA47-4880-8176-3A7319B17E17}"/>
    <cellStyle name="20% - uthevingsfarge 6 30 2_AVA DVA EL" xfId="16737" xr:uid="{EC9ACAD7-E7A0-4729-977E-9DADB7CDEE89}"/>
    <cellStyle name="20% - uthevingsfarge 6 30 3" xfId="16738" xr:uid="{335B2F5A-2D32-4C73-8D06-B3C4839BE975}"/>
    <cellStyle name="20% - uthevingsfarge 6 30_4Q16" xfId="16739" xr:uid="{BE1A9D11-050F-4C01-897B-1E440C5C1B2D}"/>
    <cellStyle name="20% - uthevingsfarge 6 31" xfId="16740" xr:uid="{CF628DBB-1385-4BB6-8548-13C4E870DAF7}"/>
    <cellStyle name="20% - uthevingsfarge 6 31 2" xfId="16741" xr:uid="{DEDDAB85-8662-456E-B7AC-2C91D87FE546}"/>
    <cellStyle name="20% - uthevingsfarge 6 31 2 2" xfId="16742" xr:uid="{D92B69C5-ABD6-48F3-8811-DDED6D2D0514}"/>
    <cellStyle name="20% - uthevingsfarge 6 31 2_AVA DVA EL" xfId="16743" xr:uid="{2E972ADB-5DF9-4B38-9F0B-A20114DF0AEC}"/>
    <cellStyle name="20% - uthevingsfarge 6 31 3" xfId="16744" xr:uid="{65D75C1A-A77A-42A5-88C5-5F506C779411}"/>
    <cellStyle name="20% - uthevingsfarge 6 31_4Q16" xfId="16745" xr:uid="{FDD9B60A-6E52-4B6A-BCFA-FB5FC33705D7}"/>
    <cellStyle name="20% - uthevingsfarge 6 32" xfId="16746" xr:uid="{95DDFFFA-19A0-439E-8202-862A48BA309E}"/>
    <cellStyle name="20% - uthevingsfarge 6 32 2" xfId="16747" xr:uid="{5EDCA495-BDA3-4929-BC39-2FC91937B527}"/>
    <cellStyle name="20% - uthevingsfarge 6 32 2 2" xfId="16748" xr:uid="{E3254537-E497-47A5-A5D4-020EAAAEC796}"/>
    <cellStyle name="20% - uthevingsfarge 6 32 2_AVA DVA EL" xfId="16749" xr:uid="{4EA554A2-628F-45DA-B111-675BC2D9A3DB}"/>
    <cellStyle name="20% - uthevingsfarge 6 32 3" xfId="16750" xr:uid="{7C0E341F-DE2D-4B2B-B5C6-051D6ECB4141}"/>
    <cellStyle name="20% - uthevingsfarge 6 32_4Q16" xfId="16751" xr:uid="{746DA6B7-E91C-447B-AB98-14F99100CE28}"/>
    <cellStyle name="20% - uthevingsfarge 6 33" xfId="16752" xr:uid="{58DE19F6-FCC2-409B-B8BA-C53571B6481F}"/>
    <cellStyle name="20% - uthevingsfarge 6 33 2" xfId="16753" xr:uid="{34BCB623-FE63-4F00-B0ED-F6CA8F317976}"/>
    <cellStyle name="20% - uthevingsfarge 6 33 2 2" xfId="16754" xr:uid="{1CBFE1AC-E33A-418A-940B-4B9D673FC0A4}"/>
    <cellStyle name="20% - uthevingsfarge 6 33 2_AVA DVA EL" xfId="16755" xr:uid="{1945E654-E5A0-47A9-9F5E-D0A48BCC01F4}"/>
    <cellStyle name="20% - uthevingsfarge 6 33 3" xfId="16756" xr:uid="{E387457E-AEB0-4FDD-9F47-2C8380B5757F}"/>
    <cellStyle name="20% - uthevingsfarge 6 33_4Q16" xfId="16757" xr:uid="{CC93B276-FDED-4F76-B83A-98CDA7390B31}"/>
    <cellStyle name="20% - uthevingsfarge 6 34" xfId="16758" xr:uid="{4E9AD194-09F5-4F42-A951-A95E3ECB2A79}"/>
    <cellStyle name="20% - uthevingsfarge 6 34 2" xfId="16759" xr:uid="{81873F74-C524-443A-BBCF-0EA30B7A4FAE}"/>
    <cellStyle name="20% - uthevingsfarge 6 34 2 2" xfId="16760" xr:uid="{F55D530E-CA43-431B-9EEB-0F6F9AAD5B44}"/>
    <cellStyle name="20% - uthevingsfarge 6 34 2_AVA DVA EL" xfId="16761" xr:uid="{3364B5DA-F789-4D2D-9146-5B77FD7467ED}"/>
    <cellStyle name="20% - uthevingsfarge 6 34 3" xfId="16762" xr:uid="{0D6D0D08-B187-4C7B-BD8D-CB8F27B93150}"/>
    <cellStyle name="20% - uthevingsfarge 6 34_4Q16" xfId="16763" xr:uid="{9E49BF6D-7369-4662-A953-25AF42D29D84}"/>
    <cellStyle name="20% - uthevingsfarge 6 35" xfId="16764" xr:uid="{920D26EA-D322-4E22-BE3F-A57497CF54E3}"/>
    <cellStyle name="20% - uthevingsfarge 6 35 2" xfId="16765" xr:uid="{523090CD-05EE-435A-8C4E-38F94D18E805}"/>
    <cellStyle name="20% - uthevingsfarge 6 35 2 2" xfId="16766" xr:uid="{034BBF1B-3C10-409A-90E3-F011B75D5265}"/>
    <cellStyle name="20% - uthevingsfarge 6 35 2_AVA DVA EL" xfId="16767" xr:uid="{A316470C-665E-450B-8187-B07535226BB3}"/>
    <cellStyle name="20% - uthevingsfarge 6 35 3" xfId="16768" xr:uid="{8714AB63-F24A-4997-9BCF-4C7C028508A5}"/>
    <cellStyle name="20% - uthevingsfarge 6 35_4Q16" xfId="16769" xr:uid="{325BAA43-9E75-461B-9ABA-F3DC3D02C2A7}"/>
    <cellStyle name="20% - uthevingsfarge 6 36" xfId="16770" xr:uid="{BC0E7B7A-6996-489F-9AC3-EC94B824C0CD}"/>
    <cellStyle name="20% - uthevingsfarge 6 36 2" xfId="16771" xr:uid="{8FE76C8A-3DED-4ACF-831E-B166C9CA660C}"/>
    <cellStyle name="20% - uthevingsfarge 6 36 2 2" xfId="16772" xr:uid="{26EA63C0-AEF2-4665-A841-E698F96BA6BF}"/>
    <cellStyle name="20% - uthevingsfarge 6 36 2_AVA DVA EL" xfId="16773" xr:uid="{AB98B486-81E3-4CEF-9DFD-2168F9556389}"/>
    <cellStyle name="20% - uthevingsfarge 6 36 3" xfId="16774" xr:uid="{0304B6FD-149B-499F-9A8B-3A01D2F1B519}"/>
    <cellStyle name="20% - uthevingsfarge 6 36_4Q16" xfId="16775" xr:uid="{F1E03D75-4038-499A-976B-706021386D99}"/>
    <cellStyle name="20% - uthevingsfarge 6 37" xfId="16776" xr:uid="{6B60FF70-A486-4AB5-9722-F35E23046A79}"/>
    <cellStyle name="20% - uthevingsfarge 6 37 2" xfId="16777" xr:uid="{5E14DF4A-A07B-416C-AA46-BAC3F9B783B9}"/>
    <cellStyle name="20% - uthevingsfarge 6 37 2 2" xfId="16778" xr:uid="{3826075E-4CD7-48D3-A689-41FEE663478C}"/>
    <cellStyle name="20% - uthevingsfarge 6 37 2_AVA DVA EL" xfId="16779" xr:uid="{700EBEB3-0870-47FB-96B0-08B5BD1034FF}"/>
    <cellStyle name="20% - uthevingsfarge 6 37 3" xfId="16780" xr:uid="{EEA7953A-4CDD-4381-AD11-3633676E21B0}"/>
    <cellStyle name="20% - uthevingsfarge 6 37_4Q16" xfId="16781" xr:uid="{43B7B665-96FE-4757-B5E8-CE12F21B3C23}"/>
    <cellStyle name="20% - uthevingsfarge 6 38" xfId="16782" xr:uid="{786F1686-13AD-4B2B-B17D-47A614F99CFD}"/>
    <cellStyle name="20% - uthevingsfarge 6 38 2" xfId="16783" xr:uid="{7A9CFF62-D946-468F-B6E5-E808920F3DC8}"/>
    <cellStyle name="20% - uthevingsfarge 6 38 2 2" xfId="16784" xr:uid="{5661399D-92BE-4A13-BA9F-B45B258399A5}"/>
    <cellStyle name="20% - uthevingsfarge 6 38 2_AVA DVA EL" xfId="16785" xr:uid="{C8BE3D73-F223-4397-B46C-29B6663A13D6}"/>
    <cellStyle name="20% - uthevingsfarge 6 38 3" xfId="16786" xr:uid="{5B2B500B-5002-439C-B06D-736255D77D66}"/>
    <cellStyle name="20% - uthevingsfarge 6 38_4Q16" xfId="16787" xr:uid="{3B317754-4C42-4A43-989A-3C553A9B89A5}"/>
    <cellStyle name="20% - uthevingsfarge 6 39" xfId="16788" xr:uid="{4BD43619-AC6F-4800-B159-C9520B5C2427}"/>
    <cellStyle name="20% - uthevingsfarge 6 39 2" xfId="16789" xr:uid="{9B9B8575-CBDE-4688-8A30-99C383DFEA60}"/>
    <cellStyle name="20% - uthevingsfarge 6 39 2 2" xfId="16790" xr:uid="{97E09E6B-0FC4-4ED8-8AC3-81B5078BC3A1}"/>
    <cellStyle name="20% - uthevingsfarge 6 39 2_AVA DVA EL" xfId="16791" xr:uid="{CD8D913F-0077-4914-99F6-6B12E358A0D3}"/>
    <cellStyle name="20% - uthevingsfarge 6 39 3" xfId="16792" xr:uid="{988B5D63-8EF2-4A60-BE7E-2BB22D5C80A4}"/>
    <cellStyle name="20% - uthevingsfarge 6 39_4Q16" xfId="16793" xr:uid="{CE293D60-D6C0-481E-BE4B-3D09A85D594F}"/>
    <cellStyle name="20% - uthevingsfarge 6 4" xfId="4685" xr:uid="{7E0B79B9-BCB3-4C73-AB0A-E02BB1FA5284}"/>
    <cellStyle name="20% - uthevingsfarge 6 4 10" xfId="41113" xr:uid="{7E54E581-195A-4E7E-834A-D50C9E1002B9}"/>
    <cellStyle name="20% - uthevingsfarge 6 4 2" xfId="4686" xr:uid="{64E43B61-3D5C-448D-85FE-70797F3E5845}"/>
    <cellStyle name="20% - uthevingsfarge 6 4 2 2" xfId="4687" xr:uid="{8B01762F-0B41-4E0B-AB92-4C0E31186434}"/>
    <cellStyle name="20% - uthevingsfarge 6 4 2 2 2" xfId="4688" xr:uid="{03BED7B2-4406-49C1-B43F-1044EFC31646}"/>
    <cellStyle name="20% - uthevingsfarge 6 4 2 2_3. Chng in credit spreads" xfId="4689" xr:uid="{52A6DE91-A655-413F-A1D9-5FE857EB6866}"/>
    <cellStyle name="20% - uthevingsfarge 6 4 2 3" xfId="4690" xr:uid="{97A900A7-7C78-4D2E-8BB5-B4765B0E2360}"/>
    <cellStyle name="20% - uthevingsfarge 6 4 2 3 2" xfId="4691" xr:uid="{0FAB2A72-D384-4D68-A772-8041DC037CEA}"/>
    <cellStyle name="20% - uthevingsfarge 6 4 2 3_3. Chng in credit spreads" xfId="4692" xr:uid="{A9E228E1-406E-4FE3-A598-41B4AAB87F31}"/>
    <cellStyle name="20% - uthevingsfarge 6 4 2 4" xfId="4693" xr:uid="{B11383F8-D605-4336-B1A5-59FD9C4FF056}"/>
    <cellStyle name="20% - uthevingsfarge 6 4 2 5" xfId="41114" xr:uid="{694D305B-33F6-49C8-AACD-446501999C79}"/>
    <cellStyle name="20% - uthevingsfarge 6 4 2 6" xfId="41115" xr:uid="{822D23C3-208B-4965-8FC0-A2C65731B32C}"/>
    <cellStyle name="20% - uthevingsfarge 6 4 2 7" xfId="41116" xr:uid="{77E29885-8847-40FE-80B2-549B2AD3FBE2}"/>
    <cellStyle name="20% - uthevingsfarge 6 4 2 8" xfId="41117" xr:uid="{6A9A1FBB-C7BD-47B3-9F51-FBAA2A3E1146}"/>
    <cellStyle name="20% - uthevingsfarge 6 4 2 9" xfId="41118" xr:uid="{E0F3DD0D-81B1-4B9F-B2BD-389DBE8FA420}"/>
    <cellStyle name="20% - uthevingsfarge 6 4 2_3. Chng in credit spreads" xfId="4694" xr:uid="{A900235D-E319-4839-AB04-41009B312023}"/>
    <cellStyle name="20% - uthevingsfarge 6 4 3" xfId="4695" xr:uid="{5E6CB4CB-EA12-40B2-8FE6-68D2357AC318}"/>
    <cellStyle name="20% - uthevingsfarge 6 4 3 2" xfId="4696" xr:uid="{065C2019-C13E-43DA-83D4-2509D474C038}"/>
    <cellStyle name="20% - uthevingsfarge 6 4 3 3" xfId="16794" xr:uid="{DB0E6272-E06F-40B8-AB51-922ED0746B29}"/>
    <cellStyle name="20% - uthevingsfarge 6 4 3_3. Chng in credit spreads" xfId="4697" xr:uid="{148B5DD4-B625-4960-9BEF-65D0A2E37C9E}"/>
    <cellStyle name="20% - uthevingsfarge 6 4 4" xfId="4698" xr:uid="{7C88CB95-C603-412C-9A8F-B02CEEAD6646}"/>
    <cellStyle name="20% - uthevingsfarge 6 4 4 2" xfId="4699" xr:uid="{C44442E2-2D63-4793-BE1F-BDB91BCA8818}"/>
    <cellStyle name="20% - uthevingsfarge 6 4 4 3" xfId="16795" xr:uid="{1C31D782-7041-4228-8947-639EDFD4CFB5}"/>
    <cellStyle name="20% - uthevingsfarge 6 4 4_3. Chng in credit spreads" xfId="4700" xr:uid="{50B53F29-BC38-4AFA-884C-3D64BC6F991D}"/>
    <cellStyle name="20% - uthevingsfarge 6 4 5" xfId="4701" xr:uid="{DEE5C90F-3A31-45A9-B97D-67B751FFF235}"/>
    <cellStyle name="20% - uthevingsfarge 6 4 5 2" xfId="16796" xr:uid="{6EBCFA20-D648-48DB-91E0-AF2BE57F4CD2}"/>
    <cellStyle name="20% - uthevingsfarge 6 4 5 3" xfId="16797" xr:uid="{842D4D11-BACE-478E-A9A1-8D8A0910BEB2}"/>
    <cellStyle name="20% - uthevingsfarge 6 4 5_AVA DVA EL" xfId="16798" xr:uid="{0DB7ADB0-5D36-4342-916F-4625E648A377}"/>
    <cellStyle name="20% - uthevingsfarge 6 4 6" xfId="16799" xr:uid="{598C1A61-0BCF-4DEA-A9FB-6313340853CB}"/>
    <cellStyle name="20% - uthevingsfarge 6 4 6 2" xfId="16800" xr:uid="{CEF2D35E-ED82-402C-BFB3-E826CC11F20C}"/>
    <cellStyle name="20% - uthevingsfarge 6 4 6_AVA DVA EL" xfId="16801" xr:uid="{EA8BF62D-0FD0-4CEC-A4E5-691D29855D6E}"/>
    <cellStyle name="20% - uthevingsfarge 6 4 7" xfId="16802" xr:uid="{548F66B8-2EC9-4BDE-ACC2-2E3D257DE6FC}"/>
    <cellStyle name="20% - uthevingsfarge 6 4 8" xfId="41119" xr:uid="{043366FA-CC3E-45B0-A3C7-131AEE84FD06}"/>
    <cellStyle name="20% - uthevingsfarge 6 4 9" xfId="41120" xr:uid="{29129283-7359-452F-9784-2DBD3B7B7A1E}"/>
    <cellStyle name="20% - uthevingsfarge 6 4_3. Chng in credit spreads" xfId="4702" xr:uid="{C58E5F92-F111-4E00-A691-FABD921F6E23}"/>
    <cellStyle name="20% - uthevingsfarge 6 40" xfId="16803" xr:uid="{BF515319-A519-433B-AE1C-824208855977}"/>
    <cellStyle name="20% - uthevingsfarge 6 40 2" xfId="16804" xr:uid="{9A978A71-281A-4169-AE26-1DAFD91DB97F}"/>
    <cellStyle name="20% - uthevingsfarge 6 40 2 2" xfId="16805" xr:uid="{47063A63-2571-47DC-8A6C-A39A67C31631}"/>
    <cellStyle name="20% - uthevingsfarge 6 40 2_AVA DVA EL" xfId="16806" xr:uid="{123A9062-A4DC-46F8-80A2-31B541F59F60}"/>
    <cellStyle name="20% - uthevingsfarge 6 40 3" xfId="16807" xr:uid="{711F634F-F1BE-40BF-B13E-86CFEBD182C2}"/>
    <cellStyle name="20% - uthevingsfarge 6 40_4Q16" xfId="16808" xr:uid="{3875A2BD-257F-43C9-9C64-DD795E4383A7}"/>
    <cellStyle name="20% - uthevingsfarge 6 41" xfId="16809" xr:uid="{EFE4809A-A006-4A70-9151-BD3DE1588B33}"/>
    <cellStyle name="20% - uthevingsfarge 6 41 2" xfId="16810" xr:uid="{5FB7F224-1DAC-42DC-B70D-25A84BD509A9}"/>
    <cellStyle name="20% - uthevingsfarge 6 41 2 2" xfId="16811" xr:uid="{DE7020C8-CC75-443A-A31C-0BE1A7A2FA32}"/>
    <cellStyle name="20% - uthevingsfarge 6 41 2_AVA DVA EL" xfId="16812" xr:uid="{F6A90BFC-30E3-406E-801A-5E8B187CCD82}"/>
    <cellStyle name="20% - uthevingsfarge 6 41 3" xfId="16813" xr:uid="{90FA28CC-261F-46B5-829D-51B9787B6C4A}"/>
    <cellStyle name="20% - uthevingsfarge 6 41_4Q16" xfId="16814" xr:uid="{D6CDA20D-1AD0-4C51-85DB-04F85CB55682}"/>
    <cellStyle name="20% - uthevingsfarge 6 42" xfId="16815" xr:uid="{70F1E57E-6779-4DE8-8142-EFBEEA305633}"/>
    <cellStyle name="20% - uthevingsfarge 6 42 2" xfId="16816" xr:uid="{1474B0B5-6AD9-46E9-A902-9242BB19DA09}"/>
    <cellStyle name="20% - uthevingsfarge 6 42 2 2" xfId="16817" xr:uid="{52936384-F774-4136-A610-A743019CA5A2}"/>
    <cellStyle name="20% - uthevingsfarge 6 42 2_AVA DVA EL" xfId="16818" xr:uid="{37C401CF-A3D1-41FF-B775-83751F3E16FB}"/>
    <cellStyle name="20% - uthevingsfarge 6 42 3" xfId="16819" xr:uid="{D2945193-ACE7-406D-9CB7-E061A21AD955}"/>
    <cellStyle name="20% - uthevingsfarge 6 42_4Q16" xfId="16820" xr:uid="{ABEFD8A1-819D-4E9D-BDFC-AA45111B98AC}"/>
    <cellStyle name="20% - uthevingsfarge 6 43" xfId="16821" xr:uid="{8FD14180-E2FB-46E0-A9F7-DA877311F267}"/>
    <cellStyle name="20% - uthevingsfarge 6 43 2" xfId="16822" xr:uid="{E84448DB-443D-4993-AC65-ED788E8054ED}"/>
    <cellStyle name="20% - uthevingsfarge 6 43 2 2" xfId="16823" xr:uid="{C92F3814-C437-4B87-A4BF-B7349952643F}"/>
    <cellStyle name="20% - uthevingsfarge 6 43 2_AVA DVA EL" xfId="16824" xr:uid="{634227A9-79D5-4C2A-91F0-E01252E50E09}"/>
    <cellStyle name="20% - uthevingsfarge 6 43 3" xfId="16825" xr:uid="{D821936F-7181-433A-B843-E4226F6553C0}"/>
    <cellStyle name="20% - uthevingsfarge 6 43_4Q16" xfId="16826" xr:uid="{BD87C82B-081F-4290-B917-09DCF4373AE9}"/>
    <cellStyle name="20% - uthevingsfarge 6 44" xfId="16827" xr:uid="{746DEBD9-3CB6-4E68-AFBD-366579FFF075}"/>
    <cellStyle name="20% - uthevingsfarge 6 44 2" xfId="16828" xr:uid="{F8717A99-51F0-4B6E-B053-20AE8B762A41}"/>
    <cellStyle name="20% - uthevingsfarge 6 44 2 2" xfId="16829" xr:uid="{1FADA996-265E-4E64-BA04-757FD0C352F9}"/>
    <cellStyle name="20% - uthevingsfarge 6 44 2_AVA DVA EL" xfId="16830" xr:uid="{D7166FE6-D726-44C5-9E1E-4822228F3AD2}"/>
    <cellStyle name="20% - uthevingsfarge 6 44 3" xfId="16831" xr:uid="{0BEA360F-CC40-4FD3-A5EF-D76426E7F6B6}"/>
    <cellStyle name="20% - uthevingsfarge 6 44_4Q16" xfId="16832" xr:uid="{3B82D994-A6A2-43EB-8F3F-11DFA7F9D99C}"/>
    <cellStyle name="20% - uthevingsfarge 6 45" xfId="16833" xr:uid="{11BB700C-D612-402C-B722-0397A9ECC693}"/>
    <cellStyle name="20% - uthevingsfarge 6 45 2" xfId="16834" xr:uid="{F6C8259C-B476-4B8E-AEA3-43CF8AFFB70E}"/>
    <cellStyle name="20% - uthevingsfarge 6 45 2 2" xfId="16835" xr:uid="{1494842F-CE4F-4412-8353-3E933800F551}"/>
    <cellStyle name="20% - uthevingsfarge 6 45 2_AVA DVA EL" xfId="16836" xr:uid="{0BE8F54B-BC30-4490-BB20-763C6C18974E}"/>
    <cellStyle name="20% - uthevingsfarge 6 45 3" xfId="16837" xr:uid="{D9D10DDF-3219-452F-A005-69C83CE280B3}"/>
    <cellStyle name="20% - uthevingsfarge 6 45_4Q16" xfId="16838" xr:uid="{3F08DF90-91BE-4652-879F-A0C95B6093F3}"/>
    <cellStyle name="20% - uthevingsfarge 6 46" xfId="16839" xr:uid="{4E7AAC54-E65E-4E14-A83F-641135E65441}"/>
    <cellStyle name="20% - uthevingsfarge 6 46 2" xfId="16840" xr:uid="{73351767-CB91-43A2-9ECC-E385B4CC5C5C}"/>
    <cellStyle name="20% - uthevingsfarge 6 46 2 2" xfId="16841" xr:uid="{072379B1-FA26-40EA-A6F7-82B0E659BD78}"/>
    <cellStyle name="20% - uthevingsfarge 6 46 2_AVA DVA EL" xfId="16842" xr:uid="{7337CC14-BF60-4B1C-8508-2F101D8F57CF}"/>
    <cellStyle name="20% - uthevingsfarge 6 46 3" xfId="16843" xr:uid="{41630B89-9395-4088-803B-81AF52B3ADD8}"/>
    <cellStyle name="20% - uthevingsfarge 6 46_4Q16" xfId="16844" xr:uid="{4D41D599-23B8-493D-8E42-A23BE01D6CF8}"/>
    <cellStyle name="20% - uthevingsfarge 6 47" xfId="16845" xr:uid="{E342D23C-525B-42CB-B291-D0930B3275FE}"/>
    <cellStyle name="20% - uthevingsfarge 6 47 2" xfId="16846" xr:uid="{DC5823A9-58B9-4A8F-9687-79111378B9EA}"/>
    <cellStyle name="20% - uthevingsfarge 6 47 2 2" xfId="16847" xr:uid="{511ABC61-D9DF-4124-AFD3-ADB4D128408A}"/>
    <cellStyle name="20% - uthevingsfarge 6 47 2_AVA DVA EL" xfId="16848" xr:uid="{7D0A4840-35A3-4DEB-80EB-017890FE8A84}"/>
    <cellStyle name="20% - uthevingsfarge 6 47 3" xfId="16849" xr:uid="{5CB762B6-9C0F-48DC-9912-967769D2D1A0}"/>
    <cellStyle name="20% - uthevingsfarge 6 47_4Q16" xfId="16850" xr:uid="{ACBCEE24-406D-4EB5-A41B-A4E95376102D}"/>
    <cellStyle name="20% - uthevingsfarge 6 48" xfId="16851" xr:uid="{B62439ED-BEF3-43F6-A829-7816E6A26218}"/>
    <cellStyle name="20% - uthevingsfarge 6 48 2" xfId="16852" xr:uid="{0DA2C54B-B08E-4CF9-9515-E58DB4C231D5}"/>
    <cellStyle name="20% - uthevingsfarge 6 48 2 2" xfId="16853" xr:uid="{E8B8A195-F68C-4778-BFD8-C09F8E4377A8}"/>
    <cellStyle name="20% - uthevingsfarge 6 48 2_AVA DVA EL" xfId="16854" xr:uid="{3A0E6450-3A12-49A7-8874-950293541335}"/>
    <cellStyle name="20% - uthevingsfarge 6 48 3" xfId="16855" xr:uid="{B6C7120F-995F-4B13-9121-64D267D046EC}"/>
    <cellStyle name="20% - uthevingsfarge 6 48_4Q16" xfId="16856" xr:uid="{5C816010-5A54-4393-A6A2-AD1F8E3D9A53}"/>
    <cellStyle name="20% - uthevingsfarge 6 49" xfId="16857" xr:uid="{82074931-2371-452D-86C5-B09F36CD56BF}"/>
    <cellStyle name="20% - uthevingsfarge 6 49 2" xfId="16858" xr:uid="{F191BA62-9703-4E92-977A-3E6CBD1722EC}"/>
    <cellStyle name="20% - uthevingsfarge 6 49 2 2" xfId="16859" xr:uid="{1FCA2302-94B2-47CD-8CEC-9365A41894F8}"/>
    <cellStyle name="20% - uthevingsfarge 6 49 2_AVA DVA EL" xfId="16860" xr:uid="{E513B078-0B8B-485A-9C6D-BA2D0C333733}"/>
    <cellStyle name="20% - uthevingsfarge 6 49 3" xfId="16861" xr:uid="{3B75335A-6977-49AD-A6CD-3A262C52C4CF}"/>
    <cellStyle name="20% - uthevingsfarge 6 49_4Q16" xfId="16862" xr:uid="{8AD6B06F-02D9-41BD-862F-0F142B3EB1F8}"/>
    <cellStyle name="20% - uthevingsfarge 6 5" xfId="4703" xr:uid="{23A357C1-BDA5-4E45-862D-62ADB77A835D}"/>
    <cellStyle name="20% - uthevingsfarge 6 5 10" xfId="41121" xr:uid="{8683B43C-DAD7-431C-9C1D-0EB148B168CA}"/>
    <cellStyle name="20% - uthevingsfarge 6 5 2" xfId="4704" xr:uid="{00C8EEC4-CE20-426A-A4C1-57F857D6B962}"/>
    <cellStyle name="20% - uthevingsfarge 6 5 2 2" xfId="4705" xr:uid="{F14F8973-48C8-45A7-9D25-AE24528DA159}"/>
    <cellStyle name="20% - uthevingsfarge 6 5 2 2 2" xfId="4706" xr:uid="{F23C4351-A450-4BAE-884B-D292F4431763}"/>
    <cellStyle name="20% - uthevingsfarge 6 5 2 2_3. Chng in credit spreads" xfId="4707" xr:uid="{26008539-42FF-4B1A-A935-33D0250A10BC}"/>
    <cellStyle name="20% - uthevingsfarge 6 5 2 3" xfId="4708" xr:uid="{58BD54FA-A750-40AD-9DD2-CC609F09A6F1}"/>
    <cellStyle name="20% - uthevingsfarge 6 5 2 3 2" xfId="4709" xr:uid="{8E8F5534-67D5-4E86-AAD8-91EA9367E296}"/>
    <cellStyle name="20% - uthevingsfarge 6 5 2 3_3. Chng in credit spreads" xfId="4710" xr:uid="{5A72CFC7-113F-44BC-B2DA-EE0A407C82FF}"/>
    <cellStyle name="20% - uthevingsfarge 6 5 2 4" xfId="4711" xr:uid="{A437AF02-4101-43AF-A4A5-25DC30905BC8}"/>
    <cellStyle name="20% - uthevingsfarge 6 5 2 5" xfId="41122" xr:uid="{FEA9657E-A4D4-4807-B279-1C97E7F2AEA9}"/>
    <cellStyle name="20% - uthevingsfarge 6 5 2 6" xfId="41123" xr:uid="{9D076072-9C68-4336-AD09-74322B61E7F6}"/>
    <cellStyle name="20% - uthevingsfarge 6 5 2 7" xfId="41124" xr:uid="{390BA4A3-1B29-4560-A432-6F2453CBA3A5}"/>
    <cellStyle name="20% - uthevingsfarge 6 5 2 8" xfId="41125" xr:uid="{536A1946-3DE9-481F-841C-4E30B8B45AE9}"/>
    <cellStyle name="20% - uthevingsfarge 6 5 2 9" xfId="41126" xr:uid="{33718894-9893-4AF1-82FD-BF332F6DCAE8}"/>
    <cellStyle name="20% - uthevingsfarge 6 5 2_3. Chng in credit spreads" xfId="4712" xr:uid="{C94EEF3C-B975-4ED8-9D47-61736F10874F}"/>
    <cellStyle name="20% - uthevingsfarge 6 5 3" xfId="4713" xr:uid="{DD154A4D-4DA0-4291-A178-82D83B3307E3}"/>
    <cellStyle name="20% - uthevingsfarge 6 5 3 2" xfId="4714" xr:uid="{0A437523-CC19-4216-AF22-5E4238B62856}"/>
    <cellStyle name="20% - uthevingsfarge 6 5 3_3. Chng in credit spreads" xfId="4715" xr:uid="{016909E4-3F42-4C7B-A38F-8AF3FA2C66B7}"/>
    <cellStyle name="20% - uthevingsfarge 6 5 4" xfId="4716" xr:uid="{240E809B-1BA1-4172-A021-5F864AF6BB5E}"/>
    <cellStyle name="20% - uthevingsfarge 6 5 4 2" xfId="4717" xr:uid="{46058019-7D81-478E-82E8-09DFECBD346A}"/>
    <cellStyle name="20% - uthevingsfarge 6 5 4_3. Chng in credit spreads" xfId="4718" xr:uid="{87B58CC1-CA48-48AC-B8DF-9E6AEA0E6E74}"/>
    <cellStyle name="20% - uthevingsfarge 6 5 5" xfId="4719" xr:uid="{7E02A532-29A0-4B98-8663-790AA88DD4F7}"/>
    <cellStyle name="20% - uthevingsfarge 6 5 6" xfId="41127" xr:uid="{6F35E059-17E8-43A9-A1BC-C0B824DBCC96}"/>
    <cellStyle name="20% - uthevingsfarge 6 5 7" xfId="41128" xr:uid="{2C1CB7E5-FC49-4D9B-A10D-E868FCD3E6A6}"/>
    <cellStyle name="20% - uthevingsfarge 6 5 8" xfId="41129" xr:uid="{603EE617-9A85-4909-BFE1-ADC686FFD9E1}"/>
    <cellStyle name="20% - uthevingsfarge 6 5 9" xfId="41130" xr:uid="{3B192409-3971-4101-BAC8-6950AEF8C35E}"/>
    <cellStyle name="20% - uthevingsfarge 6 5_3. Chng in credit spreads" xfId="4720" xr:uid="{E9AB62A0-8A83-43DB-8942-12A30C3B14B0}"/>
    <cellStyle name="20% - uthevingsfarge 6 50" xfId="16863" xr:uid="{7B60AF9A-1DC6-4980-A923-79B59A039760}"/>
    <cellStyle name="20% - uthevingsfarge 6 50 2" xfId="16864" xr:uid="{C09CF044-A4D7-4D5A-84E0-D56BDCD60FF4}"/>
    <cellStyle name="20% - uthevingsfarge 6 50 2 2" xfId="16865" xr:uid="{C470A0D2-E542-49E5-9DA6-CA04F922A3B7}"/>
    <cellStyle name="20% - uthevingsfarge 6 50 2_AVA DVA EL" xfId="16866" xr:uid="{A198B4A8-1703-40E8-BA2A-BF23EB5BBDA8}"/>
    <cellStyle name="20% - uthevingsfarge 6 50 3" xfId="16867" xr:uid="{D63EAEEF-A6D1-4AB3-A52D-F15C0F7798AE}"/>
    <cellStyle name="20% - uthevingsfarge 6 50_4Q16" xfId="16868" xr:uid="{AF5B1278-6CFD-43CD-AB04-78ABF38E3390}"/>
    <cellStyle name="20% - uthevingsfarge 6 51" xfId="16869" xr:uid="{1FE80315-152E-4305-BD99-CDAAFDAC90E5}"/>
    <cellStyle name="20% - uthevingsfarge 6 51 2" xfId="16870" xr:uid="{22DC1270-1877-442B-BB6F-22CCF452BF4D}"/>
    <cellStyle name="20% - uthevingsfarge 6 51 2 2" xfId="16871" xr:uid="{B04CE0A6-C20B-4573-818A-CB0A3CF3EBBD}"/>
    <cellStyle name="20% - uthevingsfarge 6 51 2_AVA DVA EL" xfId="16872" xr:uid="{E74A8DEF-E39B-402D-9322-881D834EDBD7}"/>
    <cellStyle name="20% - uthevingsfarge 6 51 3" xfId="16873" xr:uid="{51B6CAD7-6193-4FC7-A31D-9CF0392EE5B6}"/>
    <cellStyle name="20% - uthevingsfarge 6 51_4Q16" xfId="16874" xr:uid="{7D9615B2-8E92-4725-B067-FFFDD1BC504A}"/>
    <cellStyle name="20% - uthevingsfarge 6 52" xfId="16875" xr:uid="{D49A63FC-5DBF-4072-BF70-4BCCFC1D0A13}"/>
    <cellStyle name="20% - uthevingsfarge 6 52 2" xfId="16876" xr:uid="{60A1C230-0E6F-4034-876F-3A6D15E3C391}"/>
    <cellStyle name="20% - uthevingsfarge 6 52 2 2" xfId="16877" xr:uid="{CB22C8C6-4AEF-4F67-8CDD-666BEA88C94C}"/>
    <cellStyle name="20% - uthevingsfarge 6 52 2_AVA DVA EL" xfId="16878" xr:uid="{00376EE1-6D6A-4092-B531-EB79A346824F}"/>
    <cellStyle name="20% - uthevingsfarge 6 52 3" xfId="16879" xr:uid="{AC75D667-061C-4149-82EB-8B4CCD1ECCB6}"/>
    <cellStyle name="20% - uthevingsfarge 6 52_4Q16" xfId="16880" xr:uid="{1B4F086B-65A3-4964-B7AF-B392F58CE71B}"/>
    <cellStyle name="20% - uthevingsfarge 6 53" xfId="16881" xr:uid="{3F1FD7A5-8869-4ED9-AC98-C291F9CBE7F9}"/>
    <cellStyle name="20% - uthevingsfarge 6 53 2" xfId="16882" xr:uid="{9576F4EE-FD99-4ECF-996D-9836BC860057}"/>
    <cellStyle name="20% - uthevingsfarge 6 53 2 2" xfId="16883" xr:uid="{8B713AAF-D33D-48DA-BFA0-C222DBE5DE29}"/>
    <cellStyle name="20% - uthevingsfarge 6 53 2_AVA DVA EL" xfId="16884" xr:uid="{E0FB2268-BFF7-47D0-BFD7-CE74DFA0B455}"/>
    <cellStyle name="20% - uthevingsfarge 6 53 3" xfId="16885" xr:uid="{8ABC24D3-4ED5-4830-B228-C9A713533F02}"/>
    <cellStyle name="20% - uthevingsfarge 6 53_4Q16" xfId="16886" xr:uid="{06B30E97-95CD-4482-90CA-6EDAF805123B}"/>
    <cellStyle name="20% - uthevingsfarge 6 54" xfId="16887" xr:uid="{948D54D9-E64D-43E6-B4B7-1C83B7F72B29}"/>
    <cellStyle name="20% - uthevingsfarge 6 54 2" xfId="16888" xr:uid="{7E2B3185-B7FE-4F0E-8442-190641139215}"/>
    <cellStyle name="20% - uthevingsfarge 6 54 2 2" xfId="16889" xr:uid="{4775730F-47FB-4742-A976-27D2D1F85928}"/>
    <cellStyle name="20% - uthevingsfarge 6 54 2_AVA DVA EL" xfId="16890" xr:uid="{320F63DC-2F49-4CAF-ACED-4E9BD00D4F53}"/>
    <cellStyle name="20% - uthevingsfarge 6 54 3" xfId="16891" xr:uid="{496FF39B-476D-45AD-8417-E345590C4A7A}"/>
    <cellStyle name="20% - uthevingsfarge 6 54_4Q16" xfId="16892" xr:uid="{CD6029B3-E7A0-4443-A886-9376A1C00164}"/>
    <cellStyle name="20% - uthevingsfarge 6 55" xfId="16893" xr:uid="{F60F2C71-8B9A-4D1A-A524-83154A6DDBA0}"/>
    <cellStyle name="20% - uthevingsfarge 6 55 2" xfId="16894" xr:uid="{5DF7FF5A-14A2-4B6F-94EB-945C810B2342}"/>
    <cellStyle name="20% - uthevingsfarge 6 55 2 2" xfId="16895" xr:uid="{C2445E5A-12E8-4EDF-98B7-6D28369BF809}"/>
    <cellStyle name="20% - uthevingsfarge 6 55 2_AVA DVA EL" xfId="16896" xr:uid="{B3A825A3-D8DD-4449-9E3E-E7C0B1AC6418}"/>
    <cellStyle name="20% - uthevingsfarge 6 55 3" xfId="16897" xr:uid="{DCB904EB-BDA5-43F9-8FA9-077DFB6ADB51}"/>
    <cellStyle name="20% - uthevingsfarge 6 55_4Q16" xfId="16898" xr:uid="{024363FC-CECF-4F5A-9BA4-938E49D6850C}"/>
    <cellStyle name="20% - uthevingsfarge 6 56" xfId="16899" xr:uid="{3A4838E1-E6A0-46F7-A8A8-486AF9F8B3D9}"/>
    <cellStyle name="20% - uthevingsfarge 6 56 2" xfId="16900" xr:uid="{55B45EE7-BBE7-4806-8E85-478FCCDB0C1B}"/>
    <cellStyle name="20% - uthevingsfarge 6 56 2 2" xfId="16901" xr:uid="{880F2CBF-259E-4C28-BB5B-9FB794122EBF}"/>
    <cellStyle name="20% - uthevingsfarge 6 56 2_AVA DVA EL" xfId="16902" xr:uid="{ACA92CF6-2D75-4E01-BDDA-7574C92BEB70}"/>
    <cellStyle name="20% - uthevingsfarge 6 56 3" xfId="16903" xr:uid="{AA493731-97B8-4778-91F5-B07C6883D157}"/>
    <cellStyle name="20% - uthevingsfarge 6 56_4Q16" xfId="16904" xr:uid="{999F8691-1B18-4D90-A10A-E8F7DF80DAFA}"/>
    <cellStyle name="20% - uthevingsfarge 6 57" xfId="16905" xr:uid="{8F953892-BF3C-4078-8E53-17287961E8DE}"/>
    <cellStyle name="20% - uthevingsfarge 6 57 2" xfId="16906" xr:uid="{A53E3D54-3876-48F2-A0D3-21FEDBFEFC51}"/>
    <cellStyle name="20% - uthevingsfarge 6 57 2 2" xfId="16907" xr:uid="{BC96BC47-4965-427F-9F23-84C926447748}"/>
    <cellStyle name="20% - uthevingsfarge 6 57 2_AVA DVA EL" xfId="16908" xr:uid="{4D89219D-77C0-493D-A3B5-4B300031FCF7}"/>
    <cellStyle name="20% - uthevingsfarge 6 57 3" xfId="16909" xr:uid="{C54C8DE8-110F-46CC-890F-C0F7D4856ED4}"/>
    <cellStyle name="20% - uthevingsfarge 6 57_4Q16" xfId="16910" xr:uid="{AF53CA3A-52CD-45F2-9DDE-EDD9FF0EE7F2}"/>
    <cellStyle name="20% - uthevingsfarge 6 58" xfId="16911" xr:uid="{451E0F8D-A57C-4688-A395-FDAF61BE4AA9}"/>
    <cellStyle name="20% - uthevingsfarge 6 58 2" xfId="16912" xr:uid="{491E747F-65C9-48BC-9E16-C5259F2DA570}"/>
    <cellStyle name="20% - uthevingsfarge 6 58 2 2" xfId="16913" xr:uid="{9841CFB4-2F9B-47F4-8353-E90D03F265A2}"/>
    <cellStyle name="20% - uthevingsfarge 6 58 2_AVA DVA EL" xfId="16914" xr:uid="{0DC3CC86-1C65-4B18-BE8F-ABA515EBA052}"/>
    <cellStyle name="20% - uthevingsfarge 6 58 3" xfId="16915" xr:uid="{1A484D41-3BE2-492D-89D5-6B65980BFCF9}"/>
    <cellStyle name="20% - uthevingsfarge 6 58_4Q16" xfId="16916" xr:uid="{AE541E9F-C947-40F1-9288-C814BAE59D98}"/>
    <cellStyle name="20% - uthevingsfarge 6 59" xfId="16917" xr:uid="{9EEAA118-DF18-4FA6-9941-442FD1557B0F}"/>
    <cellStyle name="20% - uthevingsfarge 6 59 2" xfId="16918" xr:uid="{4004F255-8315-46A8-81E8-D01629534C77}"/>
    <cellStyle name="20% - uthevingsfarge 6 59 2 2" xfId="16919" xr:uid="{2CF04A94-C8D3-400A-9702-9BCF26FB6821}"/>
    <cellStyle name="20% - uthevingsfarge 6 59 2_AVA DVA EL" xfId="16920" xr:uid="{9404C285-00EC-4C1F-A7C7-75D56DF44DDD}"/>
    <cellStyle name="20% - uthevingsfarge 6 59 3" xfId="16921" xr:uid="{F3B7CBDA-0E14-4DBC-845D-159EEA9EDB14}"/>
    <cellStyle name="20% - uthevingsfarge 6 59_4Q16" xfId="16922" xr:uid="{BBD7C843-A750-4894-B6A4-4C00D62C4207}"/>
    <cellStyle name="20% - uthevingsfarge 6 6" xfId="4721" xr:uid="{1A7885C4-FD07-490F-A810-F0D874F43565}"/>
    <cellStyle name="20% - uthevingsfarge 6 6 2" xfId="4722" xr:uid="{49487611-9561-4D85-BA85-FE739E01BF56}"/>
    <cellStyle name="20% - uthevingsfarge 6 6 2 2" xfId="4723" xr:uid="{201662A4-96FE-4443-96E7-152C0CAE5ED3}"/>
    <cellStyle name="20% - uthevingsfarge 6 6 2 3" xfId="41131" xr:uid="{7FE4F151-06FE-4BE0-88CF-E780C698E807}"/>
    <cellStyle name="20% - uthevingsfarge 6 6 2_3. Chng in credit spreads" xfId="4724" xr:uid="{BB2D860E-F7BE-4040-B372-8EA7048D14C7}"/>
    <cellStyle name="20% - uthevingsfarge 6 6 3" xfId="4725" xr:uid="{F70A5473-AC15-48C1-BE50-40577F8B306B}"/>
    <cellStyle name="20% - uthevingsfarge 6 6 3 2" xfId="4726" xr:uid="{B9A63E16-D5E2-4C26-8EF2-160A38E6F41C}"/>
    <cellStyle name="20% - uthevingsfarge 6 6 3_3. Chng in credit spreads" xfId="4727" xr:uid="{7BC384ED-F217-4822-8D6E-53132A848759}"/>
    <cellStyle name="20% - uthevingsfarge 6 6 4" xfId="4728" xr:uid="{D03C274C-04FC-407A-886D-A31D4B9BE589}"/>
    <cellStyle name="20% - uthevingsfarge 6 6 5" xfId="16923" xr:uid="{3FDD2D68-567F-4E52-9755-16BB0714CC4C}"/>
    <cellStyle name="20% - uthevingsfarge 6 6 6" xfId="41132" xr:uid="{2E5CCD1B-8212-4D92-B3BD-354B8221A86B}"/>
    <cellStyle name="20% - uthevingsfarge 6 6 7" xfId="41133" xr:uid="{21837394-47A6-47F2-8CD6-3130538831E1}"/>
    <cellStyle name="20% - uthevingsfarge 6 6 8" xfId="41134" xr:uid="{E1F56C1A-1A65-4BEE-8191-170643612D94}"/>
    <cellStyle name="20% - uthevingsfarge 6 6 9" xfId="41135" xr:uid="{6EFD1612-A21F-43C9-9D66-FBF05E6FFF6C}"/>
    <cellStyle name="20% - uthevingsfarge 6 6_3. Chng in credit spreads" xfId="4729" xr:uid="{B4DE0B4B-355C-472A-A110-C050F88E2803}"/>
    <cellStyle name="20% - uthevingsfarge 6 60" xfId="16924" xr:uid="{824602FB-357C-4986-812F-F0CA8088FE8E}"/>
    <cellStyle name="20% - uthevingsfarge 6 60 2" xfId="16925" xr:uid="{B6C18E41-85C6-47DA-9DF1-F562364F81BF}"/>
    <cellStyle name="20% - uthevingsfarge 6 60 3" xfId="16926" xr:uid="{F269CCF3-CA57-4671-B841-943FECBD3219}"/>
    <cellStyle name="20% - uthevingsfarge 6 60_AVA DVA EL" xfId="16927" xr:uid="{580270E2-88D0-4140-B6F3-73DD5985033F}"/>
    <cellStyle name="20% - uthevingsfarge 6 61" xfId="16928" xr:uid="{EB1745DF-B974-4D9C-8873-E56A286A81EF}"/>
    <cellStyle name="20% - uthevingsfarge 6 61 2" xfId="16929" xr:uid="{0419F1F7-BA36-46D1-9272-BCF571E0392C}"/>
    <cellStyle name="20% - uthevingsfarge 6 61 3" xfId="16930" xr:uid="{90F994D5-2832-45D8-BF37-8839127E4F68}"/>
    <cellStyle name="20% - uthevingsfarge 6 61_AVA DVA EL" xfId="16931" xr:uid="{56639589-E1FB-4B4F-A037-E2A59779E12C}"/>
    <cellStyle name="20% - uthevingsfarge 6 62" xfId="16932" xr:uid="{C73C6DE2-2664-46AE-B31A-DA0AED857433}"/>
    <cellStyle name="20% - uthevingsfarge 6 62 2" xfId="16933" xr:uid="{EE711DC7-A4FE-418F-82E4-26570DEEBC12}"/>
    <cellStyle name="20% - uthevingsfarge 6 62_AVA DVA EL" xfId="16934" xr:uid="{FF03BD66-6783-4B29-BA6B-B03FD381A72E}"/>
    <cellStyle name="20% - uthevingsfarge 6 63" xfId="16935" xr:uid="{E95C94EE-BC85-4DAF-9EB0-3E549CE8C113}"/>
    <cellStyle name="20% - uthevingsfarge 6 64" xfId="16936" xr:uid="{0C8A8422-E4D1-423A-B4E4-2FB3D22A4EB3}"/>
    <cellStyle name="20% - uthevingsfarge 6 65" xfId="16937" xr:uid="{1C9305D5-DE26-428F-AA85-40D9DF71936B}"/>
    <cellStyle name="20% - uthevingsfarge 6 66" xfId="16938" xr:uid="{C4230ED2-F83F-4152-911F-F884AAAFCD23}"/>
    <cellStyle name="20% - uthevingsfarge 6 7" xfId="4730" xr:uid="{F9757B9F-95F5-448B-9213-E5EFB20BD54D}"/>
    <cellStyle name="20% - uthevingsfarge 6 7 2" xfId="4731" xr:uid="{B9E335BA-D2A8-4C9F-8E7A-0AC5E21B0CC3}"/>
    <cellStyle name="20% - uthevingsfarge 6 7 2 2" xfId="16939" xr:uid="{702F6DCC-E485-45D3-9BB9-0D5CA5D80A56}"/>
    <cellStyle name="20% - uthevingsfarge 6 7 2_AVA DVA EL" xfId="16940" xr:uid="{C46726FF-4842-41C1-8F52-F47245AE7B80}"/>
    <cellStyle name="20% - uthevingsfarge 6 7 3" xfId="16941" xr:uid="{DBE434C7-55F0-4E51-AE57-2397512D9B37}"/>
    <cellStyle name="20% - uthevingsfarge 6 7 3 2" xfId="16942" xr:uid="{9728A1C5-275B-4DB4-90DF-3A167A6C59FB}"/>
    <cellStyle name="20% - uthevingsfarge 6 7 3_AVA DVA EL" xfId="16943" xr:uid="{0C4ADF76-276E-477A-8206-ADE275CA2806}"/>
    <cellStyle name="20% - uthevingsfarge 6 7 4" xfId="16944" xr:uid="{69B069C5-9F59-4264-85FA-85DF1B146E34}"/>
    <cellStyle name="20% - uthevingsfarge 6 7 5" xfId="16945" xr:uid="{DB5801A1-16E9-48BC-8D63-CF9C66130DE4}"/>
    <cellStyle name="20% - uthevingsfarge 6 7_3. Chng in credit spreads" xfId="4732" xr:uid="{98DEDDDC-82BA-45A8-B6E4-C12BAEFB35AB}"/>
    <cellStyle name="20% - uthevingsfarge 6 8" xfId="4733" xr:uid="{88ED8453-A232-403B-B497-9AC3B1E323C9}"/>
    <cellStyle name="20% - uthevingsfarge 6 8 2" xfId="4734" xr:uid="{DAAFD713-2714-4C0A-B03F-27C3F43AEA0A}"/>
    <cellStyle name="20% - uthevingsfarge 6 8 2 2" xfId="16946" xr:uid="{993D733A-1BB2-4842-AECD-C72FBC0A6589}"/>
    <cellStyle name="20% - uthevingsfarge 6 8 2_AVA DVA EL" xfId="16947" xr:uid="{02FC0AED-82E3-48BE-B49D-8283C4CD9BD0}"/>
    <cellStyle name="20% - uthevingsfarge 6 8 3" xfId="16948" xr:uid="{572AAD01-D272-4A45-996F-DD246E78757A}"/>
    <cellStyle name="20% - uthevingsfarge 6 8_3. Chng in credit spreads" xfId="4735" xr:uid="{BED2878F-D521-4BD9-A35C-DC4A2538FBD0}"/>
    <cellStyle name="20% - uthevingsfarge 6 9" xfId="4736" xr:uid="{65AC0582-4342-491A-B782-1322F618960E}"/>
    <cellStyle name="20% - uthevingsfarge 6 9 2" xfId="16949" xr:uid="{317151F7-85A8-42CC-87BB-552C1A75F8DE}"/>
    <cellStyle name="20% - uthevingsfarge 6 9 2 2" xfId="16950" xr:uid="{F181D1D5-27C2-45BA-B40B-896FB7654579}"/>
    <cellStyle name="20% - uthevingsfarge 6 9 2_AVA DVA EL" xfId="16951" xr:uid="{09D6F26E-4445-425D-B748-86CF0A4610FC}"/>
    <cellStyle name="20% - uthevingsfarge 6 9 3" xfId="16952" xr:uid="{34963D7E-58E2-4F10-874E-4C32A1B655D3}"/>
    <cellStyle name="20% - uthevingsfarge 6 9_4Q16" xfId="16953" xr:uid="{41C43A42-F3CB-4258-B2A9-F91F9396B32C}"/>
    <cellStyle name="20% - uthevingsfarge 6_7. Other MTM adjustments" xfId="4737" xr:uid="{2351D764-48E0-447D-A825-47CB52DDC736}"/>
    <cellStyle name="20% - Акцент1" xfId="4738" xr:uid="{E03245C1-AB03-4CE6-A88B-907414AFE7A1}"/>
    <cellStyle name="20% - Акцент1 2" xfId="16954" xr:uid="{05B073C4-0201-4572-A673-8DAE8FE1F0D9}"/>
    <cellStyle name="20% - Акцент1 3" xfId="16955" xr:uid="{C76A38CD-385B-413A-A7F3-26E7965785EE}"/>
    <cellStyle name="20% - Акцент1_AVA DVA EL" xfId="16956" xr:uid="{E73D738A-9F75-43A7-84D8-DAA3CC455EB2}"/>
    <cellStyle name="20% - Акцент2" xfId="4739" xr:uid="{AEE29927-2465-4CE8-9D2B-627F69CDD55F}"/>
    <cellStyle name="20% - Акцент2 2" xfId="16957" xr:uid="{CEC4C547-8DE3-4083-BADB-9819C2A4C0E2}"/>
    <cellStyle name="20% - Акцент2 3" xfId="16958" xr:uid="{21BC9B8B-0144-46D6-AF99-752B6D616D17}"/>
    <cellStyle name="20% - Акцент2_AVA DVA EL" xfId="16959" xr:uid="{8C618368-B131-42F8-99DA-63ADC397E739}"/>
    <cellStyle name="20% - Акцент3" xfId="4740" xr:uid="{24495AAE-15FC-4CE0-A223-4B2ACC8F2684}"/>
    <cellStyle name="20% - Акцент3 2" xfId="16960" xr:uid="{15A94CC6-4770-4E38-B399-DD3479272390}"/>
    <cellStyle name="20% - Акцент3 3" xfId="16961" xr:uid="{5770ED99-5578-40E4-A28F-98DD8BF7BE95}"/>
    <cellStyle name="20% - Акцент3_AVA DVA EL" xfId="16962" xr:uid="{AF0BBC7E-303A-416E-90B6-AF908E743F11}"/>
    <cellStyle name="20% - Акцент4" xfId="4741" xr:uid="{B285CAFF-DDB1-4077-9E19-4E01C81EAC9F}"/>
    <cellStyle name="20% - Акцент4 2" xfId="16963" xr:uid="{144C2293-1C1D-4E5D-B182-0631C64FFB18}"/>
    <cellStyle name="20% - Акцент4 3" xfId="16964" xr:uid="{D9ACA198-1A0E-4815-ACAA-080363B6B5EE}"/>
    <cellStyle name="20% - Акцент4_AVA DVA EL" xfId="16965" xr:uid="{103BB932-EBF8-4E8C-A3D3-F197B615CC1F}"/>
    <cellStyle name="20% - Акцент5" xfId="4742" xr:uid="{EC31A789-E40B-4174-B905-124136E54DE0}"/>
    <cellStyle name="20% - Акцент5 2" xfId="16966" xr:uid="{EBEADE60-611D-41EB-B3F5-1666A10BC80A}"/>
    <cellStyle name="20% - Акцент5 3" xfId="16967" xr:uid="{BD5E80B7-F554-48E6-888F-707FA7FDA821}"/>
    <cellStyle name="20% - Акцент5_AVA DVA EL" xfId="16968" xr:uid="{5F23E9F4-8E08-4DA4-99E9-77464342D483}"/>
    <cellStyle name="20% - Акцент6" xfId="4743" xr:uid="{7B308E9F-6DB8-4580-98C3-34B7097D8EBC}"/>
    <cellStyle name="20% - Акцент6 2" xfId="16969" xr:uid="{288FAF92-E6F0-4824-941E-76B3F5B0F3C5}"/>
    <cellStyle name="20% - Акцент6 3" xfId="16970" xr:uid="{5C6F860F-B49F-4A4F-9C2B-6C002540E4B0}"/>
    <cellStyle name="20% - Акцент6_AVA DVA EL" xfId="16971" xr:uid="{A8501BD6-25D1-4C62-892E-89DD453A8697}"/>
    <cellStyle name="3 antraštė" xfId="4744" xr:uid="{C21AC8D1-542A-476C-80CB-D654D631F46C}"/>
    <cellStyle name="3 antraštė 2" xfId="16972" xr:uid="{6FF9F913-ECF7-4387-A516-9690B7C3B4FA}"/>
    <cellStyle name="3 antraštė_AVA DVA EL" xfId="16973" xr:uid="{BD592AE8-E806-48B1-A3F8-C1C3568F22A6}"/>
    <cellStyle name="4 antraštė" xfId="4745" xr:uid="{57411384-3B4E-4FF2-85A8-0D807E2CCE7B}"/>
    <cellStyle name="4 antraštė 2" xfId="16974" xr:uid="{1B50E151-3A54-47D2-BD4F-DB209600492F}"/>
    <cellStyle name="4 antraštė_AVA DVA EL" xfId="16975" xr:uid="{A92D2F9B-7A00-407A-B784-918C2F2BC341}"/>
    <cellStyle name="40 % - Markeringsfarve1" xfId="16976" xr:uid="{EC52A40C-DA74-4C60-AB48-9DF6D2D1E697}"/>
    <cellStyle name="40 % - Markeringsfarve1 2" xfId="16977" xr:uid="{0684565D-1A2E-4790-BD67-4CC69AB22406}"/>
    <cellStyle name="40 % - Markeringsfarve1 3" xfId="16978" xr:uid="{ECC9B68E-9CA3-46B7-85B1-E3B2F7CEB791}"/>
    <cellStyle name="40 % - Markeringsfarve1_AVA DVA EL" xfId="16979" xr:uid="{0944F55B-7E47-40B6-B8B2-F17B8D749BC3}"/>
    <cellStyle name="40 % - Markeringsfarve2" xfId="16980" xr:uid="{3F4B3168-BFCE-461E-B1F4-ABA8C017CBA7}"/>
    <cellStyle name="40 % - Markeringsfarve2 2" xfId="16981" xr:uid="{48D796F0-E4B3-4C4F-B089-10A65EE31E59}"/>
    <cellStyle name="40 % - Markeringsfarve2 3" xfId="16982" xr:uid="{5EBC2159-8620-4758-9FD4-63C2F032F3DA}"/>
    <cellStyle name="40 % - Markeringsfarve2_AVA DVA EL" xfId="16983" xr:uid="{F088C4ED-1681-4D46-83BB-14C6C41D4608}"/>
    <cellStyle name="40 % - Markeringsfarve3" xfId="16984" xr:uid="{6AB0BF0E-F90C-4084-B85C-018B870E65A8}"/>
    <cellStyle name="40 % - Markeringsfarve3 2" xfId="16985" xr:uid="{4D966A96-D5E6-4077-9E8D-154E961E3D03}"/>
    <cellStyle name="40 % - Markeringsfarve3 3" xfId="16986" xr:uid="{F7534C68-CAB2-41FA-AA3F-C05E55A80E2A}"/>
    <cellStyle name="40 % - Markeringsfarve3_AVA DVA EL" xfId="16987" xr:uid="{6EF6C6C0-1756-43EC-8EE8-174B5DCFC10D}"/>
    <cellStyle name="40 % - Markeringsfarve4" xfId="16988" xr:uid="{CDAD347D-B4E1-4AA2-90C5-2DC8C1444DCA}"/>
    <cellStyle name="40 % - Markeringsfarve4 2" xfId="16989" xr:uid="{62BE58D1-DF75-47C9-BCF4-40E62AB41CA6}"/>
    <cellStyle name="40 % - Markeringsfarve4 3" xfId="16990" xr:uid="{ED81C3B6-C81A-43EF-AA04-DC5A2A251C8A}"/>
    <cellStyle name="40 % - Markeringsfarve4_AVA DVA EL" xfId="16991" xr:uid="{71B9695B-E168-4B40-8BE7-58FD5AED06C3}"/>
    <cellStyle name="40 % - Markeringsfarve5" xfId="16992" xr:uid="{4A6B95E3-6B79-4E57-93DE-AC02B278829B}"/>
    <cellStyle name="40 % - Markeringsfarve5 2" xfId="16993" xr:uid="{AFAF0FA7-E275-4FF6-80A9-970B65241BE2}"/>
    <cellStyle name="40 % - Markeringsfarve5 3" xfId="16994" xr:uid="{55C26100-B11E-4EF2-806F-E09E0764005C}"/>
    <cellStyle name="40 % - Markeringsfarve5_AVA DVA EL" xfId="16995" xr:uid="{34CB9884-BFE1-4E8B-A2E5-215991F0FD44}"/>
    <cellStyle name="40 % - Markeringsfarve6" xfId="16996" xr:uid="{26FBE51B-EB6E-4519-9F11-04D5C93CB585}"/>
    <cellStyle name="40 % - Markeringsfarve6 2" xfId="16997" xr:uid="{5CB1169C-A20F-4B56-A421-06673021A6E1}"/>
    <cellStyle name="40 % - Markeringsfarve6 3" xfId="16998" xr:uid="{27FAB92C-D7AF-476B-ABE9-005AEC205003}"/>
    <cellStyle name="40 % - Markeringsfarve6_AVA DVA EL" xfId="16999" xr:uid="{6F92C704-09B1-4092-A1FC-D2F14F9D7C0C}"/>
    <cellStyle name="40% - 1. jelölőszín" xfId="17000" xr:uid="{30D91D1D-1662-4B6C-A31E-310D70EAF939}"/>
    <cellStyle name="40% - 1. jelölőszín 2" xfId="17001" xr:uid="{890A354D-C5EF-485D-AB68-96F6D5E84BFB}"/>
    <cellStyle name="40% - 1. jelölőszín 2 2" xfId="17002" xr:uid="{F320EF13-96B6-4CF2-8D03-A4A4788008BC}"/>
    <cellStyle name="40% - 1. jelölőszín 2 2 2" xfId="17003" xr:uid="{81FC0531-ECCF-4FD9-848C-EA3268039B99}"/>
    <cellStyle name="40% - 1. jelölőszín 2 2_AVA DVA EL" xfId="17004" xr:uid="{4977FD50-EEF1-4CFD-A131-324388B7571F}"/>
    <cellStyle name="40% - 1. jelölőszín 2 3" xfId="17005" xr:uid="{A3220B05-174F-43A0-A233-4AC66BEB7D7E}"/>
    <cellStyle name="40% - 1. jelölőszín 2 3 2" xfId="17006" xr:uid="{7B9AF889-0270-456A-824A-5741B46F5F6F}"/>
    <cellStyle name="40% - 1. jelölőszín 2 3_AVA DVA EL" xfId="17007" xr:uid="{B5DE48E6-4703-4358-8599-1387A69F5105}"/>
    <cellStyle name="40% - 1. jelölőszín 2 4" xfId="17008" xr:uid="{D1848C77-AB3E-4300-B7C6-7729BC6189D0}"/>
    <cellStyle name="40% - 1. jelölőszín 2_4Q16" xfId="17009" xr:uid="{DCB8AEAD-1FEF-4D06-B0FA-C84A7522D4C3}"/>
    <cellStyle name="40% - 1. jelölőszín 3" xfId="17010" xr:uid="{2078BE07-EBDF-44E0-8763-DD28321896A7}"/>
    <cellStyle name="40% - 1. jelölőszín 3 2" xfId="17011" xr:uid="{0885A09C-7D43-4FAD-ABBB-1D69EC95F91E}"/>
    <cellStyle name="40% - 1. jelölőszín 3_AVA DVA EL" xfId="17012" xr:uid="{F6D17D09-8E46-45E3-B718-6659425F9A86}"/>
    <cellStyle name="40% - 1. jelölőszín 4" xfId="17013" xr:uid="{86EF2C0E-3C71-48B6-A64C-7F1E28F2ACF3}"/>
    <cellStyle name="40% - 1. jelölőszín 4 2" xfId="17014" xr:uid="{FE440CF9-0ABF-4C75-ADDF-5A2D860EC687}"/>
    <cellStyle name="40% - 1. jelölőszín 4_AVA DVA EL" xfId="17015" xr:uid="{7EA11F4E-7909-4802-B5BD-F07D29B6D139}"/>
    <cellStyle name="40% - 1. jelölőszín 5" xfId="17016" xr:uid="{97D75FAF-F2D7-43A2-92FD-A778962BED8E}"/>
    <cellStyle name="40% - 1. jelölőszín_20130128_ITS on reporting_Annex I_CA" xfId="17017" xr:uid="{47C50606-26A2-4AAF-90F0-DFDF2D13576E}"/>
    <cellStyle name="40% - 2. jelölőszín" xfId="17018" xr:uid="{6F8351ED-71F9-4F4A-9246-BA99614A056D}"/>
    <cellStyle name="40% - 2. jelölőszín 2" xfId="17019" xr:uid="{3B5CD479-4FD5-4B3F-B783-9F0743903DD6}"/>
    <cellStyle name="40% - 2. jelölőszín 2 2" xfId="17020" xr:uid="{152A72BE-E8C8-4BEB-B10B-D2F534D495B2}"/>
    <cellStyle name="40% - 2. jelölőszín 2 2 2" xfId="17021" xr:uid="{0B8B5CB3-3219-461E-906E-8A29F025ABE1}"/>
    <cellStyle name="40% - 2. jelölőszín 2 2_AVA DVA EL" xfId="17022" xr:uid="{61446DDC-39DF-4CB4-B8E6-D1C6D8469F4D}"/>
    <cellStyle name="40% - 2. jelölőszín 2 3" xfId="17023" xr:uid="{C17E9450-FAFF-4123-9CE2-1F3222E098D0}"/>
    <cellStyle name="40% - 2. jelölőszín 2 3 2" xfId="17024" xr:uid="{7C315932-A83D-4595-B657-E7B2D1614978}"/>
    <cellStyle name="40% - 2. jelölőszín 2 3_AVA DVA EL" xfId="17025" xr:uid="{AFA5BCD8-6622-4A67-A9A7-B8E3F45EFE17}"/>
    <cellStyle name="40% - 2. jelölőszín 2 4" xfId="17026" xr:uid="{9D655450-A658-4518-B20C-252A322F7280}"/>
    <cellStyle name="40% - 2. jelölőszín 2_4Q16" xfId="17027" xr:uid="{9E608745-85A8-40CD-9D99-45C0C1D569C3}"/>
    <cellStyle name="40% - 2. jelölőszín 3" xfId="17028" xr:uid="{FA16EE06-1FD2-4EF7-B77E-2C001FECEFC0}"/>
    <cellStyle name="40% - 2. jelölőszín 3 2" xfId="17029" xr:uid="{3DC33739-F974-4E12-8483-028CD4B29DD9}"/>
    <cellStyle name="40% - 2. jelölőszín 3_AVA DVA EL" xfId="17030" xr:uid="{99FB169C-5821-4B28-A0DD-18093CD8A2F8}"/>
    <cellStyle name="40% - 2. jelölőszín 4" xfId="17031" xr:uid="{85388865-7D41-4609-A077-CA4DB1701AFA}"/>
    <cellStyle name="40% - 2. jelölőszín 4 2" xfId="17032" xr:uid="{6F9B760B-F87B-4BB9-ABDA-6B07DA8F4870}"/>
    <cellStyle name="40% - 2. jelölőszín 4_AVA DVA EL" xfId="17033" xr:uid="{0F7D05F3-969D-4210-BF5D-FE2352CDE1DC}"/>
    <cellStyle name="40% - 2. jelölőszín 5" xfId="17034" xr:uid="{6F25F185-2AB9-4E16-AF74-AEE6D1FF9B0D}"/>
    <cellStyle name="40% - 2. jelölőszín_20130128_ITS on reporting_Annex I_CA" xfId="17035" xr:uid="{E9B95FDB-B405-45F3-A68E-53E17A094262}"/>
    <cellStyle name="40% - 3. jelölőszín" xfId="17036" xr:uid="{60C22CB6-D765-41DD-8958-B1FD7BCD1E7B}"/>
    <cellStyle name="40% - 3. jelölőszín 2" xfId="17037" xr:uid="{C4A52101-B887-4447-A77A-7912A92ABA10}"/>
    <cellStyle name="40% - 3. jelölőszín 2 2" xfId="17038" xr:uid="{D552EB02-473B-4F6B-B36E-C6CAB640EBA8}"/>
    <cellStyle name="40% - 3. jelölőszín 2 2 2" xfId="17039" xr:uid="{7BFF1F2B-FDB0-462E-AA70-9B01823EDDEE}"/>
    <cellStyle name="40% - 3. jelölőszín 2 2_AVA DVA EL" xfId="17040" xr:uid="{5A1BD6B7-5BB7-4533-873C-18C49CA1A03C}"/>
    <cellStyle name="40% - 3. jelölőszín 2 3" xfId="17041" xr:uid="{5A2D66C3-8422-420A-A345-61FAEE786821}"/>
    <cellStyle name="40% - 3. jelölőszín 2 3 2" xfId="17042" xr:uid="{58CE3EA1-B983-4BAC-9D35-5CDE8F730359}"/>
    <cellStyle name="40% - 3. jelölőszín 2 3_AVA DVA EL" xfId="17043" xr:uid="{C9E0C764-9F04-475D-972F-59FB1DB38D9E}"/>
    <cellStyle name="40% - 3. jelölőszín 2 4" xfId="17044" xr:uid="{1E0F6ACF-526B-427F-9F0F-767B7F3CD351}"/>
    <cellStyle name="40% - 3. jelölőszín 2_4Q16" xfId="17045" xr:uid="{6B9E5318-4B09-4EAA-9607-09CCC56CECB2}"/>
    <cellStyle name="40% - 3. jelölőszín 3" xfId="17046" xr:uid="{3EE793E3-9529-47CD-8E10-7A40501D2BE6}"/>
    <cellStyle name="40% - 3. jelölőszín 3 2" xfId="17047" xr:uid="{C8182E02-FF96-4AAD-9912-AF3C5E2DC6CE}"/>
    <cellStyle name="40% - 3. jelölőszín 3_AVA DVA EL" xfId="17048" xr:uid="{38F6904D-E977-4F95-8667-25FD5BD5D864}"/>
    <cellStyle name="40% - 3. jelölőszín 4" xfId="17049" xr:uid="{0CD8ED9D-E867-40BD-BC65-6929534262CB}"/>
    <cellStyle name="40% - 3. jelölőszín 4 2" xfId="17050" xr:uid="{6FC2C56E-7C1C-4298-8C04-5D05FE0E43E4}"/>
    <cellStyle name="40% - 3. jelölőszín 4_AVA DVA EL" xfId="17051" xr:uid="{BBCFBF60-4D57-4CD7-9875-57CE708975A2}"/>
    <cellStyle name="40% - 3. jelölőszín 5" xfId="17052" xr:uid="{E19CE672-B68A-4AF3-B594-CD22A2A21544}"/>
    <cellStyle name="40% - 3. jelölőszín_20130128_ITS on reporting_Annex I_CA" xfId="17053" xr:uid="{500EE74B-7D37-402F-A7C8-BF19E4AAF3A5}"/>
    <cellStyle name="40% - 4. jelölőszín" xfId="17054" xr:uid="{28FDC1CD-A134-4532-84FA-B5EB54957B1F}"/>
    <cellStyle name="40% - 4. jelölőszín 2" xfId="17055" xr:uid="{D233726E-89B7-4A11-BF2A-1BEF3CF7624F}"/>
    <cellStyle name="40% - 4. jelölőszín 2 2" xfId="17056" xr:uid="{AA6E35DA-727A-46AD-8A3E-F96EE078A429}"/>
    <cellStyle name="40% - 4. jelölőszín 2 2 2" xfId="17057" xr:uid="{8576E1EE-620F-42DF-B578-EF02AD0B5431}"/>
    <cellStyle name="40% - 4. jelölőszín 2 2_AVA DVA EL" xfId="17058" xr:uid="{27A8DBA2-46C6-47A6-82CE-F694F1D540AA}"/>
    <cellStyle name="40% - 4. jelölőszín 2 3" xfId="17059" xr:uid="{04AA2332-FDC8-480A-9FF1-59B92FABAFED}"/>
    <cellStyle name="40% - 4. jelölőszín 2 3 2" xfId="17060" xr:uid="{09AA703A-B98F-40E7-999E-C0AE0772D8F2}"/>
    <cellStyle name="40% - 4. jelölőszín 2 3_AVA DVA EL" xfId="17061" xr:uid="{A6D896CA-A2CA-4AB9-B85D-35725066B41D}"/>
    <cellStyle name="40% - 4. jelölőszín 2 4" xfId="17062" xr:uid="{46EE8757-9097-48F9-8471-12D92F49ECC0}"/>
    <cellStyle name="40% - 4. jelölőszín 2_4Q16" xfId="17063" xr:uid="{D2A171B8-22D4-4818-82BE-8A87AD14C922}"/>
    <cellStyle name="40% - 4. jelölőszín 3" xfId="17064" xr:uid="{10463F4A-667F-482D-88EA-3B8FC1D34AC2}"/>
    <cellStyle name="40% - 4. jelölőszín 3 2" xfId="17065" xr:uid="{A4C9E259-32AF-4573-9977-28E8C7AEF0B2}"/>
    <cellStyle name="40% - 4. jelölőszín 3_AVA DVA EL" xfId="17066" xr:uid="{36A3B25C-DD16-4EBD-A2CA-2CEB6D9808FB}"/>
    <cellStyle name="40% - 4. jelölőszín 4" xfId="17067" xr:uid="{360569C0-075B-48A2-B94C-FAC9D88AF468}"/>
    <cellStyle name="40% - 4. jelölőszín 4 2" xfId="17068" xr:uid="{8AF0D5F5-D0EB-44F3-B27D-3F003D46A57E}"/>
    <cellStyle name="40% - 4. jelölőszín 4_AVA DVA EL" xfId="17069" xr:uid="{39C16A13-6C01-4E3C-9C2E-0655EF0AC585}"/>
    <cellStyle name="40% - 4. jelölőszín 5" xfId="17070" xr:uid="{8641CDFA-71D0-457A-8798-A9FAB7B52FCE}"/>
    <cellStyle name="40% - 4. jelölőszín_20130128_ITS on reporting_Annex I_CA" xfId="17071" xr:uid="{86B7F519-4465-4972-83B2-749D6F51753A}"/>
    <cellStyle name="40% - 5. jelölőszín" xfId="17072" xr:uid="{2829D7B7-CB04-4B58-9F85-05265013D577}"/>
    <cellStyle name="40% - 5. jelölőszín 2" xfId="17073" xr:uid="{2C77857B-3AA6-4E9D-B38F-676C24FA5B19}"/>
    <cellStyle name="40% - 5. jelölőszín 2 2" xfId="17074" xr:uid="{305E93AD-A475-4C4A-BCDE-EEEC93256AE5}"/>
    <cellStyle name="40% - 5. jelölőszín 2 2 2" xfId="17075" xr:uid="{B7FE7D6F-92C3-4ECA-B18B-8D94E5699A6B}"/>
    <cellStyle name="40% - 5. jelölőszín 2 2_AVA DVA EL" xfId="17076" xr:uid="{5BF0BE23-F58A-4CAC-8353-A9E15E0451D7}"/>
    <cellStyle name="40% - 5. jelölőszín 2 3" xfId="17077" xr:uid="{8A5EEA3D-B6C8-4399-9FA7-8D980A6F30BA}"/>
    <cellStyle name="40% - 5. jelölőszín 2 3 2" xfId="17078" xr:uid="{4ECD086A-4859-45F6-A69C-D98388ECC980}"/>
    <cellStyle name="40% - 5. jelölőszín 2 3_AVA DVA EL" xfId="17079" xr:uid="{ED540C01-BAAB-461B-AA88-CF80EEE0F2F5}"/>
    <cellStyle name="40% - 5. jelölőszín 2 4" xfId="17080" xr:uid="{54694F42-4526-49D6-A7CE-B5D9B15DBAC7}"/>
    <cellStyle name="40% - 5. jelölőszín 2_4Q16" xfId="17081" xr:uid="{33A6FFD2-3DD8-444A-9628-773CC92D35A5}"/>
    <cellStyle name="40% - 5. jelölőszín 3" xfId="17082" xr:uid="{CCC3B8FB-4CB7-46DB-8124-573950EFDE8F}"/>
    <cellStyle name="40% - 5. jelölőszín 3 2" xfId="17083" xr:uid="{EB75FA39-6DDD-4E37-805E-9E446CD74F0B}"/>
    <cellStyle name="40% - 5. jelölőszín 3_AVA DVA EL" xfId="17084" xr:uid="{D0A0CD48-CB5B-4C02-A390-380B638E99F8}"/>
    <cellStyle name="40% - 5. jelölőszín 4" xfId="17085" xr:uid="{C64DCE7B-2538-40D5-8711-2D434542BBD9}"/>
    <cellStyle name="40% - 5. jelölőszín 4 2" xfId="17086" xr:uid="{492C12EA-F994-4EE6-826B-0FE3D388ED45}"/>
    <cellStyle name="40% - 5. jelölőszín 4_AVA DVA EL" xfId="17087" xr:uid="{06EEC890-2EA3-4920-8592-A1F67ED14A22}"/>
    <cellStyle name="40% - 5. jelölőszín 5" xfId="17088" xr:uid="{D4E25FD8-3792-4BA4-A187-0EFEFF1479C0}"/>
    <cellStyle name="40% - 5. jelölőszín_20130128_ITS on reporting_Annex I_CA" xfId="17089" xr:uid="{3A91C541-028A-427F-AA0E-77457C873A3D}"/>
    <cellStyle name="40% - 6. jelölőszín" xfId="17090" xr:uid="{17BE048B-C5DF-46FC-B525-0ED78EDE9AD9}"/>
    <cellStyle name="40% - 6. jelölőszín 2" xfId="17091" xr:uid="{1EABB3E2-9CC0-4E54-BE75-59B29ADEB213}"/>
    <cellStyle name="40% - 6. jelölőszín 2 2" xfId="17092" xr:uid="{CC4B0F4D-C34D-43AD-8C95-27CE27B090E7}"/>
    <cellStyle name="40% - 6. jelölőszín 2 2 2" xfId="17093" xr:uid="{AB8C1FE6-2D45-44E2-9459-FEF957A81375}"/>
    <cellStyle name="40% - 6. jelölőszín 2 2_AVA DVA EL" xfId="17094" xr:uid="{DF61638E-F850-4805-B6CD-863D08AD1835}"/>
    <cellStyle name="40% - 6. jelölőszín 2 3" xfId="17095" xr:uid="{E635A2E5-E079-4DEA-A313-C2E9C15AFF0C}"/>
    <cellStyle name="40% - 6. jelölőszín 2 3 2" xfId="17096" xr:uid="{CFCCC0ED-FB20-4F48-9056-D89592D62027}"/>
    <cellStyle name="40% - 6. jelölőszín 2 3_AVA DVA EL" xfId="17097" xr:uid="{B90CC588-CCD6-4DE8-8555-E8860583F93E}"/>
    <cellStyle name="40% - 6. jelölőszín 2 4" xfId="17098" xr:uid="{CE826044-F9EF-4CED-882E-0B9263F6977D}"/>
    <cellStyle name="40% - 6. jelölőszín 2_4Q16" xfId="17099" xr:uid="{D765B6E6-C7AE-45FC-B642-3E54BFDAC6BF}"/>
    <cellStyle name="40% - 6. jelölőszín 3" xfId="17100" xr:uid="{826EE37C-F985-4BD6-946E-D40EC180B570}"/>
    <cellStyle name="40% - 6. jelölőszín 3 2" xfId="17101" xr:uid="{173D0CB4-F502-4A7B-B1C6-B7D1C7EC0D3B}"/>
    <cellStyle name="40% - 6. jelölőszín 3_AVA DVA EL" xfId="17102" xr:uid="{101C7992-F461-408A-9E77-C14BB8FBA7C7}"/>
    <cellStyle name="40% - 6. jelölőszín 4" xfId="17103" xr:uid="{EA73B148-C0B6-472D-B13B-5767FE685C7C}"/>
    <cellStyle name="40% - 6. jelölőszín 4 2" xfId="17104" xr:uid="{3BA1A908-BCE1-4DE7-8CE4-77C2F5067E03}"/>
    <cellStyle name="40% - 6. jelölőszín 4_AVA DVA EL" xfId="17105" xr:uid="{C48362F1-F470-48E1-836F-1EF6E1372B7B}"/>
    <cellStyle name="40% - 6. jelölőszín 5" xfId="17106" xr:uid="{FB357325-DC98-453A-A4F6-0E8120267C8F}"/>
    <cellStyle name="40% - 6. jelölőszín_20130128_ITS on reporting_Annex I_CA" xfId="17107" xr:uid="{EA5B5762-3BFB-4AEE-A886-728F1D5C2B09}"/>
    <cellStyle name="40% - Accent1" xfId="4746" xr:uid="{96FCF4FC-2019-4B7F-AD34-E7F5B77C5DB5}"/>
    <cellStyle name="40% - Accent1 10" xfId="17108" xr:uid="{4547B169-4839-40F8-AEE7-C4FB8844D1E0}"/>
    <cellStyle name="40% - Accent1 10 2" xfId="17109" xr:uid="{C2044FDC-C4C8-467D-A21A-44A01B085BB1}"/>
    <cellStyle name="40% - Accent1 10 3" xfId="17110" xr:uid="{D75D9C0B-847D-412B-8576-612C0DF36147}"/>
    <cellStyle name="40% - Accent1 10_AVA DVA EL" xfId="17111" xr:uid="{C5F04551-558B-4047-B7FF-0206144B67D7}"/>
    <cellStyle name="40% - Accent1 11" xfId="17112" xr:uid="{37D756C8-AA18-4943-A910-EBEA8F7CB167}"/>
    <cellStyle name="40% - Accent1 11 2" xfId="17113" xr:uid="{E7F80B71-8819-41B4-AB27-E90307D5821D}"/>
    <cellStyle name="40% - Accent1 11 3" xfId="17114" xr:uid="{B10E913D-2FEC-4B5B-9FA9-D2A2A657889A}"/>
    <cellStyle name="40% - Accent1 11_AVA DVA EL" xfId="17115" xr:uid="{A26FC0D7-9F42-41A7-BC86-F0E3442BF3BA}"/>
    <cellStyle name="40% - Accent1 12" xfId="17116" xr:uid="{6D43A6C2-C0FA-4E93-8ECC-F72C2E331616}"/>
    <cellStyle name="40% - Accent1 12 2" xfId="17117" xr:uid="{CAA3554E-3F08-4D7D-9C26-E5D656A262B5}"/>
    <cellStyle name="40% - Accent1 12 3" xfId="17118" xr:uid="{484B1E8D-D7A3-4E61-AA52-808061357D81}"/>
    <cellStyle name="40% - Accent1 12_AVA DVA EL" xfId="17119" xr:uid="{2C812CC9-0F49-475F-A4A3-C28959F2CCDC}"/>
    <cellStyle name="40% - Accent1 13" xfId="17120" xr:uid="{3E782288-CCC7-42D1-9BDD-231375305A13}"/>
    <cellStyle name="40% - Accent1 13 2" xfId="17121" xr:uid="{2EBFA436-D0FF-4550-B8CB-DE9FCE96AA75}"/>
    <cellStyle name="40% - Accent1 13 3" xfId="17122" xr:uid="{5E768CC2-2AFE-4D6B-ADA3-06F319386206}"/>
    <cellStyle name="40% - Accent1 13_AVA DVA EL" xfId="17123" xr:uid="{27145FAC-36EE-4A5A-9C17-565D1699CFB0}"/>
    <cellStyle name="40% - Accent1 14" xfId="17124" xr:uid="{51E3254F-8351-44FC-BBC7-8DFBDF18CD2F}"/>
    <cellStyle name="40% - Accent1 14 2" xfId="17125" xr:uid="{ABA54547-E88D-4853-84FD-85D5794346F1}"/>
    <cellStyle name="40% - Accent1 14 3" xfId="17126" xr:uid="{669F06CD-D6BF-44DD-9EE8-82CEC0ACF0F2}"/>
    <cellStyle name="40% - Accent1 14_AVA DVA EL" xfId="17127" xr:uid="{B88F7FD6-E1D8-4EC8-8C24-4B277B6E8F23}"/>
    <cellStyle name="40% - Accent1 15" xfId="17128" xr:uid="{D128F0F4-B43A-405D-906E-5AB00E9AB888}"/>
    <cellStyle name="40% - Accent1 16" xfId="17129" xr:uid="{06C87A7E-C2D1-4CF3-83B3-2993EA923772}"/>
    <cellStyle name="40% - Accent1 2" xfId="4747" xr:uid="{B76F3D70-A519-4402-B3CA-14633E17A81A}"/>
    <cellStyle name="40% - Accent1 2 2" xfId="4748" xr:uid="{98347456-BD96-4485-A817-7E85410AD8A3}"/>
    <cellStyle name="40% - Accent1 2 2 2" xfId="17130" xr:uid="{5DAA7EB6-A0DD-42D8-8A57-8B9B8F1369BF}"/>
    <cellStyle name="40% - Accent1 2 2 2 2" xfId="17131" xr:uid="{8F44DE96-8647-4770-9650-FFA52C62D2EB}"/>
    <cellStyle name="40% - Accent1 2 2 2 3" xfId="17132" xr:uid="{DECAADCE-D9B4-46E0-B38D-7956A98C963D}"/>
    <cellStyle name="40% - Accent1 2 2 2_AVA DVA EL" xfId="17133" xr:uid="{F3A156E6-572C-48B3-B235-D5F6FF433940}"/>
    <cellStyle name="40% - Accent1 2 2 3" xfId="17134" xr:uid="{42AC051B-EA47-4D43-BF53-468B4122DC58}"/>
    <cellStyle name="40% - Accent1 2 2 3 2" xfId="17135" xr:uid="{F3E6AAF5-31ED-479C-A630-454CB8A310ED}"/>
    <cellStyle name="40% - Accent1 2 2 3 3" xfId="17136" xr:uid="{6B8450DA-4C84-407A-AEA5-8155FDF99C35}"/>
    <cellStyle name="40% - Accent1 2 2 3_AVA DVA EL" xfId="17137" xr:uid="{AE7AAFAF-F118-4FE7-AC0C-2F33113A8664}"/>
    <cellStyle name="40% - Accent1 2 2 4" xfId="17138" xr:uid="{10E4068E-88CF-43D8-9439-C14CBDDC7654}"/>
    <cellStyle name="40% - Accent1 2 2 4 2" xfId="17139" xr:uid="{01299140-1149-43F3-9091-8DEA6CECD4F3}"/>
    <cellStyle name="40% - Accent1 2 2 4 3" xfId="17140" xr:uid="{D20DEB62-5EE4-421A-895E-ED047A1FAABA}"/>
    <cellStyle name="40% - Accent1 2 2 4_AVA DVA EL" xfId="17141" xr:uid="{3DB643E4-1B64-4F17-8057-6FAFCC7DFCD7}"/>
    <cellStyle name="40% - Accent1 2 2 5" xfId="17142" xr:uid="{800B2D21-9043-4785-9B2C-8E94322EADF3}"/>
    <cellStyle name="40% - Accent1 2 2 5 2" xfId="17143" xr:uid="{8E1CDA8C-F434-4D51-9951-0A20E3ACBE1B}"/>
    <cellStyle name="40% - Accent1 2 2 5 3" xfId="17144" xr:uid="{A6CC2FF2-9E16-4087-BC4E-34E91AC0C2D6}"/>
    <cellStyle name="40% - Accent1 2 2 5_AVA DVA EL" xfId="17145" xr:uid="{40D34CE5-E276-4E61-90B5-97D77ED003C1}"/>
    <cellStyle name="40% - Accent1 2 2 6" xfId="17146" xr:uid="{AEAC5DBD-EF66-4B43-8BE9-678C6F487075}"/>
    <cellStyle name="40% - Accent1 2 2 6 2" xfId="17147" xr:uid="{829609A9-C084-4458-B996-9BE74DA4BE80}"/>
    <cellStyle name="40% - Accent1 2 2 6 3" xfId="17148" xr:uid="{51596270-604D-4EBF-B907-D32F61CD60B7}"/>
    <cellStyle name="40% - Accent1 2 2 6_AVA DVA EL" xfId="17149" xr:uid="{E2BABC97-BD94-4DF9-88F9-B134D90D1241}"/>
    <cellStyle name="40% - Accent1 2 2 7" xfId="17150" xr:uid="{FF2755FD-20CB-45EE-914D-756546F3AF00}"/>
    <cellStyle name="40% - Accent1 2 2_AVA DVA EL" xfId="17151" xr:uid="{9165FC77-BC04-4D86-9739-B399BDFC0669}"/>
    <cellStyle name="40% - Accent1 2 3" xfId="4749" xr:uid="{6F28213D-A3C7-438A-9C43-238354F50D8F}"/>
    <cellStyle name="40% - Accent1 2 3 2" xfId="4750" xr:uid="{1C53FAAD-A86D-455B-A39F-E32058B10BF0}"/>
    <cellStyle name="40% - Accent1 2 3 2 2" xfId="17152" xr:uid="{42C60E6A-EA06-426F-AAB1-37E1679A15A7}"/>
    <cellStyle name="40% - Accent1 2 3 2 3" xfId="17153" xr:uid="{B200DCBD-4C5C-478A-99EE-1663EB84E9F2}"/>
    <cellStyle name="40% - Accent1 2 3 2_AVA DVA EL" xfId="17154" xr:uid="{0ED4E26E-B6A0-4044-842C-37A7E3BD41BA}"/>
    <cellStyle name="40% - Accent1 2 3 3" xfId="4751" xr:uid="{A5DED9EC-9915-4C09-B334-9C8604EBEB33}"/>
    <cellStyle name="40% - Accent1 2 3 4" xfId="4752" xr:uid="{5253FF43-D567-4FD8-B961-908B0D479132}"/>
    <cellStyle name="40% - Accent1 2 3 5" xfId="4753" xr:uid="{95D88AB5-0D43-4C99-98D3-AB05721B8A0E}"/>
    <cellStyle name="40% - Accent1 2 3 6" xfId="41136" xr:uid="{DE2B0B21-D4B9-4F1A-A7F6-DA0CD014303B}"/>
    <cellStyle name="40% - Accent1 2 3_AVA DVA EL" xfId="17155" xr:uid="{857CF1CF-DA14-4A88-968E-DEEEC275A453}"/>
    <cellStyle name="40% - Accent1 2 4" xfId="4754" xr:uid="{97FB1071-06E8-4427-BCDA-190DC19B2D46}"/>
    <cellStyle name="40% - Accent1 2 4 2" xfId="17156" xr:uid="{A0974BA9-87C9-4C4C-A79E-E82D520E622D}"/>
    <cellStyle name="40% - Accent1 2 4 2 2" xfId="17157" xr:uid="{79654549-08BC-45FB-A050-872462ECFAAC}"/>
    <cellStyle name="40% - Accent1 2 4 2 3" xfId="17158" xr:uid="{44F6C2C3-D6AD-4844-829B-56F67251134C}"/>
    <cellStyle name="40% - Accent1 2 4 2_AVA DVA EL" xfId="17159" xr:uid="{22CC6CE6-54F2-4F2F-8482-6E4A3F8817A4}"/>
    <cellStyle name="40% - Accent1 2 4 3" xfId="17160" xr:uid="{9CD49E53-4ABE-4D03-97B9-1DF9401ED735}"/>
    <cellStyle name="40% - Accent1 2 4 4" xfId="17161" xr:uid="{FC16C624-CE77-4C67-B333-B8ACB43374C0}"/>
    <cellStyle name="40% - Accent1 2 4_AVA DVA EL" xfId="17162" xr:uid="{72BC3948-F55D-4BB7-914C-FDC7E8F1FAC9}"/>
    <cellStyle name="40% - Accent1 2 5" xfId="17163" xr:uid="{AE0D091F-359C-4D36-9475-46FE0DBEBE95}"/>
    <cellStyle name="40% - Accent1 2 5 2" xfId="17164" xr:uid="{CE53EFB6-E2F6-4F7E-8CDA-1D3DA4A9652D}"/>
    <cellStyle name="40% - Accent1 2 5 3" xfId="17165" xr:uid="{D385B396-8F13-463A-A08E-0BD60057A8B4}"/>
    <cellStyle name="40% - Accent1 2 5_AVA DVA EL" xfId="17166" xr:uid="{45AA2B5F-1D95-47A0-8A94-2A2111CAB4F0}"/>
    <cellStyle name="40% - Accent1 2 6" xfId="17167" xr:uid="{C75E38E2-0EBA-411C-9D72-8E97F8910EA5}"/>
    <cellStyle name="40% - Accent1 2 6 2" xfId="17168" xr:uid="{6E6449ED-AAE4-42D0-B89E-129AE390BBF7}"/>
    <cellStyle name="40% - Accent1 2 6 3" xfId="17169" xr:uid="{5036C29B-E968-42B9-8F2E-2264567BD206}"/>
    <cellStyle name="40% - Accent1 2 6_AVA DVA EL" xfId="17170" xr:uid="{EBA2BC4B-8E4A-4790-B2A3-88140CF9B0F1}"/>
    <cellStyle name="40% - Accent1 2 7" xfId="17171" xr:uid="{34E90C97-4692-4B7A-A786-574A2A4C8EEA}"/>
    <cellStyle name="40% - Accent1 2 7 2" xfId="17172" xr:uid="{24FBD33A-8A28-4000-BBB2-A5C2E42313D2}"/>
    <cellStyle name="40% - Accent1 2 7 3" xfId="17173" xr:uid="{22EC86D0-6332-42F2-9251-2D5B48291129}"/>
    <cellStyle name="40% - Accent1 2 7_AVA DVA EL" xfId="17174" xr:uid="{1317F9C1-85F0-494E-A355-DEC26B98BAB1}"/>
    <cellStyle name="40% - Accent1 2 8" xfId="17175" xr:uid="{73958D8F-5043-4847-A2F8-59DA8A0B9E59}"/>
    <cellStyle name="40% - Accent1 2 9" xfId="41137" xr:uid="{2EF19DF3-EA6E-4DF0-8284-E29150042904}"/>
    <cellStyle name="40% - Accent1 2_4Q16" xfId="17176" xr:uid="{0C7E607C-88E7-4DC6-BD0C-AEF3396BB367}"/>
    <cellStyle name="40% - Accent1 3" xfId="4755" xr:uid="{BBC9FA73-D8D4-4CA1-A7D8-62D573393BCF}"/>
    <cellStyle name="40% - Accent1 3 10" xfId="17177" xr:uid="{51ACEA86-C6D6-4D41-AD80-D4AD52B03441}"/>
    <cellStyle name="40% - Accent1 3 10 2" xfId="17178" xr:uid="{F1B08001-CDF8-46DB-9E23-BE2E33BAC30F}"/>
    <cellStyle name="40% - Accent1 3 10 3" xfId="17179" xr:uid="{7BAF736E-AA54-44E3-919C-3BD8CA4F353E}"/>
    <cellStyle name="40% - Accent1 3 10_AVA DVA EL" xfId="17180" xr:uid="{B6C19C36-0C45-4DA9-8589-03EAE2481A3B}"/>
    <cellStyle name="40% - Accent1 3 11" xfId="17181" xr:uid="{DBAE0DE0-2EA8-40FE-823A-7CACE8DE9140}"/>
    <cellStyle name="40% - Accent1 3 11 2" xfId="17182" xr:uid="{DE918364-280D-4D09-9B15-39FC64DE9B70}"/>
    <cellStyle name="40% - Accent1 3 11 3" xfId="17183" xr:uid="{AAA502C4-875A-4D47-902E-97ECCDE17128}"/>
    <cellStyle name="40% - Accent1 3 11_AVA DVA EL" xfId="17184" xr:uid="{57B5F1B6-E8F3-4100-A558-64F7D1C0652E}"/>
    <cellStyle name="40% - Accent1 3 12" xfId="17185" xr:uid="{2DB750EA-4FD7-4466-BD07-CC63276E4281}"/>
    <cellStyle name="40% - Accent1 3 12 2" xfId="17186" xr:uid="{9D1CDADA-E24C-45D5-96FD-CFFC4DA433BA}"/>
    <cellStyle name="40% - Accent1 3 12 3" xfId="17187" xr:uid="{156F5563-B7CE-49E4-AE8D-E638DE852072}"/>
    <cellStyle name="40% - Accent1 3 12_AVA DVA EL" xfId="17188" xr:uid="{A54FA1AC-565E-4527-9CA9-1BE9782817AC}"/>
    <cellStyle name="40% - Accent1 3 13" xfId="17189" xr:uid="{DC231C9F-FC43-451A-B6B1-F9CD62E6310B}"/>
    <cellStyle name="40% - Accent1 3 2" xfId="17190" xr:uid="{D2365F0E-0DB5-44FF-BFC9-42BE6C925668}"/>
    <cellStyle name="40% - Accent1 3 2 10" xfId="17191" xr:uid="{0E8D3F23-7CA5-4A67-850F-63A37125FFB3}"/>
    <cellStyle name="40% - Accent1 3 2 10 2" xfId="17192" xr:uid="{1865A228-D96D-48D5-8BA5-B6A67E42F147}"/>
    <cellStyle name="40% - Accent1 3 2 10 3" xfId="17193" xr:uid="{A9B66699-052D-4122-A37D-069F2A674358}"/>
    <cellStyle name="40% - Accent1 3 2 10_AVA DVA EL" xfId="17194" xr:uid="{B892AA8A-EC67-481F-B66B-54B9EC7B4882}"/>
    <cellStyle name="40% - Accent1 3 2 11" xfId="17195" xr:uid="{03293B29-03F0-474C-9BB6-DAF7F5A5D83B}"/>
    <cellStyle name="40% - Accent1 3 2 12" xfId="17196" xr:uid="{9C61D419-E86E-4D50-ACAD-FA89EA4A7C45}"/>
    <cellStyle name="40% - Accent1 3 2 2" xfId="17197" xr:uid="{27451BD2-EC26-4A25-8BC8-45150098D414}"/>
    <cellStyle name="40% - Accent1 3 2 2 10" xfId="17198" xr:uid="{7538782B-C79A-4573-B27F-652347D98690}"/>
    <cellStyle name="40% - Accent1 3 2 2 11" xfId="17199" xr:uid="{6BF38804-E244-41E4-AD58-AF6BBA129E87}"/>
    <cellStyle name="40% - Accent1 3 2 2 2" xfId="17200" xr:uid="{9DF19164-3BF0-4686-91FA-F5D895A925B5}"/>
    <cellStyle name="40% - Accent1 3 2 2 2 2" xfId="17201" xr:uid="{B200908D-C6D6-4BB0-AFA5-8CD98849F236}"/>
    <cellStyle name="40% - Accent1 3 2 2 2 2 2" xfId="17202" xr:uid="{103DDB96-C055-48D8-8CE2-D5378DFAC899}"/>
    <cellStyle name="40% - Accent1 3 2 2 2 2 3" xfId="17203" xr:uid="{CD37980A-9FA9-4F20-BF2B-246ADB368EA2}"/>
    <cellStyle name="40% - Accent1 3 2 2 2 2_AVA DVA EL" xfId="17204" xr:uid="{9E551AE8-CF64-46D9-A603-999744AFA875}"/>
    <cellStyle name="40% - Accent1 3 2 2 2 3" xfId="17205" xr:uid="{8FFEA05C-670E-4B69-8FB3-6440AC8094AD}"/>
    <cellStyle name="40% - Accent1 3 2 2 2 3 2" xfId="17206" xr:uid="{E455E568-3370-4F36-B6A6-7FDBA71B3E80}"/>
    <cellStyle name="40% - Accent1 3 2 2 2 3 3" xfId="17207" xr:uid="{4D5F76FB-34EE-4170-85A0-07D103EC375B}"/>
    <cellStyle name="40% - Accent1 3 2 2 2 3_AVA DVA EL" xfId="17208" xr:uid="{05B3C59F-2336-446A-9220-245B9396F3D7}"/>
    <cellStyle name="40% - Accent1 3 2 2 2 4" xfId="17209" xr:uid="{F9F3F20B-14FE-4E54-83B4-C113235FDBB1}"/>
    <cellStyle name="40% - Accent1 3 2 2 2 5" xfId="17210" xr:uid="{494E2994-30AF-47CF-AB4D-CCE0BA9D5312}"/>
    <cellStyle name="40% - Accent1 3 2 2 2_AVA DVA EL" xfId="17211" xr:uid="{E71D85C1-20AE-4C29-B5C1-3F2BAE044FBE}"/>
    <cellStyle name="40% - Accent1 3 2 2 3" xfId="17212" xr:uid="{ABE1B57B-E434-4C0B-B35C-F13333ED1C1F}"/>
    <cellStyle name="40% - Accent1 3 2 2 3 2" xfId="17213" xr:uid="{C822FA35-6939-4B7B-8B16-5948D757FBE7}"/>
    <cellStyle name="40% - Accent1 3 2 2 3 3" xfId="17214" xr:uid="{7584AAF7-4944-4061-85D0-FB4FF997313B}"/>
    <cellStyle name="40% - Accent1 3 2 2 3_AVA DVA EL" xfId="17215" xr:uid="{7D27B78A-BDB9-4B4E-B903-207D74C59F42}"/>
    <cellStyle name="40% - Accent1 3 2 2 4" xfId="17216" xr:uid="{2C7D8BE5-0E16-4CE8-A7C2-4376BAA1E6A1}"/>
    <cellStyle name="40% - Accent1 3 2 2 4 2" xfId="17217" xr:uid="{87BB07B2-6BE8-4D37-9558-C60F11C87945}"/>
    <cellStyle name="40% - Accent1 3 2 2 4 3" xfId="17218" xr:uid="{55C6F23D-3B50-4784-B5FC-72213B867FE0}"/>
    <cellStyle name="40% - Accent1 3 2 2 4_AVA DVA EL" xfId="17219" xr:uid="{E8288BC4-E953-4ECF-8550-1192CE8683D8}"/>
    <cellStyle name="40% - Accent1 3 2 2 5" xfId="17220" xr:uid="{2CCC5F76-9920-47A4-9326-86CBE26E40F4}"/>
    <cellStyle name="40% - Accent1 3 2 2 5 2" xfId="17221" xr:uid="{A655E387-D2EC-4BB9-AC50-E9CCFF0413BC}"/>
    <cellStyle name="40% - Accent1 3 2 2 5 3" xfId="17222" xr:uid="{DB3F7EFD-ABF1-4624-B312-0E7F76664C17}"/>
    <cellStyle name="40% - Accent1 3 2 2 5_AVA DVA EL" xfId="17223" xr:uid="{56F41857-B9E7-4F73-80E0-8CC78B468713}"/>
    <cellStyle name="40% - Accent1 3 2 2 6" xfId="17224" xr:uid="{F9F2C243-42C0-422B-929F-E8B18C684FE9}"/>
    <cellStyle name="40% - Accent1 3 2 2 6 2" xfId="17225" xr:uid="{E120EB71-21DC-48EA-B6B9-916A098F2DFB}"/>
    <cellStyle name="40% - Accent1 3 2 2 6 3" xfId="17226" xr:uid="{B0CFC4CA-4EE0-4216-B2D3-BCDAC248A413}"/>
    <cellStyle name="40% - Accent1 3 2 2 6_AVA DVA EL" xfId="17227" xr:uid="{035AF7A6-62C3-4FDC-83F4-EB95248B73F7}"/>
    <cellStyle name="40% - Accent1 3 2 2 7" xfId="17228" xr:uid="{034BDB3A-C0E6-48D7-8101-0BD119695D35}"/>
    <cellStyle name="40% - Accent1 3 2 2 7 2" xfId="17229" xr:uid="{629E4C4E-E386-4FB6-A64F-6D7479988E16}"/>
    <cellStyle name="40% - Accent1 3 2 2 7 3" xfId="17230" xr:uid="{E2220B17-4E8B-47DA-9071-436ABD6C4EF1}"/>
    <cellStyle name="40% - Accent1 3 2 2 7_AVA DVA EL" xfId="17231" xr:uid="{44BA58FB-6D88-4C61-B960-7FD47EFBD122}"/>
    <cellStyle name="40% - Accent1 3 2 2 8" xfId="17232" xr:uid="{6196B125-5EFF-44CD-955A-2381773D4FCB}"/>
    <cellStyle name="40% - Accent1 3 2 2 8 2" xfId="17233" xr:uid="{93F3E871-085B-4C26-B938-8BC6536B99AB}"/>
    <cellStyle name="40% - Accent1 3 2 2 8 3" xfId="17234" xr:uid="{A9272E68-9AB8-4C9E-81F2-CBD837FB88CC}"/>
    <cellStyle name="40% - Accent1 3 2 2 8_AVA DVA EL" xfId="17235" xr:uid="{AF6EBDC6-4AAF-4411-99E7-477717B00AF0}"/>
    <cellStyle name="40% - Accent1 3 2 2 9" xfId="17236" xr:uid="{9B964BA6-34D6-4905-8099-992620417587}"/>
    <cellStyle name="40% - Accent1 3 2 2 9 2" xfId="17237" xr:uid="{ACD10FB6-67A0-481C-AF08-9E16DD7DC860}"/>
    <cellStyle name="40% - Accent1 3 2 2 9 3" xfId="17238" xr:uid="{83B60121-01E5-40C5-A36A-12C0778223A9}"/>
    <cellStyle name="40% - Accent1 3 2 2 9_AVA DVA EL" xfId="17239" xr:uid="{605280C0-DA8D-4474-A4D5-86E7B8D2EA49}"/>
    <cellStyle name="40% - Accent1 3 2 2_AVA DVA EL" xfId="17240" xr:uid="{D442BF1C-6CB8-46C2-824D-98859837B4E5}"/>
    <cellStyle name="40% - Accent1 3 2 3" xfId="17241" xr:uid="{6B3E7FC2-38D6-44C1-AECD-E0E6ADFECC2A}"/>
    <cellStyle name="40% - Accent1 3 2 3 2" xfId="17242" xr:uid="{8B629334-F7EF-4307-9630-4AED9E7A20DE}"/>
    <cellStyle name="40% - Accent1 3 2 3 2 2" xfId="17243" xr:uid="{F9B5A9DC-6757-4521-96F3-2B0D0E7B4A12}"/>
    <cellStyle name="40% - Accent1 3 2 3 2 3" xfId="17244" xr:uid="{8E6520A0-C81B-41BC-8167-6A8D5D7C28B3}"/>
    <cellStyle name="40% - Accent1 3 2 3 2_AVA DVA EL" xfId="17245" xr:uid="{EB322FA7-35F6-4458-AFCB-263CD3F37E3E}"/>
    <cellStyle name="40% - Accent1 3 2 3 3" xfId="17246" xr:uid="{E2E189AE-C308-4A71-9EE8-A17AA589D7C2}"/>
    <cellStyle name="40% - Accent1 3 2 3 3 2" xfId="17247" xr:uid="{67958352-071D-4833-A6FA-FDAF337FB3C7}"/>
    <cellStyle name="40% - Accent1 3 2 3 3 3" xfId="17248" xr:uid="{D88E3BD4-654B-4141-B1B4-97B5B62D395F}"/>
    <cellStyle name="40% - Accent1 3 2 3 3_AVA DVA EL" xfId="17249" xr:uid="{1C1E1DF6-1B5C-492E-971D-01EB930CDD66}"/>
    <cellStyle name="40% - Accent1 3 2 3 4" xfId="17250" xr:uid="{76E812D9-6462-4042-9CB5-F35E98B8426C}"/>
    <cellStyle name="40% - Accent1 3 2 3 5" xfId="17251" xr:uid="{527C1E8C-75B0-4416-897B-B38F8226DA5A}"/>
    <cellStyle name="40% - Accent1 3 2 3_AVA DVA EL" xfId="17252" xr:uid="{4C876484-BB0A-41CF-9B24-6333CE976483}"/>
    <cellStyle name="40% - Accent1 3 2 4" xfId="17253" xr:uid="{0F0B0F13-447E-4104-9874-2005B25C9037}"/>
    <cellStyle name="40% - Accent1 3 2 4 2" xfId="17254" xr:uid="{6C1DE3F4-D1CA-4719-92BD-F5F796A3BE9E}"/>
    <cellStyle name="40% - Accent1 3 2 4 3" xfId="17255" xr:uid="{659F1CD5-A82D-463B-9457-231A0795A904}"/>
    <cellStyle name="40% - Accent1 3 2 4_AVA DVA EL" xfId="17256" xr:uid="{F5C0C03B-6417-4CC2-A4F1-486A183FC3F4}"/>
    <cellStyle name="40% - Accent1 3 2 5" xfId="17257" xr:uid="{1E1A0D9F-8B38-4D13-A9BE-488283FA73E2}"/>
    <cellStyle name="40% - Accent1 3 2 5 2" xfId="17258" xr:uid="{44E8EEB8-9C69-4EE3-8265-D039EAEF26FE}"/>
    <cellStyle name="40% - Accent1 3 2 5 3" xfId="17259" xr:uid="{1A9B996D-72D8-4B20-86CB-797FC52467CF}"/>
    <cellStyle name="40% - Accent1 3 2 5_AVA DVA EL" xfId="17260" xr:uid="{09792D12-930E-4C5D-8BAA-BBEB24033744}"/>
    <cellStyle name="40% - Accent1 3 2 6" xfId="17261" xr:uid="{C5F1EA7C-C03D-479A-9822-BD2AB10DA7A0}"/>
    <cellStyle name="40% - Accent1 3 2 6 2" xfId="17262" xr:uid="{5A8B37D5-6BCA-4793-BF50-97034A76084A}"/>
    <cellStyle name="40% - Accent1 3 2 6 3" xfId="17263" xr:uid="{659C8A97-86FF-4212-A99C-3EE49D99E561}"/>
    <cellStyle name="40% - Accent1 3 2 6_AVA DVA EL" xfId="17264" xr:uid="{5AA4304F-4782-4E85-8ACC-4BF4949B0587}"/>
    <cellStyle name="40% - Accent1 3 2 7" xfId="17265" xr:uid="{48A3E8D5-3C61-418C-B43D-E2AE384D0ACF}"/>
    <cellStyle name="40% - Accent1 3 2 7 2" xfId="17266" xr:uid="{6EE91B2D-31DB-40CC-809D-85538F273FC2}"/>
    <cellStyle name="40% - Accent1 3 2 7 3" xfId="17267" xr:uid="{474EC089-9518-4FA1-B6C4-DE2752BADE65}"/>
    <cellStyle name="40% - Accent1 3 2 7_AVA DVA EL" xfId="17268" xr:uid="{721FF209-861E-4E8D-B3E9-966ADE1C6E4A}"/>
    <cellStyle name="40% - Accent1 3 2 8" xfId="17269" xr:uid="{3889055A-7A39-46BB-BD73-C9833508C3DD}"/>
    <cellStyle name="40% - Accent1 3 2 8 2" xfId="17270" xr:uid="{10DAC27B-9785-4516-A1EA-F526AFA0EAE0}"/>
    <cellStyle name="40% - Accent1 3 2 8 3" xfId="17271" xr:uid="{B73DB32B-718A-45CB-A475-E54AE62E0440}"/>
    <cellStyle name="40% - Accent1 3 2 8_AVA DVA EL" xfId="17272" xr:uid="{B3210599-0222-4438-A774-93FE5FEF14BD}"/>
    <cellStyle name="40% - Accent1 3 2 9" xfId="17273" xr:uid="{F1E08108-23B8-4F2E-82A0-2A0FF0E53570}"/>
    <cellStyle name="40% - Accent1 3 2 9 2" xfId="17274" xr:uid="{121AC31A-7F65-49E9-A3F1-32345780B4FA}"/>
    <cellStyle name="40% - Accent1 3 2 9 3" xfId="17275" xr:uid="{38F1ED5F-B929-4571-891D-167D70B0B9F1}"/>
    <cellStyle name="40% - Accent1 3 2 9_AVA DVA EL" xfId="17276" xr:uid="{FD6E1B55-4050-4D9C-9A53-EFFC8E697C79}"/>
    <cellStyle name="40% - Accent1 3 2_AVA DVA EL" xfId="17277" xr:uid="{30E4DF59-A6EE-452B-867B-182B7480B1A7}"/>
    <cellStyle name="40% - Accent1 3 3" xfId="17278" xr:uid="{07E41D3B-343E-456E-94A9-AF1BDB9836B1}"/>
    <cellStyle name="40% - Accent1 3 3 10" xfId="17279" xr:uid="{4FBCBE1C-01E4-4E67-A0BA-46A8DAC1ABC6}"/>
    <cellStyle name="40% - Accent1 3 3 11" xfId="17280" xr:uid="{B910EC32-D16A-444F-8410-DFF09603BC6D}"/>
    <cellStyle name="40% - Accent1 3 3 2" xfId="17281" xr:uid="{FD5A9C2E-DB7D-4744-B71F-12FEDADCAB6D}"/>
    <cellStyle name="40% - Accent1 3 3 2 2" xfId="17282" xr:uid="{CA1BD07D-D07C-4D1A-BC99-D2DF1E1F879F}"/>
    <cellStyle name="40% - Accent1 3 3 2 2 2" xfId="17283" xr:uid="{7B04B57A-DEED-4C13-A025-CCC78F000873}"/>
    <cellStyle name="40% - Accent1 3 3 2 2 3" xfId="17284" xr:uid="{180CDA62-7283-4F5A-941F-39808351C12C}"/>
    <cellStyle name="40% - Accent1 3 3 2 2_AVA DVA EL" xfId="17285" xr:uid="{B6E48397-2893-44B9-AADC-8D5FC5AEF377}"/>
    <cellStyle name="40% - Accent1 3 3 2 3" xfId="17286" xr:uid="{5EB339AB-E065-44DD-8690-4326D86823A2}"/>
    <cellStyle name="40% - Accent1 3 3 2 3 2" xfId="17287" xr:uid="{020306EF-335C-4A83-9101-77E6B65C4C46}"/>
    <cellStyle name="40% - Accent1 3 3 2 3 3" xfId="17288" xr:uid="{B3CF1493-2709-47DC-9D7D-9F04D86E3F0D}"/>
    <cellStyle name="40% - Accent1 3 3 2 3_AVA DVA EL" xfId="17289" xr:uid="{36CFCDD3-B932-4A5B-931F-A29C9DAF5F94}"/>
    <cellStyle name="40% - Accent1 3 3 2 4" xfId="17290" xr:uid="{635A2496-7B79-4B9C-8C9C-7DFC2E8F7303}"/>
    <cellStyle name="40% - Accent1 3 3 2 5" xfId="17291" xr:uid="{F792978E-998C-4C03-8BFE-E7260D23C4FF}"/>
    <cellStyle name="40% - Accent1 3 3 2_AVA DVA EL" xfId="17292" xr:uid="{7347BC8A-D641-4E89-8E35-53F6CE15403C}"/>
    <cellStyle name="40% - Accent1 3 3 3" xfId="17293" xr:uid="{55C6FE09-FDF2-4776-9B4D-7E8578AD553B}"/>
    <cellStyle name="40% - Accent1 3 3 3 2" xfId="17294" xr:uid="{FAE2E0D7-8FB7-4819-822C-649CBC66DB89}"/>
    <cellStyle name="40% - Accent1 3 3 3 3" xfId="17295" xr:uid="{BA6FEE81-D023-41C7-9678-2D0A2099C875}"/>
    <cellStyle name="40% - Accent1 3 3 3_AVA DVA EL" xfId="17296" xr:uid="{34A8D296-3C3D-4395-A2B6-447E526FCED9}"/>
    <cellStyle name="40% - Accent1 3 3 4" xfId="17297" xr:uid="{3615926F-3D47-4947-8E48-84510D672B4F}"/>
    <cellStyle name="40% - Accent1 3 3 4 2" xfId="17298" xr:uid="{5C073465-7BB6-49EF-A7A5-F75D9F6BD808}"/>
    <cellStyle name="40% - Accent1 3 3 4 3" xfId="17299" xr:uid="{83927DB2-631E-4A56-A642-F4FB1478564B}"/>
    <cellStyle name="40% - Accent1 3 3 4_AVA DVA EL" xfId="17300" xr:uid="{31412540-BAC3-48D8-8306-6D3325031142}"/>
    <cellStyle name="40% - Accent1 3 3 5" xfId="17301" xr:uid="{FBF96E11-8805-485C-9422-7A2B2FF68004}"/>
    <cellStyle name="40% - Accent1 3 3 5 2" xfId="17302" xr:uid="{AE6D7132-6CBC-499E-91B1-C04839A3879F}"/>
    <cellStyle name="40% - Accent1 3 3 5 3" xfId="17303" xr:uid="{2595AC69-B7BF-4790-ACA4-E58C5E83E170}"/>
    <cellStyle name="40% - Accent1 3 3 5_AVA DVA EL" xfId="17304" xr:uid="{8EE179C7-44CC-4E8C-9FF1-0CB5E34B66D8}"/>
    <cellStyle name="40% - Accent1 3 3 6" xfId="17305" xr:uid="{693428A2-A689-4980-929F-4F5FCAB52B52}"/>
    <cellStyle name="40% - Accent1 3 3 6 2" xfId="17306" xr:uid="{C6493D94-107F-4716-931E-86B608A8DE43}"/>
    <cellStyle name="40% - Accent1 3 3 6 3" xfId="17307" xr:uid="{EEBDC827-9E2A-4A53-810F-7C483516A048}"/>
    <cellStyle name="40% - Accent1 3 3 6_AVA DVA EL" xfId="17308" xr:uid="{AD874FC4-7DEB-43C6-B4CC-7555017DF7BB}"/>
    <cellStyle name="40% - Accent1 3 3 7" xfId="17309" xr:uid="{AC69B55F-20A9-421F-8813-EDACD7FF4D88}"/>
    <cellStyle name="40% - Accent1 3 3 7 2" xfId="17310" xr:uid="{F5054393-A8C3-4278-A1E1-0A28EDA43155}"/>
    <cellStyle name="40% - Accent1 3 3 7 3" xfId="17311" xr:uid="{C7077BCA-1488-4E21-83B0-0FA84497F331}"/>
    <cellStyle name="40% - Accent1 3 3 7_AVA DVA EL" xfId="17312" xr:uid="{DB357D0C-4A5C-4366-8607-6E9F4CD70DE4}"/>
    <cellStyle name="40% - Accent1 3 3 8" xfId="17313" xr:uid="{F1199760-FBCC-4570-8E91-94C573FEB78F}"/>
    <cellStyle name="40% - Accent1 3 3 8 2" xfId="17314" xr:uid="{0A651DB2-B768-47AF-9A2D-09EF20985CAC}"/>
    <cellStyle name="40% - Accent1 3 3 8 3" xfId="17315" xr:uid="{B7D61BB1-701B-47E1-9FD9-7BCC62B979C9}"/>
    <cellStyle name="40% - Accent1 3 3 8_AVA DVA EL" xfId="17316" xr:uid="{6D092D46-316E-4711-B2B0-AFC4620F8543}"/>
    <cellStyle name="40% - Accent1 3 3 9" xfId="17317" xr:uid="{846C7AE1-8D8E-49A1-ADD8-DF1FB28C1C91}"/>
    <cellStyle name="40% - Accent1 3 3 9 2" xfId="17318" xr:uid="{B0A2DC13-3649-4CBE-B53B-84AF231F6491}"/>
    <cellStyle name="40% - Accent1 3 3 9 3" xfId="17319" xr:uid="{6FAC5BD4-75EB-4115-8714-A116034C77D8}"/>
    <cellStyle name="40% - Accent1 3 3 9_AVA DVA EL" xfId="17320" xr:uid="{B898C07D-7939-4A0C-B358-BF96D8B773BC}"/>
    <cellStyle name="40% - Accent1 3 3_AVA DVA EL" xfId="17321" xr:uid="{F75BB080-6F62-4C75-B421-D8BBF114C9FA}"/>
    <cellStyle name="40% - Accent1 3 4" xfId="17322" xr:uid="{B7A0EDFC-22B1-42ED-BF0C-CD93A93A117E}"/>
    <cellStyle name="40% - Accent1 3 4 2" xfId="17323" xr:uid="{7CD85EAC-CF65-4936-8878-5D0557BFA790}"/>
    <cellStyle name="40% - Accent1 3 4 2 2" xfId="17324" xr:uid="{8893D4FC-83BE-40EE-94C1-0D61E8EC27F1}"/>
    <cellStyle name="40% - Accent1 3 4 2 3" xfId="17325" xr:uid="{E628E976-A100-4EBE-82B3-1D9A678E015F}"/>
    <cellStyle name="40% - Accent1 3 4 2_AVA DVA EL" xfId="17326" xr:uid="{6761AC3D-AB76-4EFE-A02D-A5F400F65E1E}"/>
    <cellStyle name="40% - Accent1 3 4 3" xfId="17327" xr:uid="{022A5F3D-30F6-4A43-B307-0924279D076C}"/>
    <cellStyle name="40% - Accent1 3 4 3 2" xfId="17328" xr:uid="{E7D64855-CF61-4F8D-BB6B-CC8E87C26883}"/>
    <cellStyle name="40% - Accent1 3 4 3 3" xfId="17329" xr:uid="{B67FF195-FEAE-45CF-A2D7-D0A0FD4442D9}"/>
    <cellStyle name="40% - Accent1 3 4 3_AVA DVA EL" xfId="17330" xr:uid="{59F99F52-B4F2-43C9-9E74-587F02D93FA1}"/>
    <cellStyle name="40% - Accent1 3 4 4" xfId="17331" xr:uid="{13A4A2BA-7A7E-49DE-A3B2-5489A7DE875B}"/>
    <cellStyle name="40% - Accent1 3 4 5" xfId="17332" xr:uid="{EB676653-4422-4EDD-8A93-CCADF64D2B38}"/>
    <cellStyle name="40% - Accent1 3 4_AVA DVA EL" xfId="17333" xr:uid="{FC4BCF04-234F-4C20-B707-9DC54F257035}"/>
    <cellStyle name="40% - Accent1 3 5" xfId="17334" xr:uid="{2F68301D-B865-44AF-BEFB-D49285B76334}"/>
    <cellStyle name="40% - Accent1 3 5 2" xfId="17335" xr:uid="{6F8195BD-399C-4A6D-8F8B-07669BF03955}"/>
    <cellStyle name="40% - Accent1 3 5 2 2" xfId="17336" xr:uid="{0D9EF6D1-EF22-493B-B5EE-C9C5E78AC35A}"/>
    <cellStyle name="40% - Accent1 3 5 2 3" xfId="17337" xr:uid="{79EBA568-2A42-42D2-A1C0-8F5A2FF46D6F}"/>
    <cellStyle name="40% - Accent1 3 5 2_AVA DVA EL" xfId="17338" xr:uid="{2B186131-0324-4721-9F0B-BF3BC3679FF3}"/>
    <cellStyle name="40% - Accent1 3 5 3" xfId="17339" xr:uid="{549B6213-4763-4528-8294-66EDEF5EA409}"/>
    <cellStyle name="40% - Accent1 3 5 3 2" xfId="17340" xr:uid="{2115F0EE-DA01-44EA-A114-ADA77DA65D10}"/>
    <cellStyle name="40% - Accent1 3 5 3 3" xfId="17341" xr:uid="{6C656176-6452-43A9-A0A3-65FB4FD54CAF}"/>
    <cellStyle name="40% - Accent1 3 5 3_AVA DVA EL" xfId="17342" xr:uid="{58486A59-0C34-4932-AAE1-1693A450FB09}"/>
    <cellStyle name="40% - Accent1 3 5 4" xfId="17343" xr:uid="{37719996-AF4B-4887-9F57-1A78ED5B876D}"/>
    <cellStyle name="40% - Accent1 3 5 5" xfId="17344" xr:uid="{81978AF0-C71C-4370-A393-1039591C22B2}"/>
    <cellStyle name="40% - Accent1 3 5_AVA DVA EL" xfId="17345" xr:uid="{D05BA32C-8BAA-42B6-A87C-4E430B217E82}"/>
    <cellStyle name="40% - Accent1 3 6" xfId="17346" xr:uid="{A1460E61-1E78-43B3-AEEB-FF55B387A955}"/>
    <cellStyle name="40% - Accent1 3 6 2" xfId="17347" xr:uid="{402D34C6-5117-4BA4-9EFB-1327805151A5}"/>
    <cellStyle name="40% - Accent1 3 6 3" xfId="17348" xr:uid="{237E1830-BC46-41E5-B63A-1CE830C5FC5E}"/>
    <cellStyle name="40% - Accent1 3 6_AVA DVA EL" xfId="17349" xr:uid="{670348EC-506F-4840-A644-809C49B8F97E}"/>
    <cellStyle name="40% - Accent1 3 7" xfId="17350" xr:uid="{894EAF92-B93E-473E-AF17-698B2974D180}"/>
    <cellStyle name="40% - Accent1 3 7 2" xfId="17351" xr:uid="{2C234EC3-6F9A-4AD3-9076-8EAAA89C6761}"/>
    <cellStyle name="40% - Accent1 3 7 3" xfId="17352" xr:uid="{BAF2FF7A-D085-4D25-9AAC-82D0E27A5894}"/>
    <cellStyle name="40% - Accent1 3 7_AVA DVA EL" xfId="17353" xr:uid="{7E241989-BF12-4425-AF9D-6DC55C013FA6}"/>
    <cellStyle name="40% - Accent1 3 8" xfId="17354" xr:uid="{90A2C35E-136A-4B40-B5FE-D3B50A6C6DFB}"/>
    <cellStyle name="40% - Accent1 3 8 2" xfId="17355" xr:uid="{2AB2964F-1808-4746-8FE1-59DE49E08081}"/>
    <cellStyle name="40% - Accent1 3 8 3" xfId="17356" xr:uid="{3384340A-AB07-4D39-86E4-A6259D0C6677}"/>
    <cellStyle name="40% - Accent1 3 8_AVA DVA EL" xfId="17357" xr:uid="{C85735FB-120A-44FC-87B8-46ACF7350209}"/>
    <cellStyle name="40% - Accent1 3 9" xfId="17358" xr:uid="{A9231058-9EC5-4007-9B3A-B31D4D036CF8}"/>
    <cellStyle name="40% - Accent1 3 9 2" xfId="17359" xr:uid="{99BDBD57-69E7-4DD9-AE8F-43C458F5F804}"/>
    <cellStyle name="40% - Accent1 3 9 3" xfId="17360" xr:uid="{DE93CF12-DDC6-46E6-B786-AFBE398C6101}"/>
    <cellStyle name="40% - Accent1 3 9_AVA DVA EL" xfId="17361" xr:uid="{14AC08FF-E4AE-4DC3-956A-32F5C4E764AF}"/>
    <cellStyle name="40% - Accent1 3_AVA DVA EL" xfId="17362" xr:uid="{C729DB4B-78D2-4BF6-BDBD-936D09816ABC}"/>
    <cellStyle name="40% - Accent1 4" xfId="17363" xr:uid="{7F30BE31-0D49-4A60-B31A-97F99D8E20F8}"/>
    <cellStyle name="40% - Accent1 4 10" xfId="17364" xr:uid="{59BE268B-B8F9-4CFE-8F05-519E67A1CBD2}"/>
    <cellStyle name="40% - Accent1 4 10 2" xfId="17365" xr:uid="{E9AC6747-AE8C-4AEA-AF78-611E75CFF65F}"/>
    <cellStyle name="40% - Accent1 4 10 3" xfId="17366" xr:uid="{8C068EA4-9286-4B97-8943-4B329866A861}"/>
    <cellStyle name="40% - Accent1 4 10_AVA DVA EL" xfId="17367" xr:uid="{5D1DA7C2-C0D1-4D04-8AC2-00A5C9F34329}"/>
    <cellStyle name="40% - Accent1 4 11" xfId="17368" xr:uid="{F9C7B2A9-AFC9-48C7-9321-742A212FD8E1}"/>
    <cellStyle name="40% - Accent1 4 11 2" xfId="17369" xr:uid="{E12AD314-AA42-440A-ACC7-AE34050DE3CC}"/>
    <cellStyle name="40% - Accent1 4 11 3" xfId="17370" xr:uid="{BF7C1102-60E2-48BA-9A35-74071B620C89}"/>
    <cellStyle name="40% - Accent1 4 11_AVA DVA EL" xfId="17371" xr:uid="{F9DE8599-4E1E-4C4E-819F-BD171CB3908F}"/>
    <cellStyle name="40% - Accent1 4 12" xfId="17372" xr:uid="{6180368F-C741-451C-B4FD-631A94E490B5}"/>
    <cellStyle name="40% - Accent1 4 2" xfId="17373" xr:uid="{78098252-9BBE-4892-837F-6734B6A8D49A}"/>
    <cellStyle name="40% - Accent1 4 2 10" xfId="17374" xr:uid="{8A8078F7-17BC-4AF6-A5FA-4CA0E9D1F3BB}"/>
    <cellStyle name="40% - Accent1 4 2 11" xfId="17375" xr:uid="{828D32D0-E87B-4CF0-994B-41BBE123C56A}"/>
    <cellStyle name="40% - Accent1 4 2 2" xfId="17376" xr:uid="{0A15AFA8-67CC-43B9-BA7B-A20AA870CF0D}"/>
    <cellStyle name="40% - Accent1 4 2 2 2" xfId="17377" xr:uid="{3C7735C3-6D9D-45AC-85C7-098825B62D92}"/>
    <cellStyle name="40% - Accent1 4 2 2 2 2" xfId="17378" xr:uid="{D1F8213D-6A83-480D-8E5B-1BEB39984C08}"/>
    <cellStyle name="40% - Accent1 4 2 2 2 3" xfId="17379" xr:uid="{8C1AC5BE-2A4A-40F7-B413-81F6C34B68B5}"/>
    <cellStyle name="40% - Accent1 4 2 2 2_AVA DVA EL" xfId="17380" xr:uid="{64EF05E2-857A-465B-B044-49E509FBCEF6}"/>
    <cellStyle name="40% - Accent1 4 2 2 3" xfId="17381" xr:uid="{4ABBE08A-3422-4557-808D-3D4674212FC9}"/>
    <cellStyle name="40% - Accent1 4 2 2 3 2" xfId="17382" xr:uid="{912F63FE-9029-46E1-A327-C35AE6E8536E}"/>
    <cellStyle name="40% - Accent1 4 2 2 3 3" xfId="17383" xr:uid="{CD54BB70-860E-4F53-B35B-0901A1F4B7B3}"/>
    <cellStyle name="40% - Accent1 4 2 2 3_AVA DVA EL" xfId="17384" xr:uid="{5C523361-EB45-42E2-AA83-09366F654BE5}"/>
    <cellStyle name="40% - Accent1 4 2 2 4" xfId="17385" xr:uid="{483B74ED-19F6-46B9-89E9-5EC3B5C365BD}"/>
    <cellStyle name="40% - Accent1 4 2 2 5" xfId="17386" xr:uid="{38208B0D-801F-4CCE-9C47-34652CD76F0D}"/>
    <cellStyle name="40% - Accent1 4 2 2_AVA DVA EL" xfId="17387" xr:uid="{7DB734AB-6A02-4AA4-ADBE-33385452AEFE}"/>
    <cellStyle name="40% - Accent1 4 2 3" xfId="17388" xr:uid="{BD46BC00-DB0E-4D0C-BB0E-DED0E7936B8E}"/>
    <cellStyle name="40% - Accent1 4 2 3 2" xfId="17389" xr:uid="{ADF9BBC7-24FB-423C-BC59-7746DAD9BB94}"/>
    <cellStyle name="40% - Accent1 4 2 3 3" xfId="17390" xr:uid="{B35B042E-A8A1-43BC-BEDF-A9763551BFF7}"/>
    <cellStyle name="40% - Accent1 4 2 3_AVA DVA EL" xfId="17391" xr:uid="{D20F69EC-ED8C-4D0D-B82B-79B83D8875C3}"/>
    <cellStyle name="40% - Accent1 4 2 4" xfId="17392" xr:uid="{8B97AF9E-371F-4CB9-B47F-5277C88FDA32}"/>
    <cellStyle name="40% - Accent1 4 2 4 2" xfId="17393" xr:uid="{42B98DD0-6ABB-4DA7-AFC9-E10483D25E98}"/>
    <cellStyle name="40% - Accent1 4 2 4 3" xfId="17394" xr:uid="{D2558B4E-4AD5-497D-913C-48FDB032C5BE}"/>
    <cellStyle name="40% - Accent1 4 2 4_AVA DVA EL" xfId="17395" xr:uid="{98537469-460F-48ED-84E1-4C4DCA0C03B9}"/>
    <cellStyle name="40% - Accent1 4 2 5" xfId="17396" xr:uid="{2251DF69-FF09-43FD-B506-A9D0CE026682}"/>
    <cellStyle name="40% - Accent1 4 2 5 2" xfId="17397" xr:uid="{C34D58DD-7C4E-4445-B2FD-682AE8A607A7}"/>
    <cellStyle name="40% - Accent1 4 2 5 3" xfId="17398" xr:uid="{C106C10A-FE1C-412F-BECE-0E85622FF978}"/>
    <cellStyle name="40% - Accent1 4 2 5_AVA DVA EL" xfId="17399" xr:uid="{4EB05FC4-DBD4-4ADB-8940-E23C322DD6C7}"/>
    <cellStyle name="40% - Accent1 4 2 6" xfId="17400" xr:uid="{FE79E0B2-1BBC-471F-B120-F58606D1D1F6}"/>
    <cellStyle name="40% - Accent1 4 2 6 2" xfId="17401" xr:uid="{985BE412-F36C-4397-A98F-014A4C942CFE}"/>
    <cellStyle name="40% - Accent1 4 2 6 3" xfId="17402" xr:uid="{E31E3DD3-9891-43E3-AA3E-B0246D5D5DFF}"/>
    <cellStyle name="40% - Accent1 4 2 6_AVA DVA EL" xfId="17403" xr:uid="{5FE5FCDD-C3B8-44B2-82AA-A58FAB89594D}"/>
    <cellStyle name="40% - Accent1 4 2 7" xfId="17404" xr:uid="{833C02C0-272F-4D18-9536-FF93C376C32C}"/>
    <cellStyle name="40% - Accent1 4 2 7 2" xfId="17405" xr:uid="{FFBC4D55-7596-4409-B304-DCD9290FB377}"/>
    <cellStyle name="40% - Accent1 4 2 7 3" xfId="17406" xr:uid="{A57306E6-0611-4E97-81FC-82AB68F169EF}"/>
    <cellStyle name="40% - Accent1 4 2 7_AVA DVA EL" xfId="17407" xr:uid="{B752FAE1-FC2B-4651-9EFF-61F2053F5286}"/>
    <cellStyle name="40% - Accent1 4 2 8" xfId="17408" xr:uid="{CB29F85C-6940-42E8-A033-8481A394704B}"/>
    <cellStyle name="40% - Accent1 4 2 8 2" xfId="17409" xr:uid="{A52193C4-F683-42C1-BC21-B3E06525C1B8}"/>
    <cellStyle name="40% - Accent1 4 2 8 3" xfId="17410" xr:uid="{D6E3E024-93FC-4B69-A46C-5AE9D3B71B93}"/>
    <cellStyle name="40% - Accent1 4 2 8_AVA DVA EL" xfId="17411" xr:uid="{D05280AF-18FD-4470-9E44-522F3EF95C88}"/>
    <cellStyle name="40% - Accent1 4 2 9" xfId="17412" xr:uid="{5233B137-6743-4259-97DE-671294F72A62}"/>
    <cellStyle name="40% - Accent1 4 2 9 2" xfId="17413" xr:uid="{129EC056-D70A-4FF5-804A-373AFC3E233D}"/>
    <cellStyle name="40% - Accent1 4 2 9 3" xfId="17414" xr:uid="{64BABAF8-717B-49B3-88F4-33DB757C145E}"/>
    <cellStyle name="40% - Accent1 4 2 9_AVA DVA EL" xfId="17415" xr:uid="{CAA026E8-1A58-48D9-AC9D-3B0B45725DB9}"/>
    <cellStyle name="40% - Accent1 4 2_AVA DVA EL" xfId="17416" xr:uid="{063CD001-6776-4CF2-B1F6-F7AF5CCEC81B}"/>
    <cellStyle name="40% - Accent1 4 3" xfId="17417" xr:uid="{6A2DFE7F-1AF3-4EA7-8653-982572645BA7}"/>
    <cellStyle name="40% - Accent1 4 3 2" xfId="17418" xr:uid="{C647F2B5-FA06-447E-A359-6D0341DBFA56}"/>
    <cellStyle name="40% - Accent1 4 3 2 2" xfId="17419" xr:uid="{4A86C09C-7BAD-42D0-AAA9-F2298D1FEFBB}"/>
    <cellStyle name="40% - Accent1 4 3 2 3" xfId="17420" xr:uid="{5A8A7BFA-E75F-4077-8590-A6DB0833E7E1}"/>
    <cellStyle name="40% - Accent1 4 3 2_AVA DVA EL" xfId="17421" xr:uid="{D3D6864F-F48F-4BF6-8503-829DDF215B0C}"/>
    <cellStyle name="40% - Accent1 4 3 3" xfId="17422" xr:uid="{EF92659A-3983-4A2E-A087-724BE892A9E5}"/>
    <cellStyle name="40% - Accent1 4 3 3 2" xfId="17423" xr:uid="{BB55140B-D93E-4A4D-A25C-147BD39D2979}"/>
    <cellStyle name="40% - Accent1 4 3 3 3" xfId="17424" xr:uid="{56153EA3-FCB1-422B-99AE-5D6D6D6B073E}"/>
    <cellStyle name="40% - Accent1 4 3 3_AVA DVA EL" xfId="17425" xr:uid="{6CCF9EA6-B9B1-45C6-BBB4-0C4C21A4199F}"/>
    <cellStyle name="40% - Accent1 4 3 4" xfId="17426" xr:uid="{E8255306-85B6-4D9A-9DF5-70B8B4AC3D5B}"/>
    <cellStyle name="40% - Accent1 4 3 5" xfId="17427" xr:uid="{99BAF202-3649-4E7C-BB4C-C25CA88FC65A}"/>
    <cellStyle name="40% - Accent1 4 3_AVA DVA EL" xfId="17428" xr:uid="{2A457DCC-1006-4835-B762-290844A7961C}"/>
    <cellStyle name="40% - Accent1 4 4" xfId="17429" xr:uid="{0460E29F-349C-46EF-B3F1-53062A4BAE6D}"/>
    <cellStyle name="40% - Accent1 4 4 2" xfId="17430" xr:uid="{C780D740-5B61-40A3-93CA-272415E67191}"/>
    <cellStyle name="40% - Accent1 4 4 2 2" xfId="17431" xr:uid="{AFEFA3AE-521F-434C-8C10-8BD152D7A5D7}"/>
    <cellStyle name="40% - Accent1 4 4 2 3" xfId="17432" xr:uid="{B3A48B40-1AC0-4D02-BAF1-4CB05B9B1436}"/>
    <cellStyle name="40% - Accent1 4 4 2_AVA DVA EL" xfId="17433" xr:uid="{7D0D240C-ADCA-456D-802B-D0448690B8FE}"/>
    <cellStyle name="40% - Accent1 4 4 3" xfId="17434" xr:uid="{D74E5D9A-4ED9-4B0B-9B77-DE5BCD45BB64}"/>
    <cellStyle name="40% - Accent1 4 4 3 2" xfId="17435" xr:uid="{09D08D17-77BA-45B1-BD32-BB12945099B7}"/>
    <cellStyle name="40% - Accent1 4 4 3 3" xfId="17436" xr:uid="{F685F02D-F34C-49C2-A399-4A25A80D5D76}"/>
    <cellStyle name="40% - Accent1 4 4 3_AVA DVA EL" xfId="17437" xr:uid="{E85AC7C4-BA15-457E-86C9-690749AD2036}"/>
    <cellStyle name="40% - Accent1 4 4 4" xfId="17438" xr:uid="{384E691E-5CEF-422D-A9AE-40EF3D745CF6}"/>
    <cellStyle name="40% - Accent1 4 4 5" xfId="17439" xr:uid="{48FBAF11-8220-44DB-8DAD-C9930E6C0F59}"/>
    <cellStyle name="40% - Accent1 4 4_AVA DVA EL" xfId="17440" xr:uid="{4624702F-6020-4DEC-8B62-B2DF99F72539}"/>
    <cellStyle name="40% - Accent1 4 5" xfId="17441" xr:uid="{D2B95D73-D542-4BB7-8C95-50AF0575B622}"/>
    <cellStyle name="40% - Accent1 4 5 2" xfId="17442" xr:uid="{FBC78691-9B54-43FA-BB68-1D474D941AE6}"/>
    <cellStyle name="40% - Accent1 4 5 3" xfId="17443" xr:uid="{FA93E5B6-B07C-4466-A8A4-EBA75A1AAF35}"/>
    <cellStyle name="40% - Accent1 4 5_AVA DVA EL" xfId="17444" xr:uid="{319E4BBC-25A2-45D8-B2D2-33D60D91FDA9}"/>
    <cellStyle name="40% - Accent1 4 6" xfId="17445" xr:uid="{49D1CA1C-41FF-46CF-BE2E-C79E8DD729FE}"/>
    <cellStyle name="40% - Accent1 4 6 2" xfId="17446" xr:uid="{322DB5BF-695F-426C-BF43-6A8ECD26E5E4}"/>
    <cellStyle name="40% - Accent1 4 6 3" xfId="17447" xr:uid="{A3170D94-819A-4236-9909-70A2A08AC16D}"/>
    <cellStyle name="40% - Accent1 4 6_AVA DVA EL" xfId="17448" xr:uid="{05BA18A3-EA62-4F46-8DD2-5000BBDC5AA2}"/>
    <cellStyle name="40% - Accent1 4 7" xfId="17449" xr:uid="{73E0C001-1723-4267-B8F1-95C51EA0C49F}"/>
    <cellStyle name="40% - Accent1 4 7 2" xfId="17450" xr:uid="{7CE79A41-A108-46EB-B402-D10BBCA31E57}"/>
    <cellStyle name="40% - Accent1 4 7 3" xfId="17451" xr:uid="{407ABDA9-FAF8-4533-A9BF-0323E65309E8}"/>
    <cellStyle name="40% - Accent1 4 7_AVA DVA EL" xfId="17452" xr:uid="{48808724-78E2-4E09-B55F-DA9DECEECAF6}"/>
    <cellStyle name="40% - Accent1 4 8" xfId="17453" xr:uid="{50F5F140-02B3-4AC6-8086-BAB2F4A9618C}"/>
    <cellStyle name="40% - Accent1 4 8 2" xfId="17454" xr:uid="{5F6E1596-B05F-4E76-957B-8286E9D98947}"/>
    <cellStyle name="40% - Accent1 4 8 3" xfId="17455" xr:uid="{0C5403DA-C4B2-4969-B01B-CF9CC8ABE632}"/>
    <cellStyle name="40% - Accent1 4 8_AVA DVA EL" xfId="17456" xr:uid="{81EAA9A0-2D07-4F6F-A748-F1817D2FC340}"/>
    <cellStyle name="40% - Accent1 4 9" xfId="17457" xr:uid="{4B3026A5-F0AF-4636-A9C1-F52320E812D0}"/>
    <cellStyle name="40% - Accent1 4 9 2" xfId="17458" xr:uid="{5835B527-1CF4-4965-9433-6AEE1633C14A}"/>
    <cellStyle name="40% - Accent1 4 9 3" xfId="17459" xr:uid="{A23C8A2A-467A-4552-B5E4-4C31E16A819A}"/>
    <cellStyle name="40% - Accent1 4 9_AVA DVA EL" xfId="17460" xr:uid="{C85B2FA0-F368-45A5-820B-23754A6DD53E}"/>
    <cellStyle name="40% - Accent1 4_AVA DVA EL" xfId="17461" xr:uid="{FB834A85-500B-440B-9E56-B487A4A2A098}"/>
    <cellStyle name="40% - Accent1 5" xfId="17462" xr:uid="{05E49954-819E-446E-A6DA-07CD88CD4ACA}"/>
    <cellStyle name="40% - Accent1 5 10" xfId="17463" xr:uid="{05C401B9-105D-4CE5-BB24-1271B25F2C80}"/>
    <cellStyle name="40% - Accent1 5 10 2" xfId="17464" xr:uid="{216154EC-6F13-4A92-93A0-9B43D3990385}"/>
    <cellStyle name="40% - Accent1 5 10 3" xfId="17465" xr:uid="{7F861041-5310-490B-9D0A-A5F4AF379518}"/>
    <cellStyle name="40% - Accent1 5 10_AVA DVA EL" xfId="17466" xr:uid="{E1811EB0-1D32-4212-8967-CD52D8607645}"/>
    <cellStyle name="40% - Accent1 5 11" xfId="17467" xr:uid="{B053EBF3-238E-4710-AB42-F7EDFCA09805}"/>
    <cellStyle name="40% - Accent1 5 11 2" xfId="17468" xr:uid="{9B479505-FEA0-42F3-8245-B21D95658A2B}"/>
    <cellStyle name="40% - Accent1 5 11 3" xfId="17469" xr:uid="{5F8D6443-4A29-41F3-94FA-216BC0E0D8A0}"/>
    <cellStyle name="40% - Accent1 5 11_AVA DVA EL" xfId="17470" xr:uid="{042E4B50-8F06-4AC0-BF52-CA28F197CE0C}"/>
    <cellStyle name="40% - Accent1 5 12" xfId="17471" xr:uid="{D1182CD1-478D-45D0-8060-979FA241B3B0}"/>
    <cellStyle name="40% - Accent1 5 2" xfId="17472" xr:uid="{45DC39E1-8933-4A0F-9B66-1C5420C74330}"/>
    <cellStyle name="40% - Accent1 5 2 10" xfId="17473" xr:uid="{BBC181B6-98F1-4C28-BA63-56EB0C4EC071}"/>
    <cellStyle name="40% - Accent1 5 2 11" xfId="17474" xr:uid="{84565D8A-2ACF-48FA-9355-9DD62940D910}"/>
    <cellStyle name="40% - Accent1 5 2 2" xfId="17475" xr:uid="{C8621DE3-219D-45AC-9F0E-C6C3A3E88D81}"/>
    <cellStyle name="40% - Accent1 5 2 2 2" xfId="17476" xr:uid="{F058781A-E405-4819-BE88-532500046127}"/>
    <cellStyle name="40% - Accent1 5 2 2 2 2" xfId="17477" xr:uid="{305910A1-57AB-4630-A7EC-FD60A7756B51}"/>
    <cellStyle name="40% - Accent1 5 2 2 2 3" xfId="17478" xr:uid="{41E60B0E-E192-426D-BF18-E69B5E48983F}"/>
    <cellStyle name="40% - Accent1 5 2 2 2_AVA DVA EL" xfId="17479" xr:uid="{9B0A2AA6-5954-46CF-83AD-97CBD7E4758C}"/>
    <cellStyle name="40% - Accent1 5 2 2 3" xfId="17480" xr:uid="{CECAE59B-1AB2-44FD-9E27-BDB6D0C6E4D0}"/>
    <cellStyle name="40% - Accent1 5 2 2 3 2" xfId="17481" xr:uid="{C4E4D824-943D-403E-9CC5-1DBD34013C17}"/>
    <cellStyle name="40% - Accent1 5 2 2 3 3" xfId="17482" xr:uid="{0D4FFC43-0C53-4A7E-A521-F3354D08EEB6}"/>
    <cellStyle name="40% - Accent1 5 2 2 3_AVA DVA EL" xfId="17483" xr:uid="{21E97C7C-4F20-4355-A16C-0E4B779BD34A}"/>
    <cellStyle name="40% - Accent1 5 2 2 4" xfId="17484" xr:uid="{82BC5C68-1357-43D7-B92B-8717782A1A2E}"/>
    <cellStyle name="40% - Accent1 5 2 2 5" xfId="17485" xr:uid="{96C30738-60CE-46B2-A9BB-8C0D57EC693D}"/>
    <cellStyle name="40% - Accent1 5 2 2_AVA DVA EL" xfId="17486" xr:uid="{9C4B9A83-2B59-44C6-B3FA-D7153CAAE43C}"/>
    <cellStyle name="40% - Accent1 5 2 3" xfId="17487" xr:uid="{C92615A2-DBAC-444F-A95A-D985414FCF6F}"/>
    <cellStyle name="40% - Accent1 5 2 3 2" xfId="17488" xr:uid="{575F9E30-8645-4CA2-8B5B-C0C50FA891BA}"/>
    <cellStyle name="40% - Accent1 5 2 3 3" xfId="17489" xr:uid="{3EBADB16-824B-476E-BEA8-D7CD1BA1A04D}"/>
    <cellStyle name="40% - Accent1 5 2 3_AVA DVA EL" xfId="17490" xr:uid="{B5620DD3-ED31-4511-BBBB-1EC932C4BA4F}"/>
    <cellStyle name="40% - Accent1 5 2 4" xfId="17491" xr:uid="{BD8CC6B2-8F03-43DC-A7FF-6BE98145486B}"/>
    <cellStyle name="40% - Accent1 5 2 4 2" xfId="17492" xr:uid="{AC1EB806-3E3B-457A-AE63-15BED3D32F9E}"/>
    <cellStyle name="40% - Accent1 5 2 4 3" xfId="17493" xr:uid="{5AE851E4-FD0F-4A06-AC0A-8D001FA5895E}"/>
    <cellStyle name="40% - Accent1 5 2 4_AVA DVA EL" xfId="17494" xr:uid="{18706793-5243-40A8-A04F-BDCCC1EBB8D8}"/>
    <cellStyle name="40% - Accent1 5 2 5" xfId="17495" xr:uid="{2CEAFF66-D227-462D-98A3-B91F90881F81}"/>
    <cellStyle name="40% - Accent1 5 2 5 2" xfId="17496" xr:uid="{9FFBC9C3-0DF3-4C6F-83E3-5CA7FDB2FE8E}"/>
    <cellStyle name="40% - Accent1 5 2 5 3" xfId="17497" xr:uid="{0920E278-350F-4D56-98A0-C5B7EB8AA3B7}"/>
    <cellStyle name="40% - Accent1 5 2 5_AVA DVA EL" xfId="17498" xr:uid="{9ACEACC1-24A6-4B11-9E2A-101E2E280CEE}"/>
    <cellStyle name="40% - Accent1 5 2 6" xfId="17499" xr:uid="{EF14871F-0040-4D9D-82BA-6D0653054A94}"/>
    <cellStyle name="40% - Accent1 5 2 6 2" xfId="17500" xr:uid="{DE52F3B7-2072-439E-98A0-13F990AACE6B}"/>
    <cellStyle name="40% - Accent1 5 2 6 3" xfId="17501" xr:uid="{32AAD0BA-F272-47A1-9A99-6CC7ECFF2561}"/>
    <cellStyle name="40% - Accent1 5 2 6_AVA DVA EL" xfId="17502" xr:uid="{F698292D-8273-4BE6-B3E4-91C649DEA38F}"/>
    <cellStyle name="40% - Accent1 5 2 7" xfId="17503" xr:uid="{E7C585D1-BACB-4C19-8052-C6C0C5F49744}"/>
    <cellStyle name="40% - Accent1 5 2 7 2" xfId="17504" xr:uid="{2C91AD10-0731-42A2-B843-E22EC90420EF}"/>
    <cellStyle name="40% - Accent1 5 2 7 3" xfId="17505" xr:uid="{82AAC570-C50B-4D39-87AC-BD34CE46B6D5}"/>
    <cellStyle name="40% - Accent1 5 2 7_AVA DVA EL" xfId="17506" xr:uid="{630F7E82-B96B-4200-A901-EC12AAA1CB15}"/>
    <cellStyle name="40% - Accent1 5 2 8" xfId="17507" xr:uid="{795AE437-5EF6-4425-B3BB-6553C8FB4D90}"/>
    <cellStyle name="40% - Accent1 5 2 8 2" xfId="17508" xr:uid="{7291B6AE-9B2F-4A5E-9739-99FD3792C38E}"/>
    <cellStyle name="40% - Accent1 5 2 8 3" xfId="17509" xr:uid="{E34D420F-41A3-40CA-8A66-5749CDEC5F21}"/>
    <cellStyle name="40% - Accent1 5 2 8_AVA DVA EL" xfId="17510" xr:uid="{2EC2659B-0C24-4192-B383-1A06826E0416}"/>
    <cellStyle name="40% - Accent1 5 2 9" xfId="17511" xr:uid="{36AEB235-BB92-4211-A5BF-F2B0E08AE732}"/>
    <cellStyle name="40% - Accent1 5 2 9 2" xfId="17512" xr:uid="{F323B2FA-1A77-4D45-BBB3-7BE0AD0E833F}"/>
    <cellStyle name="40% - Accent1 5 2 9 3" xfId="17513" xr:uid="{5E40084E-A629-4DDE-A676-EBF78C936BC0}"/>
    <cellStyle name="40% - Accent1 5 2 9_AVA DVA EL" xfId="17514" xr:uid="{8166AEED-2AF3-4EE8-9F0E-9928CC8774DF}"/>
    <cellStyle name="40% - Accent1 5 2_AVA DVA EL" xfId="17515" xr:uid="{92D40F76-7CCE-46EB-93F1-062EA9E9E7D9}"/>
    <cellStyle name="40% - Accent1 5 3" xfId="17516" xr:uid="{05A4575B-6CE9-4B28-B2FA-BB07A8ECDC2B}"/>
    <cellStyle name="40% - Accent1 5 3 2" xfId="17517" xr:uid="{5A062438-2DC9-49D3-83AA-75CAF867550D}"/>
    <cellStyle name="40% - Accent1 5 3 2 2" xfId="17518" xr:uid="{EA4A3C56-D656-48BE-850F-66E07811A2F0}"/>
    <cellStyle name="40% - Accent1 5 3 2 3" xfId="17519" xr:uid="{947F59D1-221D-4856-9284-64B5BDC9398C}"/>
    <cellStyle name="40% - Accent1 5 3 2_AVA DVA EL" xfId="17520" xr:uid="{EC557075-001B-451D-9D8D-0DCD9DF567D3}"/>
    <cellStyle name="40% - Accent1 5 3 3" xfId="17521" xr:uid="{F6FAAE12-C3CD-4526-8321-06D0FD3AA6AE}"/>
    <cellStyle name="40% - Accent1 5 3 3 2" xfId="17522" xr:uid="{14ED0859-1B29-4B02-93B7-DB5F8D6E8F0B}"/>
    <cellStyle name="40% - Accent1 5 3 3 3" xfId="17523" xr:uid="{6BAE842D-34DF-42FB-B20F-90961CC673FD}"/>
    <cellStyle name="40% - Accent1 5 3 3_AVA DVA EL" xfId="17524" xr:uid="{C28ED6A3-0973-4A3B-879B-23CEAC430D64}"/>
    <cellStyle name="40% - Accent1 5 3 4" xfId="17525" xr:uid="{2F9FC41B-0972-426A-9D35-5E035C6CCD40}"/>
    <cellStyle name="40% - Accent1 5 3 5" xfId="17526" xr:uid="{C43B991F-E936-4010-8F74-0121CB3C81DB}"/>
    <cellStyle name="40% - Accent1 5 3_AVA DVA EL" xfId="17527" xr:uid="{C29A99A2-0B73-4078-AADB-BDC5819D1836}"/>
    <cellStyle name="40% - Accent1 5 4" xfId="17528" xr:uid="{836D6959-275D-4FDB-9ECF-4696F87D751B}"/>
    <cellStyle name="40% - Accent1 5 4 2" xfId="17529" xr:uid="{07263658-F5B1-4A9E-9D82-57EEB60C2CF5}"/>
    <cellStyle name="40% - Accent1 5 4 3" xfId="17530" xr:uid="{066E0941-994F-4EFB-BC68-EA43F9C2D41F}"/>
    <cellStyle name="40% - Accent1 5 4_AVA DVA EL" xfId="17531" xr:uid="{B55E96A7-FCE1-428E-BB19-E5C4EB555DE7}"/>
    <cellStyle name="40% - Accent1 5 5" xfId="17532" xr:uid="{2D15BCF2-9FE0-486F-9AD8-7BBBE540F681}"/>
    <cellStyle name="40% - Accent1 5 5 2" xfId="17533" xr:uid="{DB3870E1-5D68-400C-BCE0-8BEF07B461EA}"/>
    <cellStyle name="40% - Accent1 5 5 3" xfId="17534" xr:uid="{26AA1546-AFE1-4127-956D-318A6CC07A6F}"/>
    <cellStyle name="40% - Accent1 5 5_AVA DVA EL" xfId="17535" xr:uid="{E51D9FA3-FD42-41C8-A12E-AA4C4337DFF6}"/>
    <cellStyle name="40% - Accent1 5 6" xfId="17536" xr:uid="{CB06DDF9-A227-4E23-AB4D-CEE873DFD1EA}"/>
    <cellStyle name="40% - Accent1 5 6 2" xfId="17537" xr:uid="{CBDE29C0-6745-42B5-8AF5-4F4608E2DA95}"/>
    <cellStyle name="40% - Accent1 5 6 3" xfId="17538" xr:uid="{F9AB68C7-4CEB-48E5-971D-195E056743CA}"/>
    <cellStyle name="40% - Accent1 5 6_AVA DVA EL" xfId="17539" xr:uid="{EA2758E2-F3D6-4E27-A38B-9F29762217A1}"/>
    <cellStyle name="40% - Accent1 5 7" xfId="17540" xr:uid="{2DC279B1-164C-4ED5-94CE-42BDE196C9BE}"/>
    <cellStyle name="40% - Accent1 5 7 2" xfId="17541" xr:uid="{846A5962-86BE-44BF-9B3B-D46E077CC72B}"/>
    <cellStyle name="40% - Accent1 5 7 3" xfId="17542" xr:uid="{E0C46510-6BC4-4015-BEAC-89B305ACE653}"/>
    <cellStyle name="40% - Accent1 5 7_AVA DVA EL" xfId="17543" xr:uid="{197BB0A8-AE5C-468F-AEE7-78141D53CAEB}"/>
    <cellStyle name="40% - Accent1 5 8" xfId="17544" xr:uid="{7ED22AE0-FB11-450B-B1C2-6B6959D1FBE4}"/>
    <cellStyle name="40% - Accent1 5 8 2" xfId="17545" xr:uid="{65006B46-5C0E-4BE0-9AAA-23BB884F5FAB}"/>
    <cellStyle name="40% - Accent1 5 8 3" xfId="17546" xr:uid="{499DDF15-561B-4BB5-A766-D467CF11DE3C}"/>
    <cellStyle name="40% - Accent1 5 8_AVA DVA EL" xfId="17547" xr:uid="{138F5069-DA00-4E51-A4B0-01617CEEB721}"/>
    <cellStyle name="40% - Accent1 5 9" xfId="17548" xr:uid="{9F1AFBCC-0FF8-434C-AA63-D15AC4DC0514}"/>
    <cellStyle name="40% - Accent1 5 9 2" xfId="17549" xr:uid="{5CACDEB9-B2A8-4991-96BA-4FAAC4691A40}"/>
    <cellStyle name="40% - Accent1 5 9 3" xfId="17550" xr:uid="{14E14155-1815-43D5-B517-50BCB0C127DD}"/>
    <cellStyle name="40% - Accent1 5 9_AVA DVA EL" xfId="17551" xr:uid="{F0B30E93-7A38-4B9B-B9F9-0C5CD3026FC6}"/>
    <cellStyle name="40% - Accent1 5_AVA DVA EL" xfId="17552" xr:uid="{5085C930-0AA7-4C1A-8BAE-2A62EB8A9B2B}"/>
    <cellStyle name="40% - Accent1 6" xfId="17553" xr:uid="{D80C95AE-64F5-43AF-9E9A-6C075FFE6319}"/>
    <cellStyle name="40% - Accent1 6 10" xfId="17554" xr:uid="{EFEBE94F-654A-406F-8DBB-EBCD50C3236B}"/>
    <cellStyle name="40% - Accent1 6 10 2" xfId="17555" xr:uid="{79B57B2B-8E1D-4985-B4E1-ECBA4C30E0C7}"/>
    <cellStyle name="40% - Accent1 6 10 3" xfId="17556" xr:uid="{B4C87E39-06AE-4F0B-ACC7-7C42DC9556CA}"/>
    <cellStyle name="40% - Accent1 6 10_AVA DVA EL" xfId="17557" xr:uid="{1CEE7304-E5A8-4198-9904-E870388A525E}"/>
    <cellStyle name="40% - Accent1 6 11" xfId="17558" xr:uid="{1C64837D-7D13-4465-BD99-02CE0EABE7DC}"/>
    <cellStyle name="40% - Accent1 6 11 2" xfId="17559" xr:uid="{5C64E4B6-D8F7-4E59-ACF8-78CE0C9D196D}"/>
    <cellStyle name="40% - Accent1 6 11 3" xfId="17560" xr:uid="{C5E0AF2F-BC30-4758-A4E8-6D74E7C98718}"/>
    <cellStyle name="40% - Accent1 6 11_AVA DVA EL" xfId="17561" xr:uid="{C3253C18-F567-447A-8E2A-D2AC31BB9AA2}"/>
    <cellStyle name="40% - Accent1 6 12" xfId="17562" xr:uid="{81058336-7D13-4F8D-AF1B-77A9C0AFB5D2}"/>
    <cellStyle name="40% - Accent1 6 2" xfId="17563" xr:uid="{5B1D38B3-3F86-4A76-9E1E-89EC72F09628}"/>
    <cellStyle name="40% - Accent1 6 2 10" xfId="17564" xr:uid="{3BC31376-9457-493F-A362-892F4617D8AC}"/>
    <cellStyle name="40% - Accent1 6 2 11" xfId="17565" xr:uid="{C12BC0C4-22D1-4455-B67F-217C4F2C7F97}"/>
    <cellStyle name="40% - Accent1 6 2 2" xfId="17566" xr:uid="{526FC1DF-37B0-4CC3-8C63-B2E16BBAC7E4}"/>
    <cellStyle name="40% - Accent1 6 2 2 2" xfId="17567" xr:uid="{8F8ACFE2-DBF1-4C37-8309-7852C65F5616}"/>
    <cellStyle name="40% - Accent1 6 2 2 2 2" xfId="17568" xr:uid="{9996C525-0E81-45EB-9992-7A3BB74352D7}"/>
    <cellStyle name="40% - Accent1 6 2 2 2 3" xfId="17569" xr:uid="{C664F2D1-BD88-4304-B9DE-378D609407C9}"/>
    <cellStyle name="40% - Accent1 6 2 2 2_AVA DVA EL" xfId="17570" xr:uid="{7D44D463-98CC-4931-9571-F1CD35E96524}"/>
    <cellStyle name="40% - Accent1 6 2 2 3" xfId="17571" xr:uid="{B69CEDEA-CA8C-4AAA-8A4B-BB83390AA845}"/>
    <cellStyle name="40% - Accent1 6 2 2 3 2" xfId="17572" xr:uid="{EEDDD3C2-A181-4730-A175-6F51399F818E}"/>
    <cellStyle name="40% - Accent1 6 2 2 3 3" xfId="17573" xr:uid="{96C614FB-3709-431B-B434-B27F370568AF}"/>
    <cellStyle name="40% - Accent1 6 2 2 3_AVA DVA EL" xfId="17574" xr:uid="{F6F2388D-00A2-4F0E-9757-6D159AD6E42E}"/>
    <cellStyle name="40% - Accent1 6 2 2 4" xfId="17575" xr:uid="{5C720C94-69BD-4D13-911F-22263D4FBB02}"/>
    <cellStyle name="40% - Accent1 6 2 2 5" xfId="17576" xr:uid="{D79F3DFD-D659-4976-853D-E6E3558354C6}"/>
    <cellStyle name="40% - Accent1 6 2 2_AVA DVA EL" xfId="17577" xr:uid="{50CC4768-A043-44A1-8756-25B2734A858D}"/>
    <cellStyle name="40% - Accent1 6 2 3" xfId="17578" xr:uid="{F85A7D0C-5D1F-44AE-910C-95C8DF689995}"/>
    <cellStyle name="40% - Accent1 6 2 3 2" xfId="17579" xr:uid="{CDF7E133-292F-4E90-A8C0-3B2E382A5D36}"/>
    <cellStyle name="40% - Accent1 6 2 3 3" xfId="17580" xr:uid="{11D3EEC9-AE69-4E5F-A172-DF05B27F3EF9}"/>
    <cellStyle name="40% - Accent1 6 2 3_AVA DVA EL" xfId="17581" xr:uid="{9C184A6D-8468-4032-880E-9684A48D6AA3}"/>
    <cellStyle name="40% - Accent1 6 2 4" xfId="17582" xr:uid="{F227DE2A-C24F-4332-96F4-DE48B41FB4B5}"/>
    <cellStyle name="40% - Accent1 6 2 4 2" xfId="17583" xr:uid="{04E17A0F-5742-4AA4-943E-46EBC17FB5BF}"/>
    <cellStyle name="40% - Accent1 6 2 4 3" xfId="17584" xr:uid="{9A76FBAF-78D8-4548-A594-49AF7A3C646C}"/>
    <cellStyle name="40% - Accent1 6 2 4_AVA DVA EL" xfId="17585" xr:uid="{AF0EA0C6-CB2A-4E23-9529-CA216D6802D3}"/>
    <cellStyle name="40% - Accent1 6 2 5" xfId="17586" xr:uid="{90F6A112-8222-4136-92C8-85FD3EECECD5}"/>
    <cellStyle name="40% - Accent1 6 2 5 2" xfId="17587" xr:uid="{EAF262B7-1651-4F94-ADBD-EC5A517782EB}"/>
    <cellStyle name="40% - Accent1 6 2 5 3" xfId="17588" xr:uid="{0CF5625D-071E-4EE8-A63F-CE382C8EAA5D}"/>
    <cellStyle name="40% - Accent1 6 2 5_AVA DVA EL" xfId="17589" xr:uid="{64C97BE1-63D8-4E8C-A0E1-BBA90A6B7246}"/>
    <cellStyle name="40% - Accent1 6 2 6" xfId="17590" xr:uid="{E05C9D50-EECB-4CE2-92EE-C67DB9DB8447}"/>
    <cellStyle name="40% - Accent1 6 2 6 2" xfId="17591" xr:uid="{4AA5970A-AA82-4F02-8130-2C31250151F3}"/>
    <cellStyle name="40% - Accent1 6 2 6 3" xfId="17592" xr:uid="{1AB25F54-7019-46F9-AB56-86087107BDAD}"/>
    <cellStyle name="40% - Accent1 6 2 6_AVA DVA EL" xfId="17593" xr:uid="{E27DB5C3-511C-4852-B161-B1757931CAB1}"/>
    <cellStyle name="40% - Accent1 6 2 7" xfId="17594" xr:uid="{D91C348B-2E8C-42A3-9522-6293F14213BA}"/>
    <cellStyle name="40% - Accent1 6 2 7 2" xfId="17595" xr:uid="{7756E697-3437-4081-9CD5-88020AA638D9}"/>
    <cellStyle name="40% - Accent1 6 2 7 3" xfId="17596" xr:uid="{C0A5C7B5-3000-4414-999B-18352911C793}"/>
    <cellStyle name="40% - Accent1 6 2 7_AVA DVA EL" xfId="17597" xr:uid="{4F27EE80-4BE9-48B8-8296-CD4A05E08807}"/>
    <cellStyle name="40% - Accent1 6 2 8" xfId="17598" xr:uid="{717794C2-B4D9-4D85-8975-4FB470C3E2CC}"/>
    <cellStyle name="40% - Accent1 6 2 8 2" xfId="17599" xr:uid="{E81F531B-6F21-469D-9189-1E556100A1E1}"/>
    <cellStyle name="40% - Accent1 6 2 8 3" xfId="17600" xr:uid="{CF6A86AA-1482-42FD-8182-3D5D69B0E34C}"/>
    <cellStyle name="40% - Accent1 6 2 8_AVA DVA EL" xfId="17601" xr:uid="{14753FEE-DDDF-4F1B-BF1F-49971B14920C}"/>
    <cellStyle name="40% - Accent1 6 2 9" xfId="17602" xr:uid="{861882F9-63D3-4699-82B2-B175B3109B11}"/>
    <cellStyle name="40% - Accent1 6 2 9 2" xfId="17603" xr:uid="{46430F08-049A-43A4-A5DA-A429EBB076D9}"/>
    <cellStyle name="40% - Accent1 6 2 9 3" xfId="17604" xr:uid="{19A7A3D3-18E7-4526-A54A-4BE68A3F5844}"/>
    <cellStyle name="40% - Accent1 6 2 9_AVA DVA EL" xfId="17605" xr:uid="{950F0543-E8A1-4C15-BEA4-DEEBA7F21908}"/>
    <cellStyle name="40% - Accent1 6 2_AVA DVA EL" xfId="17606" xr:uid="{D20DC85F-3003-4F7C-B380-D1079EBC9562}"/>
    <cellStyle name="40% - Accent1 6 3" xfId="17607" xr:uid="{FEC6803D-5198-4B41-B3DF-20C6B4E0D59E}"/>
    <cellStyle name="40% - Accent1 6 3 2" xfId="17608" xr:uid="{971E518E-55BF-4834-9421-1273667EF835}"/>
    <cellStyle name="40% - Accent1 6 3 2 2" xfId="17609" xr:uid="{5AB50963-DD9B-4CE8-A6D4-994831B09C44}"/>
    <cellStyle name="40% - Accent1 6 3 2 3" xfId="17610" xr:uid="{084B04C4-46BA-4558-9091-5507BB47EB58}"/>
    <cellStyle name="40% - Accent1 6 3 2_AVA DVA EL" xfId="17611" xr:uid="{02DF4161-50B8-4823-90FF-33114F2C242B}"/>
    <cellStyle name="40% - Accent1 6 3 3" xfId="17612" xr:uid="{295BABC4-45A0-449B-86B3-2E2D99AD62C8}"/>
    <cellStyle name="40% - Accent1 6 3 3 2" xfId="17613" xr:uid="{47D62530-A37B-48A4-9B00-1836E64FC0A4}"/>
    <cellStyle name="40% - Accent1 6 3 3 3" xfId="17614" xr:uid="{19113D4D-D70D-481E-A291-569B8EDA149E}"/>
    <cellStyle name="40% - Accent1 6 3 3_AVA DVA EL" xfId="17615" xr:uid="{3EE6FF28-3FD2-4F94-A816-D205830A7A8D}"/>
    <cellStyle name="40% - Accent1 6 3 4" xfId="17616" xr:uid="{3AA8E682-730D-4360-A1AF-3EA894C111DF}"/>
    <cellStyle name="40% - Accent1 6 3 5" xfId="17617" xr:uid="{3CC27BEE-82E8-4C02-9652-7C2215156CD6}"/>
    <cellStyle name="40% - Accent1 6 3_AVA DVA EL" xfId="17618" xr:uid="{DF11C6A0-7350-41F3-983A-FAE3D5FADFD0}"/>
    <cellStyle name="40% - Accent1 6 4" xfId="17619" xr:uid="{3D47E2C4-C2D1-49B5-BB2C-90EED07C5903}"/>
    <cellStyle name="40% - Accent1 6 4 2" xfId="17620" xr:uid="{8C06C329-051D-42BA-A6F5-F3643CE1F309}"/>
    <cellStyle name="40% - Accent1 6 4 3" xfId="17621" xr:uid="{1BE66664-CAF5-4BCB-BEA4-CBB8EDFFD1A1}"/>
    <cellStyle name="40% - Accent1 6 4_AVA DVA EL" xfId="17622" xr:uid="{64ED10C8-6353-479D-98F5-5CDB0597E675}"/>
    <cellStyle name="40% - Accent1 6 5" xfId="17623" xr:uid="{633F943F-914F-49FF-82B0-74A980D82EBF}"/>
    <cellStyle name="40% - Accent1 6 5 2" xfId="17624" xr:uid="{DAFE5468-80C7-4CC2-A84D-40AE98510981}"/>
    <cellStyle name="40% - Accent1 6 5 3" xfId="17625" xr:uid="{EB52174C-D724-48F1-B304-6285FD4A7908}"/>
    <cellStyle name="40% - Accent1 6 5_AVA DVA EL" xfId="17626" xr:uid="{C591C3BF-67C5-4D7E-B5CC-3D8A64A2BAE8}"/>
    <cellStyle name="40% - Accent1 6 6" xfId="17627" xr:uid="{E0462B24-347E-4E0C-BC1D-B2EAA160B570}"/>
    <cellStyle name="40% - Accent1 6 6 2" xfId="17628" xr:uid="{C4C0B35F-62C9-46E4-8E3C-A8CC8351B35E}"/>
    <cellStyle name="40% - Accent1 6 6 3" xfId="17629" xr:uid="{F2684FB8-7894-4089-BB25-49A9827EF1E7}"/>
    <cellStyle name="40% - Accent1 6 6_AVA DVA EL" xfId="17630" xr:uid="{F66D4F41-582C-4C81-BB67-22F08CABB860}"/>
    <cellStyle name="40% - Accent1 6 7" xfId="17631" xr:uid="{6452CBD4-8416-4A18-ABC3-B1DC5C88E357}"/>
    <cellStyle name="40% - Accent1 6 7 2" xfId="17632" xr:uid="{11162FA1-EE42-4F36-BC54-04B678706AD3}"/>
    <cellStyle name="40% - Accent1 6 7 3" xfId="17633" xr:uid="{E8D9DFEF-A2F7-4DC6-941B-7EC4CACA59AE}"/>
    <cellStyle name="40% - Accent1 6 7_AVA DVA EL" xfId="17634" xr:uid="{5624D1AF-13BF-49C7-9477-F05F7B56B52C}"/>
    <cellStyle name="40% - Accent1 6 8" xfId="17635" xr:uid="{85648602-10DA-4B82-A5A8-41E20D82E939}"/>
    <cellStyle name="40% - Accent1 6 8 2" xfId="17636" xr:uid="{0AB8D23D-75AF-4460-9EEF-181CB20A7B99}"/>
    <cellStyle name="40% - Accent1 6 8 3" xfId="17637" xr:uid="{6A0EE980-92F0-4BF1-A355-5EDB5ED605F6}"/>
    <cellStyle name="40% - Accent1 6 8_AVA DVA EL" xfId="17638" xr:uid="{FE67F9EC-0B41-4BDC-99DC-DC6A81C33A19}"/>
    <cellStyle name="40% - Accent1 6 9" xfId="17639" xr:uid="{CC7E0FDD-50E6-4599-84ED-E5FD00AC8BCA}"/>
    <cellStyle name="40% - Accent1 6 9 2" xfId="17640" xr:uid="{9A6C118A-2289-4CFC-9EBE-A3BD2EEDA02E}"/>
    <cellStyle name="40% - Accent1 6 9 3" xfId="17641" xr:uid="{87407B17-849F-4C53-AAD5-24EFFEAFDB98}"/>
    <cellStyle name="40% - Accent1 6 9_AVA DVA EL" xfId="17642" xr:uid="{C51E08D0-8147-4C06-90B9-C901F518288A}"/>
    <cellStyle name="40% - Accent1 6_AVA DVA EL" xfId="17643" xr:uid="{1035A3F4-6C78-4963-B071-D65FCF7775DD}"/>
    <cellStyle name="40% - Accent1 7" xfId="17644" xr:uid="{8EA68F22-6CDB-4474-A5A5-F21C0EE5931D}"/>
    <cellStyle name="40% - Accent1 7 10" xfId="17645" xr:uid="{8D37E53B-1CCD-4E64-B761-EAED3915E4E4}"/>
    <cellStyle name="40% - Accent1 7 10 2" xfId="17646" xr:uid="{11F86ADC-9E0C-442C-B231-D4CE72DACCF2}"/>
    <cellStyle name="40% - Accent1 7 10 3" xfId="17647" xr:uid="{6901E5E1-469F-49BF-936A-E362446BAACC}"/>
    <cellStyle name="40% - Accent1 7 10_AVA DVA EL" xfId="17648" xr:uid="{FAC9955D-459E-4C0E-AE88-2197157B72FF}"/>
    <cellStyle name="40% - Accent1 7 11" xfId="17649" xr:uid="{E0372A5B-57BF-48F3-9855-B4DC371EF846}"/>
    <cellStyle name="40% - Accent1 7 2" xfId="17650" xr:uid="{761DDCCC-9427-4036-8916-5DC60245B0FF}"/>
    <cellStyle name="40% - Accent1 7 2 2" xfId="17651" xr:uid="{C166F40F-5255-45C3-99B5-C4141B6C1856}"/>
    <cellStyle name="40% - Accent1 7 2 2 2" xfId="17652" xr:uid="{5441FF55-6BEC-49D6-97F2-E4E4D8DB8217}"/>
    <cellStyle name="40% - Accent1 7 2 2 3" xfId="17653" xr:uid="{08DD6705-96C5-4D51-A8D0-B02B0181C354}"/>
    <cellStyle name="40% - Accent1 7 2 2_AVA DVA EL" xfId="17654" xr:uid="{9707B944-F8F6-4491-97AF-D4AEF08D61A4}"/>
    <cellStyle name="40% - Accent1 7 2 3" xfId="17655" xr:uid="{13168DC9-0C5F-4846-870A-BD6A6AEA41C5}"/>
    <cellStyle name="40% - Accent1 7 2 3 2" xfId="17656" xr:uid="{230F12EC-A964-4F4A-837F-EA207D5995D2}"/>
    <cellStyle name="40% - Accent1 7 2 3 3" xfId="17657" xr:uid="{5AF9F718-D049-4A0A-B247-BB70C282FA89}"/>
    <cellStyle name="40% - Accent1 7 2 3_AVA DVA EL" xfId="17658" xr:uid="{7AF2C9F8-7C14-4BFC-B677-11DBE9E54775}"/>
    <cellStyle name="40% - Accent1 7 2 4" xfId="17659" xr:uid="{4DB68B73-5B6C-42AA-841D-E0F08C795E54}"/>
    <cellStyle name="40% - Accent1 7 2 5" xfId="17660" xr:uid="{C57A56E9-39DE-4225-9788-938CEE67620C}"/>
    <cellStyle name="40% - Accent1 7 2_AVA DVA EL" xfId="17661" xr:uid="{B6923B5D-8E97-4695-80CC-F598310B6AC7}"/>
    <cellStyle name="40% - Accent1 7 3" xfId="17662" xr:uid="{A04B3020-7E01-4543-BF45-80A573408669}"/>
    <cellStyle name="40% - Accent1 7 3 2" xfId="17663" xr:uid="{CEA49681-38EC-45C4-AE60-CBB900943900}"/>
    <cellStyle name="40% - Accent1 7 3 3" xfId="17664" xr:uid="{EB911A90-CB5A-445A-A761-3190730E13B8}"/>
    <cellStyle name="40% - Accent1 7 3_AVA DVA EL" xfId="17665" xr:uid="{7B02AD61-3C80-40F4-8FA5-4894350F16B4}"/>
    <cellStyle name="40% - Accent1 7 4" xfId="17666" xr:uid="{1082D1C7-D0FA-4BF9-890B-548081D21F44}"/>
    <cellStyle name="40% - Accent1 7 4 2" xfId="17667" xr:uid="{0ED56AC6-24DD-4F97-AD61-6EE5FE99C92D}"/>
    <cellStyle name="40% - Accent1 7 4 3" xfId="17668" xr:uid="{D1BB033B-17A0-40FE-8EB8-6D303310096C}"/>
    <cellStyle name="40% - Accent1 7 4_AVA DVA EL" xfId="17669" xr:uid="{5F4E1293-D0EE-4524-96A3-9E188880434E}"/>
    <cellStyle name="40% - Accent1 7 5" xfId="17670" xr:uid="{9409FC51-3D64-467B-AC53-FF8BC73435FE}"/>
    <cellStyle name="40% - Accent1 7 5 2" xfId="17671" xr:uid="{ABA22EF4-1A73-4EE6-8260-A7AD729196D1}"/>
    <cellStyle name="40% - Accent1 7 5 3" xfId="17672" xr:uid="{4BC84116-7278-4E5A-BCFD-C6B5E810BFDB}"/>
    <cellStyle name="40% - Accent1 7 5_AVA DVA EL" xfId="17673" xr:uid="{88D1A6DB-DCC2-47DA-A45C-F35C2A1D2878}"/>
    <cellStyle name="40% - Accent1 7 6" xfId="17674" xr:uid="{0C2ED846-E12A-4B24-ADB4-24C03B7788B3}"/>
    <cellStyle name="40% - Accent1 7 6 2" xfId="17675" xr:uid="{E7925066-9DA0-48DD-9059-0F7507634BC7}"/>
    <cellStyle name="40% - Accent1 7 6 3" xfId="17676" xr:uid="{937FC43B-C733-4A3E-9982-6CCC940A9AB7}"/>
    <cellStyle name="40% - Accent1 7 6_AVA DVA EL" xfId="17677" xr:uid="{EB564EB3-90F6-4FD8-9DB9-027FDA32A568}"/>
    <cellStyle name="40% - Accent1 7 7" xfId="17678" xr:uid="{47B3FC17-9D3A-4525-9ACC-690CA3D6BEB2}"/>
    <cellStyle name="40% - Accent1 7 7 2" xfId="17679" xr:uid="{C444F568-E04D-411C-94BE-DEF28ABA7F39}"/>
    <cellStyle name="40% - Accent1 7 7 3" xfId="17680" xr:uid="{1A88F59D-6C8E-45F5-9666-59C6E132E687}"/>
    <cellStyle name="40% - Accent1 7 7_AVA DVA EL" xfId="17681" xr:uid="{AB50761E-87C8-4887-837F-0B57584F36B2}"/>
    <cellStyle name="40% - Accent1 7 8" xfId="17682" xr:uid="{E016486D-C4C4-47EA-A9EF-322632E36416}"/>
    <cellStyle name="40% - Accent1 7 8 2" xfId="17683" xr:uid="{B2D8B4F4-B4C0-4986-A5B0-5EC64C85F73A}"/>
    <cellStyle name="40% - Accent1 7 8 3" xfId="17684" xr:uid="{D7184ABB-6018-4AB1-AA8D-1765E222218B}"/>
    <cellStyle name="40% - Accent1 7 8_AVA DVA EL" xfId="17685" xr:uid="{A97742B5-F532-4102-BD70-31968709145E}"/>
    <cellStyle name="40% - Accent1 7 9" xfId="17686" xr:uid="{8FDD90D3-E54C-4F8F-983A-0A3AD7546CFB}"/>
    <cellStyle name="40% - Accent1 7 9 2" xfId="17687" xr:uid="{DFDFA020-1D97-4D24-8BC6-D6B2625DA1B1}"/>
    <cellStyle name="40% - Accent1 7 9 3" xfId="17688" xr:uid="{B6FB3CFE-C9ED-419F-A34A-4C31CA6D3B5A}"/>
    <cellStyle name="40% - Accent1 7 9_AVA DVA EL" xfId="17689" xr:uid="{ACC4B031-ECB7-41DD-8AB9-D98DC12CAD91}"/>
    <cellStyle name="40% - Accent1 7_AVA DVA EL" xfId="17690" xr:uid="{57EDBFB0-77C2-411A-A806-2B95617C8758}"/>
    <cellStyle name="40% - Accent1 8" xfId="17691" xr:uid="{9E000297-1C26-4F11-A364-6B5FEF326CA7}"/>
    <cellStyle name="40% - Accent1 8 10" xfId="17692" xr:uid="{13545B19-3640-4D59-A2A9-57D7B422B561}"/>
    <cellStyle name="40% - Accent1 8 10 2" xfId="17693" xr:uid="{28EFF980-FB45-4011-AD1A-FE6220BA27DC}"/>
    <cellStyle name="40% - Accent1 8 10 3" xfId="17694" xr:uid="{4FCD9267-77ED-4091-912A-C5EABC7F514B}"/>
    <cellStyle name="40% - Accent1 8 10_AVA DVA EL" xfId="17695" xr:uid="{D78E944A-E578-4A9A-A2C5-0ABA141ACE96}"/>
    <cellStyle name="40% - Accent1 8 11" xfId="17696" xr:uid="{20F08658-7ACB-4F0D-AF9A-965B72ACE5E8}"/>
    <cellStyle name="40% - Accent1 8 2" xfId="17697" xr:uid="{BA048272-CD33-4F88-BF66-158A3A60CFDA}"/>
    <cellStyle name="40% - Accent1 8 2 2" xfId="17698" xr:uid="{C6BA967B-0018-4C7A-BA27-03CC37AD4021}"/>
    <cellStyle name="40% - Accent1 8 2 2 2" xfId="17699" xr:uid="{61AA17AC-7F15-48D6-96C2-B2F49D51059F}"/>
    <cellStyle name="40% - Accent1 8 2 2 3" xfId="17700" xr:uid="{F4EB9A30-BE86-4663-9F21-783A77CABCBC}"/>
    <cellStyle name="40% - Accent1 8 2 2_AVA DVA EL" xfId="17701" xr:uid="{538EA385-5DBC-48C8-903E-FAC4C6C544F8}"/>
    <cellStyle name="40% - Accent1 8 2 3" xfId="17702" xr:uid="{B91BA716-067C-4AEF-B2BD-84B9D8BAF21A}"/>
    <cellStyle name="40% - Accent1 8 2 3 2" xfId="17703" xr:uid="{40514111-64A6-4FB2-BBDC-C38B01271096}"/>
    <cellStyle name="40% - Accent1 8 2 3 3" xfId="17704" xr:uid="{6908C982-3DE3-4DE6-B381-EA6AF291304C}"/>
    <cellStyle name="40% - Accent1 8 2 3_AVA DVA EL" xfId="17705" xr:uid="{ABC05D61-A377-4188-8ECA-B57B9FF85495}"/>
    <cellStyle name="40% - Accent1 8 2 4" xfId="17706" xr:uid="{CDB28090-6079-47D2-A6BC-749DFC5675B3}"/>
    <cellStyle name="40% - Accent1 8 2 5" xfId="17707" xr:uid="{ACE79479-51E6-4029-99E5-A7717CA0AD7C}"/>
    <cellStyle name="40% - Accent1 8 2_AVA DVA EL" xfId="17708" xr:uid="{5A50AF2F-BDA4-44E5-94A2-75C8E300A395}"/>
    <cellStyle name="40% - Accent1 8 3" xfId="17709" xr:uid="{7BF6A4B9-8EFE-4B47-A908-55513558FBE4}"/>
    <cellStyle name="40% - Accent1 8 3 2" xfId="17710" xr:uid="{7F1C0ED9-B276-4FC6-A957-CF79270DDCA1}"/>
    <cellStyle name="40% - Accent1 8 3 3" xfId="17711" xr:uid="{63249C97-3151-474E-8B5A-91485103E892}"/>
    <cellStyle name="40% - Accent1 8 3_AVA DVA EL" xfId="17712" xr:uid="{43AB2A30-E34E-4B7F-96FD-8463C4960B43}"/>
    <cellStyle name="40% - Accent1 8 4" xfId="17713" xr:uid="{34F2C14C-6F24-4945-AA86-8499F7E1E2F5}"/>
    <cellStyle name="40% - Accent1 8 4 2" xfId="17714" xr:uid="{24CD46D2-D169-4756-A66C-1AE52615A22B}"/>
    <cellStyle name="40% - Accent1 8 4 3" xfId="17715" xr:uid="{88E7203C-5B0C-4E29-8F79-B0248E403D9E}"/>
    <cellStyle name="40% - Accent1 8 4_AVA DVA EL" xfId="17716" xr:uid="{2E260D1D-CD52-47DB-9095-CC416CEE3FFC}"/>
    <cellStyle name="40% - Accent1 8 5" xfId="17717" xr:uid="{33790129-E2C7-4B5A-89BD-1CE8E4CCB1B3}"/>
    <cellStyle name="40% - Accent1 8 5 2" xfId="17718" xr:uid="{65F49B17-0706-4074-9D57-62458DBEDEA1}"/>
    <cellStyle name="40% - Accent1 8 5 3" xfId="17719" xr:uid="{FE49B2C2-0F9F-445A-BF19-E646802CA78C}"/>
    <cellStyle name="40% - Accent1 8 5_AVA DVA EL" xfId="17720" xr:uid="{09E9EB86-67EE-40CB-AE3F-6C8A948DA89C}"/>
    <cellStyle name="40% - Accent1 8 6" xfId="17721" xr:uid="{68CABCC2-2C74-40F3-BB8A-14F1EC82F53D}"/>
    <cellStyle name="40% - Accent1 8 6 2" xfId="17722" xr:uid="{003D2C87-544D-4FC7-B91B-6837E904E927}"/>
    <cellStyle name="40% - Accent1 8 6 3" xfId="17723" xr:uid="{66F0E724-C0EA-4E97-BDDD-6317768D460D}"/>
    <cellStyle name="40% - Accent1 8 6_AVA DVA EL" xfId="17724" xr:uid="{88F8B856-EAD5-4F03-A634-55A0C382E326}"/>
    <cellStyle name="40% - Accent1 8 7" xfId="17725" xr:uid="{51DFCFF0-6C87-4AD3-8C3B-CA0E873375FC}"/>
    <cellStyle name="40% - Accent1 8 7 2" xfId="17726" xr:uid="{FE3BCF2F-7F96-4E8C-A717-9E87593AF59C}"/>
    <cellStyle name="40% - Accent1 8 7 3" xfId="17727" xr:uid="{1C43F1C7-DE2B-442C-81F3-2FA22C31C513}"/>
    <cellStyle name="40% - Accent1 8 7_AVA DVA EL" xfId="17728" xr:uid="{20B5FE19-74B2-4324-B3A2-F725E6140806}"/>
    <cellStyle name="40% - Accent1 8 8" xfId="17729" xr:uid="{27F00470-BD6B-4F13-B333-8E9B0CB478E8}"/>
    <cellStyle name="40% - Accent1 8 8 2" xfId="17730" xr:uid="{756D22F7-7F2F-42CA-BDDA-D2567134817C}"/>
    <cellStyle name="40% - Accent1 8 8 3" xfId="17731" xr:uid="{C33130A5-C09B-4A59-ABE0-1C85B5F1D59E}"/>
    <cellStyle name="40% - Accent1 8 8_AVA DVA EL" xfId="17732" xr:uid="{E6E3F1FE-D86D-4581-92DE-E6DD735D5B70}"/>
    <cellStyle name="40% - Accent1 8 9" xfId="17733" xr:uid="{AC2270F9-7B5F-4ECC-8108-1B4E4B784227}"/>
    <cellStyle name="40% - Accent1 8 9 2" xfId="17734" xr:uid="{D81B6D13-B9C5-4561-83B9-E8361AEA4185}"/>
    <cellStyle name="40% - Accent1 8 9 3" xfId="17735" xr:uid="{A97A145D-29C9-43CD-9AF0-493AAE5A698F}"/>
    <cellStyle name="40% - Accent1 8 9_AVA DVA EL" xfId="17736" xr:uid="{AAEDE7AB-97D0-41CE-BB79-8A20824C7748}"/>
    <cellStyle name="40% - Accent1 8_AVA DVA EL" xfId="17737" xr:uid="{8F8EE645-E673-40F5-8D7A-AF7A4182F0D4}"/>
    <cellStyle name="40% - Accent1 9" xfId="17738" xr:uid="{76B98C8C-1B86-4E3E-B282-A703B96D8651}"/>
    <cellStyle name="40% - Accent1 9 2" xfId="17739" xr:uid="{C5A3912B-85B2-47A9-8A03-A16CA0768918}"/>
    <cellStyle name="40% - Accent1 9 2 2" xfId="17740" xr:uid="{1E68DA20-4712-4CF4-BC24-C53268E0DEAA}"/>
    <cellStyle name="40% - Accent1 9 2 3" xfId="17741" xr:uid="{5C1BA9EE-1E7D-4A2F-83B0-6B16C8B35243}"/>
    <cellStyle name="40% - Accent1 9 2_AVA DVA EL" xfId="17742" xr:uid="{D1593B44-2CFD-4102-A50B-69A15625AC1D}"/>
    <cellStyle name="40% - Accent1 9 3" xfId="17743" xr:uid="{C233A6B8-41B3-40EA-A2BD-23308A96751D}"/>
    <cellStyle name="40% - Accent1 9_AVA DVA EL" xfId="17744" xr:uid="{DA25C695-CF4D-4524-8D29-7169C54DEF66}"/>
    <cellStyle name="40% - Accent1_4Q16" xfId="17745" xr:uid="{37FD93DC-E0F0-4337-AFB8-94BD40456CFC}"/>
    <cellStyle name="40% - Accent2" xfId="4756" xr:uid="{9D7505D7-4D9A-44A3-BBFF-7F3E1BC65807}"/>
    <cellStyle name="40% - Accent2 10" xfId="17746" xr:uid="{B1239361-90AE-441D-A29A-527AD3C3DD4C}"/>
    <cellStyle name="40% - Accent2 10 2" xfId="17747" xr:uid="{E3667C6B-559D-4F95-8768-6A420824AAB6}"/>
    <cellStyle name="40% - Accent2 10 3" xfId="17748" xr:uid="{16BE9441-F7D4-4FC2-8E23-54D692CA4DCA}"/>
    <cellStyle name="40% - Accent2 10_AVA DVA EL" xfId="17749" xr:uid="{8D4BA847-FC98-4E1E-9110-3929973D610E}"/>
    <cellStyle name="40% - Accent2 11" xfId="17750" xr:uid="{1C4C2837-E77C-47D5-B7B3-FA123075D75A}"/>
    <cellStyle name="40% - Accent2 12" xfId="17751" xr:uid="{62A7B2E3-5920-4149-800B-43636C6B2D8B}"/>
    <cellStyle name="40% - Accent2 2" xfId="4757" xr:uid="{163E4238-022E-4F26-AEDF-F940145B586A}"/>
    <cellStyle name="40% - Accent2 2 2" xfId="4758" xr:uid="{43F2E895-497C-4589-8FA1-F7FAC30726C3}"/>
    <cellStyle name="40% - Accent2 2 2 2" xfId="17752" xr:uid="{B14A3C09-34C9-4706-A112-3CF81B519986}"/>
    <cellStyle name="40% - Accent2 2 2 2 2" xfId="17753" xr:uid="{8030FA52-9AD0-4C8F-BBBD-855E8B9C4B94}"/>
    <cellStyle name="40% - Accent2 2 2 2 3" xfId="17754" xr:uid="{D20FE641-3920-407E-83B8-7F0EC2DE0011}"/>
    <cellStyle name="40% - Accent2 2 2 2_AVA DVA EL" xfId="17755" xr:uid="{685BBDF3-2A6A-40C2-B92F-2E799A92577C}"/>
    <cellStyle name="40% - Accent2 2 2 3" xfId="17756" xr:uid="{E24E363D-0E1F-43B9-989E-0571EB8A6C4A}"/>
    <cellStyle name="40% - Accent2 2 2_AVA DVA EL" xfId="17757" xr:uid="{930CF29C-EF5A-4484-A143-82AD99B2CC18}"/>
    <cellStyle name="40% - Accent2 2 3" xfId="17758" xr:uid="{31E69EE1-49C8-40AF-8C56-8D9742D80B8F}"/>
    <cellStyle name="40% - Accent2 2 3 2" xfId="17759" xr:uid="{684A99B9-E947-46B4-A25E-713C2BB93648}"/>
    <cellStyle name="40% - Accent2 2 3 2 2" xfId="17760" xr:uid="{750CE5A1-9EA9-4D65-BC67-036DDB960496}"/>
    <cellStyle name="40% - Accent2 2 3 2 3" xfId="17761" xr:uid="{508793A1-2EC9-4F73-96B8-284B1CCD88A7}"/>
    <cellStyle name="40% - Accent2 2 3 2_AVA DVA EL" xfId="17762" xr:uid="{FFE0D715-F8C1-4E81-8945-6FBC35C3A3C7}"/>
    <cellStyle name="40% - Accent2 2 3 3" xfId="17763" xr:uid="{F12607A7-4AA3-4E87-814C-AA77E643BD87}"/>
    <cellStyle name="40% - Accent2 2 3_AVA DVA EL" xfId="17764" xr:uid="{06229F76-AAAE-4FE6-9E79-80801EC2A62D}"/>
    <cellStyle name="40% - Accent2 2 4" xfId="17765" xr:uid="{D009B507-D30A-4FBA-8FFF-DF5B01581E0A}"/>
    <cellStyle name="40% - Accent2 2 4 2" xfId="17766" xr:uid="{84091B6C-9C7E-4FB6-9981-1926136A793C}"/>
    <cellStyle name="40% - Accent2 2 4 3" xfId="17767" xr:uid="{56168D3B-AA92-475C-93EF-148E27D7A513}"/>
    <cellStyle name="40% - Accent2 2 4_AVA DVA EL" xfId="17768" xr:uid="{E8C73843-59EB-4B9A-B2B1-29E34801B02A}"/>
    <cellStyle name="40% - Accent2 2 5" xfId="17769" xr:uid="{DF357835-6136-4D39-9D72-8B48358876B6}"/>
    <cellStyle name="40% - Accent2 2_4Q16" xfId="17770" xr:uid="{AEA40F75-560B-4048-B312-166B86D37A9A}"/>
    <cellStyle name="40% - Accent2 3" xfId="4759" xr:uid="{72ACDFA9-1DF2-496A-B2F7-068607041573}"/>
    <cellStyle name="40% - Accent2 3 2" xfId="17771" xr:uid="{609B10DB-1131-4295-A6FF-4C1696694977}"/>
    <cellStyle name="40% - Accent2 3 2 2" xfId="17772" xr:uid="{EDB897A2-85DE-4C72-ADAE-B1E1505A796D}"/>
    <cellStyle name="40% - Accent2 3 2 3" xfId="17773" xr:uid="{B2EF3676-4BDC-4700-945F-680B7F9A179B}"/>
    <cellStyle name="40% - Accent2 3 2_AVA DVA EL" xfId="17774" xr:uid="{B902F5A9-054C-4508-8EF5-E65EB0246EB5}"/>
    <cellStyle name="40% - Accent2 3 3" xfId="17775" xr:uid="{A2BCA701-29FF-4279-9AAC-15AC74F506FD}"/>
    <cellStyle name="40% - Accent2 3_AVA DVA EL" xfId="17776" xr:uid="{13692F65-BD3B-4755-8299-1390FDDA2DA3}"/>
    <cellStyle name="40% - Accent2 4" xfId="17777" xr:uid="{D1619EF9-3B82-44DA-96F7-57D5EA668984}"/>
    <cellStyle name="40% - Accent2 4 2" xfId="17778" xr:uid="{527DD9A6-8BE4-476E-94DC-A200EB70BAA2}"/>
    <cellStyle name="40% - Accent2 4 2 2" xfId="17779" xr:uid="{3C0FE9CF-3113-43AC-97E5-155E97F671FF}"/>
    <cellStyle name="40% - Accent2 4 2 3" xfId="17780" xr:uid="{7BCD562F-F69A-4F60-83E1-7222AB3CAA5C}"/>
    <cellStyle name="40% - Accent2 4 2_AVA DVA EL" xfId="17781" xr:uid="{0FAEBA2D-22EC-442B-B733-00A6AD10D616}"/>
    <cellStyle name="40% - Accent2 4 3" xfId="17782" xr:uid="{EF758C6C-F245-428D-BB3B-D77AD9C9988D}"/>
    <cellStyle name="40% - Accent2 4 3 2" xfId="17783" xr:uid="{A8751CFF-7C78-4A39-B183-DBA4B53B5A5A}"/>
    <cellStyle name="40% - Accent2 4 3 3" xfId="17784" xr:uid="{C12595EA-247C-490F-9AC3-C3F7450429A4}"/>
    <cellStyle name="40% - Accent2 4 3_AVA DVA EL" xfId="17785" xr:uid="{0A38ECC8-343A-4032-AC44-0B7B20529378}"/>
    <cellStyle name="40% - Accent2 4 4" xfId="17786" xr:uid="{F279D84E-7905-44C4-807D-46C9C2A8EB65}"/>
    <cellStyle name="40% - Accent2 4 4 2" xfId="17787" xr:uid="{3E506559-C156-4D0A-80AE-80D9C0EA1B46}"/>
    <cellStyle name="40% - Accent2 4 4 3" xfId="17788" xr:uid="{573B4154-5774-463C-816C-1760B38C919C}"/>
    <cellStyle name="40% - Accent2 4 4_AVA DVA EL" xfId="17789" xr:uid="{C4B14644-DFFF-4BF6-B696-6AA576643F17}"/>
    <cellStyle name="40% - Accent2 4 5" xfId="17790" xr:uid="{FA15A507-3E8C-4813-880F-ED48A36B5D7D}"/>
    <cellStyle name="40% - Accent2 4_AVA DVA EL" xfId="17791" xr:uid="{C6308C85-2832-40FA-BFE7-87E68BC1B156}"/>
    <cellStyle name="40% - Accent2 5" xfId="17792" xr:uid="{12F02743-32EA-4416-B7FC-75F0CD10F678}"/>
    <cellStyle name="40% - Accent2 5 2" xfId="17793" xr:uid="{4626B37B-2ABC-4B87-973D-3AC21DF91341}"/>
    <cellStyle name="40% - Accent2 5_AVA DVA EL" xfId="17794" xr:uid="{ECC6095A-B394-46E6-BA7B-E4EA833A2B01}"/>
    <cellStyle name="40% - Accent2 6" xfId="17795" xr:uid="{961A485F-1891-4358-B50C-19FD4490C850}"/>
    <cellStyle name="40% - Accent2 6 2" xfId="17796" xr:uid="{E23C3E97-1D62-4133-9255-7C010043290A}"/>
    <cellStyle name="40% - Accent2 6_AVA DVA EL" xfId="17797" xr:uid="{44607366-6544-4CF3-B7AF-47E5C03934A1}"/>
    <cellStyle name="40% - Accent2 7" xfId="17798" xr:uid="{D99AD0F3-1BB3-42FC-B8E6-80CE2B028F01}"/>
    <cellStyle name="40% - Accent2 7 2" xfId="17799" xr:uid="{21259D49-1B72-46E3-BFA1-61BBF001D808}"/>
    <cellStyle name="40% - Accent2 7 2 2" xfId="17800" xr:uid="{2A96E0D0-6802-4605-B54C-C77E76439AAE}"/>
    <cellStyle name="40% - Accent2 7 2 3" xfId="17801" xr:uid="{0D9A98BF-22A9-457D-A5D3-77B729E2E817}"/>
    <cellStyle name="40% - Accent2 7 2_AVA DVA EL" xfId="17802" xr:uid="{91F403D8-FF23-4D9C-9514-18530B47B3CA}"/>
    <cellStyle name="40% - Accent2 7 3" xfId="17803" xr:uid="{68A14EC3-CBA9-4258-844F-62B0CAFB7A60}"/>
    <cellStyle name="40% - Accent2 7_AVA DVA EL" xfId="17804" xr:uid="{06C9CC74-88DB-4561-81C7-0474407EF1D7}"/>
    <cellStyle name="40% - Accent2 8" xfId="17805" xr:uid="{99A71C5C-B8B1-46B8-8CB3-4949E41DEAC7}"/>
    <cellStyle name="40% - Accent2 8 2" xfId="17806" xr:uid="{569515AE-B7EC-4BE8-9612-291C1AEB183B}"/>
    <cellStyle name="40% - Accent2 8 2 2" xfId="17807" xr:uid="{20E50A27-88A1-4CB3-8487-BB16F63051D0}"/>
    <cellStyle name="40% - Accent2 8 2 3" xfId="17808" xr:uid="{4A4697A5-D174-4845-9794-96C5B83193F5}"/>
    <cellStyle name="40% - Accent2 8 2_AVA DVA EL" xfId="17809" xr:uid="{51AA6D7C-FF5F-46D6-A2F6-1F34E00AEE6F}"/>
    <cellStyle name="40% - Accent2 8 3" xfId="17810" xr:uid="{6FB4496A-89ED-4998-A0F9-6C2CF62A1C59}"/>
    <cellStyle name="40% - Accent2 8_AVA DVA EL" xfId="17811" xr:uid="{5598FEAC-64BE-4A2A-B454-6457F00B2F1E}"/>
    <cellStyle name="40% - Accent2 9" xfId="17812" xr:uid="{7DE66826-0C2A-4EC9-8233-30E0261AFC4B}"/>
    <cellStyle name="40% - Accent2 9 2" xfId="17813" xr:uid="{2BD1AC1C-91FF-4A42-81D7-396D50D2CB0E}"/>
    <cellStyle name="40% - Accent2 9 2 2" xfId="17814" xr:uid="{D19FF726-D98D-4AD6-B566-DFE59E67F1C6}"/>
    <cellStyle name="40% - Accent2 9 2 3" xfId="17815" xr:uid="{F4892A84-1842-4E9A-A0EB-6E6816DDA252}"/>
    <cellStyle name="40% - Accent2 9 2_AVA DVA EL" xfId="17816" xr:uid="{774AD28D-AA01-42BE-BEBE-81FA2A4BC31A}"/>
    <cellStyle name="40% - Accent2 9 3" xfId="17817" xr:uid="{8C502FF0-B6D8-4E0E-9923-60E95C5D890D}"/>
    <cellStyle name="40% - Accent2 9_AVA DVA EL" xfId="17818" xr:uid="{73FDD17D-2D1C-40E5-A219-ECC5D31A8249}"/>
    <cellStyle name="40% - Accent2_4Q16" xfId="17819" xr:uid="{233C000A-C849-4C85-9E6F-0893B9A1A2E7}"/>
    <cellStyle name="40% - Accent3" xfId="4760" xr:uid="{E689FB2D-BC99-459A-8D8C-24727A4E0335}"/>
    <cellStyle name="40% - Accent3 10" xfId="17820" xr:uid="{A6DB9A34-6FD9-44E9-80C4-631CA520EF5F}"/>
    <cellStyle name="40% - Accent3 10 2" xfId="17821" xr:uid="{D1566BBD-1537-4341-AEA7-A47C9766B250}"/>
    <cellStyle name="40% - Accent3 10 2 2" xfId="17822" xr:uid="{46FB3078-397E-4957-9EDD-FA87AF85C1F1}"/>
    <cellStyle name="40% - Accent3 10 2 3" xfId="17823" xr:uid="{1BE66443-5D5A-4704-AAC2-1A66B0579B6B}"/>
    <cellStyle name="40% - Accent3 10 2_AVA DVA EL" xfId="17824" xr:uid="{7135A34F-2347-49C6-997C-275DC228DBAB}"/>
    <cellStyle name="40% - Accent3 10 3" xfId="17825" xr:uid="{582C086F-420E-4847-BF38-2905BDF878AA}"/>
    <cellStyle name="40% - Accent3 10 4" xfId="17826" xr:uid="{46E36400-161E-444F-9136-98DDF26EE49D}"/>
    <cellStyle name="40% - Accent3 10_AVA DVA EL" xfId="17827" xr:uid="{376485FD-76EE-412F-9C19-EBE2E30DDE48}"/>
    <cellStyle name="40% - Accent3 11" xfId="17828" xr:uid="{2243CA17-B04E-475C-B23C-BC2A4FD2A771}"/>
    <cellStyle name="40% - Accent3 11 2" xfId="17829" xr:uid="{E9E4F90A-A0C0-4433-A623-9CCFC655DEFF}"/>
    <cellStyle name="40% - Accent3 11 2 2" xfId="17830" xr:uid="{839CBC0E-C2D4-493E-B748-A4DFA8120022}"/>
    <cellStyle name="40% - Accent3 11 2 3" xfId="17831" xr:uid="{92D68D2F-E459-4489-96AF-6E06844A28A4}"/>
    <cellStyle name="40% - Accent3 11 2_AVA DVA EL" xfId="17832" xr:uid="{6D655713-D3AA-413C-BB25-7984AC845512}"/>
    <cellStyle name="40% - Accent3 11 3" xfId="17833" xr:uid="{8659EA98-73B2-47CB-8F67-9B7F5E9E01DF}"/>
    <cellStyle name="40% - Accent3 11 4" xfId="17834" xr:uid="{A7994107-07B9-4539-99FD-B4D8593D5542}"/>
    <cellStyle name="40% - Accent3 11_AVA DVA EL" xfId="17835" xr:uid="{F503AC6C-659A-44C7-8C94-6E30D936C244}"/>
    <cellStyle name="40% - Accent3 12" xfId="17836" xr:uid="{E8709779-EB93-46F2-9E29-82397E44D278}"/>
    <cellStyle name="40% - Accent3 12 2" xfId="17837" xr:uid="{96C0A7E3-CD13-4BA3-BC82-813426B51A2A}"/>
    <cellStyle name="40% - Accent3 12 2 2" xfId="17838" xr:uid="{707430AB-AB68-482B-8148-2552B9E18F39}"/>
    <cellStyle name="40% - Accent3 12 2 3" xfId="17839" xr:uid="{A89E38C2-9AE4-4F88-930D-AB88E75295CE}"/>
    <cellStyle name="40% - Accent3 12 2_AVA DVA EL" xfId="17840" xr:uid="{0388C210-D6F2-47E0-98D7-8D4D356172AE}"/>
    <cellStyle name="40% - Accent3 12 3" xfId="17841" xr:uid="{28885C82-60DC-48BB-993E-1D74133A0263}"/>
    <cellStyle name="40% - Accent3 12 4" xfId="17842" xr:uid="{5DACC6DA-5CE5-4994-823F-FEA2A12317A7}"/>
    <cellStyle name="40% - Accent3 12_AVA DVA EL" xfId="17843" xr:uid="{68F1C06D-B335-4988-990F-CC45E57F6B53}"/>
    <cellStyle name="40% - Accent3 13" xfId="17844" xr:uid="{6849292E-9D6B-43FC-A875-7493DD8A7AB3}"/>
    <cellStyle name="40% - Accent3 13 2" xfId="17845" xr:uid="{781912DA-52B3-4941-A163-D9FE671960CE}"/>
    <cellStyle name="40% - Accent3 13 3" xfId="17846" xr:uid="{173C6645-2C24-414E-AC1E-5826A56CF948}"/>
    <cellStyle name="40% - Accent3 13_AVA DVA EL" xfId="17847" xr:uid="{77F96642-3DE4-42D9-8638-670A9C0B7177}"/>
    <cellStyle name="40% - Accent3 14" xfId="17848" xr:uid="{66870236-5C60-442B-8C1A-346675D01131}"/>
    <cellStyle name="40% - Accent3 14 2" xfId="17849" xr:uid="{0F754A22-53CA-490C-9CA7-9B7EBE51B142}"/>
    <cellStyle name="40% - Accent3 14 3" xfId="17850" xr:uid="{8A0AEEE4-DD2B-4052-A31D-0758873496D1}"/>
    <cellStyle name="40% - Accent3 14_AVA DVA EL" xfId="17851" xr:uid="{17B29E1D-E6D4-4829-9F02-E19D8F47B496}"/>
    <cellStyle name="40% - Accent3 15" xfId="17852" xr:uid="{10E4568C-B422-4939-8CA9-D97B887E2E33}"/>
    <cellStyle name="40% - Accent3 15 2" xfId="17853" xr:uid="{356F7385-AAAD-46D9-85C8-F32BEB497E60}"/>
    <cellStyle name="40% - Accent3 15 3" xfId="17854" xr:uid="{0182BE7E-085F-4130-890C-649AB23945C4}"/>
    <cellStyle name="40% - Accent3 15_AVA DVA EL" xfId="17855" xr:uid="{BA2ABC56-7119-45EB-BDD8-44DB4DC02E26}"/>
    <cellStyle name="40% - Accent3 16" xfId="17856" xr:uid="{B5EFA370-1E40-4851-807D-1B41039A2D10}"/>
    <cellStyle name="40% - Accent3 17" xfId="17857" xr:uid="{4C9D1488-CD70-4B19-8B39-2026568C4CAA}"/>
    <cellStyle name="40% - Accent3 2" xfId="4761" xr:uid="{E7D04001-1D0E-452F-AA18-7406403E7A1E}"/>
    <cellStyle name="40% - Accent3 2 2" xfId="4762" xr:uid="{8A585206-E56A-4D3C-91CA-51A4D4C535C2}"/>
    <cellStyle name="40% - Accent3 2 2 2" xfId="17858" xr:uid="{312E913E-BB4B-41D5-9B77-641B804C6E78}"/>
    <cellStyle name="40% - Accent3 2 2 2 2" xfId="17859" xr:uid="{68A9EF46-0A9E-4117-A67A-CB86443F57D0}"/>
    <cellStyle name="40% - Accent3 2 2 2 3" xfId="17860" xr:uid="{06CD957B-E80A-4EC4-966C-5B842CC8B17F}"/>
    <cellStyle name="40% - Accent3 2 2 2_AVA DVA EL" xfId="17861" xr:uid="{25B114F3-CCCA-4049-9EDF-D28E4CF30D13}"/>
    <cellStyle name="40% - Accent3 2 2 3" xfId="17862" xr:uid="{64F1A686-DADD-4FA8-AAB0-4F21FD1DCA88}"/>
    <cellStyle name="40% - Accent3 2 2_AVA DVA EL" xfId="17863" xr:uid="{72C1E1AF-7B74-49CA-9A24-FD02A312244D}"/>
    <cellStyle name="40% - Accent3 2 3" xfId="4763" xr:uid="{4B94C580-76ED-4DFB-A434-B32508F069DC}"/>
    <cellStyle name="40% - Accent3 2 3 2" xfId="4764" xr:uid="{5ADA82CB-048F-43FA-BAC3-CCF0AC9BF33D}"/>
    <cellStyle name="40% - Accent3 2 3 2 2" xfId="17864" xr:uid="{C8E2F295-B06B-4146-90AB-A398A3D1913E}"/>
    <cellStyle name="40% - Accent3 2 3 2 3" xfId="17865" xr:uid="{A2D30A59-9204-4324-BF31-81E8708F72CE}"/>
    <cellStyle name="40% - Accent3 2 3 2_AVA DVA EL" xfId="17866" xr:uid="{6EC9BB31-9F0C-4942-A055-7EB7CE322F7E}"/>
    <cellStyle name="40% - Accent3 2 3 3" xfId="4765" xr:uid="{172CDF60-E005-4A63-8917-7418C0BEDE3C}"/>
    <cellStyle name="40% - Accent3 2 3 4" xfId="4766" xr:uid="{71C52394-D606-434B-99BC-351E6A369441}"/>
    <cellStyle name="40% - Accent3 2 3 5" xfId="4767" xr:uid="{34C1AC40-180A-48BB-8C96-9EF9BEA5784F}"/>
    <cellStyle name="40% - Accent3 2 3 6" xfId="41138" xr:uid="{3A486DD4-7D62-4185-B38A-22F6062D99A5}"/>
    <cellStyle name="40% - Accent3 2 3_AVA DVA EL" xfId="17867" xr:uid="{53237D74-A0D8-4438-8D1A-173CC748E616}"/>
    <cellStyle name="40% - Accent3 2 4" xfId="4768" xr:uid="{6E5D83F6-D939-4017-A5DA-5FCA10077E61}"/>
    <cellStyle name="40% - Accent3 2 4 2" xfId="17868" xr:uid="{A9144FC8-6683-4CDE-9282-A0E927D46243}"/>
    <cellStyle name="40% - Accent3 2 4 2 2" xfId="17869" xr:uid="{E67808A6-B39E-4581-8EB5-7BBB38989AF4}"/>
    <cellStyle name="40% - Accent3 2 4 2 3" xfId="17870" xr:uid="{42ED859E-35C0-455B-A41A-8D5E5CBD76CC}"/>
    <cellStyle name="40% - Accent3 2 4 2_AVA DVA EL" xfId="17871" xr:uid="{C20162DC-572E-497A-9C14-4A549CC45C1F}"/>
    <cellStyle name="40% - Accent3 2 4 3" xfId="17872" xr:uid="{185C207E-2034-4EB8-8637-D7DD29F6C4AA}"/>
    <cellStyle name="40% - Accent3 2 4 4" xfId="17873" xr:uid="{4F91E707-E958-4772-8643-7F40CF99117C}"/>
    <cellStyle name="40% - Accent3 2 4_AVA DVA EL" xfId="17874" xr:uid="{7522C266-534D-4BB7-92A1-16C7C502848F}"/>
    <cellStyle name="40% - Accent3 2 5" xfId="17875" xr:uid="{C0E044AD-4E4B-4038-8E4D-6A14C1563904}"/>
    <cellStyle name="40% - Accent3 2 5 2" xfId="17876" xr:uid="{73EEB817-5402-4959-B65E-E5101A0FA40F}"/>
    <cellStyle name="40% - Accent3 2 5 3" xfId="17877" xr:uid="{81671CBC-2F84-4C8E-8319-114B33A8EE47}"/>
    <cellStyle name="40% - Accent3 2 5_AVA DVA EL" xfId="17878" xr:uid="{B65BF053-34DE-4F97-8C3A-C896F2C913B1}"/>
    <cellStyle name="40% - Accent3 2 6" xfId="17879" xr:uid="{B5F814DC-111D-440F-8D1A-C2AC4A719809}"/>
    <cellStyle name="40% - Accent3 2 6 2" xfId="17880" xr:uid="{908B24A7-9A36-407D-8B95-09718E0C84A1}"/>
    <cellStyle name="40% - Accent3 2 6 3" xfId="17881" xr:uid="{EEBE14B4-583C-4837-A3BB-4C60508C5C35}"/>
    <cellStyle name="40% - Accent3 2 6_AVA DVA EL" xfId="17882" xr:uid="{A0AEB05A-FA6E-40EC-9806-129296D69BA9}"/>
    <cellStyle name="40% - Accent3 2 7" xfId="17883" xr:uid="{6CB92F92-4E29-414E-8045-F82E74459DB7}"/>
    <cellStyle name="40% - Accent3 2 7 2" xfId="17884" xr:uid="{9939C312-34F5-4C81-9E76-46E8AB7705F0}"/>
    <cellStyle name="40% - Accent3 2 7 3" xfId="17885" xr:uid="{5C831045-B07D-48EF-A262-982A42AA1CF2}"/>
    <cellStyle name="40% - Accent3 2 7_AVA DVA EL" xfId="17886" xr:uid="{ACD2CE20-1DE3-4325-A7F9-99148BC61E77}"/>
    <cellStyle name="40% - Accent3 2 8" xfId="17887" xr:uid="{AD27B7B6-E1EC-44CC-928A-09B55CA20DEB}"/>
    <cellStyle name="40% - Accent3 2 9" xfId="41139" xr:uid="{76E0F89D-E606-48F1-9A5B-A4EE08B618FC}"/>
    <cellStyle name="40% - Accent3 2_4Q16" xfId="17888" xr:uid="{652156CF-6E72-42A4-AD3A-F5E49CD5DF70}"/>
    <cellStyle name="40% - Accent3 3" xfId="4769" xr:uid="{28D45123-EAF3-4C71-BA48-BB02EA3FABA4}"/>
    <cellStyle name="40% - Accent3 3 2" xfId="17889" xr:uid="{3F31E7F9-93E2-4DD0-A619-497B6AE40C79}"/>
    <cellStyle name="40% - Accent3 3 2 2" xfId="17890" xr:uid="{71D985EE-6D3F-435C-88FC-0CDFA3AC3844}"/>
    <cellStyle name="40% - Accent3 3 2 3" xfId="17891" xr:uid="{D744382A-818A-4F89-8B76-3F25837165D2}"/>
    <cellStyle name="40% - Accent3 3 2_AVA DVA EL" xfId="17892" xr:uid="{688E5F9A-FC96-4C9F-BCF0-0026721CAA76}"/>
    <cellStyle name="40% - Accent3 3 3" xfId="17893" xr:uid="{8D6BF1FB-ED60-4CD6-BE47-44CF59B8FF68}"/>
    <cellStyle name="40% - Accent3 3_AVA DVA EL" xfId="17894" xr:uid="{13921538-0C3C-49B6-9E40-DA919DC27E8B}"/>
    <cellStyle name="40% - Accent3 4" xfId="17895" xr:uid="{DFE2D3E9-4056-4D84-BCA1-6438BD377CEC}"/>
    <cellStyle name="40% - Accent3 4 2" xfId="17896" xr:uid="{90C4A474-A396-4A9C-BC56-02B669286B10}"/>
    <cellStyle name="40% - Accent3 4 2 2" xfId="17897" xr:uid="{D1D8ED6A-CF5C-45B4-B3D3-A5328CB614B0}"/>
    <cellStyle name="40% - Accent3 4 2 3" xfId="17898" xr:uid="{880DDB4E-D3E7-41CB-9546-D14A7DE10910}"/>
    <cellStyle name="40% - Accent3 4 2_AVA DVA EL" xfId="17899" xr:uid="{6A4AA77C-5A86-42F7-814A-BB9750187FA3}"/>
    <cellStyle name="40% - Accent3 4 3" xfId="17900" xr:uid="{E303331E-E1CA-46D1-818C-C656621751F1}"/>
    <cellStyle name="40% - Accent3 4 3 2" xfId="17901" xr:uid="{6767706E-7304-4D2E-9C30-FF816794DABA}"/>
    <cellStyle name="40% - Accent3 4 3 3" xfId="17902" xr:uid="{E35853C4-A35A-4A22-B628-11DA457C4390}"/>
    <cellStyle name="40% - Accent3 4 3_AVA DVA EL" xfId="17903" xr:uid="{4693973E-EB09-4AE2-9F0C-D3FFF8B796EE}"/>
    <cellStyle name="40% - Accent3 4 4" xfId="17904" xr:uid="{44155EA1-2066-4257-8674-B6007C57C8AC}"/>
    <cellStyle name="40% - Accent3 4 4 2" xfId="17905" xr:uid="{C0C1E49F-05B0-48A6-8C76-83AF339C5FA2}"/>
    <cellStyle name="40% - Accent3 4 4 3" xfId="17906" xr:uid="{F82F8567-DDEC-434D-8097-1AD106CCD309}"/>
    <cellStyle name="40% - Accent3 4 4_AVA DVA EL" xfId="17907" xr:uid="{A64F2681-B6C9-49CA-8B5B-58B336E84182}"/>
    <cellStyle name="40% - Accent3 4 5" xfId="17908" xr:uid="{D7C86DD7-48B8-4A05-A3CD-D92586013694}"/>
    <cellStyle name="40% - Accent3 4_AVA DVA EL" xfId="17909" xr:uid="{02FA39A9-86BF-478C-817A-99A020F12E4C}"/>
    <cellStyle name="40% - Accent3 5" xfId="17910" xr:uid="{6ACA9749-FD3A-4F1C-A981-25BA8A167DBE}"/>
    <cellStyle name="40% - Accent3 5 2" xfId="17911" xr:uid="{354866DE-41EB-41D8-A110-4E90D7B535E4}"/>
    <cellStyle name="40% - Accent3 5 2 2" xfId="17912" xr:uid="{D7D2F931-A28F-457C-A58D-4D3930428197}"/>
    <cellStyle name="40% - Accent3 5 2 3" xfId="17913" xr:uid="{CE8DDCE2-4B61-4F05-BD3B-8CBC50AE385D}"/>
    <cellStyle name="40% - Accent3 5 2_AVA DVA EL" xfId="17914" xr:uid="{1E094949-53B5-4048-9202-2C60B61C7185}"/>
    <cellStyle name="40% - Accent3 5 3" xfId="17915" xr:uid="{DF2EE69A-EA55-4E76-95DC-7F8E425CC9F0}"/>
    <cellStyle name="40% - Accent3 5_AVA DVA EL" xfId="17916" xr:uid="{48E20C4B-100E-4532-A7AB-C3C4047C3D17}"/>
    <cellStyle name="40% - Accent3 6" xfId="17917" xr:uid="{598AB55A-C679-449F-9126-C590CFF4C810}"/>
    <cellStyle name="40% - Accent3 6 2" xfId="17918" xr:uid="{566BC8CA-A627-4CE6-85BB-177A91941F73}"/>
    <cellStyle name="40% - Accent3 6 2 2" xfId="17919" xr:uid="{6B8C8188-FB4D-44CC-AECC-49640CB8C3C9}"/>
    <cellStyle name="40% - Accent3 6 2 3" xfId="17920" xr:uid="{1B30D9B4-C94C-4486-A5A6-441D11EE6B41}"/>
    <cellStyle name="40% - Accent3 6 2_AVA DVA EL" xfId="17921" xr:uid="{52E959C8-7FB3-4D82-B08D-A207CD16365E}"/>
    <cellStyle name="40% - Accent3 6 3" xfId="17922" xr:uid="{0C932601-4C5D-46AC-B834-14ACAFE89FFD}"/>
    <cellStyle name="40% - Accent3 6_AVA DVA EL" xfId="17923" xr:uid="{B0F25BBF-0B76-41FF-9A5B-3E41EE2AD58F}"/>
    <cellStyle name="40% - Accent3 7" xfId="17924" xr:uid="{1D7B4063-BAD2-4A8C-8D25-C8C77957ADAF}"/>
    <cellStyle name="40% - Accent3 7 2" xfId="17925" xr:uid="{15FAD4CA-3FAC-4064-86BD-285C49A72705}"/>
    <cellStyle name="40% - Accent3 7 2 2" xfId="17926" xr:uid="{9D73D2F3-05F9-49B8-AD06-830C2208DAE7}"/>
    <cellStyle name="40% - Accent3 7 2 3" xfId="17927" xr:uid="{68E9C11E-660F-4FFF-9975-74AFA98677EB}"/>
    <cellStyle name="40% - Accent3 7 2_AVA DVA EL" xfId="17928" xr:uid="{9827B27E-C409-4B83-916C-40FF3719512C}"/>
    <cellStyle name="40% - Accent3 7 3" xfId="17929" xr:uid="{988B534A-5FA5-4EBB-A9E9-5D1F0CC2EF27}"/>
    <cellStyle name="40% - Accent3 7 3 2" xfId="17930" xr:uid="{C52793B0-9D02-4993-88E4-5D71C09BD86C}"/>
    <cellStyle name="40% - Accent3 7 3 3" xfId="17931" xr:uid="{0CAF4FCC-FCB6-41E3-A23F-4652F3F404B8}"/>
    <cellStyle name="40% - Accent3 7 3_AVA DVA EL" xfId="17932" xr:uid="{92358339-B438-4930-95BC-E9CF4CBF3D6D}"/>
    <cellStyle name="40% - Accent3 7 4" xfId="17933" xr:uid="{A264784A-FDD3-4156-A3D7-9CF2365A6873}"/>
    <cellStyle name="40% - Accent3 7_AVA DVA EL" xfId="17934" xr:uid="{8161F09C-8116-4B60-8CED-47C1B6EB374B}"/>
    <cellStyle name="40% - Accent3 8" xfId="17935" xr:uid="{CFEC5770-FBE8-4A28-8FE8-8C77DFF9D01E}"/>
    <cellStyle name="40% - Accent3 8 2" xfId="17936" xr:uid="{F0F23625-5DB6-4D4D-97DE-92616492B1C0}"/>
    <cellStyle name="40% - Accent3 8 2 2" xfId="17937" xr:uid="{4F36353E-DD6C-4B4A-B9B3-8C7432E9196F}"/>
    <cellStyle name="40% - Accent3 8 2 3" xfId="17938" xr:uid="{E672D998-EC2D-445A-955F-3DA8BAD92E0C}"/>
    <cellStyle name="40% - Accent3 8 2_AVA DVA EL" xfId="17939" xr:uid="{2EC58DF1-78E7-4B28-887C-29665F892C5E}"/>
    <cellStyle name="40% - Accent3 8 3" xfId="17940" xr:uid="{3A5E1E85-70D0-488C-81D3-9540EC4CCD94}"/>
    <cellStyle name="40% - Accent3 8 3 2" xfId="17941" xr:uid="{4D88A99C-5C73-40F8-819D-A6A766072C6D}"/>
    <cellStyle name="40% - Accent3 8 3 3" xfId="17942" xr:uid="{20482EBE-27FD-473C-BBBE-9E6D318D53BD}"/>
    <cellStyle name="40% - Accent3 8 3_AVA DVA EL" xfId="17943" xr:uid="{25340666-F63C-453C-8834-ED32D86F29F5}"/>
    <cellStyle name="40% - Accent3 8 4" xfId="17944" xr:uid="{C5012A37-662E-4A05-8180-B235CB8C8E4C}"/>
    <cellStyle name="40% - Accent3 8_AVA DVA EL" xfId="17945" xr:uid="{30E53C27-526F-4F30-B729-A609873310B9}"/>
    <cellStyle name="40% - Accent3 9" xfId="17946" xr:uid="{8CA65B75-7A74-4E08-A98D-E0FE32675E1C}"/>
    <cellStyle name="40% - Accent3 9 2" xfId="17947" xr:uid="{4C525A28-DF5B-42E0-B9EE-943668261E20}"/>
    <cellStyle name="40% - Accent3 9 2 2" xfId="17948" xr:uid="{6070EDBE-0D53-4E16-9053-991ED94B8B63}"/>
    <cellStyle name="40% - Accent3 9 2 3" xfId="17949" xr:uid="{CE2DB5F1-F797-4BAB-B772-9C72C9834C1F}"/>
    <cellStyle name="40% - Accent3 9 2_AVA DVA EL" xfId="17950" xr:uid="{96667C09-E4F6-4B4F-BF49-226A1A1979A4}"/>
    <cellStyle name="40% - Accent3 9 3" xfId="17951" xr:uid="{80344B95-0106-42AD-8A1B-C1E7873EA031}"/>
    <cellStyle name="40% - Accent3 9 3 2" xfId="17952" xr:uid="{A538FFE0-190F-4128-B4D1-27E63BC7674F}"/>
    <cellStyle name="40% - Accent3 9 3 3" xfId="17953" xr:uid="{AD4C2F9B-F7FE-401A-AE09-A5E78633CD60}"/>
    <cellStyle name="40% - Accent3 9 3_AVA DVA EL" xfId="17954" xr:uid="{64DA4E71-48CE-45EE-8576-2D64393DE403}"/>
    <cellStyle name="40% - Accent3 9 4" xfId="17955" xr:uid="{AE81CB92-586B-4CA6-9D9F-5FFB6D042A48}"/>
    <cellStyle name="40% - Accent3 9_AVA DVA EL" xfId="17956" xr:uid="{CAEBC94E-31FE-4443-A3CA-E92228DC11BC}"/>
    <cellStyle name="40% - Accent3_4Q16" xfId="17957" xr:uid="{F0D21FF8-6C5F-4DD8-B050-2C38EDF6FEB2}"/>
    <cellStyle name="40% - Accent4" xfId="4770" xr:uid="{B4A50F62-0EA6-4A68-924E-9AE32DB08B57}"/>
    <cellStyle name="40% - Accent4 10" xfId="17958" xr:uid="{8ACED6B3-B853-4DCB-980B-08A3E38059E0}"/>
    <cellStyle name="40% - Accent4 10 2" xfId="17959" xr:uid="{226623FA-39E7-4F21-91FA-EABF802564BF}"/>
    <cellStyle name="40% - Accent4 10 2 2" xfId="17960" xr:uid="{D0A39955-F478-468C-A929-F764AB4F2866}"/>
    <cellStyle name="40% - Accent4 10 2 3" xfId="17961" xr:uid="{DBB48B91-4592-41D3-96AB-5902A4BC45EF}"/>
    <cellStyle name="40% - Accent4 10 2_AVA DVA EL" xfId="17962" xr:uid="{65B538E7-58C2-435B-8DB3-8A438E46FB1C}"/>
    <cellStyle name="40% - Accent4 10 3" xfId="17963" xr:uid="{A04E7152-B1B3-4227-9D86-610EDA2A83B4}"/>
    <cellStyle name="40% - Accent4 10 4" xfId="17964" xr:uid="{D99CF538-1B85-4561-A6AD-0FB7A631CBFE}"/>
    <cellStyle name="40% - Accent4 10_AVA DVA EL" xfId="17965" xr:uid="{E8DEED51-2337-485F-B8A0-A3A07F81F86B}"/>
    <cellStyle name="40% - Accent4 11" xfId="17966" xr:uid="{E46F0637-7158-4D8D-84A6-35BB59E8F3EC}"/>
    <cellStyle name="40% - Accent4 11 2" xfId="17967" xr:uid="{6EAA9052-ECF0-4773-A242-F126518E7526}"/>
    <cellStyle name="40% - Accent4 11 2 2" xfId="17968" xr:uid="{9C7B91A9-E62D-4CE3-AC3F-4E0A8221EFC8}"/>
    <cellStyle name="40% - Accent4 11 2 3" xfId="17969" xr:uid="{B6E11CD9-7D0C-48F0-9AC9-45AA0A071F5D}"/>
    <cellStyle name="40% - Accent4 11 2_AVA DVA EL" xfId="17970" xr:uid="{DD2F3C8A-2078-4841-A5B5-29C5FBBE74D2}"/>
    <cellStyle name="40% - Accent4 11 3" xfId="17971" xr:uid="{E84AB5A1-7361-4FDE-8C2C-40D2EF0D11F7}"/>
    <cellStyle name="40% - Accent4 11 4" xfId="17972" xr:uid="{D4694E98-D509-4D74-B889-3E6497AE81DE}"/>
    <cellStyle name="40% - Accent4 11_AVA DVA EL" xfId="17973" xr:uid="{89DA6D7D-337F-4227-9D7F-47B2B348AC12}"/>
    <cellStyle name="40% - Accent4 12" xfId="17974" xr:uid="{EC111FDF-6708-4522-900B-C02CF1688412}"/>
    <cellStyle name="40% - Accent4 12 2" xfId="17975" xr:uid="{2F2FF41E-7DE6-451E-B965-FF726CB0F660}"/>
    <cellStyle name="40% - Accent4 12 2 2" xfId="17976" xr:uid="{DC14F2E3-E4E7-4A3B-825A-1DEAD362FFE8}"/>
    <cellStyle name="40% - Accent4 12 2 3" xfId="17977" xr:uid="{DD0FE2BD-482E-4150-A40F-F6EB928D6C57}"/>
    <cellStyle name="40% - Accent4 12 2_AVA DVA EL" xfId="17978" xr:uid="{5983C606-EE94-4698-9BF2-E80C664F4E89}"/>
    <cellStyle name="40% - Accent4 12 3" xfId="17979" xr:uid="{87F7A900-770D-4EC1-A780-38705BB93461}"/>
    <cellStyle name="40% - Accent4 12 4" xfId="17980" xr:uid="{F91A0050-5E7D-4614-AC24-57FEDF7CEAEE}"/>
    <cellStyle name="40% - Accent4 12_AVA DVA EL" xfId="17981" xr:uid="{21F901C4-AF3E-4221-ABE5-7FE168BE01F1}"/>
    <cellStyle name="40% - Accent4 13" xfId="17982" xr:uid="{9DA568F8-F936-4C5A-8430-6CF83FC8616A}"/>
    <cellStyle name="40% - Accent4 13 2" xfId="17983" xr:uid="{34308D89-E67C-4943-AF0B-A0F60429AD96}"/>
    <cellStyle name="40% - Accent4 13 3" xfId="17984" xr:uid="{D8E1801B-E4B7-43DD-A453-2662ADBDA3EB}"/>
    <cellStyle name="40% - Accent4 13_AVA DVA EL" xfId="17985" xr:uid="{4A2382B2-B662-46F6-9141-D085A6404C5F}"/>
    <cellStyle name="40% - Accent4 14" xfId="17986" xr:uid="{B6DA7005-1607-4CC6-BAE2-29D0163EF5AF}"/>
    <cellStyle name="40% - Accent4 14 2" xfId="17987" xr:uid="{BABA2D19-FF19-4842-88AD-22EEB51D91F7}"/>
    <cellStyle name="40% - Accent4 14 3" xfId="17988" xr:uid="{60828078-0C62-4E5C-8DDC-02B10CFBF9A6}"/>
    <cellStyle name="40% - Accent4 14_AVA DVA EL" xfId="17989" xr:uid="{A16469CA-5D9E-4C00-BE26-1DA72725601E}"/>
    <cellStyle name="40% - Accent4 15" xfId="17990" xr:uid="{B8E2E660-A033-4A3F-8003-9EDC18B4050C}"/>
    <cellStyle name="40% - Accent4 15 2" xfId="17991" xr:uid="{6A926256-0AD3-4FD3-9F98-03590965C83B}"/>
    <cellStyle name="40% - Accent4 15 3" xfId="17992" xr:uid="{B5C6F52A-5B4D-413A-8F4F-CF71F31918B2}"/>
    <cellStyle name="40% - Accent4 15_AVA DVA EL" xfId="17993" xr:uid="{87D04840-592A-4BCD-960B-E567D6B0D9F5}"/>
    <cellStyle name="40% - Accent4 16" xfId="17994" xr:uid="{A5B7A9B4-BC1F-45A1-842A-E3FB9613DF5C}"/>
    <cellStyle name="40% - Accent4 17" xfId="17995" xr:uid="{3B8DA1EE-38F5-4A10-B9B4-967561C29F86}"/>
    <cellStyle name="40% - Accent4 2" xfId="4771" xr:uid="{4C4D29F0-C272-4402-84D8-902EA344E23C}"/>
    <cellStyle name="40% - Accent4 2 2" xfId="4772" xr:uid="{9CEF31CC-EC1E-452A-A322-1D7C3E8F01AA}"/>
    <cellStyle name="40% - Accent4 2 2 2" xfId="17996" xr:uid="{A6408EFB-F024-4E26-848D-9769A7C79715}"/>
    <cellStyle name="40% - Accent4 2 2 2 2" xfId="17997" xr:uid="{C4E852C4-E12C-49E5-9566-B47BDD62C3CD}"/>
    <cellStyle name="40% - Accent4 2 2 2 3" xfId="17998" xr:uid="{768A9B23-EAEF-4870-BF7C-11114DD775DD}"/>
    <cellStyle name="40% - Accent4 2 2 2_AVA DVA EL" xfId="17999" xr:uid="{14889D63-5C48-46DF-98C1-E1413930A28C}"/>
    <cellStyle name="40% - Accent4 2 2 3" xfId="18000" xr:uid="{3229CBF6-871D-4453-8415-3BDED3A1B56C}"/>
    <cellStyle name="40% - Accent4 2 2 3 2" xfId="18001" xr:uid="{39A79A0E-B224-494D-8BE8-0B491EF1E922}"/>
    <cellStyle name="40% - Accent4 2 2 3 3" xfId="18002" xr:uid="{DDD32C3C-E443-424F-99F7-C811C2E204A9}"/>
    <cellStyle name="40% - Accent4 2 2 3_AVA DVA EL" xfId="18003" xr:uid="{6BB46BEA-89E4-4DD9-A244-D10E4EF83B94}"/>
    <cellStyle name="40% - Accent4 2 2 4" xfId="18004" xr:uid="{AAD4A787-798E-49F2-8DF2-AE877D0B25C8}"/>
    <cellStyle name="40% - Accent4 2 2 4 2" xfId="18005" xr:uid="{276575EB-F06C-4ACF-A51B-8CAF60B61231}"/>
    <cellStyle name="40% - Accent4 2 2 4 3" xfId="18006" xr:uid="{6A736F5A-7449-4D79-9CF1-8B390AB55EA3}"/>
    <cellStyle name="40% - Accent4 2 2 4_AVA DVA EL" xfId="18007" xr:uid="{4EFFD553-B30B-4C8B-8ADC-958F1C604F90}"/>
    <cellStyle name="40% - Accent4 2 2 5" xfId="18008" xr:uid="{88B3B189-47C9-4BEF-A0EA-23B961BFFA34}"/>
    <cellStyle name="40% - Accent4 2 2 5 2" xfId="18009" xr:uid="{944BAD9B-F9F4-46B5-8A10-8D7BC432D53A}"/>
    <cellStyle name="40% - Accent4 2 2 5 3" xfId="18010" xr:uid="{CF84D5E4-0D87-4CBD-A62B-C6F49AE21160}"/>
    <cellStyle name="40% - Accent4 2 2 5_AVA DVA EL" xfId="18011" xr:uid="{E747B7DC-418A-4ABB-8517-DE96E61F2226}"/>
    <cellStyle name="40% - Accent4 2 2 6" xfId="18012" xr:uid="{21BE944C-C6E6-4C70-B963-B7CBF1A96733}"/>
    <cellStyle name="40% - Accent4 2 2 6 2" xfId="18013" xr:uid="{A80ED77D-E673-443C-843B-CD0C23E20B35}"/>
    <cellStyle name="40% - Accent4 2 2 6 3" xfId="18014" xr:uid="{3CDEBD5B-081C-42FB-BC23-6E0D36453D2A}"/>
    <cellStyle name="40% - Accent4 2 2 6_AVA DVA EL" xfId="18015" xr:uid="{EF89E0F8-072C-405F-8352-73679A9DD629}"/>
    <cellStyle name="40% - Accent4 2 2 7" xfId="18016" xr:uid="{0BFC0B2B-CCFE-4B04-8ED5-95766F6CE1BF}"/>
    <cellStyle name="40% - Accent4 2 2_AVA DVA EL" xfId="18017" xr:uid="{A349824F-E17B-4717-B3F3-A7350BAB32E2}"/>
    <cellStyle name="40% - Accent4 2 3" xfId="4773" xr:uid="{B843C69D-542B-4B64-8EAB-8FA19FC5D7D8}"/>
    <cellStyle name="40% - Accent4 2 3 2" xfId="4774" xr:uid="{1D2511AB-5C07-4803-9E75-61997B49B9A7}"/>
    <cellStyle name="40% - Accent4 2 3 2 2" xfId="18018" xr:uid="{4990B94F-36D6-4B6F-A6B4-E5BED94B9170}"/>
    <cellStyle name="40% - Accent4 2 3 2 3" xfId="18019" xr:uid="{BDF70D76-0C72-4946-A251-C6E7B5F5AB5C}"/>
    <cellStyle name="40% - Accent4 2 3 2_AVA DVA EL" xfId="18020" xr:uid="{8EB3BAD1-9442-4912-88EF-5BD7EC5AB19C}"/>
    <cellStyle name="40% - Accent4 2 3 3" xfId="4775" xr:uid="{9DFA8808-1C13-4B94-9320-1ADC3321C6C8}"/>
    <cellStyle name="40% - Accent4 2 3 4" xfId="4776" xr:uid="{DBAF0620-FC7C-40AF-B726-FFFC91BE8058}"/>
    <cellStyle name="40% - Accent4 2 3 5" xfId="4777" xr:uid="{4F20E39F-6153-4EF8-ABC4-590838A31562}"/>
    <cellStyle name="40% - Accent4 2 3 6" xfId="41140" xr:uid="{E057F791-D8E0-4862-A15E-9FCC029785BD}"/>
    <cellStyle name="40% - Accent4 2 3_AVA DVA EL" xfId="18021" xr:uid="{F29ABAA5-DA9A-4B4B-B899-5E35BB6D13B6}"/>
    <cellStyle name="40% - Accent4 2 4" xfId="4778" xr:uid="{3A095E09-B474-4710-AA80-673EB2F90F18}"/>
    <cellStyle name="40% - Accent4 2 4 2" xfId="18022" xr:uid="{F95293A9-BFD3-4D37-B114-3394C550284B}"/>
    <cellStyle name="40% - Accent4 2 4 2 2" xfId="18023" xr:uid="{DA92F92F-9131-47AA-A210-18D64FEEFAAE}"/>
    <cellStyle name="40% - Accent4 2 4 2 3" xfId="18024" xr:uid="{62ADE6C5-192A-46D8-A8DE-9E0B93D39929}"/>
    <cellStyle name="40% - Accent4 2 4 2_AVA DVA EL" xfId="18025" xr:uid="{82E0E998-A08A-46D9-B69E-05F37A8D339A}"/>
    <cellStyle name="40% - Accent4 2 4 3" xfId="18026" xr:uid="{BE2C0842-CE7A-4236-9D5C-A0960DB55CE5}"/>
    <cellStyle name="40% - Accent4 2 4 4" xfId="18027" xr:uid="{BC1E1822-6D4C-4A59-8998-68574BF1B833}"/>
    <cellStyle name="40% - Accent4 2 4_AVA DVA EL" xfId="18028" xr:uid="{7736D551-C9BD-4C1A-8F3B-EA26503246E9}"/>
    <cellStyle name="40% - Accent4 2 5" xfId="18029" xr:uid="{0F720867-AE6E-4AF0-A422-47FC8552F556}"/>
    <cellStyle name="40% - Accent4 2 5 2" xfId="18030" xr:uid="{2A85B06C-E005-441B-935C-D7AE68CC92A9}"/>
    <cellStyle name="40% - Accent4 2 5 3" xfId="18031" xr:uid="{099F8476-847E-4CA5-9EB9-389337282F66}"/>
    <cellStyle name="40% - Accent4 2 5_AVA DVA EL" xfId="18032" xr:uid="{7DF16DFF-1AB4-47DB-A5FF-189CCB93DC30}"/>
    <cellStyle name="40% - Accent4 2 6" xfId="18033" xr:uid="{B54FB01B-38D9-4FF4-AF59-EAD9D69FADC3}"/>
    <cellStyle name="40% - Accent4 2 6 2" xfId="18034" xr:uid="{56850664-4320-4E2C-93EA-5FC5B7AC56C8}"/>
    <cellStyle name="40% - Accent4 2 6 3" xfId="18035" xr:uid="{176BFC7D-0BFC-49A5-B7CB-BFDB3C76FF58}"/>
    <cellStyle name="40% - Accent4 2 6_AVA DVA EL" xfId="18036" xr:uid="{BAFC3D22-2152-443E-B6D5-1CF750691224}"/>
    <cellStyle name="40% - Accent4 2 7" xfId="18037" xr:uid="{2408349C-230F-4730-B3A4-AB27FD388C4D}"/>
    <cellStyle name="40% - Accent4 2 7 2" xfId="18038" xr:uid="{35A103CF-BA63-4631-9847-A7C8080D08D0}"/>
    <cellStyle name="40% - Accent4 2 7 3" xfId="18039" xr:uid="{6D6A2ABC-B7FF-4E4C-9E90-BCFD32818193}"/>
    <cellStyle name="40% - Accent4 2 7_AVA DVA EL" xfId="18040" xr:uid="{B8031E75-9603-46B3-9A58-1AD2A9B38125}"/>
    <cellStyle name="40% - Accent4 2 8" xfId="18041" xr:uid="{E23B6B75-C1E5-45CC-8E64-F637B6B0857E}"/>
    <cellStyle name="40% - Accent4 2 9" xfId="41141" xr:uid="{1E8067B3-3991-4C6D-B1DD-B6C5EA76A14C}"/>
    <cellStyle name="40% - Accent4 2_4Q16" xfId="18042" xr:uid="{25F34494-4738-444A-8741-FFE3AFD4F197}"/>
    <cellStyle name="40% - Accent4 3" xfId="4779" xr:uid="{0D308079-E614-4CDB-AAC3-075164C82643}"/>
    <cellStyle name="40% - Accent4 3 2" xfId="18043" xr:uid="{E8D8E545-8EAD-4E69-8590-FD723C331597}"/>
    <cellStyle name="40% - Accent4 3 2 2" xfId="18044" xr:uid="{78DEE470-E461-426A-8493-BBF4D1A172C9}"/>
    <cellStyle name="40% - Accent4 3 2 3" xfId="18045" xr:uid="{CDBF5E0C-18B3-441F-BAC1-7F202B81D544}"/>
    <cellStyle name="40% - Accent4 3 2_AVA DVA EL" xfId="18046" xr:uid="{FAD45DFD-EE95-47FC-9A28-9C68595CD781}"/>
    <cellStyle name="40% - Accent4 3 3" xfId="18047" xr:uid="{5E738790-425D-489A-BA4C-6E71413320FF}"/>
    <cellStyle name="40% - Accent4 3_AVA DVA EL" xfId="18048" xr:uid="{CF009AD2-A07D-42EB-8F53-01FEE206BB29}"/>
    <cellStyle name="40% - Accent4 4" xfId="18049" xr:uid="{BC243369-87C0-46B5-83B0-77F629C8F91B}"/>
    <cellStyle name="40% - Accent4 4 2" xfId="18050" xr:uid="{900BCD57-BB4D-4246-9B8E-7ACBA4EFB986}"/>
    <cellStyle name="40% - Accent4 4 2 2" xfId="18051" xr:uid="{4DCC8B99-7EA0-4D6E-BF8A-82C5723A7C64}"/>
    <cellStyle name="40% - Accent4 4 2 3" xfId="18052" xr:uid="{9E478E36-4E0E-41AD-8BA3-D6258C76A028}"/>
    <cellStyle name="40% - Accent4 4 2_AVA DVA EL" xfId="18053" xr:uid="{F10CB2F5-CA51-443A-ACD3-C1E38E45676F}"/>
    <cellStyle name="40% - Accent4 4 3" xfId="18054" xr:uid="{F04F1581-F6BB-41C4-ACC1-3FD67B88AA81}"/>
    <cellStyle name="40% - Accent4 4 3 2" xfId="18055" xr:uid="{42703CBF-5195-4F6C-BF1F-884E06B30504}"/>
    <cellStyle name="40% - Accent4 4 3 3" xfId="18056" xr:uid="{0A960EA5-6634-47F0-A8C2-FFFDA2517070}"/>
    <cellStyle name="40% - Accent4 4 3_AVA DVA EL" xfId="18057" xr:uid="{466CF3BA-8842-450C-8BA9-69DDFBC3996F}"/>
    <cellStyle name="40% - Accent4 4 4" xfId="18058" xr:uid="{470B28FA-14AC-41C8-BCC8-9C3148F1E96E}"/>
    <cellStyle name="40% - Accent4 4 4 2" xfId="18059" xr:uid="{C48A987F-A18B-464F-A702-602B5AF08200}"/>
    <cellStyle name="40% - Accent4 4 4 3" xfId="18060" xr:uid="{014FD694-FDAB-47B5-BEBC-89710D2AD924}"/>
    <cellStyle name="40% - Accent4 4 4_AVA DVA EL" xfId="18061" xr:uid="{A7BB1A4C-7E24-4F35-8891-2F69CB8A3DC5}"/>
    <cellStyle name="40% - Accent4 4 5" xfId="18062" xr:uid="{A7214C79-5D2F-407B-92F0-5470B949709F}"/>
    <cellStyle name="40% - Accent4 4_AVA DVA EL" xfId="18063" xr:uid="{2FF9B310-8DA6-4A28-9DBF-65BC5DADDB84}"/>
    <cellStyle name="40% - Accent4 5" xfId="18064" xr:uid="{982B9926-582B-42EC-9409-FF24FE640EAD}"/>
    <cellStyle name="40% - Accent4 5 2" xfId="18065" xr:uid="{10AD1111-5AA8-48E7-871C-D97B02EB2C9D}"/>
    <cellStyle name="40% - Accent4 5 2 2" xfId="18066" xr:uid="{B780EC88-F8B3-45ED-BE76-A041C474546E}"/>
    <cellStyle name="40% - Accent4 5 2 3" xfId="18067" xr:uid="{BE2B0FB9-D404-4C1D-9BC2-77B13245DEA3}"/>
    <cellStyle name="40% - Accent4 5 2_AVA DVA EL" xfId="18068" xr:uid="{53C444C0-9A9C-4BD9-9AFC-98252AA5D380}"/>
    <cellStyle name="40% - Accent4 5 3" xfId="18069" xr:uid="{F09FB86F-250D-4FDB-AC6D-5994A29C0F1F}"/>
    <cellStyle name="40% - Accent4 5_AVA DVA EL" xfId="18070" xr:uid="{9D7EADDA-55C4-41B5-8C1E-93171059CD48}"/>
    <cellStyle name="40% - Accent4 6" xfId="18071" xr:uid="{D85E0F6A-97AF-4434-A9EB-57B3E125CE24}"/>
    <cellStyle name="40% - Accent4 6 2" xfId="18072" xr:uid="{E91AC23F-9F93-417D-947A-16869A78BB31}"/>
    <cellStyle name="40% - Accent4 6 2 2" xfId="18073" xr:uid="{FAD4AC2A-9230-46CE-9609-DF3FCB0C0BE6}"/>
    <cellStyle name="40% - Accent4 6 2 3" xfId="18074" xr:uid="{F4854FB2-4595-4D61-AE20-D9753D451A1D}"/>
    <cellStyle name="40% - Accent4 6 2_AVA DVA EL" xfId="18075" xr:uid="{91A2EF65-D378-4A53-AD83-563071EEEA78}"/>
    <cellStyle name="40% - Accent4 6 3" xfId="18076" xr:uid="{C4CC1CF2-0ADA-40B1-997A-283127EE0C1A}"/>
    <cellStyle name="40% - Accent4 6_AVA DVA EL" xfId="18077" xr:uid="{83EE67A5-9B07-4141-9A2B-8F4C12043807}"/>
    <cellStyle name="40% - Accent4 7" xfId="18078" xr:uid="{7C747C2E-F5FB-40F4-928E-B86E7A8593D9}"/>
    <cellStyle name="40% - Accent4 7 2" xfId="18079" xr:uid="{AD090F9E-C452-45FA-BFE2-1DA63934D9CA}"/>
    <cellStyle name="40% - Accent4 7 2 2" xfId="18080" xr:uid="{F0B77FD7-8F30-4C9F-A47F-B98583E89930}"/>
    <cellStyle name="40% - Accent4 7 2 3" xfId="18081" xr:uid="{E367F1C8-510F-4BED-9A38-448E65B82810}"/>
    <cellStyle name="40% - Accent4 7 2_AVA DVA EL" xfId="18082" xr:uid="{723D8D83-CFD4-460B-B75F-AEB2AB7076D4}"/>
    <cellStyle name="40% - Accent4 7 3" xfId="18083" xr:uid="{B8129D7B-3955-42D4-B5C7-994C08DE7615}"/>
    <cellStyle name="40% - Accent4 7 3 2" xfId="18084" xr:uid="{C00C5174-C2CC-453E-86BE-C4199A68D778}"/>
    <cellStyle name="40% - Accent4 7 3 3" xfId="18085" xr:uid="{F95CA827-2976-479A-92D3-DE64A3E4D60D}"/>
    <cellStyle name="40% - Accent4 7 3_AVA DVA EL" xfId="18086" xr:uid="{7344AEBC-83E5-4EE7-BA9B-01F729EC1695}"/>
    <cellStyle name="40% - Accent4 7 4" xfId="18087" xr:uid="{251E1693-3E83-43CF-9639-617BAE804AC7}"/>
    <cellStyle name="40% - Accent4 7_AVA DVA EL" xfId="18088" xr:uid="{4A980D06-F4C0-468E-86F9-3A629EC0AD3D}"/>
    <cellStyle name="40% - Accent4 8" xfId="18089" xr:uid="{21B760F8-3FAF-4FFB-B836-EEBB6343555D}"/>
    <cellStyle name="40% - Accent4 8 2" xfId="18090" xr:uid="{0357F6A2-52C3-42C3-B956-CEA2E8E7F389}"/>
    <cellStyle name="40% - Accent4 8 2 2" xfId="18091" xr:uid="{9E43FB08-C265-46B4-99CF-6D7B0189D5B9}"/>
    <cellStyle name="40% - Accent4 8 2 3" xfId="18092" xr:uid="{58AE9866-4DC6-4CA9-9CF5-1C239DA3476B}"/>
    <cellStyle name="40% - Accent4 8 2_AVA DVA EL" xfId="18093" xr:uid="{567919C1-CBBD-4052-A1AD-4D2A552DC447}"/>
    <cellStyle name="40% - Accent4 8 3" xfId="18094" xr:uid="{99191AED-786F-431D-9A64-DAF5EA5EF942}"/>
    <cellStyle name="40% - Accent4 8 3 2" xfId="18095" xr:uid="{99FFA6FA-313A-4D23-9860-718A33A6A52E}"/>
    <cellStyle name="40% - Accent4 8 3 3" xfId="18096" xr:uid="{022B82F6-A5EA-4BE0-B265-EBA66A70672C}"/>
    <cellStyle name="40% - Accent4 8 3_AVA DVA EL" xfId="18097" xr:uid="{E936B28A-42C0-4016-8274-7F0F57D9029E}"/>
    <cellStyle name="40% - Accent4 8 4" xfId="18098" xr:uid="{0E4E5BD7-404E-41C5-8999-527CE1571D58}"/>
    <cellStyle name="40% - Accent4 8_AVA DVA EL" xfId="18099" xr:uid="{1B1E6384-A40A-4A5E-9980-B558631C0A86}"/>
    <cellStyle name="40% - Accent4 9" xfId="18100" xr:uid="{9871B13D-50E8-44D2-90BA-D2C0D857DE0F}"/>
    <cellStyle name="40% - Accent4 9 2" xfId="18101" xr:uid="{BB34A818-B5C2-4AAD-9B65-597A3C7213A1}"/>
    <cellStyle name="40% - Accent4 9 2 2" xfId="18102" xr:uid="{BAA14389-8CA8-41C7-997E-046D2FE25AC3}"/>
    <cellStyle name="40% - Accent4 9 2 3" xfId="18103" xr:uid="{95C9CC9C-6E09-4D25-9E0C-20773B71DEB7}"/>
    <cellStyle name="40% - Accent4 9 2_AVA DVA EL" xfId="18104" xr:uid="{C08B2EEC-2492-4BCC-B7D4-08A5E1AEC0C3}"/>
    <cellStyle name="40% - Accent4 9 3" xfId="18105" xr:uid="{C52BE650-7D08-41B4-B042-7D2FC0DB18D0}"/>
    <cellStyle name="40% - Accent4 9 3 2" xfId="18106" xr:uid="{2F387214-FA6E-48C6-AA9C-617310E5C303}"/>
    <cellStyle name="40% - Accent4 9 3 3" xfId="18107" xr:uid="{3AE1A3B3-89F0-443C-AB07-43D1D2F018FE}"/>
    <cellStyle name="40% - Accent4 9 3_AVA DVA EL" xfId="18108" xr:uid="{8BDD5473-35CB-4092-9A9D-E6C69A220C1B}"/>
    <cellStyle name="40% - Accent4 9 4" xfId="18109" xr:uid="{310C1280-52BA-4A3F-9EAB-92DD4CFF706D}"/>
    <cellStyle name="40% - Accent4 9_AVA DVA EL" xfId="18110" xr:uid="{B4C1F78C-E906-4AA4-ABDC-168EF25FB778}"/>
    <cellStyle name="40% - Accent4_4Q16" xfId="18111" xr:uid="{D4B88A08-8A0B-47D2-A1FF-88701F8D2C57}"/>
    <cellStyle name="40% - Accent5" xfId="4780" xr:uid="{18FEA561-5097-46CF-A103-F5E8DCF788FF}"/>
    <cellStyle name="40% - Accent5 10" xfId="18112" xr:uid="{713188FF-7D90-4A33-857F-961471297F9A}"/>
    <cellStyle name="40% - Accent5 10 2" xfId="18113" xr:uid="{334627BC-807B-4958-8E87-FAFAB0FF198B}"/>
    <cellStyle name="40% - Accent5 10 3" xfId="18114" xr:uid="{A0C24105-6627-4879-AC74-AA0E2F9960DA}"/>
    <cellStyle name="40% - Accent5 10_AVA DVA EL" xfId="18115" xr:uid="{A4FA0763-0959-4D9A-8AA0-31E8B2F7A228}"/>
    <cellStyle name="40% - Accent5 11" xfId="18116" xr:uid="{95F80B7D-26E6-4FE0-A3EF-864082B651F5}"/>
    <cellStyle name="40% - Accent5 12" xfId="18117" xr:uid="{8CBC3EAB-81E9-4602-9A85-807092CAE269}"/>
    <cellStyle name="40% - Accent5 2" xfId="4781" xr:uid="{AB09763F-A11C-4D81-BE71-A96684E24812}"/>
    <cellStyle name="40% - Accent5 2 2" xfId="4782" xr:uid="{FBA01C1F-616B-4621-8CF0-7DA4E187B973}"/>
    <cellStyle name="40% - Accent5 2 2 2" xfId="18118" xr:uid="{6F64D989-CF46-4BA1-8F59-CEFE694BDDB8}"/>
    <cellStyle name="40% - Accent5 2 2 2 2" xfId="18119" xr:uid="{1B5ED774-EC53-4D35-BC1A-47E258123E1A}"/>
    <cellStyle name="40% - Accent5 2 2 2 3" xfId="18120" xr:uid="{06E4C833-ABD7-454C-94F9-513BC2BBE276}"/>
    <cellStyle name="40% - Accent5 2 2 2_AVA DVA EL" xfId="18121" xr:uid="{1FCE0E28-E6AA-488C-9980-58646DA0A2F2}"/>
    <cellStyle name="40% - Accent5 2 2 3" xfId="18122" xr:uid="{67BD46F3-AD22-4ECB-81F1-FAFF8F381782}"/>
    <cellStyle name="40% - Accent5 2 2 3 2" xfId="18123" xr:uid="{A7422790-1CB6-43C1-B9EC-55A1D378FC43}"/>
    <cellStyle name="40% - Accent5 2 2 3 3" xfId="18124" xr:uid="{A65FDA99-991D-42D9-A324-2F014DA599FB}"/>
    <cellStyle name="40% - Accent5 2 2 3_AVA DVA EL" xfId="18125" xr:uid="{9F04AD4E-F8DD-4C8B-9A08-B109DF6D56A0}"/>
    <cellStyle name="40% - Accent5 2 2 4" xfId="18126" xr:uid="{CBC7923F-5DF1-45F5-AF36-8E415BAB2EB7}"/>
    <cellStyle name="40% - Accent5 2 2 4 2" xfId="18127" xr:uid="{C710C427-3F28-47DF-A0BE-65062096F211}"/>
    <cellStyle name="40% - Accent5 2 2 4 3" xfId="18128" xr:uid="{05BDB2BB-FAA7-482C-9E73-2836D4F305A3}"/>
    <cellStyle name="40% - Accent5 2 2 4_AVA DVA EL" xfId="18129" xr:uid="{197DBBC4-A1A1-42B2-B179-4B0622D98395}"/>
    <cellStyle name="40% - Accent5 2 2 5" xfId="18130" xr:uid="{5396AE24-9860-4186-BB2D-20847F0E725C}"/>
    <cellStyle name="40% - Accent5 2 2 5 2" xfId="18131" xr:uid="{9D43DFF6-E25B-45D5-B3BB-E36026F531A5}"/>
    <cellStyle name="40% - Accent5 2 2 5 3" xfId="18132" xr:uid="{E73AF02B-239F-4313-8DB7-DCF578ABE93F}"/>
    <cellStyle name="40% - Accent5 2 2 5_AVA DVA EL" xfId="18133" xr:uid="{F4B5F99A-5B17-4543-AC96-5461ADFA10EA}"/>
    <cellStyle name="40% - Accent5 2 2 6" xfId="18134" xr:uid="{01FED8C5-1F1A-4595-BD5A-B7B3AFA8BFEB}"/>
    <cellStyle name="40% - Accent5 2 2 6 2" xfId="18135" xr:uid="{46C8E95A-80F4-4570-9787-B31C0CAF0BF9}"/>
    <cellStyle name="40% - Accent5 2 2 6 3" xfId="18136" xr:uid="{1D1AD1B2-3F06-4BDF-912B-31585FE6EEF7}"/>
    <cellStyle name="40% - Accent5 2 2 6_AVA DVA EL" xfId="18137" xr:uid="{A7CBC3C6-8989-4E2D-B90F-7EBC13F1F4B2}"/>
    <cellStyle name="40% - Accent5 2 2 7" xfId="18138" xr:uid="{7C33B42E-85FA-480C-8FAD-279D247C97CD}"/>
    <cellStyle name="40% - Accent5 2 2_AVA DVA EL" xfId="18139" xr:uid="{48A02002-1779-4E1E-861A-99E7CB003651}"/>
    <cellStyle name="40% - Accent5 2 3" xfId="18140" xr:uid="{FED3DAF9-7B49-4038-AA4E-9C75E8A95FBC}"/>
    <cellStyle name="40% - Accent5 2 3 2" xfId="18141" xr:uid="{017F117C-5609-4C91-B4F1-36DD6E6AB540}"/>
    <cellStyle name="40% - Accent5 2 3 2 2" xfId="18142" xr:uid="{C42F02B1-D991-4AD9-A35D-283084676A61}"/>
    <cellStyle name="40% - Accent5 2 3 2 3" xfId="18143" xr:uid="{D7151462-5891-4340-BD75-E50B65DC6E05}"/>
    <cellStyle name="40% - Accent5 2 3 2_AVA DVA EL" xfId="18144" xr:uid="{894B59AC-866F-49EA-BED6-780E6D6F3DC8}"/>
    <cellStyle name="40% - Accent5 2 3 3" xfId="18145" xr:uid="{49B33398-55BF-4154-8A5C-A2E3F16C8095}"/>
    <cellStyle name="40% - Accent5 2 3_AVA DVA EL" xfId="18146" xr:uid="{97D42CCA-84FB-41AE-894F-D61E49710D91}"/>
    <cellStyle name="40% - Accent5 2 4" xfId="18147" xr:uid="{2FD02558-3162-4A5D-AE16-0B4E7514AA3F}"/>
    <cellStyle name="40% - Accent5 2 4 2" xfId="18148" xr:uid="{08B2F81A-CC49-4AC2-AB3B-338AF9A0346D}"/>
    <cellStyle name="40% - Accent5 2 4 2 2" xfId="18149" xr:uid="{BE95ABC5-E38F-4B04-86AD-5DC5B1193ABF}"/>
    <cellStyle name="40% - Accent5 2 4 2 3" xfId="18150" xr:uid="{FBEF4C46-9CE7-4EBC-BF5D-5BBFDEB8A408}"/>
    <cellStyle name="40% - Accent5 2 4 2_AVA DVA EL" xfId="18151" xr:uid="{1256BDD8-4A1E-4062-9373-12056B10F26F}"/>
    <cellStyle name="40% - Accent5 2 4 3" xfId="18152" xr:uid="{B9E9F61C-0F11-4140-876A-1036E9E1D524}"/>
    <cellStyle name="40% - Accent5 2 4 4" xfId="18153" xr:uid="{25E9B9A3-EF17-4D0F-A8EF-5B62A0BEEC46}"/>
    <cellStyle name="40% - Accent5 2 4_AVA DVA EL" xfId="18154" xr:uid="{9F93C51B-E08B-4D28-8E84-FA91C16B7B18}"/>
    <cellStyle name="40% - Accent5 2 5" xfId="18155" xr:uid="{81D56C54-BB36-4C81-8EB0-A864E05D08B5}"/>
    <cellStyle name="40% - Accent5 2 5 2" xfId="18156" xr:uid="{065789E6-4A21-4940-BFE7-5CD5986247A0}"/>
    <cellStyle name="40% - Accent5 2 5 3" xfId="18157" xr:uid="{3F9DE082-A5E5-4F64-B80F-3EE1C77F4804}"/>
    <cellStyle name="40% - Accent5 2 5_AVA DVA EL" xfId="18158" xr:uid="{5721955A-3BE2-4BC7-B7BC-C43051A337B4}"/>
    <cellStyle name="40% - Accent5 2 6" xfId="18159" xr:uid="{DE7B7E87-DBCD-4CC8-9C93-07DAEABB69D6}"/>
    <cellStyle name="40% - Accent5 2 6 2" xfId="18160" xr:uid="{6E8579E7-2EF6-4419-90FC-1AE18F1D25AF}"/>
    <cellStyle name="40% - Accent5 2 6 3" xfId="18161" xr:uid="{2ED474BC-A6A5-4BE4-B5C5-4F91673D79DA}"/>
    <cellStyle name="40% - Accent5 2 6_AVA DVA EL" xfId="18162" xr:uid="{1F965214-8D81-49F2-BD3F-FAA4558FD3D1}"/>
    <cellStyle name="40% - Accent5 2 7" xfId="18163" xr:uid="{9424C259-8FC6-42EB-B229-82559E3B1CF4}"/>
    <cellStyle name="40% - Accent5 2 7 2" xfId="18164" xr:uid="{0FDC5606-E356-407D-9BF8-5D86BA9A2953}"/>
    <cellStyle name="40% - Accent5 2 7 3" xfId="18165" xr:uid="{F1508C2A-A849-4A82-A7EC-4E47D65BA9A8}"/>
    <cellStyle name="40% - Accent5 2 7_AVA DVA EL" xfId="18166" xr:uid="{34A648EC-49A0-4DC6-BDC6-53A75567FA9F}"/>
    <cellStyle name="40% - Accent5 2 8" xfId="18167" xr:uid="{8A4E9F5E-8677-4691-AACE-74D26B4E7A6C}"/>
    <cellStyle name="40% - Accent5 2_4Q16" xfId="18168" xr:uid="{30B2068C-BF76-40CD-B3E3-86A99D6D7CD9}"/>
    <cellStyle name="40% - Accent5 3" xfId="4783" xr:uid="{50666C27-9303-4C13-A017-B747EA5F8BD6}"/>
    <cellStyle name="40% - Accent5 3 2" xfId="18169" xr:uid="{56410FA7-CC40-41B1-9F58-A098E2C60ABC}"/>
    <cellStyle name="40% - Accent5 3 2 2" xfId="18170" xr:uid="{9EAC7784-B379-4193-80F6-AD7B332C8EBF}"/>
    <cellStyle name="40% - Accent5 3 2 3" xfId="18171" xr:uid="{153DDB11-FF1E-4D26-B5DD-193D76C44793}"/>
    <cellStyle name="40% - Accent5 3 2_AVA DVA EL" xfId="18172" xr:uid="{2AEBDA19-FF42-4FAF-8B1F-4912F895F355}"/>
    <cellStyle name="40% - Accent5 3 3" xfId="18173" xr:uid="{0301B10C-F79B-404D-8472-281BEB5AD805}"/>
    <cellStyle name="40% - Accent5 3_AVA DVA EL" xfId="18174" xr:uid="{827ADED8-BA81-42C9-AF9B-373C1C794571}"/>
    <cellStyle name="40% - Accent5 4" xfId="18175" xr:uid="{D3BA0634-C119-49DC-885B-3F1FB69E6E95}"/>
    <cellStyle name="40% - Accent5 4 2" xfId="18176" xr:uid="{BE2707A9-53F0-4E88-91F0-37BE2CFAAE9F}"/>
    <cellStyle name="40% - Accent5 4 2 2" xfId="18177" xr:uid="{2C71B196-60C3-402F-8E98-E131CD2BCFF4}"/>
    <cellStyle name="40% - Accent5 4 2 3" xfId="18178" xr:uid="{0FE2CFB7-8823-4401-9A4E-97CAD0BE32BF}"/>
    <cellStyle name="40% - Accent5 4 2_AVA DVA EL" xfId="18179" xr:uid="{8B82D28C-4DE5-48AB-90B6-079666DF11AA}"/>
    <cellStyle name="40% - Accent5 4 3" xfId="18180" xr:uid="{C789D9C5-2E0A-4475-B73F-334B5ACE571E}"/>
    <cellStyle name="40% - Accent5 4 3 2" xfId="18181" xr:uid="{50C8FD9E-B98E-416E-B0DE-DB21163EDA4A}"/>
    <cellStyle name="40% - Accent5 4 3 3" xfId="18182" xr:uid="{77FF96EB-AB61-4840-81F8-DF1F9A046F88}"/>
    <cellStyle name="40% - Accent5 4 3_AVA DVA EL" xfId="18183" xr:uid="{1B16A9CC-B5DB-4DB0-B6A3-CA7C3D2AB263}"/>
    <cellStyle name="40% - Accent5 4 4" xfId="18184" xr:uid="{6B234999-C2C3-4FB6-8412-4AE6F04E605B}"/>
    <cellStyle name="40% - Accent5 4 4 2" xfId="18185" xr:uid="{F245CA0B-E8FB-4ECF-B84F-642F7556B7B3}"/>
    <cellStyle name="40% - Accent5 4 4 3" xfId="18186" xr:uid="{119832CF-0992-438D-B5F2-66F1FE4DEC7C}"/>
    <cellStyle name="40% - Accent5 4 4_AVA DVA EL" xfId="18187" xr:uid="{977E09F7-C6AB-419A-9FA2-0ADE51953993}"/>
    <cellStyle name="40% - Accent5 4 5" xfId="18188" xr:uid="{8C05D74D-D90B-4ABF-A2D4-CEC602D500E3}"/>
    <cellStyle name="40% - Accent5 4_AVA DVA EL" xfId="18189" xr:uid="{B32B8EB1-2E75-47BB-988F-AAE1A0086738}"/>
    <cellStyle name="40% - Accent5 5" xfId="18190" xr:uid="{B032173D-19DA-491E-828F-C020883E5B13}"/>
    <cellStyle name="40% - Accent5 5 2" xfId="18191" xr:uid="{553D1528-DBE0-466A-A8DF-1E28ACFDC27F}"/>
    <cellStyle name="40% - Accent5 5 2 2" xfId="18192" xr:uid="{DAEA6106-EDB1-449B-82DC-80118E70D388}"/>
    <cellStyle name="40% - Accent5 5 2 3" xfId="18193" xr:uid="{DA774C4F-7477-4B21-BCF0-BB596084E151}"/>
    <cellStyle name="40% - Accent5 5 2_AVA DVA EL" xfId="18194" xr:uid="{2C4223CC-7822-4BA7-9035-5B171B379F1A}"/>
    <cellStyle name="40% - Accent5 5 3" xfId="18195" xr:uid="{A331937E-C036-4CFD-8D26-E62EB36956AE}"/>
    <cellStyle name="40% - Accent5 5_AVA DVA EL" xfId="18196" xr:uid="{B08FA2E4-E19A-409C-BC4C-B6600E15D6F8}"/>
    <cellStyle name="40% - Accent5 6" xfId="18197" xr:uid="{E7F3DBB2-D251-4098-ADC1-D76A09FE952A}"/>
    <cellStyle name="40% - Accent5 6 2" xfId="18198" xr:uid="{0DC42240-7306-4BAA-9F3B-DA09ECDFCFA5}"/>
    <cellStyle name="40% - Accent5 6 2 2" xfId="18199" xr:uid="{32FA1967-74E0-493C-851F-792D57087CE6}"/>
    <cellStyle name="40% - Accent5 6 2 3" xfId="18200" xr:uid="{CEF40227-4CB6-454F-9005-8B2BD44134F3}"/>
    <cellStyle name="40% - Accent5 6 2_AVA DVA EL" xfId="18201" xr:uid="{76DB2537-C2CE-49C8-AF9E-B5299A57E642}"/>
    <cellStyle name="40% - Accent5 6 3" xfId="18202" xr:uid="{A42916BF-4202-4DC9-9D8D-D1C271FC9E0E}"/>
    <cellStyle name="40% - Accent5 6_AVA DVA EL" xfId="18203" xr:uid="{CA4C62E0-27E4-4109-BAD9-4CDFCF0BDC6A}"/>
    <cellStyle name="40% - Accent5 7" xfId="18204" xr:uid="{486A826D-1809-4659-B303-A30A108911AB}"/>
    <cellStyle name="40% - Accent5 7 2" xfId="18205" xr:uid="{0B03C769-0197-475C-87FC-6AFA951EE826}"/>
    <cellStyle name="40% - Accent5 7 2 2" xfId="18206" xr:uid="{CC77E0F1-B8D6-44BD-87C7-CDC47E39CDFA}"/>
    <cellStyle name="40% - Accent5 7 2 3" xfId="18207" xr:uid="{87529FD3-4C1D-4D81-A368-35939B2A47A5}"/>
    <cellStyle name="40% - Accent5 7 2_AVA DVA EL" xfId="18208" xr:uid="{06503DFD-1026-4E07-8770-CCE45711D48F}"/>
    <cellStyle name="40% - Accent5 7 3" xfId="18209" xr:uid="{FBDB2234-330D-4C8E-896F-4D16EADA633E}"/>
    <cellStyle name="40% - Accent5 7_AVA DVA EL" xfId="18210" xr:uid="{1114C26D-8F06-4CAD-A2E2-0BDF3579474C}"/>
    <cellStyle name="40% - Accent5 8" xfId="18211" xr:uid="{7FE7D212-E25A-4B5D-9EDD-DE3F78107D32}"/>
    <cellStyle name="40% - Accent5 8 2" xfId="18212" xr:uid="{EE319441-36D0-4B14-AFDA-ECD2C31B5997}"/>
    <cellStyle name="40% - Accent5 8 2 2" xfId="18213" xr:uid="{0D7935A6-5861-4BE9-A28D-A76138228B72}"/>
    <cellStyle name="40% - Accent5 8 2 3" xfId="18214" xr:uid="{DE0AD935-0371-4478-BBD8-791F6D406A99}"/>
    <cellStyle name="40% - Accent5 8 2_AVA DVA EL" xfId="18215" xr:uid="{6B1088A6-55CE-4A17-9E8E-DA6602DA4971}"/>
    <cellStyle name="40% - Accent5 8 3" xfId="18216" xr:uid="{304BDB30-390D-429E-A118-70E851ABBB45}"/>
    <cellStyle name="40% - Accent5 8_AVA DVA EL" xfId="18217" xr:uid="{EF475FE3-13AF-42C7-A423-74A542BF4327}"/>
    <cellStyle name="40% - Accent5 9" xfId="18218" xr:uid="{691536D3-032F-44DC-B5BA-A993E8DF5C25}"/>
    <cellStyle name="40% - Accent5 9 2" xfId="18219" xr:uid="{890E25B0-DF80-4F2A-BD83-E4B4BF7045AA}"/>
    <cellStyle name="40% - Accent5 9 2 2" xfId="18220" xr:uid="{7C2B0A05-977D-4ADD-9D6C-7EA3F905DFD8}"/>
    <cellStyle name="40% - Accent5 9 2 3" xfId="18221" xr:uid="{3D954AE7-06E9-4050-834B-1765BD8F1C18}"/>
    <cellStyle name="40% - Accent5 9 2_AVA DVA EL" xfId="18222" xr:uid="{49FC903B-0998-4006-9620-C95EB6A093FD}"/>
    <cellStyle name="40% - Accent5 9 3" xfId="18223" xr:uid="{14798B0F-5D1D-46DF-A244-26AA0EE96DB8}"/>
    <cellStyle name="40% - Accent5 9_AVA DVA EL" xfId="18224" xr:uid="{B6B63637-2C0B-463E-850E-3E4BD66C36E4}"/>
    <cellStyle name="40% - Accent5_4Q16" xfId="18225" xr:uid="{D2F42A3F-A509-41D2-971D-E957760235FE}"/>
    <cellStyle name="40% - Accent6" xfId="4784" xr:uid="{5D57946A-CD36-4FB7-B703-7B46F218A420}"/>
    <cellStyle name="40% - Accent6 10" xfId="18226" xr:uid="{73329189-40CF-450E-B57B-96016444C889}"/>
    <cellStyle name="40% - Accent6 10 2" xfId="18227" xr:uid="{7F83204F-CC33-4E54-A752-4C41F787695C}"/>
    <cellStyle name="40% - Accent6 10 2 2" xfId="18228" xr:uid="{FCE48EA4-3862-4A9F-8ED6-2B3A63D6314B}"/>
    <cellStyle name="40% - Accent6 10 2 3" xfId="18229" xr:uid="{665FCD4C-C4F5-4023-A85B-48775C9F26FA}"/>
    <cellStyle name="40% - Accent6 10 2_AVA DVA EL" xfId="18230" xr:uid="{FB6F0FBD-C71E-4E6D-9788-4B760CD28A80}"/>
    <cellStyle name="40% - Accent6 10 3" xfId="18231" xr:uid="{C6A9DCFC-D28C-4697-BCF3-F306057DB6BD}"/>
    <cellStyle name="40% - Accent6 10 4" xfId="18232" xr:uid="{F555F61F-FAC5-4A20-905A-CBA9DF670487}"/>
    <cellStyle name="40% - Accent6 10_AVA DVA EL" xfId="18233" xr:uid="{97556E94-642C-4EF3-95AA-C66A0A110210}"/>
    <cellStyle name="40% - Accent6 11" xfId="18234" xr:uid="{2B9EC2FE-17E6-438E-B2EE-DF7FF42B6A51}"/>
    <cellStyle name="40% - Accent6 11 2" xfId="18235" xr:uid="{16EA834D-F2D5-4437-876F-820400D6DA68}"/>
    <cellStyle name="40% - Accent6 11 2 2" xfId="18236" xr:uid="{5892B590-25E1-4EE7-9A23-702931361B16}"/>
    <cellStyle name="40% - Accent6 11 2 3" xfId="18237" xr:uid="{8191BC02-F134-4326-9C55-E74F44F17028}"/>
    <cellStyle name="40% - Accent6 11 2_AVA DVA EL" xfId="18238" xr:uid="{D05E6593-25C5-4AED-B00C-755FC58137C2}"/>
    <cellStyle name="40% - Accent6 11 3" xfId="18239" xr:uid="{7874A1D7-6B85-4812-BE92-16E413C8793E}"/>
    <cellStyle name="40% - Accent6 11 4" xfId="18240" xr:uid="{FC24CF50-FF6B-4E69-8306-218378458DC5}"/>
    <cellStyle name="40% - Accent6 11_AVA DVA EL" xfId="18241" xr:uid="{70173635-B17C-4CF4-93BB-1C7CAFB9F20D}"/>
    <cellStyle name="40% - Accent6 12" xfId="18242" xr:uid="{66400910-5138-4AA5-ADE5-EC948A683610}"/>
    <cellStyle name="40% - Accent6 12 2" xfId="18243" xr:uid="{17553E99-5AE6-400A-B6FF-5F7CC2AFF557}"/>
    <cellStyle name="40% - Accent6 12 2 2" xfId="18244" xr:uid="{15FCB371-4065-4779-8235-798D45693047}"/>
    <cellStyle name="40% - Accent6 12 2 3" xfId="18245" xr:uid="{F1487928-8EA3-4300-B440-96214E3CECD4}"/>
    <cellStyle name="40% - Accent6 12 2_AVA DVA EL" xfId="18246" xr:uid="{6BF24B9C-3137-4D06-B4E3-BCAA096C6FB1}"/>
    <cellStyle name="40% - Accent6 12 3" xfId="18247" xr:uid="{C4501CE3-B8D6-49B2-98C4-A869913675F3}"/>
    <cellStyle name="40% - Accent6 12 4" xfId="18248" xr:uid="{B1425752-A0A9-4B33-97AC-916E116F28BE}"/>
    <cellStyle name="40% - Accent6 12_AVA DVA EL" xfId="18249" xr:uid="{974304E4-5FF1-437D-995B-60AA08D8922F}"/>
    <cellStyle name="40% - Accent6 13" xfId="18250" xr:uid="{34486AFA-B35D-41B4-96C7-3DD9FA77DFEF}"/>
    <cellStyle name="40% - Accent6 13 2" xfId="18251" xr:uid="{87823AF4-6AA6-4547-BB76-E07078119797}"/>
    <cellStyle name="40% - Accent6 13 3" xfId="18252" xr:uid="{A2B1A32A-60B4-425A-8365-284E44C19EFA}"/>
    <cellStyle name="40% - Accent6 13_AVA DVA EL" xfId="18253" xr:uid="{C6AE7144-13C7-4AD0-97EA-423A0FED6E15}"/>
    <cellStyle name="40% - Accent6 14" xfId="18254" xr:uid="{6249A42B-B53B-4BD9-8770-7BB3C11D7DC5}"/>
    <cellStyle name="40% - Accent6 14 2" xfId="18255" xr:uid="{ABD24875-17D4-4536-9645-B8DA894DAC1C}"/>
    <cellStyle name="40% - Accent6 14 3" xfId="18256" xr:uid="{7340C19A-0FB7-4643-99BB-2CFCCD2E1F7B}"/>
    <cellStyle name="40% - Accent6 14_AVA DVA EL" xfId="18257" xr:uid="{995695C8-867D-4B3E-A4E2-29FBDDA68538}"/>
    <cellStyle name="40% - Accent6 15" xfId="18258" xr:uid="{A4E038EA-C2C9-455E-8A5E-12DDF36A616D}"/>
    <cellStyle name="40% - Accent6 15 2" xfId="18259" xr:uid="{B0A80765-6810-44E4-A0FA-B1CD1555240F}"/>
    <cellStyle name="40% - Accent6 15 3" xfId="18260" xr:uid="{C47D2333-C436-43E1-BE0F-209C4EF42AA2}"/>
    <cellStyle name="40% - Accent6 15_AVA DVA EL" xfId="18261" xr:uid="{B3DCE547-5A64-48A2-BD01-FC06B8C18B4C}"/>
    <cellStyle name="40% - Accent6 16" xfId="18262" xr:uid="{47FC8147-39D5-40B1-9179-B0BC0894A669}"/>
    <cellStyle name="40% - Accent6 17" xfId="18263" xr:uid="{D1C627A7-1C59-4657-AE1F-65B54BFD6343}"/>
    <cellStyle name="40% - Accent6 2" xfId="4785" xr:uid="{9DF2D372-8FEE-467F-842A-C34FA5157522}"/>
    <cellStyle name="40% - Accent6 2 2" xfId="4786" xr:uid="{6B02B875-FE48-427B-9154-AC89A02469AC}"/>
    <cellStyle name="40% - Accent6 2 2 2" xfId="18264" xr:uid="{E4BD67A3-4601-4FC2-BD4F-6CDDA6635F4E}"/>
    <cellStyle name="40% - Accent6 2 2 2 2" xfId="18265" xr:uid="{F0933079-2F17-4A5A-B825-16903BD6201F}"/>
    <cellStyle name="40% - Accent6 2 2 2 3" xfId="18266" xr:uid="{C9BCBA1A-77CE-447C-897F-83AB559E899B}"/>
    <cellStyle name="40% - Accent6 2 2 2_AVA DVA EL" xfId="18267" xr:uid="{E576712B-9D81-4D9F-AB88-904EF6CD7911}"/>
    <cellStyle name="40% - Accent6 2 2 3" xfId="18268" xr:uid="{772FB5EF-B4CE-437B-B56F-483A4C0169CB}"/>
    <cellStyle name="40% - Accent6 2 2 3 2" xfId="18269" xr:uid="{471B10F1-AF68-47F6-B8F7-2C4F97C9DD52}"/>
    <cellStyle name="40% - Accent6 2 2 3 3" xfId="18270" xr:uid="{0BCA3BFF-F386-4291-A635-1E0F3D9D724E}"/>
    <cellStyle name="40% - Accent6 2 2 3_AVA DVA EL" xfId="18271" xr:uid="{EFB26CFA-4E92-4EEF-BCE9-D40A7E95FB92}"/>
    <cellStyle name="40% - Accent6 2 2 4" xfId="18272" xr:uid="{48E43849-8875-4BA9-B8E4-8949F076A56D}"/>
    <cellStyle name="40% - Accent6 2 2 4 2" xfId="18273" xr:uid="{0EDED695-091F-431B-BCC4-D1080D87154D}"/>
    <cellStyle name="40% - Accent6 2 2 4 3" xfId="18274" xr:uid="{623D0291-72CB-4617-9510-F7FB96C6FB62}"/>
    <cellStyle name="40% - Accent6 2 2 4_AVA DVA EL" xfId="18275" xr:uid="{B2ED1DC1-CCB4-4570-954B-0B6F14C4D54D}"/>
    <cellStyle name="40% - Accent6 2 2 5" xfId="18276" xr:uid="{EAC397C2-9F47-4CC4-98A0-8B3FAAC36C31}"/>
    <cellStyle name="40% - Accent6 2 2 5 2" xfId="18277" xr:uid="{F2E8E926-D186-4FE8-8E94-B8E9B3BFF985}"/>
    <cellStyle name="40% - Accent6 2 2 5 3" xfId="18278" xr:uid="{34AE84C1-3DF3-4F0F-804B-722058CB0A3D}"/>
    <cellStyle name="40% - Accent6 2 2 5_AVA DVA EL" xfId="18279" xr:uid="{75451AA8-EC31-426D-8C61-598181114551}"/>
    <cellStyle name="40% - Accent6 2 2 6" xfId="18280" xr:uid="{9C2D5B3C-A758-435B-85AF-662F24A0F362}"/>
    <cellStyle name="40% - Accent6 2 2 6 2" xfId="18281" xr:uid="{6863FA07-0C3B-4721-B6A5-483F41B605D6}"/>
    <cellStyle name="40% - Accent6 2 2 6 3" xfId="18282" xr:uid="{0C8FA1A7-83D4-47FA-976B-5B32AF6AC9F4}"/>
    <cellStyle name="40% - Accent6 2 2 6_AVA DVA EL" xfId="18283" xr:uid="{D8B49E16-E6C6-44FA-A749-730F1E02FA16}"/>
    <cellStyle name="40% - Accent6 2 2 7" xfId="18284" xr:uid="{C03D40D3-3F89-4D3A-A10D-B33BACE3B4AB}"/>
    <cellStyle name="40% - Accent6 2 2_AVA DVA EL" xfId="18285" xr:uid="{557B8C21-A497-4C7E-8B8A-D86E2A271F35}"/>
    <cellStyle name="40% - Accent6 2 3" xfId="4787" xr:uid="{6D43B4FD-677E-4B28-B69F-D0B49521BF3A}"/>
    <cellStyle name="40% - Accent6 2 3 2" xfId="4788" xr:uid="{7E1D678B-9D7B-41CB-8D31-8EEDC858D269}"/>
    <cellStyle name="40% - Accent6 2 3 2 2" xfId="18286" xr:uid="{D9DCED8F-0230-4781-9D72-A76604A6104D}"/>
    <cellStyle name="40% - Accent6 2 3 2 3" xfId="18287" xr:uid="{C2162DA7-125F-415B-8684-369B3F612F2E}"/>
    <cellStyle name="40% - Accent6 2 3 2_AVA DVA EL" xfId="18288" xr:uid="{672809FF-29B5-499A-B495-B91F77AB520A}"/>
    <cellStyle name="40% - Accent6 2 3 3" xfId="4789" xr:uid="{CCC46416-CDF1-4284-8073-5C91E4317C59}"/>
    <cellStyle name="40% - Accent6 2 3 4" xfId="4790" xr:uid="{B8C41DEB-2F73-4D29-AE65-A72F0D5DBAE4}"/>
    <cellStyle name="40% - Accent6 2 3 5" xfId="4791" xr:uid="{6A920A6E-2AC3-45F8-88E6-60CAD63439E6}"/>
    <cellStyle name="40% - Accent6 2 3 6" xfId="41142" xr:uid="{499258C6-5FFB-4137-8267-E92AAC1D81FF}"/>
    <cellStyle name="40% - Accent6 2 3_AVA DVA EL" xfId="18289" xr:uid="{02110662-BB9B-4F6C-BD9A-4B1ABE1DB167}"/>
    <cellStyle name="40% - Accent6 2 4" xfId="4792" xr:uid="{179EBABA-0686-4426-B70B-22AAF76F7057}"/>
    <cellStyle name="40% - Accent6 2 4 2" xfId="18290" xr:uid="{45E40840-0448-4A8C-9F6D-6C95378EC49F}"/>
    <cellStyle name="40% - Accent6 2 4 2 2" xfId="18291" xr:uid="{F71BCD9C-B742-4553-B51D-0371435C2149}"/>
    <cellStyle name="40% - Accent6 2 4 2 3" xfId="18292" xr:uid="{398FD29A-BAAD-401A-9D1D-0D88EFB016DC}"/>
    <cellStyle name="40% - Accent6 2 4 2_AVA DVA EL" xfId="18293" xr:uid="{C5C5B8D2-A40F-4049-B4DC-BBCEA6C4F5A1}"/>
    <cellStyle name="40% - Accent6 2 4 3" xfId="18294" xr:uid="{F916F50E-D470-4FAA-B5BF-91DC203C728E}"/>
    <cellStyle name="40% - Accent6 2 4 4" xfId="18295" xr:uid="{CDE9714E-AF16-412C-AF8F-3E77D7BF6EF2}"/>
    <cellStyle name="40% - Accent6 2 4_AVA DVA EL" xfId="18296" xr:uid="{3054A9B5-332F-4E17-B660-1D66BC7ADF20}"/>
    <cellStyle name="40% - Accent6 2 5" xfId="18297" xr:uid="{C15CB1F8-CADB-47C6-A1FC-F2DFF1EC4124}"/>
    <cellStyle name="40% - Accent6 2 5 2" xfId="18298" xr:uid="{3C479E37-D43D-426F-BB8C-B7D88149C931}"/>
    <cellStyle name="40% - Accent6 2 5 3" xfId="18299" xr:uid="{864DFD37-FE53-49C0-BDA4-BC0E8C48B9D4}"/>
    <cellStyle name="40% - Accent6 2 5_AVA DVA EL" xfId="18300" xr:uid="{885C7AAE-AFA7-4A33-9536-AE164EEBA172}"/>
    <cellStyle name="40% - Accent6 2 6" xfId="18301" xr:uid="{AB6795B1-B7AF-4FD3-A3B7-7CD909F3EC81}"/>
    <cellStyle name="40% - Accent6 2 6 2" xfId="18302" xr:uid="{1A985EE1-9BB2-47F4-AABF-15B72AF60580}"/>
    <cellStyle name="40% - Accent6 2 6 3" xfId="18303" xr:uid="{AFAFA581-48EC-4607-8E45-625AA5772C26}"/>
    <cellStyle name="40% - Accent6 2 6_AVA DVA EL" xfId="18304" xr:uid="{FC25E322-A2E3-4BD1-BC52-1A9B14C59478}"/>
    <cellStyle name="40% - Accent6 2 7" xfId="18305" xr:uid="{32644A37-C892-4A78-9238-19A90F583920}"/>
    <cellStyle name="40% - Accent6 2 7 2" xfId="18306" xr:uid="{8BA73AF0-EAAE-4BAF-9F9F-2ED471D6E4BA}"/>
    <cellStyle name="40% - Accent6 2 7 3" xfId="18307" xr:uid="{315BFCC1-0C27-4685-9835-21CB4C1D2CA8}"/>
    <cellStyle name="40% - Accent6 2 7_AVA DVA EL" xfId="18308" xr:uid="{7082CED0-382A-43F0-9DA9-A519FF311582}"/>
    <cellStyle name="40% - Accent6 2 8" xfId="18309" xr:uid="{FF9835CC-EAC1-4F1C-B8E7-5A3759E75838}"/>
    <cellStyle name="40% - Accent6 2 9" xfId="41143" xr:uid="{1722DC5D-4594-47F1-9807-68C40EBFE845}"/>
    <cellStyle name="40% - Accent6 2_4Q16" xfId="18310" xr:uid="{04B8378E-B32A-4938-ABB4-08D671165572}"/>
    <cellStyle name="40% - Accent6 3" xfId="4793" xr:uid="{65BD1A57-23C8-46E9-BCF1-ABC52F542C94}"/>
    <cellStyle name="40% - Accent6 3 2" xfId="18311" xr:uid="{0D8594C6-D409-451F-8337-2F7E15E26083}"/>
    <cellStyle name="40% - Accent6 3 2 2" xfId="18312" xr:uid="{AF2BC743-3170-4E16-806E-CF6FBAD5945A}"/>
    <cellStyle name="40% - Accent6 3 2 3" xfId="18313" xr:uid="{27E99D5B-4B3F-4D20-897D-40B4D61BBBDB}"/>
    <cellStyle name="40% - Accent6 3 2_AVA DVA EL" xfId="18314" xr:uid="{69C86B23-E2B2-48E7-8561-F511919AA756}"/>
    <cellStyle name="40% - Accent6 3 3" xfId="18315" xr:uid="{7BB4316B-439A-40D7-B3EC-D43615721BC2}"/>
    <cellStyle name="40% - Accent6 3_AVA DVA EL" xfId="18316" xr:uid="{E5220A7A-07EE-43CD-9B94-81632743E4AB}"/>
    <cellStyle name="40% - Accent6 4" xfId="18317" xr:uid="{25E3FD15-3A17-428D-9B01-E97B61234C28}"/>
    <cellStyle name="40% - Accent6 4 2" xfId="18318" xr:uid="{4DBA5E17-0D52-4CBF-AB7F-EBE8A4F3A40C}"/>
    <cellStyle name="40% - Accent6 4 2 2" xfId="18319" xr:uid="{B96D6C81-DA32-4EFA-88E2-A1B380398EFD}"/>
    <cellStyle name="40% - Accent6 4 2 3" xfId="18320" xr:uid="{066F3DA4-EE77-43D1-B413-3F46D20221CB}"/>
    <cellStyle name="40% - Accent6 4 2_AVA DVA EL" xfId="18321" xr:uid="{33C6C647-FBA3-4778-BC4E-26DA7DF2C18E}"/>
    <cellStyle name="40% - Accent6 4 3" xfId="18322" xr:uid="{31258D94-4C92-4D6F-92B6-55D65A348296}"/>
    <cellStyle name="40% - Accent6 4 3 2" xfId="18323" xr:uid="{163518BE-8114-4A01-B7EC-33BEDFB3EB7A}"/>
    <cellStyle name="40% - Accent6 4 3 3" xfId="18324" xr:uid="{86C8680C-C3F8-479E-9192-F0D390B316EB}"/>
    <cellStyle name="40% - Accent6 4 3_AVA DVA EL" xfId="18325" xr:uid="{B52778D1-0A8B-40A1-88D1-2E62CEC22CBA}"/>
    <cellStyle name="40% - Accent6 4 4" xfId="18326" xr:uid="{FE0D7C57-B6A0-4BC5-915F-39011AEB9F09}"/>
    <cellStyle name="40% - Accent6 4 4 2" xfId="18327" xr:uid="{E47AB345-6D88-405A-95A7-B2D1ED515F98}"/>
    <cellStyle name="40% - Accent6 4 4 3" xfId="18328" xr:uid="{729C7382-7F70-4BDD-A0CE-6D273D10C064}"/>
    <cellStyle name="40% - Accent6 4 4_AVA DVA EL" xfId="18329" xr:uid="{62871215-BDFC-4EAF-8A7B-65B31478FEEE}"/>
    <cellStyle name="40% - Accent6 4 5" xfId="18330" xr:uid="{229A0E09-F017-48BE-8D62-80B299604D61}"/>
    <cellStyle name="40% - Accent6 4_AVA DVA EL" xfId="18331" xr:uid="{7E5A3A49-E690-4F7F-BE44-400DA966D1E3}"/>
    <cellStyle name="40% - Accent6 5" xfId="18332" xr:uid="{1A95F3B9-2F11-49AC-9C3F-28F117ACD440}"/>
    <cellStyle name="40% - Accent6 5 2" xfId="18333" xr:uid="{52CA6B84-D7CA-46BE-BB91-9783908EAC2D}"/>
    <cellStyle name="40% - Accent6 5 2 2" xfId="18334" xr:uid="{8C593727-48B9-422A-9B1E-4975962959C2}"/>
    <cellStyle name="40% - Accent6 5 2 3" xfId="18335" xr:uid="{9406594D-6FBD-4841-A05D-195218F4D975}"/>
    <cellStyle name="40% - Accent6 5 2_AVA DVA EL" xfId="18336" xr:uid="{DA1E11BA-75EB-4391-AD67-CA4C9CEE21BC}"/>
    <cellStyle name="40% - Accent6 5 3" xfId="18337" xr:uid="{B7181C57-DA96-4F2E-8581-F824716A735C}"/>
    <cellStyle name="40% - Accent6 5_AVA DVA EL" xfId="18338" xr:uid="{31DA544C-618D-4A3E-9A03-2F5D21A77015}"/>
    <cellStyle name="40% - Accent6 6" xfId="18339" xr:uid="{86A397B0-0CE0-46AC-B739-10644E17967B}"/>
    <cellStyle name="40% - Accent6 6 2" xfId="18340" xr:uid="{32764162-11A2-4FF8-BFFA-4AF9039DFA74}"/>
    <cellStyle name="40% - Accent6 6 2 2" xfId="18341" xr:uid="{4FA30953-55F3-4FFB-B886-90FE03E73D77}"/>
    <cellStyle name="40% - Accent6 6 2 3" xfId="18342" xr:uid="{A4D292C3-C94A-49BF-BCE8-679EC5FD1261}"/>
    <cellStyle name="40% - Accent6 6 2_AVA DVA EL" xfId="18343" xr:uid="{3717DB49-9060-4107-90EB-01F91B73B141}"/>
    <cellStyle name="40% - Accent6 6 3" xfId="18344" xr:uid="{EADD4C67-C0E6-4990-A29D-395267C316D6}"/>
    <cellStyle name="40% - Accent6 6_AVA DVA EL" xfId="18345" xr:uid="{36FBC91B-A24D-418F-968E-8A10D4FB1195}"/>
    <cellStyle name="40% - Accent6 7" xfId="18346" xr:uid="{F413AC44-14FA-4B17-9C46-B0E99AD401B9}"/>
    <cellStyle name="40% - Accent6 7 2" xfId="18347" xr:uid="{2C4E853F-2CE4-45A2-8252-BD83D0249C6E}"/>
    <cellStyle name="40% - Accent6 7 2 2" xfId="18348" xr:uid="{8E5DA8CB-77BA-4F7F-B45D-10B1835BC1F4}"/>
    <cellStyle name="40% - Accent6 7 2 3" xfId="18349" xr:uid="{4FBF2DC6-5E79-45CA-9790-CE61E0444D6F}"/>
    <cellStyle name="40% - Accent6 7 2_AVA DVA EL" xfId="18350" xr:uid="{0ECDDF67-D898-4A06-B6E4-387BFE8B41D3}"/>
    <cellStyle name="40% - Accent6 7 3" xfId="18351" xr:uid="{D499762F-B44E-4491-B608-7FC5BAAD30B1}"/>
    <cellStyle name="40% - Accent6 7 3 2" xfId="18352" xr:uid="{C8799373-0498-4E3F-8C0E-4CD0606A36EF}"/>
    <cellStyle name="40% - Accent6 7 3 3" xfId="18353" xr:uid="{C60D9E46-0E99-4FF8-95C1-3636DC80CF3B}"/>
    <cellStyle name="40% - Accent6 7 3_AVA DVA EL" xfId="18354" xr:uid="{296233A7-64B5-45E8-9195-C0598DE16862}"/>
    <cellStyle name="40% - Accent6 7 4" xfId="18355" xr:uid="{F247749A-6A7A-4D31-8EF8-E4D9BA806317}"/>
    <cellStyle name="40% - Accent6 7_AVA DVA EL" xfId="18356" xr:uid="{1B9FB5A2-A42D-4BAA-885B-82ECF380EBE6}"/>
    <cellStyle name="40% - Accent6 8" xfId="18357" xr:uid="{F30ABB4F-057E-443F-8F79-AA0CCBE9449A}"/>
    <cellStyle name="40% - Accent6 8 2" xfId="18358" xr:uid="{B2D3B653-7DFB-4C47-8BEA-DADCEFAEC356}"/>
    <cellStyle name="40% - Accent6 8 2 2" xfId="18359" xr:uid="{8D139C5C-D254-41EA-81DB-BF3ABE6036C7}"/>
    <cellStyle name="40% - Accent6 8 2 3" xfId="18360" xr:uid="{8B89D015-C9C7-461C-A266-CA95E7A3F7DC}"/>
    <cellStyle name="40% - Accent6 8 2_AVA DVA EL" xfId="18361" xr:uid="{13F14748-1304-42DB-B391-370212E568A1}"/>
    <cellStyle name="40% - Accent6 8 3" xfId="18362" xr:uid="{12F8C812-35EA-4884-9C3A-B9C033023ACE}"/>
    <cellStyle name="40% - Accent6 8 3 2" xfId="18363" xr:uid="{D8F096C6-976D-42BA-AE33-F980950DF13C}"/>
    <cellStyle name="40% - Accent6 8 3 3" xfId="18364" xr:uid="{58BD70ED-196F-4FB4-92B1-40A35E302E72}"/>
    <cellStyle name="40% - Accent6 8 3_AVA DVA EL" xfId="18365" xr:uid="{EAB1E31E-59A2-42FF-B82B-9EB6640E161C}"/>
    <cellStyle name="40% - Accent6 8 4" xfId="18366" xr:uid="{23CCAAD2-D342-4D18-8047-AACD7E112E88}"/>
    <cellStyle name="40% - Accent6 8_AVA DVA EL" xfId="18367" xr:uid="{40E989E8-C3DB-4BE4-BCED-8B93A75BF294}"/>
    <cellStyle name="40% - Accent6 9" xfId="18368" xr:uid="{C82FA9DF-7125-4FE5-8995-AEF49CFC5C9E}"/>
    <cellStyle name="40% - Accent6 9 2" xfId="18369" xr:uid="{51BC403C-93B1-4F5D-BDC1-3000E54D8D3B}"/>
    <cellStyle name="40% - Accent6 9 2 2" xfId="18370" xr:uid="{DE2ED5A4-1EBF-4745-A373-0DE248F2227E}"/>
    <cellStyle name="40% - Accent6 9 2 3" xfId="18371" xr:uid="{56D1E7AC-467D-438E-BF57-01B5C9BA3579}"/>
    <cellStyle name="40% - Accent6 9 2_AVA DVA EL" xfId="18372" xr:uid="{77DB2875-B229-4E09-9D8F-F0E50B2F79A9}"/>
    <cellStyle name="40% - Accent6 9 3" xfId="18373" xr:uid="{D7904DCE-757D-400F-A187-7D554C61FC57}"/>
    <cellStyle name="40% - Accent6 9 3 2" xfId="18374" xr:uid="{9D3EC2DA-925D-4872-8739-2A9CFE7306FF}"/>
    <cellStyle name="40% - Accent6 9 3 3" xfId="18375" xr:uid="{7006E32A-BB21-4EC0-92A3-83540F7BDC26}"/>
    <cellStyle name="40% - Accent6 9 3_AVA DVA EL" xfId="18376" xr:uid="{04B81871-CD2A-4AAE-83B4-85937F52C945}"/>
    <cellStyle name="40% - Accent6 9 4" xfId="18377" xr:uid="{0508C378-EF85-4D51-A7E3-CDE51848EDAE}"/>
    <cellStyle name="40% - Accent6 9_AVA DVA EL" xfId="18378" xr:uid="{9EA0922C-E1C3-428F-8DC6-C6307481EAB4}"/>
    <cellStyle name="40% - Accent6_4Q16" xfId="18379" xr:uid="{23FAE23A-AD42-4AD1-8F2B-EA4022C25217}"/>
    <cellStyle name="40% - akcent 1" xfId="4794" xr:uid="{8B778BDC-F788-4914-B20F-402B4EF0A5C0}"/>
    <cellStyle name="40% - akcent 1 2" xfId="18380" xr:uid="{BC850AA1-0B83-4F0F-BA7A-1DA499617074}"/>
    <cellStyle name="40% - akcent 1 3" xfId="18381" xr:uid="{965DEB5A-957B-402A-98A1-F9D246B43EB5}"/>
    <cellStyle name="40% - akcent 1_AVA DVA EL" xfId="18382" xr:uid="{C7875C2C-619B-4712-BC13-88DEB91BEEB1}"/>
    <cellStyle name="40% - akcent 2" xfId="4795" xr:uid="{CE0B3832-F6DC-46F8-A8D8-E6CF05D7718A}"/>
    <cellStyle name="40% - akcent 2 2" xfId="18383" xr:uid="{30EADE63-CF92-4249-9E2F-D849ABFECA6F}"/>
    <cellStyle name="40% - akcent 2 3" xfId="18384" xr:uid="{E7EF42E8-8FDE-4934-9C02-170A9360DA7C}"/>
    <cellStyle name="40% - akcent 2_AVA DVA EL" xfId="18385" xr:uid="{35D7556E-67F4-4DF7-9054-BCD3559547A9}"/>
    <cellStyle name="40% - akcent 3" xfId="4796" xr:uid="{5AF1664C-5339-47BA-B0E9-264EE794BFAA}"/>
    <cellStyle name="40% - akcent 3 2" xfId="18386" xr:uid="{55152009-32D2-4639-A62A-7C236C437477}"/>
    <cellStyle name="40% - akcent 3 3" xfId="18387" xr:uid="{20DE6A13-FCFB-49EC-9282-D14C228318B3}"/>
    <cellStyle name="40% - akcent 3_AVA DVA EL" xfId="18388" xr:uid="{F11EC703-5A01-429D-B93B-790F9948836F}"/>
    <cellStyle name="40% - akcent 4" xfId="4797" xr:uid="{FF948B42-6132-4088-873C-AD4E470A5F56}"/>
    <cellStyle name="40% - akcent 4 2" xfId="18389" xr:uid="{455F4B29-8B21-42DD-9B9B-A7A38A915948}"/>
    <cellStyle name="40% - akcent 4 3" xfId="18390" xr:uid="{14AEB62F-A77A-4C18-82AC-5F133676DECD}"/>
    <cellStyle name="40% - akcent 4_AVA DVA EL" xfId="18391" xr:uid="{3BF8A346-B777-4368-96CA-A123EC4CF2DA}"/>
    <cellStyle name="40% - akcent 5" xfId="4798" xr:uid="{FEBA44E3-24E9-4C12-BDEE-7260120DAD30}"/>
    <cellStyle name="40% - akcent 5 2" xfId="18392" xr:uid="{18E8E3E1-016B-4CA0-B1AB-414981106896}"/>
    <cellStyle name="40% - akcent 5 3" xfId="18393" xr:uid="{B51C40D0-0948-478B-A46C-26B72394ACB0}"/>
    <cellStyle name="40% - akcent 5_AVA DVA EL" xfId="18394" xr:uid="{AF681DE3-DF93-4DE6-B5D7-3381D5C7CA3B}"/>
    <cellStyle name="40% - akcent 6" xfId="4799" xr:uid="{79D7FF2E-A403-4C5E-B348-D52BC2477786}"/>
    <cellStyle name="40% - akcent 6 2" xfId="18395" xr:uid="{1FB01371-4FD6-4C37-B933-087BB806482D}"/>
    <cellStyle name="40% - akcent 6 3" xfId="18396" xr:uid="{E727EE12-7656-4257-9775-B5A744EB6940}"/>
    <cellStyle name="40% - akcent 6_AVA DVA EL" xfId="18397" xr:uid="{65999688-8DA5-4518-880F-F60CB7020668}"/>
    <cellStyle name="40% - Énfasis1" xfId="18398" xr:uid="{5274504B-0465-4F12-82FD-A51EF3C51342}"/>
    <cellStyle name="40% - Énfasis1 2" xfId="18399" xr:uid="{2E78C685-18F1-43C7-BF51-3E62032E22BE}"/>
    <cellStyle name="40% - Énfasis1 2 2" xfId="18400" xr:uid="{A2ACB929-A905-406E-9850-69E28AF46D5E}"/>
    <cellStyle name="40% - Énfasis1 2_AVA DVA EL" xfId="18401" xr:uid="{D0E53125-8984-4318-8E77-68FF6BDB2E0C}"/>
    <cellStyle name="40% - Énfasis1 3" xfId="18402" xr:uid="{F2264C52-DBF1-41C0-BC23-944B9B54B222}"/>
    <cellStyle name="40% - Énfasis1 3 2" xfId="18403" xr:uid="{890F85AD-CB1C-4ECC-B300-919143F24FB9}"/>
    <cellStyle name="40% - Énfasis1 3_AVA DVA EL" xfId="18404" xr:uid="{E57F6DC0-B7A4-4486-B2DE-A2EF38E92E06}"/>
    <cellStyle name="40% - Énfasis1 4" xfId="18405" xr:uid="{B5B8E9F2-699F-4F3C-A2D6-87040656D606}"/>
    <cellStyle name="40% - Énfasis1_4Q16" xfId="18406" xr:uid="{1CC07729-0345-4230-A879-2586E0B5EB52}"/>
    <cellStyle name="40% - Énfasis2" xfId="18407" xr:uid="{8DBEB9C5-9057-425F-9C15-54C64FFCD351}"/>
    <cellStyle name="40% - Énfasis2 2" xfId="18408" xr:uid="{E545888A-4A0E-46D3-AC3A-5B8FF0F9F81D}"/>
    <cellStyle name="40% - Énfasis2 2 2" xfId="18409" xr:uid="{F44413AE-9BA6-40C8-BD30-081922B7E4BF}"/>
    <cellStyle name="40% - Énfasis2 2_AVA DVA EL" xfId="18410" xr:uid="{8AE7DE41-9D08-4502-9431-ECC2843FBB4D}"/>
    <cellStyle name="40% - Énfasis2 3" xfId="18411" xr:uid="{873DD1B9-9E15-4789-B6AF-66A73A10C585}"/>
    <cellStyle name="40% - Énfasis2 3 2" xfId="18412" xr:uid="{DEAA5F91-FC90-4BCD-B628-9DEC2A22DBAE}"/>
    <cellStyle name="40% - Énfasis2 3_AVA DVA EL" xfId="18413" xr:uid="{D75838D6-F555-46D5-8AB5-FD6D60C55C24}"/>
    <cellStyle name="40% - Énfasis2 4" xfId="18414" xr:uid="{17F33935-B5B5-4DBD-AC3F-E9B11DFCA33D}"/>
    <cellStyle name="40% - Énfasis2_4Q16" xfId="18415" xr:uid="{E4E6DCA2-F9F7-4787-8BB4-78D2A89C7451}"/>
    <cellStyle name="40% - Énfasis3" xfId="18416" xr:uid="{44A3598D-C601-496B-82CD-62FB256B5604}"/>
    <cellStyle name="40% - Énfasis3 2" xfId="18417" xr:uid="{6637EB7C-60D8-47F4-88CA-44883A0E5EC4}"/>
    <cellStyle name="40% - Énfasis3 2 2" xfId="18418" xr:uid="{594664EC-1A1C-458F-9F2B-A3AA8CD535E3}"/>
    <cellStyle name="40% - Énfasis3 2_AVA DVA EL" xfId="18419" xr:uid="{1A487C22-10D3-4820-8E2C-352E7D38A3C8}"/>
    <cellStyle name="40% - Énfasis3 3" xfId="18420" xr:uid="{1E814E4A-E350-4BBA-A991-A3E762534020}"/>
    <cellStyle name="40% - Énfasis3 3 2" xfId="18421" xr:uid="{A2E09E05-0E24-4D04-9C62-10870911396B}"/>
    <cellStyle name="40% - Énfasis3 3_AVA DVA EL" xfId="18422" xr:uid="{4C2B1681-E943-437C-B505-10EF9BE34BA3}"/>
    <cellStyle name="40% - Énfasis3 4" xfId="18423" xr:uid="{20AE8307-61D7-4811-84C6-6F6979D901E6}"/>
    <cellStyle name="40% - Énfasis3_4Q16" xfId="18424" xr:uid="{CCF1621B-8E28-438B-883F-B10A16368AD2}"/>
    <cellStyle name="40% - Énfasis4" xfId="18425" xr:uid="{495BFAB1-8BD3-44E4-A4C5-A12BA648788F}"/>
    <cellStyle name="40% - Énfasis4 2" xfId="18426" xr:uid="{24733C36-4FAB-47F1-B77A-CB6E155838A8}"/>
    <cellStyle name="40% - Énfasis4 2 2" xfId="18427" xr:uid="{12A3BBBC-2411-4CE3-AA69-965F0C57180B}"/>
    <cellStyle name="40% - Énfasis4 2_AVA DVA EL" xfId="18428" xr:uid="{C69EDE15-98D9-4F5E-80CF-D68BC9EBF362}"/>
    <cellStyle name="40% - Énfasis4 3" xfId="18429" xr:uid="{802CE283-9DA2-49CE-8361-B7BDA9F90C4C}"/>
    <cellStyle name="40% - Énfasis4 3 2" xfId="18430" xr:uid="{2EC688B5-BA2F-4E5C-8C3E-136059BB291E}"/>
    <cellStyle name="40% - Énfasis4 3_AVA DVA EL" xfId="18431" xr:uid="{98219722-66BE-4539-B81C-96E91CAB9796}"/>
    <cellStyle name="40% - Énfasis4 4" xfId="18432" xr:uid="{453E471B-89AA-466F-8594-0914CA784C38}"/>
    <cellStyle name="40% - Énfasis4_4Q16" xfId="18433" xr:uid="{D243215E-50BD-479A-B869-190344F04E98}"/>
    <cellStyle name="40% - Énfasis5" xfId="18434" xr:uid="{5E9CCA8A-8BF2-4D78-BCE3-05C20526ED0C}"/>
    <cellStyle name="40% - Énfasis5 2" xfId="18435" xr:uid="{AA1D93DE-516F-4174-A10A-9AA1CC5D6E6A}"/>
    <cellStyle name="40% - Énfasis5 2 2" xfId="18436" xr:uid="{3EA0A51E-B074-4F79-B5A9-D8BF0323852E}"/>
    <cellStyle name="40% - Énfasis5 2_AVA DVA EL" xfId="18437" xr:uid="{8070FF0E-C9EC-4EA8-971E-1721EA53E19A}"/>
    <cellStyle name="40% - Énfasis5 3" xfId="18438" xr:uid="{41EB4CF0-8BD0-491C-A719-C549A0F2DFC5}"/>
    <cellStyle name="40% - Énfasis5 3 2" xfId="18439" xr:uid="{808A9686-91C7-4F41-BAAF-7DBB2D52DC0D}"/>
    <cellStyle name="40% - Énfasis5 3_AVA DVA EL" xfId="18440" xr:uid="{0E5534F4-A07E-4F7C-A1F9-364D46CE53F6}"/>
    <cellStyle name="40% - Énfasis5 4" xfId="18441" xr:uid="{C9CC6954-2C02-4D74-AEFC-43856D119246}"/>
    <cellStyle name="40% - Énfasis5_4Q16" xfId="18442" xr:uid="{BE04B130-A56A-4E41-BC3F-9ADC8D51ED7C}"/>
    <cellStyle name="40% - Énfasis6" xfId="18443" xr:uid="{5C2BDB80-BC41-4861-B17B-1D27588C36FD}"/>
    <cellStyle name="40% - Énfasis6 2" xfId="18444" xr:uid="{1DC90A9C-FC89-4383-A26C-50560343CB17}"/>
    <cellStyle name="40% - Énfasis6 2 2" xfId="18445" xr:uid="{786037DF-E655-436D-B22D-0FDD1E538645}"/>
    <cellStyle name="40% - Énfasis6 2_AVA DVA EL" xfId="18446" xr:uid="{D025EDDE-1B3E-4094-A49B-C5E085CC52D0}"/>
    <cellStyle name="40% - Énfasis6 3" xfId="18447" xr:uid="{BE3974E5-90DD-4136-BA05-31FEB9EE943E}"/>
    <cellStyle name="40% - Énfasis6 3 2" xfId="18448" xr:uid="{975B30F8-2704-4D79-98D5-9F733A35AE66}"/>
    <cellStyle name="40% - Énfasis6 3_AVA DVA EL" xfId="18449" xr:uid="{AEE265AB-7429-4080-866C-646E6D3DC5FE}"/>
    <cellStyle name="40% - Énfasis6 4" xfId="18450" xr:uid="{3323C2FD-4EEE-45A1-99DF-F91DD6A1F434}"/>
    <cellStyle name="40% - Énfasis6_4Q16" xfId="18451" xr:uid="{C502B9E0-8F63-44BB-B985-FD0F0280A6BA}"/>
    <cellStyle name="40% – paryškinimas 1" xfId="4800" xr:uid="{52D7F11D-52E5-47A2-9C1D-B6D78BE3B752}"/>
    <cellStyle name="40% – paryškinimas 1 2" xfId="18452" xr:uid="{1A127423-B9B4-4FC6-8317-89898C29EE77}"/>
    <cellStyle name="40% – paryškinimas 1_AVA DVA EL" xfId="18453" xr:uid="{C9370ADC-C0CE-44C7-BA61-FC3DBC7A2B63}"/>
    <cellStyle name="40% – paryškinimas 2" xfId="4801" xr:uid="{9379053B-8EC9-4D97-AC11-E0AA65F03E24}"/>
    <cellStyle name="40% – paryškinimas 2 2" xfId="18454" xr:uid="{88C5089E-423D-4597-99B2-B48C8E1A65B4}"/>
    <cellStyle name="40% – paryškinimas 2_AVA DVA EL" xfId="18455" xr:uid="{A5B35663-290A-4597-B7E3-6075826291CA}"/>
    <cellStyle name="40% – paryškinimas 3" xfId="4802" xr:uid="{76D6F0CA-F421-44F0-BD3B-517CA0E87379}"/>
    <cellStyle name="40% – paryškinimas 3 2" xfId="18456" xr:uid="{F5694124-3880-4AB7-90F6-52C9EC9F370E}"/>
    <cellStyle name="40% – paryškinimas 3_AVA DVA EL" xfId="18457" xr:uid="{FA3B1EC3-6F08-4EF3-820A-372903F802DB}"/>
    <cellStyle name="40% – paryškinimas 4" xfId="4803" xr:uid="{A604D284-E40D-4115-89F2-466FD834F6E3}"/>
    <cellStyle name="40% – paryškinimas 4 2" xfId="18458" xr:uid="{1B740E33-D6DB-4D38-8187-0AE98C1E70BE}"/>
    <cellStyle name="40% – paryškinimas 4_AVA DVA EL" xfId="18459" xr:uid="{B82726E5-A2D7-4776-BA7B-A06B4AC5099A}"/>
    <cellStyle name="40% – paryškinimas 5" xfId="4804" xr:uid="{B9ABBD1B-4D4F-4AA9-A1F2-0181416DC502}"/>
    <cellStyle name="40% – paryškinimas 5 2" xfId="18460" xr:uid="{96A205A7-1740-4688-AE07-76611C794824}"/>
    <cellStyle name="40% – paryškinimas 5_AVA DVA EL" xfId="18461" xr:uid="{9454B3FE-2986-4AF5-8154-5DF08B6EC145}"/>
    <cellStyle name="40% – paryškinimas 6" xfId="4805" xr:uid="{9D7F27BE-444A-4F52-864A-10EC22DCB5E2}"/>
    <cellStyle name="40% – paryškinimas 6 2" xfId="18462" xr:uid="{703D883E-C2D5-4840-9791-549684E69A20}"/>
    <cellStyle name="40% – paryškinimas 6_AVA DVA EL" xfId="18463" xr:uid="{0A78714A-78E2-4FEB-9756-33A67B83915E}"/>
    <cellStyle name="40% - uthevingsfarge 1" xfId="4806" xr:uid="{2268233F-2983-4A0F-B995-93D0C53600E7}"/>
    <cellStyle name="40% - uthevingsfarge 1 10" xfId="4807" xr:uid="{10539CB8-3C58-4392-93BA-21DDF559FAFF}"/>
    <cellStyle name="40% - uthevingsfarge 1 10 2" xfId="18464" xr:uid="{2C104B7E-803C-455C-9176-330AB95F8DBD}"/>
    <cellStyle name="40% - uthevingsfarge 1 10 2 2" xfId="18465" xr:uid="{28F9538C-6063-4472-8E67-CA24EC407638}"/>
    <cellStyle name="40% - uthevingsfarge 1 10 2_AVA DVA EL" xfId="18466" xr:uid="{D7F3D199-54AA-4683-A6AB-77141B8D4CD1}"/>
    <cellStyle name="40% - uthevingsfarge 1 10 3" xfId="18467" xr:uid="{19B2F297-C344-439A-B4B4-CAECB49AEF65}"/>
    <cellStyle name="40% - uthevingsfarge 1 10_4Q16" xfId="18468" xr:uid="{8F2F74CD-F855-4FAC-B947-81647938F429}"/>
    <cellStyle name="40% - uthevingsfarge 1 11" xfId="18469" xr:uid="{05F631AD-D747-4131-87E8-C8102D726FFF}"/>
    <cellStyle name="40% - uthevingsfarge 1 11 2" xfId="18470" xr:uid="{4D89935B-36D1-4915-8471-D35D242B1F05}"/>
    <cellStyle name="40% - uthevingsfarge 1 11 2 2" xfId="18471" xr:uid="{E598F43A-0F03-4B3A-9BA5-D0CF0E2FE84F}"/>
    <cellStyle name="40% - uthevingsfarge 1 11 2_AVA DVA EL" xfId="18472" xr:uid="{B936B793-7BF3-4663-8C85-6BDC234EEB0B}"/>
    <cellStyle name="40% - uthevingsfarge 1 11 3" xfId="18473" xr:uid="{3D0461CA-932E-45F4-908F-801BE0105E13}"/>
    <cellStyle name="40% - uthevingsfarge 1 11_4Q16" xfId="18474" xr:uid="{9230A8B7-AFA9-4BC8-B96C-740AC0FBC284}"/>
    <cellStyle name="40% - uthevingsfarge 1 12" xfId="18475" xr:uid="{B01A1B12-255C-4A88-BB0C-CEB193D9FE23}"/>
    <cellStyle name="40% - uthevingsfarge 1 12 2" xfId="18476" xr:uid="{C4D02DF4-5055-409C-98E3-2E5A55E1BA78}"/>
    <cellStyle name="40% - uthevingsfarge 1 12 2 2" xfId="18477" xr:uid="{74B2A919-EBEF-4900-83CC-461DCC868536}"/>
    <cellStyle name="40% - uthevingsfarge 1 12 2_AVA DVA EL" xfId="18478" xr:uid="{38F46EDC-1DA3-43DB-9399-ED50BBCF7CFF}"/>
    <cellStyle name="40% - uthevingsfarge 1 12 3" xfId="18479" xr:uid="{269D3114-F44B-4200-906B-9672EA03D841}"/>
    <cellStyle name="40% - uthevingsfarge 1 12_4Q16" xfId="18480" xr:uid="{2CDF24C0-FCD1-4A00-91E3-EE1166904FB2}"/>
    <cellStyle name="40% - uthevingsfarge 1 13" xfId="18481" xr:uid="{0E21FEF7-D44C-4587-8FBA-85B61544C5DA}"/>
    <cellStyle name="40% - uthevingsfarge 1 13 2" xfId="18482" xr:uid="{348505E4-4F48-4D59-B290-A40042D8C354}"/>
    <cellStyle name="40% - uthevingsfarge 1 13 2 2" xfId="18483" xr:uid="{4F99B7D6-AFB4-480C-B1D8-2D4137EB2BEC}"/>
    <cellStyle name="40% - uthevingsfarge 1 13 2_AVA DVA EL" xfId="18484" xr:uid="{910454C1-2E74-4425-BD72-70B868751ACC}"/>
    <cellStyle name="40% - uthevingsfarge 1 13 3" xfId="18485" xr:uid="{D533FE1E-2A16-4767-8898-CC80FED4C7E1}"/>
    <cellStyle name="40% - uthevingsfarge 1 13_4Q16" xfId="18486" xr:uid="{C4863695-E96D-4189-92A1-22C437F86F93}"/>
    <cellStyle name="40% - uthevingsfarge 1 14" xfId="18487" xr:uid="{69E87EFA-3DF0-4666-822E-71DE1CAD4404}"/>
    <cellStyle name="40% - uthevingsfarge 1 14 2" xfId="18488" xr:uid="{56A5556A-D5AA-45A1-A8DA-71C7D4805E8B}"/>
    <cellStyle name="40% - uthevingsfarge 1 14 2 2" xfId="18489" xr:uid="{2A2A5458-258D-4FED-B87B-A9282579E642}"/>
    <cellStyle name="40% - uthevingsfarge 1 14 2_AVA DVA EL" xfId="18490" xr:uid="{9FB18A40-8325-47B7-A8B1-4D1435BFA6EA}"/>
    <cellStyle name="40% - uthevingsfarge 1 14 3" xfId="18491" xr:uid="{5A477B72-8C4C-462E-AED8-2F51CA5987CE}"/>
    <cellStyle name="40% - uthevingsfarge 1 14_4Q16" xfId="18492" xr:uid="{E054F2E5-6E7B-44FA-A04C-275F12100ED4}"/>
    <cellStyle name="40% - uthevingsfarge 1 15" xfId="18493" xr:uid="{71284C2D-81E9-452B-9D47-74E40D8E1EFB}"/>
    <cellStyle name="40% - uthevingsfarge 1 15 2" xfId="18494" xr:uid="{5A412005-C42C-446C-B6CF-403214E1B5D8}"/>
    <cellStyle name="40% - uthevingsfarge 1 15 2 2" xfId="18495" xr:uid="{D3500FBA-9524-4E7F-B14F-7117CAFEC79E}"/>
    <cellStyle name="40% - uthevingsfarge 1 15 2_AVA DVA EL" xfId="18496" xr:uid="{8C3F8809-A0D6-4AF1-9F8E-A8721AC1B225}"/>
    <cellStyle name="40% - uthevingsfarge 1 15 3" xfId="18497" xr:uid="{D3A74E68-F394-4F70-849B-5C5AA830F399}"/>
    <cellStyle name="40% - uthevingsfarge 1 15_4Q16" xfId="18498" xr:uid="{CAD7D4A9-42E1-43D0-8F8D-967C7D6301EA}"/>
    <cellStyle name="40% - uthevingsfarge 1 16" xfId="18499" xr:uid="{E4D19E60-EC35-4766-B706-5F4999765321}"/>
    <cellStyle name="40% - uthevingsfarge 1 16 2" xfId="18500" xr:uid="{90C25431-1AF8-4867-8033-6E624D6D1183}"/>
    <cellStyle name="40% - uthevingsfarge 1 16 2 2" xfId="18501" xr:uid="{AAF62C7F-16D6-4BA1-9E97-51D7765DBFE2}"/>
    <cellStyle name="40% - uthevingsfarge 1 16 2_AVA DVA EL" xfId="18502" xr:uid="{463A9051-617D-4A64-9346-BA6D75C11133}"/>
    <cellStyle name="40% - uthevingsfarge 1 16 3" xfId="18503" xr:uid="{B474C2DA-1111-4C4C-AD59-A2CDC0D121FE}"/>
    <cellStyle name="40% - uthevingsfarge 1 16_4Q16" xfId="18504" xr:uid="{33A235D5-5F0B-4E3D-AB99-5EB8EC52E013}"/>
    <cellStyle name="40% - uthevingsfarge 1 17" xfId="18505" xr:uid="{FDDC3E56-1F00-4794-9E04-A2F943AC3CC6}"/>
    <cellStyle name="40% - uthevingsfarge 1 17 2" xfId="18506" xr:uid="{573E7FA9-8B89-46A3-85F4-36DA02B911C5}"/>
    <cellStyle name="40% - uthevingsfarge 1 17 2 2" xfId="18507" xr:uid="{AE4E327C-7516-4D95-9336-E8937BD04CBE}"/>
    <cellStyle name="40% - uthevingsfarge 1 17 2_AVA DVA EL" xfId="18508" xr:uid="{34E2D12E-BA4D-4579-8EAE-6148D25DA1C5}"/>
    <cellStyle name="40% - uthevingsfarge 1 17 3" xfId="18509" xr:uid="{DBD4F237-712B-45FD-B8EA-3B64DCC929E3}"/>
    <cellStyle name="40% - uthevingsfarge 1 17_4Q16" xfId="18510" xr:uid="{95124441-2B03-42C9-9B5D-E264B3956DAA}"/>
    <cellStyle name="40% - uthevingsfarge 1 18" xfId="18511" xr:uid="{6945F658-A84B-416D-A106-004D9034D881}"/>
    <cellStyle name="40% - uthevingsfarge 1 18 2" xfId="18512" xr:uid="{8AC934CC-909F-4F8D-ABD7-E389C687F6D5}"/>
    <cellStyle name="40% - uthevingsfarge 1 18 2 2" xfId="18513" xr:uid="{1806EE42-8377-4B93-B817-5F87BE1D85B6}"/>
    <cellStyle name="40% - uthevingsfarge 1 18 2_AVA DVA EL" xfId="18514" xr:uid="{497441E8-5207-4043-B536-A473672A22D9}"/>
    <cellStyle name="40% - uthevingsfarge 1 18 3" xfId="18515" xr:uid="{DE0D5E52-14C9-43F3-A9C2-39C2F01AF66F}"/>
    <cellStyle name="40% - uthevingsfarge 1 18_4Q16" xfId="18516" xr:uid="{A595E7BC-0287-4CE3-B6F7-88306DD20BCB}"/>
    <cellStyle name="40% - uthevingsfarge 1 19" xfId="18517" xr:uid="{852EE664-FC1A-4B57-B8B0-16B9E3C54F22}"/>
    <cellStyle name="40% - uthevingsfarge 1 19 2" xfId="18518" xr:uid="{C5D17619-0A4F-4556-8BB7-5603D6BCEB61}"/>
    <cellStyle name="40% - uthevingsfarge 1 19 2 2" xfId="18519" xr:uid="{6934AF26-9841-4FD1-AFAC-A50539623B6A}"/>
    <cellStyle name="40% - uthevingsfarge 1 19 2_AVA DVA EL" xfId="18520" xr:uid="{220E0F17-DC53-4851-8AA8-AE621A06A17D}"/>
    <cellStyle name="40% - uthevingsfarge 1 19 3" xfId="18521" xr:uid="{8F25AA1F-EC04-4885-818A-83313A35F4B9}"/>
    <cellStyle name="40% - uthevingsfarge 1 19_4Q16" xfId="18522" xr:uid="{C330CD8A-2E3E-47EC-9F51-78FA846FE97F}"/>
    <cellStyle name="40% - uthevingsfarge 1 2" xfId="4808" xr:uid="{4B9195C3-6501-464F-B773-5EA2A4C85356}"/>
    <cellStyle name="40% - uthevingsfarge 1 2 10" xfId="18523" xr:uid="{F809CEA0-5B52-4B7A-8358-A573C46A9F3B}"/>
    <cellStyle name="40% - uthevingsfarge 1 2 10 2" xfId="18524" xr:uid="{0174A9CF-C8EB-4A09-8C7D-111C7F15C62C}"/>
    <cellStyle name="40% - uthevingsfarge 1 2 10 3" xfId="18525" xr:uid="{58CACEA4-3EEC-4516-8B6E-563EF42D9DB8}"/>
    <cellStyle name="40% - uthevingsfarge 1 2 10_AVA DVA EL" xfId="18526" xr:uid="{EE2D2853-57A9-4738-8055-B0349E11947B}"/>
    <cellStyle name="40% - uthevingsfarge 1 2 11" xfId="18527" xr:uid="{9E2CFA9D-3596-4A94-872C-BD22257175B9}"/>
    <cellStyle name="40% - uthevingsfarge 1 2 12" xfId="18528" xr:uid="{3615B1C2-8187-42D9-87FB-609F05424D06}"/>
    <cellStyle name="40% - uthevingsfarge 1 2 2" xfId="4809" xr:uid="{52EE2960-45FD-41F7-B8F2-CA002E74A6F1}"/>
    <cellStyle name="40% - uthevingsfarge 1 2 2 2" xfId="4810" xr:uid="{5F797A33-839B-4A34-92F0-69AC3191E6C1}"/>
    <cellStyle name="40% - uthevingsfarge 1 2 2 2 2" xfId="4811" xr:uid="{570C72BA-0E88-46C7-B347-F1C7EDF9A910}"/>
    <cellStyle name="40% - uthevingsfarge 1 2 2 2 2 2" xfId="4812" xr:uid="{3EDA9343-8AD3-4F4C-9E3C-5D3ADE3EB068}"/>
    <cellStyle name="40% - uthevingsfarge 1 2 2 2 2 2 2" xfId="4813" xr:uid="{931E0662-3CC4-4178-9C9E-1526970102FD}"/>
    <cellStyle name="40% - uthevingsfarge 1 2 2 2 2 2_3. Chng in credit spreads" xfId="4814" xr:uid="{96C2DBCA-B8CA-4ABC-B533-89E951022BB2}"/>
    <cellStyle name="40% - uthevingsfarge 1 2 2 2 2 3" xfId="4815" xr:uid="{EEB70FA2-C436-4437-8CCE-73B3BCD671C5}"/>
    <cellStyle name="40% - uthevingsfarge 1 2 2 2 2_3. Chng in credit spreads" xfId="4816" xr:uid="{F7E29073-AC23-4653-BB22-9D56E0A77079}"/>
    <cellStyle name="40% - uthevingsfarge 1 2 2 2 3" xfId="4817" xr:uid="{8333A1D0-0ED0-4F30-A65C-AC1B72B5C61C}"/>
    <cellStyle name="40% - uthevingsfarge 1 2 2 2 3 2" xfId="4818" xr:uid="{30CEC9A9-47B7-45B1-8EC2-68BA91F697B0}"/>
    <cellStyle name="40% - uthevingsfarge 1 2 2 2 3 2 2" xfId="4819" xr:uid="{68D989D1-A153-49EA-9572-2F786F10297A}"/>
    <cellStyle name="40% - uthevingsfarge 1 2 2 2 3 2_3. Chng in credit spreads" xfId="4820" xr:uid="{F92BE1E0-9BB4-415A-A356-397BA6C906BF}"/>
    <cellStyle name="40% - uthevingsfarge 1 2 2 2 3 3" xfId="4821" xr:uid="{BE54B08B-21D3-44B6-BBC8-00F460987072}"/>
    <cellStyle name="40% - uthevingsfarge 1 2 2 2 3_3. Chng in credit spreads" xfId="4822" xr:uid="{BC927928-E762-4EE0-A683-DADE27DA7141}"/>
    <cellStyle name="40% - uthevingsfarge 1 2 2 2 4" xfId="4823" xr:uid="{EF61C76B-DAFF-4E3F-B8FF-DE5220606B32}"/>
    <cellStyle name="40% - uthevingsfarge 1 2 2 2 4 2" xfId="4824" xr:uid="{7C2F2B68-68AB-4186-82F8-C2A398DDA29E}"/>
    <cellStyle name="40% - uthevingsfarge 1 2 2 2 4 3" xfId="18529" xr:uid="{940EB8FB-B481-432D-8F8B-78118F53B014}"/>
    <cellStyle name="40% - uthevingsfarge 1 2 2 2 4_3. Chng in credit spreads" xfId="4825" xr:uid="{7CEB7F14-41D8-4770-9EDA-FB110736AF5A}"/>
    <cellStyle name="40% - uthevingsfarge 1 2 2 2 5" xfId="4826" xr:uid="{5C059BE6-B677-47F7-B070-71D8F0413B42}"/>
    <cellStyle name="40% - uthevingsfarge 1 2 2 2 5 2" xfId="4827" xr:uid="{610F8442-E443-4206-BD06-E4CC8834F392}"/>
    <cellStyle name="40% - uthevingsfarge 1 2 2 2 5 3" xfId="18530" xr:uid="{C03851A3-B2CF-484D-826C-C4D1F44F2232}"/>
    <cellStyle name="40% - uthevingsfarge 1 2 2 2 5_3. Chng in credit spreads" xfId="4828" xr:uid="{EE1BF907-208D-489A-95A0-9E126BFF9924}"/>
    <cellStyle name="40% - uthevingsfarge 1 2 2 2 6" xfId="4829" xr:uid="{FCE43E0B-FEA4-4ADC-AF7A-25B7A7261146}"/>
    <cellStyle name="40% - uthevingsfarge 1 2 2 2 7" xfId="18531" xr:uid="{2C3A04C5-492A-49F7-8DCE-5FBFA55BA862}"/>
    <cellStyle name="40% - uthevingsfarge 1 2 2 2_3. Chng in credit spreads" xfId="4830" xr:uid="{5DBCE7D4-DAC3-42AE-B401-203D626E0C54}"/>
    <cellStyle name="40% - uthevingsfarge 1 2 2 3" xfId="4831" xr:uid="{5B0E3C66-A7F7-491F-885D-801D6954EB57}"/>
    <cellStyle name="40% - uthevingsfarge 1 2 2 3 2" xfId="4832" xr:uid="{F613B5A9-9494-452E-89A5-ADB3832098C9}"/>
    <cellStyle name="40% - uthevingsfarge 1 2 2 3 2 2" xfId="4833" xr:uid="{A2C6B3F8-2722-4069-9157-727A64F35A8C}"/>
    <cellStyle name="40% - uthevingsfarge 1 2 2 3 2_3. Chng in credit spreads" xfId="4834" xr:uid="{97400C23-006D-491D-921D-6ABA871D5A57}"/>
    <cellStyle name="40% - uthevingsfarge 1 2 2 3 3" xfId="4835" xr:uid="{7C2303D2-84C5-4904-94C1-837B6AC4E84A}"/>
    <cellStyle name="40% - uthevingsfarge 1 2 2 3_3. Chng in credit spreads" xfId="4836" xr:uid="{D389F768-BBCF-4E3A-B24C-4F3A493153BE}"/>
    <cellStyle name="40% - uthevingsfarge 1 2 2 4" xfId="4837" xr:uid="{6F20CED3-AB68-4634-BCE8-D2645A418918}"/>
    <cellStyle name="40% - uthevingsfarge 1 2 2 4 2" xfId="4838" xr:uid="{535D4FEC-3D2D-4377-BDD2-A3F62E3982D0}"/>
    <cellStyle name="40% - uthevingsfarge 1 2 2 4 2 2" xfId="4839" xr:uid="{FA44597B-1BBA-412C-9769-4FC3055CB650}"/>
    <cellStyle name="40% - uthevingsfarge 1 2 2 4 2_3. Chng in credit spreads" xfId="4840" xr:uid="{76A56D05-11DE-43FD-A49C-7017BE0D0FC6}"/>
    <cellStyle name="40% - uthevingsfarge 1 2 2 4 3" xfId="4841" xr:uid="{D65EA757-BC39-4AF4-A915-5204B1EA7C99}"/>
    <cellStyle name="40% - uthevingsfarge 1 2 2 4_3. Chng in credit spreads" xfId="4842" xr:uid="{AAA57AE5-22A6-4ECD-AEFB-9F375FA2A17B}"/>
    <cellStyle name="40% - uthevingsfarge 1 2 2 5" xfId="4843" xr:uid="{AE90812D-FF49-4E23-AA1F-85A6790F326B}"/>
    <cellStyle name="40% - uthevingsfarge 1 2 2 5 2" xfId="4844" xr:uid="{34677459-494B-4C38-961B-3CAB040687FF}"/>
    <cellStyle name="40% - uthevingsfarge 1 2 2 5 2 2" xfId="4845" xr:uid="{4AD04BBA-0421-4E9F-AD79-5A275664F8A3}"/>
    <cellStyle name="40% - uthevingsfarge 1 2 2 5 2_3. Chng in credit spreads" xfId="4846" xr:uid="{37AD2665-C0D5-4447-A926-4B7F6D40A90B}"/>
    <cellStyle name="40% - uthevingsfarge 1 2 2 5 3" xfId="4847" xr:uid="{A0869F7D-D45B-4263-BC8D-14749B0FB5C8}"/>
    <cellStyle name="40% - uthevingsfarge 1 2 2 5_3. Chng in credit spreads" xfId="4848" xr:uid="{FFBBB86D-A182-4FAC-AAE8-D3991266E0CD}"/>
    <cellStyle name="40% - uthevingsfarge 1 2 2 6" xfId="4849" xr:uid="{379A6EA3-3446-4F2E-95E6-F3DBEA250BFD}"/>
    <cellStyle name="40% - uthevingsfarge 1 2 2 6 2" xfId="4850" xr:uid="{C266287C-F85E-4F9B-A751-3B763C1F6C4A}"/>
    <cellStyle name="40% - uthevingsfarge 1 2 2 6 3" xfId="18532" xr:uid="{5EAF1096-F596-403A-9BC0-9B00B9F5F884}"/>
    <cellStyle name="40% - uthevingsfarge 1 2 2 6_3. Chng in credit spreads" xfId="4851" xr:uid="{9A1B5642-2BCD-4181-BC41-372B2B730973}"/>
    <cellStyle name="40% - uthevingsfarge 1 2 2 7" xfId="4852" xr:uid="{81E4B791-ADAD-4C5E-A541-22461974D78A}"/>
    <cellStyle name="40% - uthevingsfarge 1 2 2 8" xfId="41144" xr:uid="{851CF909-50A5-43D8-B086-0C2D8477F706}"/>
    <cellStyle name="40% - uthevingsfarge 1 2 2_3. Chng in credit spreads" xfId="4853" xr:uid="{8797C2E8-B2C0-4BE5-8E96-3DE99C7E4B77}"/>
    <cellStyle name="40% - uthevingsfarge 1 2 3" xfId="4854" xr:uid="{F9336B6F-4918-4B3A-BBC8-21318EE99C2B}"/>
    <cellStyle name="40% - uthevingsfarge 1 2 3 2" xfId="4855" xr:uid="{C1E4B179-AE13-469C-BEB9-CEC6B5FE3467}"/>
    <cellStyle name="40% - uthevingsfarge 1 2 3 2 2" xfId="4856" xr:uid="{FADB7115-45D3-48DC-8011-BB320A7E6B6C}"/>
    <cellStyle name="40% - uthevingsfarge 1 2 3 2 2 2" xfId="4857" xr:uid="{EB5D5204-02F0-4E52-85BE-9C64F3E20F4D}"/>
    <cellStyle name="40% - uthevingsfarge 1 2 3 2 2_3. Chng in credit spreads" xfId="4858" xr:uid="{E695AD42-EFA6-44D2-95C4-E6F8DE6366C2}"/>
    <cellStyle name="40% - uthevingsfarge 1 2 3 2 3" xfId="4859" xr:uid="{543A8924-0AA1-4081-8597-C9772EBB918F}"/>
    <cellStyle name="40% - uthevingsfarge 1 2 3 2 3 2" xfId="4860" xr:uid="{65829B99-A9D8-4B2C-8969-9DB0462F5D65}"/>
    <cellStyle name="40% - uthevingsfarge 1 2 3 2 3_3. Chng in credit spreads" xfId="4861" xr:uid="{C528280D-F705-443A-AEA6-8F33E03FA1DE}"/>
    <cellStyle name="40% - uthevingsfarge 1 2 3 2 4" xfId="4862" xr:uid="{19FE1B78-A1B5-400B-99DA-37C60633C508}"/>
    <cellStyle name="40% - uthevingsfarge 1 2 3 2 4 2" xfId="4863" xr:uid="{A8C8C239-D34D-478C-A22C-6EE69DB84571}"/>
    <cellStyle name="40% - uthevingsfarge 1 2 3 2 4_3. Chng in credit spreads" xfId="4864" xr:uid="{57219287-6018-4862-8F71-DE40298581EF}"/>
    <cellStyle name="40% - uthevingsfarge 1 2 3 2 5" xfId="4865" xr:uid="{9F992887-98E8-4033-8597-A0A3B8E35C3D}"/>
    <cellStyle name="40% - uthevingsfarge 1 2 3 2_3. Chng in credit spreads" xfId="4866" xr:uid="{C1E477C5-748F-4A39-A941-40A747BF7401}"/>
    <cellStyle name="40% - uthevingsfarge 1 2 3 3" xfId="4867" xr:uid="{A0565FCB-0A0C-4C49-8A6E-27416C8FC8CC}"/>
    <cellStyle name="40% - uthevingsfarge 1 2 3 3 2" xfId="4868" xr:uid="{25FAF9F4-F771-42CA-AFB9-2D423100FF9F}"/>
    <cellStyle name="40% - uthevingsfarge 1 2 3 3 2 2" xfId="4869" xr:uid="{33EC149B-3E6E-4513-B440-82C61A345566}"/>
    <cellStyle name="40% - uthevingsfarge 1 2 3 3 2_3. Chng in credit spreads" xfId="4870" xr:uid="{422EFF47-6953-42E9-A85C-DD815D83E2F5}"/>
    <cellStyle name="40% - uthevingsfarge 1 2 3 3 3" xfId="4871" xr:uid="{92C01CA4-AA04-4569-B83D-0C4AE0EF1771}"/>
    <cellStyle name="40% - uthevingsfarge 1 2 3 3_3. Chng in credit spreads" xfId="4872" xr:uid="{94E07876-F4B6-44ED-BFA0-AE23ABFAFB5A}"/>
    <cellStyle name="40% - uthevingsfarge 1 2 3 4" xfId="4873" xr:uid="{B46119F3-FD01-4121-8F38-E1991B990F4F}"/>
    <cellStyle name="40% - uthevingsfarge 1 2 3 4 2" xfId="4874" xr:uid="{A2F50DBF-E896-40B6-A0B0-F2B6083A7907}"/>
    <cellStyle name="40% - uthevingsfarge 1 2 3 4 3" xfId="18533" xr:uid="{A0AA10CB-AE98-494B-9DD7-98AD62BC3A7C}"/>
    <cellStyle name="40% - uthevingsfarge 1 2 3 4_3. Chng in credit spreads" xfId="4875" xr:uid="{5E443B54-9977-4AF6-9F89-DD2C107E44EC}"/>
    <cellStyle name="40% - uthevingsfarge 1 2 3 5" xfId="4876" xr:uid="{6E61B54D-4D7A-4187-B561-702EAF9CA54F}"/>
    <cellStyle name="40% - uthevingsfarge 1 2 3 5 2" xfId="4877" xr:uid="{EB9E16A6-6100-4CF2-AFAA-3E6169A0B9BE}"/>
    <cellStyle name="40% - uthevingsfarge 1 2 3 5 3" xfId="18534" xr:uid="{EC54DC91-F1EB-41FC-A90F-61B47DE67233}"/>
    <cellStyle name="40% - uthevingsfarge 1 2 3 5_3. Chng in credit spreads" xfId="4878" xr:uid="{FBBC4923-CBB6-4036-91ED-3466E15DA80B}"/>
    <cellStyle name="40% - uthevingsfarge 1 2 3 6" xfId="4879" xr:uid="{68B934D2-3535-4CE1-ACFF-A54461E722CE}"/>
    <cellStyle name="40% - uthevingsfarge 1 2 3 6 2" xfId="4880" xr:uid="{B0DE6521-D708-4AD4-8CE2-EF00545E9F87}"/>
    <cellStyle name="40% - uthevingsfarge 1 2 3 6_3. Chng in credit spreads" xfId="4881" xr:uid="{6ADEB7BF-24ED-4B57-8E03-19A511582D64}"/>
    <cellStyle name="40% - uthevingsfarge 1 2 3 7" xfId="4882" xr:uid="{D98FAD43-E6BD-49A6-BC0C-BC1D37A7FBBE}"/>
    <cellStyle name="40% - uthevingsfarge 1 2 3 8" xfId="41145" xr:uid="{7606D530-A1EB-4420-8FA0-14CF654A5D34}"/>
    <cellStyle name="40% - uthevingsfarge 1 2 3_3. Chng in credit spreads" xfId="4883" xr:uid="{337675FA-B49A-499E-B71C-26EBB831DF6B}"/>
    <cellStyle name="40% - uthevingsfarge 1 2 4" xfId="4884" xr:uid="{38133DC8-A854-4B80-8026-C09D171DCD1E}"/>
    <cellStyle name="40% - uthevingsfarge 1 2 4 2" xfId="4885" xr:uid="{2F6A635A-2292-4E5A-93DD-5F6C6FEC64FA}"/>
    <cellStyle name="40% - uthevingsfarge 1 2 4 2 2" xfId="4886" xr:uid="{AA9907EB-F03B-4DDC-BFC8-A84B54365530}"/>
    <cellStyle name="40% - uthevingsfarge 1 2 4 2_3. Chng in credit spreads" xfId="4887" xr:uid="{B82749DD-0023-4807-908A-7CD9CF395327}"/>
    <cellStyle name="40% - uthevingsfarge 1 2 4 3" xfId="4888" xr:uid="{8F82BF97-3745-4124-A9EC-CE921B5F1408}"/>
    <cellStyle name="40% - uthevingsfarge 1 2 4 3 2" xfId="4889" xr:uid="{217F25FA-FF77-45F8-BAF9-910118A73A67}"/>
    <cellStyle name="40% - uthevingsfarge 1 2 4 3_3. Chng in credit spreads" xfId="4890" xr:uid="{EFE19F64-688B-48FC-B53C-BB673447CB82}"/>
    <cellStyle name="40% - uthevingsfarge 1 2 4 4" xfId="4891" xr:uid="{43E90E2C-C4F0-4F39-899F-5A8EFCB09F24}"/>
    <cellStyle name="40% - uthevingsfarge 1 2 4 4 2" xfId="4892" xr:uid="{2F8C4EEA-618B-4482-AE29-4F25609785AC}"/>
    <cellStyle name="40% - uthevingsfarge 1 2 4 4_3. Chng in credit spreads" xfId="4893" xr:uid="{F57129CA-F766-414A-BE59-509FB36B7FB9}"/>
    <cellStyle name="40% - uthevingsfarge 1 2 4 5" xfId="4894" xr:uid="{6235DD06-2CC5-4568-8C23-7530D000FEAC}"/>
    <cellStyle name="40% - uthevingsfarge 1 2 4_3. Chng in credit spreads" xfId="4895" xr:uid="{7B272229-5216-477D-BF93-E352786403C8}"/>
    <cellStyle name="40% - uthevingsfarge 1 2 5" xfId="4896" xr:uid="{462FA67C-162B-4876-9A02-75C6DD75C48A}"/>
    <cellStyle name="40% - uthevingsfarge 1 2 5 2" xfId="4897" xr:uid="{DDE92CB5-9285-4EA2-B0EA-47BA1F1285FE}"/>
    <cellStyle name="40% - uthevingsfarge 1 2 5 2 2" xfId="4898" xr:uid="{CA3E9CFC-AE66-4FD0-8E70-A6A7EEBADD83}"/>
    <cellStyle name="40% - uthevingsfarge 1 2 5 2_3. Chng in credit spreads" xfId="4899" xr:uid="{D727AA6D-3BE0-4984-829C-31717C81EA55}"/>
    <cellStyle name="40% - uthevingsfarge 1 2 5 3" xfId="4900" xr:uid="{8553DBD4-2685-43DF-AC3F-ED9383C67EF5}"/>
    <cellStyle name="40% - uthevingsfarge 1 2 5 4" xfId="18535" xr:uid="{8398FCFB-3B6F-4BBB-9F8E-F48AFBD508BD}"/>
    <cellStyle name="40% - uthevingsfarge 1 2 5_3. Chng in credit spreads" xfId="4901" xr:uid="{D161B462-2230-49EB-9E20-8C90188A349B}"/>
    <cellStyle name="40% - uthevingsfarge 1 2 6" xfId="4902" xr:uid="{9125F1CE-AE8D-4C0C-92F0-8707EF85E01F}"/>
    <cellStyle name="40% - uthevingsfarge 1 2 6 2" xfId="4903" xr:uid="{280F0439-4F15-4631-8AF2-E36D67AD6F71}"/>
    <cellStyle name="40% - uthevingsfarge 1 2 6 2 2" xfId="4904" xr:uid="{A79A0F06-E96B-4469-84BC-DF949509B259}"/>
    <cellStyle name="40% - uthevingsfarge 1 2 6 2_3. Chng in credit spreads" xfId="4905" xr:uid="{6217FD10-FF8C-4216-B010-9EDFD145E643}"/>
    <cellStyle name="40% - uthevingsfarge 1 2 6 3" xfId="4906" xr:uid="{02972517-55D0-4319-B3F9-297C69FEF876}"/>
    <cellStyle name="40% - uthevingsfarge 1 2 6 4" xfId="18536" xr:uid="{B887C8ED-505F-4936-B7B8-263ECEDE31B0}"/>
    <cellStyle name="40% - uthevingsfarge 1 2 6_3. Chng in credit spreads" xfId="4907" xr:uid="{115622A9-906D-47BC-B7B4-3E568D3864B8}"/>
    <cellStyle name="40% - uthevingsfarge 1 2 7" xfId="4908" xr:uid="{2DD2CD2F-16D6-4F84-A21F-784274660F06}"/>
    <cellStyle name="40% - uthevingsfarge 1 2 7 2" xfId="4909" xr:uid="{B0A7783D-5A25-4943-9EF0-23AFF22C6376}"/>
    <cellStyle name="40% - uthevingsfarge 1 2 7 2 2" xfId="18537" xr:uid="{AFD4C786-90C2-4C45-9AC5-C85C76CC9E22}"/>
    <cellStyle name="40% - uthevingsfarge 1 2 7 2_AVA DVA EL" xfId="18538" xr:uid="{9110FC79-9F58-406B-B6D2-AC4E6A3AC46E}"/>
    <cellStyle name="40% - uthevingsfarge 1 2 7 3" xfId="18539" xr:uid="{5749477F-5C6F-4500-AF22-2B663CF1628F}"/>
    <cellStyle name="40% - uthevingsfarge 1 2 7 4" xfId="18540" xr:uid="{972D6464-D149-4A65-A02E-924DD47BAD74}"/>
    <cellStyle name="40% - uthevingsfarge 1 2 7_3. Chng in credit spreads" xfId="4910" xr:uid="{2BAC6552-C819-4A1F-9C9C-DA674F505F53}"/>
    <cellStyle name="40% - uthevingsfarge 1 2 8" xfId="4911" xr:uid="{CD55477A-A80E-4293-9C12-D606BE4AE383}"/>
    <cellStyle name="40% - uthevingsfarge 1 2 8 2" xfId="4912" xr:uid="{4562EE15-DF1B-41F6-8AE0-AECC54A9EE2F}"/>
    <cellStyle name="40% - uthevingsfarge 1 2 8 3" xfId="18541" xr:uid="{2A4059CF-58AE-4DC1-97FA-B10F2903F8ED}"/>
    <cellStyle name="40% - uthevingsfarge 1 2 8_3. Chng in credit spreads" xfId="4913" xr:uid="{C346A373-21F2-49BF-B989-11A0EFD53A0F}"/>
    <cellStyle name="40% - uthevingsfarge 1 2 9" xfId="18542" xr:uid="{0F52BAF0-E539-4298-9E0F-1ED8ECA4FB61}"/>
    <cellStyle name="40% - uthevingsfarge 1 2 9 2" xfId="18543" xr:uid="{4CB10624-17C4-4181-A224-39298CEAF566}"/>
    <cellStyle name="40% - uthevingsfarge 1 2 9 3" xfId="18544" xr:uid="{3BB0C063-7D1B-43BC-8AA5-7F257FAC651E}"/>
    <cellStyle name="40% - uthevingsfarge 1 2 9_AVA DVA EL" xfId="18545" xr:uid="{8D377EDC-15F0-483D-AF5A-BF5B1CF24E9C}"/>
    <cellStyle name="40% - uthevingsfarge 1 2_4Q16" xfId="18546" xr:uid="{7983783F-ED38-4EDC-9F43-DBF3396EC5E3}"/>
    <cellStyle name="40% - uthevingsfarge 1 20" xfId="18547" xr:uid="{D3F67FD1-9961-4629-B2A6-592B4C55CC43}"/>
    <cellStyle name="40% - uthevingsfarge 1 20 2" xfId="18548" xr:uid="{1CB1ECF0-95D9-42BF-B244-CF08B075A952}"/>
    <cellStyle name="40% - uthevingsfarge 1 20 2 2" xfId="18549" xr:uid="{AEB16CF4-6EE9-4744-A15C-2157BC7E76D9}"/>
    <cellStyle name="40% - uthevingsfarge 1 20 2_AVA DVA EL" xfId="18550" xr:uid="{5D3E752E-0251-49A4-9750-8DD7F2D542C4}"/>
    <cellStyle name="40% - uthevingsfarge 1 20 3" xfId="18551" xr:uid="{A6F5EB0C-07B2-4CE5-9ECD-A886BA0718BB}"/>
    <cellStyle name="40% - uthevingsfarge 1 20_4Q16" xfId="18552" xr:uid="{1EA58542-1077-428B-B428-38FE69072477}"/>
    <cellStyle name="40% - uthevingsfarge 1 21" xfId="18553" xr:uid="{15AAF362-A71A-4A3D-9E6F-5EFBB64EF408}"/>
    <cellStyle name="40% - uthevingsfarge 1 21 2" xfId="18554" xr:uid="{FF743E26-23F4-4B75-B5C4-52F337808C93}"/>
    <cellStyle name="40% - uthevingsfarge 1 21 2 2" xfId="18555" xr:uid="{B58332CE-18CB-4EA4-A95E-1DC3BB4D16D9}"/>
    <cellStyle name="40% - uthevingsfarge 1 21 2_AVA DVA EL" xfId="18556" xr:uid="{ED97D87F-D1BC-490E-9D22-830C7B372B02}"/>
    <cellStyle name="40% - uthevingsfarge 1 21 3" xfId="18557" xr:uid="{054D9C79-8A35-43E0-940A-5406168ECDB2}"/>
    <cellStyle name="40% - uthevingsfarge 1 21_4Q16" xfId="18558" xr:uid="{251F0705-25B3-4C94-BF45-457B83B9D34F}"/>
    <cellStyle name="40% - uthevingsfarge 1 22" xfId="18559" xr:uid="{2DF58930-1D68-4F2D-86A4-921313DE29D6}"/>
    <cellStyle name="40% - uthevingsfarge 1 22 2" xfId="18560" xr:uid="{6BAD08FA-8263-472A-BD6E-31253367BF13}"/>
    <cellStyle name="40% - uthevingsfarge 1 22 2 2" xfId="18561" xr:uid="{E5B14726-174B-41E0-845B-5DABCFD431E4}"/>
    <cellStyle name="40% - uthevingsfarge 1 22 2_AVA DVA EL" xfId="18562" xr:uid="{108CDFFD-29F3-41F6-B683-DA01C8CFB63C}"/>
    <cellStyle name="40% - uthevingsfarge 1 22 3" xfId="18563" xr:uid="{7E6C3A69-3E0D-495B-9DBA-6292C60F2C63}"/>
    <cellStyle name="40% - uthevingsfarge 1 22_4Q16" xfId="18564" xr:uid="{64D3EDA4-AA5D-40D6-86BA-DE0C20E88554}"/>
    <cellStyle name="40% - uthevingsfarge 1 23" xfId="18565" xr:uid="{08394FB8-DB73-4322-80AE-3B3E76E554D3}"/>
    <cellStyle name="40% - uthevingsfarge 1 23 2" xfId="18566" xr:uid="{705EE821-C580-41E0-8AD6-28EA35D32B5A}"/>
    <cellStyle name="40% - uthevingsfarge 1 23 2 2" xfId="18567" xr:uid="{FF3DA791-821E-4B96-B88D-56320555DA5C}"/>
    <cellStyle name="40% - uthevingsfarge 1 23 2_AVA DVA EL" xfId="18568" xr:uid="{D964EE45-225F-4AA3-8AD2-C8BDA9CC749A}"/>
    <cellStyle name="40% - uthevingsfarge 1 23 3" xfId="18569" xr:uid="{6FD1F7C7-298A-402C-8E87-0A5FCF3148B0}"/>
    <cellStyle name="40% - uthevingsfarge 1 23_4Q16" xfId="18570" xr:uid="{C3354B04-0C31-4357-9D34-D141B0270188}"/>
    <cellStyle name="40% - uthevingsfarge 1 24" xfId="18571" xr:uid="{B16E17EA-A9DD-4E55-B456-427A7C3D8E76}"/>
    <cellStyle name="40% - uthevingsfarge 1 24 2" xfId="18572" xr:uid="{4F003EAF-9DC1-4B8C-A351-8804E26C4CD9}"/>
    <cellStyle name="40% - uthevingsfarge 1 24 2 2" xfId="18573" xr:uid="{123ED2DD-4214-46FD-A4C4-381F2C5C7991}"/>
    <cellStyle name="40% - uthevingsfarge 1 24 2_AVA DVA EL" xfId="18574" xr:uid="{8DD9D0CD-7CEC-4215-A813-8CC2CA516A98}"/>
    <cellStyle name="40% - uthevingsfarge 1 24 3" xfId="18575" xr:uid="{95B3A98A-633B-42D8-88BD-9CC93F7307C2}"/>
    <cellStyle name="40% - uthevingsfarge 1 24_4Q16" xfId="18576" xr:uid="{53E51A99-5F0F-49E3-96DB-3B7D35AD3A8E}"/>
    <cellStyle name="40% - uthevingsfarge 1 25" xfId="18577" xr:uid="{EA369D67-2337-431A-95AD-C76BEA72D643}"/>
    <cellStyle name="40% - uthevingsfarge 1 25 2" xfId="18578" xr:uid="{ED276A76-097C-4332-80F8-6ABE7F763566}"/>
    <cellStyle name="40% - uthevingsfarge 1 25 2 2" xfId="18579" xr:uid="{79F96E2E-0F17-4614-B68A-762579DA5FFC}"/>
    <cellStyle name="40% - uthevingsfarge 1 25 2_AVA DVA EL" xfId="18580" xr:uid="{1E590608-6D99-491A-A2E1-38A39A23AAD5}"/>
    <cellStyle name="40% - uthevingsfarge 1 25 3" xfId="18581" xr:uid="{D27A4E47-F1B2-4F9D-93BB-6F720FBCAF16}"/>
    <cellStyle name="40% - uthevingsfarge 1 25_4Q16" xfId="18582" xr:uid="{C8E1E4A9-A8C8-4FCA-865E-AD0460B2FF96}"/>
    <cellStyle name="40% - uthevingsfarge 1 26" xfId="18583" xr:uid="{07708A52-343F-43B7-8B8B-746EF1D35550}"/>
    <cellStyle name="40% - uthevingsfarge 1 26 2" xfId="18584" xr:uid="{83FB02D9-6BCB-4876-AB65-46FF37177026}"/>
    <cellStyle name="40% - uthevingsfarge 1 26 2 2" xfId="18585" xr:uid="{31720A50-C730-4057-AAF4-6362E11EBDE0}"/>
    <cellStyle name="40% - uthevingsfarge 1 26 2_AVA DVA EL" xfId="18586" xr:uid="{8A1D5E62-F10B-42BC-AF69-B85817A69F28}"/>
    <cellStyle name="40% - uthevingsfarge 1 26 3" xfId="18587" xr:uid="{AB68938B-3753-4F2A-8842-27FF099B8B14}"/>
    <cellStyle name="40% - uthevingsfarge 1 26_4Q16" xfId="18588" xr:uid="{06153CEB-1DA5-44C5-B37A-263FD587A071}"/>
    <cellStyle name="40% - uthevingsfarge 1 27" xfId="18589" xr:uid="{98DB57E1-6A41-4FEF-BDD6-C401AA0B4543}"/>
    <cellStyle name="40% - uthevingsfarge 1 27 2" xfId="18590" xr:uid="{D4C75DEC-5DF4-4735-B7B1-BBBF7B3B78A1}"/>
    <cellStyle name="40% - uthevingsfarge 1 27 2 2" xfId="18591" xr:uid="{C02E13CC-9E10-4C59-9D27-226415DF79D5}"/>
    <cellStyle name="40% - uthevingsfarge 1 27 2_AVA DVA EL" xfId="18592" xr:uid="{0EB00D08-116D-45C1-BAC4-03B4DD988503}"/>
    <cellStyle name="40% - uthevingsfarge 1 27 3" xfId="18593" xr:uid="{107860BE-56C5-47B9-BAD0-2CD2A9CAAEB8}"/>
    <cellStyle name="40% - uthevingsfarge 1 27_4Q16" xfId="18594" xr:uid="{F6ADBF0E-1518-4CCB-8F12-78255F760071}"/>
    <cellStyle name="40% - uthevingsfarge 1 28" xfId="18595" xr:uid="{7E7990E3-54E4-474E-B70D-E1181DFED2BC}"/>
    <cellStyle name="40% - uthevingsfarge 1 28 2" xfId="18596" xr:uid="{D7725214-395C-40D3-92D9-2B3C52889CAB}"/>
    <cellStyle name="40% - uthevingsfarge 1 28 2 2" xfId="18597" xr:uid="{264E558B-EA57-451B-9040-29A4B7F0CEA1}"/>
    <cellStyle name="40% - uthevingsfarge 1 28 2_AVA DVA EL" xfId="18598" xr:uid="{A8A64F48-6982-49CC-BDB2-29F4EF286F7E}"/>
    <cellStyle name="40% - uthevingsfarge 1 28 3" xfId="18599" xr:uid="{1EF35EB3-20AD-4F27-9413-DD449C918B28}"/>
    <cellStyle name="40% - uthevingsfarge 1 28_4Q16" xfId="18600" xr:uid="{22BC5D46-B9F2-4B6B-BDDC-6BCF30721543}"/>
    <cellStyle name="40% - uthevingsfarge 1 29" xfId="18601" xr:uid="{554B1C74-8FC6-44CF-8078-0689087B32C9}"/>
    <cellStyle name="40% - uthevingsfarge 1 29 2" xfId="18602" xr:uid="{E00C2AD9-E134-436A-9E06-E1E1FC7AE368}"/>
    <cellStyle name="40% - uthevingsfarge 1 29 2 2" xfId="18603" xr:uid="{979D50F2-F569-4785-AB57-40200251A2C4}"/>
    <cellStyle name="40% - uthevingsfarge 1 29 2_AVA DVA EL" xfId="18604" xr:uid="{9B6047F6-044D-4BA9-B012-E207A111D5FD}"/>
    <cellStyle name="40% - uthevingsfarge 1 29 3" xfId="18605" xr:uid="{22299E96-DFC2-487C-98F3-34CD7489B842}"/>
    <cellStyle name="40% - uthevingsfarge 1 29_4Q16" xfId="18606" xr:uid="{1C7682B7-F599-483C-B40F-3F508F4C8C20}"/>
    <cellStyle name="40% - uthevingsfarge 1 3" xfId="4914" xr:uid="{45872748-B79E-4205-9DC5-84A072BEB418}"/>
    <cellStyle name="40% - uthevingsfarge 1 3 2" xfId="4915" xr:uid="{70BD8C87-D80C-4C19-8AC9-BEDBC860301E}"/>
    <cellStyle name="40% - uthevingsfarge 1 3 2 2" xfId="4916" xr:uid="{C8326910-FAAB-44EF-950A-C84AB18FAA85}"/>
    <cellStyle name="40% - uthevingsfarge 1 3 2 2 2" xfId="4917" xr:uid="{1CE705DD-38EE-42AE-8C22-5B9881A02A92}"/>
    <cellStyle name="40% - uthevingsfarge 1 3 2 2 2 2" xfId="4918" xr:uid="{2C96D800-AC41-41A2-8786-82E816E4C161}"/>
    <cellStyle name="40% - uthevingsfarge 1 3 2 2 2_3. Chng in credit spreads" xfId="4919" xr:uid="{D18E109C-856E-4824-B7ED-FFF316EC220B}"/>
    <cellStyle name="40% - uthevingsfarge 1 3 2 2 3" xfId="4920" xr:uid="{2F5BB4FA-A1A3-4728-B60E-09586577E054}"/>
    <cellStyle name="40% - uthevingsfarge 1 3 2 2 3 2" xfId="4921" xr:uid="{DCA5B392-79D4-4628-8753-50AF323C08A5}"/>
    <cellStyle name="40% - uthevingsfarge 1 3 2 2 3_3. Chng in credit spreads" xfId="4922" xr:uid="{C4204C1A-4CAA-4677-8012-C5C56CA00174}"/>
    <cellStyle name="40% - uthevingsfarge 1 3 2 2 4" xfId="4923" xr:uid="{D6CA816C-6213-4830-8202-C3C5EEE2A888}"/>
    <cellStyle name="40% - uthevingsfarge 1 3 2 2_3. Chng in credit spreads" xfId="4924" xr:uid="{D7680C27-2B95-4D49-8F68-1FC812D7FC7A}"/>
    <cellStyle name="40% - uthevingsfarge 1 3 2 3" xfId="4925" xr:uid="{25652106-1FE4-4FBE-8D1D-24F93E1EF49C}"/>
    <cellStyle name="40% - uthevingsfarge 1 3 2 3 2" xfId="4926" xr:uid="{4CA6A8DE-C09B-4B03-86DD-5C2F8676A634}"/>
    <cellStyle name="40% - uthevingsfarge 1 3 2 3 3" xfId="18607" xr:uid="{C56F6E24-219D-4B5C-9C22-2AAB87CCD803}"/>
    <cellStyle name="40% - uthevingsfarge 1 3 2 3_3. Chng in credit spreads" xfId="4927" xr:uid="{97153D8F-47C1-4435-B1E8-C332CE5B5724}"/>
    <cellStyle name="40% - uthevingsfarge 1 3 2 4" xfId="4928" xr:uid="{AE9CD94D-F25E-44FC-B80C-9757B6E51978}"/>
    <cellStyle name="40% - uthevingsfarge 1 3 2 4 2" xfId="4929" xr:uid="{D65519A9-63E2-43C5-ACAF-BF68B950B4E3}"/>
    <cellStyle name="40% - uthevingsfarge 1 3 2 4 3" xfId="18608" xr:uid="{845CB841-F274-4CFB-A503-34FB6466827B}"/>
    <cellStyle name="40% - uthevingsfarge 1 3 2 4_3. Chng in credit spreads" xfId="4930" xr:uid="{BD96457F-7AC1-4AA0-9C5A-0D8848EA95C5}"/>
    <cellStyle name="40% - uthevingsfarge 1 3 2 5" xfId="4931" xr:uid="{C1FE4D8E-7277-4419-9528-F3A8CADFCC98}"/>
    <cellStyle name="40% - uthevingsfarge 1 3 2 5 2" xfId="18609" xr:uid="{6818C7A3-681E-4FA1-8380-08B1393172DC}"/>
    <cellStyle name="40% - uthevingsfarge 1 3 2 5 3" xfId="18610" xr:uid="{3AF77945-D814-44AD-9C07-DF44867DE6D3}"/>
    <cellStyle name="40% - uthevingsfarge 1 3 2 5_AVA DVA EL" xfId="18611" xr:uid="{4C47B1BC-0344-4646-876F-05522D7D9B07}"/>
    <cellStyle name="40% - uthevingsfarge 1 3 2 6" xfId="18612" xr:uid="{E19AFC47-7D44-4DE1-B795-3B2B5D57F1BA}"/>
    <cellStyle name="40% - uthevingsfarge 1 3 2 6 2" xfId="18613" xr:uid="{E9000F28-0F2A-406B-840D-28D69FFBA1E5}"/>
    <cellStyle name="40% - uthevingsfarge 1 3 2 6_AVA DVA EL" xfId="18614" xr:uid="{D91774DA-515D-4553-A833-8B9A6444EE1C}"/>
    <cellStyle name="40% - uthevingsfarge 1 3 2 7" xfId="18615" xr:uid="{ACE3B621-3DA5-4DE7-B728-EF7376E77D17}"/>
    <cellStyle name="40% - uthevingsfarge 1 3 2_3. Chng in credit spreads" xfId="4932" xr:uid="{BD0B1BB0-DD00-4231-B120-96DA90A9B17A}"/>
    <cellStyle name="40% - uthevingsfarge 1 3 3" xfId="4933" xr:uid="{3A3CCB91-3433-4539-A603-909F4327018B}"/>
    <cellStyle name="40% - uthevingsfarge 1 3 3 2" xfId="4934" xr:uid="{DB8BA618-49D1-4BC0-9172-29699AF07577}"/>
    <cellStyle name="40% - uthevingsfarge 1 3 3 2 2" xfId="4935" xr:uid="{5C6BCABD-FA51-4940-B26E-3B11E625A80F}"/>
    <cellStyle name="40% - uthevingsfarge 1 3 3 2 2 2" xfId="4936" xr:uid="{6E385760-8E65-4921-8595-0BC57AB3A919}"/>
    <cellStyle name="40% - uthevingsfarge 1 3 3 2 2_3. Chng in credit spreads" xfId="4937" xr:uid="{9349C07C-BF78-46D0-93DA-213A85D15C83}"/>
    <cellStyle name="40% - uthevingsfarge 1 3 3 2 3" xfId="4938" xr:uid="{275945C4-C9AD-410A-AEBB-27C1351301FA}"/>
    <cellStyle name="40% - uthevingsfarge 1 3 3 2 3 2" xfId="4939" xr:uid="{49A84E02-E922-4953-84C8-915B19A96384}"/>
    <cellStyle name="40% - uthevingsfarge 1 3 3 2 3_3. Chng in credit spreads" xfId="4940" xr:uid="{1F88D996-962B-4BF9-A7C2-CF02193FC753}"/>
    <cellStyle name="40% - uthevingsfarge 1 3 3 2 4" xfId="4941" xr:uid="{79D86A05-DDBE-478F-B42D-33244E965212}"/>
    <cellStyle name="40% - uthevingsfarge 1 3 3 2_3. Chng in credit spreads" xfId="4942" xr:uid="{FA494C49-247C-4E80-9894-7B3CA8A29EAF}"/>
    <cellStyle name="40% - uthevingsfarge 1 3 3 3" xfId="4943" xr:uid="{21719531-BC91-41BB-8732-A0158D54D646}"/>
    <cellStyle name="40% - uthevingsfarge 1 3 3 3 2" xfId="4944" xr:uid="{0B21CB06-0D32-4C23-875E-FFD454DA0451}"/>
    <cellStyle name="40% - uthevingsfarge 1 3 3 3_3. Chng in credit spreads" xfId="4945" xr:uid="{85BA4DB6-C977-47F9-A14E-685619E50D59}"/>
    <cellStyle name="40% - uthevingsfarge 1 3 3 4" xfId="4946" xr:uid="{A6C9795C-2A8E-44C6-9C7D-770BDEB732BA}"/>
    <cellStyle name="40% - uthevingsfarge 1 3 3 4 2" xfId="4947" xr:uid="{0EAA481F-4723-43E3-A0BC-CB1AFD5F970A}"/>
    <cellStyle name="40% - uthevingsfarge 1 3 3 4_3. Chng in credit spreads" xfId="4948" xr:uid="{A31774E2-7540-4DE8-A2F3-3F9143F66BBE}"/>
    <cellStyle name="40% - uthevingsfarge 1 3 3 5" xfId="4949" xr:uid="{CA257166-52B0-4EE4-9034-28CE3FD7B8BC}"/>
    <cellStyle name="40% - uthevingsfarge 1 3 3_3. Chng in credit spreads" xfId="4950" xr:uid="{D3412642-4DA2-4F71-9830-FBD31374F40B}"/>
    <cellStyle name="40% - uthevingsfarge 1 3 4" xfId="4951" xr:uid="{F2560A44-4B9E-4A32-A401-C5E527664E56}"/>
    <cellStyle name="40% - uthevingsfarge 1 3 4 2" xfId="4952" xr:uid="{84CAC4DA-C738-4C3A-A222-0F103B1A5125}"/>
    <cellStyle name="40% - uthevingsfarge 1 3 4 2 2" xfId="4953" xr:uid="{A6F416BE-7D05-4063-B68C-0AF38F39488B}"/>
    <cellStyle name="40% - uthevingsfarge 1 3 4 2_3. Chng in credit spreads" xfId="4954" xr:uid="{3786EFFA-6A34-4A64-B7EC-B6D288FDF448}"/>
    <cellStyle name="40% - uthevingsfarge 1 3 4 3" xfId="4955" xr:uid="{318B632B-6D29-42AC-BF52-B24837905E67}"/>
    <cellStyle name="40% - uthevingsfarge 1 3 4 3 2" xfId="4956" xr:uid="{800BE1C7-4886-41AF-9E68-4C7388368BD6}"/>
    <cellStyle name="40% - uthevingsfarge 1 3 4 3_3. Chng in credit spreads" xfId="4957" xr:uid="{8FD40C9D-8E98-4837-A214-689588F19E8B}"/>
    <cellStyle name="40% - uthevingsfarge 1 3 4 4" xfId="4958" xr:uid="{03E5E035-3504-4382-A8F1-F7EBA733E49F}"/>
    <cellStyle name="40% - uthevingsfarge 1 3 4_3. Chng in credit spreads" xfId="4959" xr:uid="{0ED3B99A-274D-41D6-A6AE-E1F2034BC1EE}"/>
    <cellStyle name="40% - uthevingsfarge 1 3 5" xfId="4960" xr:uid="{80941734-B0A7-4AA4-9F46-D11A6C676BC2}"/>
    <cellStyle name="40% - uthevingsfarge 1 3 5 2" xfId="4961" xr:uid="{7606E2F5-52A8-4716-BEA4-7243C78DE41E}"/>
    <cellStyle name="40% - uthevingsfarge 1 3 5 3" xfId="18616" xr:uid="{7E9F2160-C7C2-4FB8-B69F-B89CD9CB5A82}"/>
    <cellStyle name="40% - uthevingsfarge 1 3 5_3. Chng in credit spreads" xfId="4962" xr:uid="{0E903C57-5C63-4533-ABE0-ADAF2C2D604C}"/>
    <cellStyle name="40% - uthevingsfarge 1 3 6" xfId="4963" xr:uid="{36714E78-B6FB-48EA-ADE5-EDE4116F88E3}"/>
    <cellStyle name="40% - uthevingsfarge 1 3 6 2" xfId="4964" xr:uid="{D0E5151C-CDC6-498D-A723-13FF054049A6}"/>
    <cellStyle name="40% - uthevingsfarge 1 3 6 3" xfId="18617" xr:uid="{0E3B320B-F3BB-44C3-94E0-35D14178ED03}"/>
    <cellStyle name="40% - uthevingsfarge 1 3 6_3. Chng in credit spreads" xfId="4965" xr:uid="{F2A37F37-0A3B-4A8E-9949-A31B854F01A0}"/>
    <cellStyle name="40% - uthevingsfarge 1 3 7" xfId="4966" xr:uid="{29B89F21-BD97-4B10-9BA5-B67C8F0146AB}"/>
    <cellStyle name="40% - uthevingsfarge 1 3 7 2" xfId="4967" xr:uid="{6027867B-5181-42D2-95EC-5E28E3572055}"/>
    <cellStyle name="40% - uthevingsfarge 1 3 7_3. Chng in credit spreads" xfId="4968" xr:uid="{80506653-A771-41DE-9CE0-7A9E4F46D224}"/>
    <cellStyle name="40% - uthevingsfarge 1 3 8" xfId="18618" xr:uid="{3E696EDA-4264-45FC-B73B-6F1B762D8B83}"/>
    <cellStyle name="40% - uthevingsfarge 1 3_4Q16" xfId="18619" xr:uid="{E3FECDB4-FD80-4238-874F-745193F8E67E}"/>
    <cellStyle name="40% - uthevingsfarge 1 30" xfId="18620" xr:uid="{23D2CE67-4400-482B-94D7-A3F270E2A4D7}"/>
    <cellStyle name="40% - uthevingsfarge 1 30 2" xfId="18621" xr:uid="{09C99A54-BEE9-4E00-B533-4D3ABAC4F0D2}"/>
    <cellStyle name="40% - uthevingsfarge 1 30 2 2" xfId="18622" xr:uid="{9597A26E-EA33-4EB3-B76A-657B8832FF0D}"/>
    <cellStyle name="40% - uthevingsfarge 1 30 2_AVA DVA EL" xfId="18623" xr:uid="{D4CE6D9A-60D1-4182-82D7-26DC89EFA8E5}"/>
    <cellStyle name="40% - uthevingsfarge 1 30 3" xfId="18624" xr:uid="{DCB4290F-A7C2-4CC5-867C-E301515CA5DE}"/>
    <cellStyle name="40% - uthevingsfarge 1 30_4Q16" xfId="18625" xr:uid="{218CB20A-54E7-4E9F-B0E2-32505CF8DDE6}"/>
    <cellStyle name="40% - uthevingsfarge 1 31" xfId="18626" xr:uid="{EB6C8466-F147-49EC-A8D5-38E6FBA63843}"/>
    <cellStyle name="40% - uthevingsfarge 1 31 2" xfId="18627" xr:uid="{B4B62D9C-17BF-4030-A29B-D5E6CB4C9497}"/>
    <cellStyle name="40% - uthevingsfarge 1 31 2 2" xfId="18628" xr:uid="{FA2F0720-74CC-4502-ABA9-CC647604DB8A}"/>
    <cellStyle name="40% - uthevingsfarge 1 31 2_AVA DVA EL" xfId="18629" xr:uid="{9F7DF707-C43B-42BE-861A-0A15BAC52FD1}"/>
    <cellStyle name="40% - uthevingsfarge 1 31 3" xfId="18630" xr:uid="{6B0055EC-40D1-4E9F-9FB5-EEE7D1DCA8DF}"/>
    <cellStyle name="40% - uthevingsfarge 1 31_4Q16" xfId="18631" xr:uid="{3F1D4C63-FAB5-4D9B-BA94-3200DDB5677B}"/>
    <cellStyle name="40% - uthevingsfarge 1 32" xfId="18632" xr:uid="{1E77F983-D9C9-4BC1-9882-D1CC80E309F3}"/>
    <cellStyle name="40% - uthevingsfarge 1 32 2" xfId="18633" xr:uid="{C679CE62-2D79-4074-A731-0C615925E65C}"/>
    <cellStyle name="40% - uthevingsfarge 1 32 2 2" xfId="18634" xr:uid="{6A6DC15B-507A-4595-B3FA-2DDB7996EB5B}"/>
    <cellStyle name="40% - uthevingsfarge 1 32 2_AVA DVA EL" xfId="18635" xr:uid="{2B694C8A-EEE6-4763-8D8F-3E6BE59F5AFE}"/>
    <cellStyle name="40% - uthevingsfarge 1 32 3" xfId="18636" xr:uid="{EC6B7666-4638-417F-B1DB-CBDAE728C4B0}"/>
    <cellStyle name="40% - uthevingsfarge 1 32_4Q16" xfId="18637" xr:uid="{93CE70E8-1CC7-496B-9254-F0550D978B87}"/>
    <cellStyle name="40% - uthevingsfarge 1 33" xfId="18638" xr:uid="{E97AE7DE-2FD9-4FAE-BD0F-9875EA1EE3B1}"/>
    <cellStyle name="40% - uthevingsfarge 1 33 2" xfId="18639" xr:uid="{98BEA783-4EA8-4858-A538-EE37789F1808}"/>
    <cellStyle name="40% - uthevingsfarge 1 33 2 2" xfId="18640" xr:uid="{D12354D8-E416-4723-8BE9-DC018A31ADF9}"/>
    <cellStyle name="40% - uthevingsfarge 1 33 2_AVA DVA EL" xfId="18641" xr:uid="{F878CEFF-B92C-4D06-B703-7A20D525377B}"/>
    <cellStyle name="40% - uthevingsfarge 1 33 3" xfId="18642" xr:uid="{9FF39447-F74E-4DF2-9938-D3BFFC852E9A}"/>
    <cellStyle name="40% - uthevingsfarge 1 33_4Q16" xfId="18643" xr:uid="{9B70900B-DEDE-4CE5-A4F2-7713A4B8D292}"/>
    <cellStyle name="40% - uthevingsfarge 1 34" xfId="18644" xr:uid="{109EC661-7495-4603-B4B1-0CF626A8BEB3}"/>
    <cellStyle name="40% - uthevingsfarge 1 34 2" xfId="18645" xr:uid="{C1EF34FF-5FBF-41CF-ADBC-B127039B4759}"/>
    <cellStyle name="40% - uthevingsfarge 1 34 2 2" xfId="18646" xr:uid="{7C8489EE-1C48-414E-9E73-08A481E36EE9}"/>
    <cellStyle name="40% - uthevingsfarge 1 34 2_AVA DVA EL" xfId="18647" xr:uid="{3C19A64D-6AA5-4E09-81E4-720EDEBC70A5}"/>
    <cellStyle name="40% - uthevingsfarge 1 34 3" xfId="18648" xr:uid="{EDC863BC-0EA0-4B1A-B5B2-928B5387E538}"/>
    <cellStyle name="40% - uthevingsfarge 1 34_4Q16" xfId="18649" xr:uid="{E1B46449-CBF7-48F2-A90F-56AA893A2B49}"/>
    <cellStyle name="40% - uthevingsfarge 1 35" xfId="18650" xr:uid="{522616D3-596D-42FD-AFEB-D7DE6F079A4A}"/>
    <cellStyle name="40% - uthevingsfarge 1 35 2" xfId="18651" xr:uid="{7655235E-E71B-43F8-AD24-90FBCBF2288F}"/>
    <cellStyle name="40% - uthevingsfarge 1 35 2 2" xfId="18652" xr:uid="{52ACC2C7-59F0-4FEA-A98B-8C67EBDA7163}"/>
    <cellStyle name="40% - uthevingsfarge 1 35 2_AVA DVA EL" xfId="18653" xr:uid="{CD43F991-840B-412D-B270-5DC4B2887100}"/>
    <cellStyle name="40% - uthevingsfarge 1 35 3" xfId="18654" xr:uid="{8041D9B2-B70B-4DAE-9E66-8032A7E927AC}"/>
    <cellStyle name="40% - uthevingsfarge 1 35_4Q16" xfId="18655" xr:uid="{20E31C66-4003-4A50-88A3-AE7A8C11EF26}"/>
    <cellStyle name="40% - uthevingsfarge 1 36" xfId="18656" xr:uid="{B1177648-90E9-42D8-949E-B87E889F74DF}"/>
    <cellStyle name="40% - uthevingsfarge 1 36 2" xfId="18657" xr:uid="{CFAD5EE6-C2E3-4632-80BE-C42F06CCC022}"/>
    <cellStyle name="40% - uthevingsfarge 1 36 2 2" xfId="18658" xr:uid="{CFF31CD7-3E47-4204-B7A4-20D7D5E3C05E}"/>
    <cellStyle name="40% - uthevingsfarge 1 36 2_AVA DVA EL" xfId="18659" xr:uid="{7014188A-1584-4913-A5C8-BC341130E2F4}"/>
    <cellStyle name="40% - uthevingsfarge 1 36 3" xfId="18660" xr:uid="{D1971D1E-6C3C-40D4-85D6-EB0FA8FCFA8A}"/>
    <cellStyle name="40% - uthevingsfarge 1 36_4Q16" xfId="18661" xr:uid="{7DC47157-AB1A-4A7C-8617-32C8E2202865}"/>
    <cellStyle name="40% - uthevingsfarge 1 37" xfId="18662" xr:uid="{CFA4ED3B-8FB4-4C57-B463-ABF661F14421}"/>
    <cellStyle name="40% - uthevingsfarge 1 37 2" xfId="18663" xr:uid="{FBB6FCF4-2414-4236-B588-30C6261CB079}"/>
    <cellStyle name="40% - uthevingsfarge 1 37 2 2" xfId="18664" xr:uid="{7983C297-FB0E-4640-BC1D-CACDB572507B}"/>
    <cellStyle name="40% - uthevingsfarge 1 37 2_AVA DVA EL" xfId="18665" xr:uid="{4E14FD92-F9A7-41EF-A685-FB9C34243713}"/>
    <cellStyle name="40% - uthevingsfarge 1 37 3" xfId="18666" xr:uid="{28E28D22-E53F-45CC-8E62-F10BB7EDE7B6}"/>
    <cellStyle name="40% - uthevingsfarge 1 37_4Q16" xfId="18667" xr:uid="{C260A538-5401-4C6A-BFA1-C616BFA8C52F}"/>
    <cellStyle name="40% - uthevingsfarge 1 38" xfId="18668" xr:uid="{A5FF39CD-F88C-4AA5-A9B4-C193BEF38D8F}"/>
    <cellStyle name="40% - uthevingsfarge 1 38 2" xfId="18669" xr:uid="{3A717954-7ECE-4FAA-BD8D-73C5A55C98FD}"/>
    <cellStyle name="40% - uthevingsfarge 1 38 2 2" xfId="18670" xr:uid="{60937A48-27BB-4A30-9DED-589338BE8159}"/>
    <cellStyle name="40% - uthevingsfarge 1 38 2_AVA DVA EL" xfId="18671" xr:uid="{B1D2A163-7FA7-48DB-8603-C5ADB970D4F8}"/>
    <cellStyle name="40% - uthevingsfarge 1 38 3" xfId="18672" xr:uid="{8A2E5A1B-E8C6-4C93-905B-ABF05E5C558E}"/>
    <cellStyle name="40% - uthevingsfarge 1 38_4Q16" xfId="18673" xr:uid="{209CDA27-9318-46EB-8C28-64BCE9175E56}"/>
    <cellStyle name="40% - uthevingsfarge 1 39" xfId="18674" xr:uid="{157C5C58-9A8D-41A8-BBD7-2DEBF02F430A}"/>
    <cellStyle name="40% - uthevingsfarge 1 39 2" xfId="18675" xr:uid="{91224F8B-AB35-41FA-B177-24BD2D4DE31A}"/>
    <cellStyle name="40% - uthevingsfarge 1 39 2 2" xfId="18676" xr:uid="{928CB7D7-F800-4231-B4A5-946B4E24B6F2}"/>
    <cellStyle name="40% - uthevingsfarge 1 39 2_AVA DVA EL" xfId="18677" xr:uid="{E74C0E95-C4B7-4E0F-A134-4DC6FBF36FFB}"/>
    <cellStyle name="40% - uthevingsfarge 1 39 3" xfId="18678" xr:uid="{6A951611-1BCD-4458-8048-57F84A7CC859}"/>
    <cellStyle name="40% - uthevingsfarge 1 39_4Q16" xfId="18679" xr:uid="{0CE7B039-AC08-4013-ADD3-E10D1824474E}"/>
    <cellStyle name="40% - uthevingsfarge 1 4" xfId="4969" xr:uid="{ED809418-D51F-4808-8EE6-B2639920B714}"/>
    <cellStyle name="40% - uthevingsfarge 1 4 10" xfId="41146" xr:uid="{571B373E-035F-487C-B909-4E49396848E7}"/>
    <cellStyle name="40% - uthevingsfarge 1 4 2" xfId="4970" xr:uid="{CD0100B9-ED50-43C6-9F2C-A27BD7BC693C}"/>
    <cellStyle name="40% - uthevingsfarge 1 4 2 2" xfId="4971" xr:uid="{1011750D-B0A5-43C1-AFC3-A120B201C95E}"/>
    <cellStyle name="40% - uthevingsfarge 1 4 2 2 2" xfId="4972" xr:uid="{969D921A-CFD0-419F-A07B-BF2A21C54055}"/>
    <cellStyle name="40% - uthevingsfarge 1 4 2 2_3. Chng in credit spreads" xfId="4973" xr:uid="{8E546484-6C8B-4BC7-AA31-F666E3944166}"/>
    <cellStyle name="40% - uthevingsfarge 1 4 2 3" xfId="4974" xr:uid="{00F138F4-9BE7-456A-8292-DA2ECD8E96A0}"/>
    <cellStyle name="40% - uthevingsfarge 1 4 2 3 2" xfId="4975" xr:uid="{CAD36C35-9171-48E0-AE8E-4ACC42344E38}"/>
    <cellStyle name="40% - uthevingsfarge 1 4 2 3_3. Chng in credit spreads" xfId="4976" xr:uid="{C21FB0B7-8DE9-4A52-8097-5CF7C5C9A6E0}"/>
    <cellStyle name="40% - uthevingsfarge 1 4 2 4" xfId="4977" xr:uid="{26280A45-EAD1-4B9D-B0D6-F64033077A55}"/>
    <cellStyle name="40% - uthevingsfarge 1 4 2 5" xfId="41147" xr:uid="{B5596357-F63D-4421-9658-BE257A85EFE3}"/>
    <cellStyle name="40% - uthevingsfarge 1 4 2 6" xfId="41148" xr:uid="{CA558F89-DD7F-4662-BAD4-0703D745C718}"/>
    <cellStyle name="40% - uthevingsfarge 1 4 2 7" xfId="41149" xr:uid="{F0EC8C44-7EDE-449C-8D20-464F3778010F}"/>
    <cellStyle name="40% - uthevingsfarge 1 4 2 8" xfId="41150" xr:uid="{D25769AE-2DF7-49EB-888B-2FC0C76FE3A2}"/>
    <cellStyle name="40% - uthevingsfarge 1 4 2 9" xfId="41151" xr:uid="{DB42D364-DDB8-42CC-A901-59F5E7E09362}"/>
    <cellStyle name="40% - uthevingsfarge 1 4 2_3. Chng in credit spreads" xfId="4978" xr:uid="{D2BC7735-DF02-403C-B8D1-87A2507E5C2C}"/>
    <cellStyle name="40% - uthevingsfarge 1 4 3" xfId="4979" xr:uid="{29669B59-023A-47E9-B234-611623855DD7}"/>
    <cellStyle name="40% - uthevingsfarge 1 4 3 2" xfId="4980" xr:uid="{C0C7BB0C-EB2F-4319-8CE2-54432EEF5B40}"/>
    <cellStyle name="40% - uthevingsfarge 1 4 3 3" xfId="18680" xr:uid="{D9E36DAA-0341-4E16-9957-4007F779C3F1}"/>
    <cellStyle name="40% - uthevingsfarge 1 4 3_3. Chng in credit spreads" xfId="4981" xr:uid="{D9B63714-FD5A-486C-944C-094C06A440DE}"/>
    <cellStyle name="40% - uthevingsfarge 1 4 4" xfId="4982" xr:uid="{8AF66DF0-9B01-4EBA-A05E-D993B76456A6}"/>
    <cellStyle name="40% - uthevingsfarge 1 4 4 2" xfId="4983" xr:uid="{F485C0B0-454F-47F8-9559-D56C3D797992}"/>
    <cellStyle name="40% - uthevingsfarge 1 4 4 3" xfId="18681" xr:uid="{D4103F59-E093-41F0-AE2F-44B65FCBF983}"/>
    <cellStyle name="40% - uthevingsfarge 1 4 4_3. Chng in credit spreads" xfId="4984" xr:uid="{E97D73F2-1D5E-4FB8-9D15-7C25D784BA8D}"/>
    <cellStyle name="40% - uthevingsfarge 1 4 5" xfId="4985" xr:uid="{D383FB1F-2919-4D13-AAE2-466E6D2EE598}"/>
    <cellStyle name="40% - uthevingsfarge 1 4 5 2" xfId="18682" xr:uid="{6BA96644-0A31-4581-BE37-1C09890A6F7C}"/>
    <cellStyle name="40% - uthevingsfarge 1 4 5 3" xfId="18683" xr:uid="{57C2F631-8338-470A-9BBC-FDF0965768FA}"/>
    <cellStyle name="40% - uthevingsfarge 1 4 5_AVA DVA EL" xfId="18684" xr:uid="{102C706B-95DB-44A4-AF22-810BE838D8FB}"/>
    <cellStyle name="40% - uthevingsfarge 1 4 6" xfId="18685" xr:uid="{770061BC-E3B6-45B3-A843-9B8BF2781067}"/>
    <cellStyle name="40% - uthevingsfarge 1 4 6 2" xfId="18686" xr:uid="{3601771D-B47D-47D2-A35B-4AD90730A87B}"/>
    <cellStyle name="40% - uthevingsfarge 1 4 6_AVA DVA EL" xfId="18687" xr:uid="{972787B3-DAEE-4115-8A1A-AF02BF7A105C}"/>
    <cellStyle name="40% - uthevingsfarge 1 4 7" xfId="18688" xr:uid="{41371031-E1A5-4309-9819-E0EDF23372BB}"/>
    <cellStyle name="40% - uthevingsfarge 1 4 8" xfId="41152" xr:uid="{98EAEE3D-8744-440A-8DBC-55C3CE86B2B3}"/>
    <cellStyle name="40% - uthevingsfarge 1 4 9" xfId="41153" xr:uid="{5125E409-9950-442E-A0DF-BEC9CE575FC5}"/>
    <cellStyle name="40% - uthevingsfarge 1 4_3. Chng in credit spreads" xfId="4986" xr:uid="{543A5A0E-C7BA-4E3D-9A7E-6400AA75A081}"/>
    <cellStyle name="40% - uthevingsfarge 1 40" xfId="18689" xr:uid="{63367C2C-CEA2-4C02-A669-8F3266955BD7}"/>
    <cellStyle name="40% - uthevingsfarge 1 40 2" xfId="18690" xr:uid="{566E1E70-3CD8-4B25-BB31-BF29878DCBAC}"/>
    <cellStyle name="40% - uthevingsfarge 1 40 2 2" xfId="18691" xr:uid="{8290DB64-0FF0-4780-98F6-EFBD6E49A857}"/>
    <cellStyle name="40% - uthevingsfarge 1 40 2_AVA DVA EL" xfId="18692" xr:uid="{341A82F6-3762-4F41-A9BF-3E51AEF33E63}"/>
    <cellStyle name="40% - uthevingsfarge 1 40 3" xfId="18693" xr:uid="{C05B5791-CBA0-4B85-A869-C84B099AA891}"/>
    <cellStyle name="40% - uthevingsfarge 1 40_4Q16" xfId="18694" xr:uid="{619654D1-98BC-4276-85D2-6F7504AD092A}"/>
    <cellStyle name="40% - uthevingsfarge 1 41" xfId="18695" xr:uid="{BEE890BF-FD7F-4C4E-B648-288C46B53CEA}"/>
    <cellStyle name="40% - uthevingsfarge 1 41 2" xfId="18696" xr:uid="{0EAC00F8-9D5C-4A7E-898E-2C027C47A912}"/>
    <cellStyle name="40% - uthevingsfarge 1 41 2 2" xfId="18697" xr:uid="{75E339F2-707A-44D3-8628-F051F3EA5D4B}"/>
    <cellStyle name="40% - uthevingsfarge 1 41 2_AVA DVA EL" xfId="18698" xr:uid="{8133B20C-AC43-4F9A-ADA4-6A966479D583}"/>
    <cellStyle name="40% - uthevingsfarge 1 41 3" xfId="18699" xr:uid="{2ECA16EA-94BE-4E28-8BBD-C06B0FE277EE}"/>
    <cellStyle name="40% - uthevingsfarge 1 41_4Q16" xfId="18700" xr:uid="{B35B5B5A-73D3-4E46-9E4E-C979E85D4339}"/>
    <cellStyle name="40% - uthevingsfarge 1 42" xfId="18701" xr:uid="{4D14F47C-DEE4-4847-B0EE-2EE65A68C724}"/>
    <cellStyle name="40% - uthevingsfarge 1 42 2" xfId="18702" xr:uid="{0B3C4C60-8794-42BA-856A-C509291A3A22}"/>
    <cellStyle name="40% - uthevingsfarge 1 42 2 2" xfId="18703" xr:uid="{C9AE43F9-8EF1-4017-96EF-01C2102E3548}"/>
    <cellStyle name="40% - uthevingsfarge 1 42 2_AVA DVA EL" xfId="18704" xr:uid="{1819A446-1DB0-4EE2-82CC-1B7EDC000366}"/>
    <cellStyle name="40% - uthevingsfarge 1 42 3" xfId="18705" xr:uid="{A687DF95-EA6D-4DBE-8346-944822FA9182}"/>
    <cellStyle name="40% - uthevingsfarge 1 42_4Q16" xfId="18706" xr:uid="{B78F6BC6-76A4-4E9F-A84D-784535262302}"/>
    <cellStyle name="40% - uthevingsfarge 1 43" xfId="18707" xr:uid="{0BA054D9-9438-4AA2-85E7-AB6EA4E7BC75}"/>
    <cellStyle name="40% - uthevingsfarge 1 43 2" xfId="18708" xr:uid="{46893E89-68B2-455B-B422-4F84A56E0965}"/>
    <cellStyle name="40% - uthevingsfarge 1 43 2 2" xfId="18709" xr:uid="{57CA4BA1-8946-4602-B835-B704066DA832}"/>
    <cellStyle name="40% - uthevingsfarge 1 43 2_AVA DVA EL" xfId="18710" xr:uid="{AC0F25F5-CD78-4639-B927-C861E7D2FCE1}"/>
    <cellStyle name="40% - uthevingsfarge 1 43 3" xfId="18711" xr:uid="{8F51C694-B966-4C50-8014-6DDA256F9F18}"/>
    <cellStyle name="40% - uthevingsfarge 1 43_4Q16" xfId="18712" xr:uid="{7262188E-BF64-4769-AD89-0C01E9E20704}"/>
    <cellStyle name="40% - uthevingsfarge 1 44" xfId="18713" xr:uid="{64CAF29A-1E7E-46BA-B026-69D31161D48E}"/>
    <cellStyle name="40% - uthevingsfarge 1 44 2" xfId="18714" xr:uid="{FDB798C8-8C7E-49E6-B1B5-98C752641878}"/>
    <cellStyle name="40% - uthevingsfarge 1 44 2 2" xfId="18715" xr:uid="{4CD91F44-D466-49B2-892C-ED75038845B9}"/>
    <cellStyle name="40% - uthevingsfarge 1 44 2_AVA DVA EL" xfId="18716" xr:uid="{DCCFBE31-934A-474A-A16D-B1AD29A08DA9}"/>
    <cellStyle name="40% - uthevingsfarge 1 44 3" xfId="18717" xr:uid="{AF32565F-97D9-43D9-BF7E-1404194892E7}"/>
    <cellStyle name="40% - uthevingsfarge 1 44_4Q16" xfId="18718" xr:uid="{3FAEE4E4-8635-4E3D-9341-5D7CF0D943AF}"/>
    <cellStyle name="40% - uthevingsfarge 1 45" xfId="18719" xr:uid="{457C2CD0-9F2F-4996-ABBB-F2124E65E3BB}"/>
    <cellStyle name="40% - uthevingsfarge 1 45 2" xfId="18720" xr:uid="{0C847006-8EA9-409C-8C98-4BF8015F99D8}"/>
    <cellStyle name="40% - uthevingsfarge 1 45 2 2" xfId="18721" xr:uid="{4DF58C40-C52C-444C-9498-E8964D7C4C07}"/>
    <cellStyle name="40% - uthevingsfarge 1 45 2_AVA DVA EL" xfId="18722" xr:uid="{CAC6802E-307E-4152-9B76-777488048867}"/>
    <cellStyle name="40% - uthevingsfarge 1 45 3" xfId="18723" xr:uid="{6A28657B-A63E-4208-B368-615749FED317}"/>
    <cellStyle name="40% - uthevingsfarge 1 45_4Q16" xfId="18724" xr:uid="{69074D25-9214-405B-AA4D-87C7597225E1}"/>
    <cellStyle name="40% - uthevingsfarge 1 46" xfId="18725" xr:uid="{5B03BF28-E5DB-4051-A39A-509FAB9AD98C}"/>
    <cellStyle name="40% - uthevingsfarge 1 46 2" xfId="18726" xr:uid="{9A96B557-7A9E-48C3-92D9-DF8E35067B81}"/>
    <cellStyle name="40% - uthevingsfarge 1 46 2 2" xfId="18727" xr:uid="{9D186C6A-A3CE-46BC-9329-9104579493F7}"/>
    <cellStyle name="40% - uthevingsfarge 1 46 2_AVA DVA EL" xfId="18728" xr:uid="{806040CE-5417-4DA1-8A88-4B4F4C08CB38}"/>
    <cellStyle name="40% - uthevingsfarge 1 46 3" xfId="18729" xr:uid="{EC53101A-826E-444E-B2A2-A67CA38F68E3}"/>
    <cellStyle name="40% - uthevingsfarge 1 46_4Q16" xfId="18730" xr:uid="{1FD1C8AE-9F1B-47B8-85F2-64CE1C163A63}"/>
    <cellStyle name="40% - uthevingsfarge 1 47" xfId="18731" xr:uid="{CD70BC80-2F58-46A6-B181-6221C7D3BDF6}"/>
    <cellStyle name="40% - uthevingsfarge 1 47 2" xfId="18732" xr:uid="{C1CCAC11-E802-4192-A925-FA494C345837}"/>
    <cellStyle name="40% - uthevingsfarge 1 47 2 2" xfId="18733" xr:uid="{8A3FE78C-9B4A-4DC2-AB75-143E41A1CB48}"/>
    <cellStyle name="40% - uthevingsfarge 1 47 2_AVA DVA EL" xfId="18734" xr:uid="{BD907C08-2497-455D-B1CA-B5413444C832}"/>
    <cellStyle name="40% - uthevingsfarge 1 47 3" xfId="18735" xr:uid="{4FE77DE0-2B81-44FF-AA5E-2CA01EB88FB1}"/>
    <cellStyle name="40% - uthevingsfarge 1 47_4Q16" xfId="18736" xr:uid="{78169B8B-85B1-4176-9A41-99821586DB05}"/>
    <cellStyle name="40% - uthevingsfarge 1 48" xfId="18737" xr:uid="{4D4F8232-9087-4386-AEED-18E71893B191}"/>
    <cellStyle name="40% - uthevingsfarge 1 48 2" xfId="18738" xr:uid="{7306C501-FCA8-4DD3-B98C-CE172FE10D61}"/>
    <cellStyle name="40% - uthevingsfarge 1 48 2 2" xfId="18739" xr:uid="{C1008FA0-3EC2-46B1-935B-A7C3135611DD}"/>
    <cellStyle name="40% - uthevingsfarge 1 48 2_AVA DVA EL" xfId="18740" xr:uid="{5B76930B-B2F0-4D4A-8009-6A947CAEDB90}"/>
    <cellStyle name="40% - uthevingsfarge 1 48 3" xfId="18741" xr:uid="{EED4E9DF-5527-452E-BF98-0C5F906E25D5}"/>
    <cellStyle name="40% - uthevingsfarge 1 48_4Q16" xfId="18742" xr:uid="{C141C9CF-B08A-4C42-8862-4FAFAA6BACA6}"/>
    <cellStyle name="40% - uthevingsfarge 1 49" xfId="18743" xr:uid="{658BEECF-6F57-4D54-81A8-B9D8D7DF2F58}"/>
    <cellStyle name="40% - uthevingsfarge 1 49 2" xfId="18744" xr:uid="{CBF75DF0-CFA1-4B44-A28B-8BE64AF2923C}"/>
    <cellStyle name="40% - uthevingsfarge 1 49 2 2" xfId="18745" xr:uid="{0687AB1B-7518-43E0-937D-BD6C8160FC92}"/>
    <cellStyle name="40% - uthevingsfarge 1 49 2_AVA DVA EL" xfId="18746" xr:uid="{6B518AA6-7837-4CE0-9A43-932034C2EE82}"/>
    <cellStyle name="40% - uthevingsfarge 1 49 3" xfId="18747" xr:uid="{62AB89CC-F561-4D09-9784-05AA7B0A514F}"/>
    <cellStyle name="40% - uthevingsfarge 1 49_4Q16" xfId="18748" xr:uid="{4DAD026B-A1BE-490D-B1BE-AED41C9E7A26}"/>
    <cellStyle name="40% - uthevingsfarge 1 5" xfId="4987" xr:uid="{47291FC5-B1AB-487A-899C-746491BEC59F}"/>
    <cellStyle name="40% - uthevingsfarge 1 5 10" xfId="41154" xr:uid="{30329030-B7D5-4EDA-B15F-F01968E486B3}"/>
    <cellStyle name="40% - uthevingsfarge 1 5 2" xfId="4988" xr:uid="{1814C855-BE7C-4109-9597-23EFF538F30B}"/>
    <cellStyle name="40% - uthevingsfarge 1 5 2 2" xfId="4989" xr:uid="{3742948F-EAFF-4339-8F0B-2C4FD929EC36}"/>
    <cellStyle name="40% - uthevingsfarge 1 5 2 2 2" xfId="4990" xr:uid="{6D1AE387-3EE7-4D1D-9E06-41924699C696}"/>
    <cellStyle name="40% - uthevingsfarge 1 5 2 2_3. Chng in credit spreads" xfId="4991" xr:uid="{5D278AF4-C0A9-454C-A3BA-C47FB2F9DB6C}"/>
    <cellStyle name="40% - uthevingsfarge 1 5 2 3" xfId="4992" xr:uid="{AEFC62C6-F9D1-4785-AED7-BDF8D402BA3A}"/>
    <cellStyle name="40% - uthevingsfarge 1 5 2 3 2" xfId="4993" xr:uid="{E2E50A49-2488-4D2A-B806-C517EB200934}"/>
    <cellStyle name="40% - uthevingsfarge 1 5 2 3_3. Chng in credit spreads" xfId="4994" xr:uid="{5DF2729F-98CA-411E-9B4F-0D4846B8D4EB}"/>
    <cellStyle name="40% - uthevingsfarge 1 5 2 4" xfId="4995" xr:uid="{9A8DD735-D157-44BE-9B5E-C77A204FDF34}"/>
    <cellStyle name="40% - uthevingsfarge 1 5 2 5" xfId="41155" xr:uid="{03303051-45C5-46F4-8A03-6C3EE767FB72}"/>
    <cellStyle name="40% - uthevingsfarge 1 5 2 6" xfId="41156" xr:uid="{D09A0D2F-3E4B-47FD-89D9-9A85D4A9054B}"/>
    <cellStyle name="40% - uthevingsfarge 1 5 2 7" xfId="41157" xr:uid="{8C71B1C2-821C-4C0F-A496-CB9270410F4C}"/>
    <cellStyle name="40% - uthevingsfarge 1 5 2 8" xfId="41158" xr:uid="{C3393D13-E32F-492D-B9A6-6FC67C4409C1}"/>
    <cellStyle name="40% - uthevingsfarge 1 5 2 9" xfId="41159" xr:uid="{8C1B4B09-24A7-4F5B-9DB6-F0B62B69B894}"/>
    <cellStyle name="40% - uthevingsfarge 1 5 2_3. Chng in credit spreads" xfId="4996" xr:uid="{77D2B3B3-D177-4ED1-9275-29585399C93E}"/>
    <cellStyle name="40% - uthevingsfarge 1 5 3" xfId="4997" xr:uid="{522C6019-01F7-43DC-88BB-9383F118BCF6}"/>
    <cellStyle name="40% - uthevingsfarge 1 5 3 2" xfId="4998" xr:uid="{6C61843D-A4F2-469F-8264-A0D6C4663D4D}"/>
    <cellStyle name="40% - uthevingsfarge 1 5 3_3. Chng in credit spreads" xfId="4999" xr:uid="{13C7A4D4-1FDB-41BE-92FF-80A6B9D5EF78}"/>
    <cellStyle name="40% - uthevingsfarge 1 5 4" xfId="5000" xr:uid="{A555470F-F085-4355-B738-6A28CD79BBA5}"/>
    <cellStyle name="40% - uthevingsfarge 1 5 4 2" xfId="5001" xr:uid="{BCE10C2A-430C-4E98-9A7C-1D0228CC3802}"/>
    <cellStyle name="40% - uthevingsfarge 1 5 4_3. Chng in credit spreads" xfId="5002" xr:uid="{0CAF2EE2-0851-4746-A017-27C5CE93C842}"/>
    <cellStyle name="40% - uthevingsfarge 1 5 5" xfId="5003" xr:uid="{E8528E2C-D063-40B2-9828-2711F9CDBFAD}"/>
    <cellStyle name="40% - uthevingsfarge 1 5 6" xfId="41160" xr:uid="{B20EE153-F1E8-4918-9948-17265287BCA5}"/>
    <cellStyle name="40% - uthevingsfarge 1 5 7" xfId="41161" xr:uid="{87F22392-0B5A-4630-87FF-D4F20FD15297}"/>
    <cellStyle name="40% - uthevingsfarge 1 5 8" xfId="41162" xr:uid="{07D8FEA5-97FA-4FF1-AE81-0542C63BC2E9}"/>
    <cellStyle name="40% - uthevingsfarge 1 5 9" xfId="41163" xr:uid="{6003F7A9-7FF2-4942-A617-124C3DFABDAE}"/>
    <cellStyle name="40% - uthevingsfarge 1 5_3. Chng in credit spreads" xfId="5004" xr:uid="{EA8A8041-4716-410C-8067-CF7486DE6EDF}"/>
    <cellStyle name="40% - uthevingsfarge 1 50" xfId="18749" xr:uid="{420C1F4B-FBC9-44BB-9F12-AB0611B07479}"/>
    <cellStyle name="40% - uthevingsfarge 1 50 2" xfId="18750" xr:uid="{B852573A-4AC4-4752-AAC3-247985CDB7FD}"/>
    <cellStyle name="40% - uthevingsfarge 1 50 2 2" xfId="18751" xr:uid="{652A0750-7676-4BC2-B075-8F6EBB5C2DD7}"/>
    <cellStyle name="40% - uthevingsfarge 1 50 2_AVA DVA EL" xfId="18752" xr:uid="{F5D25E1C-10BF-4B3F-BBC0-9C618404D7AE}"/>
    <cellStyle name="40% - uthevingsfarge 1 50 3" xfId="18753" xr:uid="{2765C221-BCEC-4B2F-95A6-75CF8E44660C}"/>
    <cellStyle name="40% - uthevingsfarge 1 50_4Q16" xfId="18754" xr:uid="{13F45705-9180-4913-8522-0BC7DEF53328}"/>
    <cellStyle name="40% - uthevingsfarge 1 51" xfId="18755" xr:uid="{B41790FA-BF9A-47BA-865D-EF3B7C30E865}"/>
    <cellStyle name="40% - uthevingsfarge 1 51 2" xfId="18756" xr:uid="{7F19A8C1-C375-4A50-9274-7492655258C2}"/>
    <cellStyle name="40% - uthevingsfarge 1 51 2 2" xfId="18757" xr:uid="{D609ACCF-2D34-4B49-8493-D98BF0735D8F}"/>
    <cellStyle name="40% - uthevingsfarge 1 51 2_AVA DVA EL" xfId="18758" xr:uid="{CB0094D7-A160-4609-9712-73D3DF66AD53}"/>
    <cellStyle name="40% - uthevingsfarge 1 51 3" xfId="18759" xr:uid="{43436CC2-9792-4456-941B-9A80D1AF0B80}"/>
    <cellStyle name="40% - uthevingsfarge 1 51_4Q16" xfId="18760" xr:uid="{76FA0E3E-73E6-4B22-AE6C-1E7E443F64F8}"/>
    <cellStyle name="40% - uthevingsfarge 1 52" xfId="18761" xr:uid="{D82867C6-29D3-46AA-B7DD-18FBF0B5EC4D}"/>
    <cellStyle name="40% - uthevingsfarge 1 52 2" xfId="18762" xr:uid="{30974440-F3DD-48C5-A0B4-4D74F6D64D40}"/>
    <cellStyle name="40% - uthevingsfarge 1 52 2 2" xfId="18763" xr:uid="{4C4F1C48-1009-4C8B-B0DA-8903A3EE4A41}"/>
    <cellStyle name="40% - uthevingsfarge 1 52 2_AVA DVA EL" xfId="18764" xr:uid="{DF38E13A-F521-4668-A637-003A195A004B}"/>
    <cellStyle name="40% - uthevingsfarge 1 52 3" xfId="18765" xr:uid="{9F7AD91D-508C-4209-87DD-4B3F388C54B6}"/>
    <cellStyle name="40% - uthevingsfarge 1 52_4Q16" xfId="18766" xr:uid="{E87A0E5E-6B2E-41FD-BCA1-4AEA696564A3}"/>
    <cellStyle name="40% - uthevingsfarge 1 53" xfId="18767" xr:uid="{EC516F94-FC03-4220-AC17-9B1862EC9980}"/>
    <cellStyle name="40% - uthevingsfarge 1 53 2" xfId="18768" xr:uid="{BF4C29A1-C269-4E51-86DE-B1B06272FA11}"/>
    <cellStyle name="40% - uthevingsfarge 1 53 2 2" xfId="18769" xr:uid="{258404BF-BBFD-464E-B3CB-9F1A79ACDF65}"/>
    <cellStyle name="40% - uthevingsfarge 1 53 2_AVA DVA EL" xfId="18770" xr:uid="{C470DA4F-3E0B-4F17-A4FF-07169D96DA50}"/>
    <cellStyle name="40% - uthevingsfarge 1 53 3" xfId="18771" xr:uid="{63DCA648-4053-46A7-921F-1C98C4792BCE}"/>
    <cellStyle name="40% - uthevingsfarge 1 53_4Q16" xfId="18772" xr:uid="{9B01B974-E39F-4949-84C6-91C7D459D69D}"/>
    <cellStyle name="40% - uthevingsfarge 1 54" xfId="18773" xr:uid="{FB6984E8-DDD5-4557-91C1-755F3CADFBE2}"/>
    <cellStyle name="40% - uthevingsfarge 1 54 2" xfId="18774" xr:uid="{4B5026F3-66A3-4460-BFCD-228DB67188A6}"/>
    <cellStyle name="40% - uthevingsfarge 1 54 2 2" xfId="18775" xr:uid="{F0B6EA20-3696-4C6C-AF34-D3E8F663DB04}"/>
    <cellStyle name="40% - uthevingsfarge 1 54 2_AVA DVA EL" xfId="18776" xr:uid="{1407BE04-ED4F-4650-9E97-D9A187BBB8CF}"/>
    <cellStyle name="40% - uthevingsfarge 1 54 3" xfId="18777" xr:uid="{67AB06C6-DA29-41AF-9633-2D596BF0D9A3}"/>
    <cellStyle name="40% - uthevingsfarge 1 54_4Q16" xfId="18778" xr:uid="{0A26DB51-9D39-42CC-97CD-9604A28BA92D}"/>
    <cellStyle name="40% - uthevingsfarge 1 55" xfId="18779" xr:uid="{814DB10F-C8F3-45BB-A00F-C039FC0EF506}"/>
    <cellStyle name="40% - uthevingsfarge 1 55 2" xfId="18780" xr:uid="{4DF91FC5-339D-4875-8213-C210E84A064F}"/>
    <cellStyle name="40% - uthevingsfarge 1 55 2 2" xfId="18781" xr:uid="{CD44C99D-A063-43FD-9CAD-A75283F50F5A}"/>
    <cellStyle name="40% - uthevingsfarge 1 55 2_AVA DVA EL" xfId="18782" xr:uid="{BE436ADE-270D-433B-86BC-042C70D8B3CC}"/>
    <cellStyle name="40% - uthevingsfarge 1 55 3" xfId="18783" xr:uid="{D1543B96-A609-4F29-B4C4-ADEC8AC1D015}"/>
    <cellStyle name="40% - uthevingsfarge 1 55_4Q16" xfId="18784" xr:uid="{F67B29FE-E766-4575-B995-9660FE8B983C}"/>
    <cellStyle name="40% - uthevingsfarge 1 56" xfId="18785" xr:uid="{133E1F3F-0B0A-43A5-A57A-89A2B71BF2BF}"/>
    <cellStyle name="40% - uthevingsfarge 1 56 2" xfId="18786" xr:uid="{E719B4BF-DDCB-4D6B-BF2A-4461B8F60C42}"/>
    <cellStyle name="40% - uthevingsfarge 1 56 2 2" xfId="18787" xr:uid="{C054F544-FFDA-4B9D-BFD1-2BB44E8EA907}"/>
    <cellStyle name="40% - uthevingsfarge 1 56 2_AVA DVA EL" xfId="18788" xr:uid="{0EB497DD-64ED-4374-948D-ACB365B8AB3A}"/>
    <cellStyle name="40% - uthevingsfarge 1 56 3" xfId="18789" xr:uid="{4833CEFF-AAE3-4ECB-9F68-10D55F5BAA6D}"/>
    <cellStyle name="40% - uthevingsfarge 1 56_4Q16" xfId="18790" xr:uid="{D9F0BB51-4165-4621-BDB9-D7725124A990}"/>
    <cellStyle name="40% - uthevingsfarge 1 57" xfId="18791" xr:uid="{6F094A09-922B-4841-8F49-C3ED058D91F0}"/>
    <cellStyle name="40% - uthevingsfarge 1 57 2" xfId="18792" xr:uid="{044E7479-8BCA-4364-8918-E306E9D76F45}"/>
    <cellStyle name="40% - uthevingsfarge 1 57 2 2" xfId="18793" xr:uid="{FF068599-9A38-4B8F-B869-FD76279A2086}"/>
    <cellStyle name="40% - uthevingsfarge 1 57 2_AVA DVA EL" xfId="18794" xr:uid="{6C07695A-3F17-4754-8D0A-F0FFA7189FEA}"/>
    <cellStyle name="40% - uthevingsfarge 1 57 3" xfId="18795" xr:uid="{7E8B7F4A-9C37-4116-A173-302E74BBE7CB}"/>
    <cellStyle name="40% - uthevingsfarge 1 57_4Q16" xfId="18796" xr:uid="{06E6BD54-900B-4738-8ED5-DCE9C93BE303}"/>
    <cellStyle name="40% - uthevingsfarge 1 58" xfId="18797" xr:uid="{81802EA6-452B-42B8-9A6C-1B9CEFFE2E89}"/>
    <cellStyle name="40% - uthevingsfarge 1 58 2" xfId="18798" xr:uid="{E90707AA-FF87-401C-BD33-FD63A8837699}"/>
    <cellStyle name="40% - uthevingsfarge 1 58 2 2" xfId="18799" xr:uid="{4CF1AD31-6D82-47F1-922A-847248AC0899}"/>
    <cellStyle name="40% - uthevingsfarge 1 58 2_AVA DVA EL" xfId="18800" xr:uid="{339543F1-9613-46D5-8525-62CBF715328F}"/>
    <cellStyle name="40% - uthevingsfarge 1 58 3" xfId="18801" xr:uid="{73DB118D-70EF-40DC-8CD3-52C9340DE031}"/>
    <cellStyle name="40% - uthevingsfarge 1 58_4Q16" xfId="18802" xr:uid="{12570DD7-73C7-4368-8428-8104A5D8CC05}"/>
    <cellStyle name="40% - uthevingsfarge 1 59" xfId="18803" xr:uid="{D9651A54-EB0C-477E-A6D0-EAB35F92C107}"/>
    <cellStyle name="40% - uthevingsfarge 1 59 2" xfId="18804" xr:uid="{187FED66-ABA6-4FF7-82AB-8200910131F8}"/>
    <cellStyle name="40% - uthevingsfarge 1 59 2 2" xfId="18805" xr:uid="{C06E5649-A6B6-4D77-B042-79B7664C82F3}"/>
    <cellStyle name="40% - uthevingsfarge 1 59 2_AVA DVA EL" xfId="18806" xr:uid="{B3CEEF2E-2431-484A-AED8-4C3199DA2A2A}"/>
    <cellStyle name="40% - uthevingsfarge 1 59 3" xfId="18807" xr:uid="{DFC8552B-55FE-4720-A9A7-5D393FC63976}"/>
    <cellStyle name="40% - uthevingsfarge 1 59_4Q16" xfId="18808" xr:uid="{61058BED-36FA-4F2E-B2A9-B297818AF6D8}"/>
    <cellStyle name="40% - uthevingsfarge 1 6" xfId="5005" xr:uid="{E86D93FB-38D7-481B-A67F-5EE709B65FDB}"/>
    <cellStyle name="40% - uthevingsfarge 1 6 2" xfId="5006" xr:uid="{330612D5-936B-4828-BEDA-5B34EB5A30C0}"/>
    <cellStyle name="40% - uthevingsfarge 1 6 2 2" xfId="5007" xr:uid="{C76D0D9D-6E20-4945-8173-5FC21C0B22BE}"/>
    <cellStyle name="40% - uthevingsfarge 1 6 2 3" xfId="41164" xr:uid="{ECE07FF1-358E-47B8-A982-0E76D8E89864}"/>
    <cellStyle name="40% - uthevingsfarge 1 6 2_3. Chng in credit spreads" xfId="5008" xr:uid="{D177A75E-8E90-4479-B905-C6EE1A130F15}"/>
    <cellStyle name="40% - uthevingsfarge 1 6 3" xfId="5009" xr:uid="{41AF4EA9-2D83-4C0E-B5A3-41C10865A285}"/>
    <cellStyle name="40% - uthevingsfarge 1 6 3 2" xfId="5010" xr:uid="{C31E9F26-C06B-4F06-9C95-D22F0BC85FDB}"/>
    <cellStyle name="40% - uthevingsfarge 1 6 3_3. Chng in credit spreads" xfId="5011" xr:uid="{EDA68F0B-8880-408E-BFF7-7E4D4450DC18}"/>
    <cellStyle name="40% - uthevingsfarge 1 6 4" xfId="5012" xr:uid="{85074990-339C-4CB7-858A-87E895F15E4A}"/>
    <cellStyle name="40% - uthevingsfarge 1 6 5" xfId="18809" xr:uid="{EFBB2AF8-E873-4F3A-AE2B-A9F6D1DEC9F4}"/>
    <cellStyle name="40% - uthevingsfarge 1 6 6" xfId="41165" xr:uid="{BEB8BE48-E16B-4E30-AB9D-85890E6A63D6}"/>
    <cellStyle name="40% - uthevingsfarge 1 6 7" xfId="41166" xr:uid="{35323A01-5F28-4977-90A4-FDC1FFC4E265}"/>
    <cellStyle name="40% - uthevingsfarge 1 6 8" xfId="41167" xr:uid="{F83C000B-25D9-49E1-96A0-73C29B1AA236}"/>
    <cellStyle name="40% - uthevingsfarge 1 6 9" xfId="41168" xr:uid="{AF778AD4-2D23-4CA5-B8C7-138FD328DCE4}"/>
    <cellStyle name="40% - uthevingsfarge 1 6_3. Chng in credit spreads" xfId="5013" xr:uid="{ADD3BE7B-1530-493D-A9AE-401E38442ED2}"/>
    <cellStyle name="40% - uthevingsfarge 1 60" xfId="18810" xr:uid="{5E48C5C2-35B1-454A-BF06-7C19578196BD}"/>
    <cellStyle name="40% - uthevingsfarge 1 60 2" xfId="18811" xr:uid="{73544AB2-004C-4516-ACA9-324E57C2DF70}"/>
    <cellStyle name="40% - uthevingsfarge 1 60 3" xfId="18812" xr:uid="{602A26EA-E806-402D-8397-9CDF9D842CF0}"/>
    <cellStyle name="40% - uthevingsfarge 1 60_AVA DVA EL" xfId="18813" xr:uid="{E8206591-AB46-48AC-9C47-A779CBD584FB}"/>
    <cellStyle name="40% - uthevingsfarge 1 61" xfId="18814" xr:uid="{79D26C08-8F5B-4D34-AD84-58435417C77F}"/>
    <cellStyle name="40% - uthevingsfarge 1 61 2" xfId="18815" xr:uid="{11909E6B-D52B-4F91-B838-0EE391B70E81}"/>
    <cellStyle name="40% - uthevingsfarge 1 61 3" xfId="18816" xr:uid="{931182FE-94A8-4964-85C7-C71780163BA2}"/>
    <cellStyle name="40% - uthevingsfarge 1 61_AVA DVA EL" xfId="18817" xr:uid="{7677BED2-7142-40FD-A7FB-86A0F01CA6B4}"/>
    <cellStyle name="40% - uthevingsfarge 1 62" xfId="18818" xr:uid="{0D43C47A-3024-49D6-AA66-6EF665DFE971}"/>
    <cellStyle name="40% - uthevingsfarge 1 62 2" xfId="18819" xr:uid="{4BAEF4BB-673B-4250-94B6-1F1A7D245E2F}"/>
    <cellStyle name="40% - uthevingsfarge 1 62_AVA DVA EL" xfId="18820" xr:uid="{56C068D2-7F23-4C1D-8C09-9FF0A25C2F91}"/>
    <cellStyle name="40% - uthevingsfarge 1 63" xfId="18821" xr:uid="{DF2D6D00-1DD2-4F83-8BAC-8072DAF7693D}"/>
    <cellStyle name="40% - uthevingsfarge 1 64" xfId="18822" xr:uid="{B87E4FD7-2A84-4414-871B-D32D76E823B3}"/>
    <cellStyle name="40% - uthevingsfarge 1 65" xfId="18823" xr:uid="{E090C5F3-B02F-41E3-A962-2E7F20F085AC}"/>
    <cellStyle name="40% - uthevingsfarge 1 66" xfId="18824" xr:uid="{88E07FEF-7FC9-40F8-82FD-5BBBD4E8731F}"/>
    <cellStyle name="40% - uthevingsfarge 1 7" xfId="5014" xr:uid="{6FF7BCD4-8BD1-464E-BFBB-D50028D6CFEE}"/>
    <cellStyle name="40% - uthevingsfarge 1 7 2" xfId="5015" xr:uid="{A460C723-79E7-414E-AE96-A1C5CBCEFFA8}"/>
    <cellStyle name="40% - uthevingsfarge 1 7 2 2" xfId="18825" xr:uid="{A0719C82-85CC-4079-8D67-21CA9362709B}"/>
    <cellStyle name="40% - uthevingsfarge 1 7 2_AVA DVA EL" xfId="18826" xr:uid="{7ED05D00-1590-4613-B0C5-EF6051CBE056}"/>
    <cellStyle name="40% - uthevingsfarge 1 7 3" xfId="18827" xr:uid="{D1ED3012-9EC8-4264-876F-04B7FEE98966}"/>
    <cellStyle name="40% - uthevingsfarge 1 7 3 2" xfId="18828" xr:uid="{5649F699-363A-4B53-8DA4-81CF25F000C3}"/>
    <cellStyle name="40% - uthevingsfarge 1 7 3_AVA DVA EL" xfId="18829" xr:uid="{1C4F9C0F-3566-4752-A5DB-F36FFE160A79}"/>
    <cellStyle name="40% - uthevingsfarge 1 7 4" xfId="18830" xr:uid="{7CFD0177-CA1B-438A-BFB9-23DE787CAB19}"/>
    <cellStyle name="40% - uthevingsfarge 1 7 5" xfId="18831" xr:uid="{0820027A-F9A5-41B0-BFA7-ECA266059779}"/>
    <cellStyle name="40% - uthevingsfarge 1 7_3. Chng in credit spreads" xfId="5016" xr:uid="{89D91F5A-5048-45AD-B6AE-9E8697989070}"/>
    <cellStyle name="40% - uthevingsfarge 1 8" xfId="5017" xr:uid="{3985947E-FB73-4BB1-9E40-AC842F2CDB11}"/>
    <cellStyle name="40% - uthevingsfarge 1 8 2" xfId="5018" xr:uid="{31C2F1CD-6C91-42C2-A7E5-981D2781EE25}"/>
    <cellStyle name="40% - uthevingsfarge 1 8 2 2" xfId="18832" xr:uid="{8E34213D-E7FF-49B5-8248-F9918769688A}"/>
    <cellStyle name="40% - uthevingsfarge 1 8 2_AVA DVA EL" xfId="18833" xr:uid="{CC3449EC-268C-481C-9EDA-A29B235ECE2F}"/>
    <cellStyle name="40% - uthevingsfarge 1 8 3" xfId="18834" xr:uid="{8B17B986-6809-4483-B4E6-266462DD1FD8}"/>
    <cellStyle name="40% - uthevingsfarge 1 8_3. Chng in credit spreads" xfId="5019" xr:uid="{66FA832E-E241-4D44-8C09-0DC488F5BFC2}"/>
    <cellStyle name="40% - uthevingsfarge 1 9" xfId="5020" xr:uid="{FB9B4CA8-A94E-44DD-98F9-1E5AD664F543}"/>
    <cellStyle name="40% - uthevingsfarge 1 9 2" xfId="18835" xr:uid="{9410908D-C916-4106-878A-36BB1410F032}"/>
    <cellStyle name="40% - uthevingsfarge 1 9 2 2" xfId="18836" xr:uid="{B1D4ACCD-F727-4FE8-A65C-F58A5EE93565}"/>
    <cellStyle name="40% - uthevingsfarge 1 9 2_AVA DVA EL" xfId="18837" xr:uid="{9FCA407E-81AA-4D36-916D-FEB58E203D12}"/>
    <cellStyle name="40% - uthevingsfarge 1 9 3" xfId="18838" xr:uid="{64310E5F-ADA0-496D-990C-B33E41E1BFFA}"/>
    <cellStyle name="40% - uthevingsfarge 1 9_4Q16" xfId="18839" xr:uid="{E46FA116-2459-4F50-B6EC-3E2E66ACA1F6}"/>
    <cellStyle name="40% - uthevingsfarge 1_7. Other MTM adjustments" xfId="5021" xr:uid="{23CE01A1-95D3-41E8-A02C-6B8DA44A9142}"/>
    <cellStyle name="40% - uthevingsfarge 2" xfId="5022" xr:uid="{027D6FEE-69C2-44FA-9630-1C74A2F3F777}"/>
    <cellStyle name="40% - uthevingsfarge 2 10" xfId="5023" xr:uid="{EDFB606E-85A7-44B9-BD03-AB4F33EE835D}"/>
    <cellStyle name="40% - uthevingsfarge 2 10 2" xfId="18840" xr:uid="{94F2403D-6FF3-4C8D-9895-85A3710F6A40}"/>
    <cellStyle name="40% - uthevingsfarge 2 10 2 2" xfId="18841" xr:uid="{4C727577-3B9E-4A33-829C-76805F21DC46}"/>
    <cellStyle name="40% - uthevingsfarge 2 10 2_AVA DVA EL" xfId="18842" xr:uid="{6F0A28DA-9E60-44E5-89F4-AB5729A68574}"/>
    <cellStyle name="40% - uthevingsfarge 2 10 3" xfId="18843" xr:uid="{F9B53D13-30C0-4275-8DB5-4A2B0601819A}"/>
    <cellStyle name="40% - uthevingsfarge 2 10_4Q16" xfId="18844" xr:uid="{E29CBE59-0B96-4AA6-803D-E06433DEFB40}"/>
    <cellStyle name="40% - uthevingsfarge 2 11" xfId="18845" xr:uid="{67D0607A-B3B9-4A5F-8EE0-E07523E2A39F}"/>
    <cellStyle name="40% - uthevingsfarge 2 11 2" xfId="18846" xr:uid="{CE6CB0D1-4CA5-4386-8E16-CE11E54EFB04}"/>
    <cellStyle name="40% - uthevingsfarge 2 11 2 2" xfId="18847" xr:uid="{D44CBAA7-4965-46B0-B721-7DF13061E54F}"/>
    <cellStyle name="40% - uthevingsfarge 2 11 2_AVA DVA EL" xfId="18848" xr:uid="{CE4BD73C-1D10-44BA-AAD5-34448EE63D68}"/>
    <cellStyle name="40% - uthevingsfarge 2 11 3" xfId="18849" xr:uid="{3081A3C2-A293-471A-9DF3-7ABDF45465F8}"/>
    <cellStyle name="40% - uthevingsfarge 2 11_4Q16" xfId="18850" xr:uid="{02E4C6AE-EF2A-4D20-8E42-A7A6B5312616}"/>
    <cellStyle name="40% - uthevingsfarge 2 12" xfId="18851" xr:uid="{5F6C879B-4360-43A1-A5BA-89D9279B6D02}"/>
    <cellStyle name="40% - uthevingsfarge 2 12 2" xfId="18852" xr:uid="{C504170B-1B44-4964-B127-54904742123E}"/>
    <cellStyle name="40% - uthevingsfarge 2 12 2 2" xfId="18853" xr:uid="{97B36617-FCE9-4B74-A78E-CE3C19A2AE1E}"/>
    <cellStyle name="40% - uthevingsfarge 2 12 2_AVA DVA EL" xfId="18854" xr:uid="{B62CCEA4-730E-4C86-AA54-2A48F0F63D0B}"/>
    <cellStyle name="40% - uthevingsfarge 2 12 3" xfId="18855" xr:uid="{CB6DF7EF-51CA-449B-B9F3-4EBBC1DC1929}"/>
    <cellStyle name="40% - uthevingsfarge 2 12_4Q16" xfId="18856" xr:uid="{A8BA374B-22B8-4DD1-A21A-FCE3CBF98456}"/>
    <cellStyle name="40% - uthevingsfarge 2 13" xfId="18857" xr:uid="{5B6B794D-D912-4A5C-8FA9-A71940A150A2}"/>
    <cellStyle name="40% - uthevingsfarge 2 13 2" xfId="18858" xr:uid="{671F545F-11F3-4584-80A0-403E5A4531F3}"/>
    <cellStyle name="40% - uthevingsfarge 2 13 2 2" xfId="18859" xr:uid="{FF90C8B6-661A-4C4F-9102-F64E3AE16D6B}"/>
    <cellStyle name="40% - uthevingsfarge 2 13 2_AVA DVA EL" xfId="18860" xr:uid="{39B283BC-F6AB-4937-83CE-9BEA4E73FF4B}"/>
    <cellStyle name="40% - uthevingsfarge 2 13 3" xfId="18861" xr:uid="{8AF4E31E-F5A5-4B3E-A876-10B0BC5BBE64}"/>
    <cellStyle name="40% - uthevingsfarge 2 13_4Q16" xfId="18862" xr:uid="{D432183D-C0CF-42C0-9D6F-416BE74EE261}"/>
    <cellStyle name="40% - uthevingsfarge 2 14" xfId="18863" xr:uid="{FF836156-E30E-4CB0-8E21-9D652672EFA3}"/>
    <cellStyle name="40% - uthevingsfarge 2 14 2" xfId="18864" xr:uid="{713871FC-9942-4D6E-A73C-57E44B29875B}"/>
    <cellStyle name="40% - uthevingsfarge 2 14 2 2" xfId="18865" xr:uid="{A255DE5B-B048-461B-8492-ADE7A0905FEC}"/>
    <cellStyle name="40% - uthevingsfarge 2 14 2_AVA DVA EL" xfId="18866" xr:uid="{55111533-0DCB-404E-A96C-961719A160F8}"/>
    <cellStyle name="40% - uthevingsfarge 2 14 3" xfId="18867" xr:uid="{495A168D-52A2-4D5A-A4CF-11B1DD5F64EF}"/>
    <cellStyle name="40% - uthevingsfarge 2 14_4Q16" xfId="18868" xr:uid="{94740F36-73AE-4B60-BFBC-56CAD18B0ADA}"/>
    <cellStyle name="40% - uthevingsfarge 2 15" xfId="18869" xr:uid="{A97928C5-5A08-40A8-9678-3569DB4D8B17}"/>
    <cellStyle name="40% - uthevingsfarge 2 15 2" xfId="18870" xr:uid="{EF23CEA4-BCFE-4A90-AA75-1C08C44717D2}"/>
    <cellStyle name="40% - uthevingsfarge 2 15 2 2" xfId="18871" xr:uid="{E847C0FA-8873-4A4D-8ECE-18A60031D2EB}"/>
    <cellStyle name="40% - uthevingsfarge 2 15 2_AVA DVA EL" xfId="18872" xr:uid="{A52F8876-2346-4E32-A5A0-48C78FDF95DE}"/>
    <cellStyle name="40% - uthevingsfarge 2 15 3" xfId="18873" xr:uid="{858F9851-F91F-4E96-990F-5D4CF4BB9562}"/>
    <cellStyle name="40% - uthevingsfarge 2 15_4Q16" xfId="18874" xr:uid="{7F8182F9-EC14-458C-9FB6-82096B8014DB}"/>
    <cellStyle name="40% - uthevingsfarge 2 16" xfId="18875" xr:uid="{DBF9888E-8198-4F83-98E4-EBB9E47BA0A8}"/>
    <cellStyle name="40% - uthevingsfarge 2 16 2" xfId="18876" xr:uid="{BDDFA7ED-0943-4A22-A805-EEA6F6553EDB}"/>
    <cellStyle name="40% - uthevingsfarge 2 16 2 2" xfId="18877" xr:uid="{3CF8BC52-9A3A-4B88-87E0-DEBE4C90A96C}"/>
    <cellStyle name="40% - uthevingsfarge 2 16 2_AVA DVA EL" xfId="18878" xr:uid="{3090F76C-D5ED-473E-AF64-4130308B9358}"/>
    <cellStyle name="40% - uthevingsfarge 2 16 3" xfId="18879" xr:uid="{C2EF264F-470B-40BC-8545-ECD48CB717B5}"/>
    <cellStyle name="40% - uthevingsfarge 2 16_4Q16" xfId="18880" xr:uid="{D8235B6C-0709-4E49-8284-1610F324D8AB}"/>
    <cellStyle name="40% - uthevingsfarge 2 17" xfId="18881" xr:uid="{167481DA-D631-4E04-81A4-628D8B197EA7}"/>
    <cellStyle name="40% - uthevingsfarge 2 17 2" xfId="18882" xr:uid="{71392169-B363-4E25-A77F-B6FECA6812F4}"/>
    <cellStyle name="40% - uthevingsfarge 2 17 2 2" xfId="18883" xr:uid="{DF13D45B-3FDA-4AF4-871D-9A6322ABFDAA}"/>
    <cellStyle name="40% - uthevingsfarge 2 17 2_AVA DVA EL" xfId="18884" xr:uid="{7130D80E-D504-4D10-ABAA-E8A4944C48C5}"/>
    <cellStyle name="40% - uthevingsfarge 2 17 3" xfId="18885" xr:uid="{ADC19B47-689B-4B78-AD56-0D9A174C6FED}"/>
    <cellStyle name="40% - uthevingsfarge 2 17_4Q16" xfId="18886" xr:uid="{ED768DBC-ED96-4831-BB0E-51E09EA990BD}"/>
    <cellStyle name="40% - uthevingsfarge 2 18" xfId="18887" xr:uid="{E6E2A13D-F561-4984-9B60-940C90AE3302}"/>
    <cellStyle name="40% - uthevingsfarge 2 18 2" xfId="18888" xr:uid="{93B0BF7F-1A76-4528-A108-99C15419E160}"/>
    <cellStyle name="40% - uthevingsfarge 2 18 2 2" xfId="18889" xr:uid="{12BF133C-232E-47CB-B5A8-EE1A304177A9}"/>
    <cellStyle name="40% - uthevingsfarge 2 18 2_AVA DVA EL" xfId="18890" xr:uid="{E0AEA122-19CE-4917-B9CD-3C0A99893D9C}"/>
    <cellStyle name="40% - uthevingsfarge 2 18 3" xfId="18891" xr:uid="{5BD80C1E-172D-4CD1-9B94-9DAE5BF53AEB}"/>
    <cellStyle name="40% - uthevingsfarge 2 18_4Q16" xfId="18892" xr:uid="{EFEBB771-F484-4775-A46C-93A533FF6CAF}"/>
    <cellStyle name="40% - uthevingsfarge 2 19" xfId="18893" xr:uid="{3405A0F4-7851-4A03-9E67-2A529938356A}"/>
    <cellStyle name="40% - uthevingsfarge 2 19 2" xfId="18894" xr:uid="{ED90372F-BBE9-40A5-B8E8-84353B018B34}"/>
    <cellStyle name="40% - uthevingsfarge 2 19 2 2" xfId="18895" xr:uid="{8E804F9C-CB94-4C7E-9E40-9E38D7338CD6}"/>
    <cellStyle name="40% - uthevingsfarge 2 19 2_AVA DVA EL" xfId="18896" xr:uid="{B324B01C-CEA3-4AB8-8B1D-3E483870597F}"/>
    <cellStyle name="40% - uthevingsfarge 2 19 3" xfId="18897" xr:uid="{D104B69E-E444-4CFD-9F4A-327092907C42}"/>
    <cellStyle name="40% - uthevingsfarge 2 19_4Q16" xfId="18898" xr:uid="{27D87563-D35B-4929-B32E-A9F4D2364C6A}"/>
    <cellStyle name="40% - uthevingsfarge 2 2" xfId="5024" xr:uid="{1991C355-574C-4284-AFE7-0D9ED9EDDAFA}"/>
    <cellStyle name="40% - uthevingsfarge 2 2 10" xfId="18899" xr:uid="{658A1D03-1FFF-4F34-AC68-55002BBBB0E3}"/>
    <cellStyle name="40% - uthevingsfarge 2 2 10 2" xfId="18900" xr:uid="{D5446331-9C52-4340-A01C-A4C247CC207B}"/>
    <cellStyle name="40% - uthevingsfarge 2 2 10 3" xfId="18901" xr:uid="{4C42295A-F022-4366-9576-589F8A411884}"/>
    <cellStyle name="40% - uthevingsfarge 2 2 10_AVA DVA EL" xfId="18902" xr:uid="{D2D890CA-5880-4934-8D62-8C1FC7B0FF6B}"/>
    <cellStyle name="40% - uthevingsfarge 2 2 11" xfId="18903" xr:uid="{1F1144A1-79B2-4A81-8C4F-FC3E0BEF6911}"/>
    <cellStyle name="40% - uthevingsfarge 2 2 12" xfId="18904" xr:uid="{382D78C5-75E6-420B-B293-975A56E92EE4}"/>
    <cellStyle name="40% - uthevingsfarge 2 2 2" xfId="5025" xr:uid="{6AEB336F-4634-43ED-A123-8C35AA3C9FF4}"/>
    <cellStyle name="40% - uthevingsfarge 2 2 2 2" xfId="5026" xr:uid="{2E57DBD7-9C2F-49C5-8ACE-93AB1A16B85B}"/>
    <cellStyle name="40% - uthevingsfarge 2 2 2 2 2" xfId="5027" xr:uid="{4E064FA1-1E44-4A44-AD1A-FAC1DC2D3082}"/>
    <cellStyle name="40% - uthevingsfarge 2 2 2 2 2 2" xfId="5028" xr:uid="{DA1D9269-D18D-42B5-96B2-C212809436E9}"/>
    <cellStyle name="40% - uthevingsfarge 2 2 2 2 2 2 2" xfId="5029" xr:uid="{C7A11F30-288C-45C6-8050-053747F957C5}"/>
    <cellStyle name="40% - uthevingsfarge 2 2 2 2 2 2_3. Chng in credit spreads" xfId="5030" xr:uid="{CB25E554-7F09-4349-BF16-0CCA216E07E5}"/>
    <cellStyle name="40% - uthevingsfarge 2 2 2 2 2 3" xfId="5031" xr:uid="{4190880F-974F-43EA-9E60-03B3CEC5EF72}"/>
    <cellStyle name="40% - uthevingsfarge 2 2 2 2 2_3. Chng in credit spreads" xfId="5032" xr:uid="{653916BC-9109-495E-8E85-0A6F9210B3B9}"/>
    <cellStyle name="40% - uthevingsfarge 2 2 2 2 3" xfId="5033" xr:uid="{8A5F2662-B242-4708-A53C-A4999C20A22F}"/>
    <cellStyle name="40% - uthevingsfarge 2 2 2 2 3 2" xfId="5034" xr:uid="{6CCAD6AA-E9D8-4DD9-8B6E-5C24E3E770BE}"/>
    <cellStyle name="40% - uthevingsfarge 2 2 2 2 3 2 2" xfId="5035" xr:uid="{12F773A6-B914-440D-91B0-148348A8A125}"/>
    <cellStyle name="40% - uthevingsfarge 2 2 2 2 3 2_3. Chng in credit spreads" xfId="5036" xr:uid="{FA669986-77AF-479B-8475-AFDAEA1A81CF}"/>
    <cellStyle name="40% - uthevingsfarge 2 2 2 2 3 3" xfId="5037" xr:uid="{69E4336B-28AB-4D61-A308-071A52C009AF}"/>
    <cellStyle name="40% - uthevingsfarge 2 2 2 2 3_3. Chng in credit spreads" xfId="5038" xr:uid="{9D4F2EA7-BEFD-436B-9569-D8696526E34C}"/>
    <cellStyle name="40% - uthevingsfarge 2 2 2 2 4" xfId="5039" xr:uid="{FF95DD9C-DD1D-4FEE-9CB0-6CDF1B5C0CED}"/>
    <cellStyle name="40% - uthevingsfarge 2 2 2 2 4 2" xfId="5040" xr:uid="{2C018986-047F-4785-A50F-CB4548A47A8B}"/>
    <cellStyle name="40% - uthevingsfarge 2 2 2 2 4 3" xfId="18905" xr:uid="{E06E1255-F551-4F52-969E-C31A841A5F27}"/>
    <cellStyle name="40% - uthevingsfarge 2 2 2 2 4_3. Chng in credit spreads" xfId="5041" xr:uid="{AD860FD2-F695-4592-BA9C-0AB9EB3B7814}"/>
    <cellStyle name="40% - uthevingsfarge 2 2 2 2 5" xfId="5042" xr:uid="{B199EA27-3A69-480F-8F06-809BD4B81A62}"/>
    <cellStyle name="40% - uthevingsfarge 2 2 2 2 5 2" xfId="5043" xr:uid="{DD03398D-8A07-4045-9A37-ADEF4932CAA7}"/>
    <cellStyle name="40% - uthevingsfarge 2 2 2 2 5 3" xfId="18906" xr:uid="{7D6DADF7-90D2-403D-8164-1F9E21206715}"/>
    <cellStyle name="40% - uthevingsfarge 2 2 2 2 5_3. Chng in credit spreads" xfId="5044" xr:uid="{771B743C-44DE-4E02-AAF0-0FE6A892F23E}"/>
    <cellStyle name="40% - uthevingsfarge 2 2 2 2 6" xfId="5045" xr:uid="{4410A204-52C4-4B92-9356-91CCA66C04AD}"/>
    <cellStyle name="40% - uthevingsfarge 2 2 2 2 7" xfId="18907" xr:uid="{CB101371-D928-45E4-8006-97999C40865F}"/>
    <cellStyle name="40% - uthevingsfarge 2 2 2 2_3. Chng in credit spreads" xfId="5046" xr:uid="{5552A991-78D9-4514-BC9F-AE20D7B9AF48}"/>
    <cellStyle name="40% - uthevingsfarge 2 2 2 3" xfId="5047" xr:uid="{B0F42C88-4D0A-4D89-A72B-6526B6D1871A}"/>
    <cellStyle name="40% - uthevingsfarge 2 2 2 3 2" xfId="5048" xr:uid="{4DB72B18-02BC-4BCA-BFE6-5259281D202E}"/>
    <cellStyle name="40% - uthevingsfarge 2 2 2 3 2 2" xfId="5049" xr:uid="{BCDE0548-8C1F-4600-AC47-7E7B6CB327C2}"/>
    <cellStyle name="40% - uthevingsfarge 2 2 2 3 2_3. Chng in credit spreads" xfId="5050" xr:uid="{0F33CDEA-67A6-4C4D-AA39-73C9EECB2F0C}"/>
    <cellStyle name="40% - uthevingsfarge 2 2 2 3 3" xfId="5051" xr:uid="{8EADC8EB-3D6B-4979-AC0E-CDD8C8E97DD9}"/>
    <cellStyle name="40% - uthevingsfarge 2 2 2 3_3. Chng in credit spreads" xfId="5052" xr:uid="{B1CF489C-A55A-470A-9B7B-CE7A02F793AA}"/>
    <cellStyle name="40% - uthevingsfarge 2 2 2 4" xfId="5053" xr:uid="{5B8F81E8-954B-4F2D-A781-1DD4E2AA7D68}"/>
    <cellStyle name="40% - uthevingsfarge 2 2 2 4 2" xfId="5054" xr:uid="{2642BCBE-93C2-485F-BCF7-881BDF479A83}"/>
    <cellStyle name="40% - uthevingsfarge 2 2 2 4 2 2" xfId="5055" xr:uid="{0E280EEC-D08A-4C41-9785-B815FE3E975C}"/>
    <cellStyle name="40% - uthevingsfarge 2 2 2 4 2_3. Chng in credit spreads" xfId="5056" xr:uid="{98093C58-5E2D-40D5-8638-3A1C58AE6C17}"/>
    <cellStyle name="40% - uthevingsfarge 2 2 2 4 3" xfId="5057" xr:uid="{6C7EB473-08E0-4F5A-923B-E84E8C86306C}"/>
    <cellStyle name="40% - uthevingsfarge 2 2 2 4_3. Chng in credit spreads" xfId="5058" xr:uid="{6B792209-7AE8-4688-A00F-A7FF3C8C9CBF}"/>
    <cellStyle name="40% - uthevingsfarge 2 2 2 5" xfId="5059" xr:uid="{26C76619-82DD-4551-B172-4E21338E5D29}"/>
    <cellStyle name="40% - uthevingsfarge 2 2 2 5 2" xfId="5060" xr:uid="{8417DC9A-784B-4008-964B-54F7C9DFAF6E}"/>
    <cellStyle name="40% - uthevingsfarge 2 2 2 5 2 2" xfId="5061" xr:uid="{40B5FF14-DE3C-4B6F-BB1F-076B31BC9270}"/>
    <cellStyle name="40% - uthevingsfarge 2 2 2 5 2_3. Chng in credit spreads" xfId="5062" xr:uid="{CAB10F08-DA15-47E4-B2FB-76AB989EFA8C}"/>
    <cellStyle name="40% - uthevingsfarge 2 2 2 5 3" xfId="5063" xr:uid="{6499EFF8-DCF2-44F7-BB84-C93694DECF77}"/>
    <cellStyle name="40% - uthevingsfarge 2 2 2 5_3. Chng in credit spreads" xfId="5064" xr:uid="{0DBF6C3C-F935-4674-8E0C-BE543C826417}"/>
    <cellStyle name="40% - uthevingsfarge 2 2 2 6" xfId="5065" xr:uid="{6A22B69B-F49C-49D8-B7DE-1A80FADE3C5B}"/>
    <cellStyle name="40% - uthevingsfarge 2 2 2 6 2" xfId="5066" xr:uid="{D3EBF0D8-2F0C-40DB-8A78-546BE4E9D24B}"/>
    <cellStyle name="40% - uthevingsfarge 2 2 2 6 3" xfId="18908" xr:uid="{105A4BE7-AF0C-4C5C-B52E-04C4F2FAC153}"/>
    <cellStyle name="40% - uthevingsfarge 2 2 2 6_3. Chng in credit spreads" xfId="5067" xr:uid="{227F5B92-DCBA-468C-B349-254468ED9468}"/>
    <cellStyle name="40% - uthevingsfarge 2 2 2 7" xfId="5068" xr:uid="{0779A5CF-1627-4F2D-A99F-44BCB41173A6}"/>
    <cellStyle name="40% - uthevingsfarge 2 2 2 8" xfId="41169" xr:uid="{EFAFE276-C76C-4512-BCC9-879797E8408E}"/>
    <cellStyle name="40% - uthevingsfarge 2 2 2_3. Chng in credit spreads" xfId="5069" xr:uid="{406A43EC-E6EE-484A-ACBB-3E4F66D5A637}"/>
    <cellStyle name="40% - uthevingsfarge 2 2 3" xfId="5070" xr:uid="{61C27130-E5AA-4A41-81AC-BA40E17852D4}"/>
    <cellStyle name="40% - uthevingsfarge 2 2 3 2" xfId="5071" xr:uid="{DD669D4F-69C7-4684-BDFB-6C098EFC1A75}"/>
    <cellStyle name="40% - uthevingsfarge 2 2 3 2 2" xfId="5072" xr:uid="{3C120C37-42BB-407E-99B2-53629CFA199B}"/>
    <cellStyle name="40% - uthevingsfarge 2 2 3 2 2 2" xfId="5073" xr:uid="{1FF3800F-C0CA-41F5-A50A-24C49D21E9E9}"/>
    <cellStyle name="40% - uthevingsfarge 2 2 3 2 2_3. Chng in credit spreads" xfId="5074" xr:uid="{18399B2F-EAEF-4115-A660-7ACC0296C685}"/>
    <cellStyle name="40% - uthevingsfarge 2 2 3 2 3" xfId="5075" xr:uid="{DC25A94B-09ED-4015-9B0D-4B213BA09883}"/>
    <cellStyle name="40% - uthevingsfarge 2 2 3 2 3 2" xfId="5076" xr:uid="{58D7CBF1-D014-4601-BA0D-722386B96FE0}"/>
    <cellStyle name="40% - uthevingsfarge 2 2 3 2 3_3. Chng in credit spreads" xfId="5077" xr:uid="{A76F378D-ACDA-4849-9D73-97FAD728B654}"/>
    <cellStyle name="40% - uthevingsfarge 2 2 3 2 4" xfId="5078" xr:uid="{4FFAB6F0-A267-4056-A095-2120CF61156D}"/>
    <cellStyle name="40% - uthevingsfarge 2 2 3 2 4 2" xfId="5079" xr:uid="{3F702927-8686-4B74-93E3-C011AEA8A250}"/>
    <cellStyle name="40% - uthevingsfarge 2 2 3 2 4_3. Chng in credit spreads" xfId="5080" xr:uid="{BC657D28-205F-4257-BCC9-CEA721C97537}"/>
    <cellStyle name="40% - uthevingsfarge 2 2 3 2 5" xfId="5081" xr:uid="{E57630E5-A3D2-4941-802B-B5FEB5D5892A}"/>
    <cellStyle name="40% - uthevingsfarge 2 2 3 2_3. Chng in credit spreads" xfId="5082" xr:uid="{E0400CB2-6CC6-4668-958B-030E375384C9}"/>
    <cellStyle name="40% - uthevingsfarge 2 2 3 3" xfId="5083" xr:uid="{064EFF47-D018-433F-B357-F33ACF1CD3F7}"/>
    <cellStyle name="40% - uthevingsfarge 2 2 3 3 2" xfId="5084" xr:uid="{F72AD55E-5995-44CC-9B2E-DFBDE53562F1}"/>
    <cellStyle name="40% - uthevingsfarge 2 2 3 3 2 2" xfId="5085" xr:uid="{2AB23B30-68A1-4D93-A51C-E6B77170C3E2}"/>
    <cellStyle name="40% - uthevingsfarge 2 2 3 3 2_3. Chng in credit spreads" xfId="5086" xr:uid="{698D4620-6AEA-4E69-B79C-31A24BFCCE9F}"/>
    <cellStyle name="40% - uthevingsfarge 2 2 3 3 3" xfId="5087" xr:uid="{A94CB5B0-E05D-477C-9C20-7F501DDD8E89}"/>
    <cellStyle name="40% - uthevingsfarge 2 2 3 3_3. Chng in credit spreads" xfId="5088" xr:uid="{231DDEE3-9E1B-4184-8772-82A8C77FEE06}"/>
    <cellStyle name="40% - uthevingsfarge 2 2 3 4" xfId="5089" xr:uid="{86241925-6510-4D44-AB63-77AB176C6093}"/>
    <cellStyle name="40% - uthevingsfarge 2 2 3 4 2" xfId="5090" xr:uid="{6C2CE797-06CA-47AE-A36F-49CA61B74F45}"/>
    <cellStyle name="40% - uthevingsfarge 2 2 3 4 3" xfId="18909" xr:uid="{25F17B3F-B083-4102-B0A7-EBC728044906}"/>
    <cellStyle name="40% - uthevingsfarge 2 2 3 4_3. Chng in credit spreads" xfId="5091" xr:uid="{8D00700C-11E4-45C4-B513-CDA586BF21F8}"/>
    <cellStyle name="40% - uthevingsfarge 2 2 3 5" xfId="5092" xr:uid="{ABD294C1-B16A-41D5-892B-B1E43E59C18F}"/>
    <cellStyle name="40% - uthevingsfarge 2 2 3 5 2" xfId="5093" xr:uid="{220D1C4C-6F8B-4C96-BF77-866FDED532ED}"/>
    <cellStyle name="40% - uthevingsfarge 2 2 3 5 3" xfId="18910" xr:uid="{7B8654BE-7586-4AF1-AF50-8E0C4D6A9B46}"/>
    <cellStyle name="40% - uthevingsfarge 2 2 3 5_3. Chng in credit spreads" xfId="5094" xr:uid="{5E459427-F9EB-4D49-B1BF-47619278E991}"/>
    <cellStyle name="40% - uthevingsfarge 2 2 3 6" xfId="5095" xr:uid="{CE4B79ED-B2C3-4E3E-8394-A4EA7B4912D2}"/>
    <cellStyle name="40% - uthevingsfarge 2 2 3 6 2" xfId="5096" xr:uid="{4B046473-DD9B-4309-8575-1510B28EE69E}"/>
    <cellStyle name="40% - uthevingsfarge 2 2 3 6_3. Chng in credit spreads" xfId="5097" xr:uid="{AD785CA3-27BD-4B3F-A51D-C395A6ECF3EF}"/>
    <cellStyle name="40% - uthevingsfarge 2 2 3 7" xfId="5098" xr:uid="{330CE2B1-6232-4331-9069-498AAAD1BFB7}"/>
    <cellStyle name="40% - uthevingsfarge 2 2 3 8" xfId="41170" xr:uid="{CEF40364-B606-456E-A5BD-61B1F590DFD0}"/>
    <cellStyle name="40% - uthevingsfarge 2 2 3_3. Chng in credit spreads" xfId="5099" xr:uid="{22941CAA-10DB-47E6-9B71-13C6211E014F}"/>
    <cellStyle name="40% - uthevingsfarge 2 2 4" xfId="5100" xr:uid="{9E7B056A-2BEE-4652-8399-B7E36F39FC97}"/>
    <cellStyle name="40% - uthevingsfarge 2 2 4 2" xfId="5101" xr:uid="{CA453A34-7C61-43C0-91E9-83137113ECC8}"/>
    <cellStyle name="40% - uthevingsfarge 2 2 4 2 2" xfId="5102" xr:uid="{8F32C399-0105-4469-8026-AB5950B1C979}"/>
    <cellStyle name="40% - uthevingsfarge 2 2 4 2_3. Chng in credit spreads" xfId="5103" xr:uid="{BBFD57AF-9B1A-4608-8E88-382D7DE1322A}"/>
    <cellStyle name="40% - uthevingsfarge 2 2 4 3" xfId="5104" xr:uid="{4066A14E-CE0D-4723-8E54-31D127C82700}"/>
    <cellStyle name="40% - uthevingsfarge 2 2 4 3 2" xfId="5105" xr:uid="{AFD84FF7-C6D9-4CA1-BC32-FA2EC8BF5043}"/>
    <cellStyle name="40% - uthevingsfarge 2 2 4 3_3. Chng in credit spreads" xfId="5106" xr:uid="{D24933AC-0346-490A-AD34-41344E540436}"/>
    <cellStyle name="40% - uthevingsfarge 2 2 4 4" xfId="5107" xr:uid="{0E9FB85B-CA51-424F-A8D1-EFF3AFE7C0E8}"/>
    <cellStyle name="40% - uthevingsfarge 2 2 4 4 2" xfId="5108" xr:uid="{5A69BA60-4571-41A4-AB24-43BDEE69218D}"/>
    <cellStyle name="40% - uthevingsfarge 2 2 4 4_3. Chng in credit spreads" xfId="5109" xr:uid="{F16B5FD3-22B3-48FF-ABA3-1A1617B41CB1}"/>
    <cellStyle name="40% - uthevingsfarge 2 2 4 5" xfId="5110" xr:uid="{3285978B-284D-48DB-8F16-ED16744ACDFA}"/>
    <cellStyle name="40% - uthevingsfarge 2 2 4_3. Chng in credit spreads" xfId="5111" xr:uid="{B4928DED-DE6F-4F5B-A9AA-8F9BE42BA2F4}"/>
    <cellStyle name="40% - uthevingsfarge 2 2 5" xfId="5112" xr:uid="{CA756FEB-AF3E-4E46-89C5-A0481124742B}"/>
    <cellStyle name="40% - uthevingsfarge 2 2 5 2" xfId="5113" xr:uid="{3335729C-CF14-40D0-A1A3-DBD720C454F2}"/>
    <cellStyle name="40% - uthevingsfarge 2 2 5 2 2" xfId="5114" xr:uid="{40E4505B-DA03-44A2-A9FF-270776045EBE}"/>
    <cellStyle name="40% - uthevingsfarge 2 2 5 2_3. Chng in credit spreads" xfId="5115" xr:uid="{6F6A28E3-5745-48EB-A0A5-29D004CE7A62}"/>
    <cellStyle name="40% - uthevingsfarge 2 2 5 3" xfId="5116" xr:uid="{6A4BC150-1AD7-427B-BDB0-96B9E77FFDD5}"/>
    <cellStyle name="40% - uthevingsfarge 2 2 5 4" xfId="18911" xr:uid="{8D390F20-1060-4F77-967C-5AF9C213C7E7}"/>
    <cellStyle name="40% - uthevingsfarge 2 2 5_3. Chng in credit spreads" xfId="5117" xr:uid="{32018FCE-2977-4395-B612-164350D4C4B2}"/>
    <cellStyle name="40% - uthevingsfarge 2 2 6" xfId="5118" xr:uid="{83928722-5C87-4D71-BAB3-53B89F1C0664}"/>
    <cellStyle name="40% - uthevingsfarge 2 2 6 2" xfId="5119" xr:uid="{59B612EE-255B-4A65-B741-C157715A2389}"/>
    <cellStyle name="40% - uthevingsfarge 2 2 6 2 2" xfId="5120" xr:uid="{B83D0A79-ADE6-4ACF-B04E-54AA3D40D0CE}"/>
    <cellStyle name="40% - uthevingsfarge 2 2 6 2_3. Chng in credit spreads" xfId="5121" xr:uid="{04AACEBE-CD9A-45E6-88D8-120AFD73A7E7}"/>
    <cellStyle name="40% - uthevingsfarge 2 2 6 3" xfId="5122" xr:uid="{D132C53E-418D-4F55-A9A4-4136B85B17E9}"/>
    <cellStyle name="40% - uthevingsfarge 2 2 6 4" xfId="18912" xr:uid="{C1CAF777-3131-4396-8479-05E85B7FE3F5}"/>
    <cellStyle name="40% - uthevingsfarge 2 2 6_3. Chng in credit spreads" xfId="5123" xr:uid="{A14B33AA-0572-4DDA-8166-22CDE2B5142B}"/>
    <cellStyle name="40% - uthevingsfarge 2 2 7" xfId="5124" xr:uid="{1C826188-C284-4922-B1D8-92BA2F25BA1D}"/>
    <cellStyle name="40% - uthevingsfarge 2 2 7 2" xfId="5125" xr:uid="{4926AEB8-1AA7-4C9E-B94B-6B1C3520E406}"/>
    <cellStyle name="40% - uthevingsfarge 2 2 7 2 2" xfId="18913" xr:uid="{1D1C7CC4-C005-4DDE-8C43-C5E6BDCE8551}"/>
    <cellStyle name="40% - uthevingsfarge 2 2 7 2_AVA DVA EL" xfId="18914" xr:uid="{1E83DB82-F212-4945-B2C6-7F0834E21D22}"/>
    <cellStyle name="40% - uthevingsfarge 2 2 7 3" xfId="18915" xr:uid="{EE76657C-7514-427E-AAFD-958640B378CC}"/>
    <cellStyle name="40% - uthevingsfarge 2 2 7 4" xfId="18916" xr:uid="{A27FA694-0FFD-4E58-8895-328351EAC3E0}"/>
    <cellStyle name="40% - uthevingsfarge 2 2 7_3. Chng in credit spreads" xfId="5126" xr:uid="{1CD6B10F-8B00-4DC1-B9DC-7470FADB51AA}"/>
    <cellStyle name="40% - uthevingsfarge 2 2 8" xfId="5127" xr:uid="{90B27330-8164-4ABE-BEBE-D067FBE4AC1D}"/>
    <cellStyle name="40% - uthevingsfarge 2 2 8 2" xfId="5128" xr:uid="{48EE9F10-9FEA-40BB-8F2F-E39480FA17C0}"/>
    <cellStyle name="40% - uthevingsfarge 2 2 8 3" xfId="18917" xr:uid="{9D4A8E99-F70F-4181-A065-55FD68CC7740}"/>
    <cellStyle name="40% - uthevingsfarge 2 2 8_3. Chng in credit spreads" xfId="5129" xr:uid="{397E881F-9C4D-442D-9BBD-2E3F783AEDD0}"/>
    <cellStyle name="40% - uthevingsfarge 2 2 9" xfId="18918" xr:uid="{FF177643-2A7E-4D1B-8166-17ABE01EF24A}"/>
    <cellStyle name="40% - uthevingsfarge 2 2 9 2" xfId="18919" xr:uid="{68F79958-D962-4FD0-BBFE-70C35B59E8C2}"/>
    <cellStyle name="40% - uthevingsfarge 2 2 9 3" xfId="18920" xr:uid="{FD6646E8-F9D1-4C48-9183-9EF4FBF6673E}"/>
    <cellStyle name="40% - uthevingsfarge 2 2 9_AVA DVA EL" xfId="18921" xr:uid="{2A39588C-2813-4BFF-94F3-FEF18E05F008}"/>
    <cellStyle name="40% - uthevingsfarge 2 2_4Q16" xfId="18922" xr:uid="{42792D88-35E3-4240-B746-A4D13F1A1D31}"/>
    <cellStyle name="40% - uthevingsfarge 2 20" xfId="18923" xr:uid="{7393A88C-D7F1-4C27-BC56-9DC2BC0ED507}"/>
    <cellStyle name="40% - uthevingsfarge 2 20 2" xfId="18924" xr:uid="{47A5E7C2-E12A-47D5-B141-963435FA55AE}"/>
    <cellStyle name="40% - uthevingsfarge 2 20 2 2" xfId="18925" xr:uid="{2813EF55-0A00-4126-A0F5-384D94A0F35F}"/>
    <cellStyle name="40% - uthevingsfarge 2 20 2_AVA DVA EL" xfId="18926" xr:uid="{B8B1901A-FA8F-45D1-9C17-B765F4127299}"/>
    <cellStyle name="40% - uthevingsfarge 2 20 3" xfId="18927" xr:uid="{597234CB-1A27-4D9B-87AE-84B05B56FF8C}"/>
    <cellStyle name="40% - uthevingsfarge 2 20_4Q16" xfId="18928" xr:uid="{B38675AF-0308-466D-8FAF-DD824E7D66A8}"/>
    <cellStyle name="40% - uthevingsfarge 2 21" xfId="18929" xr:uid="{A00B208A-8DD3-4A71-B9D4-DE0FFAAEAE33}"/>
    <cellStyle name="40% - uthevingsfarge 2 21 2" xfId="18930" xr:uid="{F681E860-FE04-4FF0-8EB1-BE3AC385E834}"/>
    <cellStyle name="40% - uthevingsfarge 2 21 2 2" xfId="18931" xr:uid="{3E2A7E88-1EE0-45D3-BF70-A57B4CE3C897}"/>
    <cellStyle name="40% - uthevingsfarge 2 21 2_AVA DVA EL" xfId="18932" xr:uid="{CEFC4A29-8FD5-49E2-AE55-7E388D9A7CC0}"/>
    <cellStyle name="40% - uthevingsfarge 2 21 3" xfId="18933" xr:uid="{4772450B-42EB-4B6E-8D94-55DA0A2F152F}"/>
    <cellStyle name="40% - uthevingsfarge 2 21_4Q16" xfId="18934" xr:uid="{DF980E1D-F255-418D-83CE-3A2246AAE58F}"/>
    <cellStyle name="40% - uthevingsfarge 2 22" xfId="18935" xr:uid="{4A21B7E5-00BE-4E12-8E89-B554A58CC58B}"/>
    <cellStyle name="40% - uthevingsfarge 2 22 2" xfId="18936" xr:uid="{68D17019-2630-48AD-8F4F-951692181527}"/>
    <cellStyle name="40% - uthevingsfarge 2 22 2 2" xfId="18937" xr:uid="{CEFADA64-A864-4E7F-BD4F-516BF858A6ED}"/>
    <cellStyle name="40% - uthevingsfarge 2 22 2_AVA DVA EL" xfId="18938" xr:uid="{A0CEC856-ACC4-486F-A59F-985D5958E141}"/>
    <cellStyle name="40% - uthevingsfarge 2 22 3" xfId="18939" xr:uid="{1ECAF021-7B2C-4F2A-8871-52C17BE629C4}"/>
    <cellStyle name="40% - uthevingsfarge 2 22_4Q16" xfId="18940" xr:uid="{CDB88E91-407E-4E14-8510-704D570C65F2}"/>
    <cellStyle name="40% - uthevingsfarge 2 23" xfId="18941" xr:uid="{AC6C93F1-26ED-4F6A-BC61-3C2DA9401C46}"/>
    <cellStyle name="40% - uthevingsfarge 2 23 2" xfId="18942" xr:uid="{0418CE5E-137A-4C2A-81D6-76F2305CA87D}"/>
    <cellStyle name="40% - uthevingsfarge 2 23 2 2" xfId="18943" xr:uid="{BB8C79C8-44A2-41C1-BDE5-FF99393BC7CD}"/>
    <cellStyle name="40% - uthevingsfarge 2 23 2_AVA DVA EL" xfId="18944" xr:uid="{2456A451-5479-498D-9389-AE4B7BF31CD4}"/>
    <cellStyle name="40% - uthevingsfarge 2 23 3" xfId="18945" xr:uid="{ACF282E5-3BF5-484D-8485-681E144B3444}"/>
    <cellStyle name="40% - uthevingsfarge 2 23_4Q16" xfId="18946" xr:uid="{D832238F-63E9-46C4-8C2F-90F1F949CCDD}"/>
    <cellStyle name="40% - uthevingsfarge 2 24" xfId="18947" xr:uid="{C36720E2-95FE-47E9-81B3-477B25F59D90}"/>
    <cellStyle name="40% - uthevingsfarge 2 24 2" xfId="18948" xr:uid="{E547B7BE-B45F-4A3B-9021-E3150DDA1F47}"/>
    <cellStyle name="40% - uthevingsfarge 2 24 2 2" xfId="18949" xr:uid="{98A01E2D-6D5B-4589-975F-0A3B4CDBD0AE}"/>
    <cellStyle name="40% - uthevingsfarge 2 24 2_AVA DVA EL" xfId="18950" xr:uid="{116D16D2-9A60-4ECA-8832-A315F17D3F73}"/>
    <cellStyle name="40% - uthevingsfarge 2 24 3" xfId="18951" xr:uid="{6438C6B5-5B40-4318-9E32-A762A54A47BD}"/>
    <cellStyle name="40% - uthevingsfarge 2 24_4Q16" xfId="18952" xr:uid="{D4C8EA29-E00E-4CB3-82DB-FDE750DB49BE}"/>
    <cellStyle name="40% - uthevingsfarge 2 25" xfId="18953" xr:uid="{E280D378-83BF-4544-86B2-475A980F029F}"/>
    <cellStyle name="40% - uthevingsfarge 2 25 2" xfId="18954" xr:uid="{2B632289-3D81-4562-9EF9-930B6951B7A2}"/>
    <cellStyle name="40% - uthevingsfarge 2 25 2 2" xfId="18955" xr:uid="{D4F568A7-4198-466A-AC5E-F84D711229DD}"/>
    <cellStyle name="40% - uthevingsfarge 2 25 2_AVA DVA EL" xfId="18956" xr:uid="{591B71ED-D2BF-4B2B-813E-76DA30C35CC3}"/>
    <cellStyle name="40% - uthevingsfarge 2 25 3" xfId="18957" xr:uid="{F149730B-19E7-4B7E-AE9C-547BF9CC28A7}"/>
    <cellStyle name="40% - uthevingsfarge 2 25_4Q16" xfId="18958" xr:uid="{B7AE8C7B-1A7C-47C2-B46E-BD59AC20F5DD}"/>
    <cellStyle name="40% - uthevingsfarge 2 26" xfId="18959" xr:uid="{9AAF1CCC-BA23-46E2-B072-8C66E8C3CD2C}"/>
    <cellStyle name="40% - uthevingsfarge 2 26 2" xfId="18960" xr:uid="{0D448EE1-1D44-45C2-9F45-C58A0F333C84}"/>
    <cellStyle name="40% - uthevingsfarge 2 26 2 2" xfId="18961" xr:uid="{66434F4B-3E2D-4D9E-B287-FAE360F8ABA6}"/>
    <cellStyle name="40% - uthevingsfarge 2 26 2_AVA DVA EL" xfId="18962" xr:uid="{914191DD-8540-40C4-8839-1527C69C69AC}"/>
    <cellStyle name="40% - uthevingsfarge 2 26 3" xfId="18963" xr:uid="{79E89F1E-CE4E-4ABE-8A70-F6B6E42F4220}"/>
    <cellStyle name="40% - uthevingsfarge 2 26_4Q16" xfId="18964" xr:uid="{4B2AD6A2-036A-4A29-BB45-92DF3A6098E2}"/>
    <cellStyle name="40% - uthevingsfarge 2 27" xfId="18965" xr:uid="{5A99C06A-D846-4645-8255-E1FFB4D306FD}"/>
    <cellStyle name="40% - uthevingsfarge 2 27 2" xfId="18966" xr:uid="{D6D557D7-28EB-49FD-A5A2-D59C3302DEA1}"/>
    <cellStyle name="40% - uthevingsfarge 2 27 2 2" xfId="18967" xr:uid="{30A4C216-5DAE-49EB-B1C0-D12CCB7612E1}"/>
    <cellStyle name="40% - uthevingsfarge 2 27 2_AVA DVA EL" xfId="18968" xr:uid="{814EB6D3-B152-468F-9F27-54FF48BF5D46}"/>
    <cellStyle name="40% - uthevingsfarge 2 27 3" xfId="18969" xr:uid="{7834F651-3D63-4C27-BAD1-AA0400A573FD}"/>
    <cellStyle name="40% - uthevingsfarge 2 27_4Q16" xfId="18970" xr:uid="{27CFB735-9F2E-4467-AC08-538F5F79F3A8}"/>
    <cellStyle name="40% - uthevingsfarge 2 28" xfId="18971" xr:uid="{7E716158-6368-4BE7-A0BC-28F4D9236F70}"/>
    <cellStyle name="40% - uthevingsfarge 2 28 2" xfId="18972" xr:uid="{A2E39116-3697-4369-9C9B-AA4AE2D4541D}"/>
    <cellStyle name="40% - uthevingsfarge 2 28 2 2" xfId="18973" xr:uid="{2A8652E8-0A2B-4161-B23B-FB49795E0559}"/>
    <cellStyle name="40% - uthevingsfarge 2 28 2_AVA DVA EL" xfId="18974" xr:uid="{3D07230E-E072-470E-8405-C68EABBB27EC}"/>
    <cellStyle name="40% - uthevingsfarge 2 28 3" xfId="18975" xr:uid="{70F37A2C-D723-42C0-BA91-FCF741904726}"/>
    <cellStyle name="40% - uthevingsfarge 2 28_4Q16" xfId="18976" xr:uid="{AAC05237-9437-405B-AC88-C03CF5E9595D}"/>
    <cellStyle name="40% - uthevingsfarge 2 29" xfId="18977" xr:uid="{DDB1CC54-EDB5-48B8-968C-B1310B644CB0}"/>
    <cellStyle name="40% - uthevingsfarge 2 29 2" xfId="18978" xr:uid="{0C142C7D-0C5B-4262-AAA0-1DC550DFC2F0}"/>
    <cellStyle name="40% - uthevingsfarge 2 29 2 2" xfId="18979" xr:uid="{49EFC275-0146-4F2F-9DED-7E907B87CC33}"/>
    <cellStyle name="40% - uthevingsfarge 2 29 2_AVA DVA EL" xfId="18980" xr:uid="{EDE94F13-4582-44AA-9746-4E6E17E71008}"/>
    <cellStyle name="40% - uthevingsfarge 2 29 3" xfId="18981" xr:uid="{915D317F-682D-4EEA-8FF4-EE66A794AD03}"/>
    <cellStyle name="40% - uthevingsfarge 2 29_4Q16" xfId="18982" xr:uid="{87A05E65-FBFA-4F3F-A800-82844869D2C1}"/>
    <cellStyle name="40% - uthevingsfarge 2 3" xfId="5130" xr:uid="{59ADB7B9-52F0-4C63-8C70-5A7A3684DB6B}"/>
    <cellStyle name="40% - uthevingsfarge 2 3 2" xfId="5131" xr:uid="{C1211D19-EBEA-45D2-B931-9B577DA16662}"/>
    <cellStyle name="40% - uthevingsfarge 2 3 2 2" xfId="5132" xr:uid="{4713481E-4559-46CF-9E03-B60A8F6CCF03}"/>
    <cellStyle name="40% - uthevingsfarge 2 3 2 2 2" xfId="5133" xr:uid="{0898D9D7-4906-45DC-B681-6138AE3163CF}"/>
    <cellStyle name="40% - uthevingsfarge 2 3 2 2 2 2" xfId="5134" xr:uid="{697F2F4E-F6AF-496E-ABEF-9C57E6D900D6}"/>
    <cellStyle name="40% - uthevingsfarge 2 3 2 2 2_3. Chng in credit spreads" xfId="5135" xr:uid="{5E686CBA-A0E7-49F8-8B9D-5E65B7836AE1}"/>
    <cellStyle name="40% - uthevingsfarge 2 3 2 2 3" xfId="5136" xr:uid="{DB09B8B8-4BDB-4565-8758-7B05BAF392D6}"/>
    <cellStyle name="40% - uthevingsfarge 2 3 2 2 3 2" xfId="5137" xr:uid="{D019B047-98FD-40C4-939B-F4BC47A2A5F8}"/>
    <cellStyle name="40% - uthevingsfarge 2 3 2 2 3_3. Chng in credit spreads" xfId="5138" xr:uid="{88E1BD86-FBEE-4E94-B645-E48344ED91FA}"/>
    <cellStyle name="40% - uthevingsfarge 2 3 2 2 4" xfId="5139" xr:uid="{4B026310-612E-4A11-8E5A-580DA1B17120}"/>
    <cellStyle name="40% - uthevingsfarge 2 3 2 2_3. Chng in credit spreads" xfId="5140" xr:uid="{1D6DCA56-54F1-4060-B2E2-1DC16359E8F5}"/>
    <cellStyle name="40% - uthevingsfarge 2 3 2 3" xfId="5141" xr:uid="{B4423E12-8641-4506-95D5-A4E3B4F5A167}"/>
    <cellStyle name="40% - uthevingsfarge 2 3 2 3 2" xfId="5142" xr:uid="{E8708E0E-D837-453E-AFAC-D539AB7BC2C5}"/>
    <cellStyle name="40% - uthevingsfarge 2 3 2 3 3" xfId="18983" xr:uid="{5D7AB645-0CBC-49C7-A21D-20B8774E38EF}"/>
    <cellStyle name="40% - uthevingsfarge 2 3 2 3_3. Chng in credit spreads" xfId="5143" xr:uid="{FA02A7E7-5AC8-47EE-BA67-68D0FA1FF559}"/>
    <cellStyle name="40% - uthevingsfarge 2 3 2 4" xfId="5144" xr:uid="{3A1D02BB-E6A6-4B5F-B2D5-DD6BE4BE37F4}"/>
    <cellStyle name="40% - uthevingsfarge 2 3 2 4 2" xfId="5145" xr:uid="{984D7C69-9EA5-423C-BF50-3707E253A30A}"/>
    <cellStyle name="40% - uthevingsfarge 2 3 2 4 3" xfId="18984" xr:uid="{532A018E-7E3D-4921-B26A-EA38B19A73CF}"/>
    <cellStyle name="40% - uthevingsfarge 2 3 2 4_3. Chng in credit spreads" xfId="5146" xr:uid="{5718130A-69E9-4BE7-9948-954EC590A69D}"/>
    <cellStyle name="40% - uthevingsfarge 2 3 2 5" xfId="5147" xr:uid="{C8D3161A-DF4D-4DAF-8A52-EEDBE07E8A03}"/>
    <cellStyle name="40% - uthevingsfarge 2 3 2 5 2" xfId="18985" xr:uid="{9E25C01F-E264-4656-9747-8CD64059E4AB}"/>
    <cellStyle name="40% - uthevingsfarge 2 3 2 5 3" xfId="18986" xr:uid="{5A570213-EBE5-495C-BC0F-5ABEE431A1A7}"/>
    <cellStyle name="40% - uthevingsfarge 2 3 2 5_AVA DVA EL" xfId="18987" xr:uid="{5C7DA36F-C74D-48A4-8F58-03520D84758F}"/>
    <cellStyle name="40% - uthevingsfarge 2 3 2 6" xfId="18988" xr:uid="{532819AC-B274-4567-A994-5251C9CE12BA}"/>
    <cellStyle name="40% - uthevingsfarge 2 3 2 6 2" xfId="18989" xr:uid="{A57FFC7F-098C-4353-9332-0D77E0715FA6}"/>
    <cellStyle name="40% - uthevingsfarge 2 3 2 6_AVA DVA EL" xfId="18990" xr:uid="{6DEF74F8-F4A4-477A-A009-26BDCC0A983B}"/>
    <cellStyle name="40% - uthevingsfarge 2 3 2 7" xfId="18991" xr:uid="{A63B2635-09ED-41AC-820C-DE84A5D0E7BF}"/>
    <cellStyle name="40% - uthevingsfarge 2 3 2_3. Chng in credit spreads" xfId="5148" xr:uid="{7FB3DC45-C93C-4FF8-B282-623640EC6E19}"/>
    <cellStyle name="40% - uthevingsfarge 2 3 3" xfId="5149" xr:uid="{3523B014-1E3C-42ED-A891-8BEBFF9CAFAD}"/>
    <cellStyle name="40% - uthevingsfarge 2 3 3 2" xfId="5150" xr:uid="{AA0AC88F-6E5E-4CE9-B49B-3D175E57C9AA}"/>
    <cellStyle name="40% - uthevingsfarge 2 3 3 2 2" xfId="5151" xr:uid="{B498C87E-4BCB-4907-962B-3E7E4466BC72}"/>
    <cellStyle name="40% - uthevingsfarge 2 3 3 2 2 2" xfId="5152" xr:uid="{EC34F931-681C-44D4-8A3E-CB0B67A8D395}"/>
    <cellStyle name="40% - uthevingsfarge 2 3 3 2 2_3. Chng in credit spreads" xfId="5153" xr:uid="{2F90A73C-D851-4908-9650-7B52C3CB7047}"/>
    <cellStyle name="40% - uthevingsfarge 2 3 3 2 3" xfId="5154" xr:uid="{CC4C06F6-A326-4D30-A9C7-3988719FE2A1}"/>
    <cellStyle name="40% - uthevingsfarge 2 3 3 2 3 2" xfId="5155" xr:uid="{D8C6EAEE-EB15-4157-97FA-B2CC6112937D}"/>
    <cellStyle name="40% - uthevingsfarge 2 3 3 2 3_3. Chng in credit spreads" xfId="5156" xr:uid="{30A890BF-4499-48E3-B5B9-B059A6FF1C3F}"/>
    <cellStyle name="40% - uthevingsfarge 2 3 3 2 4" xfId="5157" xr:uid="{3A484631-35D3-407B-AA9B-63EA1A9F1AE7}"/>
    <cellStyle name="40% - uthevingsfarge 2 3 3 2_3. Chng in credit spreads" xfId="5158" xr:uid="{47DAEA37-EE2A-4671-A4BE-894A2D03D34E}"/>
    <cellStyle name="40% - uthevingsfarge 2 3 3 3" xfId="5159" xr:uid="{346A882A-D3E2-4942-8323-BB8FBF3CEB39}"/>
    <cellStyle name="40% - uthevingsfarge 2 3 3 3 2" xfId="5160" xr:uid="{5C4B5817-15D0-4D01-81D7-F75DB25674E8}"/>
    <cellStyle name="40% - uthevingsfarge 2 3 3 3_3. Chng in credit spreads" xfId="5161" xr:uid="{F5880319-2757-4D76-BDEF-F49CEA4FD78B}"/>
    <cellStyle name="40% - uthevingsfarge 2 3 3 4" xfId="5162" xr:uid="{3E89BE1F-622D-479B-A723-299EA2E22BE7}"/>
    <cellStyle name="40% - uthevingsfarge 2 3 3 4 2" xfId="5163" xr:uid="{9EA2E140-8B03-4568-BA62-2A659FCBD819}"/>
    <cellStyle name="40% - uthevingsfarge 2 3 3 4_3. Chng in credit spreads" xfId="5164" xr:uid="{555103AE-4463-4BCD-8D87-6C57A8518E84}"/>
    <cellStyle name="40% - uthevingsfarge 2 3 3 5" xfId="5165" xr:uid="{D1014F5B-8112-4B96-AA61-1A8AF88A87AD}"/>
    <cellStyle name="40% - uthevingsfarge 2 3 3_3. Chng in credit spreads" xfId="5166" xr:uid="{08133984-D315-4756-BABE-B9E63C3E66C1}"/>
    <cellStyle name="40% - uthevingsfarge 2 3 4" xfId="5167" xr:uid="{FB1100B0-C028-4AD8-90C3-5E316CAD2C3D}"/>
    <cellStyle name="40% - uthevingsfarge 2 3 4 2" xfId="5168" xr:uid="{803A2216-51DC-4F1F-8B32-B6D753FF2FE9}"/>
    <cellStyle name="40% - uthevingsfarge 2 3 4 2 2" xfId="5169" xr:uid="{F5FF64B7-5C17-4C37-9494-7A20407F2890}"/>
    <cellStyle name="40% - uthevingsfarge 2 3 4 2_3. Chng in credit spreads" xfId="5170" xr:uid="{15DDB287-895F-4C6D-831A-A3E9203D52B6}"/>
    <cellStyle name="40% - uthevingsfarge 2 3 4 3" xfId="5171" xr:uid="{E6F6C915-A1D8-4631-BF97-769D99BBB2DB}"/>
    <cellStyle name="40% - uthevingsfarge 2 3 4 3 2" xfId="5172" xr:uid="{3AA81E15-9A84-4E15-83AB-29E781360B9F}"/>
    <cellStyle name="40% - uthevingsfarge 2 3 4 3_3. Chng in credit spreads" xfId="5173" xr:uid="{913D4A93-966D-47CA-AC49-E02821672B7E}"/>
    <cellStyle name="40% - uthevingsfarge 2 3 4 4" xfId="5174" xr:uid="{F8C5ED9E-FD7F-43B3-B7B5-72F3E72DD661}"/>
    <cellStyle name="40% - uthevingsfarge 2 3 4_3. Chng in credit spreads" xfId="5175" xr:uid="{AEAC7248-639F-42D8-835A-B84DE18CE06C}"/>
    <cellStyle name="40% - uthevingsfarge 2 3 5" xfId="5176" xr:uid="{FD35C83C-4295-4693-8CF7-C1FF961C1674}"/>
    <cellStyle name="40% - uthevingsfarge 2 3 5 2" xfId="5177" xr:uid="{4811AEF2-0300-4E9D-BFCC-6BF3211C9DBC}"/>
    <cellStyle name="40% - uthevingsfarge 2 3 5 3" xfId="18992" xr:uid="{354AE351-0684-4C49-82A4-C2317CA0AFA5}"/>
    <cellStyle name="40% - uthevingsfarge 2 3 5_3. Chng in credit spreads" xfId="5178" xr:uid="{186A366D-EE6C-4330-8528-8D36AA9A82FA}"/>
    <cellStyle name="40% - uthevingsfarge 2 3 6" xfId="5179" xr:uid="{31B4D44A-C24F-42D6-9720-BFD9CA52BB7F}"/>
    <cellStyle name="40% - uthevingsfarge 2 3 6 2" xfId="5180" xr:uid="{0F7AA4FA-AC7D-4922-BCDE-CB2595CFB0BA}"/>
    <cellStyle name="40% - uthevingsfarge 2 3 6 3" xfId="18993" xr:uid="{9D6A5A55-B3A3-4096-8960-3852000070C8}"/>
    <cellStyle name="40% - uthevingsfarge 2 3 6_3. Chng in credit spreads" xfId="5181" xr:uid="{3E60EA87-33DA-415B-8BEA-49BD332EB0CB}"/>
    <cellStyle name="40% - uthevingsfarge 2 3 7" xfId="5182" xr:uid="{C1E66E6F-A80C-4826-B495-5533857B8DA7}"/>
    <cellStyle name="40% - uthevingsfarge 2 3 7 2" xfId="5183" xr:uid="{BF113360-C6AD-430F-880B-DE03A97EF95D}"/>
    <cellStyle name="40% - uthevingsfarge 2 3 7_3. Chng in credit spreads" xfId="5184" xr:uid="{54285E91-C11E-4DC8-AC9B-EC050E69E15B}"/>
    <cellStyle name="40% - uthevingsfarge 2 3 8" xfId="18994" xr:uid="{AEBCB074-4C3F-4866-AB01-79ABA0C5F01E}"/>
    <cellStyle name="40% - uthevingsfarge 2 3_4Q16" xfId="18995" xr:uid="{543135CB-512E-441B-B1E2-77084AFC0D07}"/>
    <cellStyle name="40% - uthevingsfarge 2 30" xfId="18996" xr:uid="{1E8E7E0B-2F51-4861-B252-C4A67A13BCC7}"/>
    <cellStyle name="40% - uthevingsfarge 2 30 2" xfId="18997" xr:uid="{0796ADE2-98AD-4485-8079-2FB1FA89BE76}"/>
    <cellStyle name="40% - uthevingsfarge 2 30 2 2" xfId="18998" xr:uid="{84238F35-9BFD-474B-9B4A-56C0F3281173}"/>
    <cellStyle name="40% - uthevingsfarge 2 30 2_AVA DVA EL" xfId="18999" xr:uid="{9E9FF595-9A40-405E-A623-0B0B94D55F58}"/>
    <cellStyle name="40% - uthevingsfarge 2 30 3" xfId="19000" xr:uid="{6031A6E6-6D65-46FA-B1C0-CD65E257AD37}"/>
    <cellStyle name="40% - uthevingsfarge 2 30_4Q16" xfId="19001" xr:uid="{A402B0F7-559D-463C-A199-BEF6AC49E36E}"/>
    <cellStyle name="40% - uthevingsfarge 2 31" xfId="19002" xr:uid="{0A1F5350-6552-4C30-9B3E-87EB496D6B95}"/>
    <cellStyle name="40% - uthevingsfarge 2 31 2" xfId="19003" xr:uid="{5877F6C3-8399-474B-8A14-807107A65279}"/>
    <cellStyle name="40% - uthevingsfarge 2 31 2 2" xfId="19004" xr:uid="{9EFE0C71-E468-4F61-B541-08354E7482D0}"/>
    <cellStyle name="40% - uthevingsfarge 2 31 2_AVA DVA EL" xfId="19005" xr:uid="{F0792AB4-2D78-4589-BED5-D95667C97BAF}"/>
    <cellStyle name="40% - uthevingsfarge 2 31 3" xfId="19006" xr:uid="{F6D2D489-E6FE-4C2E-A7F2-DE0B107B83B8}"/>
    <cellStyle name="40% - uthevingsfarge 2 31_4Q16" xfId="19007" xr:uid="{0D2BB153-AA33-47BB-8C4D-BDA3F9531352}"/>
    <cellStyle name="40% - uthevingsfarge 2 32" xfId="19008" xr:uid="{CAF37CC2-90A9-4EF7-82D2-F487E4C14CCD}"/>
    <cellStyle name="40% - uthevingsfarge 2 32 2" xfId="19009" xr:uid="{7D355453-8FBF-4096-A13E-4013B5C402B9}"/>
    <cellStyle name="40% - uthevingsfarge 2 32 2 2" xfId="19010" xr:uid="{C7AFB0B5-7AAF-4D7C-962C-0E3532B94FF8}"/>
    <cellStyle name="40% - uthevingsfarge 2 32 2_AVA DVA EL" xfId="19011" xr:uid="{7AB925F3-AA8B-49B7-9FBB-FE914E28EF0C}"/>
    <cellStyle name="40% - uthevingsfarge 2 32 3" xfId="19012" xr:uid="{701F4C28-766E-48BE-8ACA-D357CCA89427}"/>
    <cellStyle name="40% - uthevingsfarge 2 32_4Q16" xfId="19013" xr:uid="{734D86D2-661A-485E-9551-8CF5A4A8BC3C}"/>
    <cellStyle name="40% - uthevingsfarge 2 33" xfId="19014" xr:uid="{49808E03-3540-4C5A-92C4-35A7E6C40F4B}"/>
    <cellStyle name="40% - uthevingsfarge 2 33 2" xfId="19015" xr:uid="{3E70D240-2A3E-4549-8E29-060FF1D01621}"/>
    <cellStyle name="40% - uthevingsfarge 2 33 2 2" xfId="19016" xr:uid="{CD05A462-2848-46FD-B960-E89308AE1E89}"/>
    <cellStyle name="40% - uthevingsfarge 2 33 2_AVA DVA EL" xfId="19017" xr:uid="{C4644B6A-BB1D-4236-A34E-7C67FFDF3D4C}"/>
    <cellStyle name="40% - uthevingsfarge 2 33 3" xfId="19018" xr:uid="{6A1AF973-3A17-471F-AC30-BF1FEC9BDC45}"/>
    <cellStyle name="40% - uthevingsfarge 2 33_4Q16" xfId="19019" xr:uid="{BD34AE99-BC60-415F-A9C9-0F602AF129B9}"/>
    <cellStyle name="40% - uthevingsfarge 2 34" xfId="19020" xr:uid="{55D3B4B7-DB95-46A7-BC62-6C532296FD26}"/>
    <cellStyle name="40% - uthevingsfarge 2 34 2" xfId="19021" xr:uid="{C67BFEE6-B846-4470-914A-EFAA1CC9F9F0}"/>
    <cellStyle name="40% - uthevingsfarge 2 34 2 2" xfId="19022" xr:uid="{CDA1B9C2-56C2-4A6F-B9EA-01C3E8830A51}"/>
    <cellStyle name="40% - uthevingsfarge 2 34 2_AVA DVA EL" xfId="19023" xr:uid="{27B68DE8-B753-4074-894A-EF206E133281}"/>
    <cellStyle name="40% - uthevingsfarge 2 34 3" xfId="19024" xr:uid="{5851A0A1-5FF9-476F-A053-A9FE9054BCCC}"/>
    <cellStyle name="40% - uthevingsfarge 2 34_4Q16" xfId="19025" xr:uid="{661B4495-EEF4-4772-9A8C-6FF459E6CD59}"/>
    <cellStyle name="40% - uthevingsfarge 2 35" xfId="19026" xr:uid="{7FBFE833-6D57-4C6A-B765-A3AA47F28876}"/>
    <cellStyle name="40% - uthevingsfarge 2 35 2" xfId="19027" xr:uid="{6EDFB117-E47B-41C1-86D2-62744CE34930}"/>
    <cellStyle name="40% - uthevingsfarge 2 35 2 2" xfId="19028" xr:uid="{379CCCF1-01CA-4B4A-A1A4-852E598E49E1}"/>
    <cellStyle name="40% - uthevingsfarge 2 35 2_AVA DVA EL" xfId="19029" xr:uid="{8D93152C-D483-47B1-919F-6AF2045ABD83}"/>
    <cellStyle name="40% - uthevingsfarge 2 35 3" xfId="19030" xr:uid="{85AF713D-4464-4D74-9E2A-5A578D9CD3B2}"/>
    <cellStyle name="40% - uthevingsfarge 2 35_4Q16" xfId="19031" xr:uid="{A868CDAF-5144-4A3A-8CD4-97D555B91B72}"/>
    <cellStyle name="40% - uthevingsfarge 2 36" xfId="19032" xr:uid="{9C2294F3-7BAD-48C4-AC74-3353015A1F14}"/>
    <cellStyle name="40% - uthevingsfarge 2 36 2" xfId="19033" xr:uid="{52D9BC56-882C-42BB-BA6E-A3AF1458B2F0}"/>
    <cellStyle name="40% - uthevingsfarge 2 36 2 2" xfId="19034" xr:uid="{37D5ADAF-AB39-4BEA-A758-2DDA20E3511C}"/>
    <cellStyle name="40% - uthevingsfarge 2 36 2_AVA DVA EL" xfId="19035" xr:uid="{89D59F23-517B-4551-939D-69AA5F0B7A9B}"/>
    <cellStyle name="40% - uthevingsfarge 2 36 3" xfId="19036" xr:uid="{07C2B966-382A-452D-8BDD-AFE1B310D196}"/>
    <cellStyle name="40% - uthevingsfarge 2 36_4Q16" xfId="19037" xr:uid="{EF7C01DB-3593-4E91-82B2-8DF7783E6D6C}"/>
    <cellStyle name="40% - uthevingsfarge 2 37" xfId="19038" xr:uid="{55EB3FE1-13EC-436A-B42C-AD93BDC87D9E}"/>
    <cellStyle name="40% - uthevingsfarge 2 37 2" xfId="19039" xr:uid="{4D0A9829-13FF-4A5F-B81E-C6E76541F55B}"/>
    <cellStyle name="40% - uthevingsfarge 2 37 2 2" xfId="19040" xr:uid="{54284CD0-9F65-4E1E-9561-F02050253285}"/>
    <cellStyle name="40% - uthevingsfarge 2 37 2_AVA DVA EL" xfId="19041" xr:uid="{166EC19C-595D-4D73-B5A8-21964910CDDD}"/>
    <cellStyle name="40% - uthevingsfarge 2 37 3" xfId="19042" xr:uid="{1A0CCB43-9B53-4A0C-9DFC-A2EDFE712B11}"/>
    <cellStyle name="40% - uthevingsfarge 2 37_4Q16" xfId="19043" xr:uid="{34FADD26-FEAB-4E3D-987F-1E300713FF79}"/>
    <cellStyle name="40% - uthevingsfarge 2 38" xfId="19044" xr:uid="{ADFCEBE0-A867-49D3-895F-C7ABF26241EA}"/>
    <cellStyle name="40% - uthevingsfarge 2 38 2" xfId="19045" xr:uid="{7DDA57EB-97EE-4643-91F7-C7B053843FD8}"/>
    <cellStyle name="40% - uthevingsfarge 2 38 2 2" xfId="19046" xr:uid="{4775780D-A5BE-48C8-B1D0-1C89C67C5EBE}"/>
    <cellStyle name="40% - uthevingsfarge 2 38 2_AVA DVA EL" xfId="19047" xr:uid="{A3578C41-5AC4-49D5-9638-87DF52BD68E6}"/>
    <cellStyle name="40% - uthevingsfarge 2 38 3" xfId="19048" xr:uid="{9FFB0868-1D7F-4ED4-BEDB-8F14E2D681B3}"/>
    <cellStyle name="40% - uthevingsfarge 2 38_4Q16" xfId="19049" xr:uid="{D8D661E7-B4D5-4E50-9116-1DA827A5D817}"/>
    <cellStyle name="40% - uthevingsfarge 2 39" xfId="19050" xr:uid="{313709FA-4C01-46E2-AF9A-1994DC760B9A}"/>
    <cellStyle name="40% - uthevingsfarge 2 39 2" xfId="19051" xr:uid="{4F3AFB49-47AD-4941-B833-D7B1859A9F3C}"/>
    <cellStyle name="40% - uthevingsfarge 2 39 2 2" xfId="19052" xr:uid="{CE14FA51-AA8B-4D60-976A-E86797D4525E}"/>
    <cellStyle name="40% - uthevingsfarge 2 39 2_AVA DVA EL" xfId="19053" xr:uid="{5BE308AD-0999-4AC4-800D-B86C7185E7ED}"/>
    <cellStyle name="40% - uthevingsfarge 2 39 3" xfId="19054" xr:uid="{B6CC992D-C9B4-40F2-B224-1F6C0E878931}"/>
    <cellStyle name="40% - uthevingsfarge 2 39_4Q16" xfId="19055" xr:uid="{39915E50-4A5D-4714-B506-5DD97C11DB8B}"/>
    <cellStyle name="40% - uthevingsfarge 2 4" xfId="5185" xr:uid="{11C56211-270E-4EEE-95D6-CA69DBB71F88}"/>
    <cellStyle name="40% - uthevingsfarge 2 4 10" xfId="41171" xr:uid="{A5FC05D3-8E42-4377-9AE9-AD7CED05FCD1}"/>
    <cellStyle name="40% - uthevingsfarge 2 4 2" xfId="5186" xr:uid="{09250DAC-B466-4978-9180-82699B17E885}"/>
    <cellStyle name="40% - uthevingsfarge 2 4 2 2" xfId="5187" xr:uid="{3FF0EF9E-4223-4AF9-8969-28454AEB6AD0}"/>
    <cellStyle name="40% - uthevingsfarge 2 4 2 2 2" xfId="5188" xr:uid="{997913EB-B158-41F1-A45F-E9BDE7712F0C}"/>
    <cellStyle name="40% - uthevingsfarge 2 4 2 2_3. Chng in credit spreads" xfId="5189" xr:uid="{5A37BEDD-C588-45CF-AB40-583004BEA64E}"/>
    <cellStyle name="40% - uthevingsfarge 2 4 2 3" xfId="5190" xr:uid="{DF9C459B-812F-4043-B85F-A65BBCD050D9}"/>
    <cellStyle name="40% - uthevingsfarge 2 4 2 3 2" xfId="5191" xr:uid="{3DFDAD95-7CF7-4628-AF09-565716BA729E}"/>
    <cellStyle name="40% - uthevingsfarge 2 4 2 3_3. Chng in credit spreads" xfId="5192" xr:uid="{7C9064B1-813A-4845-B835-11A182FF7F80}"/>
    <cellStyle name="40% - uthevingsfarge 2 4 2 4" xfId="5193" xr:uid="{F3A6A060-A30E-47CA-8085-58C39561FD67}"/>
    <cellStyle name="40% - uthevingsfarge 2 4 2 5" xfId="41172" xr:uid="{9EDD6E99-2771-4CDA-835F-39CBEB88C27C}"/>
    <cellStyle name="40% - uthevingsfarge 2 4 2 6" xfId="41173" xr:uid="{9804EAC8-D239-4449-A23B-70B9FB472B45}"/>
    <cellStyle name="40% - uthevingsfarge 2 4 2 7" xfId="41174" xr:uid="{53ED2AB6-A820-4787-929C-B5AF1F499F99}"/>
    <cellStyle name="40% - uthevingsfarge 2 4 2 8" xfId="41175" xr:uid="{4D60DA3E-8686-44DC-9DAB-6782F383F0DC}"/>
    <cellStyle name="40% - uthevingsfarge 2 4 2 9" xfId="41176" xr:uid="{21A2D4C0-AB18-45CF-8D40-48AC46D35654}"/>
    <cellStyle name="40% - uthevingsfarge 2 4 2_3. Chng in credit spreads" xfId="5194" xr:uid="{932799BD-7FC1-46F4-B460-D0589BF5A5A0}"/>
    <cellStyle name="40% - uthevingsfarge 2 4 3" xfId="5195" xr:uid="{8EF3FFBC-C998-43AC-AD89-1BC1A0B9DEC1}"/>
    <cellStyle name="40% - uthevingsfarge 2 4 3 2" xfId="5196" xr:uid="{1836CA0B-01C7-4C51-BEA7-673FC63C5B0F}"/>
    <cellStyle name="40% - uthevingsfarge 2 4 3 3" xfId="19056" xr:uid="{DE672EA3-7CC9-42D8-A17B-8FA3954A5E1E}"/>
    <cellStyle name="40% - uthevingsfarge 2 4 3_3. Chng in credit spreads" xfId="5197" xr:uid="{3F5F4848-ACB6-4B1E-9D90-2F30F2248C24}"/>
    <cellStyle name="40% - uthevingsfarge 2 4 4" xfId="5198" xr:uid="{CFB5DD8A-FF1F-4A42-8ECF-53864701D8D0}"/>
    <cellStyle name="40% - uthevingsfarge 2 4 4 2" xfId="5199" xr:uid="{6455F946-847A-406B-B72A-0D7B10ACB029}"/>
    <cellStyle name="40% - uthevingsfarge 2 4 4 3" xfId="19057" xr:uid="{8A6859AB-A1C9-476D-A935-697104B36DCC}"/>
    <cellStyle name="40% - uthevingsfarge 2 4 4_3. Chng in credit spreads" xfId="5200" xr:uid="{031073FD-5E45-4F62-B6A2-962C0D0BBC57}"/>
    <cellStyle name="40% - uthevingsfarge 2 4 5" xfId="5201" xr:uid="{9906DD1D-FF7C-4918-86CF-20B41C7D1CE4}"/>
    <cellStyle name="40% - uthevingsfarge 2 4 5 2" xfId="19058" xr:uid="{3C6B20DE-6308-4208-8E73-FFF9AFEDACDC}"/>
    <cellStyle name="40% - uthevingsfarge 2 4 5 3" xfId="19059" xr:uid="{B3857DA2-36A4-496A-9AA9-E3C4DC3D71BA}"/>
    <cellStyle name="40% - uthevingsfarge 2 4 5_AVA DVA EL" xfId="19060" xr:uid="{9A7CBAC2-1DD0-4B80-A37C-A93421C650D3}"/>
    <cellStyle name="40% - uthevingsfarge 2 4 6" xfId="19061" xr:uid="{12C0388C-879A-4FBC-A26A-63F3E155A8A5}"/>
    <cellStyle name="40% - uthevingsfarge 2 4 6 2" xfId="19062" xr:uid="{40F559AD-A9E0-4E07-B9B1-57E458B7EE1F}"/>
    <cellStyle name="40% - uthevingsfarge 2 4 6_AVA DVA EL" xfId="19063" xr:uid="{386D336F-A0DC-4AE5-B347-8762110A4F86}"/>
    <cellStyle name="40% - uthevingsfarge 2 4 7" xfId="19064" xr:uid="{94C87EB0-957B-430C-B195-71616718CD91}"/>
    <cellStyle name="40% - uthevingsfarge 2 4 8" xfId="41177" xr:uid="{7D8BC144-4BB8-4757-8A8D-0398F549FBBD}"/>
    <cellStyle name="40% - uthevingsfarge 2 4 9" xfId="41178" xr:uid="{9BA7308F-1C9B-4B46-846A-69828D9906E4}"/>
    <cellStyle name="40% - uthevingsfarge 2 4_3. Chng in credit spreads" xfId="5202" xr:uid="{55F8DBE9-5726-43BE-9AA5-B9FE49B69162}"/>
    <cellStyle name="40% - uthevingsfarge 2 40" xfId="19065" xr:uid="{BF1FCD83-6E16-458C-9EE6-CC73C8D5012A}"/>
    <cellStyle name="40% - uthevingsfarge 2 40 2" xfId="19066" xr:uid="{315EBDF3-1AB4-43D1-8A9C-48EAE4C90AC3}"/>
    <cellStyle name="40% - uthevingsfarge 2 40 2 2" xfId="19067" xr:uid="{3BC6FBED-304F-45E3-BD15-A1B0BAFCD257}"/>
    <cellStyle name="40% - uthevingsfarge 2 40 2_AVA DVA EL" xfId="19068" xr:uid="{ABBFD082-BB10-4126-97D7-CBD862C96EE9}"/>
    <cellStyle name="40% - uthevingsfarge 2 40 3" xfId="19069" xr:uid="{25B7125E-B28B-4E0D-9D00-2651E86F7BF1}"/>
    <cellStyle name="40% - uthevingsfarge 2 40_4Q16" xfId="19070" xr:uid="{6EA91321-2941-47BA-ACDA-1EC7A1B4BD66}"/>
    <cellStyle name="40% - uthevingsfarge 2 41" xfId="19071" xr:uid="{1A3749E3-15EE-437C-883B-8DF1328E147A}"/>
    <cellStyle name="40% - uthevingsfarge 2 41 2" xfId="19072" xr:uid="{706A2F07-795A-40A5-95FF-7F5BEB7DBDC9}"/>
    <cellStyle name="40% - uthevingsfarge 2 41 2 2" xfId="19073" xr:uid="{7077AE3B-7B07-475A-93B9-7EAF17F22422}"/>
    <cellStyle name="40% - uthevingsfarge 2 41 2_AVA DVA EL" xfId="19074" xr:uid="{1DD9CA6B-E3A1-410C-8CC9-200CE621A4DE}"/>
    <cellStyle name="40% - uthevingsfarge 2 41 3" xfId="19075" xr:uid="{60E93788-E903-45C7-A9EE-92AD47B48B0A}"/>
    <cellStyle name="40% - uthevingsfarge 2 41_4Q16" xfId="19076" xr:uid="{FF106DB7-E43A-4D1E-8316-6CD8796D244E}"/>
    <cellStyle name="40% - uthevingsfarge 2 42" xfId="19077" xr:uid="{6C3266A9-24C9-4975-BEBF-3F272542C04D}"/>
    <cellStyle name="40% - uthevingsfarge 2 42 2" xfId="19078" xr:uid="{30651823-A3F3-4010-AAC7-26393AFD64BE}"/>
    <cellStyle name="40% - uthevingsfarge 2 42 2 2" xfId="19079" xr:uid="{7CF9061F-8200-4818-A5A3-B8CADE4EE298}"/>
    <cellStyle name="40% - uthevingsfarge 2 42 2_AVA DVA EL" xfId="19080" xr:uid="{63179D73-47EC-4176-BFCC-69AA8AD835D2}"/>
    <cellStyle name="40% - uthevingsfarge 2 42 3" xfId="19081" xr:uid="{A51E70B7-CC16-477C-818D-458297715636}"/>
    <cellStyle name="40% - uthevingsfarge 2 42_4Q16" xfId="19082" xr:uid="{064EF082-C52E-4D8A-9F99-137C2FE4F7E8}"/>
    <cellStyle name="40% - uthevingsfarge 2 43" xfId="19083" xr:uid="{44B855BB-BCC8-48D3-A4FB-61DEF3551C02}"/>
    <cellStyle name="40% - uthevingsfarge 2 43 2" xfId="19084" xr:uid="{4B5BB0F2-6F86-4BB8-BC67-4D240B101741}"/>
    <cellStyle name="40% - uthevingsfarge 2 43 2 2" xfId="19085" xr:uid="{6CF8FD19-126B-404D-9A22-A19CFCDA31C8}"/>
    <cellStyle name="40% - uthevingsfarge 2 43 2_AVA DVA EL" xfId="19086" xr:uid="{593C8054-7878-42A4-8BA5-B4E423BF1FEE}"/>
    <cellStyle name="40% - uthevingsfarge 2 43 3" xfId="19087" xr:uid="{B35F40D8-78FE-4A50-96EC-6F83EAC97AC3}"/>
    <cellStyle name="40% - uthevingsfarge 2 43_4Q16" xfId="19088" xr:uid="{47518048-6B2E-4936-A889-236D2041D5A1}"/>
    <cellStyle name="40% - uthevingsfarge 2 44" xfId="19089" xr:uid="{5A7F9B05-C7D1-4313-8F2B-9BF585FB958D}"/>
    <cellStyle name="40% - uthevingsfarge 2 44 2" xfId="19090" xr:uid="{61488169-55D4-4CE8-8595-DD073D6581DF}"/>
    <cellStyle name="40% - uthevingsfarge 2 44 2 2" xfId="19091" xr:uid="{71217236-4410-4F85-B63E-3C4317589AD2}"/>
    <cellStyle name="40% - uthevingsfarge 2 44 2_AVA DVA EL" xfId="19092" xr:uid="{733BE8F5-00E8-405D-8965-6E4FC441A751}"/>
    <cellStyle name="40% - uthevingsfarge 2 44 3" xfId="19093" xr:uid="{28AA400B-6722-4210-8A5D-5DEBC0E3F8CF}"/>
    <cellStyle name="40% - uthevingsfarge 2 44_4Q16" xfId="19094" xr:uid="{DD66E3AF-E064-4542-945D-B4344F537BA1}"/>
    <cellStyle name="40% - uthevingsfarge 2 45" xfId="19095" xr:uid="{25CEBDDA-E70E-4506-829D-F912A29611F5}"/>
    <cellStyle name="40% - uthevingsfarge 2 45 2" xfId="19096" xr:uid="{48D96BBC-E687-4B90-AB81-B46A05A59CAA}"/>
    <cellStyle name="40% - uthevingsfarge 2 45 2 2" xfId="19097" xr:uid="{E69D77EE-D4DC-4AAF-AECD-77BC5530AC48}"/>
    <cellStyle name="40% - uthevingsfarge 2 45 2_AVA DVA EL" xfId="19098" xr:uid="{495A1212-14BC-4D74-99F6-8A0B6E6942EA}"/>
    <cellStyle name="40% - uthevingsfarge 2 45 3" xfId="19099" xr:uid="{D055E453-C815-4439-8A7B-3FA856461B9C}"/>
    <cellStyle name="40% - uthevingsfarge 2 45_4Q16" xfId="19100" xr:uid="{C58500B5-7086-4516-9467-C4D3B95BFBE6}"/>
    <cellStyle name="40% - uthevingsfarge 2 46" xfId="19101" xr:uid="{6DB37DB1-34E6-4F43-9707-103362BEBBE8}"/>
    <cellStyle name="40% - uthevingsfarge 2 46 2" xfId="19102" xr:uid="{C52BAEB0-3519-427C-A920-8A8D0CCC0E70}"/>
    <cellStyle name="40% - uthevingsfarge 2 46 2 2" xfId="19103" xr:uid="{B1B696D1-9785-46A3-BB9E-4DC997EDE845}"/>
    <cellStyle name="40% - uthevingsfarge 2 46 2_AVA DVA EL" xfId="19104" xr:uid="{4718F353-A37D-40A8-B67F-6ACACFC5432E}"/>
    <cellStyle name="40% - uthevingsfarge 2 46 3" xfId="19105" xr:uid="{CBB29153-7AC9-45DD-B758-1B28640E064F}"/>
    <cellStyle name="40% - uthevingsfarge 2 46_4Q16" xfId="19106" xr:uid="{2043F39D-C5C0-414E-836B-7CFDAC39CA12}"/>
    <cellStyle name="40% - uthevingsfarge 2 47" xfId="19107" xr:uid="{D99B9A1C-F8E3-40CF-8904-0E023758CE45}"/>
    <cellStyle name="40% - uthevingsfarge 2 47 2" xfId="19108" xr:uid="{56348307-6F3A-435F-BCB7-AEA30EF4DA7F}"/>
    <cellStyle name="40% - uthevingsfarge 2 47 2 2" xfId="19109" xr:uid="{ABFA1B1A-3B4D-4661-B397-A89A243F5AD9}"/>
    <cellStyle name="40% - uthevingsfarge 2 47 2_AVA DVA EL" xfId="19110" xr:uid="{5D108E4C-D939-4C3C-932F-D1DA61A2EEB7}"/>
    <cellStyle name="40% - uthevingsfarge 2 47 3" xfId="19111" xr:uid="{70CFD0F2-BA3E-4FDE-B932-56EE61EB57B9}"/>
    <cellStyle name="40% - uthevingsfarge 2 47_4Q16" xfId="19112" xr:uid="{DCFC10D3-8989-48AA-94FE-FC80203BF20B}"/>
    <cellStyle name="40% - uthevingsfarge 2 48" xfId="19113" xr:uid="{7FB6C972-53AA-4764-816A-11AA46DFEA15}"/>
    <cellStyle name="40% - uthevingsfarge 2 48 2" xfId="19114" xr:uid="{6949C17D-E90D-4343-9068-9D30C58F92A0}"/>
    <cellStyle name="40% - uthevingsfarge 2 48 2 2" xfId="19115" xr:uid="{A08300E9-98FB-4250-873F-D06271DB6161}"/>
    <cellStyle name="40% - uthevingsfarge 2 48 2_AVA DVA EL" xfId="19116" xr:uid="{BF3E459D-A392-4B28-805F-8C9371344F65}"/>
    <cellStyle name="40% - uthevingsfarge 2 48 3" xfId="19117" xr:uid="{A2772DCD-FB68-437D-B5FD-E87468124A15}"/>
    <cellStyle name="40% - uthevingsfarge 2 48_4Q16" xfId="19118" xr:uid="{48056B5F-0D69-42AD-8F74-A772DD913F1C}"/>
    <cellStyle name="40% - uthevingsfarge 2 49" xfId="19119" xr:uid="{21113428-E875-4486-B832-84037DFAE7FB}"/>
    <cellStyle name="40% - uthevingsfarge 2 49 2" xfId="19120" xr:uid="{E3EED987-978C-4E5E-8E2F-2A4CD0324FAE}"/>
    <cellStyle name="40% - uthevingsfarge 2 49 2 2" xfId="19121" xr:uid="{E9FBEFF4-F2C7-4E50-A182-E441F78135C7}"/>
    <cellStyle name="40% - uthevingsfarge 2 49 2_AVA DVA EL" xfId="19122" xr:uid="{7D0C7569-D90C-468E-BFEE-E41E7BF108AA}"/>
    <cellStyle name="40% - uthevingsfarge 2 49 3" xfId="19123" xr:uid="{10345813-18D8-45E5-8D06-6173B7B5D06C}"/>
    <cellStyle name="40% - uthevingsfarge 2 49_4Q16" xfId="19124" xr:uid="{BFD09E4F-9F20-4C3F-8BE0-5AEEC4B20E51}"/>
    <cellStyle name="40% - uthevingsfarge 2 5" xfId="5203" xr:uid="{B5FB5635-F404-4ED8-9228-CF949ABC12D4}"/>
    <cellStyle name="40% - uthevingsfarge 2 5 10" xfId="41179" xr:uid="{326935F7-7338-4CD1-B5E2-F59EFCEBB580}"/>
    <cellStyle name="40% - uthevingsfarge 2 5 2" xfId="5204" xr:uid="{257F017C-F451-497A-B88A-0F67CC0F5659}"/>
    <cellStyle name="40% - uthevingsfarge 2 5 2 2" xfId="5205" xr:uid="{88ECEB25-49F8-4E65-8F47-CE1E6F66BF64}"/>
    <cellStyle name="40% - uthevingsfarge 2 5 2 2 2" xfId="5206" xr:uid="{EFE232C5-6D80-47BD-BF89-51B40829EF90}"/>
    <cellStyle name="40% - uthevingsfarge 2 5 2 2_3. Chng in credit spreads" xfId="5207" xr:uid="{2D2F6F24-B0DC-4BCB-A918-03B1ED7376FF}"/>
    <cellStyle name="40% - uthevingsfarge 2 5 2 3" xfId="5208" xr:uid="{7B3F5A3B-EB3F-4932-872A-BDEE90DB7204}"/>
    <cellStyle name="40% - uthevingsfarge 2 5 2 3 2" xfId="5209" xr:uid="{B4939DB0-C0C5-4521-A3F1-CE00B33FE836}"/>
    <cellStyle name="40% - uthevingsfarge 2 5 2 3_3. Chng in credit spreads" xfId="5210" xr:uid="{461123E1-973C-4446-94CF-19DAC765BDDE}"/>
    <cellStyle name="40% - uthevingsfarge 2 5 2 4" xfId="5211" xr:uid="{34DF2FEB-8311-421F-910B-DDA3323E593E}"/>
    <cellStyle name="40% - uthevingsfarge 2 5 2 5" xfId="41180" xr:uid="{A3971F17-809C-4D46-8AF4-9C4D10E60C4B}"/>
    <cellStyle name="40% - uthevingsfarge 2 5 2 6" xfId="41181" xr:uid="{8AF0726B-E8A6-4FB9-A958-4C053ADCE5B4}"/>
    <cellStyle name="40% - uthevingsfarge 2 5 2 7" xfId="41182" xr:uid="{7F68675A-6E3D-4820-A293-64D2D49DC9CB}"/>
    <cellStyle name="40% - uthevingsfarge 2 5 2 8" xfId="41183" xr:uid="{7C05F438-DEC8-455E-A568-37D434224AFF}"/>
    <cellStyle name="40% - uthevingsfarge 2 5 2 9" xfId="41184" xr:uid="{1E9BFFFA-9C57-4EFF-9C17-9D195E878E00}"/>
    <cellStyle name="40% - uthevingsfarge 2 5 2_3. Chng in credit spreads" xfId="5212" xr:uid="{DCE3B1AC-9C4D-438E-A275-678D828AEDC3}"/>
    <cellStyle name="40% - uthevingsfarge 2 5 3" xfId="5213" xr:uid="{F3842F80-B65B-4970-A23D-9C993B8F5881}"/>
    <cellStyle name="40% - uthevingsfarge 2 5 3 2" xfId="5214" xr:uid="{54966A24-2F02-4771-A4FB-5E04AF85037E}"/>
    <cellStyle name="40% - uthevingsfarge 2 5 3_3. Chng in credit spreads" xfId="5215" xr:uid="{9DED2177-D33C-4CB9-A191-35F94F9EF9C2}"/>
    <cellStyle name="40% - uthevingsfarge 2 5 4" xfId="5216" xr:uid="{98F54829-9110-4AFB-9E1F-8B5FA2106AAB}"/>
    <cellStyle name="40% - uthevingsfarge 2 5 4 2" xfId="5217" xr:uid="{14ADE2F8-A9CD-4EAD-8EB4-E0744434D7FA}"/>
    <cellStyle name="40% - uthevingsfarge 2 5 4_3. Chng in credit spreads" xfId="5218" xr:uid="{15D819B4-3557-4F21-AA38-CB9B2B5186D5}"/>
    <cellStyle name="40% - uthevingsfarge 2 5 5" xfId="5219" xr:uid="{150BDC44-F828-4F0E-A3E2-18B3651A7D2A}"/>
    <cellStyle name="40% - uthevingsfarge 2 5 6" xfId="41185" xr:uid="{24EBA3FA-76C7-402B-A109-6F86E3FE5CE3}"/>
    <cellStyle name="40% - uthevingsfarge 2 5 7" xfId="41186" xr:uid="{0192B088-30D4-4561-9756-E5CAD24001FD}"/>
    <cellStyle name="40% - uthevingsfarge 2 5 8" xfId="41187" xr:uid="{772D7567-5ABA-4BAB-BECB-376CE00E188E}"/>
    <cellStyle name="40% - uthevingsfarge 2 5 9" xfId="41188" xr:uid="{A50145D2-51DD-4A0A-86D8-0821FF5E0DA2}"/>
    <cellStyle name="40% - uthevingsfarge 2 5_3. Chng in credit spreads" xfId="5220" xr:uid="{F17F0208-18D9-4D46-8CA0-C8CDECFE99F4}"/>
    <cellStyle name="40% - uthevingsfarge 2 50" xfId="19125" xr:uid="{8748B752-BEAC-4717-B91D-C6741445BEE0}"/>
    <cellStyle name="40% - uthevingsfarge 2 50 2" xfId="19126" xr:uid="{0ADBA8AF-5361-44E2-8F9F-AB3775FE4B0B}"/>
    <cellStyle name="40% - uthevingsfarge 2 50 2 2" xfId="19127" xr:uid="{B8D1D825-3C36-4C70-9F7E-A60F97C0ECF9}"/>
    <cellStyle name="40% - uthevingsfarge 2 50 2_AVA DVA EL" xfId="19128" xr:uid="{869D1C96-3DB9-49DA-B5D4-3C9C7B3B0694}"/>
    <cellStyle name="40% - uthevingsfarge 2 50 3" xfId="19129" xr:uid="{0B0C3B1C-6645-49E0-B177-2265D9576F45}"/>
    <cellStyle name="40% - uthevingsfarge 2 50_4Q16" xfId="19130" xr:uid="{08039591-61D3-4D26-9E19-815F8B3F58F4}"/>
    <cellStyle name="40% - uthevingsfarge 2 51" xfId="19131" xr:uid="{9E49BEA8-437D-4BC9-B013-C0756C79DF25}"/>
    <cellStyle name="40% - uthevingsfarge 2 51 2" xfId="19132" xr:uid="{BDA204D1-90B5-4D5A-AF69-87C9AE1E945A}"/>
    <cellStyle name="40% - uthevingsfarge 2 51 2 2" xfId="19133" xr:uid="{4A4E68E7-1DF4-4E99-A87E-A594A04E0DC8}"/>
    <cellStyle name="40% - uthevingsfarge 2 51 2_AVA DVA EL" xfId="19134" xr:uid="{8EDE5727-BCA2-4189-9FE1-B5DC59F5435F}"/>
    <cellStyle name="40% - uthevingsfarge 2 51 3" xfId="19135" xr:uid="{10B33263-AC10-40BD-B8C6-B065A49E5577}"/>
    <cellStyle name="40% - uthevingsfarge 2 51_4Q16" xfId="19136" xr:uid="{814736E5-5633-4535-9808-DBF9CC4DD519}"/>
    <cellStyle name="40% - uthevingsfarge 2 52" xfId="19137" xr:uid="{FFBE7E16-E1A3-4356-9596-8C8671EE1FF7}"/>
    <cellStyle name="40% - uthevingsfarge 2 52 2" xfId="19138" xr:uid="{27754289-EBDE-43F5-B566-AED195EC17D4}"/>
    <cellStyle name="40% - uthevingsfarge 2 52 2 2" xfId="19139" xr:uid="{66939DE9-A045-4C87-9828-9D0346E6B548}"/>
    <cellStyle name="40% - uthevingsfarge 2 52 2_AVA DVA EL" xfId="19140" xr:uid="{D7EDFEB9-03CC-44DA-BE13-08E524D368A8}"/>
    <cellStyle name="40% - uthevingsfarge 2 52 3" xfId="19141" xr:uid="{7C9CD400-0990-4095-BC98-704DBEB7784C}"/>
    <cellStyle name="40% - uthevingsfarge 2 52_4Q16" xfId="19142" xr:uid="{98015165-6F0A-4234-901E-6085C561EEAF}"/>
    <cellStyle name="40% - uthevingsfarge 2 53" xfId="19143" xr:uid="{2751897A-D7F4-4E22-A15F-6AFB4D94BBEB}"/>
    <cellStyle name="40% - uthevingsfarge 2 53 2" xfId="19144" xr:uid="{41737E98-242D-4768-A8C2-8135B768CA61}"/>
    <cellStyle name="40% - uthevingsfarge 2 53 2 2" xfId="19145" xr:uid="{26878C86-7EF5-42DD-B036-52B3FB26944E}"/>
    <cellStyle name="40% - uthevingsfarge 2 53 2_AVA DVA EL" xfId="19146" xr:uid="{4719B176-BFBC-440E-8482-40493F4B9143}"/>
    <cellStyle name="40% - uthevingsfarge 2 53 3" xfId="19147" xr:uid="{58F129FE-5D4C-4897-80DF-078896409035}"/>
    <cellStyle name="40% - uthevingsfarge 2 53_4Q16" xfId="19148" xr:uid="{C1ABF95E-F7C0-4181-8028-0BD7E0B5BE93}"/>
    <cellStyle name="40% - uthevingsfarge 2 54" xfId="19149" xr:uid="{204AB60D-2262-483C-B703-1D9661D25A31}"/>
    <cellStyle name="40% - uthevingsfarge 2 54 2" xfId="19150" xr:uid="{03AB0D08-B02B-42D8-82DE-DA11098FD1CC}"/>
    <cellStyle name="40% - uthevingsfarge 2 54 2 2" xfId="19151" xr:uid="{962CB165-4DDA-41DE-8C92-1261EF24405A}"/>
    <cellStyle name="40% - uthevingsfarge 2 54 2_AVA DVA EL" xfId="19152" xr:uid="{8A56C1A1-64B1-429E-97F2-594638B58FFE}"/>
    <cellStyle name="40% - uthevingsfarge 2 54 3" xfId="19153" xr:uid="{69008A74-43C2-448D-AD3B-001110A959D4}"/>
    <cellStyle name="40% - uthevingsfarge 2 54_4Q16" xfId="19154" xr:uid="{336B2515-6758-4E78-8A00-1887BC4F65E1}"/>
    <cellStyle name="40% - uthevingsfarge 2 55" xfId="19155" xr:uid="{26DEFA05-080B-4313-ACF3-ED46B24E82E7}"/>
    <cellStyle name="40% - uthevingsfarge 2 55 2" xfId="19156" xr:uid="{28724F9B-084C-4C53-BEC4-18FB0C9317B8}"/>
    <cellStyle name="40% - uthevingsfarge 2 55 2 2" xfId="19157" xr:uid="{F7F44896-9D47-4A1A-8D92-E0F8C5FF9D56}"/>
    <cellStyle name="40% - uthevingsfarge 2 55 2_AVA DVA EL" xfId="19158" xr:uid="{EEB406A8-410D-499C-AEDA-A0D33316AF3C}"/>
    <cellStyle name="40% - uthevingsfarge 2 55 3" xfId="19159" xr:uid="{7A002647-76BD-40C8-9D44-4A5CF178B23C}"/>
    <cellStyle name="40% - uthevingsfarge 2 55_4Q16" xfId="19160" xr:uid="{BC3AE6E9-52DF-4F33-96DB-8CAAC49BC356}"/>
    <cellStyle name="40% - uthevingsfarge 2 56" xfId="19161" xr:uid="{E30AF180-8562-4490-87DF-692E424BEFB4}"/>
    <cellStyle name="40% - uthevingsfarge 2 56 2" xfId="19162" xr:uid="{81ED6620-4A5D-4308-AB43-0D81AA1EC713}"/>
    <cellStyle name="40% - uthevingsfarge 2 56 2 2" xfId="19163" xr:uid="{EB099940-1342-42C1-BD53-E07290431C7D}"/>
    <cellStyle name="40% - uthevingsfarge 2 56 2_AVA DVA EL" xfId="19164" xr:uid="{ABC62A6E-325E-4A43-BFE0-4F5D6AA1DD35}"/>
    <cellStyle name="40% - uthevingsfarge 2 56 3" xfId="19165" xr:uid="{76F7E48F-2C66-4CA2-9D3C-DE32E019CB58}"/>
    <cellStyle name="40% - uthevingsfarge 2 56_4Q16" xfId="19166" xr:uid="{D00CEB3D-8FFB-4C58-9632-0D35AE6FBAA5}"/>
    <cellStyle name="40% - uthevingsfarge 2 57" xfId="19167" xr:uid="{2BD57167-B0EB-4ECA-A86F-01472818F3B5}"/>
    <cellStyle name="40% - uthevingsfarge 2 57 2" xfId="19168" xr:uid="{DF7B6744-4D09-4540-81AA-4266A0929EAB}"/>
    <cellStyle name="40% - uthevingsfarge 2 57 2 2" xfId="19169" xr:uid="{8919D0B3-8249-4626-9CC2-C9A4969CB728}"/>
    <cellStyle name="40% - uthevingsfarge 2 57 2_AVA DVA EL" xfId="19170" xr:uid="{4CA2C430-5688-436D-89A5-5495F58D5CE2}"/>
    <cellStyle name="40% - uthevingsfarge 2 57 3" xfId="19171" xr:uid="{8DF2ED0A-EF7C-436F-89A7-B31A6080D608}"/>
    <cellStyle name="40% - uthevingsfarge 2 57_4Q16" xfId="19172" xr:uid="{F62E0517-57B3-4322-A223-41AE827B6755}"/>
    <cellStyle name="40% - uthevingsfarge 2 58" xfId="19173" xr:uid="{E0B04EFC-D562-48A6-A3C3-BE14C55D9432}"/>
    <cellStyle name="40% - uthevingsfarge 2 58 2" xfId="19174" xr:uid="{84D70CDA-1CAB-4B2D-9656-A060613437BB}"/>
    <cellStyle name="40% - uthevingsfarge 2 58 2 2" xfId="19175" xr:uid="{891A6354-3C66-4F8F-8510-6330F4563FBF}"/>
    <cellStyle name="40% - uthevingsfarge 2 58 2_AVA DVA EL" xfId="19176" xr:uid="{56F2F116-7368-4C98-BE38-49C4A61FAAE8}"/>
    <cellStyle name="40% - uthevingsfarge 2 58 3" xfId="19177" xr:uid="{2A4FE06D-0387-4D51-8297-D9FF816D7C57}"/>
    <cellStyle name="40% - uthevingsfarge 2 58_4Q16" xfId="19178" xr:uid="{628314B2-0428-4C39-B17D-4734FA88E170}"/>
    <cellStyle name="40% - uthevingsfarge 2 59" xfId="19179" xr:uid="{985947F2-8200-40A4-B1C8-B4014423B53C}"/>
    <cellStyle name="40% - uthevingsfarge 2 59 2" xfId="19180" xr:uid="{D3D50A7E-31E2-45B8-8D78-58891714A9BF}"/>
    <cellStyle name="40% - uthevingsfarge 2 59 2 2" xfId="19181" xr:uid="{3C066A6F-AB17-45FB-92E8-493483452B50}"/>
    <cellStyle name="40% - uthevingsfarge 2 59 2_AVA DVA EL" xfId="19182" xr:uid="{33C777B1-6882-431E-BC77-A0ACEA2EAFE2}"/>
    <cellStyle name="40% - uthevingsfarge 2 59 3" xfId="19183" xr:uid="{62D930B7-3191-4064-B3D2-B6AC3F0F38DA}"/>
    <cellStyle name="40% - uthevingsfarge 2 59_4Q16" xfId="19184" xr:uid="{8C3D8F00-3035-4A98-9C11-C40D338B2C61}"/>
    <cellStyle name="40% - uthevingsfarge 2 6" xfId="5221" xr:uid="{9829FC24-BB75-4138-89FA-AE7F96FA0A1D}"/>
    <cellStyle name="40% - uthevingsfarge 2 6 2" xfId="5222" xr:uid="{A4F2519F-64AF-4F73-BFBD-9BDCE301AB64}"/>
    <cellStyle name="40% - uthevingsfarge 2 6 2 2" xfId="5223" xr:uid="{D8512874-E09F-4C59-844A-EB8AD08AF284}"/>
    <cellStyle name="40% - uthevingsfarge 2 6 2 3" xfId="41189" xr:uid="{D7C377CA-5723-436E-B134-D514AAB9E76E}"/>
    <cellStyle name="40% - uthevingsfarge 2 6 2_3. Chng in credit spreads" xfId="5224" xr:uid="{1633FE2C-7DA2-4E9D-A898-C386595B0FEA}"/>
    <cellStyle name="40% - uthevingsfarge 2 6 3" xfId="5225" xr:uid="{71F0F684-9D8A-478B-9799-D01EA5030DAB}"/>
    <cellStyle name="40% - uthevingsfarge 2 6 3 2" xfId="5226" xr:uid="{1CECD33E-EA32-40E8-997B-CB6634622410}"/>
    <cellStyle name="40% - uthevingsfarge 2 6 3_3. Chng in credit spreads" xfId="5227" xr:uid="{F8B2619F-E1BB-41AE-AB0D-59D8D28BB8F4}"/>
    <cellStyle name="40% - uthevingsfarge 2 6 4" xfId="5228" xr:uid="{83527221-A86A-4373-B3C8-637C58CDA5E7}"/>
    <cellStyle name="40% - uthevingsfarge 2 6 5" xfId="19185" xr:uid="{5BE82DB7-4EBB-4770-BC57-88EAAA92D7BC}"/>
    <cellStyle name="40% - uthevingsfarge 2 6 6" xfId="41190" xr:uid="{2C03CEEF-543D-4E43-A13E-240B6403BE9B}"/>
    <cellStyle name="40% - uthevingsfarge 2 6 7" xfId="41191" xr:uid="{CD3D59F5-F29C-4A85-9AFF-25097915168E}"/>
    <cellStyle name="40% - uthevingsfarge 2 6 8" xfId="41192" xr:uid="{AD44378F-1DA2-4DEA-9B28-F006573D7A47}"/>
    <cellStyle name="40% - uthevingsfarge 2 6 9" xfId="41193" xr:uid="{5576B910-7F7A-45A3-9591-8D9585DDB0E3}"/>
    <cellStyle name="40% - uthevingsfarge 2 6_3. Chng in credit spreads" xfId="5229" xr:uid="{E8B75466-B938-461B-BE1B-13B4096B37E6}"/>
    <cellStyle name="40% - uthevingsfarge 2 60" xfId="19186" xr:uid="{95C52111-DF53-4FC8-89EB-B4C912848ED5}"/>
    <cellStyle name="40% - uthevingsfarge 2 60 2" xfId="19187" xr:uid="{536FB82D-B3DF-400E-A317-B42E7379EDA4}"/>
    <cellStyle name="40% - uthevingsfarge 2 60 3" xfId="19188" xr:uid="{92365606-C5B3-406A-A70C-095F1397FDC1}"/>
    <cellStyle name="40% - uthevingsfarge 2 60_AVA DVA EL" xfId="19189" xr:uid="{A5B20C47-EE5F-423D-B128-FBFF4756576C}"/>
    <cellStyle name="40% - uthevingsfarge 2 61" xfId="19190" xr:uid="{BC01C06B-D313-4604-8111-5669C0363512}"/>
    <cellStyle name="40% - uthevingsfarge 2 61 2" xfId="19191" xr:uid="{D23EFDEB-D5CF-4AAA-8765-0F8D1F257268}"/>
    <cellStyle name="40% - uthevingsfarge 2 61 3" xfId="19192" xr:uid="{93AFB4E9-18B4-4969-BF6C-7A0372E47ACC}"/>
    <cellStyle name="40% - uthevingsfarge 2 61_AVA DVA EL" xfId="19193" xr:uid="{47045053-73CA-4ABD-A8A2-2C52DD92B27A}"/>
    <cellStyle name="40% - uthevingsfarge 2 62" xfId="19194" xr:uid="{F28F166B-AA47-4DEB-B641-7545C03F5F1A}"/>
    <cellStyle name="40% - uthevingsfarge 2 62 2" xfId="19195" xr:uid="{6623D0B0-A0D3-4E7B-9320-32553E4EC639}"/>
    <cellStyle name="40% - uthevingsfarge 2 62_AVA DVA EL" xfId="19196" xr:uid="{A4BF07EA-D784-44A6-8FD4-F71158366F23}"/>
    <cellStyle name="40% - uthevingsfarge 2 63" xfId="19197" xr:uid="{E8BB7E6A-D721-4785-80F1-47AA3B951525}"/>
    <cellStyle name="40% - uthevingsfarge 2 64" xfId="19198" xr:uid="{F7439A05-A362-4E3F-92C8-EBF4F4FD5DF3}"/>
    <cellStyle name="40% - uthevingsfarge 2 65" xfId="19199" xr:uid="{8BFBE476-54AC-43BB-878E-82C808B44B10}"/>
    <cellStyle name="40% - uthevingsfarge 2 66" xfId="19200" xr:uid="{01AE7622-11D6-4A9C-81C0-65800792844E}"/>
    <cellStyle name="40% - uthevingsfarge 2 7" xfId="5230" xr:uid="{54F104A5-2B59-49A7-9860-2E9F0A09B36C}"/>
    <cellStyle name="40% - uthevingsfarge 2 7 2" xfId="5231" xr:uid="{C97C780B-5B9E-4684-AC6A-787582A12E52}"/>
    <cellStyle name="40% - uthevingsfarge 2 7 2 2" xfId="19201" xr:uid="{0D362F92-BB5A-4DCE-8A41-8F6515F1B0D0}"/>
    <cellStyle name="40% - uthevingsfarge 2 7 2_AVA DVA EL" xfId="19202" xr:uid="{732539C3-9DE2-40EC-B984-ECE7567A02C7}"/>
    <cellStyle name="40% - uthevingsfarge 2 7 3" xfId="19203" xr:uid="{8D693CDA-3078-4906-97AD-FF4110F35F8E}"/>
    <cellStyle name="40% - uthevingsfarge 2 7 3 2" xfId="19204" xr:uid="{E7CCCF24-EFDC-4D47-842D-6BDE7C924D1B}"/>
    <cellStyle name="40% - uthevingsfarge 2 7 3_AVA DVA EL" xfId="19205" xr:uid="{20131CAE-9B61-4314-97C0-49D9EB0E6F42}"/>
    <cellStyle name="40% - uthevingsfarge 2 7 4" xfId="19206" xr:uid="{EF937932-3441-42E5-936F-DE7AF9D4ED13}"/>
    <cellStyle name="40% - uthevingsfarge 2 7 5" xfId="19207" xr:uid="{7F3CBD40-6121-4950-B61E-130FE200BF32}"/>
    <cellStyle name="40% - uthevingsfarge 2 7_3. Chng in credit spreads" xfId="5232" xr:uid="{DF7C9F8C-A4CD-42BD-9023-35E8C09DA6E6}"/>
    <cellStyle name="40% - uthevingsfarge 2 8" xfId="5233" xr:uid="{364836B2-5D83-4598-96D9-7C44B6A07672}"/>
    <cellStyle name="40% - uthevingsfarge 2 8 2" xfId="5234" xr:uid="{6FDD68A8-4A54-4612-BB56-5030AF3F3D4D}"/>
    <cellStyle name="40% - uthevingsfarge 2 8 2 2" xfId="19208" xr:uid="{096A0F4E-CD5C-4468-BC05-1E26F9C6D164}"/>
    <cellStyle name="40% - uthevingsfarge 2 8 2_AVA DVA EL" xfId="19209" xr:uid="{A1CB291A-2333-441D-A462-B93BAB850DE7}"/>
    <cellStyle name="40% - uthevingsfarge 2 8 3" xfId="19210" xr:uid="{E144337B-F8EB-4D93-BB23-07D7C48556F9}"/>
    <cellStyle name="40% - uthevingsfarge 2 8_3. Chng in credit spreads" xfId="5235" xr:uid="{813B0279-A416-4C76-895F-39EAAF9B25F6}"/>
    <cellStyle name="40% - uthevingsfarge 2 9" xfId="5236" xr:uid="{F4A195E6-D5B8-419D-9596-5F81737EE21B}"/>
    <cellStyle name="40% - uthevingsfarge 2 9 2" xfId="19211" xr:uid="{BB9042C7-5C56-488C-80A4-7E30F3E4EBE3}"/>
    <cellStyle name="40% - uthevingsfarge 2 9 2 2" xfId="19212" xr:uid="{E341D2EC-9AB8-445B-BC3C-DD99008C5DAB}"/>
    <cellStyle name="40% - uthevingsfarge 2 9 2_AVA DVA EL" xfId="19213" xr:uid="{D88AA768-25A3-424D-85D4-F9A2E2144FD5}"/>
    <cellStyle name="40% - uthevingsfarge 2 9 3" xfId="19214" xr:uid="{30FA217D-91EB-4710-BA47-420D472B8CB5}"/>
    <cellStyle name="40% - uthevingsfarge 2 9_4Q16" xfId="19215" xr:uid="{6477F742-8B70-4EB6-9E00-9BF27BE8268D}"/>
    <cellStyle name="40% - uthevingsfarge 2_7. Other MTM adjustments" xfId="5237" xr:uid="{A1849FB5-1ACE-4888-A5A8-7E68B8DBAC73}"/>
    <cellStyle name="40% - uthevingsfarge 3" xfId="5238" xr:uid="{349752A6-2DA1-449D-9B7B-33A0E61D343A}"/>
    <cellStyle name="40% - uthevingsfarge 3 10" xfId="5239" xr:uid="{1FD9B1D6-09E7-4DD6-96E1-20035E486C63}"/>
    <cellStyle name="40% - uthevingsfarge 3 10 2" xfId="19216" xr:uid="{7B8D3ED6-9F6B-43BB-B7BE-A9B3ED20CC58}"/>
    <cellStyle name="40% - uthevingsfarge 3 10 2 2" xfId="19217" xr:uid="{6161AB37-DC3D-4264-B789-521E586D0177}"/>
    <cellStyle name="40% - uthevingsfarge 3 10 2_AVA DVA EL" xfId="19218" xr:uid="{091FAFB1-2007-4CDD-B30A-8E674BEA5AFC}"/>
    <cellStyle name="40% - uthevingsfarge 3 10 3" xfId="19219" xr:uid="{7E4C8F30-C277-4E0A-AB89-9B447D97A765}"/>
    <cellStyle name="40% - uthevingsfarge 3 10_4Q16" xfId="19220" xr:uid="{A0C27B4C-D6EC-4FC0-B3F6-5A4137DD362B}"/>
    <cellStyle name="40% - uthevingsfarge 3 11" xfId="19221" xr:uid="{BF489CA2-1F07-47E6-8162-341D25F7765D}"/>
    <cellStyle name="40% - uthevingsfarge 3 11 2" xfId="19222" xr:uid="{9FF4220E-68BD-4121-8F37-F437BAB2572B}"/>
    <cellStyle name="40% - uthevingsfarge 3 11 2 2" xfId="19223" xr:uid="{071247C1-E64E-48F8-994F-A7806ABD3777}"/>
    <cellStyle name="40% - uthevingsfarge 3 11 2_AVA DVA EL" xfId="19224" xr:uid="{2483A1A2-F1FA-4F80-8B76-98BA7E6FD3ED}"/>
    <cellStyle name="40% - uthevingsfarge 3 11 3" xfId="19225" xr:uid="{23FFC6F0-06B0-4AAF-8A8D-4EBCB4F9C07D}"/>
    <cellStyle name="40% - uthevingsfarge 3 11_4Q16" xfId="19226" xr:uid="{AC0E5772-91E0-4F77-9990-A3A622C65380}"/>
    <cellStyle name="40% - uthevingsfarge 3 12" xfId="19227" xr:uid="{1D37159A-4D4D-426A-9445-8F335134C804}"/>
    <cellStyle name="40% - uthevingsfarge 3 12 2" xfId="19228" xr:uid="{C07F2E18-B15D-4B56-B67F-5D31447C19B6}"/>
    <cellStyle name="40% - uthevingsfarge 3 12 2 2" xfId="19229" xr:uid="{FFEBEEEC-674E-4841-A529-91212D373FE4}"/>
    <cellStyle name="40% - uthevingsfarge 3 12 2_AVA DVA EL" xfId="19230" xr:uid="{A37FDBCE-CE06-4E6E-9BFB-0B7D64551D2C}"/>
    <cellStyle name="40% - uthevingsfarge 3 12 3" xfId="19231" xr:uid="{90893A58-CFF5-4496-8C47-E75BB76458D8}"/>
    <cellStyle name="40% - uthevingsfarge 3 12_4Q16" xfId="19232" xr:uid="{1279A918-9BE0-4A17-B409-531BF8D74AD6}"/>
    <cellStyle name="40% - uthevingsfarge 3 13" xfId="19233" xr:uid="{92E69173-7687-43A6-89F1-C195A020587E}"/>
    <cellStyle name="40% - uthevingsfarge 3 13 2" xfId="19234" xr:uid="{D703143F-DC23-4D43-9085-2D7D3F40864E}"/>
    <cellStyle name="40% - uthevingsfarge 3 13 2 2" xfId="19235" xr:uid="{B3AF2266-6DE4-4E0E-8360-75AB3878C6FE}"/>
    <cellStyle name="40% - uthevingsfarge 3 13 2_AVA DVA EL" xfId="19236" xr:uid="{3920D08D-646C-47A8-9719-D917CAE6E05E}"/>
    <cellStyle name="40% - uthevingsfarge 3 13 3" xfId="19237" xr:uid="{716F48EB-710B-4157-8413-0A684A638672}"/>
    <cellStyle name="40% - uthevingsfarge 3 13_4Q16" xfId="19238" xr:uid="{2F9C1027-2CE5-4751-B786-250599759C91}"/>
    <cellStyle name="40% - uthevingsfarge 3 14" xfId="19239" xr:uid="{9A5870C6-4B77-45A4-954B-4A80282B6F06}"/>
    <cellStyle name="40% - uthevingsfarge 3 14 2" xfId="19240" xr:uid="{330D27D4-DBCB-41AE-8A44-ACB9646CE782}"/>
    <cellStyle name="40% - uthevingsfarge 3 14 2 2" xfId="19241" xr:uid="{4CD3FC2D-72C2-481F-AF4A-9627FA793090}"/>
    <cellStyle name="40% - uthevingsfarge 3 14 2_AVA DVA EL" xfId="19242" xr:uid="{F20F186D-EA69-4166-91EC-0780C8F23A06}"/>
    <cellStyle name="40% - uthevingsfarge 3 14 3" xfId="19243" xr:uid="{3AE1AA9D-8FFE-4096-99D0-05C68E43A2BE}"/>
    <cellStyle name="40% - uthevingsfarge 3 14_4Q16" xfId="19244" xr:uid="{AA974797-CFFF-4EA1-B0C5-F6FF02A69CAA}"/>
    <cellStyle name="40% - uthevingsfarge 3 15" xfId="19245" xr:uid="{037087F6-88A5-451D-A8E1-C5AE5FD82CCD}"/>
    <cellStyle name="40% - uthevingsfarge 3 15 2" xfId="19246" xr:uid="{749A5A17-4145-4D39-977F-5E55EF4F8881}"/>
    <cellStyle name="40% - uthevingsfarge 3 15 2 2" xfId="19247" xr:uid="{9EE41D69-09A5-4469-9D9B-3EC3FB0483CC}"/>
    <cellStyle name="40% - uthevingsfarge 3 15 2_AVA DVA EL" xfId="19248" xr:uid="{42539012-F892-4B9E-A8D3-9D0CB75E9E29}"/>
    <cellStyle name="40% - uthevingsfarge 3 15 3" xfId="19249" xr:uid="{DFB1C90D-E821-4E76-AE17-BB1DFF79DA74}"/>
    <cellStyle name="40% - uthevingsfarge 3 15_4Q16" xfId="19250" xr:uid="{9A767F81-CA92-4035-ADB6-BAE5B4696F05}"/>
    <cellStyle name="40% - uthevingsfarge 3 16" xfId="19251" xr:uid="{AA8DAF69-C3C3-45A5-847C-DE8562D8CE8E}"/>
    <cellStyle name="40% - uthevingsfarge 3 16 2" xfId="19252" xr:uid="{D0FBDE04-ADC8-453E-A5DC-C6E349613E30}"/>
    <cellStyle name="40% - uthevingsfarge 3 16 2 2" xfId="19253" xr:uid="{BD12C18D-5395-45DA-ABD1-9AA7ADDD2923}"/>
    <cellStyle name="40% - uthevingsfarge 3 16 2_AVA DVA EL" xfId="19254" xr:uid="{C00B9573-F3D6-49F8-93F6-65A0BFD61AC2}"/>
    <cellStyle name="40% - uthevingsfarge 3 16 3" xfId="19255" xr:uid="{BF5AADC7-123B-4F28-997C-9CB6306F8119}"/>
    <cellStyle name="40% - uthevingsfarge 3 16_4Q16" xfId="19256" xr:uid="{F70122F7-AA3D-49B9-9796-B923EB145CAE}"/>
    <cellStyle name="40% - uthevingsfarge 3 17" xfId="19257" xr:uid="{83B5E12B-1B04-4D2B-864A-99E64712DD67}"/>
    <cellStyle name="40% - uthevingsfarge 3 17 2" xfId="19258" xr:uid="{93734803-192B-4F93-9B09-A47E86DD8D6F}"/>
    <cellStyle name="40% - uthevingsfarge 3 17 2 2" xfId="19259" xr:uid="{D1A6D8A2-9758-441D-B28C-85A0C0A6A3D5}"/>
    <cellStyle name="40% - uthevingsfarge 3 17 2_AVA DVA EL" xfId="19260" xr:uid="{D17CC3D6-2669-4B59-935A-83DBAD8E4032}"/>
    <cellStyle name="40% - uthevingsfarge 3 17 3" xfId="19261" xr:uid="{E61F488D-C48E-4F64-9C20-9D585961057D}"/>
    <cellStyle name="40% - uthevingsfarge 3 17_4Q16" xfId="19262" xr:uid="{284A328A-884D-41CF-AFDC-A677F682DEF9}"/>
    <cellStyle name="40% - uthevingsfarge 3 18" xfId="19263" xr:uid="{8719FED7-5A1C-42E7-84BC-3C254C06781A}"/>
    <cellStyle name="40% - uthevingsfarge 3 18 2" xfId="19264" xr:uid="{1AC1FA8B-3587-4A28-AC35-0D36FC095AB3}"/>
    <cellStyle name="40% - uthevingsfarge 3 18 2 2" xfId="19265" xr:uid="{0394FDBB-EB29-4342-92D7-717CB7B27093}"/>
    <cellStyle name="40% - uthevingsfarge 3 18 2_AVA DVA EL" xfId="19266" xr:uid="{7FC0C673-E74D-42DA-9B82-10F890B9B723}"/>
    <cellStyle name="40% - uthevingsfarge 3 18 3" xfId="19267" xr:uid="{3CCF21F8-D10C-4DF9-9AF7-9A2C6DB2B9DF}"/>
    <cellStyle name="40% - uthevingsfarge 3 18_4Q16" xfId="19268" xr:uid="{65736F32-1306-4B76-90D9-6C75AFEDDBB7}"/>
    <cellStyle name="40% - uthevingsfarge 3 19" xfId="19269" xr:uid="{11505AB1-0CBF-441A-A6BC-1633752F97A7}"/>
    <cellStyle name="40% - uthevingsfarge 3 19 2" xfId="19270" xr:uid="{EA786BDB-B745-4FBC-9861-FC33F6E64B7F}"/>
    <cellStyle name="40% - uthevingsfarge 3 19 2 2" xfId="19271" xr:uid="{20D97DCF-A47B-445C-83E6-8E4DBAE3879F}"/>
    <cellStyle name="40% - uthevingsfarge 3 19 2_AVA DVA EL" xfId="19272" xr:uid="{A21A2B7B-AE34-45D6-97DC-44673A9D4CA0}"/>
    <cellStyle name="40% - uthevingsfarge 3 19 3" xfId="19273" xr:uid="{91078031-CFE9-4A23-9194-F7EA538AB21A}"/>
    <cellStyle name="40% - uthevingsfarge 3 19_4Q16" xfId="19274" xr:uid="{6A119963-348F-4FCF-9005-34D5F8025F7C}"/>
    <cellStyle name="40% - uthevingsfarge 3 2" xfId="5240" xr:uid="{759969C5-687C-41B7-A661-DECE75CB993F}"/>
    <cellStyle name="40% - uthevingsfarge 3 2 10" xfId="19275" xr:uid="{A6E26282-6535-46EA-9B8F-AD0BCDB77B7D}"/>
    <cellStyle name="40% - uthevingsfarge 3 2 10 2" xfId="19276" xr:uid="{5A8024B4-B4BC-40F5-B766-0037A43A13EA}"/>
    <cellStyle name="40% - uthevingsfarge 3 2 10 3" xfId="19277" xr:uid="{65D74579-4E2B-44AF-82E9-2C9E8C9F6994}"/>
    <cellStyle name="40% - uthevingsfarge 3 2 10_AVA DVA EL" xfId="19278" xr:uid="{3D4C7B61-88C3-4B36-818D-E26F54C13920}"/>
    <cellStyle name="40% - uthevingsfarge 3 2 11" xfId="19279" xr:uid="{B4FFFABC-8642-4E6B-90B3-E6D43F51E804}"/>
    <cellStyle name="40% - uthevingsfarge 3 2 12" xfId="19280" xr:uid="{2DC09FD6-1F4F-4206-8698-286ACF9BD16B}"/>
    <cellStyle name="40% - uthevingsfarge 3 2 2" xfId="5241" xr:uid="{8126F598-A376-4998-8810-815F0FF0568A}"/>
    <cellStyle name="40% - uthevingsfarge 3 2 2 2" xfId="5242" xr:uid="{6A8C60B0-8D24-41A9-BA0D-85577ED0AD8C}"/>
    <cellStyle name="40% - uthevingsfarge 3 2 2 2 2" xfId="5243" xr:uid="{B0F8D2CE-A68F-46D0-BF8B-06A056B520E5}"/>
    <cellStyle name="40% - uthevingsfarge 3 2 2 2 2 2" xfId="5244" xr:uid="{B7C0C470-9E39-4BF0-AF96-23B7F5D87A61}"/>
    <cellStyle name="40% - uthevingsfarge 3 2 2 2 2 2 2" xfId="5245" xr:uid="{5EC73C2D-D3DD-4D00-8F88-310FAECDDE22}"/>
    <cellStyle name="40% - uthevingsfarge 3 2 2 2 2 2_3. Chng in credit spreads" xfId="5246" xr:uid="{291EC298-ACD7-44A6-8441-DB826097711F}"/>
    <cellStyle name="40% - uthevingsfarge 3 2 2 2 2 3" xfId="5247" xr:uid="{31CE5203-2AA7-4167-B621-8BC71DCF291A}"/>
    <cellStyle name="40% - uthevingsfarge 3 2 2 2 2_3. Chng in credit spreads" xfId="5248" xr:uid="{5A8694E4-3747-4005-B3A4-C2608CBE9FB3}"/>
    <cellStyle name="40% - uthevingsfarge 3 2 2 2 3" xfId="5249" xr:uid="{148F51D0-2B06-465A-878F-E798DD6612B8}"/>
    <cellStyle name="40% - uthevingsfarge 3 2 2 2 3 2" xfId="5250" xr:uid="{2CB84595-6489-4463-966A-8E55729A57D7}"/>
    <cellStyle name="40% - uthevingsfarge 3 2 2 2 3 2 2" xfId="5251" xr:uid="{678399C4-857E-47BA-B555-2FFC02E67E7A}"/>
    <cellStyle name="40% - uthevingsfarge 3 2 2 2 3 2_3. Chng in credit spreads" xfId="5252" xr:uid="{310652D8-E2FE-4063-B95D-62C005465B56}"/>
    <cellStyle name="40% - uthevingsfarge 3 2 2 2 3 3" xfId="5253" xr:uid="{90830EB7-CB39-48BB-85E5-E0A4E01FEFF4}"/>
    <cellStyle name="40% - uthevingsfarge 3 2 2 2 3_3. Chng in credit spreads" xfId="5254" xr:uid="{505770D8-5149-41EC-8655-5292BAE7F6C3}"/>
    <cellStyle name="40% - uthevingsfarge 3 2 2 2 4" xfId="5255" xr:uid="{92359978-DF80-41A1-AFF2-06FF3D720C41}"/>
    <cellStyle name="40% - uthevingsfarge 3 2 2 2 4 2" xfId="5256" xr:uid="{3F3DBB6E-4EF7-4E00-B8DD-80B8D1582118}"/>
    <cellStyle name="40% - uthevingsfarge 3 2 2 2 4 3" xfId="19281" xr:uid="{535D1FB2-F252-443B-B486-54240CB55F48}"/>
    <cellStyle name="40% - uthevingsfarge 3 2 2 2 4_3. Chng in credit spreads" xfId="5257" xr:uid="{00A0AA7A-0DE8-432C-A0D4-CAA2EAFF04C9}"/>
    <cellStyle name="40% - uthevingsfarge 3 2 2 2 5" xfId="5258" xr:uid="{80D6B3B3-BA6A-4638-982D-ABF8D87872C6}"/>
    <cellStyle name="40% - uthevingsfarge 3 2 2 2 5 2" xfId="5259" xr:uid="{479BA1DC-63E4-4482-85BE-1CA92F286FF1}"/>
    <cellStyle name="40% - uthevingsfarge 3 2 2 2 5 3" xfId="19282" xr:uid="{0667A199-EE5A-4AF4-A3CC-06E0B59476BF}"/>
    <cellStyle name="40% - uthevingsfarge 3 2 2 2 5_3. Chng in credit spreads" xfId="5260" xr:uid="{D3D9CD72-3FBF-4985-A226-15298A9F4174}"/>
    <cellStyle name="40% - uthevingsfarge 3 2 2 2 6" xfId="5261" xr:uid="{72FCCB27-AED4-4BB5-BCF3-A8A71BE37C0C}"/>
    <cellStyle name="40% - uthevingsfarge 3 2 2 2 7" xfId="19283" xr:uid="{574740C2-650B-4E7A-B597-22891ADCD07C}"/>
    <cellStyle name="40% - uthevingsfarge 3 2 2 2_3. Chng in credit spreads" xfId="5262" xr:uid="{D6FCF583-3BA7-4CBA-A274-6DC881138975}"/>
    <cellStyle name="40% - uthevingsfarge 3 2 2 3" xfId="5263" xr:uid="{FB2B68B9-1580-4AFE-B02A-818CE378A232}"/>
    <cellStyle name="40% - uthevingsfarge 3 2 2 3 2" xfId="5264" xr:uid="{A0071672-25B3-4FE9-BEF0-541334C8CF1C}"/>
    <cellStyle name="40% - uthevingsfarge 3 2 2 3 2 2" xfId="5265" xr:uid="{A315AE77-4E3A-4C9E-A76E-1BE47AF5DFBA}"/>
    <cellStyle name="40% - uthevingsfarge 3 2 2 3 2_3. Chng in credit spreads" xfId="5266" xr:uid="{DBF60161-BEAC-43A8-B7FF-A1D3FF2FF2E6}"/>
    <cellStyle name="40% - uthevingsfarge 3 2 2 3 3" xfId="5267" xr:uid="{303209CA-C728-4FA7-A36D-7B0D5651ECCC}"/>
    <cellStyle name="40% - uthevingsfarge 3 2 2 3_3. Chng in credit spreads" xfId="5268" xr:uid="{803B2F07-5E04-463B-AB79-AF2AD963DCA8}"/>
    <cellStyle name="40% - uthevingsfarge 3 2 2 4" xfId="5269" xr:uid="{A2EE87D5-495D-4FA7-867F-55389D89933C}"/>
    <cellStyle name="40% - uthevingsfarge 3 2 2 4 2" xfId="5270" xr:uid="{DFAF0E2D-CD6F-48F6-82AE-800C43404A4D}"/>
    <cellStyle name="40% - uthevingsfarge 3 2 2 4 2 2" xfId="5271" xr:uid="{ABDC560A-D84B-4E32-AE87-F235E7332960}"/>
    <cellStyle name="40% - uthevingsfarge 3 2 2 4 2_3. Chng in credit spreads" xfId="5272" xr:uid="{87146F33-92A5-4D98-A569-13EDAD89E5FA}"/>
    <cellStyle name="40% - uthevingsfarge 3 2 2 4 3" xfId="5273" xr:uid="{036DECD7-B647-4502-AE3A-5C47A78A14DD}"/>
    <cellStyle name="40% - uthevingsfarge 3 2 2 4_3. Chng in credit spreads" xfId="5274" xr:uid="{F1724FBD-154C-4529-9FB6-B522B7CAED9B}"/>
    <cellStyle name="40% - uthevingsfarge 3 2 2 5" xfId="5275" xr:uid="{267BD03E-481C-4347-9429-5BFEDEEAE3BE}"/>
    <cellStyle name="40% - uthevingsfarge 3 2 2 5 2" xfId="5276" xr:uid="{E44582C5-B334-4888-9132-881B1106C52B}"/>
    <cellStyle name="40% - uthevingsfarge 3 2 2 5 2 2" xfId="5277" xr:uid="{8C874FF6-F402-4BD2-A7B7-566AB904CBEE}"/>
    <cellStyle name="40% - uthevingsfarge 3 2 2 5 2_3. Chng in credit spreads" xfId="5278" xr:uid="{BCA61E39-824A-442D-8468-ECB2FEE08109}"/>
    <cellStyle name="40% - uthevingsfarge 3 2 2 5 3" xfId="5279" xr:uid="{B947003E-5EFF-40FE-B138-ED3A23068ADE}"/>
    <cellStyle name="40% - uthevingsfarge 3 2 2 5_3. Chng in credit spreads" xfId="5280" xr:uid="{1ADAE056-D506-40D2-9A06-A401CC17A6C2}"/>
    <cellStyle name="40% - uthevingsfarge 3 2 2 6" xfId="5281" xr:uid="{88BD5194-171E-49B1-A332-A45F89173769}"/>
    <cellStyle name="40% - uthevingsfarge 3 2 2 6 2" xfId="5282" xr:uid="{32FD3E19-B7E8-4A0B-B135-36E786508A80}"/>
    <cellStyle name="40% - uthevingsfarge 3 2 2 6 3" xfId="19284" xr:uid="{4F92E6DF-02D6-4210-968C-2D85BF2D80F1}"/>
    <cellStyle name="40% - uthevingsfarge 3 2 2 6_3. Chng in credit spreads" xfId="5283" xr:uid="{7BEDD0C8-41E1-4F0D-94EB-DF7244D46DBD}"/>
    <cellStyle name="40% - uthevingsfarge 3 2 2 7" xfId="5284" xr:uid="{DBDEC759-972B-4B30-A867-F438734C3541}"/>
    <cellStyle name="40% - uthevingsfarge 3 2 2 8" xfId="41194" xr:uid="{1C40DD7A-2939-4F86-93AB-0E56D4B5B253}"/>
    <cellStyle name="40% - uthevingsfarge 3 2 2_3. Chng in credit spreads" xfId="5285" xr:uid="{222C2DD7-AF10-4310-A7E4-202B47365C5A}"/>
    <cellStyle name="40% - uthevingsfarge 3 2 3" xfId="5286" xr:uid="{479083C6-86CC-4F3B-A73F-6C024710D929}"/>
    <cellStyle name="40% - uthevingsfarge 3 2 3 2" xfId="5287" xr:uid="{88F8D9AF-D937-4957-812C-5BF2AA9B8940}"/>
    <cellStyle name="40% - uthevingsfarge 3 2 3 2 2" xfId="5288" xr:uid="{ECDA4705-06D3-4D4C-9D13-9B4BEBEEF09A}"/>
    <cellStyle name="40% - uthevingsfarge 3 2 3 2 2 2" xfId="5289" xr:uid="{3A15EBFE-0F7B-4680-AE36-2ED9796F2741}"/>
    <cellStyle name="40% - uthevingsfarge 3 2 3 2 2_3. Chng in credit spreads" xfId="5290" xr:uid="{8A5C7F85-D0C7-4BEA-B9EB-4122751EDB16}"/>
    <cellStyle name="40% - uthevingsfarge 3 2 3 2 3" xfId="5291" xr:uid="{7FE942FA-F2F8-448C-B6E6-70F351539C16}"/>
    <cellStyle name="40% - uthevingsfarge 3 2 3 2 3 2" xfId="5292" xr:uid="{62AAD08C-0EF1-400E-9BE8-C1FAF93BFDBB}"/>
    <cellStyle name="40% - uthevingsfarge 3 2 3 2 3_3. Chng in credit spreads" xfId="5293" xr:uid="{52EABF64-EEF5-447B-8E8E-378AEAD50179}"/>
    <cellStyle name="40% - uthevingsfarge 3 2 3 2 4" xfId="5294" xr:uid="{3126C9BA-4CEA-4B6E-947B-5316137A6951}"/>
    <cellStyle name="40% - uthevingsfarge 3 2 3 2 4 2" xfId="5295" xr:uid="{2D20F0ED-CB2B-4E74-9BCC-E258F31AC2B6}"/>
    <cellStyle name="40% - uthevingsfarge 3 2 3 2 4_3. Chng in credit spreads" xfId="5296" xr:uid="{7841EE15-553C-4C1A-ABC8-EC8846B04146}"/>
    <cellStyle name="40% - uthevingsfarge 3 2 3 2 5" xfId="5297" xr:uid="{FA091EE4-623E-45FF-9F87-D335236FFD93}"/>
    <cellStyle name="40% - uthevingsfarge 3 2 3 2_3. Chng in credit spreads" xfId="5298" xr:uid="{0611E524-03F3-48DE-8580-FA2100CF7C51}"/>
    <cellStyle name="40% - uthevingsfarge 3 2 3 3" xfId="5299" xr:uid="{4EEA15CD-177F-48F5-BE65-3E10149D6E50}"/>
    <cellStyle name="40% - uthevingsfarge 3 2 3 3 2" xfId="5300" xr:uid="{B6AAB0C3-64FB-4621-B442-0EE5ADB07306}"/>
    <cellStyle name="40% - uthevingsfarge 3 2 3 3 2 2" xfId="5301" xr:uid="{346FB65F-3F30-4801-9BF5-708809CE9582}"/>
    <cellStyle name="40% - uthevingsfarge 3 2 3 3 2_3. Chng in credit spreads" xfId="5302" xr:uid="{124965B9-C281-446C-BDA2-E5F887E94E77}"/>
    <cellStyle name="40% - uthevingsfarge 3 2 3 3 3" xfId="5303" xr:uid="{CF8AAE50-0A46-4918-BE6C-7DBBB9DAC08F}"/>
    <cellStyle name="40% - uthevingsfarge 3 2 3 3_3. Chng in credit spreads" xfId="5304" xr:uid="{50730BAA-038F-4DF6-8C9A-9B9FF0809C27}"/>
    <cellStyle name="40% - uthevingsfarge 3 2 3 4" xfId="5305" xr:uid="{18BF874A-F0E7-42EB-8243-E30AA1CFD447}"/>
    <cellStyle name="40% - uthevingsfarge 3 2 3 4 2" xfId="5306" xr:uid="{A382DAE6-0084-4B54-B769-D29FB46E2FEE}"/>
    <cellStyle name="40% - uthevingsfarge 3 2 3 4 3" xfId="19285" xr:uid="{D31ED0FB-2FEC-4849-A2EB-A5AD918EDB5F}"/>
    <cellStyle name="40% - uthevingsfarge 3 2 3 4_3. Chng in credit spreads" xfId="5307" xr:uid="{A9EDEB06-6E04-43C9-A2B4-85FC360A7A6A}"/>
    <cellStyle name="40% - uthevingsfarge 3 2 3 5" xfId="5308" xr:uid="{D64AE52D-4B63-4A45-9EB6-35F5B0BAF280}"/>
    <cellStyle name="40% - uthevingsfarge 3 2 3 5 2" xfId="5309" xr:uid="{53DE56DF-34CA-4BEC-B9A3-1044DCA25226}"/>
    <cellStyle name="40% - uthevingsfarge 3 2 3 5 3" xfId="19286" xr:uid="{525895F6-6484-4D32-9331-8E72EFD58044}"/>
    <cellStyle name="40% - uthevingsfarge 3 2 3 5_3. Chng in credit spreads" xfId="5310" xr:uid="{26110EFA-CD24-4848-A490-F6556D011BC2}"/>
    <cellStyle name="40% - uthevingsfarge 3 2 3 6" xfId="5311" xr:uid="{98D2F0A5-1248-4B9E-8ECF-F3D55EB51677}"/>
    <cellStyle name="40% - uthevingsfarge 3 2 3 6 2" xfId="5312" xr:uid="{971A5320-18B8-4E6B-BD27-9844EA46F407}"/>
    <cellStyle name="40% - uthevingsfarge 3 2 3 6_3. Chng in credit spreads" xfId="5313" xr:uid="{84EE4A10-8EEB-4619-90C5-A5DB5C31A95A}"/>
    <cellStyle name="40% - uthevingsfarge 3 2 3 7" xfId="5314" xr:uid="{848A5411-4D27-4921-AE14-511BA49A75F4}"/>
    <cellStyle name="40% - uthevingsfarge 3 2 3 8" xfId="41195" xr:uid="{0A0A6650-35BA-40DE-9D1E-B1EFE2E76B95}"/>
    <cellStyle name="40% - uthevingsfarge 3 2 3_3. Chng in credit spreads" xfId="5315" xr:uid="{9F667599-6DA4-4ACB-817C-AA710D7BCD70}"/>
    <cellStyle name="40% - uthevingsfarge 3 2 4" xfId="5316" xr:uid="{664251C0-C139-4ABA-B23F-464CE198D22F}"/>
    <cellStyle name="40% - uthevingsfarge 3 2 4 2" xfId="5317" xr:uid="{A41FE62F-9981-401B-B385-71F55984525D}"/>
    <cellStyle name="40% - uthevingsfarge 3 2 4 2 2" xfId="5318" xr:uid="{66447FC4-EA27-412E-9EF3-FEB57A998803}"/>
    <cellStyle name="40% - uthevingsfarge 3 2 4 2_3. Chng in credit spreads" xfId="5319" xr:uid="{8C6FDCEE-F5EB-45AD-A3ED-BD7E8FA04F55}"/>
    <cellStyle name="40% - uthevingsfarge 3 2 4 3" xfId="5320" xr:uid="{DCC1D802-BA62-4EDF-99BD-E980FFD30150}"/>
    <cellStyle name="40% - uthevingsfarge 3 2 4 3 2" xfId="5321" xr:uid="{E5FF1BDB-6981-419E-A6C8-3031B79CDEA4}"/>
    <cellStyle name="40% - uthevingsfarge 3 2 4 3_3. Chng in credit spreads" xfId="5322" xr:uid="{D3BCB85A-13E5-4DA9-9E0F-5C7E58AF40FD}"/>
    <cellStyle name="40% - uthevingsfarge 3 2 4 4" xfId="5323" xr:uid="{6BCC3F47-B5B5-4AC9-BA41-B010A521E60D}"/>
    <cellStyle name="40% - uthevingsfarge 3 2 4 4 2" xfId="5324" xr:uid="{6B428024-F2D8-4C3D-AAB1-07565BF86755}"/>
    <cellStyle name="40% - uthevingsfarge 3 2 4 4_3. Chng in credit spreads" xfId="5325" xr:uid="{BF089464-A935-4260-B583-122DB95D1D02}"/>
    <cellStyle name="40% - uthevingsfarge 3 2 4 5" xfId="5326" xr:uid="{CF9D759B-A699-477A-A1F6-A907913AEEDE}"/>
    <cellStyle name="40% - uthevingsfarge 3 2 4_3. Chng in credit spreads" xfId="5327" xr:uid="{BE6E7630-13A2-40F5-8B6E-8CFF31C71D93}"/>
    <cellStyle name="40% - uthevingsfarge 3 2 5" xfId="5328" xr:uid="{7B9B53E5-6306-432B-B0EB-3C0B287405C4}"/>
    <cellStyle name="40% - uthevingsfarge 3 2 5 2" xfId="5329" xr:uid="{8FA0BB2D-FB8A-430B-9B5A-D25B55C3AAF4}"/>
    <cellStyle name="40% - uthevingsfarge 3 2 5 2 2" xfId="5330" xr:uid="{A420AAD7-B5B6-40DA-ADED-4CB2A5E10211}"/>
    <cellStyle name="40% - uthevingsfarge 3 2 5 2_3. Chng in credit spreads" xfId="5331" xr:uid="{E1429814-FB7B-4836-80A0-A87859928850}"/>
    <cellStyle name="40% - uthevingsfarge 3 2 5 3" xfId="5332" xr:uid="{3A323981-DA7B-415D-90EA-21B9CE511911}"/>
    <cellStyle name="40% - uthevingsfarge 3 2 5 4" xfId="19287" xr:uid="{980EB072-593D-409D-911B-70481F7AEA0F}"/>
    <cellStyle name="40% - uthevingsfarge 3 2 5_3. Chng in credit spreads" xfId="5333" xr:uid="{342F9631-E37E-4547-AA52-3F0A97C8C02A}"/>
    <cellStyle name="40% - uthevingsfarge 3 2 6" xfId="5334" xr:uid="{DED39BC6-1785-4D3D-BACD-36D470FCAF12}"/>
    <cellStyle name="40% - uthevingsfarge 3 2 6 2" xfId="5335" xr:uid="{B61AD8F0-CBB3-4026-9356-A7C91D3D97ED}"/>
    <cellStyle name="40% - uthevingsfarge 3 2 6 2 2" xfId="5336" xr:uid="{870C913A-C86B-422A-92B1-288F272551F3}"/>
    <cellStyle name="40% - uthevingsfarge 3 2 6 2_3. Chng in credit spreads" xfId="5337" xr:uid="{AE6AF5E5-297F-4208-83C5-BE1152384C01}"/>
    <cellStyle name="40% - uthevingsfarge 3 2 6 3" xfId="5338" xr:uid="{45526119-8874-45FC-9963-E2133FD0FB98}"/>
    <cellStyle name="40% - uthevingsfarge 3 2 6 4" xfId="19288" xr:uid="{1D0C73DD-1CDA-4DBF-BCB9-B20E06184484}"/>
    <cellStyle name="40% - uthevingsfarge 3 2 6_3. Chng in credit spreads" xfId="5339" xr:uid="{0E3C6850-4D4D-4613-A764-7BF930571CA1}"/>
    <cellStyle name="40% - uthevingsfarge 3 2 7" xfId="5340" xr:uid="{0A0030A4-34F3-4535-B214-65AF28A1301D}"/>
    <cellStyle name="40% - uthevingsfarge 3 2 7 2" xfId="5341" xr:uid="{1CB6C2F4-9339-4708-80A7-D3C14427C5CC}"/>
    <cellStyle name="40% - uthevingsfarge 3 2 7 2 2" xfId="19289" xr:uid="{61A4617E-D75B-4053-91E8-2296E7CB2E54}"/>
    <cellStyle name="40% - uthevingsfarge 3 2 7 2_AVA DVA EL" xfId="19290" xr:uid="{37A8D377-3033-4DA7-ACA4-8E864F9016DF}"/>
    <cellStyle name="40% - uthevingsfarge 3 2 7 3" xfId="19291" xr:uid="{31FC349F-1F85-40CF-8128-F571EBA59580}"/>
    <cellStyle name="40% - uthevingsfarge 3 2 7 4" xfId="19292" xr:uid="{124442DC-AD33-481D-9085-9DFDB5E61879}"/>
    <cellStyle name="40% - uthevingsfarge 3 2 7_3. Chng in credit spreads" xfId="5342" xr:uid="{145CB9FF-9F27-4DB6-8501-BEF63576DA3E}"/>
    <cellStyle name="40% - uthevingsfarge 3 2 8" xfId="5343" xr:uid="{30B127B5-D56F-4122-8263-21421DD1D49E}"/>
    <cellStyle name="40% - uthevingsfarge 3 2 8 2" xfId="5344" xr:uid="{C726E252-FF7C-46CF-8209-B2E75EAF745D}"/>
    <cellStyle name="40% - uthevingsfarge 3 2 8 3" xfId="19293" xr:uid="{06F471A1-1792-44D8-83D0-3BA5AA7D4318}"/>
    <cellStyle name="40% - uthevingsfarge 3 2 8_3. Chng in credit spreads" xfId="5345" xr:uid="{28F8FC76-2F0E-4D0C-BB7E-B1F8CD4F0454}"/>
    <cellStyle name="40% - uthevingsfarge 3 2 9" xfId="19294" xr:uid="{7301590C-FC0D-4278-8F8C-C446F1DF6B15}"/>
    <cellStyle name="40% - uthevingsfarge 3 2 9 2" xfId="19295" xr:uid="{C430CB2E-89A1-403B-97A7-C673ED901E36}"/>
    <cellStyle name="40% - uthevingsfarge 3 2 9 3" xfId="19296" xr:uid="{628A50D6-6568-4AAB-A47B-45A0DE8D5138}"/>
    <cellStyle name="40% - uthevingsfarge 3 2 9_AVA DVA EL" xfId="19297" xr:uid="{AC32D1C1-BD4A-4AC3-8E7F-7595983A0A3E}"/>
    <cellStyle name="40% - uthevingsfarge 3 2_4Q16" xfId="19298" xr:uid="{20B3FA7E-F9F9-4D05-B78D-687F0B493978}"/>
    <cellStyle name="40% - uthevingsfarge 3 20" xfId="19299" xr:uid="{BB57F774-9B6D-4E54-8A46-8F048F4C01FA}"/>
    <cellStyle name="40% - uthevingsfarge 3 20 2" xfId="19300" xr:uid="{78B08797-8EF1-47FE-BE7B-CF6E255153B9}"/>
    <cellStyle name="40% - uthevingsfarge 3 20 2 2" xfId="19301" xr:uid="{E61A39B9-D91D-4538-898A-3B6E7E14A333}"/>
    <cellStyle name="40% - uthevingsfarge 3 20 2_AVA DVA EL" xfId="19302" xr:uid="{ACCB21C0-D806-4B4D-89DE-99738E9CA63D}"/>
    <cellStyle name="40% - uthevingsfarge 3 20 3" xfId="19303" xr:uid="{7DAD92C1-3186-4F60-9A50-D892E03FCC85}"/>
    <cellStyle name="40% - uthevingsfarge 3 20_4Q16" xfId="19304" xr:uid="{561589D7-38DA-4A70-9CAC-296D6E42440F}"/>
    <cellStyle name="40% - uthevingsfarge 3 21" xfId="19305" xr:uid="{4CC140F0-B305-4CCB-AF99-1776BC26B0DD}"/>
    <cellStyle name="40% - uthevingsfarge 3 21 2" xfId="19306" xr:uid="{98A1244F-1F1A-4977-8867-D8EABD623E8B}"/>
    <cellStyle name="40% - uthevingsfarge 3 21 2 2" xfId="19307" xr:uid="{E1A032AB-8BB5-49B8-8641-093182A9B239}"/>
    <cellStyle name="40% - uthevingsfarge 3 21 2_AVA DVA EL" xfId="19308" xr:uid="{FD86A8C7-8DA1-4595-9309-48C9EB27E34F}"/>
    <cellStyle name="40% - uthevingsfarge 3 21 3" xfId="19309" xr:uid="{3F8472A2-0087-4127-A757-B19DA0DF65FF}"/>
    <cellStyle name="40% - uthevingsfarge 3 21_4Q16" xfId="19310" xr:uid="{9946FF39-3199-4413-A381-E5798D78F3BE}"/>
    <cellStyle name="40% - uthevingsfarge 3 22" xfId="19311" xr:uid="{720CB50C-FEAF-4EB2-9698-FDEB5CF90ECB}"/>
    <cellStyle name="40% - uthevingsfarge 3 22 2" xfId="19312" xr:uid="{8BF20E47-96D4-47B8-8BFF-4A3FE260A9C6}"/>
    <cellStyle name="40% - uthevingsfarge 3 22 2 2" xfId="19313" xr:uid="{8B6B1D24-0AE2-4DA6-AC2A-044EB0189C30}"/>
    <cellStyle name="40% - uthevingsfarge 3 22 2_AVA DVA EL" xfId="19314" xr:uid="{1354A7AA-4988-4EEE-A08C-50058B6586AD}"/>
    <cellStyle name="40% - uthevingsfarge 3 22 3" xfId="19315" xr:uid="{8276CDBB-511D-4363-8352-CB675AA1E5A0}"/>
    <cellStyle name="40% - uthevingsfarge 3 22_4Q16" xfId="19316" xr:uid="{B995CC23-FE8C-4134-B0CC-A67D9E1DFB0B}"/>
    <cellStyle name="40% - uthevingsfarge 3 23" xfId="19317" xr:uid="{C24B1A8B-5C7F-4045-9811-3D5070753B87}"/>
    <cellStyle name="40% - uthevingsfarge 3 23 2" xfId="19318" xr:uid="{CE7481EF-D65F-41AF-9B27-7595B4A1DC5A}"/>
    <cellStyle name="40% - uthevingsfarge 3 23 2 2" xfId="19319" xr:uid="{C2E6A7D8-81AB-438C-9A1F-2BF4C884A996}"/>
    <cellStyle name="40% - uthevingsfarge 3 23 2_AVA DVA EL" xfId="19320" xr:uid="{3B3B6921-9F1F-4181-881C-16B8B9826475}"/>
    <cellStyle name="40% - uthevingsfarge 3 23 3" xfId="19321" xr:uid="{DF165BF6-E801-4214-88C4-AD21DC4B413D}"/>
    <cellStyle name="40% - uthevingsfarge 3 23_4Q16" xfId="19322" xr:uid="{5BAD9C6A-485B-45E7-9993-4B9642DA1835}"/>
    <cellStyle name="40% - uthevingsfarge 3 24" xfId="19323" xr:uid="{C95415CD-1BBC-4C8C-B9AD-0717B3F7D907}"/>
    <cellStyle name="40% - uthevingsfarge 3 24 2" xfId="19324" xr:uid="{F6F4C1F6-DF2E-42A7-A7F3-340F271CF081}"/>
    <cellStyle name="40% - uthevingsfarge 3 24 2 2" xfId="19325" xr:uid="{45C6FC79-4EFC-46E0-810D-F8FFAF505C31}"/>
    <cellStyle name="40% - uthevingsfarge 3 24 2_AVA DVA EL" xfId="19326" xr:uid="{B60C9558-D590-4715-8D26-FA04DBDBE9FA}"/>
    <cellStyle name="40% - uthevingsfarge 3 24 3" xfId="19327" xr:uid="{FE106B78-EC16-49AF-85B3-88102920BF84}"/>
    <cellStyle name="40% - uthevingsfarge 3 24_4Q16" xfId="19328" xr:uid="{5373668A-2C22-4510-AE22-EA2CC6F122CA}"/>
    <cellStyle name="40% - uthevingsfarge 3 25" xfId="19329" xr:uid="{58824119-F8E0-4C27-9D18-A1E2CDEC948A}"/>
    <cellStyle name="40% - uthevingsfarge 3 25 2" xfId="19330" xr:uid="{2FFB694F-1C9E-4FD0-997D-1B3F38B27C38}"/>
    <cellStyle name="40% - uthevingsfarge 3 25 2 2" xfId="19331" xr:uid="{D48A06A1-F966-4BB0-B337-38E87DB2CB49}"/>
    <cellStyle name="40% - uthevingsfarge 3 25 2_AVA DVA EL" xfId="19332" xr:uid="{43240F12-A370-4337-AB51-914D0CE8DD70}"/>
    <cellStyle name="40% - uthevingsfarge 3 25 3" xfId="19333" xr:uid="{B77FA48E-CDB6-4C46-A06E-1D62762C7941}"/>
    <cellStyle name="40% - uthevingsfarge 3 25_4Q16" xfId="19334" xr:uid="{E6514C32-FE9A-4897-BE42-B834A9AA1DD1}"/>
    <cellStyle name="40% - uthevingsfarge 3 26" xfId="19335" xr:uid="{5319AF6F-AE4E-4D6F-BE06-C4BA4571C0B6}"/>
    <cellStyle name="40% - uthevingsfarge 3 26 2" xfId="19336" xr:uid="{76485572-2EA2-4FAC-8000-1A4E6F44E7BB}"/>
    <cellStyle name="40% - uthevingsfarge 3 26 2 2" xfId="19337" xr:uid="{1E717284-3792-4787-958B-2F92B07ED8A8}"/>
    <cellStyle name="40% - uthevingsfarge 3 26 2_AVA DVA EL" xfId="19338" xr:uid="{E99D1670-F93B-4168-8F51-A4BDE6A3CB36}"/>
    <cellStyle name="40% - uthevingsfarge 3 26 3" xfId="19339" xr:uid="{287315A4-D55F-435B-B5D5-11B16AB51893}"/>
    <cellStyle name="40% - uthevingsfarge 3 26_4Q16" xfId="19340" xr:uid="{7F5E489E-8819-4F2F-A310-6BD88540D671}"/>
    <cellStyle name="40% - uthevingsfarge 3 27" xfId="19341" xr:uid="{89A1C84E-017C-46FF-90E9-8C6C17F975E6}"/>
    <cellStyle name="40% - uthevingsfarge 3 27 2" xfId="19342" xr:uid="{9307D1B2-7D1F-44E7-ACB0-EE93A97B994C}"/>
    <cellStyle name="40% - uthevingsfarge 3 27 2 2" xfId="19343" xr:uid="{70AF06FA-2C1A-4FF9-9BFF-5E248A692203}"/>
    <cellStyle name="40% - uthevingsfarge 3 27 2_AVA DVA EL" xfId="19344" xr:uid="{42C1AF9B-64F0-4817-AB7F-2C58E8C9D601}"/>
    <cellStyle name="40% - uthevingsfarge 3 27 3" xfId="19345" xr:uid="{0933EE9B-A8B7-474C-82E4-78B2805DBFB5}"/>
    <cellStyle name="40% - uthevingsfarge 3 27_4Q16" xfId="19346" xr:uid="{13953145-9DBC-4F05-A245-E0D43F889D51}"/>
    <cellStyle name="40% - uthevingsfarge 3 28" xfId="19347" xr:uid="{CAC025DF-DDC6-4DBB-9C6C-484947E0937F}"/>
    <cellStyle name="40% - uthevingsfarge 3 28 2" xfId="19348" xr:uid="{7073CA90-597E-48E5-8493-4B49954A8764}"/>
    <cellStyle name="40% - uthevingsfarge 3 28 2 2" xfId="19349" xr:uid="{8DD92A54-5338-456C-AC47-45ED06C3AED1}"/>
    <cellStyle name="40% - uthevingsfarge 3 28 2_AVA DVA EL" xfId="19350" xr:uid="{FFEEF3B0-2CE6-476F-B76E-9A4E1B4C94AF}"/>
    <cellStyle name="40% - uthevingsfarge 3 28 3" xfId="19351" xr:uid="{094DC0F8-67AA-4544-9162-2530A06AB54E}"/>
    <cellStyle name="40% - uthevingsfarge 3 28_4Q16" xfId="19352" xr:uid="{3E1936BD-6162-402A-B352-F404421BAB4D}"/>
    <cellStyle name="40% - uthevingsfarge 3 29" xfId="19353" xr:uid="{C60B51FF-9874-4DD2-9436-4760269DB6F8}"/>
    <cellStyle name="40% - uthevingsfarge 3 29 2" xfId="19354" xr:uid="{66E97DA4-5A8A-439A-8FCE-9104AB89E49B}"/>
    <cellStyle name="40% - uthevingsfarge 3 29 2 2" xfId="19355" xr:uid="{E8422A4D-2776-48B8-AA0B-D9D180869F9E}"/>
    <cellStyle name="40% - uthevingsfarge 3 29 2_AVA DVA EL" xfId="19356" xr:uid="{9571571A-086C-41C5-BBD1-6ABDF3D06126}"/>
    <cellStyle name="40% - uthevingsfarge 3 29 3" xfId="19357" xr:uid="{B47916BD-B6A9-4279-9CB6-5A1D298821F5}"/>
    <cellStyle name="40% - uthevingsfarge 3 29_4Q16" xfId="19358" xr:uid="{AFF6E709-166B-4342-AF51-A01B8F88A130}"/>
    <cellStyle name="40% - uthevingsfarge 3 3" xfId="5346" xr:uid="{727E9D98-46F2-443C-B04A-373151AB6CA1}"/>
    <cellStyle name="40% - uthevingsfarge 3 3 2" xfId="5347" xr:uid="{00621D2E-A130-476D-8A1C-9511E7F3B801}"/>
    <cellStyle name="40% - uthevingsfarge 3 3 2 2" xfId="5348" xr:uid="{4F0BCE9E-5533-439A-B1FB-33CD45F63F2C}"/>
    <cellStyle name="40% - uthevingsfarge 3 3 2 2 2" xfId="5349" xr:uid="{55ACC2D1-8C6D-43E4-9E52-1088740D2050}"/>
    <cellStyle name="40% - uthevingsfarge 3 3 2 2 2 2" xfId="5350" xr:uid="{7E2983D6-8C88-45DD-BF97-0FE4AA55EC75}"/>
    <cellStyle name="40% - uthevingsfarge 3 3 2 2 2_3. Chng in credit spreads" xfId="5351" xr:uid="{EF2B5FDC-713C-4DA3-9519-BAF9966C109B}"/>
    <cellStyle name="40% - uthevingsfarge 3 3 2 2 3" xfId="5352" xr:uid="{AA447B84-26C5-4628-86DD-EA32286F8359}"/>
    <cellStyle name="40% - uthevingsfarge 3 3 2 2 3 2" xfId="5353" xr:uid="{BAE5EEC5-8B31-43A2-A261-0CAA6C5481C9}"/>
    <cellStyle name="40% - uthevingsfarge 3 3 2 2 3_3. Chng in credit spreads" xfId="5354" xr:uid="{6D9E4B32-8E20-4E7D-8A4C-B7F63AA80086}"/>
    <cellStyle name="40% - uthevingsfarge 3 3 2 2 4" xfId="5355" xr:uid="{3144EA27-CF1B-4054-9C3C-567B1CEE480F}"/>
    <cellStyle name="40% - uthevingsfarge 3 3 2 2_3. Chng in credit spreads" xfId="5356" xr:uid="{94165636-06AD-4DC0-9DE9-B1EF18DF91CF}"/>
    <cellStyle name="40% - uthevingsfarge 3 3 2 3" xfId="5357" xr:uid="{DCD7E76B-CCB7-4533-A29D-384B898590FC}"/>
    <cellStyle name="40% - uthevingsfarge 3 3 2 3 2" xfId="5358" xr:uid="{B38B7682-8F0C-4F68-AF83-5C4DFC0F7C05}"/>
    <cellStyle name="40% - uthevingsfarge 3 3 2 3 3" xfId="19359" xr:uid="{FB8FEE58-6B3F-45FD-88AD-7F875588747B}"/>
    <cellStyle name="40% - uthevingsfarge 3 3 2 3_3. Chng in credit spreads" xfId="5359" xr:uid="{F223CBCD-1B36-4B2D-AE24-0252333102A4}"/>
    <cellStyle name="40% - uthevingsfarge 3 3 2 4" xfId="5360" xr:uid="{810ACD91-AD53-4CD9-A8F3-3AB1CD838740}"/>
    <cellStyle name="40% - uthevingsfarge 3 3 2 4 2" xfId="5361" xr:uid="{1D0E856A-D052-40F4-B93D-7DF2B22044D7}"/>
    <cellStyle name="40% - uthevingsfarge 3 3 2 4 3" xfId="19360" xr:uid="{70C74993-F7C4-4463-84A9-0C41A3F9A78D}"/>
    <cellStyle name="40% - uthevingsfarge 3 3 2 4_3. Chng in credit spreads" xfId="5362" xr:uid="{B1160496-D4B0-4669-AFF8-A9F4A4CBABD2}"/>
    <cellStyle name="40% - uthevingsfarge 3 3 2 5" xfId="5363" xr:uid="{C8C0B551-5C8F-446A-B10D-BD3A9D18399A}"/>
    <cellStyle name="40% - uthevingsfarge 3 3 2 5 2" xfId="19361" xr:uid="{3E4E3F9B-6E10-460B-BDD3-266F5BE3ED84}"/>
    <cellStyle name="40% - uthevingsfarge 3 3 2 5 3" xfId="19362" xr:uid="{5A4053BE-1A50-4F24-AA20-F71931CD1E13}"/>
    <cellStyle name="40% - uthevingsfarge 3 3 2 5_AVA DVA EL" xfId="19363" xr:uid="{7ADB7DE2-D4D7-42AD-ADDF-FDA5FF587A50}"/>
    <cellStyle name="40% - uthevingsfarge 3 3 2 6" xfId="19364" xr:uid="{CFDDE61A-9E81-479F-9838-DA8191EB6A15}"/>
    <cellStyle name="40% - uthevingsfarge 3 3 2 6 2" xfId="19365" xr:uid="{5CAE1BE1-EC01-4C24-B414-0918E0D19B8B}"/>
    <cellStyle name="40% - uthevingsfarge 3 3 2 6_AVA DVA EL" xfId="19366" xr:uid="{13C3AC1E-4766-42AE-BC30-E0A7471C7EFE}"/>
    <cellStyle name="40% - uthevingsfarge 3 3 2 7" xfId="19367" xr:uid="{4FF11704-D8DE-486B-A175-76F52E197705}"/>
    <cellStyle name="40% - uthevingsfarge 3 3 2_3. Chng in credit spreads" xfId="5364" xr:uid="{42FD627D-AA80-46C0-AE03-DF940FBD425F}"/>
    <cellStyle name="40% - uthevingsfarge 3 3 3" xfId="5365" xr:uid="{8FBFC728-B66C-41D3-9D11-BB8E2A3AA3FD}"/>
    <cellStyle name="40% - uthevingsfarge 3 3 3 2" xfId="5366" xr:uid="{47632FCB-9CB6-4520-ADE4-4C962FF45579}"/>
    <cellStyle name="40% - uthevingsfarge 3 3 3 2 2" xfId="5367" xr:uid="{69865582-716A-42EF-B97F-B7F1708557B3}"/>
    <cellStyle name="40% - uthevingsfarge 3 3 3 2 2 2" xfId="5368" xr:uid="{19E4E6BE-6BA3-44F3-A0E8-AE3462835ACD}"/>
    <cellStyle name="40% - uthevingsfarge 3 3 3 2 2_3. Chng in credit spreads" xfId="5369" xr:uid="{D0DAE2FC-2C57-45DD-A3CF-03C3FA98F4D0}"/>
    <cellStyle name="40% - uthevingsfarge 3 3 3 2 3" xfId="5370" xr:uid="{F8F7B735-B534-4D6D-BE6E-BB6E908677A9}"/>
    <cellStyle name="40% - uthevingsfarge 3 3 3 2 3 2" xfId="5371" xr:uid="{7A6780F0-3B73-4831-9172-6C7429584ECA}"/>
    <cellStyle name="40% - uthevingsfarge 3 3 3 2 3_3. Chng in credit spreads" xfId="5372" xr:uid="{B58F2F17-3387-4A25-BFD9-60CE18D95396}"/>
    <cellStyle name="40% - uthevingsfarge 3 3 3 2 4" xfId="5373" xr:uid="{68711618-9B68-4C4F-AE11-131108257E12}"/>
    <cellStyle name="40% - uthevingsfarge 3 3 3 2_3. Chng in credit spreads" xfId="5374" xr:uid="{6AC14BB7-18D2-4479-A088-6FFE3128DC75}"/>
    <cellStyle name="40% - uthevingsfarge 3 3 3 3" xfId="5375" xr:uid="{A6DF38E6-7788-4346-AAC6-44301CED9B6D}"/>
    <cellStyle name="40% - uthevingsfarge 3 3 3 3 2" xfId="5376" xr:uid="{3C045598-580E-4328-B620-3F965C0A27F9}"/>
    <cellStyle name="40% - uthevingsfarge 3 3 3 3_3. Chng in credit spreads" xfId="5377" xr:uid="{3FA7A5FE-C8F5-4973-9285-C65D7FEE4755}"/>
    <cellStyle name="40% - uthevingsfarge 3 3 3 4" xfId="5378" xr:uid="{0EA60B2F-7E22-42EA-BFF7-13C7ADDF347F}"/>
    <cellStyle name="40% - uthevingsfarge 3 3 3 4 2" xfId="5379" xr:uid="{69E6E976-A014-4E5E-8285-3A764BF07418}"/>
    <cellStyle name="40% - uthevingsfarge 3 3 3 4_3. Chng in credit spreads" xfId="5380" xr:uid="{BC1EB9BF-D9D3-46E7-89F4-841BD8548862}"/>
    <cellStyle name="40% - uthevingsfarge 3 3 3 5" xfId="5381" xr:uid="{CDBD63BB-E99A-465C-8440-1C1B40F6B66A}"/>
    <cellStyle name="40% - uthevingsfarge 3 3 3_3. Chng in credit spreads" xfId="5382" xr:uid="{3957D5FD-5F9E-44CD-8519-D1F39D0FD41B}"/>
    <cellStyle name="40% - uthevingsfarge 3 3 4" xfId="5383" xr:uid="{89C50CFD-9786-4C4E-B040-9A4A5CB3233C}"/>
    <cellStyle name="40% - uthevingsfarge 3 3 4 2" xfId="5384" xr:uid="{83801B58-E5EE-45B0-A796-7886B2677936}"/>
    <cellStyle name="40% - uthevingsfarge 3 3 4 2 2" xfId="5385" xr:uid="{B3506427-DA29-4932-BD17-AF51D33AEABA}"/>
    <cellStyle name="40% - uthevingsfarge 3 3 4 2_3. Chng in credit spreads" xfId="5386" xr:uid="{AC470258-0022-484B-AC2B-F74A8C138CD9}"/>
    <cellStyle name="40% - uthevingsfarge 3 3 4 3" xfId="5387" xr:uid="{9A016694-25DE-4139-A419-6013271D0C50}"/>
    <cellStyle name="40% - uthevingsfarge 3 3 4 3 2" xfId="5388" xr:uid="{E9F83160-B357-4A1B-814B-FD236741B4DD}"/>
    <cellStyle name="40% - uthevingsfarge 3 3 4 3_3. Chng in credit spreads" xfId="5389" xr:uid="{3B474898-C5C4-492E-9100-E836605FA0C3}"/>
    <cellStyle name="40% - uthevingsfarge 3 3 4 4" xfId="5390" xr:uid="{A9AAC25B-0947-40F9-B7AE-87A5CCD1CFE1}"/>
    <cellStyle name="40% - uthevingsfarge 3 3 4_3. Chng in credit spreads" xfId="5391" xr:uid="{E397DB6E-31DD-4A60-A825-5673113CB524}"/>
    <cellStyle name="40% - uthevingsfarge 3 3 5" xfId="5392" xr:uid="{AD53E15D-742D-4CEF-9BA5-C0D75D4DB23A}"/>
    <cellStyle name="40% - uthevingsfarge 3 3 5 2" xfId="5393" xr:uid="{9A688DBE-6D21-46F9-9321-6C76FB738A36}"/>
    <cellStyle name="40% - uthevingsfarge 3 3 5 3" xfId="19368" xr:uid="{DD1BDB39-304A-4B7B-A97A-A8FE7A0C16A9}"/>
    <cellStyle name="40% - uthevingsfarge 3 3 5_3. Chng in credit spreads" xfId="5394" xr:uid="{3B4781AC-D1F4-42A0-AA5C-CEE61E4008FD}"/>
    <cellStyle name="40% - uthevingsfarge 3 3 6" xfId="5395" xr:uid="{D77F073D-8F11-4665-B067-A81E84F17C2D}"/>
    <cellStyle name="40% - uthevingsfarge 3 3 6 2" xfId="5396" xr:uid="{CE2F9AE4-E899-40B2-A7D8-18E894A02289}"/>
    <cellStyle name="40% - uthevingsfarge 3 3 6 3" xfId="19369" xr:uid="{3EA43B02-8E9E-478C-97C2-B5DD6DE49987}"/>
    <cellStyle name="40% - uthevingsfarge 3 3 6_3. Chng in credit spreads" xfId="5397" xr:uid="{9D2C7BAB-8938-4D11-B3F3-AD1F500B8B64}"/>
    <cellStyle name="40% - uthevingsfarge 3 3 7" xfId="5398" xr:uid="{86B634AC-6D7D-4A21-BE95-2BFF625EE8B5}"/>
    <cellStyle name="40% - uthevingsfarge 3 3 7 2" xfId="5399" xr:uid="{98999B12-1F27-4B49-A571-FC724C9B1A9A}"/>
    <cellStyle name="40% - uthevingsfarge 3 3 7_3. Chng in credit spreads" xfId="5400" xr:uid="{490CD379-554F-4EC0-AC40-77DA9CC93851}"/>
    <cellStyle name="40% - uthevingsfarge 3 3 8" xfId="19370" xr:uid="{B2E7324B-F7F7-4E6E-8994-FE185EEA463B}"/>
    <cellStyle name="40% - uthevingsfarge 3 3_4Q16" xfId="19371" xr:uid="{FF510B3E-2AD5-4053-85A1-F4F6C9709044}"/>
    <cellStyle name="40% - uthevingsfarge 3 30" xfId="19372" xr:uid="{D6AC7E88-F773-4BCB-B3B6-607F7FB07B2A}"/>
    <cellStyle name="40% - uthevingsfarge 3 30 2" xfId="19373" xr:uid="{5A8F7590-4200-4A11-A9C0-A74701A734A4}"/>
    <cellStyle name="40% - uthevingsfarge 3 30 2 2" xfId="19374" xr:uid="{70F587A8-7527-474D-A924-60EEC7C2B72B}"/>
    <cellStyle name="40% - uthevingsfarge 3 30 2_AVA DVA EL" xfId="19375" xr:uid="{412A0B98-367E-4860-8385-591AECDC02E0}"/>
    <cellStyle name="40% - uthevingsfarge 3 30 3" xfId="19376" xr:uid="{7E1AC780-534A-4E74-BCBA-18F898C05082}"/>
    <cellStyle name="40% - uthevingsfarge 3 30_4Q16" xfId="19377" xr:uid="{14FD50DF-BC5F-4188-B594-2C1B992331E5}"/>
    <cellStyle name="40% - uthevingsfarge 3 31" xfId="19378" xr:uid="{5120828A-9941-4EDD-BB74-8CAE93B10512}"/>
    <cellStyle name="40% - uthevingsfarge 3 31 2" xfId="19379" xr:uid="{19A5A13C-F2D9-448E-8418-275C02CE470C}"/>
    <cellStyle name="40% - uthevingsfarge 3 31 2 2" xfId="19380" xr:uid="{0F130680-D84E-4546-9D94-61E1FAA991CA}"/>
    <cellStyle name="40% - uthevingsfarge 3 31 2_AVA DVA EL" xfId="19381" xr:uid="{AEB977C1-2DC5-43A9-8F84-981DFCBE9416}"/>
    <cellStyle name="40% - uthevingsfarge 3 31 3" xfId="19382" xr:uid="{4439A3EC-D06F-48B0-BDAD-F5F7266207DA}"/>
    <cellStyle name="40% - uthevingsfarge 3 31_4Q16" xfId="19383" xr:uid="{64336B16-2333-4B18-A665-1DA8C7AF8E95}"/>
    <cellStyle name="40% - uthevingsfarge 3 32" xfId="19384" xr:uid="{E1DDF203-15DD-4537-8146-4188A9AD573A}"/>
    <cellStyle name="40% - uthevingsfarge 3 32 2" xfId="19385" xr:uid="{027E7F3B-5B99-4B27-8103-623DCBC14EBF}"/>
    <cellStyle name="40% - uthevingsfarge 3 32 2 2" xfId="19386" xr:uid="{AA42FF66-15A5-40E0-A42D-5F13E01A2BC6}"/>
    <cellStyle name="40% - uthevingsfarge 3 32 2_AVA DVA EL" xfId="19387" xr:uid="{699C2510-B1D3-4EC4-9F44-61EFC872E359}"/>
    <cellStyle name="40% - uthevingsfarge 3 32 3" xfId="19388" xr:uid="{27B60400-9073-43CF-8C9A-A4BD74534EA8}"/>
    <cellStyle name="40% - uthevingsfarge 3 32_4Q16" xfId="19389" xr:uid="{AA1BF024-1FCC-4FBE-8F39-EE37DC009751}"/>
    <cellStyle name="40% - uthevingsfarge 3 33" xfId="19390" xr:uid="{15567F77-EDF2-486E-B0D7-6A9FBDB7EC03}"/>
    <cellStyle name="40% - uthevingsfarge 3 33 2" xfId="19391" xr:uid="{E03E6BE9-7980-4D54-BA3C-D7E8458A575B}"/>
    <cellStyle name="40% - uthevingsfarge 3 33 2 2" xfId="19392" xr:uid="{386B43C9-AF3A-437F-BB96-6C2612AA2422}"/>
    <cellStyle name="40% - uthevingsfarge 3 33 2_AVA DVA EL" xfId="19393" xr:uid="{826A7F56-D03A-4638-85DC-84EB8D1D1D2C}"/>
    <cellStyle name="40% - uthevingsfarge 3 33 3" xfId="19394" xr:uid="{B05404D9-657B-4BB9-B654-BDF0670336D4}"/>
    <cellStyle name="40% - uthevingsfarge 3 33_4Q16" xfId="19395" xr:uid="{0A72717E-BFDC-4A46-AC53-637292B73BC0}"/>
    <cellStyle name="40% - uthevingsfarge 3 34" xfId="19396" xr:uid="{B6D8AA8F-007D-4D99-9C28-74C0A000E329}"/>
    <cellStyle name="40% - uthevingsfarge 3 34 2" xfId="19397" xr:uid="{497B2B4F-0C0D-4F00-A24C-4FB8B65D769D}"/>
    <cellStyle name="40% - uthevingsfarge 3 34 2 2" xfId="19398" xr:uid="{16DE66A4-5B0E-49F9-825D-5CE2810DD4E8}"/>
    <cellStyle name="40% - uthevingsfarge 3 34 2_AVA DVA EL" xfId="19399" xr:uid="{61244BA5-1780-44E6-AA0C-FC4D234F22DB}"/>
    <cellStyle name="40% - uthevingsfarge 3 34 3" xfId="19400" xr:uid="{51343203-0EB3-48CF-ADE2-BDC64E6499B0}"/>
    <cellStyle name="40% - uthevingsfarge 3 34_4Q16" xfId="19401" xr:uid="{11549D46-609D-435A-AF5D-88B24B97B944}"/>
    <cellStyle name="40% - uthevingsfarge 3 35" xfId="19402" xr:uid="{72628850-D6BD-49E8-945E-41668E5C3DDD}"/>
    <cellStyle name="40% - uthevingsfarge 3 35 2" xfId="19403" xr:uid="{B234F5F3-34AA-464E-872D-C5A3AD15F538}"/>
    <cellStyle name="40% - uthevingsfarge 3 35 2 2" xfId="19404" xr:uid="{A833215C-33DC-4A66-9D32-EC4624927DAD}"/>
    <cellStyle name="40% - uthevingsfarge 3 35 2_AVA DVA EL" xfId="19405" xr:uid="{E3543755-0ADC-4F91-8E11-33EE8BFFDF74}"/>
    <cellStyle name="40% - uthevingsfarge 3 35 3" xfId="19406" xr:uid="{E6FB344B-4AD5-4855-87D8-23743839288D}"/>
    <cellStyle name="40% - uthevingsfarge 3 35_4Q16" xfId="19407" xr:uid="{9FBEE8B8-112F-4909-B8F9-A556A1F0A83C}"/>
    <cellStyle name="40% - uthevingsfarge 3 36" xfId="19408" xr:uid="{BC2E337A-BF1E-4F95-B803-DF22F4082BA0}"/>
    <cellStyle name="40% - uthevingsfarge 3 36 2" xfId="19409" xr:uid="{6DF72D17-E607-4814-B9EF-C9EA4939EC1C}"/>
    <cellStyle name="40% - uthevingsfarge 3 36 2 2" xfId="19410" xr:uid="{288D953D-5743-4AB7-8BF9-C9EB2BDF6F6F}"/>
    <cellStyle name="40% - uthevingsfarge 3 36 2_AVA DVA EL" xfId="19411" xr:uid="{1DEFFE7E-5914-440F-B962-4F58A503F058}"/>
    <cellStyle name="40% - uthevingsfarge 3 36 3" xfId="19412" xr:uid="{EE5BF89D-AC34-4A76-A2DF-8CCC525F1C97}"/>
    <cellStyle name="40% - uthevingsfarge 3 36_4Q16" xfId="19413" xr:uid="{7BBA4CD5-3A20-459C-ACF7-C7C6D73284A0}"/>
    <cellStyle name="40% - uthevingsfarge 3 37" xfId="19414" xr:uid="{652A8EF3-C20C-445C-A399-D8941D6415A3}"/>
    <cellStyle name="40% - uthevingsfarge 3 37 2" xfId="19415" xr:uid="{E32B0EA0-EC46-4447-A826-2124B8AD3593}"/>
    <cellStyle name="40% - uthevingsfarge 3 37 2 2" xfId="19416" xr:uid="{087D5E01-531E-4680-9435-84B48DC0E630}"/>
    <cellStyle name="40% - uthevingsfarge 3 37 2_AVA DVA EL" xfId="19417" xr:uid="{A4F8DDE3-E9DF-402D-AB08-34A39DB5A443}"/>
    <cellStyle name="40% - uthevingsfarge 3 37 3" xfId="19418" xr:uid="{BAA02A6F-BCB2-4835-9E6F-125B07DAC434}"/>
    <cellStyle name="40% - uthevingsfarge 3 37_4Q16" xfId="19419" xr:uid="{8DC987D2-21EA-4C1E-9DB5-8BEA53E176CC}"/>
    <cellStyle name="40% - uthevingsfarge 3 38" xfId="19420" xr:uid="{00B737E9-0B2E-4BD2-80B8-CB1E7347C060}"/>
    <cellStyle name="40% - uthevingsfarge 3 38 2" xfId="19421" xr:uid="{8B1A95CE-874C-42F9-A22D-2E1E9F0FE80F}"/>
    <cellStyle name="40% - uthevingsfarge 3 38 2 2" xfId="19422" xr:uid="{FD08A991-E32C-4385-AAED-989612B53D64}"/>
    <cellStyle name="40% - uthevingsfarge 3 38 2_AVA DVA EL" xfId="19423" xr:uid="{1739DAF6-C5CA-4FD3-8651-7D40F3FF75EA}"/>
    <cellStyle name="40% - uthevingsfarge 3 38 3" xfId="19424" xr:uid="{4E62A5EC-C18F-43AA-91DB-E25109034668}"/>
    <cellStyle name="40% - uthevingsfarge 3 38_4Q16" xfId="19425" xr:uid="{91793682-1669-4DA9-BEAD-8C9A8A1B93EC}"/>
    <cellStyle name="40% - uthevingsfarge 3 39" xfId="19426" xr:uid="{CF501DD8-BEC6-425E-B73D-7AE3BC66BFC9}"/>
    <cellStyle name="40% - uthevingsfarge 3 39 2" xfId="19427" xr:uid="{3A24F9F3-5F89-4D68-B4A6-71C0D2B07F1E}"/>
    <cellStyle name="40% - uthevingsfarge 3 39 2 2" xfId="19428" xr:uid="{A058A18F-6021-4BDA-B6C3-ADE44A594D2C}"/>
    <cellStyle name="40% - uthevingsfarge 3 39 2_AVA DVA EL" xfId="19429" xr:uid="{D363FE1C-A2BE-43F9-9064-35853385493E}"/>
    <cellStyle name="40% - uthevingsfarge 3 39 3" xfId="19430" xr:uid="{D30BB521-318A-47A7-93DB-B02AAEF75367}"/>
    <cellStyle name="40% - uthevingsfarge 3 39_4Q16" xfId="19431" xr:uid="{6B91E3D9-2A06-4EC3-BB4B-D9D99498956D}"/>
    <cellStyle name="40% - uthevingsfarge 3 4" xfId="5401" xr:uid="{F9300C99-B5B8-4524-B4E9-6FFD87584572}"/>
    <cellStyle name="40% - uthevingsfarge 3 4 10" xfId="41196" xr:uid="{1D3DDDE3-BBCA-46B1-AB20-46965E0D26D2}"/>
    <cellStyle name="40% - uthevingsfarge 3 4 2" xfId="5402" xr:uid="{0E151D16-AECE-4ED2-B0DD-D3D786BECE63}"/>
    <cellStyle name="40% - uthevingsfarge 3 4 2 2" xfId="5403" xr:uid="{EF420C43-8A78-4466-AC4C-67285258BA76}"/>
    <cellStyle name="40% - uthevingsfarge 3 4 2 2 2" xfId="5404" xr:uid="{66B7C0B0-0032-48CD-9FA9-F59B11644F3B}"/>
    <cellStyle name="40% - uthevingsfarge 3 4 2 2_3. Chng in credit spreads" xfId="5405" xr:uid="{D62A460E-2CF3-4AD2-8431-0B483C968279}"/>
    <cellStyle name="40% - uthevingsfarge 3 4 2 3" xfId="5406" xr:uid="{97455D7D-C770-4FD8-9EB2-AFAEC13FBCD8}"/>
    <cellStyle name="40% - uthevingsfarge 3 4 2 3 2" xfId="5407" xr:uid="{E5D331E2-F2ED-4FE0-B6F0-8B7D8968A008}"/>
    <cellStyle name="40% - uthevingsfarge 3 4 2 3_3. Chng in credit spreads" xfId="5408" xr:uid="{650A5D37-D6FF-415E-ADC2-8B4AAB50190D}"/>
    <cellStyle name="40% - uthevingsfarge 3 4 2 4" xfId="5409" xr:uid="{31D462F3-A372-4444-8123-323F39E8B448}"/>
    <cellStyle name="40% - uthevingsfarge 3 4 2 5" xfId="41197" xr:uid="{AA1C5E1C-3402-4CEE-95C0-351EFAD18AEB}"/>
    <cellStyle name="40% - uthevingsfarge 3 4 2 6" xfId="41198" xr:uid="{2BD2AA6A-95EB-441D-9622-6D1AA206C914}"/>
    <cellStyle name="40% - uthevingsfarge 3 4 2 7" xfId="41199" xr:uid="{24DB7995-9C0C-4BD0-A4D0-2A70B18C3555}"/>
    <cellStyle name="40% - uthevingsfarge 3 4 2 8" xfId="41200" xr:uid="{461EB0AE-ED06-4BB9-B993-BC1EA760A078}"/>
    <cellStyle name="40% - uthevingsfarge 3 4 2 9" xfId="41201" xr:uid="{92F4806C-7E3E-4E0B-B331-8FCEE47B16B9}"/>
    <cellStyle name="40% - uthevingsfarge 3 4 2_3. Chng in credit spreads" xfId="5410" xr:uid="{68C23439-75CA-49B2-99DA-BFEF2942D711}"/>
    <cellStyle name="40% - uthevingsfarge 3 4 3" xfId="5411" xr:uid="{C82631A2-AFDE-42E8-9A3A-1C4987B5566A}"/>
    <cellStyle name="40% - uthevingsfarge 3 4 3 2" xfId="5412" xr:uid="{6C2EA6F0-07D0-4C23-8B15-506BAFAA52CA}"/>
    <cellStyle name="40% - uthevingsfarge 3 4 3 3" xfId="19432" xr:uid="{449A7F22-42E1-45F3-A4CC-C47A872D2244}"/>
    <cellStyle name="40% - uthevingsfarge 3 4 3_3. Chng in credit spreads" xfId="5413" xr:uid="{85EA4788-B52F-4742-87EC-FBC19D4E23FE}"/>
    <cellStyle name="40% - uthevingsfarge 3 4 4" xfId="5414" xr:uid="{4600266C-F7C9-4177-9519-4508F072D925}"/>
    <cellStyle name="40% - uthevingsfarge 3 4 4 2" xfId="5415" xr:uid="{BB5B47E2-2D2D-41CA-BCB1-8B49FB648436}"/>
    <cellStyle name="40% - uthevingsfarge 3 4 4 3" xfId="19433" xr:uid="{0A0384C3-CCBF-4897-822F-AE494C3D082A}"/>
    <cellStyle name="40% - uthevingsfarge 3 4 4_3. Chng in credit spreads" xfId="5416" xr:uid="{065CE218-832A-427C-B1DE-800800533485}"/>
    <cellStyle name="40% - uthevingsfarge 3 4 5" xfId="5417" xr:uid="{73D9E283-72A8-4351-90E2-47980A8B596E}"/>
    <cellStyle name="40% - uthevingsfarge 3 4 5 2" xfId="19434" xr:uid="{DE15E414-1272-4F37-B80B-D9552908758F}"/>
    <cellStyle name="40% - uthevingsfarge 3 4 5 3" xfId="19435" xr:uid="{47AEF59F-657A-4131-A182-984B49F0BCD1}"/>
    <cellStyle name="40% - uthevingsfarge 3 4 5_AVA DVA EL" xfId="19436" xr:uid="{02BBE3A3-8FB4-4887-ADDE-1450A07EBC0B}"/>
    <cellStyle name="40% - uthevingsfarge 3 4 6" xfId="19437" xr:uid="{97747E40-CEB1-4801-887B-44235E8DF4F0}"/>
    <cellStyle name="40% - uthevingsfarge 3 4 6 2" xfId="19438" xr:uid="{8EEDF541-D310-4563-BA5B-BCC950BAAC4B}"/>
    <cellStyle name="40% - uthevingsfarge 3 4 6_AVA DVA EL" xfId="19439" xr:uid="{A916985D-54D8-4828-9A01-E172A83939AE}"/>
    <cellStyle name="40% - uthevingsfarge 3 4 7" xfId="19440" xr:uid="{E65D5D2B-F4C4-4D2E-98E2-1AE62292CF4C}"/>
    <cellStyle name="40% - uthevingsfarge 3 4 8" xfId="41202" xr:uid="{1013AD54-442F-488B-92DE-A95C38016F89}"/>
    <cellStyle name="40% - uthevingsfarge 3 4 9" xfId="41203" xr:uid="{9D696EE5-A330-45AD-904E-007B91181D25}"/>
    <cellStyle name="40% - uthevingsfarge 3 4_3. Chng in credit spreads" xfId="5418" xr:uid="{850AACB7-9A6F-4D47-9F5B-F77CE6D403A8}"/>
    <cellStyle name="40% - uthevingsfarge 3 40" xfId="19441" xr:uid="{BB402EB3-71AB-4E44-AF66-4C82F99DA471}"/>
    <cellStyle name="40% - uthevingsfarge 3 40 2" xfId="19442" xr:uid="{61347165-634D-44EA-9BCB-FE98474B7484}"/>
    <cellStyle name="40% - uthevingsfarge 3 40 2 2" xfId="19443" xr:uid="{E83768BB-AB17-4823-807A-64D1EC821479}"/>
    <cellStyle name="40% - uthevingsfarge 3 40 2_AVA DVA EL" xfId="19444" xr:uid="{659BD36F-20D0-464C-A3C3-ACF277C52E07}"/>
    <cellStyle name="40% - uthevingsfarge 3 40 3" xfId="19445" xr:uid="{FCD4CDC0-954F-4A27-803C-3AFACBF8CDE1}"/>
    <cellStyle name="40% - uthevingsfarge 3 40_4Q16" xfId="19446" xr:uid="{F193E274-0733-44C4-9CF9-8EF3EA9AB229}"/>
    <cellStyle name="40% - uthevingsfarge 3 41" xfId="19447" xr:uid="{2156F1C8-8F51-456A-B02A-671B897B3B01}"/>
    <cellStyle name="40% - uthevingsfarge 3 41 2" xfId="19448" xr:uid="{93ACABFF-79C4-4356-834F-84E2674D0079}"/>
    <cellStyle name="40% - uthevingsfarge 3 41 2 2" xfId="19449" xr:uid="{E0F71C94-4D27-4A34-AB16-C0A37302E0A8}"/>
    <cellStyle name="40% - uthevingsfarge 3 41 2_AVA DVA EL" xfId="19450" xr:uid="{D3658F0D-554F-4E26-A883-D2E4BB74AC90}"/>
    <cellStyle name="40% - uthevingsfarge 3 41 3" xfId="19451" xr:uid="{E5BC9E84-9E70-444E-A094-A76C0E463613}"/>
    <cellStyle name="40% - uthevingsfarge 3 41_4Q16" xfId="19452" xr:uid="{2F91F387-2216-47FE-A1AC-9D334D476A52}"/>
    <cellStyle name="40% - uthevingsfarge 3 42" xfId="19453" xr:uid="{64BD6233-8992-4D33-AF5F-6910AE32EAA4}"/>
    <cellStyle name="40% - uthevingsfarge 3 42 2" xfId="19454" xr:uid="{02A0E802-1B75-4E32-BA76-C970A5924C98}"/>
    <cellStyle name="40% - uthevingsfarge 3 42 2 2" xfId="19455" xr:uid="{65A0470C-1EA4-4044-937D-EA7AA28C8CC0}"/>
    <cellStyle name="40% - uthevingsfarge 3 42 2_AVA DVA EL" xfId="19456" xr:uid="{18EB5BE2-4498-438E-8CB9-830C5079DEF4}"/>
    <cellStyle name="40% - uthevingsfarge 3 42 3" xfId="19457" xr:uid="{9037F494-FF9D-47D1-9766-6DEC3CEFEB9A}"/>
    <cellStyle name="40% - uthevingsfarge 3 42_4Q16" xfId="19458" xr:uid="{0CE81D1D-728C-49E4-BA0E-FB587527ADC8}"/>
    <cellStyle name="40% - uthevingsfarge 3 43" xfId="19459" xr:uid="{0E2926C4-39A4-40E0-ADD8-F99B387E5159}"/>
    <cellStyle name="40% - uthevingsfarge 3 43 2" xfId="19460" xr:uid="{5EE19CB3-3048-4E02-9087-5546DFA69E59}"/>
    <cellStyle name="40% - uthevingsfarge 3 43 2 2" xfId="19461" xr:uid="{5A077C52-6869-4AAC-BDF1-845AED86E42D}"/>
    <cellStyle name="40% - uthevingsfarge 3 43 2_AVA DVA EL" xfId="19462" xr:uid="{B0AE1085-BAF5-45CC-9081-90AA8ED126D9}"/>
    <cellStyle name="40% - uthevingsfarge 3 43 3" xfId="19463" xr:uid="{68460C92-DE84-457C-8B13-2021B052FE67}"/>
    <cellStyle name="40% - uthevingsfarge 3 43_4Q16" xfId="19464" xr:uid="{B504E2A1-B105-42C6-973D-6229C155D798}"/>
    <cellStyle name="40% - uthevingsfarge 3 44" xfId="19465" xr:uid="{1EBF72C6-51C7-429E-9DA8-177A87D3D7E7}"/>
    <cellStyle name="40% - uthevingsfarge 3 44 2" xfId="19466" xr:uid="{094F1387-10DA-42FD-9894-9F9AAD697AC7}"/>
    <cellStyle name="40% - uthevingsfarge 3 44 2 2" xfId="19467" xr:uid="{F5FD5BD4-243E-4FCF-A520-2087861AD344}"/>
    <cellStyle name="40% - uthevingsfarge 3 44 2_AVA DVA EL" xfId="19468" xr:uid="{854E81A9-FA60-4C7B-A305-3CE5610D594A}"/>
    <cellStyle name="40% - uthevingsfarge 3 44 3" xfId="19469" xr:uid="{17A6521C-7EF3-4E8A-860C-ADAA73A16A99}"/>
    <cellStyle name="40% - uthevingsfarge 3 44_4Q16" xfId="19470" xr:uid="{4015BB10-639D-410F-A2BC-72153AA01BC0}"/>
    <cellStyle name="40% - uthevingsfarge 3 45" xfId="19471" xr:uid="{AC5A814C-793D-48A2-ACEB-1DB1B49DF42B}"/>
    <cellStyle name="40% - uthevingsfarge 3 45 2" xfId="19472" xr:uid="{2E54D472-9887-4BCB-9D79-F4089B1482B1}"/>
    <cellStyle name="40% - uthevingsfarge 3 45 2 2" xfId="19473" xr:uid="{22CD2AC7-2D6B-4166-86B6-0A1FCF4E78A7}"/>
    <cellStyle name="40% - uthevingsfarge 3 45 2_AVA DVA EL" xfId="19474" xr:uid="{51E7662E-59E7-475E-B76B-31AEC527ACF6}"/>
    <cellStyle name="40% - uthevingsfarge 3 45 3" xfId="19475" xr:uid="{CB3CECA8-7A20-4F90-A51C-7C31820B3DDF}"/>
    <cellStyle name="40% - uthevingsfarge 3 45_4Q16" xfId="19476" xr:uid="{CA93E1D0-E147-4C4E-A38C-0994CEC882A3}"/>
    <cellStyle name="40% - uthevingsfarge 3 46" xfId="19477" xr:uid="{D8F20F6B-7B8C-428A-B5D7-FCF63A5C14C3}"/>
    <cellStyle name="40% - uthevingsfarge 3 46 2" xfId="19478" xr:uid="{5756780E-8568-453E-9AB3-F0338671C93B}"/>
    <cellStyle name="40% - uthevingsfarge 3 46 2 2" xfId="19479" xr:uid="{11CFC2A9-B9DF-4096-AA8C-53F3A0D849FD}"/>
    <cellStyle name="40% - uthevingsfarge 3 46 2_AVA DVA EL" xfId="19480" xr:uid="{7C740E25-6E12-44C6-A777-D8D46557B0C9}"/>
    <cellStyle name="40% - uthevingsfarge 3 46 3" xfId="19481" xr:uid="{2DB8A345-8D1D-41FC-A4E1-E78226F829BF}"/>
    <cellStyle name="40% - uthevingsfarge 3 46_4Q16" xfId="19482" xr:uid="{DAC1A0BD-A852-47D5-BC99-509B01065879}"/>
    <cellStyle name="40% - uthevingsfarge 3 47" xfId="19483" xr:uid="{C05AD074-7118-4AC7-A24C-B5F6281F0D50}"/>
    <cellStyle name="40% - uthevingsfarge 3 47 2" xfId="19484" xr:uid="{360DC7CD-B148-4DB0-9905-164176F539BD}"/>
    <cellStyle name="40% - uthevingsfarge 3 47 2 2" xfId="19485" xr:uid="{B2821E88-EFF8-4F3D-8E27-162604D94ADE}"/>
    <cellStyle name="40% - uthevingsfarge 3 47 2_AVA DVA EL" xfId="19486" xr:uid="{228693EF-0C74-4FE8-97E9-386259ED8CD9}"/>
    <cellStyle name="40% - uthevingsfarge 3 47 3" xfId="19487" xr:uid="{7F91A313-83FD-4A7B-8422-4ECD600C3E5F}"/>
    <cellStyle name="40% - uthevingsfarge 3 47_4Q16" xfId="19488" xr:uid="{80D5DA22-470A-4FCB-8EEE-3428404CB9C8}"/>
    <cellStyle name="40% - uthevingsfarge 3 48" xfId="19489" xr:uid="{FE356C0A-380A-48A7-8B30-E5043A827DD0}"/>
    <cellStyle name="40% - uthevingsfarge 3 48 2" xfId="19490" xr:uid="{49C20013-48D9-4339-917D-6068D080823D}"/>
    <cellStyle name="40% - uthevingsfarge 3 48 2 2" xfId="19491" xr:uid="{A168BFC1-3421-4A7E-8A29-15F64DA651AA}"/>
    <cellStyle name="40% - uthevingsfarge 3 48 2_AVA DVA EL" xfId="19492" xr:uid="{6008EFBC-9C17-4EA0-BD8B-92DFEE42D681}"/>
    <cellStyle name="40% - uthevingsfarge 3 48 3" xfId="19493" xr:uid="{68A2CD90-1AA9-4538-A5B1-8BA96B688771}"/>
    <cellStyle name="40% - uthevingsfarge 3 48_4Q16" xfId="19494" xr:uid="{9DBD2C64-7299-499E-A3D8-649E87135B58}"/>
    <cellStyle name="40% - uthevingsfarge 3 49" xfId="19495" xr:uid="{B98F22C0-E5BF-4808-8465-D9DAFDA7E3B0}"/>
    <cellStyle name="40% - uthevingsfarge 3 49 2" xfId="19496" xr:uid="{0D6CE062-8101-4287-9E97-4EE0784520BD}"/>
    <cellStyle name="40% - uthevingsfarge 3 49 2 2" xfId="19497" xr:uid="{0D645A89-67EE-42AF-8C0F-D9A7CBEDF697}"/>
    <cellStyle name="40% - uthevingsfarge 3 49 2_AVA DVA EL" xfId="19498" xr:uid="{A2827543-1360-4F12-8707-43FD19CA9AD4}"/>
    <cellStyle name="40% - uthevingsfarge 3 49 3" xfId="19499" xr:uid="{D660E08B-4C14-4FF4-96CF-794F792060CA}"/>
    <cellStyle name="40% - uthevingsfarge 3 49_4Q16" xfId="19500" xr:uid="{02DC84D3-86F4-48D8-A00B-D46C0761BE94}"/>
    <cellStyle name="40% - uthevingsfarge 3 5" xfId="5419" xr:uid="{BC7FF243-F8E3-4082-9692-6A0464071B71}"/>
    <cellStyle name="40% - uthevingsfarge 3 5 10" xfId="41204" xr:uid="{9F8D3873-7185-45C3-AB0B-3BA838BD0EF1}"/>
    <cellStyle name="40% - uthevingsfarge 3 5 2" xfId="5420" xr:uid="{3946DDB2-5545-4EBE-B508-A6033E655F01}"/>
    <cellStyle name="40% - uthevingsfarge 3 5 2 2" xfId="5421" xr:uid="{3FD7C52A-FBA4-458C-822A-0C088A992C26}"/>
    <cellStyle name="40% - uthevingsfarge 3 5 2 2 2" xfId="5422" xr:uid="{FF9B14F2-7A5D-4DFA-B6D1-E2695DD6539F}"/>
    <cellStyle name="40% - uthevingsfarge 3 5 2 2_3. Chng in credit spreads" xfId="5423" xr:uid="{CB3EC3F6-7755-410E-991D-ED9D114CA521}"/>
    <cellStyle name="40% - uthevingsfarge 3 5 2 3" xfId="5424" xr:uid="{EE518FC7-B7DE-4D89-AF2A-708953DF09A3}"/>
    <cellStyle name="40% - uthevingsfarge 3 5 2 3 2" xfId="5425" xr:uid="{0801F270-37F7-4E3F-BB58-3085AA75BA26}"/>
    <cellStyle name="40% - uthevingsfarge 3 5 2 3_3. Chng in credit spreads" xfId="5426" xr:uid="{0F60AF4A-E3ED-4BB6-B664-4A64CB436AB5}"/>
    <cellStyle name="40% - uthevingsfarge 3 5 2 4" xfId="5427" xr:uid="{13352B05-8EB0-4F11-868A-832F45350EA0}"/>
    <cellStyle name="40% - uthevingsfarge 3 5 2 5" xfId="41205" xr:uid="{2E0B858E-4915-46A5-A83E-01FFAD994CF9}"/>
    <cellStyle name="40% - uthevingsfarge 3 5 2 6" xfId="41206" xr:uid="{C0D9F659-3AF6-47DB-9E5A-2451506CD95C}"/>
    <cellStyle name="40% - uthevingsfarge 3 5 2 7" xfId="41207" xr:uid="{C443D67C-A114-407E-B103-4A3E18BFFD13}"/>
    <cellStyle name="40% - uthevingsfarge 3 5 2 8" xfId="41208" xr:uid="{6BE6817D-EDC0-430D-A25E-5AED47CACE32}"/>
    <cellStyle name="40% - uthevingsfarge 3 5 2 9" xfId="41209" xr:uid="{675B8EA3-21BF-4465-8136-D46F0251A60B}"/>
    <cellStyle name="40% - uthevingsfarge 3 5 2_3. Chng in credit spreads" xfId="5428" xr:uid="{68A7B03E-5D97-46D8-B259-86A5798B9885}"/>
    <cellStyle name="40% - uthevingsfarge 3 5 3" xfId="5429" xr:uid="{3685B559-D595-432B-9E63-A31818096E6F}"/>
    <cellStyle name="40% - uthevingsfarge 3 5 3 2" xfId="5430" xr:uid="{5B8F46BA-8904-4D29-97FF-FAC01D9D6A02}"/>
    <cellStyle name="40% - uthevingsfarge 3 5 3_3. Chng in credit spreads" xfId="5431" xr:uid="{7BCB1C44-F4DB-4144-ADE9-CC0216A10649}"/>
    <cellStyle name="40% - uthevingsfarge 3 5 4" xfId="5432" xr:uid="{17F2CDD5-8DBE-414E-9742-092D43E34562}"/>
    <cellStyle name="40% - uthevingsfarge 3 5 4 2" xfId="5433" xr:uid="{2ACAB356-D854-457B-A5A7-503F27803385}"/>
    <cellStyle name="40% - uthevingsfarge 3 5 4_3. Chng in credit spreads" xfId="5434" xr:uid="{BD646B0F-7B41-4F8B-AC53-A3273BED91DB}"/>
    <cellStyle name="40% - uthevingsfarge 3 5 5" xfId="5435" xr:uid="{4D609E83-C442-47F9-9582-BA4FC75D67DC}"/>
    <cellStyle name="40% - uthevingsfarge 3 5 6" xfId="41210" xr:uid="{E108C2AD-4C12-48A5-ADCE-E9266AABE157}"/>
    <cellStyle name="40% - uthevingsfarge 3 5 7" xfId="41211" xr:uid="{158A6B32-0487-4CED-8D0F-B3BCC3AACCB9}"/>
    <cellStyle name="40% - uthevingsfarge 3 5 8" xfId="41212" xr:uid="{590CFBD0-A36D-4B49-8288-DB3DB9FA9730}"/>
    <cellStyle name="40% - uthevingsfarge 3 5 9" xfId="41213" xr:uid="{0B5BBD32-D347-495F-BD39-9F08DC3E0D11}"/>
    <cellStyle name="40% - uthevingsfarge 3 5_3. Chng in credit spreads" xfId="5436" xr:uid="{15D99A51-D47A-40D6-B031-411C85A7632B}"/>
    <cellStyle name="40% - uthevingsfarge 3 50" xfId="19501" xr:uid="{818C68FA-E2BD-4E13-8A53-EC6F8F515CDF}"/>
    <cellStyle name="40% - uthevingsfarge 3 50 2" xfId="19502" xr:uid="{1849EE4B-B4FF-48B4-A42A-F81FEFE5F45F}"/>
    <cellStyle name="40% - uthevingsfarge 3 50 2 2" xfId="19503" xr:uid="{01AEF54F-FFC9-45E7-8E59-4D0C2A197D52}"/>
    <cellStyle name="40% - uthevingsfarge 3 50 2_AVA DVA EL" xfId="19504" xr:uid="{7F91BDD7-5BD9-4267-A77D-F98B67CFEBF8}"/>
    <cellStyle name="40% - uthevingsfarge 3 50 3" xfId="19505" xr:uid="{D621942C-A53A-4B13-AF9E-9BFC16559F5A}"/>
    <cellStyle name="40% - uthevingsfarge 3 50_4Q16" xfId="19506" xr:uid="{912D8C87-F424-41A8-980C-426A3409AEE8}"/>
    <cellStyle name="40% - uthevingsfarge 3 51" xfId="19507" xr:uid="{9902CC6A-B601-4715-987D-6E27AFAFB546}"/>
    <cellStyle name="40% - uthevingsfarge 3 51 2" xfId="19508" xr:uid="{9D2EA13E-8641-46D3-A1E8-1F6891C2A28D}"/>
    <cellStyle name="40% - uthevingsfarge 3 51 2 2" xfId="19509" xr:uid="{01FC1923-44E0-4DE5-9CFE-3D4736453A03}"/>
    <cellStyle name="40% - uthevingsfarge 3 51 2_AVA DVA EL" xfId="19510" xr:uid="{893DA501-0E5B-4C1E-8FCE-0E0625813481}"/>
    <cellStyle name="40% - uthevingsfarge 3 51 3" xfId="19511" xr:uid="{D9E22C40-4CD6-4EE6-96C3-AE6591577C70}"/>
    <cellStyle name="40% - uthevingsfarge 3 51_4Q16" xfId="19512" xr:uid="{0AC37698-7B28-4A5F-A03E-3D47FCAB6A6C}"/>
    <cellStyle name="40% - uthevingsfarge 3 52" xfId="19513" xr:uid="{F2E9CE75-A251-4C4D-93E9-C2A987CA7520}"/>
    <cellStyle name="40% - uthevingsfarge 3 52 2" xfId="19514" xr:uid="{7FA294B7-5CDF-43CA-AA32-DF5B6F6C93DF}"/>
    <cellStyle name="40% - uthevingsfarge 3 52 2 2" xfId="19515" xr:uid="{41AD0C99-42F4-4B4A-97D0-E12C0A82BC33}"/>
    <cellStyle name="40% - uthevingsfarge 3 52 2_AVA DVA EL" xfId="19516" xr:uid="{BA9B2267-87CB-49D2-87AD-CA2E078B5EB5}"/>
    <cellStyle name="40% - uthevingsfarge 3 52 3" xfId="19517" xr:uid="{775F141B-C1A8-4E79-9EF6-4DF8B8CADEC7}"/>
    <cellStyle name="40% - uthevingsfarge 3 52_4Q16" xfId="19518" xr:uid="{0798C039-0702-4DC7-B711-4B145945C2C6}"/>
    <cellStyle name="40% - uthevingsfarge 3 53" xfId="19519" xr:uid="{4DF32892-4BD2-4681-A7A3-4FB9CB817D08}"/>
    <cellStyle name="40% - uthevingsfarge 3 53 2" xfId="19520" xr:uid="{06C46CAC-92F4-451F-A448-059AF1E48B00}"/>
    <cellStyle name="40% - uthevingsfarge 3 53 2 2" xfId="19521" xr:uid="{CF4DE6B1-AE24-484E-A01E-7379778DAC01}"/>
    <cellStyle name="40% - uthevingsfarge 3 53 2_AVA DVA EL" xfId="19522" xr:uid="{CBB0BE34-CAD7-4D1A-BBA7-15F05E5C60E9}"/>
    <cellStyle name="40% - uthevingsfarge 3 53 3" xfId="19523" xr:uid="{AA141906-3179-474A-8C88-5ECFFE725F72}"/>
    <cellStyle name="40% - uthevingsfarge 3 53_4Q16" xfId="19524" xr:uid="{D13A809F-A4C8-4F5B-8D49-DA0C09299F74}"/>
    <cellStyle name="40% - uthevingsfarge 3 54" xfId="19525" xr:uid="{4E0D2C4B-69D2-4A00-8191-9A18C8EE8896}"/>
    <cellStyle name="40% - uthevingsfarge 3 54 2" xfId="19526" xr:uid="{D24C921E-0B60-442A-8F87-F6A0A9FBF921}"/>
    <cellStyle name="40% - uthevingsfarge 3 54 2 2" xfId="19527" xr:uid="{EB59BA63-AA2F-450B-B957-EF4ACA7F1A9B}"/>
    <cellStyle name="40% - uthevingsfarge 3 54 2_AVA DVA EL" xfId="19528" xr:uid="{A90B3366-F319-46CA-89DC-407F5F13324C}"/>
    <cellStyle name="40% - uthevingsfarge 3 54 3" xfId="19529" xr:uid="{F1E0D2EE-32A8-4895-9F7A-CF29B69C7F5F}"/>
    <cellStyle name="40% - uthevingsfarge 3 54_4Q16" xfId="19530" xr:uid="{1E8235B1-9EEF-4435-BA3A-8A055B67A35F}"/>
    <cellStyle name="40% - uthevingsfarge 3 55" xfId="19531" xr:uid="{7220E129-106A-4F1B-A9AE-1C3D322152F5}"/>
    <cellStyle name="40% - uthevingsfarge 3 55 2" xfId="19532" xr:uid="{1E59CA03-3B48-4DD4-93F4-07790D7429D2}"/>
    <cellStyle name="40% - uthevingsfarge 3 55 2 2" xfId="19533" xr:uid="{BA302D7A-8832-4CBD-97BD-065F7CBC56D6}"/>
    <cellStyle name="40% - uthevingsfarge 3 55 2_AVA DVA EL" xfId="19534" xr:uid="{6AA16A0D-8D95-4CC0-8EC7-85B2AA03E07A}"/>
    <cellStyle name="40% - uthevingsfarge 3 55 3" xfId="19535" xr:uid="{DE477302-239B-43AE-B063-62E90EDFDDDC}"/>
    <cellStyle name="40% - uthevingsfarge 3 55_4Q16" xfId="19536" xr:uid="{A561C21D-B068-4F52-A619-8943AD05FF45}"/>
    <cellStyle name="40% - uthevingsfarge 3 56" xfId="19537" xr:uid="{AF971C61-0728-49B9-B588-2116DA7D3867}"/>
    <cellStyle name="40% - uthevingsfarge 3 56 2" xfId="19538" xr:uid="{453C70FB-F427-46B7-A8CB-F9B5DEB1FFC6}"/>
    <cellStyle name="40% - uthevingsfarge 3 56 2 2" xfId="19539" xr:uid="{244720A9-2A29-4DFE-B742-ADD1B418D20B}"/>
    <cellStyle name="40% - uthevingsfarge 3 56 2_AVA DVA EL" xfId="19540" xr:uid="{989033E2-80A8-4A01-B0D5-AE9FB55C4B02}"/>
    <cellStyle name="40% - uthevingsfarge 3 56 3" xfId="19541" xr:uid="{AD6659D1-9A3F-4280-8326-3E2C838B5A90}"/>
    <cellStyle name="40% - uthevingsfarge 3 56_4Q16" xfId="19542" xr:uid="{51BD6290-9ED2-47BB-BC3A-13FFEF03DB0E}"/>
    <cellStyle name="40% - uthevingsfarge 3 57" xfId="19543" xr:uid="{434FE25A-C682-4F45-B09B-2EBFBE69FF75}"/>
    <cellStyle name="40% - uthevingsfarge 3 57 2" xfId="19544" xr:uid="{6C0D76C6-8C05-438C-A357-C34A9485E14B}"/>
    <cellStyle name="40% - uthevingsfarge 3 57 2 2" xfId="19545" xr:uid="{09028A84-AC5A-4BEC-8DC5-2CDACB877376}"/>
    <cellStyle name="40% - uthevingsfarge 3 57 2_AVA DVA EL" xfId="19546" xr:uid="{766FAA78-B553-4E8A-8B25-DB6E6B6E9A25}"/>
    <cellStyle name="40% - uthevingsfarge 3 57 3" xfId="19547" xr:uid="{9B048298-A4DD-4640-8A7D-41C492DDF664}"/>
    <cellStyle name="40% - uthevingsfarge 3 57_4Q16" xfId="19548" xr:uid="{D86073FE-8D5C-476B-B7B4-2110F1FD040B}"/>
    <cellStyle name="40% - uthevingsfarge 3 58" xfId="19549" xr:uid="{EADED5E0-4CFC-4F3F-9381-32DA223CE0B5}"/>
    <cellStyle name="40% - uthevingsfarge 3 58 2" xfId="19550" xr:uid="{B3FA2E3D-6018-4D57-88B4-A92ADFE6D6CA}"/>
    <cellStyle name="40% - uthevingsfarge 3 58 2 2" xfId="19551" xr:uid="{DF14668C-6CAD-4E82-A182-6F920C07CFD3}"/>
    <cellStyle name="40% - uthevingsfarge 3 58 2_AVA DVA EL" xfId="19552" xr:uid="{FC0B4B25-3841-45DD-B66F-762D33E66216}"/>
    <cellStyle name="40% - uthevingsfarge 3 58 3" xfId="19553" xr:uid="{2A8230AD-C425-4C6D-9EF8-AFF1EFA057EF}"/>
    <cellStyle name="40% - uthevingsfarge 3 58_4Q16" xfId="19554" xr:uid="{54F23453-3B44-47C2-91A9-04FA41F3A547}"/>
    <cellStyle name="40% - uthevingsfarge 3 59" xfId="19555" xr:uid="{137E7C91-1678-4A4B-8972-AD7D72E2C40A}"/>
    <cellStyle name="40% - uthevingsfarge 3 59 2" xfId="19556" xr:uid="{30D45C4F-BAEC-4EDF-AEFC-1F09DD3EB39C}"/>
    <cellStyle name="40% - uthevingsfarge 3 59 2 2" xfId="19557" xr:uid="{FB366C20-A17C-4678-9D17-0BB8AAE83D0C}"/>
    <cellStyle name="40% - uthevingsfarge 3 59 2_AVA DVA EL" xfId="19558" xr:uid="{FEAE8933-537D-49A1-BD15-663C9400E182}"/>
    <cellStyle name="40% - uthevingsfarge 3 59 3" xfId="19559" xr:uid="{9CCBE896-CB2A-4CEF-9602-25CE408FAC36}"/>
    <cellStyle name="40% - uthevingsfarge 3 59_4Q16" xfId="19560" xr:uid="{7939AE5C-E505-4CEB-839D-2FF4A1342FE4}"/>
    <cellStyle name="40% - uthevingsfarge 3 6" xfId="5437" xr:uid="{428A887B-8D19-4646-BCA1-F63494F2BC95}"/>
    <cellStyle name="40% - uthevingsfarge 3 6 2" xfId="5438" xr:uid="{DC27D214-3BB2-44FA-AD7C-0D98EAF7B94C}"/>
    <cellStyle name="40% - uthevingsfarge 3 6 2 2" xfId="5439" xr:uid="{67DA344B-D9D9-4AF5-A048-C1860BBFB185}"/>
    <cellStyle name="40% - uthevingsfarge 3 6 2 3" xfId="41214" xr:uid="{E5B2F357-7618-48BF-B99E-A87EAD3DDE09}"/>
    <cellStyle name="40% - uthevingsfarge 3 6 2_3. Chng in credit spreads" xfId="5440" xr:uid="{08801885-D7C5-4472-919C-71F6CDAFE199}"/>
    <cellStyle name="40% - uthevingsfarge 3 6 3" xfId="5441" xr:uid="{8009988A-DC05-4BED-A14B-1B3460E0B7E8}"/>
    <cellStyle name="40% - uthevingsfarge 3 6 3 2" xfId="5442" xr:uid="{21CF0A06-701E-459D-9345-3996EB70912F}"/>
    <cellStyle name="40% - uthevingsfarge 3 6 3_3. Chng in credit spreads" xfId="5443" xr:uid="{ED2F5269-223B-410E-8EDF-366978EF8364}"/>
    <cellStyle name="40% - uthevingsfarge 3 6 4" xfId="5444" xr:uid="{0CBD8085-861F-4B10-BD27-42850037BD3E}"/>
    <cellStyle name="40% - uthevingsfarge 3 6 5" xfId="19561" xr:uid="{EB2C26AA-0737-4BBB-B3EC-91B156F296E5}"/>
    <cellStyle name="40% - uthevingsfarge 3 6 6" xfId="41215" xr:uid="{7066981B-1B1F-4DCA-A7E6-20ECA50A212C}"/>
    <cellStyle name="40% - uthevingsfarge 3 6 7" xfId="41216" xr:uid="{FEE66EC4-3493-401A-8259-7FAEAE3C239C}"/>
    <cellStyle name="40% - uthevingsfarge 3 6 8" xfId="41217" xr:uid="{51BAA3E1-8B07-43E4-9D58-CD7C68A516FB}"/>
    <cellStyle name="40% - uthevingsfarge 3 6 9" xfId="41218" xr:uid="{8A52D32D-2593-428D-8564-183AB522C2A7}"/>
    <cellStyle name="40% - uthevingsfarge 3 6_3. Chng in credit spreads" xfId="5445" xr:uid="{55A04A66-FE23-444D-9D63-983A0501D337}"/>
    <cellStyle name="40% - uthevingsfarge 3 60" xfId="19562" xr:uid="{0E059FBF-947B-4B5E-A75D-94BD62FF82E5}"/>
    <cellStyle name="40% - uthevingsfarge 3 60 2" xfId="19563" xr:uid="{6F91A0B9-A724-44BD-9421-91124E1CA28F}"/>
    <cellStyle name="40% - uthevingsfarge 3 60 3" xfId="19564" xr:uid="{2D89A51F-78C5-490B-8D0B-9B06D823835F}"/>
    <cellStyle name="40% - uthevingsfarge 3 60_AVA DVA EL" xfId="19565" xr:uid="{11203D5E-AB00-445A-A1C9-C42E6A545A00}"/>
    <cellStyle name="40% - uthevingsfarge 3 61" xfId="19566" xr:uid="{AE447439-E32C-45C7-807B-7C92A0F8C820}"/>
    <cellStyle name="40% - uthevingsfarge 3 61 2" xfId="19567" xr:uid="{F49A192C-B38D-4847-9235-5A0173EB75F5}"/>
    <cellStyle name="40% - uthevingsfarge 3 61 3" xfId="19568" xr:uid="{57F89636-4718-48D8-92E4-6EFF50615420}"/>
    <cellStyle name="40% - uthevingsfarge 3 61_AVA DVA EL" xfId="19569" xr:uid="{4759CFF5-2BAB-411C-9CD5-BD7434E3B0DE}"/>
    <cellStyle name="40% - uthevingsfarge 3 62" xfId="19570" xr:uid="{8EA5D771-70C8-41D6-A053-827601CFA4BB}"/>
    <cellStyle name="40% - uthevingsfarge 3 62 2" xfId="19571" xr:uid="{84FD84E8-DB91-49C2-916F-DA615E429334}"/>
    <cellStyle name="40% - uthevingsfarge 3 62_AVA DVA EL" xfId="19572" xr:uid="{4A8D777E-6608-433C-9757-311C2ED41D4B}"/>
    <cellStyle name="40% - uthevingsfarge 3 63" xfId="19573" xr:uid="{5C82962C-DFAE-4B39-9730-5967D3B51D9C}"/>
    <cellStyle name="40% - uthevingsfarge 3 64" xfId="19574" xr:uid="{F2996190-955B-4CA4-ABE1-595F145A0901}"/>
    <cellStyle name="40% - uthevingsfarge 3 65" xfId="19575" xr:uid="{FCE00865-6444-427A-A57A-28CA07717AB9}"/>
    <cellStyle name="40% - uthevingsfarge 3 66" xfId="19576" xr:uid="{8691CA1B-8A8C-45F2-B93E-1C43062AD008}"/>
    <cellStyle name="40% - uthevingsfarge 3 7" xfId="5446" xr:uid="{4965FA02-FDA6-4C0D-B3F1-79A95ECD1033}"/>
    <cellStyle name="40% - uthevingsfarge 3 7 2" xfId="5447" xr:uid="{3AD0B48D-2303-4CC9-B547-19C7E7ED2514}"/>
    <cellStyle name="40% - uthevingsfarge 3 7 2 2" xfId="19577" xr:uid="{68102B3C-EADA-409E-8528-8408D931CA0F}"/>
    <cellStyle name="40% - uthevingsfarge 3 7 2_AVA DVA EL" xfId="19578" xr:uid="{5530F795-BD08-416D-8817-CCC9E779E41A}"/>
    <cellStyle name="40% - uthevingsfarge 3 7 3" xfId="19579" xr:uid="{752E0C79-765F-4732-A3BC-5F699239BB2B}"/>
    <cellStyle name="40% - uthevingsfarge 3 7 3 2" xfId="19580" xr:uid="{151D8BA3-4737-46FC-8676-E8E13C094711}"/>
    <cellStyle name="40% - uthevingsfarge 3 7 3_AVA DVA EL" xfId="19581" xr:uid="{162FCB8A-04BD-4870-B4CF-FC40049195F5}"/>
    <cellStyle name="40% - uthevingsfarge 3 7 4" xfId="19582" xr:uid="{9B6ABFB7-330B-41D6-A161-7E526B2226AB}"/>
    <cellStyle name="40% - uthevingsfarge 3 7 5" xfId="19583" xr:uid="{449CD23F-3BE9-47CC-9448-3241EBE99485}"/>
    <cellStyle name="40% - uthevingsfarge 3 7_3. Chng in credit spreads" xfId="5448" xr:uid="{439F70C2-5941-479F-B05E-86DC327915DC}"/>
    <cellStyle name="40% - uthevingsfarge 3 8" xfId="5449" xr:uid="{E9425A86-32AB-483D-98A8-E92F7255E115}"/>
    <cellStyle name="40% - uthevingsfarge 3 8 2" xfId="5450" xr:uid="{56B0B6D7-A1D1-4D29-87A0-11EBF3FDB952}"/>
    <cellStyle name="40% - uthevingsfarge 3 8 2 2" xfId="19584" xr:uid="{E2D3DF72-8D26-4B28-A90F-7208D14ED79B}"/>
    <cellStyle name="40% - uthevingsfarge 3 8 2_AVA DVA EL" xfId="19585" xr:uid="{8D4FF1FB-5F1F-4394-85AF-3673F229A686}"/>
    <cellStyle name="40% - uthevingsfarge 3 8 3" xfId="19586" xr:uid="{3EC98486-BF75-4E66-8C68-66C84AE9A386}"/>
    <cellStyle name="40% - uthevingsfarge 3 8_3. Chng in credit spreads" xfId="5451" xr:uid="{CEFCD0AE-8453-4501-B205-6E9566E08FB3}"/>
    <cellStyle name="40% - uthevingsfarge 3 9" xfId="5452" xr:uid="{B5F821A8-3884-4F32-8852-BFE463DFDDCD}"/>
    <cellStyle name="40% - uthevingsfarge 3 9 2" xfId="19587" xr:uid="{10726D0F-D81B-4456-B23C-A0DEA39D4308}"/>
    <cellStyle name="40% - uthevingsfarge 3 9 2 2" xfId="19588" xr:uid="{33FF64DA-07A1-4E54-BC58-57F6B8819E28}"/>
    <cellStyle name="40% - uthevingsfarge 3 9 2_AVA DVA EL" xfId="19589" xr:uid="{7D768C82-5A67-48F2-A6E2-E18767ACA498}"/>
    <cellStyle name="40% - uthevingsfarge 3 9 3" xfId="19590" xr:uid="{328808CF-E6AE-4198-9951-8C2BA00F5A90}"/>
    <cellStyle name="40% - uthevingsfarge 3 9_4Q16" xfId="19591" xr:uid="{CAC4FD85-702E-4CC0-8DFB-0B4F78960F2F}"/>
    <cellStyle name="40% - uthevingsfarge 3_7. Other MTM adjustments" xfId="5453" xr:uid="{DC9E2ADD-3B65-4D07-9A5C-37626370E208}"/>
    <cellStyle name="40% - uthevingsfarge 4" xfId="5454" xr:uid="{0B83AB27-8804-4000-BE77-9DA5F4FC0B52}"/>
    <cellStyle name="40% - uthevingsfarge 4 10" xfId="5455" xr:uid="{60DCBB38-869A-4431-B304-7001CC475983}"/>
    <cellStyle name="40% - uthevingsfarge 4 10 2" xfId="19592" xr:uid="{B40676CA-4A2D-43CF-BDE3-6662FB6C6652}"/>
    <cellStyle name="40% - uthevingsfarge 4 10 2 2" xfId="19593" xr:uid="{3AF306E3-D2BE-4B08-80B7-049A6C2761F2}"/>
    <cellStyle name="40% - uthevingsfarge 4 10 2_AVA DVA EL" xfId="19594" xr:uid="{9BFFA693-42E9-4B15-9D99-0F7197D566F4}"/>
    <cellStyle name="40% - uthevingsfarge 4 10 3" xfId="19595" xr:uid="{178946A8-7D6F-49F8-93DA-966F7081D996}"/>
    <cellStyle name="40% - uthevingsfarge 4 10_4Q16" xfId="19596" xr:uid="{E0A9DB77-6A41-45E1-8F37-A9DEFD019DF7}"/>
    <cellStyle name="40% - uthevingsfarge 4 11" xfId="19597" xr:uid="{25245B0A-F686-4F58-A955-AF4D8B56D780}"/>
    <cellStyle name="40% - uthevingsfarge 4 11 2" xfId="19598" xr:uid="{6453E6D0-7004-4E5F-8410-3D6A10169C2B}"/>
    <cellStyle name="40% - uthevingsfarge 4 11 2 2" xfId="19599" xr:uid="{DA0B9591-5C49-48FA-A55F-9AE2563CDBAC}"/>
    <cellStyle name="40% - uthevingsfarge 4 11 2_AVA DVA EL" xfId="19600" xr:uid="{B9773953-F91D-457A-9AA7-A685121213DD}"/>
    <cellStyle name="40% - uthevingsfarge 4 11 3" xfId="19601" xr:uid="{0BDFA836-0C79-4F66-B5B5-A250D1C09398}"/>
    <cellStyle name="40% - uthevingsfarge 4 11_4Q16" xfId="19602" xr:uid="{CA7286D3-63D2-4AC2-9333-0ADF8141482B}"/>
    <cellStyle name="40% - uthevingsfarge 4 12" xfId="19603" xr:uid="{8B3633F5-0049-4174-AB0B-2A5A98C89610}"/>
    <cellStyle name="40% - uthevingsfarge 4 12 2" xfId="19604" xr:uid="{90FE934E-CEF6-41CD-B9C3-982BB330F426}"/>
    <cellStyle name="40% - uthevingsfarge 4 12 2 2" xfId="19605" xr:uid="{9CF74CDF-6A23-4A41-8FDC-4B854DE98167}"/>
    <cellStyle name="40% - uthevingsfarge 4 12 2_AVA DVA EL" xfId="19606" xr:uid="{4609AA2F-6899-42F1-8148-5298501B27D8}"/>
    <cellStyle name="40% - uthevingsfarge 4 12 3" xfId="19607" xr:uid="{70A5B5C5-8A55-420B-834E-B7EDC22B29BC}"/>
    <cellStyle name="40% - uthevingsfarge 4 12_4Q16" xfId="19608" xr:uid="{D4BDA006-970A-49D3-92FD-A197ED53C55E}"/>
    <cellStyle name="40% - uthevingsfarge 4 13" xfId="19609" xr:uid="{DF3063FE-1AFE-48F8-87C4-3E6241E70448}"/>
    <cellStyle name="40% - uthevingsfarge 4 13 2" xfId="19610" xr:uid="{69500BDF-DBB9-44BE-9EFF-C0E06CE5F08C}"/>
    <cellStyle name="40% - uthevingsfarge 4 13 2 2" xfId="19611" xr:uid="{EDA6096D-9CDA-4D0A-9CD7-FBE7BFDD91D4}"/>
    <cellStyle name="40% - uthevingsfarge 4 13 2_AVA DVA EL" xfId="19612" xr:uid="{1849415B-29C1-4028-B161-23034E467537}"/>
    <cellStyle name="40% - uthevingsfarge 4 13 3" xfId="19613" xr:uid="{339ABB66-F82A-4906-B5D8-C24FDC3DCBDB}"/>
    <cellStyle name="40% - uthevingsfarge 4 13_4Q16" xfId="19614" xr:uid="{A35D06BC-FEFF-4761-9C35-0668F931C0B5}"/>
    <cellStyle name="40% - uthevingsfarge 4 14" xfId="19615" xr:uid="{6CBFE528-7CB0-4A49-8128-499ECA6937E5}"/>
    <cellStyle name="40% - uthevingsfarge 4 14 2" xfId="19616" xr:uid="{81A8697D-6C23-47D3-B59C-AD3D13190D9A}"/>
    <cellStyle name="40% - uthevingsfarge 4 14 2 2" xfId="19617" xr:uid="{D9F39232-8F14-4433-84D1-96E9CD5B054B}"/>
    <cellStyle name="40% - uthevingsfarge 4 14 2_AVA DVA EL" xfId="19618" xr:uid="{C214DDDF-6FE5-40F2-8132-5155A7317667}"/>
    <cellStyle name="40% - uthevingsfarge 4 14 3" xfId="19619" xr:uid="{86D3FA8A-64F2-458F-929D-7A558EF9C061}"/>
    <cellStyle name="40% - uthevingsfarge 4 14_4Q16" xfId="19620" xr:uid="{9ABBC66F-4ED5-4CAE-BFCC-98D0F7F298F6}"/>
    <cellStyle name="40% - uthevingsfarge 4 15" xfId="19621" xr:uid="{21964EE3-D1A0-4069-800C-2E92E3D5612A}"/>
    <cellStyle name="40% - uthevingsfarge 4 15 2" xfId="19622" xr:uid="{A0DF8AE0-822F-4A12-90E0-27AED9D47717}"/>
    <cellStyle name="40% - uthevingsfarge 4 15 2 2" xfId="19623" xr:uid="{92B42F6D-B7C4-410D-ACAC-B37D3A2F698A}"/>
    <cellStyle name="40% - uthevingsfarge 4 15 2_AVA DVA EL" xfId="19624" xr:uid="{C756A5FA-0523-47EE-85DF-83FD9AD72FFE}"/>
    <cellStyle name="40% - uthevingsfarge 4 15 3" xfId="19625" xr:uid="{13188224-632C-49A4-B59E-2174A41AE80C}"/>
    <cellStyle name="40% - uthevingsfarge 4 15_4Q16" xfId="19626" xr:uid="{A4003426-2949-4556-BCD1-A20FEA0C6940}"/>
    <cellStyle name="40% - uthevingsfarge 4 16" xfId="19627" xr:uid="{AF74E4E6-A60F-4CDD-9749-8FC923DF46F0}"/>
    <cellStyle name="40% - uthevingsfarge 4 16 2" xfId="19628" xr:uid="{5C7D35F7-ACD7-4802-AB6F-F0967DBF7108}"/>
    <cellStyle name="40% - uthevingsfarge 4 16 2 2" xfId="19629" xr:uid="{9FC4066D-1364-4086-B9CD-9EC9166FAEC2}"/>
    <cellStyle name="40% - uthevingsfarge 4 16 2_AVA DVA EL" xfId="19630" xr:uid="{9E5247CB-9E0B-4ACD-93B9-86DCFE7F22E8}"/>
    <cellStyle name="40% - uthevingsfarge 4 16 3" xfId="19631" xr:uid="{77FFF404-E697-4DC6-87CB-514611AA4982}"/>
    <cellStyle name="40% - uthevingsfarge 4 16_4Q16" xfId="19632" xr:uid="{06879401-9DEF-4BCC-AC51-BD709029ECD9}"/>
    <cellStyle name="40% - uthevingsfarge 4 17" xfId="19633" xr:uid="{BD2A1C61-DDD5-43F4-B72F-AE0149154C9E}"/>
    <cellStyle name="40% - uthevingsfarge 4 17 2" xfId="19634" xr:uid="{D7A5726E-E948-4538-B374-48A205D72963}"/>
    <cellStyle name="40% - uthevingsfarge 4 17 2 2" xfId="19635" xr:uid="{9E6D10B2-1790-4862-B282-0CF7F76F225D}"/>
    <cellStyle name="40% - uthevingsfarge 4 17 2_AVA DVA EL" xfId="19636" xr:uid="{FEF64B5D-06AE-4B56-9710-4C5DC070AC83}"/>
    <cellStyle name="40% - uthevingsfarge 4 17 3" xfId="19637" xr:uid="{7FA3693B-FEDF-413A-B9D5-17B24255E35E}"/>
    <cellStyle name="40% - uthevingsfarge 4 17_4Q16" xfId="19638" xr:uid="{4C1CEA48-86E5-4954-9730-39BCAE9ECB6E}"/>
    <cellStyle name="40% - uthevingsfarge 4 18" xfId="19639" xr:uid="{B3F18BAC-7ACD-4AC9-B7CB-A9F4EEFA1817}"/>
    <cellStyle name="40% - uthevingsfarge 4 18 2" xfId="19640" xr:uid="{17E40781-A114-4897-B8BD-06A7F1C9AB12}"/>
    <cellStyle name="40% - uthevingsfarge 4 18 2 2" xfId="19641" xr:uid="{39F5F4DC-ECDE-40D2-B116-86D2C38F5B2C}"/>
    <cellStyle name="40% - uthevingsfarge 4 18 2_AVA DVA EL" xfId="19642" xr:uid="{9CE3261B-7C9B-40AD-B56E-B661EE8CEA11}"/>
    <cellStyle name="40% - uthevingsfarge 4 18 3" xfId="19643" xr:uid="{189D8FBC-7B45-4DB9-991B-0F6B8E1A5B59}"/>
    <cellStyle name="40% - uthevingsfarge 4 18_4Q16" xfId="19644" xr:uid="{EB7E51EA-5BDD-40D7-920A-AE3119C7765A}"/>
    <cellStyle name="40% - uthevingsfarge 4 19" xfId="19645" xr:uid="{8BA0B4D9-B853-4D69-8C78-53E4D64D4F80}"/>
    <cellStyle name="40% - uthevingsfarge 4 19 2" xfId="19646" xr:uid="{A1F53840-2F56-446F-BABE-F6BF4716C8E4}"/>
    <cellStyle name="40% - uthevingsfarge 4 19 2 2" xfId="19647" xr:uid="{8CFAB265-03F9-4646-BCA6-012D8A5BAF00}"/>
    <cellStyle name="40% - uthevingsfarge 4 19 2_AVA DVA EL" xfId="19648" xr:uid="{736BC7FF-360D-4A11-8C78-5F47ABF202A5}"/>
    <cellStyle name="40% - uthevingsfarge 4 19 3" xfId="19649" xr:uid="{C9DDFB86-817E-4C18-8C0E-261BE266D122}"/>
    <cellStyle name="40% - uthevingsfarge 4 19_4Q16" xfId="19650" xr:uid="{C3417A2A-3998-4B42-9DC4-6D169A5AA577}"/>
    <cellStyle name="40% - uthevingsfarge 4 2" xfId="5456" xr:uid="{DDB5EC38-9493-4E0D-8D1B-26B65954E7F7}"/>
    <cellStyle name="40% - uthevingsfarge 4 2 10" xfId="19651" xr:uid="{BFB7412C-EFE4-4763-94B0-485C9B66F2E3}"/>
    <cellStyle name="40% - uthevingsfarge 4 2 10 2" xfId="19652" xr:uid="{21BC19D2-DC82-4614-A6B4-02BCD9BC032F}"/>
    <cellStyle name="40% - uthevingsfarge 4 2 10 3" xfId="19653" xr:uid="{2F59195D-0795-4EEE-8538-9A727C419983}"/>
    <cellStyle name="40% - uthevingsfarge 4 2 10_AVA DVA EL" xfId="19654" xr:uid="{E40AFC6F-ECA0-457B-B1EF-DD1D165A9F88}"/>
    <cellStyle name="40% - uthevingsfarge 4 2 11" xfId="19655" xr:uid="{57836B82-298C-4224-8658-A5A2B71190B8}"/>
    <cellStyle name="40% - uthevingsfarge 4 2 12" xfId="19656" xr:uid="{75BD3F43-8DCE-4567-84D3-2A9DCCFACFDD}"/>
    <cellStyle name="40% - uthevingsfarge 4 2 2" xfId="5457" xr:uid="{C4318522-CC3B-42F8-81CE-1CF25B9A4A18}"/>
    <cellStyle name="40% - uthevingsfarge 4 2 2 2" xfId="5458" xr:uid="{321530BE-B5FC-41EE-98D5-BF79E7D25C98}"/>
    <cellStyle name="40% - uthevingsfarge 4 2 2 2 2" xfId="5459" xr:uid="{7A34144E-01B0-4D44-8094-9418D192496F}"/>
    <cellStyle name="40% - uthevingsfarge 4 2 2 2 2 2" xfId="5460" xr:uid="{C2A0A941-8ECD-418E-8EBA-8AEEDDC8821E}"/>
    <cellStyle name="40% - uthevingsfarge 4 2 2 2 2 2 2" xfId="5461" xr:uid="{32580F6A-05AF-490C-8F07-255A52FBBE6E}"/>
    <cellStyle name="40% - uthevingsfarge 4 2 2 2 2 2_3. Chng in credit spreads" xfId="5462" xr:uid="{7FD284FF-AA14-4DDF-917E-1D9FD9F3789D}"/>
    <cellStyle name="40% - uthevingsfarge 4 2 2 2 2 3" xfId="5463" xr:uid="{3865871D-17DE-4077-A25A-3CCA6CFF9E67}"/>
    <cellStyle name="40% - uthevingsfarge 4 2 2 2 2_3. Chng in credit spreads" xfId="5464" xr:uid="{B4786AC5-2464-4018-9ECF-EFA57D8C8F07}"/>
    <cellStyle name="40% - uthevingsfarge 4 2 2 2 3" xfId="5465" xr:uid="{A3F21AE2-08CF-46FF-B935-F971536FC516}"/>
    <cellStyle name="40% - uthevingsfarge 4 2 2 2 3 2" xfId="5466" xr:uid="{87A2EEA7-5727-4BD6-85C7-E396FBDC6539}"/>
    <cellStyle name="40% - uthevingsfarge 4 2 2 2 3 2 2" xfId="5467" xr:uid="{D88AAFEC-90CE-43DB-8B74-5203CFBBE214}"/>
    <cellStyle name="40% - uthevingsfarge 4 2 2 2 3 2_3. Chng in credit spreads" xfId="5468" xr:uid="{667FB707-8736-4481-BB98-28513931B51D}"/>
    <cellStyle name="40% - uthevingsfarge 4 2 2 2 3 3" xfId="5469" xr:uid="{01D8E5B0-A57C-432B-BE1D-AD824E75A20D}"/>
    <cellStyle name="40% - uthevingsfarge 4 2 2 2 3_3. Chng in credit spreads" xfId="5470" xr:uid="{E0BD6921-F40C-4AE8-8689-0C3D67E0C265}"/>
    <cellStyle name="40% - uthevingsfarge 4 2 2 2 4" xfId="5471" xr:uid="{CA8C7ACE-7B35-477D-8D7B-FFFE25AE5C86}"/>
    <cellStyle name="40% - uthevingsfarge 4 2 2 2 4 2" xfId="5472" xr:uid="{7814F543-4501-45EC-803C-CAA16AA6C4E4}"/>
    <cellStyle name="40% - uthevingsfarge 4 2 2 2 4 3" xfId="19657" xr:uid="{ABD0A9E7-05FE-4D3F-B955-054EB92D6667}"/>
    <cellStyle name="40% - uthevingsfarge 4 2 2 2 4_3. Chng in credit spreads" xfId="5473" xr:uid="{A8029D0D-AECC-4491-9AB0-F3F70664287E}"/>
    <cellStyle name="40% - uthevingsfarge 4 2 2 2 5" xfId="5474" xr:uid="{D43AE2C8-3DAF-4B7A-B711-15EEE09F6EB8}"/>
    <cellStyle name="40% - uthevingsfarge 4 2 2 2 5 2" xfId="5475" xr:uid="{6673ED63-3A7A-4E87-82D0-94368DDD34E1}"/>
    <cellStyle name="40% - uthevingsfarge 4 2 2 2 5 3" xfId="19658" xr:uid="{C3BFB962-A250-43F0-99C7-AD45B3C59250}"/>
    <cellStyle name="40% - uthevingsfarge 4 2 2 2 5_3. Chng in credit spreads" xfId="5476" xr:uid="{7877E733-DC61-4FAD-BEAE-33FED1DFFEAD}"/>
    <cellStyle name="40% - uthevingsfarge 4 2 2 2 6" xfId="5477" xr:uid="{71D3C059-030A-4797-9517-69EEC41E2A44}"/>
    <cellStyle name="40% - uthevingsfarge 4 2 2 2 7" xfId="19659" xr:uid="{7C4EAF57-7D5E-4459-8CF4-A53780366B2D}"/>
    <cellStyle name="40% - uthevingsfarge 4 2 2 2_3. Chng in credit spreads" xfId="5478" xr:uid="{AEA0AF87-A29A-420E-BCD7-3A39EAAA7AC4}"/>
    <cellStyle name="40% - uthevingsfarge 4 2 2 3" xfId="5479" xr:uid="{A1EDB046-58D5-468E-845F-34B590BA04A8}"/>
    <cellStyle name="40% - uthevingsfarge 4 2 2 3 2" xfId="5480" xr:uid="{F9280790-66C9-43C4-AA64-D2B705967BA6}"/>
    <cellStyle name="40% - uthevingsfarge 4 2 2 3 2 2" xfId="5481" xr:uid="{AB6DBE32-681D-4478-A0B6-79897CE1FD7B}"/>
    <cellStyle name="40% - uthevingsfarge 4 2 2 3 2_3. Chng in credit spreads" xfId="5482" xr:uid="{FBE721ED-D265-4B73-9F8F-D1EA8034CC9B}"/>
    <cellStyle name="40% - uthevingsfarge 4 2 2 3 3" xfId="5483" xr:uid="{2F28C229-5798-441F-917C-6F118F53FCBD}"/>
    <cellStyle name="40% - uthevingsfarge 4 2 2 3_3. Chng in credit spreads" xfId="5484" xr:uid="{85795AD0-478C-4790-BE45-61B471FFC049}"/>
    <cellStyle name="40% - uthevingsfarge 4 2 2 4" xfId="5485" xr:uid="{511E2E51-9804-417E-AC6D-6250B99E876C}"/>
    <cellStyle name="40% - uthevingsfarge 4 2 2 4 2" xfId="5486" xr:uid="{CF41E32A-3EA4-4015-A0CF-78B36DD19CE4}"/>
    <cellStyle name="40% - uthevingsfarge 4 2 2 4 2 2" xfId="5487" xr:uid="{A276609E-C8AE-4EB3-81CB-7969640B584F}"/>
    <cellStyle name="40% - uthevingsfarge 4 2 2 4 2_3. Chng in credit spreads" xfId="5488" xr:uid="{9783F066-18B1-429D-A0F8-88E51F082717}"/>
    <cellStyle name="40% - uthevingsfarge 4 2 2 4 3" xfId="5489" xr:uid="{ACC56CC9-1A14-481A-B5F7-302405C79E9E}"/>
    <cellStyle name="40% - uthevingsfarge 4 2 2 4_3. Chng in credit spreads" xfId="5490" xr:uid="{BC57CC3D-536C-46DF-BA2F-A51289B82A27}"/>
    <cellStyle name="40% - uthevingsfarge 4 2 2 5" xfId="5491" xr:uid="{D493FFF8-05A7-4B6A-AD6D-245EBC0F4810}"/>
    <cellStyle name="40% - uthevingsfarge 4 2 2 5 2" xfId="5492" xr:uid="{7621A26F-F825-46D1-95BE-AFC4AFB21ADA}"/>
    <cellStyle name="40% - uthevingsfarge 4 2 2 5 2 2" xfId="5493" xr:uid="{8C7B0FB7-1CBA-4DF4-B6EF-72098B9B40A9}"/>
    <cellStyle name="40% - uthevingsfarge 4 2 2 5 2_3. Chng in credit spreads" xfId="5494" xr:uid="{7C895F67-46D4-45E6-8C25-D3B1F4D29811}"/>
    <cellStyle name="40% - uthevingsfarge 4 2 2 5 3" xfId="5495" xr:uid="{D5529BEB-4022-4E7E-AF73-2523A0BF74AB}"/>
    <cellStyle name="40% - uthevingsfarge 4 2 2 5_3. Chng in credit spreads" xfId="5496" xr:uid="{214D0FD3-11D9-4DAB-88ED-7D2AB1CCF5E7}"/>
    <cellStyle name="40% - uthevingsfarge 4 2 2 6" xfId="5497" xr:uid="{6BE4D1C4-270C-482F-ACFF-857437BE8EC9}"/>
    <cellStyle name="40% - uthevingsfarge 4 2 2 6 2" xfId="5498" xr:uid="{B1441C30-9C1D-4620-AC50-6D743C687ABC}"/>
    <cellStyle name="40% - uthevingsfarge 4 2 2 6 3" xfId="19660" xr:uid="{1C68E387-1CF1-4073-9D6C-9793BB7D36F1}"/>
    <cellStyle name="40% - uthevingsfarge 4 2 2 6_3. Chng in credit spreads" xfId="5499" xr:uid="{BCD38DD6-7205-4648-8147-40FB12598DDE}"/>
    <cellStyle name="40% - uthevingsfarge 4 2 2 7" xfId="5500" xr:uid="{C0D19D7D-0A12-477A-9C50-61FE9F72F735}"/>
    <cellStyle name="40% - uthevingsfarge 4 2 2 8" xfId="41219" xr:uid="{634DDB2A-EDAB-4445-8870-80D7552C8E7A}"/>
    <cellStyle name="40% - uthevingsfarge 4 2 2_3. Chng in credit spreads" xfId="5501" xr:uid="{DB6A80F3-FB7C-4BF6-AB24-4E1F9620D808}"/>
    <cellStyle name="40% - uthevingsfarge 4 2 3" xfId="5502" xr:uid="{57C2C793-CE39-4D22-9A55-D3FC32D63AD3}"/>
    <cellStyle name="40% - uthevingsfarge 4 2 3 2" xfId="5503" xr:uid="{91928B55-F4C1-43DE-BFD0-649D4B607CCC}"/>
    <cellStyle name="40% - uthevingsfarge 4 2 3 2 2" xfId="5504" xr:uid="{04D7830E-43A1-4FCD-A3EE-DA72AE755655}"/>
    <cellStyle name="40% - uthevingsfarge 4 2 3 2 2 2" xfId="5505" xr:uid="{2E9AF550-A74A-4B62-9969-B0A53CFF907D}"/>
    <cellStyle name="40% - uthevingsfarge 4 2 3 2 2_3. Chng in credit spreads" xfId="5506" xr:uid="{FE517542-5EBE-46B3-B917-3E9558B42503}"/>
    <cellStyle name="40% - uthevingsfarge 4 2 3 2 3" xfId="5507" xr:uid="{2159A184-8C3F-482A-B7A2-8AB8FFAD9972}"/>
    <cellStyle name="40% - uthevingsfarge 4 2 3 2 3 2" xfId="5508" xr:uid="{A02EE50F-C83B-463C-B740-928C6F43A1CE}"/>
    <cellStyle name="40% - uthevingsfarge 4 2 3 2 3_3. Chng in credit spreads" xfId="5509" xr:uid="{1C9AA90D-3EA9-48BE-85DB-D6FEC383B8FC}"/>
    <cellStyle name="40% - uthevingsfarge 4 2 3 2 4" xfId="5510" xr:uid="{9E87216D-3F1C-4774-9B6A-E258AB1125EC}"/>
    <cellStyle name="40% - uthevingsfarge 4 2 3 2 4 2" xfId="5511" xr:uid="{B03D745C-B362-4585-B6F4-F941D6F044D6}"/>
    <cellStyle name="40% - uthevingsfarge 4 2 3 2 4_3. Chng in credit spreads" xfId="5512" xr:uid="{09D34DB7-D1CE-46AF-9AE0-DB5C175EFED7}"/>
    <cellStyle name="40% - uthevingsfarge 4 2 3 2 5" xfId="5513" xr:uid="{369CF293-FA6F-4A16-A3E2-1ADAE8F8E2E6}"/>
    <cellStyle name="40% - uthevingsfarge 4 2 3 2_3. Chng in credit spreads" xfId="5514" xr:uid="{52FD6A93-F597-45F9-B3BE-F4EF88CBD824}"/>
    <cellStyle name="40% - uthevingsfarge 4 2 3 3" xfId="5515" xr:uid="{7705E525-5299-4A96-9F05-E1FC7212F6F1}"/>
    <cellStyle name="40% - uthevingsfarge 4 2 3 3 2" xfId="5516" xr:uid="{96848269-CF89-48BD-B8F3-FAF7AC168291}"/>
    <cellStyle name="40% - uthevingsfarge 4 2 3 3 2 2" xfId="5517" xr:uid="{E023A396-4A81-4CDD-8561-D92882E42359}"/>
    <cellStyle name="40% - uthevingsfarge 4 2 3 3 2_3. Chng in credit spreads" xfId="5518" xr:uid="{C46B9B09-A397-44EE-BBEB-A08DD0A7C0B0}"/>
    <cellStyle name="40% - uthevingsfarge 4 2 3 3 3" xfId="5519" xr:uid="{85858CAD-AA9F-4810-A828-6FC12F30099D}"/>
    <cellStyle name="40% - uthevingsfarge 4 2 3 3_3. Chng in credit spreads" xfId="5520" xr:uid="{CA331F2F-3F38-4E87-A5F4-2F2DD5580EA0}"/>
    <cellStyle name="40% - uthevingsfarge 4 2 3 4" xfId="5521" xr:uid="{C286BE07-5278-45EF-8F49-BBBE64711A40}"/>
    <cellStyle name="40% - uthevingsfarge 4 2 3 4 2" xfId="5522" xr:uid="{ED18969A-ECB6-43BA-AD0A-C3ED02789A2D}"/>
    <cellStyle name="40% - uthevingsfarge 4 2 3 4 3" xfId="19661" xr:uid="{325068C0-F543-4023-A627-D612B1CD2B28}"/>
    <cellStyle name="40% - uthevingsfarge 4 2 3 4_3. Chng in credit spreads" xfId="5523" xr:uid="{C45E6B8B-5EBB-4FE3-B88F-B9A0C57F5D1F}"/>
    <cellStyle name="40% - uthevingsfarge 4 2 3 5" xfId="5524" xr:uid="{F133A95C-079E-44EF-A696-6CD8CBD929DC}"/>
    <cellStyle name="40% - uthevingsfarge 4 2 3 5 2" xfId="5525" xr:uid="{8445CC65-4D0D-4B43-9405-C3D535FDC118}"/>
    <cellStyle name="40% - uthevingsfarge 4 2 3 5 3" xfId="19662" xr:uid="{D33F02FF-F7D1-4EE2-AD9C-175D9BFC2119}"/>
    <cellStyle name="40% - uthevingsfarge 4 2 3 5_3. Chng in credit spreads" xfId="5526" xr:uid="{EAD22A0C-6D32-408C-AF0D-726D161ECE07}"/>
    <cellStyle name="40% - uthevingsfarge 4 2 3 6" xfId="5527" xr:uid="{26AEEE3A-C5C6-4B44-9A05-A739A11E4935}"/>
    <cellStyle name="40% - uthevingsfarge 4 2 3 6 2" xfId="5528" xr:uid="{7BC3DE0D-0AA4-43F9-BBAF-7269E299BA86}"/>
    <cellStyle name="40% - uthevingsfarge 4 2 3 6_3. Chng in credit spreads" xfId="5529" xr:uid="{6BF6413E-13AB-4F9D-9D6A-6748BE4CCFDD}"/>
    <cellStyle name="40% - uthevingsfarge 4 2 3 7" xfId="5530" xr:uid="{2D51172B-2097-42A8-B389-8CC2D971614F}"/>
    <cellStyle name="40% - uthevingsfarge 4 2 3 8" xfId="41220" xr:uid="{4936B69C-89E0-4CEB-A800-1FE567F1C13A}"/>
    <cellStyle name="40% - uthevingsfarge 4 2 3_3. Chng in credit spreads" xfId="5531" xr:uid="{C3EBD443-D140-4C88-BF79-CEF09D305A1E}"/>
    <cellStyle name="40% - uthevingsfarge 4 2 4" xfId="5532" xr:uid="{597F15CB-87FF-4EC6-BA4E-EA23C67FC5DA}"/>
    <cellStyle name="40% - uthevingsfarge 4 2 4 2" xfId="5533" xr:uid="{62A6761B-378F-47D2-9CF8-76AFD0C379A8}"/>
    <cellStyle name="40% - uthevingsfarge 4 2 4 2 2" xfId="5534" xr:uid="{10F070EF-DD53-4E74-B459-411475BA2A7C}"/>
    <cellStyle name="40% - uthevingsfarge 4 2 4 2_3. Chng in credit spreads" xfId="5535" xr:uid="{DEEAC4D0-A2E6-47CB-AEAF-83EB9C713ADF}"/>
    <cellStyle name="40% - uthevingsfarge 4 2 4 3" xfId="5536" xr:uid="{612E5FC3-B61F-4C54-8D25-7D92BAF2C532}"/>
    <cellStyle name="40% - uthevingsfarge 4 2 4 3 2" xfId="5537" xr:uid="{612C7BF9-FBCF-4A0E-A9DD-AD3D475DAF50}"/>
    <cellStyle name="40% - uthevingsfarge 4 2 4 3_3. Chng in credit spreads" xfId="5538" xr:uid="{9AAF96A1-9D72-4BEE-B8A5-735666242004}"/>
    <cellStyle name="40% - uthevingsfarge 4 2 4 4" xfId="5539" xr:uid="{1D47A535-D06D-43F3-8898-6513143DCC57}"/>
    <cellStyle name="40% - uthevingsfarge 4 2 4 4 2" xfId="5540" xr:uid="{D6AAD600-399F-4DB8-B0CB-91BC2E1FD7C7}"/>
    <cellStyle name="40% - uthevingsfarge 4 2 4 4_3. Chng in credit spreads" xfId="5541" xr:uid="{D2EC5A8A-55EA-4495-A3B4-AD3937D4F9FE}"/>
    <cellStyle name="40% - uthevingsfarge 4 2 4 5" xfId="5542" xr:uid="{BD491ECA-95DF-49FE-9761-54F8FBB58130}"/>
    <cellStyle name="40% - uthevingsfarge 4 2 4_3. Chng in credit spreads" xfId="5543" xr:uid="{68A39328-10B7-460C-A151-B3EA15ED1AD6}"/>
    <cellStyle name="40% - uthevingsfarge 4 2 5" xfId="5544" xr:uid="{53694570-9B74-4149-80DE-F413C4C05E29}"/>
    <cellStyle name="40% - uthevingsfarge 4 2 5 2" xfId="5545" xr:uid="{DF90C9B8-1916-4677-97D7-EFB469815AD8}"/>
    <cellStyle name="40% - uthevingsfarge 4 2 5 2 2" xfId="5546" xr:uid="{99701C7D-6925-4EBD-A077-C69915973721}"/>
    <cellStyle name="40% - uthevingsfarge 4 2 5 2_3. Chng in credit spreads" xfId="5547" xr:uid="{4A1721AF-9F1F-4524-ACC1-920E7C53E182}"/>
    <cellStyle name="40% - uthevingsfarge 4 2 5 3" xfId="5548" xr:uid="{3686516C-2AF4-4FAC-A730-E6CC52D99D07}"/>
    <cellStyle name="40% - uthevingsfarge 4 2 5 4" xfId="19663" xr:uid="{665B3856-F6BA-4792-AC9D-7782416075D2}"/>
    <cellStyle name="40% - uthevingsfarge 4 2 5_3. Chng in credit spreads" xfId="5549" xr:uid="{27D65E6D-9098-44EF-AF1C-8D25113A98F5}"/>
    <cellStyle name="40% - uthevingsfarge 4 2 6" xfId="5550" xr:uid="{09F14957-80B5-4E5E-8EBE-26DB341A3107}"/>
    <cellStyle name="40% - uthevingsfarge 4 2 6 2" xfId="5551" xr:uid="{F8102615-0E65-4CD5-8ED7-D4BA9CE52AE5}"/>
    <cellStyle name="40% - uthevingsfarge 4 2 6 2 2" xfId="5552" xr:uid="{C25B81BF-CBED-48F2-ADB5-C8BA09DBF7D9}"/>
    <cellStyle name="40% - uthevingsfarge 4 2 6 2_3. Chng in credit spreads" xfId="5553" xr:uid="{C4AF2987-3E09-4FB3-8538-DBABC1038DAF}"/>
    <cellStyle name="40% - uthevingsfarge 4 2 6 3" xfId="5554" xr:uid="{B24B555C-11F6-406F-88EA-2993FABA8CC1}"/>
    <cellStyle name="40% - uthevingsfarge 4 2 6 4" xfId="19664" xr:uid="{C9894FCD-2B86-4B9A-B089-0437956CB158}"/>
    <cellStyle name="40% - uthevingsfarge 4 2 6_3. Chng in credit spreads" xfId="5555" xr:uid="{9B492058-733D-4A67-9011-5A84E2E95707}"/>
    <cellStyle name="40% - uthevingsfarge 4 2 7" xfId="5556" xr:uid="{EAB41FAC-0E37-44AB-A8C3-EE8612250B72}"/>
    <cellStyle name="40% - uthevingsfarge 4 2 7 2" xfId="5557" xr:uid="{BA68FD1F-CD5F-4659-9D7E-258B0E34B597}"/>
    <cellStyle name="40% - uthevingsfarge 4 2 7 2 2" xfId="19665" xr:uid="{AF42637A-1033-42BD-A94D-7D9B57624C9B}"/>
    <cellStyle name="40% - uthevingsfarge 4 2 7 2_AVA DVA EL" xfId="19666" xr:uid="{90F56CC6-5D72-4545-8ACA-6AC585C05523}"/>
    <cellStyle name="40% - uthevingsfarge 4 2 7 3" xfId="19667" xr:uid="{985566AC-8173-4A59-96D7-3D667491D146}"/>
    <cellStyle name="40% - uthevingsfarge 4 2 7 4" xfId="19668" xr:uid="{8DD2F61A-4D53-4041-9045-B379B6B765E3}"/>
    <cellStyle name="40% - uthevingsfarge 4 2 7_3. Chng in credit spreads" xfId="5558" xr:uid="{84A27432-FA27-45BB-8C05-5704E5D99CA1}"/>
    <cellStyle name="40% - uthevingsfarge 4 2 8" xfId="5559" xr:uid="{F6602772-442C-4D52-A90F-3B50A9EF0F5F}"/>
    <cellStyle name="40% - uthevingsfarge 4 2 8 2" xfId="5560" xr:uid="{651ECD1F-6C4C-455D-8BE1-AE19573DA4E5}"/>
    <cellStyle name="40% - uthevingsfarge 4 2 8 3" xfId="19669" xr:uid="{3F2A0754-1690-429A-B75B-F31B373994E3}"/>
    <cellStyle name="40% - uthevingsfarge 4 2 8_3. Chng in credit spreads" xfId="5561" xr:uid="{61B41191-1C49-406F-A2CE-54921AC0C01B}"/>
    <cellStyle name="40% - uthevingsfarge 4 2 9" xfId="19670" xr:uid="{C4C1710B-0279-4C31-A67A-8BB6D0F28FE6}"/>
    <cellStyle name="40% - uthevingsfarge 4 2 9 2" xfId="19671" xr:uid="{792AA17C-92C0-4A77-AD39-8B5F51E91E20}"/>
    <cellStyle name="40% - uthevingsfarge 4 2 9 3" xfId="19672" xr:uid="{40802910-19B9-4DF3-AB0F-8D66A9A18DB8}"/>
    <cellStyle name="40% - uthevingsfarge 4 2 9_AVA DVA EL" xfId="19673" xr:uid="{1E21CF4F-8F06-447E-83B2-BC0A3CBB3AF2}"/>
    <cellStyle name="40% - uthevingsfarge 4 2_4Q16" xfId="19674" xr:uid="{E4D1ED0A-EA26-4E6C-953B-BDF3A077B07C}"/>
    <cellStyle name="40% - uthevingsfarge 4 20" xfId="19675" xr:uid="{D6CEC1C7-B2FD-4340-9183-4B6555199AEE}"/>
    <cellStyle name="40% - uthevingsfarge 4 20 2" xfId="19676" xr:uid="{53377AC6-561C-4ACB-B4AA-6B8DADA70BD8}"/>
    <cellStyle name="40% - uthevingsfarge 4 20 2 2" xfId="19677" xr:uid="{AAEFCB29-69E1-4B2D-B58D-FECA3FB1C1F7}"/>
    <cellStyle name="40% - uthevingsfarge 4 20 2_AVA DVA EL" xfId="19678" xr:uid="{8681673E-9B68-4FBD-982C-66E608F503A0}"/>
    <cellStyle name="40% - uthevingsfarge 4 20 3" xfId="19679" xr:uid="{924DF856-F53D-4F0A-BD97-073373BCB7EF}"/>
    <cellStyle name="40% - uthevingsfarge 4 20_4Q16" xfId="19680" xr:uid="{19C4C276-2F84-4BBA-B795-18D2E59A6382}"/>
    <cellStyle name="40% - uthevingsfarge 4 21" xfId="19681" xr:uid="{71A0799E-BBFC-45CA-9A2E-D4B0B618CCD9}"/>
    <cellStyle name="40% - uthevingsfarge 4 21 2" xfId="19682" xr:uid="{8EF91432-43B0-4C36-8AEE-5C7F8D1DCF2C}"/>
    <cellStyle name="40% - uthevingsfarge 4 21 2 2" xfId="19683" xr:uid="{F6F81585-7FA2-4101-8844-AD6E5A966AB2}"/>
    <cellStyle name="40% - uthevingsfarge 4 21 2_AVA DVA EL" xfId="19684" xr:uid="{4DF367BF-DE83-4D8A-A5CA-72C47C2DB0C2}"/>
    <cellStyle name="40% - uthevingsfarge 4 21 3" xfId="19685" xr:uid="{88DFB202-0E00-4C8F-AD7A-8B9961B5D069}"/>
    <cellStyle name="40% - uthevingsfarge 4 21_4Q16" xfId="19686" xr:uid="{FA477BF3-2556-4815-B2F9-45EEC81E989C}"/>
    <cellStyle name="40% - uthevingsfarge 4 22" xfId="19687" xr:uid="{B82E8B8E-6973-4210-A61C-92C2239CBD7F}"/>
    <cellStyle name="40% - uthevingsfarge 4 22 2" xfId="19688" xr:uid="{AB16F4F4-B8E6-4513-905D-675482D378EB}"/>
    <cellStyle name="40% - uthevingsfarge 4 22 2 2" xfId="19689" xr:uid="{02AA39D2-6C7E-4072-825F-3961906D8B86}"/>
    <cellStyle name="40% - uthevingsfarge 4 22 2_AVA DVA EL" xfId="19690" xr:uid="{C9A00827-71ED-4B6B-85CC-0CEC4D5BDCD4}"/>
    <cellStyle name="40% - uthevingsfarge 4 22 3" xfId="19691" xr:uid="{2A45BD8C-FDC0-498B-9B7E-E755559D4A4C}"/>
    <cellStyle name="40% - uthevingsfarge 4 22_4Q16" xfId="19692" xr:uid="{8000CACA-1F1A-4B0C-862A-EF1B0B7A1D47}"/>
    <cellStyle name="40% - uthevingsfarge 4 23" xfId="19693" xr:uid="{390F0F6A-A74D-4CEF-9B8B-B22A52909592}"/>
    <cellStyle name="40% - uthevingsfarge 4 23 2" xfId="19694" xr:uid="{3481CB91-BBA8-46BA-8F74-E7187B221227}"/>
    <cellStyle name="40% - uthevingsfarge 4 23 2 2" xfId="19695" xr:uid="{88DF3508-9B85-4927-AA38-29D73597F5F3}"/>
    <cellStyle name="40% - uthevingsfarge 4 23 2_AVA DVA EL" xfId="19696" xr:uid="{D2981C47-FEAC-468D-B4A5-9ACEC0D9DC40}"/>
    <cellStyle name="40% - uthevingsfarge 4 23 3" xfId="19697" xr:uid="{1E003922-0BF4-4317-9526-3A6ADBABA605}"/>
    <cellStyle name="40% - uthevingsfarge 4 23_4Q16" xfId="19698" xr:uid="{C2225CB5-35C2-41FA-88AC-EF081B623A64}"/>
    <cellStyle name="40% - uthevingsfarge 4 24" xfId="19699" xr:uid="{19CF9055-204E-456E-8386-3F2EF799261D}"/>
    <cellStyle name="40% - uthevingsfarge 4 24 2" xfId="19700" xr:uid="{4C89CBA7-FA65-4E73-9DCF-05AAC247F651}"/>
    <cellStyle name="40% - uthevingsfarge 4 24 2 2" xfId="19701" xr:uid="{6FD764D6-F712-489F-BFCF-9AFB7DB708AB}"/>
    <cellStyle name="40% - uthevingsfarge 4 24 2_AVA DVA EL" xfId="19702" xr:uid="{A183BB9D-DC47-435E-92B1-89D4932CA193}"/>
    <cellStyle name="40% - uthevingsfarge 4 24 3" xfId="19703" xr:uid="{0FBCF6CA-42EA-44AA-A3A5-4AC442CB71D5}"/>
    <cellStyle name="40% - uthevingsfarge 4 24_4Q16" xfId="19704" xr:uid="{030A9B99-8F54-4BB6-887D-03BA2F0CCE59}"/>
    <cellStyle name="40% - uthevingsfarge 4 25" xfId="19705" xr:uid="{D15BEE30-573D-4524-BE46-426E86629098}"/>
    <cellStyle name="40% - uthevingsfarge 4 25 2" xfId="19706" xr:uid="{AC3E8710-C58F-45F7-9CC7-7309F7C3599C}"/>
    <cellStyle name="40% - uthevingsfarge 4 25 2 2" xfId="19707" xr:uid="{FFBF1CDA-F3E5-4CD9-9D35-3C3C56AE4AE1}"/>
    <cellStyle name="40% - uthevingsfarge 4 25 2_AVA DVA EL" xfId="19708" xr:uid="{41129D5B-08EC-41DD-A45A-E9DEC5BDAEDE}"/>
    <cellStyle name="40% - uthevingsfarge 4 25 3" xfId="19709" xr:uid="{25370AB3-94DA-4D44-9596-00B0173513F1}"/>
    <cellStyle name="40% - uthevingsfarge 4 25_4Q16" xfId="19710" xr:uid="{06213770-EDBC-45F1-A899-8F1078420527}"/>
    <cellStyle name="40% - uthevingsfarge 4 26" xfId="19711" xr:uid="{07E74BCE-725F-4041-806C-3168CC402961}"/>
    <cellStyle name="40% - uthevingsfarge 4 26 2" xfId="19712" xr:uid="{28DB9A45-A1B9-4BA7-8C24-2C7AF6BAADC3}"/>
    <cellStyle name="40% - uthevingsfarge 4 26 2 2" xfId="19713" xr:uid="{9DD8B267-59F4-4ADB-856F-AD54972F646C}"/>
    <cellStyle name="40% - uthevingsfarge 4 26 2_AVA DVA EL" xfId="19714" xr:uid="{3C45A934-29F9-4482-8D12-2CDED03F7A84}"/>
    <cellStyle name="40% - uthevingsfarge 4 26 3" xfId="19715" xr:uid="{75CDB895-561E-4A84-8602-98C80B2DF4D9}"/>
    <cellStyle name="40% - uthevingsfarge 4 26_4Q16" xfId="19716" xr:uid="{550A2DF1-4FE2-4EAF-B465-BFB84D854A71}"/>
    <cellStyle name="40% - uthevingsfarge 4 27" xfId="19717" xr:uid="{871EF225-9370-47EC-9270-A8D919A42143}"/>
    <cellStyle name="40% - uthevingsfarge 4 27 2" xfId="19718" xr:uid="{2B1B9C7B-314C-4D4C-931B-C95C7FACE55E}"/>
    <cellStyle name="40% - uthevingsfarge 4 27 2 2" xfId="19719" xr:uid="{3DC827D2-6A2C-4F54-AB66-A9F54B35B994}"/>
    <cellStyle name="40% - uthevingsfarge 4 27 2_AVA DVA EL" xfId="19720" xr:uid="{1CC51E35-0ACB-481E-8ABE-806CC2B05B2C}"/>
    <cellStyle name="40% - uthevingsfarge 4 27 3" xfId="19721" xr:uid="{218C0CB1-3C32-43BD-89E1-9CB135126EF0}"/>
    <cellStyle name="40% - uthevingsfarge 4 27_4Q16" xfId="19722" xr:uid="{6726F7EF-399D-4D5A-ABE2-AAE190E8709F}"/>
    <cellStyle name="40% - uthevingsfarge 4 28" xfId="19723" xr:uid="{3E7547B7-30C2-4513-8CD6-49DFCE3DD61E}"/>
    <cellStyle name="40% - uthevingsfarge 4 28 2" xfId="19724" xr:uid="{5C9624A3-7FC6-4D90-8C13-E52D4B3E54FD}"/>
    <cellStyle name="40% - uthevingsfarge 4 28 2 2" xfId="19725" xr:uid="{AFF7730D-81C8-4089-8FBC-EA5FB8895E35}"/>
    <cellStyle name="40% - uthevingsfarge 4 28 2_AVA DVA EL" xfId="19726" xr:uid="{33394E5C-53D8-4410-9EA3-7516B0F14172}"/>
    <cellStyle name="40% - uthevingsfarge 4 28 3" xfId="19727" xr:uid="{27292051-3B74-4B40-8BC4-BD3047A420D6}"/>
    <cellStyle name="40% - uthevingsfarge 4 28_4Q16" xfId="19728" xr:uid="{73F92D07-68A3-4FB3-BF40-79A2A0C382D0}"/>
    <cellStyle name="40% - uthevingsfarge 4 29" xfId="19729" xr:uid="{63F8F2C6-20FD-4D98-B8C0-C97E326099FA}"/>
    <cellStyle name="40% - uthevingsfarge 4 29 2" xfId="19730" xr:uid="{BD761C15-027B-4935-A200-3DC32C927DA0}"/>
    <cellStyle name="40% - uthevingsfarge 4 29 2 2" xfId="19731" xr:uid="{0DE48C44-C2EC-4A3D-BE56-580BD5DC0EA6}"/>
    <cellStyle name="40% - uthevingsfarge 4 29 2_AVA DVA EL" xfId="19732" xr:uid="{1F2F0540-F95F-44AD-AB84-B28A5242061A}"/>
    <cellStyle name="40% - uthevingsfarge 4 29 3" xfId="19733" xr:uid="{6EA8BDB3-A892-4B05-BB79-034A0799EBD7}"/>
    <cellStyle name="40% - uthevingsfarge 4 29_4Q16" xfId="19734" xr:uid="{5F3AEF92-B2E2-454F-9969-6A525A1ED2C8}"/>
    <cellStyle name="40% - uthevingsfarge 4 3" xfId="5562" xr:uid="{1C3EB20B-705A-49BA-8CD8-7D95265E1809}"/>
    <cellStyle name="40% - uthevingsfarge 4 3 2" xfId="5563" xr:uid="{7EE72C4B-AE8A-43EF-B50B-3C2118316453}"/>
    <cellStyle name="40% - uthevingsfarge 4 3 2 2" xfId="5564" xr:uid="{EB3B76D0-EF9C-40F3-AF87-5ECE98504E68}"/>
    <cellStyle name="40% - uthevingsfarge 4 3 2 2 2" xfId="5565" xr:uid="{4AE62746-A9FF-4844-AF41-6DC1CF804C65}"/>
    <cellStyle name="40% - uthevingsfarge 4 3 2 2 2 2" xfId="5566" xr:uid="{9699C02F-3EE0-403E-A188-535B62F8DA1E}"/>
    <cellStyle name="40% - uthevingsfarge 4 3 2 2 2_3. Chng in credit spreads" xfId="5567" xr:uid="{6E953853-5E1D-48E2-A458-0CA55EA887E5}"/>
    <cellStyle name="40% - uthevingsfarge 4 3 2 2 3" xfId="5568" xr:uid="{11CB4B3E-A849-41F6-AB38-EBDE5209B857}"/>
    <cellStyle name="40% - uthevingsfarge 4 3 2 2 3 2" xfId="5569" xr:uid="{433DFD8F-3D78-47CB-B953-CB8BAD38CD6A}"/>
    <cellStyle name="40% - uthevingsfarge 4 3 2 2 3_3. Chng in credit spreads" xfId="5570" xr:uid="{3C1C05A9-9938-4C92-B723-5611DFB432C8}"/>
    <cellStyle name="40% - uthevingsfarge 4 3 2 2 4" xfId="5571" xr:uid="{AB54C677-21CF-4802-8A18-6C1EB1E775F5}"/>
    <cellStyle name="40% - uthevingsfarge 4 3 2 2_3. Chng in credit spreads" xfId="5572" xr:uid="{1677F862-3638-4A53-B65C-57C7F01E41B2}"/>
    <cellStyle name="40% - uthevingsfarge 4 3 2 3" xfId="5573" xr:uid="{6348BD54-603F-4388-A7A9-217115D19AF9}"/>
    <cellStyle name="40% - uthevingsfarge 4 3 2 3 2" xfId="5574" xr:uid="{2CAFC5D2-989E-4D87-941A-4FD0AC17C00A}"/>
    <cellStyle name="40% - uthevingsfarge 4 3 2 3 3" xfId="19735" xr:uid="{14B21E27-29E1-4F8E-A58E-21DB7055E1F2}"/>
    <cellStyle name="40% - uthevingsfarge 4 3 2 3_3. Chng in credit spreads" xfId="5575" xr:uid="{891A9472-CADC-48A0-AB92-6D3E8CA64374}"/>
    <cellStyle name="40% - uthevingsfarge 4 3 2 4" xfId="5576" xr:uid="{29E26A5E-EFF8-4FAA-B27E-59786F24979C}"/>
    <cellStyle name="40% - uthevingsfarge 4 3 2 4 2" xfId="5577" xr:uid="{70A3B228-8669-412C-AB30-0CCEA2B644B0}"/>
    <cellStyle name="40% - uthevingsfarge 4 3 2 4 3" xfId="19736" xr:uid="{F6382832-EABC-494E-89F6-114EEC7119A5}"/>
    <cellStyle name="40% - uthevingsfarge 4 3 2 4_3. Chng in credit spreads" xfId="5578" xr:uid="{28E950A5-A335-4F98-BE72-1260A3D12A19}"/>
    <cellStyle name="40% - uthevingsfarge 4 3 2 5" xfId="5579" xr:uid="{53E526B4-4B07-4520-A3A8-C4E13319742A}"/>
    <cellStyle name="40% - uthevingsfarge 4 3 2 5 2" xfId="19737" xr:uid="{98C53B62-BDC7-401F-AE0D-1FAA5D13CD49}"/>
    <cellStyle name="40% - uthevingsfarge 4 3 2 5 3" xfId="19738" xr:uid="{22B64DBC-A18F-4C6A-A5B1-116186855E83}"/>
    <cellStyle name="40% - uthevingsfarge 4 3 2 5_AVA DVA EL" xfId="19739" xr:uid="{2B358D58-1FAB-49C0-AE70-75B867760A10}"/>
    <cellStyle name="40% - uthevingsfarge 4 3 2 6" xfId="19740" xr:uid="{2E5B1707-46F2-4135-A8F5-CB2ABD33A77A}"/>
    <cellStyle name="40% - uthevingsfarge 4 3 2 6 2" xfId="19741" xr:uid="{3F586675-6EC1-4649-9619-0E83165C7B15}"/>
    <cellStyle name="40% - uthevingsfarge 4 3 2 6_AVA DVA EL" xfId="19742" xr:uid="{F484F26C-D778-4FD4-8F22-BFDE50F47C31}"/>
    <cellStyle name="40% - uthevingsfarge 4 3 2 7" xfId="19743" xr:uid="{0F722749-3FF3-448B-8C04-365CA871DC32}"/>
    <cellStyle name="40% - uthevingsfarge 4 3 2_3. Chng in credit spreads" xfId="5580" xr:uid="{F3A5D8A9-2D1B-411A-BD5F-E00240E502B5}"/>
    <cellStyle name="40% - uthevingsfarge 4 3 3" xfId="5581" xr:uid="{CD20A269-747A-483F-B29D-15C0F288C8C2}"/>
    <cellStyle name="40% - uthevingsfarge 4 3 3 2" xfId="5582" xr:uid="{55901ED9-6CE3-47C9-8958-695B94B04D55}"/>
    <cellStyle name="40% - uthevingsfarge 4 3 3 2 2" xfId="5583" xr:uid="{7097A925-74A1-466D-9768-9C38CABB95DB}"/>
    <cellStyle name="40% - uthevingsfarge 4 3 3 2 2 2" xfId="5584" xr:uid="{7B0C8D71-439E-4987-806B-764E72BFA422}"/>
    <cellStyle name="40% - uthevingsfarge 4 3 3 2 2_3. Chng in credit spreads" xfId="5585" xr:uid="{4667F1EF-40DD-4B63-B645-4BAD4A71E194}"/>
    <cellStyle name="40% - uthevingsfarge 4 3 3 2 3" xfId="5586" xr:uid="{DC56BEA9-5E77-4D2B-97CF-2CFE7CAD1383}"/>
    <cellStyle name="40% - uthevingsfarge 4 3 3 2 3 2" xfId="5587" xr:uid="{75ED53B9-DC05-45DE-AE37-1D423B9353F7}"/>
    <cellStyle name="40% - uthevingsfarge 4 3 3 2 3_3. Chng in credit spreads" xfId="5588" xr:uid="{7E2FE588-7CC1-4DD1-9844-31C7698136DB}"/>
    <cellStyle name="40% - uthevingsfarge 4 3 3 2 4" xfId="5589" xr:uid="{EF31454E-00BB-4EC4-A74B-70E4423540E4}"/>
    <cellStyle name="40% - uthevingsfarge 4 3 3 2_3. Chng in credit spreads" xfId="5590" xr:uid="{74A6598A-71DD-436A-B51C-61C0BE8612D7}"/>
    <cellStyle name="40% - uthevingsfarge 4 3 3 3" xfId="5591" xr:uid="{821AF0AB-BB5F-47E9-B7A9-71D1F1399474}"/>
    <cellStyle name="40% - uthevingsfarge 4 3 3 3 2" xfId="5592" xr:uid="{92D1E954-C298-4FE7-95BE-746A4631876D}"/>
    <cellStyle name="40% - uthevingsfarge 4 3 3 3_3. Chng in credit spreads" xfId="5593" xr:uid="{C082D2E2-3504-453F-B17B-702B32FAB619}"/>
    <cellStyle name="40% - uthevingsfarge 4 3 3 4" xfId="5594" xr:uid="{D4693011-332C-43D3-B437-830978556B06}"/>
    <cellStyle name="40% - uthevingsfarge 4 3 3 4 2" xfId="5595" xr:uid="{399E5B46-37D6-4D11-B756-1AE1F6B37AC5}"/>
    <cellStyle name="40% - uthevingsfarge 4 3 3 4_3. Chng in credit spreads" xfId="5596" xr:uid="{CF36F53E-BF5A-4C97-B9DF-47A937F02ED5}"/>
    <cellStyle name="40% - uthevingsfarge 4 3 3 5" xfId="5597" xr:uid="{289FDA29-C32B-492B-93C9-06D72E8703E6}"/>
    <cellStyle name="40% - uthevingsfarge 4 3 3_3. Chng in credit spreads" xfId="5598" xr:uid="{230EA853-37B8-40BA-A298-D3A8DD453285}"/>
    <cellStyle name="40% - uthevingsfarge 4 3 4" xfId="5599" xr:uid="{ADB643C3-330C-4693-B82F-AF34BFB8D55E}"/>
    <cellStyle name="40% - uthevingsfarge 4 3 4 2" xfId="5600" xr:uid="{4F52A8B4-4D95-4057-944D-B0142032884A}"/>
    <cellStyle name="40% - uthevingsfarge 4 3 4 2 2" xfId="5601" xr:uid="{78496812-305A-4157-B65C-11068D842B3B}"/>
    <cellStyle name="40% - uthevingsfarge 4 3 4 2_3. Chng in credit spreads" xfId="5602" xr:uid="{EF60E384-3CC4-4290-9727-6243FA58866C}"/>
    <cellStyle name="40% - uthevingsfarge 4 3 4 3" xfId="5603" xr:uid="{EDE3BF70-5DFF-4B25-BF95-4C361DF7D7EE}"/>
    <cellStyle name="40% - uthevingsfarge 4 3 4 3 2" xfId="5604" xr:uid="{6194BD13-F36D-4CFE-948E-F12B4AB59B1C}"/>
    <cellStyle name="40% - uthevingsfarge 4 3 4 3_3. Chng in credit spreads" xfId="5605" xr:uid="{D047A65F-4CFA-4E89-81F1-1C32146A363A}"/>
    <cellStyle name="40% - uthevingsfarge 4 3 4 4" xfId="5606" xr:uid="{BE8FF5EF-D805-4A2D-8BF2-4C9F294096D5}"/>
    <cellStyle name="40% - uthevingsfarge 4 3 4_3. Chng in credit spreads" xfId="5607" xr:uid="{EC435056-A81F-454F-84CE-CB2A2765726A}"/>
    <cellStyle name="40% - uthevingsfarge 4 3 5" xfId="5608" xr:uid="{00C32912-A90C-43CD-8D49-D9987BD212FF}"/>
    <cellStyle name="40% - uthevingsfarge 4 3 5 2" xfId="5609" xr:uid="{0A72A445-09C6-4D4D-A0CC-74BFA131D0D6}"/>
    <cellStyle name="40% - uthevingsfarge 4 3 5 3" xfId="19744" xr:uid="{27C2DE48-AA14-4E46-9274-250BB4D4393E}"/>
    <cellStyle name="40% - uthevingsfarge 4 3 5_3. Chng in credit spreads" xfId="5610" xr:uid="{B892493A-A9A6-4BE4-A734-D44BC188F885}"/>
    <cellStyle name="40% - uthevingsfarge 4 3 6" xfId="5611" xr:uid="{39CA68CB-1AB1-4E9B-9CEE-56DCD77BC2E9}"/>
    <cellStyle name="40% - uthevingsfarge 4 3 6 2" xfId="5612" xr:uid="{3739CF41-A12C-481C-86E8-5C230C8147E7}"/>
    <cellStyle name="40% - uthevingsfarge 4 3 6 3" xfId="19745" xr:uid="{0B1C49D1-9235-4D8B-B7F5-0A756BB3B41D}"/>
    <cellStyle name="40% - uthevingsfarge 4 3 6_3. Chng in credit spreads" xfId="5613" xr:uid="{1DE00C5F-1562-40D1-8891-DBF34C9AE4BF}"/>
    <cellStyle name="40% - uthevingsfarge 4 3 7" xfId="5614" xr:uid="{5714404C-782A-408F-AA18-8A3E597DDBAE}"/>
    <cellStyle name="40% - uthevingsfarge 4 3 7 2" xfId="5615" xr:uid="{6BCC9D54-FE4D-4D68-ADD8-F13ADEE59566}"/>
    <cellStyle name="40% - uthevingsfarge 4 3 7_3. Chng in credit spreads" xfId="5616" xr:uid="{5097E282-18BC-4ED0-8A6F-5320221EC4C4}"/>
    <cellStyle name="40% - uthevingsfarge 4 3 8" xfId="19746" xr:uid="{01CCFB6D-1C06-49D5-9473-B155261291F8}"/>
    <cellStyle name="40% - uthevingsfarge 4 3_4Q16" xfId="19747" xr:uid="{243D68E7-0D05-4AD3-A08C-33F436FBF1EE}"/>
    <cellStyle name="40% - uthevingsfarge 4 30" xfId="19748" xr:uid="{EB77D207-4E7E-449B-A3C5-0A0CC137592C}"/>
    <cellStyle name="40% - uthevingsfarge 4 30 2" xfId="19749" xr:uid="{25D2CDCA-0ACE-49AE-98ED-70204237D102}"/>
    <cellStyle name="40% - uthevingsfarge 4 30 2 2" xfId="19750" xr:uid="{7D3213C5-4F75-46D6-8FAA-9B3AE48AEDA0}"/>
    <cellStyle name="40% - uthevingsfarge 4 30 2_AVA DVA EL" xfId="19751" xr:uid="{19852486-E9E3-404C-A2F7-C187A08CDDF8}"/>
    <cellStyle name="40% - uthevingsfarge 4 30 3" xfId="19752" xr:uid="{F1EE815F-0F8A-423F-9357-16A83B96A530}"/>
    <cellStyle name="40% - uthevingsfarge 4 30_4Q16" xfId="19753" xr:uid="{D0434BEA-C1E7-46BE-83AE-032CC4FFB1B7}"/>
    <cellStyle name="40% - uthevingsfarge 4 31" xfId="19754" xr:uid="{8DF386E7-670A-46A6-91FC-3D23F145C6E5}"/>
    <cellStyle name="40% - uthevingsfarge 4 31 2" xfId="19755" xr:uid="{86B314E4-A23A-4AAE-AA5C-5280E2B192B2}"/>
    <cellStyle name="40% - uthevingsfarge 4 31 2 2" xfId="19756" xr:uid="{5E97E755-9345-4DA1-B9EA-66E08C3DA06C}"/>
    <cellStyle name="40% - uthevingsfarge 4 31 2_AVA DVA EL" xfId="19757" xr:uid="{5AB9BC7D-6538-4A3F-A86A-8027F82B1C23}"/>
    <cellStyle name="40% - uthevingsfarge 4 31 3" xfId="19758" xr:uid="{E6A816C4-8B7A-4987-80FE-449BA1EAF993}"/>
    <cellStyle name="40% - uthevingsfarge 4 31_4Q16" xfId="19759" xr:uid="{D3E4B6B9-FC0B-4288-B76B-7EA7E42193C8}"/>
    <cellStyle name="40% - uthevingsfarge 4 32" xfId="19760" xr:uid="{C524A64B-2B30-46D3-8C5F-5F9F0C5D64A4}"/>
    <cellStyle name="40% - uthevingsfarge 4 32 2" xfId="19761" xr:uid="{753E6DC8-BFDA-4D57-AB19-79F391D33EDD}"/>
    <cellStyle name="40% - uthevingsfarge 4 32 2 2" xfId="19762" xr:uid="{DBA4D547-AD4D-4E85-A09B-DE22C22A9DDA}"/>
    <cellStyle name="40% - uthevingsfarge 4 32 2_AVA DVA EL" xfId="19763" xr:uid="{8E11EB30-3936-4C60-BE6F-B9A109F1A438}"/>
    <cellStyle name="40% - uthevingsfarge 4 32 3" xfId="19764" xr:uid="{99D09A49-D97B-4DF7-94CE-22AAD538099C}"/>
    <cellStyle name="40% - uthevingsfarge 4 32_4Q16" xfId="19765" xr:uid="{3F710C35-60E3-4D1E-AFFA-BC2721C3FBD7}"/>
    <cellStyle name="40% - uthevingsfarge 4 33" xfId="19766" xr:uid="{3FF2C6B1-EF55-4485-A83F-9BB3A6F3AEFD}"/>
    <cellStyle name="40% - uthevingsfarge 4 33 2" xfId="19767" xr:uid="{2CA294B3-ED69-4F49-972B-AF5BE0FE00E4}"/>
    <cellStyle name="40% - uthevingsfarge 4 33 2 2" xfId="19768" xr:uid="{C9514ED1-7B29-47DF-BE52-129AF7FD6376}"/>
    <cellStyle name="40% - uthevingsfarge 4 33 2_AVA DVA EL" xfId="19769" xr:uid="{1CF7931E-A30A-45EF-8560-B7057025D79A}"/>
    <cellStyle name="40% - uthevingsfarge 4 33 3" xfId="19770" xr:uid="{39C454FC-F4E7-4647-ADEA-89B0F9BADB99}"/>
    <cellStyle name="40% - uthevingsfarge 4 33_4Q16" xfId="19771" xr:uid="{18FD233F-2CC0-4DEC-BF45-801AFC3C62F8}"/>
    <cellStyle name="40% - uthevingsfarge 4 34" xfId="19772" xr:uid="{924F1133-0A7B-4395-BD55-01372AD5387E}"/>
    <cellStyle name="40% - uthevingsfarge 4 34 2" xfId="19773" xr:uid="{C08654CB-4369-4C4A-BCE4-FB4FE0C6A6DA}"/>
    <cellStyle name="40% - uthevingsfarge 4 34 2 2" xfId="19774" xr:uid="{787D82E3-747B-4EAE-A3DA-FBBFACA16A97}"/>
    <cellStyle name="40% - uthevingsfarge 4 34 2_AVA DVA EL" xfId="19775" xr:uid="{877CEE8C-07B2-480A-99C0-F2F80CED6256}"/>
    <cellStyle name="40% - uthevingsfarge 4 34 3" xfId="19776" xr:uid="{7B78FB83-DFC3-4BCF-93D9-4B623791504C}"/>
    <cellStyle name="40% - uthevingsfarge 4 34_4Q16" xfId="19777" xr:uid="{3AE46120-9E7B-4D45-BB1E-E01B00CC65A4}"/>
    <cellStyle name="40% - uthevingsfarge 4 35" xfId="19778" xr:uid="{5E1484BE-4373-42B0-B136-C1FCB9A1BF6C}"/>
    <cellStyle name="40% - uthevingsfarge 4 35 2" xfId="19779" xr:uid="{63C1A18B-A2F8-4C39-90D3-EF3B0AC74F5A}"/>
    <cellStyle name="40% - uthevingsfarge 4 35 2 2" xfId="19780" xr:uid="{04BDB2C2-60C9-49A7-98FF-5B576DC1A18C}"/>
    <cellStyle name="40% - uthevingsfarge 4 35 2_AVA DVA EL" xfId="19781" xr:uid="{BA021BA8-A4FE-474A-9023-4B4B9B4EFC96}"/>
    <cellStyle name="40% - uthevingsfarge 4 35 3" xfId="19782" xr:uid="{1AABF574-B994-498D-8827-C73F15CA640A}"/>
    <cellStyle name="40% - uthevingsfarge 4 35_4Q16" xfId="19783" xr:uid="{F39498A0-8CA3-45AA-B78D-3F941EFF5E02}"/>
    <cellStyle name="40% - uthevingsfarge 4 36" xfId="19784" xr:uid="{2DCFACE7-C571-4E75-82C3-57D5C18BF2D5}"/>
    <cellStyle name="40% - uthevingsfarge 4 36 2" xfId="19785" xr:uid="{F54C7E73-D079-4D71-B22D-5299A5D12986}"/>
    <cellStyle name="40% - uthevingsfarge 4 36 2 2" xfId="19786" xr:uid="{3A5199F0-572C-43C6-9FB4-9495DFC0A6D8}"/>
    <cellStyle name="40% - uthevingsfarge 4 36 2_AVA DVA EL" xfId="19787" xr:uid="{12248022-6D8D-4C06-85B2-81C5CA7B6113}"/>
    <cellStyle name="40% - uthevingsfarge 4 36 3" xfId="19788" xr:uid="{187E00E9-610B-4E97-93F7-F3728680063C}"/>
    <cellStyle name="40% - uthevingsfarge 4 36_4Q16" xfId="19789" xr:uid="{99DE9AD9-4FC4-424B-ADB6-2FCDD49A6CF9}"/>
    <cellStyle name="40% - uthevingsfarge 4 37" xfId="19790" xr:uid="{40CA6C07-9494-4F11-A82B-7E80956A06A2}"/>
    <cellStyle name="40% - uthevingsfarge 4 37 2" xfId="19791" xr:uid="{F9C418C1-66B5-4687-865A-3DD4230FF983}"/>
    <cellStyle name="40% - uthevingsfarge 4 37 2 2" xfId="19792" xr:uid="{F9F95C84-2FD5-4EB3-9C55-AE769F6692BF}"/>
    <cellStyle name="40% - uthevingsfarge 4 37 2_AVA DVA EL" xfId="19793" xr:uid="{ECA71AA8-EF45-43B5-8041-FD492C73953B}"/>
    <cellStyle name="40% - uthevingsfarge 4 37 3" xfId="19794" xr:uid="{9AA2C824-566F-4BD1-A8C2-9F72072A7987}"/>
    <cellStyle name="40% - uthevingsfarge 4 37_4Q16" xfId="19795" xr:uid="{71F2DCC3-AB62-4FCA-B082-5F60FAB3893E}"/>
    <cellStyle name="40% - uthevingsfarge 4 38" xfId="19796" xr:uid="{487D9DC7-630E-4103-AC70-28F9BA114289}"/>
    <cellStyle name="40% - uthevingsfarge 4 38 2" xfId="19797" xr:uid="{320FFB75-4581-40E3-95ED-013F05FBE8E4}"/>
    <cellStyle name="40% - uthevingsfarge 4 38 2 2" xfId="19798" xr:uid="{DCB2BFF4-054F-4CDB-8623-32BEF65FBD41}"/>
    <cellStyle name="40% - uthevingsfarge 4 38 2_AVA DVA EL" xfId="19799" xr:uid="{ED46AA24-7ABD-45DD-AA15-D647921B7E1F}"/>
    <cellStyle name="40% - uthevingsfarge 4 38 3" xfId="19800" xr:uid="{78FAEABD-7FAD-4D20-A930-EE74B404EFEF}"/>
    <cellStyle name="40% - uthevingsfarge 4 38_4Q16" xfId="19801" xr:uid="{2598B8F6-EF02-45C1-A846-914632E29179}"/>
    <cellStyle name="40% - uthevingsfarge 4 39" xfId="19802" xr:uid="{64FFFBAB-7CF3-42F9-8837-E4A12DA7845B}"/>
    <cellStyle name="40% - uthevingsfarge 4 39 2" xfId="19803" xr:uid="{0F0C08AB-3E87-403F-BCEE-AB598416EF0A}"/>
    <cellStyle name="40% - uthevingsfarge 4 39 2 2" xfId="19804" xr:uid="{5B362302-10EE-4B44-8EE9-917A20982B89}"/>
    <cellStyle name="40% - uthevingsfarge 4 39 2_AVA DVA EL" xfId="19805" xr:uid="{28854684-D4F2-40EF-9775-A3E452BA3B65}"/>
    <cellStyle name="40% - uthevingsfarge 4 39 3" xfId="19806" xr:uid="{48FE3F05-23FC-43DC-9576-F7E0FD6A6F70}"/>
    <cellStyle name="40% - uthevingsfarge 4 39_4Q16" xfId="19807" xr:uid="{659FF7FA-43E2-4DB9-B748-D3B27350C30F}"/>
    <cellStyle name="40% - uthevingsfarge 4 4" xfId="5617" xr:uid="{CB7BDD07-55A2-4534-B008-D7248EABA12C}"/>
    <cellStyle name="40% - uthevingsfarge 4 4 10" xfId="41221" xr:uid="{89C9C938-DCB8-4C25-913D-6D5C80A287A1}"/>
    <cellStyle name="40% - uthevingsfarge 4 4 2" xfId="5618" xr:uid="{59180E2D-49FF-4D34-9117-26DF1AEBEF2D}"/>
    <cellStyle name="40% - uthevingsfarge 4 4 2 2" xfId="5619" xr:uid="{7133A586-C351-4D29-8357-BF4F9F3723DC}"/>
    <cellStyle name="40% - uthevingsfarge 4 4 2 2 2" xfId="5620" xr:uid="{62B94CAD-AB11-4EB5-9325-1011BF0AF33B}"/>
    <cellStyle name="40% - uthevingsfarge 4 4 2 2_3. Chng in credit spreads" xfId="5621" xr:uid="{E04238C7-2223-4026-B4CE-2CDCA31D93AF}"/>
    <cellStyle name="40% - uthevingsfarge 4 4 2 3" xfId="5622" xr:uid="{D42AA0C5-2EC3-4A24-9CF6-9D7A79FA894D}"/>
    <cellStyle name="40% - uthevingsfarge 4 4 2 3 2" xfId="5623" xr:uid="{525F1215-F7C8-48B9-BD26-4CDB8B57F567}"/>
    <cellStyle name="40% - uthevingsfarge 4 4 2 3_3. Chng in credit spreads" xfId="5624" xr:uid="{28428DDD-6132-4E9A-9083-8BD3D8CC10D4}"/>
    <cellStyle name="40% - uthevingsfarge 4 4 2 4" xfId="5625" xr:uid="{29AF9F8C-12EB-4D70-8193-74BDA8165F5A}"/>
    <cellStyle name="40% - uthevingsfarge 4 4 2 5" xfId="41222" xr:uid="{5FB0212E-4785-4583-B277-669F4D20E923}"/>
    <cellStyle name="40% - uthevingsfarge 4 4 2 6" xfId="41223" xr:uid="{C5DEDFA3-AEB9-4E6D-AF15-7326ACB8ED7F}"/>
    <cellStyle name="40% - uthevingsfarge 4 4 2 7" xfId="41224" xr:uid="{8699BDCA-CE9C-4B34-B41B-F5105E2AA3B3}"/>
    <cellStyle name="40% - uthevingsfarge 4 4 2 8" xfId="41225" xr:uid="{B604B65C-F2EA-427B-983C-08AC925E3F9E}"/>
    <cellStyle name="40% - uthevingsfarge 4 4 2 9" xfId="41226" xr:uid="{5ECA0B85-5809-460F-AC79-008778D97BD9}"/>
    <cellStyle name="40% - uthevingsfarge 4 4 2_3. Chng in credit spreads" xfId="5626" xr:uid="{A68C1317-6156-47DC-839C-9FAAE98C64D3}"/>
    <cellStyle name="40% - uthevingsfarge 4 4 3" xfId="5627" xr:uid="{39D2D00F-8EF2-458E-A29C-8FA81A31381B}"/>
    <cellStyle name="40% - uthevingsfarge 4 4 3 2" xfId="5628" xr:uid="{0F22228C-C71C-448F-9BFB-12A46DDEA41B}"/>
    <cellStyle name="40% - uthevingsfarge 4 4 3 3" xfId="19808" xr:uid="{5F09D29F-7FAE-4A89-993A-E5283F8DB7BA}"/>
    <cellStyle name="40% - uthevingsfarge 4 4 3_3. Chng in credit spreads" xfId="5629" xr:uid="{0AA3952C-BDAB-475D-B95F-EEDADDFFC928}"/>
    <cellStyle name="40% - uthevingsfarge 4 4 4" xfId="5630" xr:uid="{51A7B594-79B5-4989-883F-BDC11954A2BC}"/>
    <cellStyle name="40% - uthevingsfarge 4 4 4 2" xfId="5631" xr:uid="{D79A301C-C37C-443E-BC5E-583378088D54}"/>
    <cellStyle name="40% - uthevingsfarge 4 4 4 3" xfId="19809" xr:uid="{11C771BD-A2B4-42E0-A1F3-D987FB2B8702}"/>
    <cellStyle name="40% - uthevingsfarge 4 4 4_3. Chng in credit spreads" xfId="5632" xr:uid="{9C595B25-3DE5-4C60-A1D5-8CD5C16F54D6}"/>
    <cellStyle name="40% - uthevingsfarge 4 4 5" xfId="5633" xr:uid="{9C4AF3CB-68CB-4D8C-A568-6516B4EC0FC9}"/>
    <cellStyle name="40% - uthevingsfarge 4 4 5 2" xfId="19810" xr:uid="{F25D8EC9-6A8D-4184-A965-1A0638927003}"/>
    <cellStyle name="40% - uthevingsfarge 4 4 5 3" xfId="19811" xr:uid="{6818D909-2418-437A-BB2B-CB2A18C04D76}"/>
    <cellStyle name="40% - uthevingsfarge 4 4 5_AVA DVA EL" xfId="19812" xr:uid="{E3F36E06-9F33-4A89-8037-B966044E82A9}"/>
    <cellStyle name="40% - uthevingsfarge 4 4 6" xfId="19813" xr:uid="{F6CCFBBC-55F7-4686-92C3-3016DB9045D2}"/>
    <cellStyle name="40% - uthevingsfarge 4 4 6 2" xfId="19814" xr:uid="{81B1F462-C55F-43BB-802B-8C92A2F2B026}"/>
    <cellStyle name="40% - uthevingsfarge 4 4 6_AVA DVA EL" xfId="19815" xr:uid="{F8F4C0D1-AFE0-4BD6-A671-6226B8607272}"/>
    <cellStyle name="40% - uthevingsfarge 4 4 7" xfId="19816" xr:uid="{CBE5B63F-BFA4-4D4E-86FF-7CD2C9BA1E32}"/>
    <cellStyle name="40% - uthevingsfarge 4 4 8" xfId="41227" xr:uid="{CE9E0187-7C8B-43EC-80FF-844D500793A1}"/>
    <cellStyle name="40% - uthevingsfarge 4 4 9" xfId="41228" xr:uid="{C0B60A56-E6A5-4882-8B6B-826F16FC578F}"/>
    <cellStyle name="40% - uthevingsfarge 4 4_3. Chng in credit spreads" xfId="5634" xr:uid="{CA324534-EC78-4B3E-9344-124676AFBB08}"/>
    <cellStyle name="40% - uthevingsfarge 4 40" xfId="19817" xr:uid="{C5E77CB5-593F-4F00-AD76-ACC233960049}"/>
    <cellStyle name="40% - uthevingsfarge 4 40 2" xfId="19818" xr:uid="{763DCA97-A080-4D1E-91CB-E38C628713CA}"/>
    <cellStyle name="40% - uthevingsfarge 4 40 2 2" xfId="19819" xr:uid="{DF165290-8929-4157-83B6-A1DF2658FFA2}"/>
    <cellStyle name="40% - uthevingsfarge 4 40 2_AVA DVA EL" xfId="19820" xr:uid="{875DA233-E6B4-41C0-B88C-24B19DFC22DD}"/>
    <cellStyle name="40% - uthevingsfarge 4 40 3" xfId="19821" xr:uid="{868A014C-2D7E-408B-BD32-DE76A5D490AF}"/>
    <cellStyle name="40% - uthevingsfarge 4 40_4Q16" xfId="19822" xr:uid="{929CABA5-988A-4723-8EE4-49FCA35CB661}"/>
    <cellStyle name="40% - uthevingsfarge 4 41" xfId="19823" xr:uid="{DC852141-4DEB-4DE2-85E0-1C02C873A5A3}"/>
    <cellStyle name="40% - uthevingsfarge 4 41 2" xfId="19824" xr:uid="{99AFA5FA-BDF9-4597-8942-C8CE88A86DFD}"/>
    <cellStyle name="40% - uthevingsfarge 4 41 2 2" xfId="19825" xr:uid="{56058890-4F39-4834-B4F7-E4547723D322}"/>
    <cellStyle name="40% - uthevingsfarge 4 41 2_AVA DVA EL" xfId="19826" xr:uid="{2593F594-736E-4E2C-8152-C73E662FBA28}"/>
    <cellStyle name="40% - uthevingsfarge 4 41 3" xfId="19827" xr:uid="{125107A2-E337-4453-9A82-AD8D17BC7D18}"/>
    <cellStyle name="40% - uthevingsfarge 4 41_4Q16" xfId="19828" xr:uid="{7786A8B9-CB5E-4B5F-BF56-B03E8E415AE0}"/>
    <cellStyle name="40% - uthevingsfarge 4 42" xfId="19829" xr:uid="{39219661-D211-4233-820C-945286802D83}"/>
    <cellStyle name="40% - uthevingsfarge 4 42 2" xfId="19830" xr:uid="{CA4FCBC4-2200-402E-9BF5-C5B3B2BB0BDB}"/>
    <cellStyle name="40% - uthevingsfarge 4 42 2 2" xfId="19831" xr:uid="{B59E7DBE-D92F-4CC2-BEFC-38DBF03E4039}"/>
    <cellStyle name="40% - uthevingsfarge 4 42 2_AVA DVA EL" xfId="19832" xr:uid="{66964A15-F410-49B5-ABB6-E16347DBF7B7}"/>
    <cellStyle name="40% - uthevingsfarge 4 42 3" xfId="19833" xr:uid="{2CA3DA23-D1F0-4DBF-80F3-A8F724820509}"/>
    <cellStyle name="40% - uthevingsfarge 4 42_4Q16" xfId="19834" xr:uid="{4947492A-47DD-4D06-A37A-A3E6EB0B4371}"/>
    <cellStyle name="40% - uthevingsfarge 4 43" xfId="19835" xr:uid="{EC43B63F-928A-4DC6-96C1-07063EF17D4C}"/>
    <cellStyle name="40% - uthevingsfarge 4 43 2" xfId="19836" xr:uid="{4F34B492-9B7D-45A7-B807-B88B578AF35D}"/>
    <cellStyle name="40% - uthevingsfarge 4 43 2 2" xfId="19837" xr:uid="{F5029D9E-DA12-4AC0-A3CF-16C0DAA1B2ED}"/>
    <cellStyle name="40% - uthevingsfarge 4 43 2_AVA DVA EL" xfId="19838" xr:uid="{098E7036-7690-4A7C-BE5C-4A2D1EC2E0C3}"/>
    <cellStyle name="40% - uthevingsfarge 4 43 3" xfId="19839" xr:uid="{896C5A2B-2B5D-4202-840D-0EB67B54909B}"/>
    <cellStyle name="40% - uthevingsfarge 4 43_4Q16" xfId="19840" xr:uid="{592363D4-593E-4DAB-AAFA-66577FCDB47E}"/>
    <cellStyle name="40% - uthevingsfarge 4 44" xfId="19841" xr:uid="{395B28D4-AB08-4B68-A3E9-55F75B3932A7}"/>
    <cellStyle name="40% - uthevingsfarge 4 44 2" xfId="19842" xr:uid="{4FE7FE21-6881-406E-BBD1-B753C59CF679}"/>
    <cellStyle name="40% - uthevingsfarge 4 44 2 2" xfId="19843" xr:uid="{27AA852A-EB7A-4A99-8C46-DCA105F61088}"/>
    <cellStyle name="40% - uthevingsfarge 4 44 2_AVA DVA EL" xfId="19844" xr:uid="{9DB8E9F9-E9AA-4835-82D1-4FD6F8234827}"/>
    <cellStyle name="40% - uthevingsfarge 4 44 3" xfId="19845" xr:uid="{71D00985-5195-4000-9552-EE829F3569ED}"/>
    <cellStyle name="40% - uthevingsfarge 4 44_4Q16" xfId="19846" xr:uid="{4C7B58EE-21D5-401F-93F4-E778E4F8744B}"/>
    <cellStyle name="40% - uthevingsfarge 4 45" xfId="19847" xr:uid="{87ABE45C-652D-4C79-A952-946E827CCF0A}"/>
    <cellStyle name="40% - uthevingsfarge 4 45 2" xfId="19848" xr:uid="{28D91D6C-FFE0-4A51-ABF0-EA01B421EAC8}"/>
    <cellStyle name="40% - uthevingsfarge 4 45 2 2" xfId="19849" xr:uid="{E73C0F68-6921-4479-8DC0-2D3A1423270C}"/>
    <cellStyle name="40% - uthevingsfarge 4 45 2_AVA DVA EL" xfId="19850" xr:uid="{85E36770-E9D9-44EF-A059-8C16B806F8A9}"/>
    <cellStyle name="40% - uthevingsfarge 4 45 3" xfId="19851" xr:uid="{9D710844-49BC-488B-A7FF-DF481A4EA1AE}"/>
    <cellStyle name="40% - uthevingsfarge 4 45_4Q16" xfId="19852" xr:uid="{B66EF1C1-7FA8-402F-A559-D0511AF7576C}"/>
    <cellStyle name="40% - uthevingsfarge 4 46" xfId="19853" xr:uid="{760CA8CC-4655-4BEC-8FBC-2C3486813680}"/>
    <cellStyle name="40% - uthevingsfarge 4 46 2" xfId="19854" xr:uid="{7DFFBB4D-B920-49FE-ACC0-88AC03909541}"/>
    <cellStyle name="40% - uthevingsfarge 4 46 2 2" xfId="19855" xr:uid="{6154574D-B671-4C25-862F-E308085ABAC9}"/>
    <cellStyle name="40% - uthevingsfarge 4 46 2_AVA DVA EL" xfId="19856" xr:uid="{EE3086BA-BC55-4B27-852E-E9FACEF92681}"/>
    <cellStyle name="40% - uthevingsfarge 4 46 3" xfId="19857" xr:uid="{25ECBC10-5BE6-47DA-91DB-DCC6C7AAC5ED}"/>
    <cellStyle name="40% - uthevingsfarge 4 46_4Q16" xfId="19858" xr:uid="{84FF2411-0928-4463-833B-DA0AF2802818}"/>
    <cellStyle name="40% - uthevingsfarge 4 47" xfId="19859" xr:uid="{3381E970-A59C-45A5-BB73-61E7140495F3}"/>
    <cellStyle name="40% - uthevingsfarge 4 47 2" xfId="19860" xr:uid="{C84133A2-18B9-4ADC-834C-CAEA29797993}"/>
    <cellStyle name="40% - uthevingsfarge 4 47 2 2" xfId="19861" xr:uid="{B31A537C-7859-4608-8745-B84F58D6E916}"/>
    <cellStyle name="40% - uthevingsfarge 4 47 2_AVA DVA EL" xfId="19862" xr:uid="{046F9330-6427-42D4-B949-7A74E515B77B}"/>
    <cellStyle name="40% - uthevingsfarge 4 47 3" xfId="19863" xr:uid="{17835F46-4EAC-499A-99E9-441542481927}"/>
    <cellStyle name="40% - uthevingsfarge 4 47_4Q16" xfId="19864" xr:uid="{B6AE570F-3851-46F4-85C1-8EB21C410BEF}"/>
    <cellStyle name="40% - uthevingsfarge 4 48" xfId="19865" xr:uid="{7A98D061-6C64-4360-9AB0-6A250CE87562}"/>
    <cellStyle name="40% - uthevingsfarge 4 48 2" xfId="19866" xr:uid="{F0B0B06B-2B83-4CCB-972A-CD5E6346E509}"/>
    <cellStyle name="40% - uthevingsfarge 4 48 2 2" xfId="19867" xr:uid="{F1E938BE-920D-4470-90D0-BC0486E48B0A}"/>
    <cellStyle name="40% - uthevingsfarge 4 48 2_AVA DVA EL" xfId="19868" xr:uid="{069A56EC-0A1E-4763-A18F-CEAA908CEE1E}"/>
    <cellStyle name="40% - uthevingsfarge 4 48 3" xfId="19869" xr:uid="{7E26F5B2-CEB9-4CFD-B7CF-A670E5B2ED44}"/>
    <cellStyle name="40% - uthevingsfarge 4 48_4Q16" xfId="19870" xr:uid="{409D76A3-6DB8-4EAE-A819-5EBC1BA370DD}"/>
    <cellStyle name="40% - uthevingsfarge 4 49" xfId="19871" xr:uid="{7E05B66E-AE96-4C79-A930-F0E9D1B256F8}"/>
    <cellStyle name="40% - uthevingsfarge 4 49 2" xfId="19872" xr:uid="{45FA4BA2-9A9D-43FE-AE3A-4F350670E6C6}"/>
    <cellStyle name="40% - uthevingsfarge 4 49 2 2" xfId="19873" xr:uid="{DC61FD92-DA8E-4B92-9707-4D86ED6E43EC}"/>
    <cellStyle name="40% - uthevingsfarge 4 49 2_AVA DVA EL" xfId="19874" xr:uid="{309C1F45-7A0D-4D46-966C-F9CCE9116254}"/>
    <cellStyle name="40% - uthevingsfarge 4 49 3" xfId="19875" xr:uid="{B7F46A18-D82E-47B5-BD93-4C66EF15E456}"/>
    <cellStyle name="40% - uthevingsfarge 4 49_4Q16" xfId="19876" xr:uid="{54195474-6AF9-4F8D-8CCA-024DB8A6B3A3}"/>
    <cellStyle name="40% - uthevingsfarge 4 5" xfId="5635" xr:uid="{D0089C67-4F9D-4017-8844-601C060706DD}"/>
    <cellStyle name="40% - uthevingsfarge 4 5 10" xfId="41229" xr:uid="{C7A2251D-A810-486F-83A5-41D46E269E4D}"/>
    <cellStyle name="40% - uthevingsfarge 4 5 2" xfId="5636" xr:uid="{A27FAC5C-14C7-4092-851D-814308C75533}"/>
    <cellStyle name="40% - uthevingsfarge 4 5 2 2" xfId="5637" xr:uid="{2A6A01DD-BC29-4BF2-80D2-2BF88DA333D9}"/>
    <cellStyle name="40% - uthevingsfarge 4 5 2 2 2" xfId="5638" xr:uid="{C909BF0A-B052-46AC-988F-C6E00556D645}"/>
    <cellStyle name="40% - uthevingsfarge 4 5 2 2_3. Chng in credit spreads" xfId="5639" xr:uid="{FBE3DAA0-F4A5-45F1-82B9-455B9969DC5F}"/>
    <cellStyle name="40% - uthevingsfarge 4 5 2 3" xfId="5640" xr:uid="{AB04E6E5-10F1-4AA6-92F3-B885785B99EB}"/>
    <cellStyle name="40% - uthevingsfarge 4 5 2 3 2" xfId="5641" xr:uid="{066F5BAF-863D-4E15-919D-EF341452E3E3}"/>
    <cellStyle name="40% - uthevingsfarge 4 5 2 3_3. Chng in credit spreads" xfId="5642" xr:uid="{4DFA6F01-38C5-4317-9A07-F141BB37D741}"/>
    <cellStyle name="40% - uthevingsfarge 4 5 2 4" xfId="5643" xr:uid="{3F41C358-B735-436F-849E-75641A4959E1}"/>
    <cellStyle name="40% - uthevingsfarge 4 5 2 5" xfId="41230" xr:uid="{6760081A-8C09-432F-9969-E489D46FCAE9}"/>
    <cellStyle name="40% - uthevingsfarge 4 5 2 6" xfId="41231" xr:uid="{99DDD0F4-AADC-4A48-A0F6-D941A7CA0A54}"/>
    <cellStyle name="40% - uthevingsfarge 4 5 2 7" xfId="41232" xr:uid="{D4230FD5-6CD3-4FF9-B904-FEC476B5117A}"/>
    <cellStyle name="40% - uthevingsfarge 4 5 2 8" xfId="41233" xr:uid="{0235253F-5C32-4B2C-948A-845A8ABD3D1E}"/>
    <cellStyle name="40% - uthevingsfarge 4 5 2 9" xfId="41234" xr:uid="{D04BD308-79B3-44E3-B145-AB3335FD3A8F}"/>
    <cellStyle name="40% - uthevingsfarge 4 5 2_3. Chng in credit spreads" xfId="5644" xr:uid="{78AD55C7-80B8-4CA4-AB87-2A6E24684299}"/>
    <cellStyle name="40% - uthevingsfarge 4 5 3" xfId="5645" xr:uid="{2E3C5F4D-4B6A-48FD-A271-36D48DEBC20D}"/>
    <cellStyle name="40% - uthevingsfarge 4 5 3 2" xfId="5646" xr:uid="{C1E66CC5-92B0-4962-9163-1A73458DAAD0}"/>
    <cellStyle name="40% - uthevingsfarge 4 5 3_3. Chng in credit spreads" xfId="5647" xr:uid="{86B5FC26-97B3-4755-8A9B-9473A014295C}"/>
    <cellStyle name="40% - uthevingsfarge 4 5 4" xfId="5648" xr:uid="{44A6ACC4-E5E9-4366-8303-D48113C37B28}"/>
    <cellStyle name="40% - uthevingsfarge 4 5 4 2" xfId="5649" xr:uid="{31D30BA1-1729-467E-980F-929BE904E671}"/>
    <cellStyle name="40% - uthevingsfarge 4 5 4_3. Chng in credit spreads" xfId="5650" xr:uid="{CFFBF8C5-4BC2-4A49-9D75-8114EFE7A35B}"/>
    <cellStyle name="40% - uthevingsfarge 4 5 5" xfId="5651" xr:uid="{C7609EC9-DE70-4F92-B5C7-7D72ECE1ADD7}"/>
    <cellStyle name="40% - uthevingsfarge 4 5 6" xfId="41235" xr:uid="{6DE5F74F-7CC4-4848-95AE-EFDAC46C2195}"/>
    <cellStyle name="40% - uthevingsfarge 4 5 7" xfId="41236" xr:uid="{9AA167F1-8D3B-4325-B8B2-AC119654C396}"/>
    <cellStyle name="40% - uthevingsfarge 4 5 8" xfId="41237" xr:uid="{B45A2602-64F8-453F-B903-75010DF96726}"/>
    <cellStyle name="40% - uthevingsfarge 4 5 9" xfId="41238" xr:uid="{F1967BAC-93C1-470B-95AF-9A9277727EC4}"/>
    <cellStyle name="40% - uthevingsfarge 4 5_3. Chng in credit spreads" xfId="5652" xr:uid="{3ED5AFF3-B3F7-4AAD-959E-D6EA693389E8}"/>
    <cellStyle name="40% - uthevingsfarge 4 50" xfId="19877" xr:uid="{C23DD3BE-79BD-41A5-942C-43DCEF213FE9}"/>
    <cellStyle name="40% - uthevingsfarge 4 50 2" xfId="19878" xr:uid="{02341A1C-0086-471B-813D-9F652E298A0B}"/>
    <cellStyle name="40% - uthevingsfarge 4 50 2 2" xfId="19879" xr:uid="{86D79FBE-53D0-47A4-A95C-C53CD74820F3}"/>
    <cellStyle name="40% - uthevingsfarge 4 50 2_AVA DVA EL" xfId="19880" xr:uid="{6E0516E1-C2A7-48D1-B864-AED3485C4273}"/>
    <cellStyle name="40% - uthevingsfarge 4 50 3" xfId="19881" xr:uid="{7CC2B008-5123-42DD-ACE5-63DAD93E6852}"/>
    <cellStyle name="40% - uthevingsfarge 4 50_4Q16" xfId="19882" xr:uid="{E2E0F174-2708-4DE4-A393-1E30F631FAD0}"/>
    <cellStyle name="40% - uthevingsfarge 4 51" xfId="19883" xr:uid="{F0B71FD4-A649-4C15-88CB-F6030B50E61F}"/>
    <cellStyle name="40% - uthevingsfarge 4 51 2" xfId="19884" xr:uid="{71AAAF48-34A0-4BC5-B7C8-5E9BD87B970D}"/>
    <cellStyle name="40% - uthevingsfarge 4 51 2 2" xfId="19885" xr:uid="{C06B0AF6-5D22-48D8-9C60-6EC998A6B879}"/>
    <cellStyle name="40% - uthevingsfarge 4 51 2_AVA DVA EL" xfId="19886" xr:uid="{44ADF869-1D58-4772-B6C6-72B1558ACA60}"/>
    <cellStyle name="40% - uthevingsfarge 4 51 3" xfId="19887" xr:uid="{720BACE2-A7A3-439D-A67E-0E9329FE1F81}"/>
    <cellStyle name="40% - uthevingsfarge 4 51_4Q16" xfId="19888" xr:uid="{B901B332-C69D-406C-960E-6519DD0D82C5}"/>
    <cellStyle name="40% - uthevingsfarge 4 52" xfId="19889" xr:uid="{2D3F7F85-3FB1-4F77-9564-FE4BA118837C}"/>
    <cellStyle name="40% - uthevingsfarge 4 52 2" xfId="19890" xr:uid="{9BB0DD01-6DBB-4CCF-B2B9-C78EC560F0DB}"/>
    <cellStyle name="40% - uthevingsfarge 4 52 2 2" xfId="19891" xr:uid="{8695104B-A9A4-4F56-B3A8-8AB7DB00A1B0}"/>
    <cellStyle name="40% - uthevingsfarge 4 52 2_AVA DVA EL" xfId="19892" xr:uid="{2E843A7E-8845-461F-9395-C8B27A7723FD}"/>
    <cellStyle name="40% - uthevingsfarge 4 52 3" xfId="19893" xr:uid="{34BA7CAA-2752-4BE5-9F77-6FA29B5320E4}"/>
    <cellStyle name="40% - uthevingsfarge 4 52_4Q16" xfId="19894" xr:uid="{E3C9F38C-E11D-477E-A934-90D3EBA26AFA}"/>
    <cellStyle name="40% - uthevingsfarge 4 53" xfId="19895" xr:uid="{1E49D3EB-6CCC-496B-9744-CB7A77BC2966}"/>
    <cellStyle name="40% - uthevingsfarge 4 53 2" xfId="19896" xr:uid="{BB1A4FB7-A446-4CFC-A71B-54E50444A4D8}"/>
    <cellStyle name="40% - uthevingsfarge 4 53 2 2" xfId="19897" xr:uid="{5FD2E9D1-B8C2-41DD-BBFF-15EA7E88BEB3}"/>
    <cellStyle name="40% - uthevingsfarge 4 53 2_AVA DVA EL" xfId="19898" xr:uid="{FAAA1851-31BD-46D2-8468-45F96DA4EE89}"/>
    <cellStyle name="40% - uthevingsfarge 4 53 3" xfId="19899" xr:uid="{CF148253-F3D7-44AB-80D4-7E449EFB6E45}"/>
    <cellStyle name="40% - uthevingsfarge 4 53_4Q16" xfId="19900" xr:uid="{E282B16F-71D8-49F7-8AFE-D230E72BAED1}"/>
    <cellStyle name="40% - uthevingsfarge 4 54" xfId="19901" xr:uid="{06CDF027-8C22-40FD-87B3-67BF14821D23}"/>
    <cellStyle name="40% - uthevingsfarge 4 54 2" xfId="19902" xr:uid="{D5A4DA0B-0066-4CA2-A633-D97DF7A7F34B}"/>
    <cellStyle name="40% - uthevingsfarge 4 54 2 2" xfId="19903" xr:uid="{28683498-E195-48C8-BE58-3358285DFB92}"/>
    <cellStyle name="40% - uthevingsfarge 4 54 2_AVA DVA EL" xfId="19904" xr:uid="{2C8C2FCF-FCF5-4267-AEAC-0A1C304F5C6D}"/>
    <cellStyle name="40% - uthevingsfarge 4 54 3" xfId="19905" xr:uid="{ED42D98E-1178-4545-A736-8E80BB8ED289}"/>
    <cellStyle name="40% - uthevingsfarge 4 54_4Q16" xfId="19906" xr:uid="{21C60B5C-B1EB-45FC-BDC5-5B8D1A252A14}"/>
    <cellStyle name="40% - uthevingsfarge 4 55" xfId="19907" xr:uid="{36458D9A-08C3-4208-ADC2-64B1AD12840A}"/>
    <cellStyle name="40% - uthevingsfarge 4 55 2" xfId="19908" xr:uid="{D9522B5A-BF7A-44DB-876E-5B4C6F77848D}"/>
    <cellStyle name="40% - uthevingsfarge 4 55 2 2" xfId="19909" xr:uid="{96407860-A140-4E31-9DA2-A1EBE5EE553D}"/>
    <cellStyle name="40% - uthevingsfarge 4 55 2_AVA DVA EL" xfId="19910" xr:uid="{EEE3F600-CB2A-4FB1-BF79-FCAD6118F062}"/>
    <cellStyle name="40% - uthevingsfarge 4 55 3" xfId="19911" xr:uid="{717C499C-95BE-47B1-9B1A-AABC53ADB8F5}"/>
    <cellStyle name="40% - uthevingsfarge 4 55_4Q16" xfId="19912" xr:uid="{5CF065C5-3ECC-48B6-8CD3-DE773BC10445}"/>
    <cellStyle name="40% - uthevingsfarge 4 56" xfId="19913" xr:uid="{12475D5D-97E0-452F-AE37-B575218564DE}"/>
    <cellStyle name="40% - uthevingsfarge 4 56 2" xfId="19914" xr:uid="{BCF7E31C-C59F-4D48-BC57-88B83B2B3C62}"/>
    <cellStyle name="40% - uthevingsfarge 4 56 2 2" xfId="19915" xr:uid="{F35FAAD4-48E3-4637-B9D7-FF951D263AA4}"/>
    <cellStyle name="40% - uthevingsfarge 4 56 2_AVA DVA EL" xfId="19916" xr:uid="{2B731BDA-276C-422A-B9D0-D769E0BC8C6A}"/>
    <cellStyle name="40% - uthevingsfarge 4 56 3" xfId="19917" xr:uid="{E7C90298-DA16-478C-A861-08376568A300}"/>
    <cellStyle name="40% - uthevingsfarge 4 56_4Q16" xfId="19918" xr:uid="{63210C1E-86F3-48B3-833E-244BF05F91B0}"/>
    <cellStyle name="40% - uthevingsfarge 4 57" xfId="19919" xr:uid="{64C49A62-3B39-4C60-8399-9EFB810BF9D1}"/>
    <cellStyle name="40% - uthevingsfarge 4 57 2" xfId="19920" xr:uid="{D85521D5-B0E2-43FE-8AF6-B52DF8D38175}"/>
    <cellStyle name="40% - uthevingsfarge 4 57 2 2" xfId="19921" xr:uid="{9B0B1E08-63B2-4312-B861-5CF936C1750F}"/>
    <cellStyle name="40% - uthevingsfarge 4 57 2_AVA DVA EL" xfId="19922" xr:uid="{ACE8A6BD-E2CF-4C90-A7E3-DB918CBECB7A}"/>
    <cellStyle name="40% - uthevingsfarge 4 57 3" xfId="19923" xr:uid="{BCE80EEC-EF4C-4288-9BE1-413C63C7D27F}"/>
    <cellStyle name="40% - uthevingsfarge 4 57_4Q16" xfId="19924" xr:uid="{6A882325-AC5A-4996-BA24-32D8E9172469}"/>
    <cellStyle name="40% - uthevingsfarge 4 58" xfId="19925" xr:uid="{2A3DA439-5383-4982-A40D-257612EEB038}"/>
    <cellStyle name="40% - uthevingsfarge 4 58 2" xfId="19926" xr:uid="{D33C5B69-18A6-4FA4-BE4E-564D6DF27160}"/>
    <cellStyle name="40% - uthevingsfarge 4 58 2 2" xfId="19927" xr:uid="{B209F472-020E-4AB7-9598-B373DC5BF728}"/>
    <cellStyle name="40% - uthevingsfarge 4 58 2_AVA DVA EL" xfId="19928" xr:uid="{84127E94-F33E-4680-973C-7360F90D41D8}"/>
    <cellStyle name="40% - uthevingsfarge 4 58 3" xfId="19929" xr:uid="{4B57886C-9B37-481D-91A4-A070E0B05D79}"/>
    <cellStyle name="40% - uthevingsfarge 4 58_4Q16" xfId="19930" xr:uid="{EED1A005-F56D-462A-A4A5-5ECCB08896ED}"/>
    <cellStyle name="40% - uthevingsfarge 4 59" xfId="19931" xr:uid="{954677A5-3410-465C-8CC7-1405E23E23C0}"/>
    <cellStyle name="40% - uthevingsfarge 4 59 2" xfId="19932" xr:uid="{255C98A0-D31D-4829-9766-FC87EC662156}"/>
    <cellStyle name="40% - uthevingsfarge 4 59 2 2" xfId="19933" xr:uid="{A7D562C8-2A5D-4C8E-AA3C-79C0E57E06E7}"/>
    <cellStyle name="40% - uthevingsfarge 4 59 2_AVA DVA EL" xfId="19934" xr:uid="{8E51E854-C56C-48D0-A757-CD3D318E7887}"/>
    <cellStyle name="40% - uthevingsfarge 4 59 3" xfId="19935" xr:uid="{45DACCB6-075B-424A-8CA6-413605F6EF7F}"/>
    <cellStyle name="40% - uthevingsfarge 4 59_4Q16" xfId="19936" xr:uid="{93DEAB29-BFB1-47D6-896C-3D9C4332EDB0}"/>
    <cellStyle name="40% - uthevingsfarge 4 6" xfId="5653" xr:uid="{4EC0F2BA-0F98-4DC4-A1F6-E7BFB22EDEFE}"/>
    <cellStyle name="40% - uthevingsfarge 4 6 2" xfId="5654" xr:uid="{E1A4632A-16C1-4A37-9036-04BEC21785FB}"/>
    <cellStyle name="40% - uthevingsfarge 4 6 2 2" xfId="5655" xr:uid="{563F8009-C629-42D1-9A57-B1959F090ACB}"/>
    <cellStyle name="40% - uthevingsfarge 4 6 2 3" xfId="41239" xr:uid="{A2350845-4E7B-422E-9C4B-B716FB1C7471}"/>
    <cellStyle name="40% - uthevingsfarge 4 6 2_3. Chng in credit spreads" xfId="5656" xr:uid="{12DB9A4D-A824-41AC-BDA1-0F028F04CF4E}"/>
    <cellStyle name="40% - uthevingsfarge 4 6 3" xfId="5657" xr:uid="{436C2736-88F1-48B7-BA80-7950844EE6BF}"/>
    <cellStyle name="40% - uthevingsfarge 4 6 3 2" xfId="5658" xr:uid="{105DAAA0-4CE5-4876-ADAB-3DF99751AE9C}"/>
    <cellStyle name="40% - uthevingsfarge 4 6 3_3. Chng in credit spreads" xfId="5659" xr:uid="{3831368A-53B0-4C8F-BBE9-06420409F47E}"/>
    <cellStyle name="40% - uthevingsfarge 4 6 4" xfId="5660" xr:uid="{055F1AB9-B717-48E8-BEE0-A6E9A69AC179}"/>
    <cellStyle name="40% - uthevingsfarge 4 6 5" xfId="19937" xr:uid="{72DCB3E4-1ADF-4213-890D-0DD23F6B76F0}"/>
    <cellStyle name="40% - uthevingsfarge 4 6 6" xfId="41240" xr:uid="{BD198BF1-DAB6-4A0B-8433-8385D3FAD36D}"/>
    <cellStyle name="40% - uthevingsfarge 4 6 7" xfId="41241" xr:uid="{AD2925DB-4694-4D19-8DEA-7B07FBF7EC91}"/>
    <cellStyle name="40% - uthevingsfarge 4 6 8" xfId="41242" xr:uid="{8BED6837-C564-4B58-A992-63411EE4B46F}"/>
    <cellStyle name="40% - uthevingsfarge 4 6 9" xfId="41243" xr:uid="{E854E130-49E1-4210-A22C-DBF02BA1B75D}"/>
    <cellStyle name="40% - uthevingsfarge 4 6_3. Chng in credit spreads" xfId="5661" xr:uid="{59DAC71C-ACBA-4D6B-B44B-EB758AD97D76}"/>
    <cellStyle name="40% - uthevingsfarge 4 60" xfId="19938" xr:uid="{0CE17470-BBE8-4BF1-94A3-7C46B4F5952F}"/>
    <cellStyle name="40% - uthevingsfarge 4 60 2" xfId="19939" xr:uid="{8A6E1CD6-4462-4120-BB0B-6C4A7CCA9F87}"/>
    <cellStyle name="40% - uthevingsfarge 4 60 3" xfId="19940" xr:uid="{25DD921F-8622-4FD9-998E-005B9C0D639F}"/>
    <cellStyle name="40% - uthevingsfarge 4 60_AVA DVA EL" xfId="19941" xr:uid="{AE943EC3-99B0-4C87-8407-4754837D5445}"/>
    <cellStyle name="40% - uthevingsfarge 4 61" xfId="19942" xr:uid="{905C8ACD-0DAB-475A-932F-D472D9CBE074}"/>
    <cellStyle name="40% - uthevingsfarge 4 61 2" xfId="19943" xr:uid="{708F6EE9-D504-4336-A5E6-49C1F0817A6B}"/>
    <cellStyle name="40% - uthevingsfarge 4 61 3" xfId="19944" xr:uid="{26C41171-9981-488C-8F76-BE14835E1B7F}"/>
    <cellStyle name="40% - uthevingsfarge 4 61_AVA DVA EL" xfId="19945" xr:uid="{5B918929-6A16-4AD6-9D9E-747574CBC8A8}"/>
    <cellStyle name="40% - uthevingsfarge 4 62" xfId="19946" xr:uid="{1FA4BF1A-BB10-4D6E-832A-1564F6C3FC53}"/>
    <cellStyle name="40% - uthevingsfarge 4 62 2" xfId="19947" xr:uid="{EC36BE24-F9BF-40A3-B72D-07C75246E108}"/>
    <cellStyle name="40% - uthevingsfarge 4 62_AVA DVA EL" xfId="19948" xr:uid="{26F5A107-38F5-47EC-A719-AE24CED5C4F7}"/>
    <cellStyle name="40% - uthevingsfarge 4 63" xfId="19949" xr:uid="{C80EA712-47A6-4A2E-A689-6A3A892F93AB}"/>
    <cellStyle name="40% - uthevingsfarge 4 64" xfId="19950" xr:uid="{1773EE51-749A-4C50-9E87-1C8FB47B132B}"/>
    <cellStyle name="40% - uthevingsfarge 4 65" xfId="19951" xr:uid="{73FACA90-9434-4F4E-A12F-4DACC07D7E21}"/>
    <cellStyle name="40% - uthevingsfarge 4 66" xfId="19952" xr:uid="{AD8320D4-A2E1-4C0F-B3A1-DFB10ED3FB76}"/>
    <cellStyle name="40% - uthevingsfarge 4 7" xfId="5662" xr:uid="{E827893D-9F08-481F-9F38-B824F6B8FA85}"/>
    <cellStyle name="40% - uthevingsfarge 4 7 2" xfId="5663" xr:uid="{AAF15518-5A4F-4F7E-941F-7914EB77F797}"/>
    <cellStyle name="40% - uthevingsfarge 4 7 2 2" xfId="19953" xr:uid="{75571A52-E58A-42D7-88C3-F2B4E7CCA904}"/>
    <cellStyle name="40% - uthevingsfarge 4 7 2_AVA DVA EL" xfId="19954" xr:uid="{9CDD527F-814C-40B9-B7B4-9FD4CC6F5B8C}"/>
    <cellStyle name="40% - uthevingsfarge 4 7 3" xfId="19955" xr:uid="{6CB862F6-404D-4EA5-85AD-7AF7AFD8E348}"/>
    <cellStyle name="40% - uthevingsfarge 4 7 3 2" xfId="19956" xr:uid="{2CCC6864-43B1-425B-9006-CF97450A419D}"/>
    <cellStyle name="40% - uthevingsfarge 4 7 3_AVA DVA EL" xfId="19957" xr:uid="{A9B04B29-C320-4ABB-B5D4-2FABC3FA73EE}"/>
    <cellStyle name="40% - uthevingsfarge 4 7 4" xfId="19958" xr:uid="{EA2149D1-35BF-4D36-AB21-7D3DD5184CB8}"/>
    <cellStyle name="40% - uthevingsfarge 4 7 5" xfId="19959" xr:uid="{6ED3676D-E5AD-4554-88DD-99F9E421F590}"/>
    <cellStyle name="40% - uthevingsfarge 4 7_3. Chng in credit spreads" xfId="5664" xr:uid="{BDC58630-8115-4F39-A09B-25B29A8E8C49}"/>
    <cellStyle name="40% - uthevingsfarge 4 8" xfId="5665" xr:uid="{BEEE7454-ACC7-497D-8D28-57E6A284984A}"/>
    <cellStyle name="40% - uthevingsfarge 4 8 2" xfId="5666" xr:uid="{76301034-8B3F-4E6E-86E2-A947DFBF4F44}"/>
    <cellStyle name="40% - uthevingsfarge 4 8 2 2" xfId="19960" xr:uid="{DD34928A-74A7-4265-99C7-0984CD02B792}"/>
    <cellStyle name="40% - uthevingsfarge 4 8 2_AVA DVA EL" xfId="19961" xr:uid="{2FE57958-DC39-4B13-9EB1-2F2E3AE70C55}"/>
    <cellStyle name="40% - uthevingsfarge 4 8 3" xfId="19962" xr:uid="{4A42F726-807A-482F-9D8B-BE9AF8B2AB9C}"/>
    <cellStyle name="40% - uthevingsfarge 4 8_3. Chng in credit spreads" xfId="5667" xr:uid="{64C4A15F-01DE-4C2A-965D-F9D7B2AE2CAE}"/>
    <cellStyle name="40% - uthevingsfarge 4 9" xfId="5668" xr:uid="{96AF1B19-4831-4E58-85D7-7397AF66964C}"/>
    <cellStyle name="40% - uthevingsfarge 4 9 2" xfId="19963" xr:uid="{2DFFA37B-F176-418C-A8A6-D9919DC83724}"/>
    <cellStyle name="40% - uthevingsfarge 4 9 2 2" xfId="19964" xr:uid="{63FA66DF-E7BD-4E5B-9E47-2AF3B20AF57F}"/>
    <cellStyle name="40% - uthevingsfarge 4 9 2_AVA DVA EL" xfId="19965" xr:uid="{11D3F95A-D787-4FAA-ACAB-4CCE11A0FEE5}"/>
    <cellStyle name="40% - uthevingsfarge 4 9 3" xfId="19966" xr:uid="{893CB46C-5CC3-42FF-AE80-7F09A0E6AC5C}"/>
    <cellStyle name="40% - uthevingsfarge 4 9_4Q16" xfId="19967" xr:uid="{853FC831-08FC-4C95-873B-B585428CC9DE}"/>
    <cellStyle name="40% - uthevingsfarge 4_7. Other MTM adjustments" xfId="5669" xr:uid="{4E44BC2A-3F0F-459B-81EA-F19D5CF0972F}"/>
    <cellStyle name="40% - uthevingsfarge 5" xfId="5670" xr:uid="{9BB87246-6712-4443-9A19-2F20C6FADD77}"/>
    <cellStyle name="40% - uthevingsfarge 5 10" xfId="5671" xr:uid="{C0414B61-0E90-4640-A65F-8D1A52101EC9}"/>
    <cellStyle name="40% - uthevingsfarge 5 10 2" xfId="19968" xr:uid="{63E033B9-D94A-45BA-BAA1-94CEABEB43BB}"/>
    <cellStyle name="40% - uthevingsfarge 5 10 2 2" xfId="19969" xr:uid="{BC08F8E2-879B-4370-9939-3B4960830D81}"/>
    <cellStyle name="40% - uthevingsfarge 5 10 2_AVA DVA EL" xfId="19970" xr:uid="{C944922E-3D30-4943-9CF8-35E426D82442}"/>
    <cellStyle name="40% - uthevingsfarge 5 10 3" xfId="19971" xr:uid="{2495226B-086A-42D8-863B-6E918715146E}"/>
    <cellStyle name="40% - uthevingsfarge 5 10_4Q16" xfId="19972" xr:uid="{E32BDA32-C9A4-4AD3-A2E2-3B1527098E1A}"/>
    <cellStyle name="40% - uthevingsfarge 5 11" xfId="19973" xr:uid="{D3E6755A-62BC-4B17-835F-F0025982B679}"/>
    <cellStyle name="40% - uthevingsfarge 5 11 2" xfId="19974" xr:uid="{0EE7DA71-A2EB-4C4A-A298-F840BF5E46EF}"/>
    <cellStyle name="40% - uthevingsfarge 5 11 2 2" xfId="19975" xr:uid="{DD479D45-847F-4E77-AD3D-C2DEC9BF9635}"/>
    <cellStyle name="40% - uthevingsfarge 5 11 2_AVA DVA EL" xfId="19976" xr:uid="{3E128791-B97C-48E5-87BB-11DCADF74128}"/>
    <cellStyle name="40% - uthevingsfarge 5 11 3" xfId="19977" xr:uid="{B66A8AC3-275B-4A94-95CF-E85A84BB18C1}"/>
    <cellStyle name="40% - uthevingsfarge 5 11_4Q16" xfId="19978" xr:uid="{020F301D-F034-46A0-9075-4DDEFE680BED}"/>
    <cellStyle name="40% - uthevingsfarge 5 12" xfId="19979" xr:uid="{2F10F3F2-726D-462A-86FC-38FE7D836754}"/>
    <cellStyle name="40% - uthevingsfarge 5 12 2" xfId="19980" xr:uid="{778AB99E-4AF0-47FF-AE8E-CCA068F94FCD}"/>
    <cellStyle name="40% - uthevingsfarge 5 12 2 2" xfId="19981" xr:uid="{8DC4D89E-4D3F-4FF8-840A-16B381D929D1}"/>
    <cellStyle name="40% - uthevingsfarge 5 12 2_AVA DVA EL" xfId="19982" xr:uid="{A73A8638-C079-4206-950B-19876FB78CD8}"/>
    <cellStyle name="40% - uthevingsfarge 5 12 3" xfId="19983" xr:uid="{C06469B3-721A-44DD-9C69-0747248B4BF5}"/>
    <cellStyle name="40% - uthevingsfarge 5 12_4Q16" xfId="19984" xr:uid="{D0F0E96B-FEA0-45F8-8BD2-FD38F57B52D7}"/>
    <cellStyle name="40% - uthevingsfarge 5 13" xfId="19985" xr:uid="{4923B323-DC8B-46F6-9723-5433526C8AC2}"/>
    <cellStyle name="40% - uthevingsfarge 5 13 2" xfId="19986" xr:uid="{431F6306-B5B6-4860-A84D-BE200AE2F1A6}"/>
    <cellStyle name="40% - uthevingsfarge 5 13 2 2" xfId="19987" xr:uid="{6F9FCF3C-6C80-41ED-87F1-4D3CDBE4E9E8}"/>
    <cellStyle name="40% - uthevingsfarge 5 13 2_AVA DVA EL" xfId="19988" xr:uid="{D6386C20-1610-4F90-BA21-FD2978E5519B}"/>
    <cellStyle name="40% - uthevingsfarge 5 13 3" xfId="19989" xr:uid="{092C2384-FEDD-48D0-92AB-B9862F3C80EA}"/>
    <cellStyle name="40% - uthevingsfarge 5 13_4Q16" xfId="19990" xr:uid="{372D107A-D6BB-4D46-A0D4-55A9C50331F0}"/>
    <cellStyle name="40% - uthevingsfarge 5 14" xfId="19991" xr:uid="{CFC83371-D682-43A3-84F3-A172E7FB1FBC}"/>
    <cellStyle name="40% - uthevingsfarge 5 14 2" xfId="19992" xr:uid="{11A9667E-6DB0-4536-8A9E-FB8428735FE7}"/>
    <cellStyle name="40% - uthevingsfarge 5 14 2 2" xfId="19993" xr:uid="{39A17D84-5BBB-4EC5-A127-573582610537}"/>
    <cellStyle name="40% - uthevingsfarge 5 14 2_AVA DVA EL" xfId="19994" xr:uid="{AE40DF33-D2EF-450D-97A6-1B8E385742EC}"/>
    <cellStyle name="40% - uthevingsfarge 5 14 3" xfId="19995" xr:uid="{CDA51D37-B668-4269-83DA-1D396525F727}"/>
    <cellStyle name="40% - uthevingsfarge 5 14_4Q16" xfId="19996" xr:uid="{3F41B70A-E907-46D1-8C77-837AF2BD9F0F}"/>
    <cellStyle name="40% - uthevingsfarge 5 15" xfId="19997" xr:uid="{09B81A24-7652-4C5E-9177-EDF721D14DA4}"/>
    <cellStyle name="40% - uthevingsfarge 5 15 2" xfId="19998" xr:uid="{907B8D45-E8D3-484A-8423-670C8C669809}"/>
    <cellStyle name="40% - uthevingsfarge 5 15 2 2" xfId="19999" xr:uid="{04FDC178-9837-4777-A113-877F59498D1B}"/>
    <cellStyle name="40% - uthevingsfarge 5 15 2_AVA DVA EL" xfId="20000" xr:uid="{652A3DE9-C76F-4BBD-9AA1-7C7B96E676E3}"/>
    <cellStyle name="40% - uthevingsfarge 5 15 3" xfId="20001" xr:uid="{E75AE61D-E8B5-4FEA-8BFA-2AB335311F4C}"/>
    <cellStyle name="40% - uthevingsfarge 5 15_4Q16" xfId="20002" xr:uid="{DD343C24-9B8D-444C-AFA7-06AD4959B46F}"/>
    <cellStyle name="40% - uthevingsfarge 5 16" xfId="20003" xr:uid="{99CB1FE2-1B57-4B23-A582-006B365FF381}"/>
    <cellStyle name="40% - uthevingsfarge 5 16 2" xfId="20004" xr:uid="{4154CCBF-6A52-4F5C-9F94-1F9DBC1CC68C}"/>
    <cellStyle name="40% - uthevingsfarge 5 16 2 2" xfId="20005" xr:uid="{24EB6FA0-65BE-480B-81AD-9EAC70B0C669}"/>
    <cellStyle name="40% - uthevingsfarge 5 16 2_AVA DVA EL" xfId="20006" xr:uid="{7AE74C9E-0134-46A6-9FCF-3A66909E40DC}"/>
    <cellStyle name="40% - uthevingsfarge 5 16 3" xfId="20007" xr:uid="{841996DD-E4F2-4E14-BAAB-5FDD68D784A7}"/>
    <cellStyle name="40% - uthevingsfarge 5 16_4Q16" xfId="20008" xr:uid="{5FD5A1EA-2076-46E7-B777-CA4F77504139}"/>
    <cellStyle name="40% - uthevingsfarge 5 17" xfId="20009" xr:uid="{0B1FB1B7-9294-4903-BD14-5C8E3FC09960}"/>
    <cellStyle name="40% - uthevingsfarge 5 17 2" xfId="20010" xr:uid="{B49C9353-9B1B-4E94-9DFC-E7324DDFA809}"/>
    <cellStyle name="40% - uthevingsfarge 5 17 2 2" xfId="20011" xr:uid="{67A9D954-3E6A-4DBA-8DEC-5AABCE5C798D}"/>
    <cellStyle name="40% - uthevingsfarge 5 17 2_AVA DVA EL" xfId="20012" xr:uid="{18603B9D-9815-45D1-BC6E-EAFE14ECC393}"/>
    <cellStyle name="40% - uthevingsfarge 5 17 3" xfId="20013" xr:uid="{4F97FF2F-648F-49DC-A800-0F8FD56102C5}"/>
    <cellStyle name="40% - uthevingsfarge 5 17_4Q16" xfId="20014" xr:uid="{EC49F5B0-33A6-402B-B86C-5A6FE20EDD04}"/>
    <cellStyle name="40% - uthevingsfarge 5 18" xfId="20015" xr:uid="{A1234608-52AA-486E-B360-30A1129A96B6}"/>
    <cellStyle name="40% - uthevingsfarge 5 18 2" xfId="20016" xr:uid="{ADA9F2E8-ADD4-4904-98C8-26E730EEF4B0}"/>
    <cellStyle name="40% - uthevingsfarge 5 18 2 2" xfId="20017" xr:uid="{D67B274F-8A22-482E-B093-599D33FBBF7B}"/>
    <cellStyle name="40% - uthevingsfarge 5 18 2_AVA DVA EL" xfId="20018" xr:uid="{3C7A81F9-0A37-4BB9-94C9-14ECC446AE1D}"/>
    <cellStyle name="40% - uthevingsfarge 5 18 3" xfId="20019" xr:uid="{6A94C6E2-DE16-4D6D-865B-836A30D4987A}"/>
    <cellStyle name="40% - uthevingsfarge 5 18_4Q16" xfId="20020" xr:uid="{FE54CDAF-5D68-446E-A23A-4DF6F5383851}"/>
    <cellStyle name="40% - uthevingsfarge 5 19" xfId="20021" xr:uid="{1F82D053-A957-410D-82BC-08E3F7B16593}"/>
    <cellStyle name="40% - uthevingsfarge 5 19 2" xfId="20022" xr:uid="{7F5ADCD2-6C47-4C90-847A-28B16DA0CA29}"/>
    <cellStyle name="40% - uthevingsfarge 5 19 2 2" xfId="20023" xr:uid="{E7AD7405-92F6-4706-A734-D3A4E4F052AD}"/>
    <cellStyle name="40% - uthevingsfarge 5 19 2_AVA DVA EL" xfId="20024" xr:uid="{5C5BE686-20B5-4582-9612-796F97D7091C}"/>
    <cellStyle name="40% - uthevingsfarge 5 19 3" xfId="20025" xr:uid="{7EC683A4-2945-43A9-9D3D-62BF5A7AD9A4}"/>
    <cellStyle name="40% - uthevingsfarge 5 19_4Q16" xfId="20026" xr:uid="{6C0F0C01-E9D4-46D0-824E-A5D5BFE6C13C}"/>
    <cellStyle name="40% - uthevingsfarge 5 2" xfId="5672" xr:uid="{D163444C-7EB6-484E-B7A1-7ED8992A8061}"/>
    <cellStyle name="40% - uthevingsfarge 5 2 10" xfId="20027" xr:uid="{FB10E746-3B6D-4881-9D16-D6BCDDE5EB13}"/>
    <cellStyle name="40% - uthevingsfarge 5 2 10 2" xfId="20028" xr:uid="{A9540DBA-F205-4F4D-A336-B09040C5F1D0}"/>
    <cellStyle name="40% - uthevingsfarge 5 2 10 3" xfId="20029" xr:uid="{EEB277FA-76DF-45BE-A53D-9B4655DD8230}"/>
    <cellStyle name="40% - uthevingsfarge 5 2 10_AVA DVA EL" xfId="20030" xr:uid="{72ED0AAE-7302-4FCE-B291-AE410AC9AB74}"/>
    <cellStyle name="40% - uthevingsfarge 5 2 11" xfId="20031" xr:uid="{B1919542-E912-4CA4-8577-B6AAEA12B712}"/>
    <cellStyle name="40% - uthevingsfarge 5 2 12" xfId="20032" xr:uid="{6EE1E52B-EFAF-4BE5-8958-6E36FD1A1D35}"/>
    <cellStyle name="40% - uthevingsfarge 5 2 2" xfId="5673" xr:uid="{E72755DB-4A42-4356-9F1D-D6D825B129C5}"/>
    <cellStyle name="40% - uthevingsfarge 5 2 2 2" xfId="5674" xr:uid="{1CE98E9D-5461-4108-8AD5-CB7D524B2AFF}"/>
    <cellStyle name="40% - uthevingsfarge 5 2 2 2 2" xfId="5675" xr:uid="{0B9F8580-2D93-4525-A628-9AB7F9A563BB}"/>
    <cellStyle name="40% - uthevingsfarge 5 2 2 2 2 2" xfId="5676" xr:uid="{086FB933-FCD7-4420-A6D9-F685E3AE9F52}"/>
    <cellStyle name="40% - uthevingsfarge 5 2 2 2 2 2 2" xfId="5677" xr:uid="{67B5AF01-5B9D-42A7-B83F-5BF898DB0FED}"/>
    <cellStyle name="40% - uthevingsfarge 5 2 2 2 2 2_3. Chng in credit spreads" xfId="5678" xr:uid="{ABF840CA-C7B6-4B7D-806D-ADF02F3E2BFA}"/>
    <cellStyle name="40% - uthevingsfarge 5 2 2 2 2 3" xfId="5679" xr:uid="{156E2F5C-6241-4556-A169-9A7AA2E55A0D}"/>
    <cellStyle name="40% - uthevingsfarge 5 2 2 2 2_3. Chng in credit spreads" xfId="5680" xr:uid="{80E76768-1513-4AB0-AD9A-9CB5E88A6B07}"/>
    <cellStyle name="40% - uthevingsfarge 5 2 2 2 3" xfId="5681" xr:uid="{061A8C26-7374-4DE9-85AF-E328F0DA3AD8}"/>
    <cellStyle name="40% - uthevingsfarge 5 2 2 2 3 2" xfId="5682" xr:uid="{4DFCA3B8-C1F0-469F-9300-B027FA72C714}"/>
    <cellStyle name="40% - uthevingsfarge 5 2 2 2 3 2 2" xfId="5683" xr:uid="{913DFB82-00C9-40F1-BA6A-48ABC21C8BAD}"/>
    <cellStyle name="40% - uthevingsfarge 5 2 2 2 3 2_3. Chng in credit spreads" xfId="5684" xr:uid="{89C9E1AB-D176-471D-8D83-8BE234DFC881}"/>
    <cellStyle name="40% - uthevingsfarge 5 2 2 2 3 3" xfId="5685" xr:uid="{1080FB3D-67F5-4804-96B9-410153FDDB68}"/>
    <cellStyle name="40% - uthevingsfarge 5 2 2 2 3_3. Chng in credit spreads" xfId="5686" xr:uid="{A1103FE5-D8E8-478A-AB45-2F13BC828727}"/>
    <cellStyle name="40% - uthevingsfarge 5 2 2 2 4" xfId="5687" xr:uid="{7D027CE9-622F-4F76-AAC1-C17C120FDDCC}"/>
    <cellStyle name="40% - uthevingsfarge 5 2 2 2 4 2" xfId="5688" xr:uid="{F36B4771-1880-4543-AADE-F95BEE8B44B0}"/>
    <cellStyle name="40% - uthevingsfarge 5 2 2 2 4 3" xfId="20033" xr:uid="{2712F704-BEEF-4B90-84DC-A515298D0226}"/>
    <cellStyle name="40% - uthevingsfarge 5 2 2 2 4_3. Chng in credit spreads" xfId="5689" xr:uid="{AED954D3-3B9B-42DE-9C8C-01AE8E97ACC1}"/>
    <cellStyle name="40% - uthevingsfarge 5 2 2 2 5" xfId="5690" xr:uid="{23C9EBD6-1431-4FF7-A12D-C0A08D70B0DE}"/>
    <cellStyle name="40% - uthevingsfarge 5 2 2 2 5 2" xfId="5691" xr:uid="{F3BB8510-F2ED-4DC5-93E3-6E8479A42756}"/>
    <cellStyle name="40% - uthevingsfarge 5 2 2 2 5 3" xfId="20034" xr:uid="{6D8B30C7-3146-4080-B38E-DF30DC03AB25}"/>
    <cellStyle name="40% - uthevingsfarge 5 2 2 2 5_3. Chng in credit spreads" xfId="5692" xr:uid="{54014379-2A78-42D4-9C08-8F6D3EB7B6AA}"/>
    <cellStyle name="40% - uthevingsfarge 5 2 2 2 6" xfId="5693" xr:uid="{C7BBE4A2-B641-4B70-8EF6-961B9FD31FFA}"/>
    <cellStyle name="40% - uthevingsfarge 5 2 2 2 7" xfId="20035" xr:uid="{EF52FADA-BF67-49DB-B8AE-D1E4B6AF83C8}"/>
    <cellStyle name="40% - uthevingsfarge 5 2 2 2_3. Chng in credit spreads" xfId="5694" xr:uid="{13B18716-52F3-43D6-B885-E1622524E1D5}"/>
    <cellStyle name="40% - uthevingsfarge 5 2 2 3" xfId="5695" xr:uid="{2ACE649E-69BD-4AEA-A7ED-49569D11240C}"/>
    <cellStyle name="40% - uthevingsfarge 5 2 2 3 2" xfId="5696" xr:uid="{8C51757E-4545-4576-960E-911E5121572E}"/>
    <cellStyle name="40% - uthevingsfarge 5 2 2 3 2 2" xfId="5697" xr:uid="{B054AFC1-79B4-4370-BFF2-3F10C6F0E38E}"/>
    <cellStyle name="40% - uthevingsfarge 5 2 2 3 2_3. Chng in credit spreads" xfId="5698" xr:uid="{8A583283-041D-44C1-8210-6065C73F3DA6}"/>
    <cellStyle name="40% - uthevingsfarge 5 2 2 3 3" xfId="5699" xr:uid="{055C430B-5969-4D96-9F56-E713EEB7C9F5}"/>
    <cellStyle name="40% - uthevingsfarge 5 2 2 3_3. Chng in credit spreads" xfId="5700" xr:uid="{88C6D481-20E8-4DBB-A282-8F70561AEABB}"/>
    <cellStyle name="40% - uthevingsfarge 5 2 2 4" xfId="5701" xr:uid="{30B5CA2B-155D-4421-BCF2-E492D6EB91E4}"/>
    <cellStyle name="40% - uthevingsfarge 5 2 2 4 2" xfId="5702" xr:uid="{BFCF8C9A-039B-419E-8065-CE2C0EBD5A3A}"/>
    <cellStyle name="40% - uthevingsfarge 5 2 2 4 2 2" xfId="5703" xr:uid="{A027CEEB-9DC0-4A52-AA18-315445E42DFD}"/>
    <cellStyle name="40% - uthevingsfarge 5 2 2 4 2_3. Chng in credit spreads" xfId="5704" xr:uid="{68AF7BBC-EF3A-48E3-9360-D50F426948A1}"/>
    <cellStyle name="40% - uthevingsfarge 5 2 2 4 3" xfId="5705" xr:uid="{2FA6A702-A543-41A5-AB43-2481F4403695}"/>
    <cellStyle name="40% - uthevingsfarge 5 2 2 4_3. Chng in credit spreads" xfId="5706" xr:uid="{68B12124-038E-441B-8649-32467ED1B78A}"/>
    <cellStyle name="40% - uthevingsfarge 5 2 2 5" xfId="5707" xr:uid="{C82877E5-6A1D-47E3-938B-59D94E9B1520}"/>
    <cellStyle name="40% - uthevingsfarge 5 2 2 5 2" xfId="5708" xr:uid="{E000BC35-8E74-42AA-B26D-16C9A5066BB5}"/>
    <cellStyle name="40% - uthevingsfarge 5 2 2 5 2 2" xfId="5709" xr:uid="{4FAF642C-EDE7-4B4C-AD25-36CFBB66A17D}"/>
    <cellStyle name="40% - uthevingsfarge 5 2 2 5 2_3. Chng in credit spreads" xfId="5710" xr:uid="{3C256EB1-F0AC-4D5E-A44A-2D70B358F729}"/>
    <cellStyle name="40% - uthevingsfarge 5 2 2 5 3" xfId="5711" xr:uid="{8C22D09F-ADD5-4AB4-8746-0BB357C6DE40}"/>
    <cellStyle name="40% - uthevingsfarge 5 2 2 5_3. Chng in credit spreads" xfId="5712" xr:uid="{7EBB090C-B73A-42D2-81E9-B0973FAA488C}"/>
    <cellStyle name="40% - uthevingsfarge 5 2 2 6" xfId="5713" xr:uid="{A3008BB7-4AD7-4B94-819B-BA9A6C3862FF}"/>
    <cellStyle name="40% - uthevingsfarge 5 2 2 6 2" xfId="5714" xr:uid="{26E8B168-4415-44CD-8C41-8098D3AA47D5}"/>
    <cellStyle name="40% - uthevingsfarge 5 2 2 6 3" xfId="20036" xr:uid="{E10808DD-7494-4A3F-AA3E-BDDA8980D378}"/>
    <cellStyle name="40% - uthevingsfarge 5 2 2 6_3. Chng in credit spreads" xfId="5715" xr:uid="{BE65BE99-EE29-4E96-BF9D-88A30AA4C75E}"/>
    <cellStyle name="40% - uthevingsfarge 5 2 2 7" xfId="5716" xr:uid="{4E604923-E65B-4B62-8DD9-C0BFE047428C}"/>
    <cellStyle name="40% - uthevingsfarge 5 2 2 8" xfId="41244" xr:uid="{F7AFE273-4B77-412D-BED8-CBEE17A47DBA}"/>
    <cellStyle name="40% - uthevingsfarge 5 2 2_3. Chng in credit spreads" xfId="5717" xr:uid="{7A7F4E42-129C-485D-962E-E9D09E4D086E}"/>
    <cellStyle name="40% - uthevingsfarge 5 2 3" xfId="5718" xr:uid="{A8D0E573-DDD0-4695-8879-9AB11FC077E4}"/>
    <cellStyle name="40% - uthevingsfarge 5 2 3 2" xfId="5719" xr:uid="{2CFA97DD-1960-43B2-B37F-28C993772EEC}"/>
    <cellStyle name="40% - uthevingsfarge 5 2 3 2 2" xfId="5720" xr:uid="{396F7E85-CBCA-498E-81C5-9F0B699C3E02}"/>
    <cellStyle name="40% - uthevingsfarge 5 2 3 2 2 2" xfId="5721" xr:uid="{0D15970D-91F0-4386-8F3B-7F76B031DC31}"/>
    <cellStyle name="40% - uthevingsfarge 5 2 3 2 2_3. Chng in credit spreads" xfId="5722" xr:uid="{453241E1-1722-45FA-88C7-C4A9C3B63F6C}"/>
    <cellStyle name="40% - uthevingsfarge 5 2 3 2 3" xfId="5723" xr:uid="{E48BDF50-E9F3-447E-8AE2-2C0C655942E6}"/>
    <cellStyle name="40% - uthevingsfarge 5 2 3 2 3 2" xfId="5724" xr:uid="{49FD51A3-2646-40D3-AF5F-E98EE3DBCF97}"/>
    <cellStyle name="40% - uthevingsfarge 5 2 3 2 3_3. Chng in credit spreads" xfId="5725" xr:uid="{BB8B1475-77E0-4034-89CA-8E618C5381F3}"/>
    <cellStyle name="40% - uthevingsfarge 5 2 3 2 4" xfId="5726" xr:uid="{0814FEFA-6D35-4650-8DCA-DF1E45AA02C7}"/>
    <cellStyle name="40% - uthevingsfarge 5 2 3 2 4 2" xfId="5727" xr:uid="{9C0FC366-A06B-42B3-84E5-88A8DD19E565}"/>
    <cellStyle name="40% - uthevingsfarge 5 2 3 2 4_3. Chng in credit spreads" xfId="5728" xr:uid="{60C6E446-B840-43FC-9689-051AFA0CB257}"/>
    <cellStyle name="40% - uthevingsfarge 5 2 3 2 5" xfId="5729" xr:uid="{F674463B-5689-481F-A545-72AD4FF7D74A}"/>
    <cellStyle name="40% - uthevingsfarge 5 2 3 2_3. Chng in credit spreads" xfId="5730" xr:uid="{1B964FF3-E042-4235-AD61-CCBE6A13B62D}"/>
    <cellStyle name="40% - uthevingsfarge 5 2 3 3" xfId="5731" xr:uid="{95C45B5D-06EE-4030-8400-7A8F2ADF7D60}"/>
    <cellStyle name="40% - uthevingsfarge 5 2 3 3 2" xfId="5732" xr:uid="{234D5474-E46C-45CF-901D-9AB4D9527BC9}"/>
    <cellStyle name="40% - uthevingsfarge 5 2 3 3 2 2" xfId="5733" xr:uid="{6F0BA28A-60B3-4391-9E4E-336E94499A64}"/>
    <cellStyle name="40% - uthevingsfarge 5 2 3 3 2_3. Chng in credit spreads" xfId="5734" xr:uid="{546A5F80-DCA9-4272-8500-BAE342B4CCA9}"/>
    <cellStyle name="40% - uthevingsfarge 5 2 3 3 3" xfId="5735" xr:uid="{70182B52-25CE-4E3C-8464-B32C66023285}"/>
    <cellStyle name="40% - uthevingsfarge 5 2 3 3_3. Chng in credit spreads" xfId="5736" xr:uid="{5D110805-241A-4980-B2CD-144FC3B8229D}"/>
    <cellStyle name="40% - uthevingsfarge 5 2 3 4" xfId="5737" xr:uid="{85721C9B-CE07-4AB0-9C04-5DAFD18F9761}"/>
    <cellStyle name="40% - uthevingsfarge 5 2 3 4 2" xfId="5738" xr:uid="{1173CE2B-BCB8-463F-8B44-05A12F6198C9}"/>
    <cellStyle name="40% - uthevingsfarge 5 2 3 4 3" xfId="20037" xr:uid="{A30737E6-5C7A-4F49-95C6-C2227712AC71}"/>
    <cellStyle name="40% - uthevingsfarge 5 2 3 4_3. Chng in credit spreads" xfId="5739" xr:uid="{2E6621D3-CA6A-4A04-8B18-4A6D8B0632E4}"/>
    <cellStyle name="40% - uthevingsfarge 5 2 3 5" xfId="5740" xr:uid="{E385EC03-B849-4003-A00E-E3A5522BF3B4}"/>
    <cellStyle name="40% - uthevingsfarge 5 2 3 5 2" xfId="5741" xr:uid="{FD5F9280-1B85-483F-B018-EDB51D062028}"/>
    <cellStyle name="40% - uthevingsfarge 5 2 3 5 3" xfId="20038" xr:uid="{908370F7-C7A5-4ABE-A406-944749F5D519}"/>
    <cellStyle name="40% - uthevingsfarge 5 2 3 5_3. Chng in credit spreads" xfId="5742" xr:uid="{C8C6EDAD-F837-40FC-B754-6953BE596F06}"/>
    <cellStyle name="40% - uthevingsfarge 5 2 3 6" xfId="5743" xr:uid="{1CC0785A-D56C-4D37-ABCD-1A37D91619AA}"/>
    <cellStyle name="40% - uthevingsfarge 5 2 3 6 2" xfId="5744" xr:uid="{B8E029F5-5FF4-42F4-9DA6-47C63F045066}"/>
    <cellStyle name="40% - uthevingsfarge 5 2 3 6_3. Chng in credit spreads" xfId="5745" xr:uid="{4E54A9C3-C12C-4A63-9DE8-6B3BE35B58BC}"/>
    <cellStyle name="40% - uthevingsfarge 5 2 3 7" xfId="5746" xr:uid="{1DE3554A-D79C-46BC-A42A-A09116474454}"/>
    <cellStyle name="40% - uthevingsfarge 5 2 3 8" xfId="41245" xr:uid="{778D37C6-3B51-41CC-95A3-24BB69AABDBE}"/>
    <cellStyle name="40% - uthevingsfarge 5 2 3_3. Chng in credit spreads" xfId="5747" xr:uid="{D2BE0A2D-35F7-434E-AB5D-AED09545555E}"/>
    <cellStyle name="40% - uthevingsfarge 5 2 4" xfId="5748" xr:uid="{97D347D3-9FF1-4150-B31B-6A69AC2CC32A}"/>
    <cellStyle name="40% - uthevingsfarge 5 2 4 2" xfId="5749" xr:uid="{96353081-17CC-41BF-9D52-67FC9B729BDA}"/>
    <cellStyle name="40% - uthevingsfarge 5 2 4 2 2" xfId="5750" xr:uid="{ECF6AC6B-780D-4A67-84CB-90ADF9365CD4}"/>
    <cellStyle name="40% - uthevingsfarge 5 2 4 2_3. Chng in credit spreads" xfId="5751" xr:uid="{F915502A-7BEF-4F62-AAC4-15ED0D7AB70D}"/>
    <cellStyle name="40% - uthevingsfarge 5 2 4 3" xfId="5752" xr:uid="{3345F03D-00C7-4AEC-95FD-BBFA25EB2357}"/>
    <cellStyle name="40% - uthevingsfarge 5 2 4 3 2" xfId="5753" xr:uid="{D0A674B2-C5AF-4393-9B12-C6B005D4DB87}"/>
    <cellStyle name="40% - uthevingsfarge 5 2 4 3_3. Chng in credit spreads" xfId="5754" xr:uid="{02C94A49-97EA-4A86-A7FA-2E2141D83521}"/>
    <cellStyle name="40% - uthevingsfarge 5 2 4 4" xfId="5755" xr:uid="{24FBD3B3-70A6-4713-AC31-BE60DC6BC6D7}"/>
    <cellStyle name="40% - uthevingsfarge 5 2 4 4 2" xfId="5756" xr:uid="{94C5EAA5-C344-4C3D-9E3C-68FA83F92655}"/>
    <cellStyle name="40% - uthevingsfarge 5 2 4 4_3. Chng in credit spreads" xfId="5757" xr:uid="{0506AE8A-21E2-4F32-9FFC-7567C436CEB8}"/>
    <cellStyle name="40% - uthevingsfarge 5 2 4 5" xfId="5758" xr:uid="{D4E0DA47-5A7E-4F9E-B989-E2A02140B98F}"/>
    <cellStyle name="40% - uthevingsfarge 5 2 4_3. Chng in credit spreads" xfId="5759" xr:uid="{CA6C5880-1CE2-42E2-A137-CA25C162804A}"/>
    <cellStyle name="40% - uthevingsfarge 5 2 5" xfId="5760" xr:uid="{F6F47B76-EF92-4A84-A98A-95BE6DE657A4}"/>
    <cellStyle name="40% - uthevingsfarge 5 2 5 2" xfId="5761" xr:uid="{A41C575C-FD8A-4548-9353-33486CA4FDD5}"/>
    <cellStyle name="40% - uthevingsfarge 5 2 5 2 2" xfId="5762" xr:uid="{5F938221-C0D3-4176-B954-5DF34BFD4478}"/>
    <cellStyle name="40% - uthevingsfarge 5 2 5 2_3. Chng in credit spreads" xfId="5763" xr:uid="{42639167-1803-4E9A-A100-DCC2DB88E157}"/>
    <cellStyle name="40% - uthevingsfarge 5 2 5 3" xfId="5764" xr:uid="{C0272D0D-E293-4233-B8D5-EF26E1C3C370}"/>
    <cellStyle name="40% - uthevingsfarge 5 2 5 4" xfId="20039" xr:uid="{597663F5-6387-414C-8402-D0E8174C23BE}"/>
    <cellStyle name="40% - uthevingsfarge 5 2 5_3. Chng in credit spreads" xfId="5765" xr:uid="{7ED175C5-5EB1-4769-809F-FD11B26E6171}"/>
    <cellStyle name="40% - uthevingsfarge 5 2 6" xfId="5766" xr:uid="{5AE064BF-4A16-4297-8FFE-20ACDC93D12C}"/>
    <cellStyle name="40% - uthevingsfarge 5 2 6 2" xfId="5767" xr:uid="{C86EFB4F-9B57-4FA2-9955-6C7A3486CAE8}"/>
    <cellStyle name="40% - uthevingsfarge 5 2 6 2 2" xfId="5768" xr:uid="{DB0E2A2C-5D36-44F1-BF35-6D64B3B21BEF}"/>
    <cellStyle name="40% - uthevingsfarge 5 2 6 2_3. Chng in credit spreads" xfId="5769" xr:uid="{4DE9BB08-1FBE-47EB-927D-84036FA29CFA}"/>
    <cellStyle name="40% - uthevingsfarge 5 2 6 3" xfId="5770" xr:uid="{F8C3E5D0-24CD-4AC2-B286-171DB9FABD04}"/>
    <cellStyle name="40% - uthevingsfarge 5 2 6 4" xfId="20040" xr:uid="{02E03393-F7AA-4504-9E80-FBF430D4BDE4}"/>
    <cellStyle name="40% - uthevingsfarge 5 2 6_3. Chng in credit spreads" xfId="5771" xr:uid="{3FFB4962-6006-41B9-AFD2-D73FD4FB7D7F}"/>
    <cellStyle name="40% - uthevingsfarge 5 2 7" xfId="5772" xr:uid="{C4102804-8DA6-440B-9907-66C664B80B8E}"/>
    <cellStyle name="40% - uthevingsfarge 5 2 7 2" xfId="5773" xr:uid="{42FF069F-70EE-456C-8224-CC4474C87FDA}"/>
    <cellStyle name="40% - uthevingsfarge 5 2 7 2 2" xfId="20041" xr:uid="{A253B4C4-FFD1-4BF0-ACB6-D15825293945}"/>
    <cellStyle name="40% - uthevingsfarge 5 2 7 2_AVA DVA EL" xfId="20042" xr:uid="{3A204B60-30EA-4111-A9D2-BC8B5A79AAB4}"/>
    <cellStyle name="40% - uthevingsfarge 5 2 7 3" xfId="20043" xr:uid="{4CD66BC7-A1CD-4FA3-ABFA-8CF4BCE81DB9}"/>
    <cellStyle name="40% - uthevingsfarge 5 2 7 4" xfId="20044" xr:uid="{541847EB-4BB2-4B47-8683-CDB456163404}"/>
    <cellStyle name="40% - uthevingsfarge 5 2 7_3. Chng in credit spreads" xfId="5774" xr:uid="{53E902CF-E4E8-43F1-A8F1-F0B4EFC767D0}"/>
    <cellStyle name="40% - uthevingsfarge 5 2 8" xfId="5775" xr:uid="{19453171-C067-46BA-A338-8A53C3DF3CC2}"/>
    <cellStyle name="40% - uthevingsfarge 5 2 8 2" xfId="5776" xr:uid="{108D1FC0-071E-4A7F-A251-7F563AA4D05D}"/>
    <cellStyle name="40% - uthevingsfarge 5 2 8 3" xfId="20045" xr:uid="{5495843E-0770-479F-BF54-2B7A66EE0CF7}"/>
    <cellStyle name="40% - uthevingsfarge 5 2 8_3. Chng in credit spreads" xfId="5777" xr:uid="{49D6DB66-875C-4BBF-9FAD-E49D0215A1C7}"/>
    <cellStyle name="40% - uthevingsfarge 5 2 9" xfId="20046" xr:uid="{A299818B-E196-4A44-8904-C4304A85BA0E}"/>
    <cellStyle name="40% - uthevingsfarge 5 2 9 2" xfId="20047" xr:uid="{F94CFE09-9655-4C40-9322-11241D9A8CAF}"/>
    <cellStyle name="40% - uthevingsfarge 5 2 9 3" xfId="20048" xr:uid="{C8EB34F5-153C-43B3-BFCA-9F5F12EC094B}"/>
    <cellStyle name="40% - uthevingsfarge 5 2 9_AVA DVA EL" xfId="20049" xr:uid="{17C2B498-1696-4492-9D70-525067568358}"/>
    <cellStyle name="40% - uthevingsfarge 5 2_4Q16" xfId="20050" xr:uid="{1B05EA73-E8ED-4AE6-BBDA-2A8470620320}"/>
    <cellStyle name="40% - uthevingsfarge 5 20" xfId="20051" xr:uid="{CD39D08A-CA68-4022-AC76-3A83AF69CD3D}"/>
    <cellStyle name="40% - uthevingsfarge 5 20 2" xfId="20052" xr:uid="{2B958CC5-5ED1-4C43-930C-107757EFF546}"/>
    <cellStyle name="40% - uthevingsfarge 5 20 2 2" xfId="20053" xr:uid="{340E3449-2C8B-4FC0-95CA-3C903E85F474}"/>
    <cellStyle name="40% - uthevingsfarge 5 20 2_AVA DVA EL" xfId="20054" xr:uid="{91E61249-7000-44D0-B975-786C2F97C0D6}"/>
    <cellStyle name="40% - uthevingsfarge 5 20 3" xfId="20055" xr:uid="{D27178FF-B31A-4450-B54F-E6B61AE9F660}"/>
    <cellStyle name="40% - uthevingsfarge 5 20_4Q16" xfId="20056" xr:uid="{C59E22E5-425E-445D-A269-5745EA351BFB}"/>
    <cellStyle name="40% - uthevingsfarge 5 21" xfId="20057" xr:uid="{87E112F7-C40F-4211-A70F-E786F5AB819F}"/>
    <cellStyle name="40% - uthevingsfarge 5 21 2" xfId="20058" xr:uid="{96BEEB1C-4555-4069-857A-8157FC0A1904}"/>
    <cellStyle name="40% - uthevingsfarge 5 21 2 2" xfId="20059" xr:uid="{365FCEFD-AD80-4FA6-AE8D-097ECA4F9624}"/>
    <cellStyle name="40% - uthevingsfarge 5 21 2_AVA DVA EL" xfId="20060" xr:uid="{F30EAC23-E4C1-4C6D-B8D1-7D242F63D20D}"/>
    <cellStyle name="40% - uthevingsfarge 5 21 3" xfId="20061" xr:uid="{46133EBF-67A5-42FD-A14E-A76292516CAE}"/>
    <cellStyle name="40% - uthevingsfarge 5 21_4Q16" xfId="20062" xr:uid="{FA343D55-83F9-4269-9F29-B3B26F14C412}"/>
    <cellStyle name="40% - uthevingsfarge 5 22" xfId="20063" xr:uid="{0D1DC79A-DF76-495F-97BF-C45FA1D3EFE4}"/>
    <cellStyle name="40% - uthevingsfarge 5 22 2" xfId="20064" xr:uid="{A643745F-905C-4516-8A92-A78A97F33B06}"/>
    <cellStyle name="40% - uthevingsfarge 5 22 2 2" xfId="20065" xr:uid="{E42567A1-FD50-4AA0-87B4-0E127D7EA649}"/>
    <cellStyle name="40% - uthevingsfarge 5 22 2_AVA DVA EL" xfId="20066" xr:uid="{9E39B193-9014-4A3E-B2BB-180041B150B2}"/>
    <cellStyle name="40% - uthevingsfarge 5 22 3" xfId="20067" xr:uid="{A304BAA8-B7A6-4710-ABEA-7EF6926EDBC3}"/>
    <cellStyle name="40% - uthevingsfarge 5 22_4Q16" xfId="20068" xr:uid="{5FF012B7-CFDC-457E-9E27-1607C0002713}"/>
    <cellStyle name="40% - uthevingsfarge 5 23" xfId="20069" xr:uid="{78E86EC6-EB6B-40BD-B375-E6B9DC22C279}"/>
    <cellStyle name="40% - uthevingsfarge 5 23 2" xfId="20070" xr:uid="{4D584D44-F9FA-4C91-BB02-2B01EE8C6C01}"/>
    <cellStyle name="40% - uthevingsfarge 5 23 2 2" xfId="20071" xr:uid="{CD326B7E-9E24-43EE-A111-496F7E881E1D}"/>
    <cellStyle name="40% - uthevingsfarge 5 23 2_AVA DVA EL" xfId="20072" xr:uid="{A0D8E1C0-645A-4164-A110-287B473D7EF7}"/>
    <cellStyle name="40% - uthevingsfarge 5 23 3" xfId="20073" xr:uid="{D8A53A1B-8D32-45E8-B968-E25E637E5245}"/>
    <cellStyle name="40% - uthevingsfarge 5 23_4Q16" xfId="20074" xr:uid="{E07FA468-1B8D-4844-B5C3-8106E24C5F32}"/>
    <cellStyle name="40% - uthevingsfarge 5 24" xfId="20075" xr:uid="{C2660462-4348-4ECD-B25F-EE51724D2A16}"/>
    <cellStyle name="40% - uthevingsfarge 5 24 2" xfId="20076" xr:uid="{B5402A80-8DC6-49E4-8812-C2F4B8512C65}"/>
    <cellStyle name="40% - uthevingsfarge 5 24 2 2" xfId="20077" xr:uid="{935CC2E1-884F-40B2-A59D-0E0963A6EDF6}"/>
    <cellStyle name="40% - uthevingsfarge 5 24 2_AVA DVA EL" xfId="20078" xr:uid="{F783F0AC-C244-42D6-91CD-9216648CB60F}"/>
    <cellStyle name="40% - uthevingsfarge 5 24 3" xfId="20079" xr:uid="{36DACA39-E855-4C09-BBBC-947E3FB82050}"/>
    <cellStyle name="40% - uthevingsfarge 5 24_4Q16" xfId="20080" xr:uid="{4F461123-B861-4641-ADF2-4C1A92C17AE2}"/>
    <cellStyle name="40% - uthevingsfarge 5 25" xfId="20081" xr:uid="{DC3AA701-B5D6-44D3-B2E9-21F0BC55DA63}"/>
    <cellStyle name="40% - uthevingsfarge 5 25 2" xfId="20082" xr:uid="{BE71F662-57D6-49DE-AF36-A2ED2C0DAA6A}"/>
    <cellStyle name="40% - uthevingsfarge 5 25 2 2" xfId="20083" xr:uid="{C2EF9902-0D9E-41A7-A771-AD0D33B76377}"/>
    <cellStyle name="40% - uthevingsfarge 5 25 2_AVA DVA EL" xfId="20084" xr:uid="{E6603685-A38E-4AB7-8DE2-CFDBB49107D2}"/>
    <cellStyle name="40% - uthevingsfarge 5 25 3" xfId="20085" xr:uid="{979E9345-3E9A-477F-8412-746CCFE0AC74}"/>
    <cellStyle name="40% - uthevingsfarge 5 25_4Q16" xfId="20086" xr:uid="{86364668-0360-457D-924E-9CA0871B1AC5}"/>
    <cellStyle name="40% - uthevingsfarge 5 26" xfId="20087" xr:uid="{FDBEA47F-4EF2-4410-88AE-BB18BC1E48A2}"/>
    <cellStyle name="40% - uthevingsfarge 5 26 2" xfId="20088" xr:uid="{4F0F7F09-9E89-418A-8F06-BC246BC5272D}"/>
    <cellStyle name="40% - uthevingsfarge 5 26 2 2" xfId="20089" xr:uid="{C703F72F-E14A-437E-84CB-3E3DDE9FD2A0}"/>
    <cellStyle name="40% - uthevingsfarge 5 26 2_AVA DVA EL" xfId="20090" xr:uid="{E8906501-586F-4A89-8FA2-EEA2D2EA552B}"/>
    <cellStyle name="40% - uthevingsfarge 5 26 3" xfId="20091" xr:uid="{6E38E94A-5FB0-4874-B716-25911BF15DAE}"/>
    <cellStyle name="40% - uthevingsfarge 5 26_4Q16" xfId="20092" xr:uid="{BBBB60F5-79EA-4C4D-BCC4-5A2687C7FFA2}"/>
    <cellStyle name="40% - uthevingsfarge 5 27" xfId="20093" xr:uid="{8947A735-8ACC-4309-A346-5A485A4E6822}"/>
    <cellStyle name="40% - uthevingsfarge 5 27 2" xfId="20094" xr:uid="{A2F1A79B-0CBB-4AC5-AD2D-1BC587CB8CE8}"/>
    <cellStyle name="40% - uthevingsfarge 5 27 2 2" xfId="20095" xr:uid="{91A72F74-2214-4F5C-BAC9-CB0142F1BDDF}"/>
    <cellStyle name="40% - uthevingsfarge 5 27 2_AVA DVA EL" xfId="20096" xr:uid="{2C8C8EC4-557A-4A39-82A3-D2C2B63441CB}"/>
    <cellStyle name="40% - uthevingsfarge 5 27 3" xfId="20097" xr:uid="{4B7B995A-C8FF-4F37-BFA7-21266308EBA9}"/>
    <cellStyle name="40% - uthevingsfarge 5 27_4Q16" xfId="20098" xr:uid="{D92F29FB-8DE3-4C37-8B2D-1A1BC3774E9B}"/>
    <cellStyle name="40% - uthevingsfarge 5 28" xfId="20099" xr:uid="{69D09CE9-A696-4215-8CA3-C443A63DB885}"/>
    <cellStyle name="40% - uthevingsfarge 5 28 2" xfId="20100" xr:uid="{AAEAE6A6-1FD8-458E-95C9-A74864C038B3}"/>
    <cellStyle name="40% - uthevingsfarge 5 28 2 2" xfId="20101" xr:uid="{6239AA6B-4728-43F6-87AE-EDF32EE802A6}"/>
    <cellStyle name="40% - uthevingsfarge 5 28 2_AVA DVA EL" xfId="20102" xr:uid="{0C16F091-7875-47D5-93E4-9CCEFCB4D1E8}"/>
    <cellStyle name="40% - uthevingsfarge 5 28 3" xfId="20103" xr:uid="{7F5B4417-68F0-4390-BA8B-64FDAAFED37D}"/>
    <cellStyle name="40% - uthevingsfarge 5 28_4Q16" xfId="20104" xr:uid="{FB96BC9B-640D-4898-97FD-54EC7BCD1CBA}"/>
    <cellStyle name="40% - uthevingsfarge 5 29" xfId="20105" xr:uid="{F705DFE2-006E-4858-A2B8-7345351E88C9}"/>
    <cellStyle name="40% - uthevingsfarge 5 29 2" xfId="20106" xr:uid="{7539934E-6985-49C5-A01E-00AA54B2CA9C}"/>
    <cellStyle name="40% - uthevingsfarge 5 29 2 2" xfId="20107" xr:uid="{9143A04E-AF58-4B78-A561-8140D16D237D}"/>
    <cellStyle name="40% - uthevingsfarge 5 29 2_AVA DVA EL" xfId="20108" xr:uid="{BBDC4D03-F9B5-4827-8E1A-D578C9DCEB34}"/>
    <cellStyle name="40% - uthevingsfarge 5 29 3" xfId="20109" xr:uid="{03508592-1917-45AB-A2F7-4860DD951407}"/>
    <cellStyle name="40% - uthevingsfarge 5 29_4Q16" xfId="20110" xr:uid="{6D25AD9A-8E11-4C19-A32B-3E8D422E3278}"/>
    <cellStyle name="40% - uthevingsfarge 5 3" xfId="5778" xr:uid="{903FD131-AD28-4F58-A7B3-D53332B5E153}"/>
    <cellStyle name="40% - uthevingsfarge 5 3 2" xfId="5779" xr:uid="{1A018057-A913-4D0C-B141-3C43E97722E1}"/>
    <cellStyle name="40% - uthevingsfarge 5 3 2 2" xfId="5780" xr:uid="{725763BA-BDFC-4A51-9027-130990A9A8F4}"/>
    <cellStyle name="40% - uthevingsfarge 5 3 2 2 2" xfId="5781" xr:uid="{59CF6DBF-88AD-4579-B5DF-343CFF85731B}"/>
    <cellStyle name="40% - uthevingsfarge 5 3 2 2 2 2" xfId="5782" xr:uid="{619FE067-2CA5-48F3-B395-9633670414E4}"/>
    <cellStyle name="40% - uthevingsfarge 5 3 2 2 2_3. Chng in credit spreads" xfId="5783" xr:uid="{8BCA7F32-097E-4912-A59D-42F4FB385E03}"/>
    <cellStyle name="40% - uthevingsfarge 5 3 2 2 3" xfId="5784" xr:uid="{05F9E859-9A77-4565-8554-346DF12F8192}"/>
    <cellStyle name="40% - uthevingsfarge 5 3 2 2 3 2" xfId="5785" xr:uid="{29FABFCD-0BEB-4C22-9429-02FCFC2947DA}"/>
    <cellStyle name="40% - uthevingsfarge 5 3 2 2 3_3. Chng in credit spreads" xfId="5786" xr:uid="{3F4E5759-BBA1-4FCD-8CF6-8392B069AFAF}"/>
    <cellStyle name="40% - uthevingsfarge 5 3 2 2 4" xfId="5787" xr:uid="{BFF61094-B510-400C-A281-8F64EA57AC5F}"/>
    <cellStyle name="40% - uthevingsfarge 5 3 2 2_3. Chng in credit spreads" xfId="5788" xr:uid="{87D356E1-F56B-48E1-B369-70AE673816F0}"/>
    <cellStyle name="40% - uthevingsfarge 5 3 2 3" xfId="5789" xr:uid="{60EE4481-DB78-4BFB-822F-69FEF167288D}"/>
    <cellStyle name="40% - uthevingsfarge 5 3 2 3 2" xfId="5790" xr:uid="{6CA34EE3-9DEA-4D5F-949D-3696E1AFD912}"/>
    <cellStyle name="40% - uthevingsfarge 5 3 2 3 3" xfId="20111" xr:uid="{309A9F71-83F1-4FBC-8A81-164DA9FD8C67}"/>
    <cellStyle name="40% - uthevingsfarge 5 3 2 3_3. Chng in credit spreads" xfId="5791" xr:uid="{A89904E2-779C-4C11-BD3A-DBBD4933B544}"/>
    <cellStyle name="40% - uthevingsfarge 5 3 2 4" xfId="5792" xr:uid="{C99B10EB-26BC-441C-9278-1EFDFDEC1CE0}"/>
    <cellStyle name="40% - uthevingsfarge 5 3 2 4 2" xfId="5793" xr:uid="{6DDB71B5-9481-471E-B434-6A5093F85DFB}"/>
    <cellStyle name="40% - uthevingsfarge 5 3 2 4 3" xfId="20112" xr:uid="{73FBE1A7-911A-422A-A7DD-46375FBB0553}"/>
    <cellStyle name="40% - uthevingsfarge 5 3 2 4_3. Chng in credit spreads" xfId="5794" xr:uid="{81D904BD-7946-4476-AB77-D9E67D57B919}"/>
    <cellStyle name="40% - uthevingsfarge 5 3 2 5" xfId="5795" xr:uid="{1EAC8D06-BF78-4C90-B4AD-66CFB3D3B5C1}"/>
    <cellStyle name="40% - uthevingsfarge 5 3 2 5 2" xfId="20113" xr:uid="{F334DD74-AF64-4E38-B326-9D04878DD7D3}"/>
    <cellStyle name="40% - uthevingsfarge 5 3 2 5 3" xfId="20114" xr:uid="{BF4BA385-DB96-4B23-BE22-759564E4EDE7}"/>
    <cellStyle name="40% - uthevingsfarge 5 3 2 5_AVA DVA EL" xfId="20115" xr:uid="{FDB216F6-9F87-45FD-A9EA-AAF6375994F4}"/>
    <cellStyle name="40% - uthevingsfarge 5 3 2 6" xfId="20116" xr:uid="{B7E79738-D893-4E3D-B637-46CBBE486614}"/>
    <cellStyle name="40% - uthevingsfarge 5 3 2 6 2" xfId="20117" xr:uid="{BF1796DE-D34F-4A67-844A-099F3A23D1C8}"/>
    <cellStyle name="40% - uthevingsfarge 5 3 2 6_AVA DVA EL" xfId="20118" xr:uid="{A43FC7EA-5F43-4C31-B8FC-202879A2D337}"/>
    <cellStyle name="40% - uthevingsfarge 5 3 2 7" xfId="20119" xr:uid="{B7775A6D-625D-43E4-89AB-33AB707A5BAA}"/>
    <cellStyle name="40% - uthevingsfarge 5 3 2_3. Chng in credit spreads" xfId="5796" xr:uid="{9249293E-CE79-41AB-ABA3-556E1A0B853B}"/>
    <cellStyle name="40% - uthevingsfarge 5 3 3" xfId="5797" xr:uid="{6797F0AE-B7C6-41D7-B489-08E84BF3C51E}"/>
    <cellStyle name="40% - uthevingsfarge 5 3 3 2" xfId="5798" xr:uid="{E06880DF-D50D-4F0C-A66E-E9707D3DF14D}"/>
    <cellStyle name="40% - uthevingsfarge 5 3 3 2 2" xfId="5799" xr:uid="{728F3B20-D5E2-4BB9-9E4B-5A161B0DFC4A}"/>
    <cellStyle name="40% - uthevingsfarge 5 3 3 2 2 2" xfId="5800" xr:uid="{F6E928F4-24CA-494C-BD8E-3924300E69F7}"/>
    <cellStyle name="40% - uthevingsfarge 5 3 3 2 2_3. Chng in credit spreads" xfId="5801" xr:uid="{8E9634C7-5B6B-4C3B-B626-32F4A5F8C5B1}"/>
    <cellStyle name="40% - uthevingsfarge 5 3 3 2 3" xfId="5802" xr:uid="{5BEC2063-F5D9-499B-A068-BB8CBA377F87}"/>
    <cellStyle name="40% - uthevingsfarge 5 3 3 2 3 2" xfId="5803" xr:uid="{AC98BC4F-89E0-47DD-AC12-47AFA8EEBD10}"/>
    <cellStyle name="40% - uthevingsfarge 5 3 3 2 3_3. Chng in credit spreads" xfId="5804" xr:uid="{CDBE3683-E4C6-4C83-BD06-8E39E1685D70}"/>
    <cellStyle name="40% - uthevingsfarge 5 3 3 2 4" xfId="5805" xr:uid="{7AAE9576-1CF8-4347-A02E-CBFF9285758B}"/>
    <cellStyle name="40% - uthevingsfarge 5 3 3 2_3. Chng in credit spreads" xfId="5806" xr:uid="{3CC7DF72-AF1F-4C6D-B71E-94E21A427354}"/>
    <cellStyle name="40% - uthevingsfarge 5 3 3 3" xfId="5807" xr:uid="{C8B2590D-24FA-401D-8910-7979D200AEB3}"/>
    <cellStyle name="40% - uthevingsfarge 5 3 3 3 2" xfId="5808" xr:uid="{6B0B49D9-D148-4E52-B38E-B6A30FCD25D2}"/>
    <cellStyle name="40% - uthevingsfarge 5 3 3 3_3. Chng in credit spreads" xfId="5809" xr:uid="{65205F3E-C37A-467A-8561-F1927A22F242}"/>
    <cellStyle name="40% - uthevingsfarge 5 3 3 4" xfId="5810" xr:uid="{24C57FC9-6A8F-4EE7-9515-DA8CA5746CD5}"/>
    <cellStyle name="40% - uthevingsfarge 5 3 3 4 2" xfId="5811" xr:uid="{31E0C879-641D-4529-BAB1-97E0DB61D9F9}"/>
    <cellStyle name="40% - uthevingsfarge 5 3 3 4_3. Chng in credit spreads" xfId="5812" xr:uid="{4868CAF8-A1B5-452A-9A5B-DF694F5A3365}"/>
    <cellStyle name="40% - uthevingsfarge 5 3 3 5" xfId="5813" xr:uid="{19523CE9-8C02-4BD4-A39F-DA0E8C8B8F91}"/>
    <cellStyle name="40% - uthevingsfarge 5 3 3_3. Chng in credit spreads" xfId="5814" xr:uid="{CEB6552D-28CE-422D-8668-318FEB50E20F}"/>
    <cellStyle name="40% - uthevingsfarge 5 3 4" xfId="5815" xr:uid="{5D55420A-1849-46B6-838A-D4A13C956573}"/>
    <cellStyle name="40% - uthevingsfarge 5 3 4 2" xfId="5816" xr:uid="{EEE1BC2C-B7BB-4CFF-AEC0-87D34CB92C83}"/>
    <cellStyle name="40% - uthevingsfarge 5 3 4 2 2" xfId="5817" xr:uid="{34C0CB02-1629-4FF7-AB69-A9917A26C0ED}"/>
    <cellStyle name="40% - uthevingsfarge 5 3 4 2_3. Chng in credit spreads" xfId="5818" xr:uid="{244B30EF-25E3-412B-83D6-526B1E150706}"/>
    <cellStyle name="40% - uthevingsfarge 5 3 4 3" xfId="5819" xr:uid="{A9A3427B-211F-4F5F-B40B-1064558A1D3B}"/>
    <cellStyle name="40% - uthevingsfarge 5 3 4 3 2" xfId="5820" xr:uid="{83AFEE9E-CFA9-47B9-BAB7-410937E45A0D}"/>
    <cellStyle name="40% - uthevingsfarge 5 3 4 3_3. Chng in credit spreads" xfId="5821" xr:uid="{6FDBF2F5-F415-4D24-9876-FB0B5D403AA4}"/>
    <cellStyle name="40% - uthevingsfarge 5 3 4 4" xfId="5822" xr:uid="{9D13F03B-511B-4BD0-AF10-5BD417175935}"/>
    <cellStyle name="40% - uthevingsfarge 5 3 4_3. Chng in credit spreads" xfId="5823" xr:uid="{2ECBDBF6-83C1-4828-B2CD-9C3F280AB825}"/>
    <cellStyle name="40% - uthevingsfarge 5 3 5" xfId="5824" xr:uid="{20339FF1-5D39-4DEC-A810-BA7DE11F833D}"/>
    <cellStyle name="40% - uthevingsfarge 5 3 5 2" xfId="5825" xr:uid="{F878D5B9-4657-44A0-8B93-8163F4478D8E}"/>
    <cellStyle name="40% - uthevingsfarge 5 3 5 3" xfId="20120" xr:uid="{4471A493-1AA3-41A5-9946-FC7F359FF9F7}"/>
    <cellStyle name="40% - uthevingsfarge 5 3 5_3. Chng in credit spreads" xfId="5826" xr:uid="{E912C2AD-032A-4D56-8D19-FF756BD5E242}"/>
    <cellStyle name="40% - uthevingsfarge 5 3 6" xfId="5827" xr:uid="{1FE55D5E-B0C5-457C-9789-1827C8A2E052}"/>
    <cellStyle name="40% - uthevingsfarge 5 3 6 2" xfId="5828" xr:uid="{1E942110-C817-4301-9CFE-A923D40F3958}"/>
    <cellStyle name="40% - uthevingsfarge 5 3 6 3" xfId="20121" xr:uid="{961EF094-EB14-49FE-B884-E774B0C42279}"/>
    <cellStyle name="40% - uthevingsfarge 5 3 6_3. Chng in credit spreads" xfId="5829" xr:uid="{499E2D8D-1EB4-49CB-BD72-BD6FECBD5809}"/>
    <cellStyle name="40% - uthevingsfarge 5 3 7" xfId="5830" xr:uid="{9B8D15E2-4315-4856-AEC8-CC9AB71C8106}"/>
    <cellStyle name="40% - uthevingsfarge 5 3 7 2" xfId="5831" xr:uid="{CDC26EB8-7012-4D71-A75E-A70F417DB32F}"/>
    <cellStyle name="40% - uthevingsfarge 5 3 7_3. Chng in credit spreads" xfId="5832" xr:uid="{8CEEF495-B13D-47ED-AAF6-3B24E6EFEF32}"/>
    <cellStyle name="40% - uthevingsfarge 5 3 8" xfId="20122" xr:uid="{0E7C4627-7FC6-48C4-B74E-66F85F3CD543}"/>
    <cellStyle name="40% - uthevingsfarge 5 3_4Q16" xfId="20123" xr:uid="{80DA9843-C614-466D-B521-4D4BE11B9AE6}"/>
    <cellStyle name="40% - uthevingsfarge 5 30" xfId="20124" xr:uid="{5F978ADA-059D-4C0C-9106-B8E9E48DDDA3}"/>
    <cellStyle name="40% - uthevingsfarge 5 30 2" xfId="20125" xr:uid="{12B7D42D-A3FA-4EAE-BB62-C292C9F9428B}"/>
    <cellStyle name="40% - uthevingsfarge 5 30 2 2" xfId="20126" xr:uid="{AF0D94A9-7A13-489F-93A8-DEF965993BA4}"/>
    <cellStyle name="40% - uthevingsfarge 5 30 2_AVA DVA EL" xfId="20127" xr:uid="{70F7FFB0-12CD-469C-88E5-806E36F2473D}"/>
    <cellStyle name="40% - uthevingsfarge 5 30 3" xfId="20128" xr:uid="{F634B60E-91F9-4681-994B-93B6297A5059}"/>
    <cellStyle name="40% - uthevingsfarge 5 30_4Q16" xfId="20129" xr:uid="{E76E9F33-A6F2-4716-A516-D961A89D6B67}"/>
    <cellStyle name="40% - uthevingsfarge 5 31" xfId="20130" xr:uid="{B2B6C91D-0AA0-41FA-8BFB-D10C672AE609}"/>
    <cellStyle name="40% - uthevingsfarge 5 31 2" xfId="20131" xr:uid="{A99AB226-7B2A-4974-B287-03C87AD22E3F}"/>
    <cellStyle name="40% - uthevingsfarge 5 31 2 2" xfId="20132" xr:uid="{DBE61ADA-09DE-4854-9786-D39E20525D21}"/>
    <cellStyle name="40% - uthevingsfarge 5 31 2_AVA DVA EL" xfId="20133" xr:uid="{7F6F7008-DAB0-4270-9087-7F0D9B45C96C}"/>
    <cellStyle name="40% - uthevingsfarge 5 31 3" xfId="20134" xr:uid="{2214474F-D5B5-4B0D-A805-94AE73DBE2F4}"/>
    <cellStyle name="40% - uthevingsfarge 5 31_4Q16" xfId="20135" xr:uid="{10935231-EAAC-45E1-AB1D-7F9A796FBDBD}"/>
    <cellStyle name="40% - uthevingsfarge 5 32" xfId="20136" xr:uid="{E7E6F7D6-E6BC-4906-8692-E7D6ADC3AB41}"/>
    <cellStyle name="40% - uthevingsfarge 5 32 2" xfId="20137" xr:uid="{47054AA9-16C2-43A2-A103-A08D1B039E30}"/>
    <cellStyle name="40% - uthevingsfarge 5 32 2 2" xfId="20138" xr:uid="{DFEB9749-0658-4A89-AABA-132810D65F15}"/>
    <cellStyle name="40% - uthevingsfarge 5 32 2_AVA DVA EL" xfId="20139" xr:uid="{4B732F7C-165D-4CE7-A63A-0F4A2225D75E}"/>
    <cellStyle name="40% - uthevingsfarge 5 32 3" xfId="20140" xr:uid="{A68D4FA0-8846-440A-8671-F413997EA172}"/>
    <cellStyle name="40% - uthevingsfarge 5 32_4Q16" xfId="20141" xr:uid="{B23C9228-F2D8-49FA-A5C6-47845B4DEB89}"/>
    <cellStyle name="40% - uthevingsfarge 5 33" xfId="20142" xr:uid="{F31AC3D3-DF76-434D-915D-1FD58929A67F}"/>
    <cellStyle name="40% - uthevingsfarge 5 33 2" xfId="20143" xr:uid="{DE8638CF-495B-46C3-A2B1-BFF201F87E5E}"/>
    <cellStyle name="40% - uthevingsfarge 5 33 2 2" xfId="20144" xr:uid="{DD0F4045-63CB-47BC-A5FC-85AF4DF4263C}"/>
    <cellStyle name="40% - uthevingsfarge 5 33 2_AVA DVA EL" xfId="20145" xr:uid="{C30AB83B-962C-48DF-ADA9-E9B851B52E63}"/>
    <cellStyle name="40% - uthevingsfarge 5 33 3" xfId="20146" xr:uid="{729EB2FB-B74B-4A29-A519-9F2A72535B52}"/>
    <cellStyle name="40% - uthevingsfarge 5 33_4Q16" xfId="20147" xr:uid="{6BAB1AB8-3527-4019-A885-137A01AF1127}"/>
    <cellStyle name="40% - uthevingsfarge 5 34" xfId="20148" xr:uid="{569EA0BA-003C-4409-80B7-DC1D3B5ECD0B}"/>
    <cellStyle name="40% - uthevingsfarge 5 34 2" xfId="20149" xr:uid="{6FD4A596-D24D-4562-B91F-A7D82B00111B}"/>
    <cellStyle name="40% - uthevingsfarge 5 34 2 2" xfId="20150" xr:uid="{1FD6A43B-E7E5-412A-B7C5-0215EB3A8A69}"/>
    <cellStyle name="40% - uthevingsfarge 5 34 2_AVA DVA EL" xfId="20151" xr:uid="{4A1E60C8-72F9-43D1-9456-DCE3CBB2B253}"/>
    <cellStyle name="40% - uthevingsfarge 5 34 3" xfId="20152" xr:uid="{0FF63791-C561-4C71-9454-0E62E31C7216}"/>
    <cellStyle name="40% - uthevingsfarge 5 34_4Q16" xfId="20153" xr:uid="{742DF3F5-7E00-4D15-9C1C-306ADD8DF91E}"/>
    <cellStyle name="40% - uthevingsfarge 5 35" xfId="20154" xr:uid="{1232A7E5-8745-42ED-84CF-98B410DAADB3}"/>
    <cellStyle name="40% - uthevingsfarge 5 35 2" xfId="20155" xr:uid="{8F09EAC0-58C4-41F3-B71E-6AC531DE79D4}"/>
    <cellStyle name="40% - uthevingsfarge 5 35 2 2" xfId="20156" xr:uid="{C3EA079B-6720-4025-8D99-9DCCA31CEFD1}"/>
    <cellStyle name="40% - uthevingsfarge 5 35 2_AVA DVA EL" xfId="20157" xr:uid="{829E9628-39C1-4CF4-91F2-F6ADA4EED0E4}"/>
    <cellStyle name="40% - uthevingsfarge 5 35 3" xfId="20158" xr:uid="{D8187456-3842-4DDE-8693-E26FD97A05C3}"/>
    <cellStyle name="40% - uthevingsfarge 5 35_4Q16" xfId="20159" xr:uid="{8D901188-A5B5-45C1-9FED-05027B2C0CDB}"/>
    <cellStyle name="40% - uthevingsfarge 5 36" xfId="20160" xr:uid="{60F90D8D-E6F6-47C0-8865-D7513CBEEF85}"/>
    <cellStyle name="40% - uthevingsfarge 5 36 2" xfId="20161" xr:uid="{932CFB18-63E5-4166-AE2D-693FA65FDAA4}"/>
    <cellStyle name="40% - uthevingsfarge 5 36 2 2" xfId="20162" xr:uid="{A92E211F-1456-46FF-B38D-B15FF732A251}"/>
    <cellStyle name="40% - uthevingsfarge 5 36 2_AVA DVA EL" xfId="20163" xr:uid="{BE118518-241E-453B-B649-3E03668631C1}"/>
    <cellStyle name="40% - uthevingsfarge 5 36 3" xfId="20164" xr:uid="{9852073F-37D0-4ED0-A7AA-BD8D0B58E987}"/>
    <cellStyle name="40% - uthevingsfarge 5 36_4Q16" xfId="20165" xr:uid="{4021AFFD-D2A1-42AB-A283-4BE469379A30}"/>
    <cellStyle name="40% - uthevingsfarge 5 37" xfId="20166" xr:uid="{B7407B8E-CADE-40F3-B75C-1F2001363E0A}"/>
    <cellStyle name="40% - uthevingsfarge 5 37 2" xfId="20167" xr:uid="{324FEB09-DCCC-43B5-8093-076F2F4AE233}"/>
    <cellStyle name="40% - uthevingsfarge 5 37 2 2" xfId="20168" xr:uid="{4640470E-E88F-45D6-9A82-DBAE057D7AD9}"/>
    <cellStyle name="40% - uthevingsfarge 5 37 2_AVA DVA EL" xfId="20169" xr:uid="{A72E0B03-1597-48D0-8B5A-DEC4E4BA79B2}"/>
    <cellStyle name="40% - uthevingsfarge 5 37 3" xfId="20170" xr:uid="{110FF9A6-9C25-4038-9E1E-86164B461731}"/>
    <cellStyle name="40% - uthevingsfarge 5 37_4Q16" xfId="20171" xr:uid="{004E5182-433B-4557-8A73-9FE27FB5C11C}"/>
    <cellStyle name="40% - uthevingsfarge 5 38" xfId="20172" xr:uid="{77D686EF-4EB4-4D0C-9315-3CAE4C5E83BC}"/>
    <cellStyle name="40% - uthevingsfarge 5 38 2" xfId="20173" xr:uid="{FBA5C088-8576-49B4-B9F9-F7AF8F07780A}"/>
    <cellStyle name="40% - uthevingsfarge 5 38 2 2" xfId="20174" xr:uid="{77D4975B-1934-4473-B447-131859426E7B}"/>
    <cellStyle name="40% - uthevingsfarge 5 38 2_AVA DVA EL" xfId="20175" xr:uid="{172851F4-1A2E-43DA-BF92-80E882ECDF28}"/>
    <cellStyle name="40% - uthevingsfarge 5 38 3" xfId="20176" xr:uid="{7CE2272E-EEB8-4777-A4FC-A0A276AF7A46}"/>
    <cellStyle name="40% - uthevingsfarge 5 38_4Q16" xfId="20177" xr:uid="{D44A85BF-2768-4E56-85EC-DC493650A440}"/>
    <cellStyle name="40% - uthevingsfarge 5 39" xfId="20178" xr:uid="{0C71C945-8D8D-40A8-B8DD-A5EC644CD53B}"/>
    <cellStyle name="40% - uthevingsfarge 5 39 2" xfId="20179" xr:uid="{9EDACD93-5A46-428A-934A-77D0EAD34AA0}"/>
    <cellStyle name="40% - uthevingsfarge 5 39 2 2" xfId="20180" xr:uid="{174A8324-92E3-4B74-B347-850E0BAC1627}"/>
    <cellStyle name="40% - uthevingsfarge 5 39 2_AVA DVA EL" xfId="20181" xr:uid="{5698C978-E58F-49DE-90A3-6DEAFE7C8D4B}"/>
    <cellStyle name="40% - uthevingsfarge 5 39 3" xfId="20182" xr:uid="{60712511-5A3B-47C1-A668-4D8D834CF7F1}"/>
    <cellStyle name="40% - uthevingsfarge 5 39_4Q16" xfId="20183" xr:uid="{0B9C1853-07C5-444D-8078-E4C1E0188BA5}"/>
    <cellStyle name="40% - uthevingsfarge 5 4" xfId="5833" xr:uid="{0B80077B-7F7C-4566-BC62-082A898056C7}"/>
    <cellStyle name="40% - uthevingsfarge 5 4 10" xfId="41246" xr:uid="{315E0D63-EA94-4CF6-A81B-AB31115D49A2}"/>
    <cellStyle name="40% - uthevingsfarge 5 4 2" xfId="5834" xr:uid="{A9EABCEA-FD79-4342-8BD3-280B58265117}"/>
    <cellStyle name="40% - uthevingsfarge 5 4 2 2" xfId="5835" xr:uid="{6FA0B4C9-54F2-4210-85C6-88BCDF7B4551}"/>
    <cellStyle name="40% - uthevingsfarge 5 4 2 2 2" xfId="5836" xr:uid="{828F5A31-CE07-4AE8-921D-863A51BC790C}"/>
    <cellStyle name="40% - uthevingsfarge 5 4 2 2_3. Chng in credit spreads" xfId="5837" xr:uid="{6F557691-436C-4C84-8BA0-93FBE87E56A8}"/>
    <cellStyle name="40% - uthevingsfarge 5 4 2 3" xfId="5838" xr:uid="{ED608DD8-32F4-4881-89AD-84ABB7C5531E}"/>
    <cellStyle name="40% - uthevingsfarge 5 4 2 3 2" xfId="5839" xr:uid="{5445DF68-22AE-4304-B579-BDDFDD2C7E91}"/>
    <cellStyle name="40% - uthevingsfarge 5 4 2 3_3. Chng in credit spreads" xfId="5840" xr:uid="{745987E1-D02D-45D3-B357-1BD8929D67D8}"/>
    <cellStyle name="40% - uthevingsfarge 5 4 2 4" xfId="5841" xr:uid="{7D3E34AB-84DD-4E26-B9E9-27FB27F298ED}"/>
    <cellStyle name="40% - uthevingsfarge 5 4 2 5" xfId="41247" xr:uid="{C1F15BB0-000D-412B-B898-FA72D46CE1C7}"/>
    <cellStyle name="40% - uthevingsfarge 5 4 2 6" xfId="41248" xr:uid="{35DE472C-B284-4487-B28D-B392DDD5E6F3}"/>
    <cellStyle name="40% - uthevingsfarge 5 4 2 7" xfId="41249" xr:uid="{30ABE01B-1239-4D4A-B02B-4D3AEA2E3BE0}"/>
    <cellStyle name="40% - uthevingsfarge 5 4 2 8" xfId="41250" xr:uid="{0FDF2473-B2A7-468F-9D38-F6C54F3A655C}"/>
    <cellStyle name="40% - uthevingsfarge 5 4 2 9" xfId="41251" xr:uid="{9EB5601E-355D-4AF2-AE69-ED4041486521}"/>
    <cellStyle name="40% - uthevingsfarge 5 4 2_3. Chng in credit spreads" xfId="5842" xr:uid="{078E7F16-9E00-4770-86A5-9F708BE5A8BA}"/>
    <cellStyle name="40% - uthevingsfarge 5 4 3" xfId="5843" xr:uid="{56B15952-EA1B-49BB-89A8-E14C178BEC10}"/>
    <cellStyle name="40% - uthevingsfarge 5 4 3 2" xfId="5844" xr:uid="{0FA1B877-CCF8-4A6C-AE33-07DFBC3C3A56}"/>
    <cellStyle name="40% - uthevingsfarge 5 4 3 3" xfId="20184" xr:uid="{940281B5-FCD8-4860-8553-57F72DB239A9}"/>
    <cellStyle name="40% - uthevingsfarge 5 4 3_3. Chng in credit spreads" xfId="5845" xr:uid="{DEE091F0-E97A-467D-B04A-4B07FC33D13F}"/>
    <cellStyle name="40% - uthevingsfarge 5 4 4" xfId="5846" xr:uid="{6C94B55E-7874-40E5-AD1C-FCD8C02DA25A}"/>
    <cellStyle name="40% - uthevingsfarge 5 4 4 2" xfId="5847" xr:uid="{81779457-7346-4A06-96BD-70113027EB6C}"/>
    <cellStyle name="40% - uthevingsfarge 5 4 4 3" xfId="20185" xr:uid="{A0D7DA6B-8E27-4C41-B740-06E125E9D6BD}"/>
    <cellStyle name="40% - uthevingsfarge 5 4 4_3. Chng in credit spreads" xfId="5848" xr:uid="{6B751E2D-6A49-4AB4-B945-E4DB040E6C62}"/>
    <cellStyle name="40% - uthevingsfarge 5 4 5" xfId="5849" xr:uid="{44E039E9-68F2-4EEA-B750-53196A465F2A}"/>
    <cellStyle name="40% - uthevingsfarge 5 4 5 2" xfId="20186" xr:uid="{AE7F0904-13F8-4CFF-857D-68FD22811229}"/>
    <cellStyle name="40% - uthevingsfarge 5 4 5 3" xfId="20187" xr:uid="{971B9954-7E3C-41B2-936F-D252464E94EC}"/>
    <cellStyle name="40% - uthevingsfarge 5 4 5_AVA DVA EL" xfId="20188" xr:uid="{878AD067-A515-4199-A02D-C4934B35B8ED}"/>
    <cellStyle name="40% - uthevingsfarge 5 4 6" xfId="20189" xr:uid="{1831B74B-6E99-452D-B9FE-4DE073A3C41D}"/>
    <cellStyle name="40% - uthevingsfarge 5 4 6 2" xfId="20190" xr:uid="{AD01E8B9-CF4D-4C2D-8EA8-EA077238A44C}"/>
    <cellStyle name="40% - uthevingsfarge 5 4 6_AVA DVA EL" xfId="20191" xr:uid="{88119019-106C-4057-9427-B64EF5476A85}"/>
    <cellStyle name="40% - uthevingsfarge 5 4 7" xfId="20192" xr:uid="{871ACA4C-C45A-4D82-BD86-230C5F1A65AF}"/>
    <cellStyle name="40% - uthevingsfarge 5 4 8" xfId="41252" xr:uid="{A989171E-0A16-4323-8DE9-F8E0F7522F81}"/>
    <cellStyle name="40% - uthevingsfarge 5 4 9" xfId="41253" xr:uid="{FDAB3C5F-1D37-49AC-AA2F-C7B8A48EF308}"/>
    <cellStyle name="40% - uthevingsfarge 5 4_3. Chng in credit spreads" xfId="5850" xr:uid="{231899AB-B099-445C-AEAB-0D43499F95C9}"/>
    <cellStyle name="40% - uthevingsfarge 5 40" xfId="20193" xr:uid="{A5F97556-C428-4107-8258-F7149555A58A}"/>
    <cellStyle name="40% - uthevingsfarge 5 40 2" xfId="20194" xr:uid="{FA392750-EA43-435E-82EF-4FC7C98E5EAA}"/>
    <cellStyle name="40% - uthevingsfarge 5 40 2 2" xfId="20195" xr:uid="{83D76DA9-9195-447C-B218-0616A9891EF5}"/>
    <cellStyle name="40% - uthevingsfarge 5 40 2_AVA DVA EL" xfId="20196" xr:uid="{7D43C71A-81E8-4AEA-94AC-EC15BDA86D14}"/>
    <cellStyle name="40% - uthevingsfarge 5 40 3" xfId="20197" xr:uid="{B9ECCE77-92A4-4067-AADE-1E6E46632C6B}"/>
    <cellStyle name="40% - uthevingsfarge 5 40_4Q16" xfId="20198" xr:uid="{A3FA76BB-48E2-48DE-B888-2128EE56F424}"/>
    <cellStyle name="40% - uthevingsfarge 5 41" xfId="20199" xr:uid="{D82B1DA3-35A8-46C3-8870-B612B546D17C}"/>
    <cellStyle name="40% - uthevingsfarge 5 41 2" xfId="20200" xr:uid="{56533FB9-2E80-4253-8F9B-E2E9ECB097B3}"/>
    <cellStyle name="40% - uthevingsfarge 5 41 2 2" xfId="20201" xr:uid="{05D0DDA3-0CC7-4175-849C-81ABF83FEB60}"/>
    <cellStyle name="40% - uthevingsfarge 5 41 2_AVA DVA EL" xfId="20202" xr:uid="{C74F0FDA-0C2F-494B-BD3A-B496ABA22AA0}"/>
    <cellStyle name="40% - uthevingsfarge 5 41 3" xfId="20203" xr:uid="{D5604BA8-C964-48CB-B0F6-FDD25F0072A4}"/>
    <cellStyle name="40% - uthevingsfarge 5 41_4Q16" xfId="20204" xr:uid="{BD4B85E0-F5CB-4C56-82F3-59C58E7EC93C}"/>
    <cellStyle name="40% - uthevingsfarge 5 42" xfId="20205" xr:uid="{14ACC9BE-3943-4495-9F31-128514AEA486}"/>
    <cellStyle name="40% - uthevingsfarge 5 42 2" xfId="20206" xr:uid="{056645AD-2DE4-4FA3-AD2D-25255A9A18D2}"/>
    <cellStyle name="40% - uthevingsfarge 5 42 2 2" xfId="20207" xr:uid="{A4A1880E-A4FC-4391-B7A8-5DE406239891}"/>
    <cellStyle name="40% - uthevingsfarge 5 42 2_AVA DVA EL" xfId="20208" xr:uid="{4864571D-F588-4B82-B191-1E8D3CA0E659}"/>
    <cellStyle name="40% - uthevingsfarge 5 42 3" xfId="20209" xr:uid="{CEF8382D-F25D-4AC7-8A60-FD4139ECE0C1}"/>
    <cellStyle name="40% - uthevingsfarge 5 42_4Q16" xfId="20210" xr:uid="{63A8C4A8-2F0D-4231-A0BA-83B39F62937E}"/>
    <cellStyle name="40% - uthevingsfarge 5 43" xfId="20211" xr:uid="{F3695CBF-1D8E-4581-ACE1-0AD6CAAA053A}"/>
    <cellStyle name="40% - uthevingsfarge 5 43 2" xfId="20212" xr:uid="{580ABE65-8388-42D4-9E47-5EBE6C8C9DF9}"/>
    <cellStyle name="40% - uthevingsfarge 5 43 2 2" xfId="20213" xr:uid="{23B5F7A7-F02B-4455-978D-B816408CFC33}"/>
    <cellStyle name="40% - uthevingsfarge 5 43 2_AVA DVA EL" xfId="20214" xr:uid="{133E530A-2D18-4058-A537-17A60D0EA86C}"/>
    <cellStyle name="40% - uthevingsfarge 5 43 3" xfId="20215" xr:uid="{4E9F6C03-0A47-4ADD-87E0-113DCD5CC576}"/>
    <cellStyle name="40% - uthevingsfarge 5 43_4Q16" xfId="20216" xr:uid="{167780C3-95D3-4408-8E61-7D123FD1125F}"/>
    <cellStyle name="40% - uthevingsfarge 5 44" xfId="20217" xr:uid="{0A3D8643-4779-436C-B33B-B22C0971FD87}"/>
    <cellStyle name="40% - uthevingsfarge 5 44 2" xfId="20218" xr:uid="{FBE776F8-9295-493F-BD8A-E5C18D719C63}"/>
    <cellStyle name="40% - uthevingsfarge 5 44 2 2" xfId="20219" xr:uid="{F94E28FA-F7A0-4DB7-AB1B-00F3AD0D4F8E}"/>
    <cellStyle name="40% - uthevingsfarge 5 44 2_AVA DVA EL" xfId="20220" xr:uid="{96F62263-BF4B-4C4F-9AB4-7A6686BA29EB}"/>
    <cellStyle name="40% - uthevingsfarge 5 44 3" xfId="20221" xr:uid="{519714EE-C0C9-44C9-8858-9759FBBEFD36}"/>
    <cellStyle name="40% - uthevingsfarge 5 44_4Q16" xfId="20222" xr:uid="{E6B7D814-1E95-48B0-8BDA-D9E812CFE465}"/>
    <cellStyle name="40% - uthevingsfarge 5 45" xfId="20223" xr:uid="{2DF7865A-B922-4DF5-A30A-139DA7E88831}"/>
    <cellStyle name="40% - uthevingsfarge 5 45 2" xfId="20224" xr:uid="{52995319-AA3A-4015-B0D1-32D081C99245}"/>
    <cellStyle name="40% - uthevingsfarge 5 45 2 2" xfId="20225" xr:uid="{D39EC271-2691-4774-8ECF-57FD2442CAA5}"/>
    <cellStyle name="40% - uthevingsfarge 5 45 2_AVA DVA EL" xfId="20226" xr:uid="{F27E2AFB-FC21-43C5-B7CA-F1FB6BC825EE}"/>
    <cellStyle name="40% - uthevingsfarge 5 45 3" xfId="20227" xr:uid="{5D65A60B-7776-4A8E-B7D0-B8BEF9E839DC}"/>
    <cellStyle name="40% - uthevingsfarge 5 45_4Q16" xfId="20228" xr:uid="{7F7DCEE6-1401-41DA-99BB-426D80768D6D}"/>
    <cellStyle name="40% - uthevingsfarge 5 46" xfId="20229" xr:uid="{16EF0272-554B-434E-ACA2-93526CD3CD4A}"/>
    <cellStyle name="40% - uthevingsfarge 5 46 2" xfId="20230" xr:uid="{545C5F2C-B67C-4677-96F8-1EA6E3F33A17}"/>
    <cellStyle name="40% - uthevingsfarge 5 46 2 2" xfId="20231" xr:uid="{589C2917-B15D-4BD8-8B8D-FF50F31DAA5A}"/>
    <cellStyle name="40% - uthevingsfarge 5 46 2_AVA DVA EL" xfId="20232" xr:uid="{81FC4B78-56CD-4796-B7AD-F913D7ECF744}"/>
    <cellStyle name="40% - uthevingsfarge 5 46 3" xfId="20233" xr:uid="{F877AF59-02A1-457C-8C2A-DD1CED88CD53}"/>
    <cellStyle name="40% - uthevingsfarge 5 46_4Q16" xfId="20234" xr:uid="{17DE4EF0-2A35-4C53-A894-E50C385B8241}"/>
    <cellStyle name="40% - uthevingsfarge 5 47" xfId="20235" xr:uid="{4646FACD-FD23-4234-BDD0-8132B3AA9617}"/>
    <cellStyle name="40% - uthevingsfarge 5 47 2" xfId="20236" xr:uid="{15812A12-29BB-462F-B8EC-FE240CB3DC64}"/>
    <cellStyle name="40% - uthevingsfarge 5 47 2 2" xfId="20237" xr:uid="{37AF87A7-806E-4CF8-A86E-CDE3DE1BB521}"/>
    <cellStyle name="40% - uthevingsfarge 5 47 2_AVA DVA EL" xfId="20238" xr:uid="{226B6A8B-9E56-46AF-B922-0EF4F2DDC349}"/>
    <cellStyle name="40% - uthevingsfarge 5 47 3" xfId="20239" xr:uid="{7C418C6D-9806-4A64-9352-2D6120078957}"/>
    <cellStyle name="40% - uthevingsfarge 5 47_4Q16" xfId="20240" xr:uid="{DC91DC64-7CB5-4341-9848-1D897B60F95E}"/>
    <cellStyle name="40% - uthevingsfarge 5 48" xfId="20241" xr:uid="{E3B82212-71C1-4451-9E16-6176B9DA66B0}"/>
    <cellStyle name="40% - uthevingsfarge 5 48 2" xfId="20242" xr:uid="{47160A77-D6D2-4593-B908-2295D7DFC586}"/>
    <cellStyle name="40% - uthevingsfarge 5 48 2 2" xfId="20243" xr:uid="{11911C01-7BD8-4EAE-9991-A2D671BC3228}"/>
    <cellStyle name="40% - uthevingsfarge 5 48 2_AVA DVA EL" xfId="20244" xr:uid="{77A0903E-5B19-4385-9FF4-CD3C613D69D2}"/>
    <cellStyle name="40% - uthevingsfarge 5 48 3" xfId="20245" xr:uid="{B90063C2-D93E-4A2A-A5BD-EFA919767871}"/>
    <cellStyle name="40% - uthevingsfarge 5 48_4Q16" xfId="20246" xr:uid="{E6E28EE3-2763-43B9-B07D-09EDA4A401A3}"/>
    <cellStyle name="40% - uthevingsfarge 5 49" xfId="20247" xr:uid="{374DDF03-E386-440C-B4F1-A231A7102CD9}"/>
    <cellStyle name="40% - uthevingsfarge 5 49 2" xfId="20248" xr:uid="{40C53D5A-0C56-4D3C-A258-22F0A08A6E50}"/>
    <cellStyle name="40% - uthevingsfarge 5 49 2 2" xfId="20249" xr:uid="{DD3BC64A-E453-44A1-8B00-9CBF8CBA12A0}"/>
    <cellStyle name="40% - uthevingsfarge 5 49 2_AVA DVA EL" xfId="20250" xr:uid="{37DC8176-DE04-463B-AE04-0F1C4EE919FE}"/>
    <cellStyle name="40% - uthevingsfarge 5 49 3" xfId="20251" xr:uid="{EF3B06E3-C06E-4183-A408-A4748B112D22}"/>
    <cellStyle name="40% - uthevingsfarge 5 49_4Q16" xfId="20252" xr:uid="{DC734655-3F46-4D84-89F7-F15A2278118F}"/>
    <cellStyle name="40% - uthevingsfarge 5 5" xfId="5851" xr:uid="{67A80EAC-2EEA-482E-A133-FFE2BFA3BA8C}"/>
    <cellStyle name="40% - uthevingsfarge 5 5 10" xfId="41254" xr:uid="{7412FC6F-201D-4657-AB49-A895DFABE47D}"/>
    <cellStyle name="40% - uthevingsfarge 5 5 2" xfId="5852" xr:uid="{1C3792C0-BEF6-42BB-A02E-FD3D56B84A7F}"/>
    <cellStyle name="40% - uthevingsfarge 5 5 2 2" xfId="5853" xr:uid="{6785774B-F013-4E85-ABBF-8C03B5EE3491}"/>
    <cellStyle name="40% - uthevingsfarge 5 5 2 2 2" xfId="5854" xr:uid="{DE5025F6-1305-4F14-9BA8-801737ECA9DB}"/>
    <cellStyle name="40% - uthevingsfarge 5 5 2 2_3. Chng in credit spreads" xfId="5855" xr:uid="{F9245C48-D048-4728-9AB6-512475821971}"/>
    <cellStyle name="40% - uthevingsfarge 5 5 2 3" xfId="5856" xr:uid="{E400688B-0B9A-4885-8F78-3D4F650878DF}"/>
    <cellStyle name="40% - uthevingsfarge 5 5 2 3 2" xfId="5857" xr:uid="{3CAD7EA4-B14B-4C8B-BA45-41AC9D27C45D}"/>
    <cellStyle name="40% - uthevingsfarge 5 5 2 3_3. Chng in credit spreads" xfId="5858" xr:uid="{4F9321E7-F9A5-44ED-90DA-4621D1A60EB5}"/>
    <cellStyle name="40% - uthevingsfarge 5 5 2 4" xfId="5859" xr:uid="{39190171-881E-46B2-B7CF-78E026CA5563}"/>
    <cellStyle name="40% - uthevingsfarge 5 5 2 5" xfId="41255" xr:uid="{8CD705CA-8711-405D-9F46-9886F5AE529D}"/>
    <cellStyle name="40% - uthevingsfarge 5 5 2 6" xfId="41256" xr:uid="{0444BE49-347F-4D91-82CA-8AD08F491D71}"/>
    <cellStyle name="40% - uthevingsfarge 5 5 2 7" xfId="41257" xr:uid="{2DFE8B5D-3B32-47F4-ACBB-F222BD77B4F7}"/>
    <cellStyle name="40% - uthevingsfarge 5 5 2 8" xfId="41258" xr:uid="{59ECD5CE-10DC-4F66-9A07-0DD1AF8B45A2}"/>
    <cellStyle name="40% - uthevingsfarge 5 5 2 9" xfId="41259" xr:uid="{8E0D2A82-52EA-41A0-9F29-FB11CDF63FDE}"/>
    <cellStyle name="40% - uthevingsfarge 5 5 2_3. Chng in credit spreads" xfId="5860" xr:uid="{4939308F-0FFC-4980-B381-D424B73953C6}"/>
    <cellStyle name="40% - uthevingsfarge 5 5 3" xfId="5861" xr:uid="{A9A6ABEF-AA6F-46BE-89B8-BC28152F2F32}"/>
    <cellStyle name="40% - uthevingsfarge 5 5 3 2" xfId="5862" xr:uid="{559B1B6A-FE6F-427A-A860-4B57431D0027}"/>
    <cellStyle name="40% - uthevingsfarge 5 5 3_3. Chng in credit spreads" xfId="5863" xr:uid="{0247F784-98AF-4237-B4F2-AE188BC4712D}"/>
    <cellStyle name="40% - uthevingsfarge 5 5 4" xfId="5864" xr:uid="{B526B0A4-8547-4AD1-BC29-BB1D6BE6B65C}"/>
    <cellStyle name="40% - uthevingsfarge 5 5 4 2" xfId="5865" xr:uid="{646D9A5F-B926-4ADC-839A-8A3E97A98FC9}"/>
    <cellStyle name="40% - uthevingsfarge 5 5 4_3. Chng in credit spreads" xfId="5866" xr:uid="{7D2B2531-654B-4A3F-8B37-FCD2F440E8EE}"/>
    <cellStyle name="40% - uthevingsfarge 5 5 5" xfId="5867" xr:uid="{6BC057B5-D5DA-418A-A92A-888B3F8E23D7}"/>
    <cellStyle name="40% - uthevingsfarge 5 5 6" xfId="41260" xr:uid="{9FD06D86-74CE-4F9F-B99D-C04AA6773874}"/>
    <cellStyle name="40% - uthevingsfarge 5 5 7" xfId="41261" xr:uid="{2595470B-1603-463B-B8F6-C230C44022DF}"/>
    <cellStyle name="40% - uthevingsfarge 5 5 8" xfId="41262" xr:uid="{46B5F4B2-6FAF-40CD-91E9-4E37F63F2A66}"/>
    <cellStyle name="40% - uthevingsfarge 5 5 9" xfId="41263" xr:uid="{CF2DD593-7C44-41A6-970C-E48C12CB727C}"/>
    <cellStyle name="40% - uthevingsfarge 5 5_3. Chng in credit spreads" xfId="5868" xr:uid="{6570CCBD-8D22-43DB-9D17-4EBC73EE09B4}"/>
    <cellStyle name="40% - uthevingsfarge 5 50" xfId="20253" xr:uid="{2DF67F39-CB5E-4FF6-BFD7-60FAA5054B64}"/>
    <cellStyle name="40% - uthevingsfarge 5 50 2" xfId="20254" xr:uid="{A9DDF984-25AA-424C-9C66-D0DD9EDBA071}"/>
    <cellStyle name="40% - uthevingsfarge 5 50 2 2" xfId="20255" xr:uid="{A564D2DA-2E2B-41C2-BA26-679660C2EE66}"/>
    <cellStyle name="40% - uthevingsfarge 5 50 2_AVA DVA EL" xfId="20256" xr:uid="{26743EE9-24E4-4340-86F7-3627C291D30C}"/>
    <cellStyle name="40% - uthevingsfarge 5 50 3" xfId="20257" xr:uid="{91C891CE-7C0D-4376-8B37-FB64FE2217E7}"/>
    <cellStyle name="40% - uthevingsfarge 5 50_4Q16" xfId="20258" xr:uid="{82E8B68A-B95C-4900-9A97-C7BD619983A3}"/>
    <cellStyle name="40% - uthevingsfarge 5 51" xfId="20259" xr:uid="{7F2B4FB8-0F84-4369-9B46-AC781A0537DE}"/>
    <cellStyle name="40% - uthevingsfarge 5 51 2" xfId="20260" xr:uid="{9AF3187D-9800-43F8-8410-9FD08FA6CFE2}"/>
    <cellStyle name="40% - uthevingsfarge 5 51 2 2" xfId="20261" xr:uid="{5285256E-8EA3-416C-B776-6FA974DE68CC}"/>
    <cellStyle name="40% - uthevingsfarge 5 51 2_AVA DVA EL" xfId="20262" xr:uid="{A50BD5A8-3F65-43D0-BF92-D905B5DFDC34}"/>
    <cellStyle name="40% - uthevingsfarge 5 51 3" xfId="20263" xr:uid="{E329A5E2-2DCE-4648-8115-11B337196F92}"/>
    <cellStyle name="40% - uthevingsfarge 5 51_4Q16" xfId="20264" xr:uid="{B9A60D91-CEEB-43BB-B2D0-5865BAB10ACA}"/>
    <cellStyle name="40% - uthevingsfarge 5 52" xfId="20265" xr:uid="{F78CF24A-CA62-4089-A6FB-8E3C13533A32}"/>
    <cellStyle name="40% - uthevingsfarge 5 52 2" xfId="20266" xr:uid="{1CADBCFA-9760-436B-B039-AFB6E2913E57}"/>
    <cellStyle name="40% - uthevingsfarge 5 52 2 2" xfId="20267" xr:uid="{5553169C-951D-40FD-854A-A3BCB47A7558}"/>
    <cellStyle name="40% - uthevingsfarge 5 52 2_AVA DVA EL" xfId="20268" xr:uid="{8E0391F5-0291-4774-B666-9FF988AA0A93}"/>
    <cellStyle name="40% - uthevingsfarge 5 52 3" xfId="20269" xr:uid="{D5C37457-3B96-46D9-B7B9-C26C147F51BC}"/>
    <cellStyle name="40% - uthevingsfarge 5 52_4Q16" xfId="20270" xr:uid="{AD593CFA-C6D1-47A7-853C-FBCC62B5A738}"/>
    <cellStyle name="40% - uthevingsfarge 5 53" xfId="20271" xr:uid="{522E19BF-41B8-4F11-87E9-4B49A1C9F22D}"/>
    <cellStyle name="40% - uthevingsfarge 5 53 2" xfId="20272" xr:uid="{4BC76E18-5D09-4CAE-94E5-256935DFC51E}"/>
    <cellStyle name="40% - uthevingsfarge 5 53 2 2" xfId="20273" xr:uid="{E99F74D4-6D4A-4617-B52E-92E17E89E8FE}"/>
    <cellStyle name="40% - uthevingsfarge 5 53 2_AVA DVA EL" xfId="20274" xr:uid="{A1E45EDF-4E22-4B5F-B9EB-F68691A96291}"/>
    <cellStyle name="40% - uthevingsfarge 5 53 3" xfId="20275" xr:uid="{B41E4D32-336F-408C-A95D-34CDE18A4330}"/>
    <cellStyle name="40% - uthevingsfarge 5 53_4Q16" xfId="20276" xr:uid="{32B19426-8C45-4D0F-86E4-E4B394042819}"/>
    <cellStyle name="40% - uthevingsfarge 5 54" xfId="20277" xr:uid="{B29BAA68-5955-490D-843B-07C7D3741048}"/>
    <cellStyle name="40% - uthevingsfarge 5 54 2" xfId="20278" xr:uid="{61A010C1-9A51-4629-B432-C68FD914A27A}"/>
    <cellStyle name="40% - uthevingsfarge 5 54 2 2" xfId="20279" xr:uid="{5A3531D8-0D42-406D-883C-013929D17545}"/>
    <cellStyle name="40% - uthevingsfarge 5 54 2_AVA DVA EL" xfId="20280" xr:uid="{314ACA21-A8EA-42AE-A64D-9C8D678E1353}"/>
    <cellStyle name="40% - uthevingsfarge 5 54 3" xfId="20281" xr:uid="{243AB04F-410B-4BB3-B296-073CE37810A5}"/>
    <cellStyle name="40% - uthevingsfarge 5 54_4Q16" xfId="20282" xr:uid="{50CAFADB-9250-4ED3-B407-E4B6340F915D}"/>
    <cellStyle name="40% - uthevingsfarge 5 55" xfId="20283" xr:uid="{CDD775B9-D2C9-41E0-9378-AADEF4841D91}"/>
    <cellStyle name="40% - uthevingsfarge 5 55 2" xfId="20284" xr:uid="{A296C59A-B2AC-4E81-A7AA-D8C454728D97}"/>
    <cellStyle name="40% - uthevingsfarge 5 55 2 2" xfId="20285" xr:uid="{D77E294F-3EDC-4C76-BDEF-1917E4D820F3}"/>
    <cellStyle name="40% - uthevingsfarge 5 55 2_AVA DVA EL" xfId="20286" xr:uid="{08514816-58EC-4D5A-A192-08E4C1E4D782}"/>
    <cellStyle name="40% - uthevingsfarge 5 55 3" xfId="20287" xr:uid="{2E93198F-8E43-47D8-ABDE-742FB08C5494}"/>
    <cellStyle name="40% - uthevingsfarge 5 55_4Q16" xfId="20288" xr:uid="{59DF670B-644E-4BD1-8590-53402662A6FB}"/>
    <cellStyle name="40% - uthevingsfarge 5 56" xfId="20289" xr:uid="{AB89D1DA-D4AD-4798-AD3F-E28BC8D5F2E5}"/>
    <cellStyle name="40% - uthevingsfarge 5 56 2" xfId="20290" xr:uid="{A5BAFD9D-3356-46EC-8691-BDA69CB41049}"/>
    <cellStyle name="40% - uthevingsfarge 5 56 2 2" xfId="20291" xr:uid="{95EE2D13-8DEB-4586-9F3F-6857DEB2E518}"/>
    <cellStyle name="40% - uthevingsfarge 5 56 2_AVA DVA EL" xfId="20292" xr:uid="{380C4F92-871E-4B74-9764-750A4CDB49D0}"/>
    <cellStyle name="40% - uthevingsfarge 5 56 3" xfId="20293" xr:uid="{41588476-DECD-403E-AABC-1F56FB855195}"/>
    <cellStyle name="40% - uthevingsfarge 5 56_4Q16" xfId="20294" xr:uid="{862AEFDE-28BD-4897-BDBE-9AFDDD6801B8}"/>
    <cellStyle name="40% - uthevingsfarge 5 57" xfId="20295" xr:uid="{52549764-388E-4292-931B-D3553FB08768}"/>
    <cellStyle name="40% - uthevingsfarge 5 57 2" xfId="20296" xr:uid="{475F2A5C-9D58-4EDB-88ED-DC5759F11BA3}"/>
    <cellStyle name="40% - uthevingsfarge 5 57 2 2" xfId="20297" xr:uid="{1F1E3C77-3979-4F60-90C3-7324F87CB2ED}"/>
    <cellStyle name="40% - uthevingsfarge 5 57 2_AVA DVA EL" xfId="20298" xr:uid="{2B0159C8-1740-449D-A3B4-688B8C52F5DD}"/>
    <cellStyle name="40% - uthevingsfarge 5 57 3" xfId="20299" xr:uid="{742A0FF3-C71A-43B4-A39F-B653E3F036BB}"/>
    <cellStyle name="40% - uthevingsfarge 5 57_4Q16" xfId="20300" xr:uid="{2971D40D-35B7-4AF8-A7C9-27C39D941684}"/>
    <cellStyle name="40% - uthevingsfarge 5 58" xfId="20301" xr:uid="{C72779E2-FB96-4585-8320-0B9A63DFA89F}"/>
    <cellStyle name="40% - uthevingsfarge 5 58 2" xfId="20302" xr:uid="{60D77CC1-6BF0-4AC8-82AE-2765A5771B8D}"/>
    <cellStyle name="40% - uthevingsfarge 5 58 2 2" xfId="20303" xr:uid="{B0CABFDC-F55A-4E55-83B3-8255EC9554A0}"/>
    <cellStyle name="40% - uthevingsfarge 5 58 2_AVA DVA EL" xfId="20304" xr:uid="{B2619DAE-9E2F-4239-847C-12D1B5849EB1}"/>
    <cellStyle name="40% - uthevingsfarge 5 58 3" xfId="20305" xr:uid="{B47076E2-1A28-4FFC-8DF3-CFDA5929107F}"/>
    <cellStyle name="40% - uthevingsfarge 5 58_4Q16" xfId="20306" xr:uid="{ED1FCB01-76AF-4E44-A12D-0BBF82240AA7}"/>
    <cellStyle name="40% - uthevingsfarge 5 59" xfId="20307" xr:uid="{125802CB-FE5F-41B7-9605-0915B489EE80}"/>
    <cellStyle name="40% - uthevingsfarge 5 59 2" xfId="20308" xr:uid="{CEC3E13B-A767-4476-8127-4D93B677DFF3}"/>
    <cellStyle name="40% - uthevingsfarge 5 59 2 2" xfId="20309" xr:uid="{6F8AFF7A-611A-46ED-8B72-80A52461C147}"/>
    <cellStyle name="40% - uthevingsfarge 5 59 2_AVA DVA EL" xfId="20310" xr:uid="{D1461329-CDA2-4A03-9D3E-E38AC7223F26}"/>
    <cellStyle name="40% - uthevingsfarge 5 59 3" xfId="20311" xr:uid="{0EB662FF-908A-44CB-9433-20723C33E990}"/>
    <cellStyle name="40% - uthevingsfarge 5 59_4Q16" xfId="20312" xr:uid="{0C9A6FF9-D49B-4CC2-9C83-1C7A0566AF93}"/>
    <cellStyle name="40% - uthevingsfarge 5 6" xfId="5869" xr:uid="{9F77D486-6175-4612-BB6F-CABB019DC559}"/>
    <cellStyle name="40% - uthevingsfarge 5 6 2" xfId="5870" xr:uid="{02C7FB0D-6559-47D1-A53D-EDB9AAFE6426}"/>
    <cellStyle name="40% - uthevingsfarge 5 6 2 2" xfId="5871" xr:uid="{DF64A5EA-0D6A-4964-A7CD-8DC72AFB148A}"/>
    <cellStyle name="40% - uthevingsfarge 5 6 2 3" xfId="41264" xr:uid="{50E17031-7ED4-4307-A703-65C6E6F80C6C}"/>
    <cellStyle name="40% - uthevingsfarge 5 6 2_3. Chng in credit spreads" xfId="5872" xr:uid="{A3CC71E9-0E97-4D7D-AE72-E7DF054A2943}"/>
    <cellStyle name="40% - uthevingsfarge 5 6 3" xfId="5873" xr:uid="{A561A06B-2BF8-4447-A8D8-5BCD68045FE1}"/>
    <cellStyle name="40% - uthevingsfarge 5 6 3 2" xfId="5874" xr:uid="{0176A1BB-F2EB-4BF6-8CB2-166DF2019CE4}"/>
    <cellStyle name="40% - uthevingsfarge 5 6 3_3. Chng in credit spreads" xfId="5875" xr:uid="{EAA2143E-878F-4545-BC59-82A02894A525}"/>
    <cellStyle name="40% - uthevingsfarge 5 6 4" xfId="5876" xr:uid="{46AAEF9C-3621-4702-873D-324B9C1AD279}"/>
    <cellStyle name="40% - uthevingsfarge 5 6 5" xfId="20313" xr:uid="{5CACA3C0-1F66-4A48-B2EF-BB73E238E307}"/>
    <cellStyle name="40% - uthevingsfarge 5 6 6" xfId="41265" xr:uid="{35E73EE2-8FF8-44D5-B4D3-7265E50EB172}"/>
    <cellStyle name="40% - uthevingsfarge 5 6 7" xfId="41266" xr:uid="{F84E7582-3AD1-4B8B-9FD8-10450F741863}"/>
    <cellStyle name="40% - uthevingsfarge 5 6 8" xfId="41267" xr:uid="{F876F64F-E55C-4747-8B4E-96B2B915ADEC}"/>
    <cellStyle name="40% - uthevingsfarge 5 6 9" xfId="41268" xr:uid="{66EAF5D7-44A0-4A2C-85CB-CE13E556E1A3}"/>
    <cellStyle name="40% - uthevingsfarge 5 6_3. Chng in credit spreads" xfId="5877" xr:uid="{2B0EA735-D8C8-4837-9334-0AAF48B40C19}"/>
    <cellStyle name="40% - uthevingsfarge 5 60" xfId="20314" xr:uid="{34F41383-DDEA-4210-BF1C-8068BCF8F0E3}"/>
    <cellStyle name="40% - uthevingsfarge 5 60 2" xfId="20315" xr:uid="{B7CFCE09-E1C2-43D9-8293-A0EECC59E1AE}"/>
    <cellStyle name="40% - uthevingsfarge 5 60 3" xfId="20316" xr:uid="{DE58506C-30D4-4EC2-9A0C-28CC28FF35A1}"/>
    <cellStyle name="40% - uthevingsfarge 5 60_AVA DVA EL" xfId="20317" xr:uid="{28DA03CB-43D4-40E8-A455-52755BDDF03E}"/>
    <cellStyle name="40% - uthevingsfarge 5 61" xfId="20318" xr:uid="{31105D13-1A03-48EE-987E-1FC88359D7D0}"/>
    <cellStyle name="40% - uthevingsfarge 5 61 2" xfId="20319" xr:uid="{EE3368E1-DE6C-4913-9131-CE349465E3BC}"/>
    <cellStyle name="40% - uthevingsfarge 5 61 3" xfId="20320" xr:uid="{8976032C-B580-4F36-ADAF-88904C714101}"/>
    <cellStyle name="40% - uthevingsfarge 5 61_AVA DVA EL" xfId="20321" xr:uid="{7890173F-F886-481D-9ECB-B1F36B58D1D9}"/>
    <cellStyle name="40% - uthevingsfarge 5 62" xfId="20322" xr:uid="{1687CF21-03A8-4EF3-A0FB-EB8845DB165E}"/>
    <cellStyle name="40% - uthevingsfarge 5 62 2" xfId="20323" xr:uid="{BD6449DE-4ADA-47BB-B7DC-4ACBE3A169F5}"/>
    <cellStyle name="40% - uthevingsfarge 5 62_AVA DVA EL" xfId="20324" xr:uid="{ABA44A9C-6ADD-4C39-B413-68C45BDDF65B}"/>
    <cellStyle name="40% - uthevingsfarge 5 63" xfId="20325" xr:uid="{555856D2-896C-4B5A-A497-1AD8D512B873}"/>
    <cellStyle name="40% - uthevingsfarge 5 64" xfId="20326" xr:uid="{BD6C92C6-BB42-4D64-ABA3-444189188CE6}"/>
    <cellStyle name="40% - uthevingsfarge 5 65" xfId="20327" xr:uid="{C9CF31C1-6F5A-4121-9E92-8178561604B4}"/>
    <cellStyle name="40% - uthevingsfarge 5 66" xfId="20328" xr:uid="{DAF3AE1D-C809-4815-AB81-2053B31CEA87}"/>
    <cellStyle name="40% - uthevingsfarge 5 7" xfId="5878" xr:uid="{C051C4EC-D98A-4CA3-8268-756FF4CDB223}"/>
    <cellStyle name="40% - uthevingsfarge 5 7 2" xfId="5879" xr:uid="{86015729-1DA6-47D4-8095-2BAEFFEB599F}"/>
    <cellStyle name="40% - uthevingsfarge 5 7 2 2" xfId="20329" xr:uid="{248AD639-0950-4AD4-BD99-D434C1EADCFC}"/>
    <cellStyle name="40% - uthevingsfarge 5 7 2_AVA DVA EL" xfId="20330" xr:uid="{858C239C-6C87-4D4F-A510-D2E62D1C1336}"/>
    <cellStyle name="40% - uthevingsfarge 5 7 3" xfId="20331" xr:uid="{E74ED2DA-29AF-4728-95C5-EAA42C78F070}"/>
    <cellStyle name="40% - uthevingsfarge 5 7 3 2" xfId="20332" xr:uid="{85F3E260-A0AE-42E6-A7FE-B4B16B8BDB07}"/>
    <cellStyle name="40% - uthevingsfarge 5 7 3_AVA DVA EL" xfId="20333" xr:uid="{6FC20B0B-D24A-4484-A32E-C46A7659B534}"/>
    <cellStyle name="40% - uthevingsfarge 5 7 4" xfId="20334" xr:uid="{5F7D1628-BECB-4842-BDC1-CA7E0FC0ED0E}"/>
    <cellStyle name="40% - uthevingsfarge 5 7 5" xfId="20335" xr:uid="{9A5DA23C-8292-49EE-8B62-9FAC219EB715}"/>
    <cellStyle name="40% - uthevingsfarge 5 7_3. Chng in credit spreads" xfId="5880" xr:uid="{2774F92E-6E8E-42CC-B101-2B371CBEF353}"/>
    <cellStyle name="40% - uthevingsfarge 5 8" xfId="5881" xr:uid="{39E47203-7107-4BA1-8A2C-8DFA7E156F4C}"/>
    <cellStyle name="40% - uthevingsfarge 5 8 2" xfId="5882" xr:uid="{ED28BF8E-7DBB-4CC5-8632-83B160A139CB}"/>
    <cellStyle name="40% - uthevingsfarge 5 8 2 2" xfId="20336" xr:uid="{7816F06E-E092-4FDA-ADFB-F1B450680CDE}"/>
    <cellStyle name="40% - uthevingsfarge 5 8 2_AVA DVA EL" xfId="20337" xr:uid="{5FF0B3F8-D596-4201-A5A1-05875A81E0C2}"/>
    <cellStyle name="40% - uthevingsfarge 5 8 3" xfId="20338" xr:uid="{D86D9831-398B-40A2-889F-9AF511C457D7}"/>
    <cellStyle name="40% - uthevingsfarge 5 8_3. Chng in credit spreads" xfId="5883" xr:uid="{949B2624-0232-4BB3-BEDD-534D38464EA6}"/>
    <cellStyle name="40% - uthevingsfarge 5 9" xfId="5884" xr:uid="{9A0B2ACD-89A7-4C9D-B7BA-3D09691D7AD2}"/>
    <cellStyle name="40% - uthevingsfarge 5 9 2" xfId="20339" xr:uid="{5A0FAA39-3236-475A-90A9-C1A036AFE18D}"/>
    <cellStyle name="40% - uthevingsfarge 5 9 2 2" xfId="20340" xr:uid="{8867E443-CB51-4441-B7E0-BFEC0993195D}"/>
    <cellStyle name="40% - uthevingsfarge 5 9 2_AVA DVA EL" xfId="20341" xr:uid="{8E024C64-59E4-4FEE-AE1F-5D3FAC3F2D41}"/>
    <cellStyle name="40% - uthevingsfarge 5 9 3" xfId="20342" xr:uid="{3C5FB716-19A4-432E-AC97-006CDD450C9D}"/>
    <cellStyle name="40% - uthevingsfarge 5 9_4Q16" xfId="20343" xr:uid="{644B8C21-65D8-4C86-AF87-EC95993E97ED}"/>
    <cellStyle name="40% - uthevingsfarge 5_7. Other MTM adjustments" xfId="5885" xr:uid="{9CBC6F93-19F6-469F-8A52-7B82E023CF04}"/>
    <cellStyle name="40% - uthevingsfarge 6" xfId="5886" xr:uid="{18A3D71C-C257-4414-8C72-7CCE7E4DACC4}"/>
    <cellStyle name="40% - uthevingsfarge 6 10" xfId="5887" xr:uid="{6CB5230D-5598-464E-937F-A4AE3246CC12}"/>
    <cellStyle name="40% - uthevingsfarge 6 10 2" xfId="20344" xr:uid="{6A2C3837-F4F2-403A-9BD1-E0D789B9E1AC}"/>
    <cellStyle name="40% - uthevingsfarge 6 10 2 2" xfId="20345" xr:uid="{661F9FB5-A112-421D-8544-3637846591D0}"/>
    <cellStyle name="40% - uthevingsfarge 6 10 2_AVA DVA EL" xfId="20346" xr:uid="{873D04FB-0FDD-457B-9651-FE5FCCE89CA2}"/>
    <cellStyle name="40% - uthevingsfarge 6 10 3" xfId="20347" xr:uid="{0711F606-A25C-44DA-95FA-45C35E034E98}"/>
    <cellStyle name="40% - uthevingsfarge 6 10_4Q16" xfId="20348" xr:uid="{CFFDE99E-8F76-46F0-A5E2-CEDB4678EAA6}"/>
    <cellStyle name="40% - uthevingsfarge 6 11" xfId="20349" xr:uid="{EC046DE5-C085-43AC-B5AA-A0CFCC5030E0}"/>
    <cellStyle name="40% - uthevingsfarge 6 11 2" xfId="20350" xr:uid="{EB424B90-A376-4042-A344-0E7E8E24A2F6}"/>
    <cellStyle name="40% - uthevingsfarge 6 11 2 2" xfId="20351" xr:uid="{BE20A0F8-7DBC-4B75-B5D4-B5BD744DF0C9}"/>
    <cellStyle name="40% - uthevingsfarge 6 11 2_AVA DVA EL" xfId="20352" xr:uid="{0E043100-6CFC-41B5-AB43-48A55091BEDD}"/>
    <cellStyle name="40% - uthevingsfarge 6 11 3" xfId="20353" xr:uid="{3FE7DF4E-2141-489F-B63D-6D88B05E3A86}"/>
    <cellStyle name="40% - uthevingsfarge 6 11_4Q16" xfId="20354" xr:uid="{69A9CE18-B5DE-4516-BE3E-40852F543649}"/>
    <cellStyle name="40% - uthevingsfarge 6 12" xfId="20355" xr:uid="{6DA87640-F2E4-4818-A254-9D66C1413175}"/>
    <cellStyle name="40% - uthevingsfarge 6 12 2" xfId="20356" xr:uid="{1973A06F-1AD0-401D-8FF3-D260E51988A8}"/>
    <cellStyle name="40% - uthevingsfarge 6 12 2 2" xfId="20357" xr:uid="{0C3BB444-3FD1-4025-96A4-75CA04CA6D4A}"/>
    <cellStyle name="40% - uthevingsfarge 6 12 2_AVA DVA EL" xfId="20358" xr:uid="{EB7BD6E7-D22C-4A85-9E3D-351F237B4CDE}"/>
    <cellStyle name="40% - uthevingsfarge 6 12 3" xfId="20359" xr:uid="{8155E2D7-6A8F-4699-A34C-01D2341CA075}"/>
    <cellStyle name="40% - uthevingsfarge 6 12_4Q16" xfId="20360" xr:uid="{713A9BD5-31DE-405D-A2C4-64C961F03C98}"/>
    <cellStyle name="40% - uthevingsfarge 6 13" xfId="20361" xr:uid="{C407970A-EDC8-4405-9CD7-C9E917DBA237}"/>
    <cellStyle name="40% - uthevingsfarge 6 13 2" xfId="20362" xr:uid="{3BCD36D4-E778-437E-8668-90FC01C602F0}"/>
    <cellStyle name="40% - uthevingsfarge 6 13 2 2" xfId="20363" xr:uid="{986EA67F-13E4-4A64-8FEC-FE5853EB8DB1}"/>
    <cellStyle name="40% - uthevingsfarge 6 13 2_AVA DVA EL" xfId="20364" xr:uid="{6E0FEDCD-17FD-4DD9-86FC-1BAC7999535C}"/>
    <cellStyle name="40% - uthevingsfarge 6 13 3" xfId="20365" xr:uid="{8BE6A8EE-301F-4E60-8479-AD5C7C1B153C}"/>
    <cellStyle name="40% - uthevingsfarge 6 13_4Q16" xfId="20366" xr:uid="{610894A1-8304-46C5-A1A9-E55FB0F7FC68}"/>
    <cellStyle name="40% - uthevingsfarge 6 14" xfId="20367" xr:uid="{9F8EA5EA-52B8-4CC5-8334-3888E28F30CF}"/>
    <cellStyle name="40% - uthevingsfarge 6 14 2" xfId="20368" xr:uid="{CE026472-5E27-4329-9214-F61C3D2F9475}"/>
    <cellStyle name="40% - uthevingsfarge 6 14 2 2" xfId="20369" xr:uid="{43FC38F9-177C-4C11-89F9-296E7E26A1D2}"/>
    <cellStyle name="40% - uthevingsfarge 6 14 2_AVA DVA EL" xfId="20370" xr:uid="{62117B56-9E29-49F5-BEA6-133FFC9B693D}"/>
    <cellStyle name="40% - uthevingsfarge 6 14 3" xfId="20371" xr:uid="{8B2CEF9A-22D9-4B2B-852C-12E214D1E7F5}"/>
    <cellStyle name="40% - uthevingsfarge 6 14_4Q16" xfId="20372" xr:uid="{3BA5C38F-5047-4807-9AD4-76CEC5FF7C3B}"/>
    <cellStyle name="40% - uthevingsfarge 6 15" xfId="20373" xr:uid="{3A107554-70AF-4767-BC20-D3BD6E1F4F98}"/>
    <cellStyle name="40% - uthevingsfarge 6 15 2" xfId="20374" xr:uid="{85798152-8E52-4DC4-B596-D58ACB4FBA2E}"/>
    <cellStyle name="40% - uthevingsfarge 6 15 2 2" xfId="20375" xr:uid="{6DD31907-479C-4E1E-B987-9B214BD8B90A}"/>
    <cellStyle name="40% - uthevingsfarge 6 15 2_AVA DVA EL" xfId="20376" xr:uid="{34C25867-31CE-46CE-AFFB-470244783012}"/>
    <cellStyle name="40% - uthevingsfarge 6 15 3" xfId="20377" xr:uid="{BD7F4F1B-9372-4C72-B3E1-98841FA67B04}"/>
    <cellStyle name="40% - uthevingsfarge 6 15_4Q16" xfId="20378" xr:uid="{696E987E-1A85-4339-8770-565355A0A2FA}"/>
    <cellStyle name="40% - uthevingsfarge 6 16" xfId="20379" xr:uid="{D860F0BC-3915-4F5E-859F-8D72D230EA19}"/>
    <cellStyle name="40% - uthevingsfarge 6 16 2" xfId="20380" xr:uid="{9B2D7CEC-5A6D-41F4-8879-5268E0A1B1A2}"/>
    <cellStyle name="40% - uthevingsfarge 6 16 2 2" xfId="20381" xr:uid="{AAB2ECE9-9987-4070-8C2D-9FDF0DD77ECE}"/>
    <cellStyle name="40% - uthevingsfarge 6 16 2_AVA DVA EL" xfId="20382" xr:uid="{E08AA4A4-B870-4752-B9ED-5F4B5EE14422}"/>
    <cellStyle name="40% - uthevingsfarge 6 16 3" xfId="20383" xr:uid="{FAA17B68-4E77-45BA-8B9D-A95283936863}"/>
    <cellStyle name="40% - uthevingsfarge 6 16_4Q16" xfId="20384" xr:uid="{E923799A-BD67-4F89-98CA-4465108B9EBC}"/>
    <cellStyle name="40% - uthevingsfarge 6 17" xfId="20385" xr:uid="{D819CE62-9EEF-48E3-9EBD-B5650A54ECB5}"/>
    <cellStyle name="40% - uthevingsfarge 6 17 2" xfId="20386" xr:uid="{49531282-D2BB-4EE0-83D4-6EF85D197EBD}"/>
    <cellStyle name="40% - uthevingsfarge 6 17 2 2" xfId="20387" xr:uid="{8C865E1C-AADD-454C-A059-186108AA4B5B}"/>
    <cellStyle name="40% - uthevingsfarge 6 17 2_AVA DVA EL" xfId="20388" xr:uid="{559BFB81-8E0C-41CC-AA34-AAAB04D749B7}"/>
    <cellStyle name="40% - uthevingsfarge 6 17 3" xfId="20389" xr:uid="{7B67DC1D-15A9-4A76-86FF-03EAB5AFB1CE}"/>
    <cellStyle name="40% - uthevingsfarge 6 17_4Q16" xfId="20390" xr:uid="{BEF35475-67BC-451A-9F9D-5DB5DD65E6D2}"/>
    <cellStyle name="40% - uthevingsfarge 6 18" xfId="20391" xr:uid="{FA9B27C4-746D-4BBD-8993-C519EC7D0FA2}"/>
    <cellStyle name="40% - uthevingsfarge 6 18 2" xfId="20392" xr:uid="{A6D3F70D-684A-47E7-B51C-D57934077A92}"/>
    <cellStyle name="40% - uthevingsfarge 6 18 2 2" xfId="20393" xr:uid="{78BE3A84-1842-4899-B785-3404E0E3DFF2}"/>
    <cellStyle name="40% - uthevingsfarge 6 18 2_AVA DVA EL" xfId="20394" xr:uid="{4794E2A0-4ED2-4141-B51A-3D63F3355D02}"/>
    <cellStyle name="40% - uthevingsfarge 6 18 3" xfId="20395" xr:uid="{996C0F0D-569D-4BF3-89D9-AD8334441334}"/>
    <cellStyle name="40% - uthevingsfarge 6 18_4Q16" xfId="20396" xr:uid="{109CF01A-08D6-44F6-B63E-F4C954BE4C2A}"/>
    <cellStyle name="40% - uthevingsfarge 6 19" xfId="20397" xr:uid="{2D4F1F47-9FC3-4EE1-A89E-4CBFC6561450}"/>
    <cellStyle name="40% - uthevingsfarge 6 19 2" xfId="20398" xr:uid="{D376412F-4B62-424D-BE57-DA0C3E08C5C4}"/>
    <cellStyle name="40% - uthevingsfarge 6 19 2 2" xfId="20399" xr:uid="{95F717D3-09F4-4615-B357-EF16EA16BA5C}"/>
    <cellStyle name="40% - uthevingsfarge 6 19 2_AVA DVA EL" xfId="20400" xr:uid="{3B7722D3-F39A-4984-99C2-27BC2E3E227B}"/>
    <cellStyle name="40% - uthevingsfarge 6 19 3" xfId="20401" xr:uid="{82490359-EE47-49E0-9CE2-E29B0D09C96B}"/>
    <cellStyle name="40% - uthevingsfarge 6 19_4Q16" xfId="20402" xr:uid="{EE67DB74-DA12-433A-8E0D-66190E2F2D40}"/>
    <cellStyle name="40% - uthevingsfarge 6 2" xfId="5888" xr:uid="{4B867646-BD07-46E4-AE3C-1A057DB5D83A}"/>
    <cellStyle name="40% - uthevingsfarge 6 2 10" xfId="20403" xr:uid="{36657B09-8D9B-4441-BDF3-18BED226412F}"/>
    <cellStyle name="40% - uthevingsfarge 6 2 10 2" xfId="20404" xr:uid="{244F4C2D-7C16-444A-BCA3-FB73A929FD11}"/>
    <cellStyle name="40% - uthevingsfarge 6 2 10 3" xfId="20405" xr:uid="{F72A0262-AD51-40F6-9CA0-D1721AEADF04}"/>
    <cellStyle name="40% - uthevingsfarge 6 2 10_AVA DVA EL" xfId="20406" xr:uid="{A0A17537-4A08-4D89-B3E8-7AC99B196310}"/>
    <cellStyle name="40% - uthevingsfarge 6 2 11" xfId="20407" xr:uid="{05AAC118-1B26-4ED1-9497-2983C1AB1294}"/>
    <cellStyle name="40% - uthevingsfarge 6 2 12" xfId="20408" xr:uid="{9731953B-2B68-40B3-A3AE-ADD49F0DD8B5}"/>
    <cellStyle name="40% - uthevingsfarge 6 2 2" xfId="5889" xr:uid="{22267A02-9AD6-4F96-88AD-ACA45A60AC0B}"/>
    <cellStyle name="40% - uthevingsfarge 6 2 2 2" xfId="5890" xr:uid="{8B10D51A-29D1-4F40-977E-394BD6526B54}"/>
    <cellStyle name="40% - uthevingsfarge 6 2 2 2 2" xfId="5891" xr:uid="{EC7350B0-6D5B-4730-B117-6FCA3647F3A2}"/>
    <cellStyle name="40% - uthevingsfarge 6 2 2 2 2 2" xfId="5892" xr:uid="{0F11DE6B-284C-42FF-8826-EA7D73238891}"/>
    <cellStyle name="40% - uthevingsfarge 6 2 2 2 2 2 2" xfId="5893" xr:uid="{319B5A92-9C64-45F3-A7E8-4BD83FDF10DA}"/>
    <cellStyle name="40% - uthevingsfarge 6 2 2 2 2 2_3. Chng in credit spreads" xfId="5894" xr:uid="{F780C4ED-3FC7-49E2-BFC3-E1DA78973736}"/>
    <cellStyle name="40% - uthevingsfarge 6 2 2 2 2 3" xfId="5895" xr:uid="{0FB2AB07-6373-4258-89B3-8F077CB2C462}"/>
    <cellStyle name="40% - uthevingsfarge 6 2 2 2 2_3. Chng in credit spreads" xfId="5896" xr:uid="{46B0C071-20B4-49FE-BA75-A9A8D5B879F4}"/>
    <cellStyle name="40% - uthevingsfarge 6 2 2 2 3" xfId="5897" xr:uid="{C7D1677F-C64B-42D7-B5F6-97DC07B63BE2}"/>
    <cellStyle name="40% - uthevingsfarge 6 2 2 2 3 2" xfId="5898" xr:uid="{6C291509-F227-4197-A652-A25A26A9BBD0}"/>
    <cellStyle name="40% - uthevingsfarge 6 2 2 2 3 2 2" xfId="5899" xr:uid="{C795F2BC-9A97-43C6-818F-31259BD640A9}"/>
    <cellStyle name="40% - uthevingsfarge 6 2 2 2 3 2_3. Chng in credit spreads" xfId="5900" xr:uid="{AAA6F11E-5B48-4D8E-B62B-BF167C1E08DE}"/>
    <cellStyle name="40% - uthevingsfarge 6 2 2 2 3 3" xfId="5901" xr:uid="{A52EB3C5-3914-4475-A253-61AEC2CAA5BD}"/>
    <cellStyle name="40% - uthevingsfarge 6 2 2 2 3_3. Chng in credit spreads" xfId="5902" xr:uid="{AA4A9D90-3E61-4D80-AF8E-F3E0E2C05049}"/>
    <cellStyle name="40% - uthevingsfarge 6 2 2 2 4" xfId="5903" xr:uid="{1EA4F774-D0BE-4131-A0BA-06A44254CBC7}"/>
    <cellStyle name="40% - uthevingsfarge 6 2 2 2 4 2" xfId="5904" xr:uid="{C5CF705A-3C4A-4243-9A79-52E9B5DCDE24}"/>
    <cellStyle name="40% - uthevingsfarge 6 2 2 2 4 3" xfId="20409" xr:uid="{6E7864FF-9CF3-4531-AF6A-F3C241A439BF}"/>
    <cellStyle name="40% - uthevingsfarge 6 2 2 2 4_3. Chng in credit spreads" xfId="5905" xr:uid="{598AD7FB-8539-4CD4-B0A6-02E33BB86100}"/>
    <cellStyle name="40% - uthevingsfarge 6 2 2 2 5" xfId="5906" xr:uid="{826666C1-B351-410B-B04A-0BDA3A251A64}"/>
    <cellStyle name="40% - uthevingsfarge 6 2 2 2 5 2" xfId="5907" xr:uid="{BACDE6F3-0F06-4059-9B46-BDB7A37FFB0D}"/>
    <cellStyle name="40% - uthevingsfarge 6 2 2 2 5 3" xfId="20410" xr:uid="{9D1FDD8C-823F-422D-80F7-3D753F7C0725}"/>
    <cellStyle name="40% - uthevingsfarge 6 2 2 2 5_3. Chng in credit spreads" xfId="5908" xr:uid="{E393B4D0-20BC-4642-9EEA-20615A9AD163}"/>
    <cellStyle name="40% - uthevingsfarge 6 2 2 2 6" xfId="5909" xr:uid="{A46912B4-B74D-4ECB-A87C-323D1283EFBD}"/>
    <cellStyle name="40% - uthevingsfarge 6 2 2 2 7" xfId="20411" xr:uid="{4A439637-7FF7-49C5-A520-39DE09143AC0}"/>
    <cellStyle name="40% - uthevingsfarge 6 2 2 2_3. Chng in credit spreads" xfId="5910" xr:uid="{6E892EEC-D992-413B-8CCC-2B257C89119C}"/>
    <cellStyle name="40% - uthevingsfarge 6 2 2 3" xfId="5911" xr:uid="{50205C5F-73AD-4F08-81BB-7AF37E78934C}"/>
    <cellStyle name="40% - uthevingsfarge 6 2 2 3 2" xfId="5912" xr:uid="{C506AD38-F560-4E2F-9E89-0EE471482E22}"/>
    <cellStyle name="40% - uthevingsfarge 6 2 2 3 2 2" xfId="5913" xr:uid="{18D1E5E3-059F-407B-A175-40319258E1A1}"/>
    <cellStyle name="40% - uthevingsfarge 6 2 2 3 2_3. Chng in credit spreads" xfId="5914" xr:uid="{A73D7D54-EDA5-4B63-9EB6-D595BEEFB047}"/>
    <cellStyle name="40% - uthevingsfarge 6 2 2 3 3" xfId="5915" xr:uid="{5D17BCB4-E22B-4171-8A78-435E1D044CDB}"/>
    <cellStyle name="40% - uthevingsfarge 6 2 2 3_3. Chng in credit spreads" xfId="5916" xr:uid="{F689504C-0AE2-43DA-B24B-AD206A39F033}"/>
    <cellStyle name="40% - uthevingsfarge 6 2 2 4" xfId="5917" xr:uid="{ACBFA718-BF37-42F9-8D31-E23436A73194}"/>
    <cellStyle name="40% - uthevingsfarge 6 2 2 4 2" xfId="5918" xr:uid="{62FC4F6D-3DDB-4C45-BE82-EC3866100EB5}"/>
    <cellStyle name="40% - uthevingsfarge 6 2 2 4 2 2" xfId="5919" xr:uid="{AE6667FD-DF8B-4018-9A31-9E1FFBAD471F}"/>
    <cellStyle name="40% - uthevingsfarge 6 2 2 4 2_3. Chng in credit spreads" xfId="5920" xr:uid="{119C3439-CD79-4411-9798-3B0A4491C8E0}"/>
    <cellStyle name="40% - uthevingsfarge 6 2 2 4 3" xfId="5921" xr:uid="{22C1C35C-DE02-4C3E-8C6A-2962C89FC332}"/>
    <cellStyle name="40% - uthevingsfarge 6 2 2 4_3. Chng in credit spreads" xfId="5922" xr:uid="{507A79A7-5E6D-4CEA-8EFA-6E0E9BD12C6F}"/>
    <cellStyle name="40% - uthevingsfarge 6 2 2 5" xfId="5923" xr:uid="{45421E24-DC68-46CF-B8D4-CED38698F516}"/>
    <cellStyle name="40% - uthevingsfarge 6 2 2 5 2" xfId="5924" xr:uid="{D1945B9C-7BE3-405E-BD2A-20F6AE1C12B9}"/>
    <cellStyle name="40% - uthevingsfarge 6 2 2 5 2 2" xfId="5925" xr:uid="{9C5C889D-A464-45A8-ADD0-1A639BA70CBD}"/>
    <cellStyle name="40% - uthevingsfarge 6 2 2 5 2_3. Chng in credit spreads" xfId="5926" xr:uid="{698015AE-91FB-44C6-B364-027D5B8A2CDB}"/>
    <cellStyle name="40% - uthevingsfarge 6 2 2 5 3" xfId="5927" xr:uid="{7ADFEFEA-B788-48BA-B664-5C2DF452642D}"/>
    <cellStyle name="40% - uthevingsfarge 6 2 2 5_3. Chng in credit spreads" xfId="5928" xr:uid="{3A8046DF-15AA-4139-9020-215D0DE52B79}"/>
    <cellStyle name="40% - uthevingsfarge 6 2 2 6" xfId="5929" xr:uid="{2BE788D6-D474-4393-8CD1-C068572131AD}"/>
    <cellStyle name="40% - uthevingsfarge 6 2 2 6 2" xfId="5930" xr:uid="{DDF186D3-1793-4F03-AC57-EE36A1D94090}"/>
    <cellStyle name="40% - uthevingsfarge 6 2 2 6 3" xfId="20412" xr:uid="{838D7AB6-6052-4209-8D9B-E3E04986B984}"/>
    <cellStyle name="40% - uthevingsfarge 6 2 2 6_3. Chng in credit spreads" xfId="5931" xr:uid="{4A67B9BF-4758-41EF-BDD8-BB9E1658926E}"/>
    <cellStyle name="40% - uthevingsfarge 6 2 2 7" xfId="5932" xr:uid="{8FEEF863-6BC4-43D9-8C0C-E9C534901844}"/>
    <cellStyle name="40% - uthevingsfarge 6 2 2 8" xfId="41269" xr:uid="{3FC99219-7B99-41E4-A571-85D78096D5D1}"/>
    <cellStyle name="40% - uthevingsfarge 6 2 2_3. Chng in credit spreads" xfId="5933" xr:uid="{117A4465-C860-416B-BAC0-A7BAC5DDEEBD}"/>
    <cellStyle name="40% - uthevingsfarge 6 2 3" xfId="5934" xr:uid="{23C9F2C4-2844-49A1-A0F8-48555F71F670}"/>
    <cellStyle name="40% - uthevingsfarge 6 2 3 2" xfId="5935" xr:uid="{AFE5C319-396F-406F-9E3C-7C5C7CB13ECD}"/>
    <cellStyle name="40% - uthevingsfarge 6 2 3 2 2" xfId="5936" xr:uid="{30C7689C-0952-4BBC-8BBD-4A00B7194696}"/>
    <cellStyle name="40% - uthevingsfarge 6 2 3 2 2 2" xfId="5937" xr:uid="{57617383-BDFC-452A-A0AB-269637AD4348}"/>
    <cellStyle name="40% - uthevingsfarge 6 2 3 2 2_3. Chng in credit spreads" xfId="5938" xr:uid="{56104042-583D-46F7-9B24-32155EB75E1B}"/>
    <cellStyle name="40% - uthevingsfarge 6 2 3 2 3" xfId="5939" xr:uid="{96D73463-EA23-4600-A39E-C9E2A1EDB423}"/>
    <cellStyle name="40% - uthevingsfarge 6 2 3 2 3 2" xfId="5940" xr:uid="{9A37A4C1-6CB4-4BC3-B512-6F86ECC6D3A9}"/>
    <cellStyle name="40% - uthevingsfarge 6 2 3 2 3_3. Chng in credit spreads" xfId="5941" xr:uid="{18E0B2AA-6E7D-4FCA-9C5B-7362B9213F1B}"/>
    <cellStyle name="40% - uthevingsfarge 6 2 3 2 4" xfId="5942" xr:uid="{1F7EE778-470D-4E62-B3B5-EF6224B8408D}"/>
    <cellStyle name="40% - uthevingsfarge 6 2 3 2 4 2" xfId="5943" xr:uid="{0AF4CE84-2DB9-449B-AD4A-230D326756B9}"/>
    <cellStyle name="40% - uthevingsfarge 6 2 3 2 4_3. Chng in credit spreads" xfId="5944" xr:uid="{361CFF49-DB97-42F2-A0F8-A29EBBD96905}"/>
    <cellStyle name="40% - uthevingsfarge 6 2 3 2 5" xfId="5945" xr:uid="{73EBFD72-F271-45FF-BCFD-B56247B60DF3}"/>
    <cellStyle name="40% - uthevingsfarge 6 2 3 2_3. Chng in credit spreads" xfId="5946" xr:uid="{37B7F5BC-2298-4E67-9F5A-34502D7A68B0}"/>
    <cellStyle name="40% - uthevingsfarge 6 2 3 3" xfId="5947" xr:uid="{11609930-C454-4B85-9459-7643BC81385D}"/>
    <cellStyle name="40% - uthevingsfarge 6 2 3 3 2" xfId="5948" xr:uid="{1BAFB5BB-3E6B-4811-B06A-AFBF299D37DD}"/>
    <cellStyle name="40% - uthevingsfarge 6 2 3 3 2 2" xfId="5949" xr:uid="{DED39FAC-A5FB-4B01-B8F3-44E22D114A44}"/>
    <cellStyle name="40% - uthevingsfarge 6 2 3 3 2_3. Chng in credit spreads" xfId="5950" xr:uid="{4FFA1377-6373-4E7E-B4BC-3EC197338C91}"/>
    <cellStyle name="40% - uthevingsfarge 6 2 3 3 3" xfId="5951" xr:uid="{D12385D8-8CC2-4381-A42A-F4055BDBE685}"/>
    <cellStyle name="40% - uthevingsfarge 6 2 3 3_3. Chng in credit spreads" xfId="5952" xr:uid="{EA8AB688-2D08-4462-AD8D-B3E703C77F0A}"/>
    <cellStyle name="40% - uthevingsfarge 6 2 3 4" xfId="5953" xr:uid="{879AD485-2949-4BC9-B55C-4025CA45A307}"/>
    <cellStyle name="40% - uthevingsfarge 6 2 3 4 2" xfId="5954" xr:uid="{77FE520E-1AB6-4A9C-9D81-EF20A940C92A}"/>
    <cellStyle name="40% - uthevingsfarge 6 2 3 4 3" xfId="20413" xr:uid="{88AC1A93-3D27-4E8A-9ADD-9B54C2EAFDBA}"/>
    <cellStyle name="40% - uthevingsfarge 6 2 3 4_3. Chng in credit spreads" xfId="5955" xr:uid="{0A5E4FDD-7591-4AE6-8E86-64EFCD9301C0}"/>
    <cellStyle name="40% - uthevingsfarge 6 2 3 5" xfId="5956" xr:uid="{9C654BCB-3D8C-4E1D-8BA0-1301C8078889}"/>
    <cellStyle name="40% - uthevingsfarge 6 2 3 5 2" xfId="5957" xr:uid="{45F31D54-7C91-4059-BB60-CC5610B21604}"/>
    <cellStyle name="40% - uthevingsfarge 6 2 3 5 3" xfId="20414" xr:uid="{231F9192-997F-4321-BA54-D24DA46E726C}"/>
    <cellStyle name="40% - uthevingsfarge 6 2 3 5_3. Chng in credit spreads" xfId="5958" xr:uid="{03457DB8-B356-4270-9F86-5F1C4749BC9C}"/>
    <cellStyle name="40% - uthevingsfarge 6 2 3 6" xfId="5959" xr:uid="{EAFAC658-4BB7-454A-B70C-F4BE0A8D0455}"/>
    <cellStyle name="40% - uthevingsfarge 6 2 3 6 2" xfId="5960" xr:uid="{C7F0B03C-BAAB-4DBC-9CB5-B7CB99999C75}"/>
    <cellStyle name="40% - uthevingsfarge 6 2 3 6_3. Chng in credit spreads" xfId="5961" xr:uid="{A6671541-02DF-477B-B051-380C753E5084}"/>
    <cellStyle name="40% - uthevingsfarge 6 2 3 7" xfId="5962" xr:uid="{CAF857BA-87C3-466E-98D2-4C0FF1106BD2}"/>
    <cellStyle name="40% - uthevingsfarge 6 2 3 8" xfId="41270" xr:uid="{DF62A78E-0D42-4284-9688-F858DC60EF70}"/>
    <cellStyle name="40% - uthevingsfarge 6 2 3_3. Chng in credit spreads" xfId="5963" xr:uid="{30C2D326-40E1-4A5F-AF4C-C250CF546074}"/>
    <cellStyle name="40% - uthevingsfarge 6 2 4" xfId="5964" xr:uid="{557849AB-243D-4747-86B8-25BD5F24D181}"/>
    <cellStyle name="40% - uthevingsfarge 6 2 4 2" xfId="5965" xr:uid="{7A9A4FE3-770C-47F9-BF76-6B65F402EAFF}"/>
    <cellStyle name="40% - uthevingsfarge 6 2 4 2 2" xfId="5966" xr:uid="{4E5D6004-91C0-40A0-B15A-003EDB3DE683}"/>
    <cellStyle name="40% - uthevingsfarge 6 2 4 2_3. Chng in credit spreads" xfId="5967" xr:uid="{269C24C6-F874-464D-938D-CCC581E894F2}"/>
    <cellStyle name="40% - uthevingsfarge 6 2 4 3" xfId="5968" xr:uid="{6C35788D-4C54-4B7C-BE73-0F75E2C54181}"/>
    <cellStyle name="40% - uthevingsfarge 6 2 4 3 2" xfId="5969" xr:uid="{E3AB06A2-4533-4DCB-9EB7-9359CD9208B5}"/>
    <cellStyle name="40% - uthevingsfarge 6 2 4 3_3. Chng in credit spreads" xfId="5970" xr:uid="{28B69965-9FE8-40ED-9905-662399207DB1}"/>
    <cellStyle name="40% - uthevingsfarge 6 2 4 4" xfId="5971" xr:uid="{E211BFD7-A826-40A4-B300-FBACDF0EF4BB}"/>
    <cellStyle name="40% - uthevingsfarge 6 2 4 4 2" xfId="5972" xr:uid="{FE912CDD-57BB-4921-A515-CAB000DC88C3}"/>
    <cellStyle name="40% - uthevingsfarge 6 2 4 4_3. Chng in credit spreads" xfId="5973" xr:uid="{9E691461-C678-4947-AEF5-924901852117}"/>
    <cellStyle name="40% - uthevingsfarge 6 2 4 5" xfId="5974" xr:uid="{0C6FFE2B-9C5F-4C89-A1B5-4AFCCCA3ACFA}"/>
    <cellStyle name="40% - uthevingsfarge 6 2 4_3. Chng in credit spreads" xfId="5975" xr:uid="{3E0A96F3-457A-472A-B6D1-844CF7C57991}"/>
    <cellStyle name="40% - uthevingsfarge 6 2 5" xfId="5976" xr:uid="{BCB9DACD-AAE2-4F2C-ACFC-23CF01EBC9AF}"/>
    <cellStyle name="40% - uthevingsfarge 6 2 5 2" xfId="5977" xr:uid="{5569D44D-7D8A-4DF2-A5FD-2998BCF085A5}"/>
    <cellStyle name="40% - uthevingsfarge 6 2 5 2 2" xfId="5978" xr:uid="{97CF2E5E-02AF-43F1-971D-4D538429D32F}"/>
    <cellStyle name="40% - uthevingsfarge 6 2 5 2_3. Chng in credit spreads" xfId="5979" xr:uid="{52A1D4A1-109C-4B7C-93F7-6BDFF4E2AF24}"/>
    <cellStyle name="40% - uthevingsfarge 6 2 5 3" xfId="5980" xr:uid="{D228B38E-3DC1-48EB-82E0-CFAA4468C053}"/>
    <cellStyle name="40% - uthevingsfarge 6 2 5 4" xfId="20415" xr:uid="{8C6B53F5-B003-4610-AD40-48ED0796E7E9}"/>
    <cellStyle name="40% - uthevingsfarge 6 2 5_3. Chng in credit spreads" xfId="5981" xr:uid="{9E31F115-0857-4FC1-97C5-52DCFD26D2E3}"/>
    <cellStyle name="40% - uthevingsfarge 6 2 6" xfId="5982" xr:uid="{A7B4DF19-ECAE-43E9-B1EA-3CBF9BD1010F}"/>
    <cellStyle name="40% - uthevingsfarge 6 2 6 2" xfId="5983" xr:uid="{606D7BD6-9E8F-4C48-99B4-BACB3EF80F04}"/>
    <cellStyle name="40% - uthevingsfarge 6 2 6 2 2" xfId="5984" xr:uid="{7DA56DFB-0471-4A29-A53A-8E08AD376D4C}"/>
    <cellStyle name="40% - uthevingsfarge 6 2 6 2_3. Chng in credit spreads" xfId="5985" xr:uid="{395168C1-6484-4A58-851E-B34FE10D6F6C}"/>
    <cellStyle name="40% - uthevingsfarge 6 2 6 3" xfId="5986" xr:uid="{01DECAD9-39AF-47B7-AFB9-0F273A02EFF0}"/>
    <cellStyle name="40% - uthevingsfarge 6 2 6 4" xfId="20416" xr:uid="{A9D68D7A-75A0-41D4-AC58-9588E2EF2D5A}"/>
    <cellStyle name="40% - uthevingsfarge 6 2 6_3. Chng in credit spreads" xfId="5987" xr:uid="{1931F0D7-2E50-4EE9-94F0-7B0188C0C86F}"/>
    <cellStyle name="40% - uthevingsfarge 6 2 7" xfId="5988" xr:uid="{41D54ED4-8DB6-419D-B12E-0CA340D3BB8D}"/>
    <cellStyle name="40% - uthevingsfarge 6 2 7 2" xfId="5989" xr:uid="{0BC2DA04-1775-4FEF-8D29-7267E6478CF4}"/>
    <cellStyle name="40% - uthevingsfarge 6 2 7 2 2" xfId="20417" xr:uid="{5F58B6B5-AC8E-49F6-8BBE-FC28CED81B0D}"/>
    <cellStyle name="40% - uthevingsfarge 6 2 7 2_AVA DVA EL" xfId="20418" xr:uid="{3D8A5114-BC61-4852-8D29-9E15F9343E01}"/>
    <cellStyle name="40% - uthevingsfarge 6 2 7 3" xfId="20419" xr:uid="{3A59F698-3C22-4FF5-A4BA-0922A691063A}"/>
    <cellStyle name="40% - uthevingsfarge 6 2 7 4" xfId="20420" xr:uid="{0C93863E-A193-40C6-8744-29DECED9FAE8}"/>
    <cellStyle name="40% - uthevingsfarge 6 2 7_3. Chng in credit spreads" xfId="5990" xr:uid="{3F7367F0-DAB3-4CA2-9F1F-6F4869939A9C}"/>
    <cellStyle name="40% - uthevingsfarge 6 2 8" xfId="5991" xr:uid="{439ED266-571C-48CF-899A-1A9439699868}"/>
    <cellStyle name="40% - uthevingsfarge 6 2 8 2" xfId="5992" xr:uid="{BD0ABFB1-7283-49F7-97A7-79E196F536D1}"/>
    <cellStyle name="40% - uthevingsfarge 6 2 8 3" xfId="20421" xr:uid="{58616E73-E435-442A-B276-273C58FF1FB6}"/>
    <cellStyle name="40% - uthevingsfarge 6 2 8_3. Chng in credit spreads" xfId="5993" xr:uid="{F7F37A97-0F0A-4368-B660-6DF55EFFB837}"/>
    <cellStyle name="40% - uthevingsfarge 6 2 9" xfId="20422" xr:uid="{8A559A07-1897-4F8E-BA93-4921B596AB3D}"/>
    <cellStyle name="40% - uthevingsfarge 6 2 9 2" xfId="20423" xr:uid="{8A17477B-5F68-4246-B256-1470522EDABF}"/>
    <cellStyle name="40% - uthevingsfarge 6 2 9 3" xfId="20424" xr:uid="{71D2F288-6C16-4868-999D-295A7DBEEE73}"/>
    <cellStyle name="40% - uthevingsfarge 6 2 9_AVA DVA EL" xfId="20425" xr:uid="{DC9DE752-6EF2-4C17-8812-6D68DB0B1336}"/>
    <cellStyle name="40% - uthevingsfarge 6 2_4Q16" xfId="20426" xr:uid="{0CB904F7-5413-47B9-8958-A654F577AE8B}"/>
    <cellStyle name="40% - uthevingsfarge 6 20" xfId="20427" xr:uid="{29FEC197-D0F3-489A-8E32-5058E77F1FD3}"/>
    <cellStyle name="40% - uthevingsfarge 6 20 2" xfId="20428" xr:uid="{08D6FD63-C178-4B54-B776-0E2AF8D6760C}"/>
    <cellStyle name="40% - uthevingsfarge 6 20 2 2" xfId="20429" xr:uid="{26D59149-C375-4128-BFCB-A1FAA2DF709F}"/>
    <cellStyle name="40% - uthevingsfarge 6 20 2_AVA DVA EL" xfId="20430" xr:uid="{79388DDF-297C-42DA-9E46-42760A044DE4}"/>
    <cellStyle name="40% - uthevingsfarge 6 20 3" xfId="20431" xr:uid="{36E810DE-F2F6-4790-BD2B-E86EE0506FAE}"/>
    <cellStyle name="40% - uthevingsfarge 6 20_4Q16" xfId="20432" xr:uid="{121107E8-6332-4136-ADB9-1F9CF87B7803}"/>
    <cellStyle name="40% - uthevingsfarge 6 21" xfId="20433" xr:uid="{49B80CA6-9EC5-4E71-B02B-5D68DA2938A1}"/>
    <cellStyle name="40% - uthevingsfarge 6 21 2" xfId="20434" xr:uid="{17558BC0-E9DB-4178-B512-2622CA393F81}"/>
    <cellStyle name="40% - uthevingsfarge 6 21 2 2" xfId="20435" xr:uid="{6D96E76C-59DE-47BD-8B6D-1CAD8EFFC1C6}"/>
    <cellStyle name="40% - uthevingsfarge 6 21 2_AVA DVA EL" xfId="20436" xr:uid="{7018D78C-D7D2-4895-B6E1-F40A6610D7E6}"/>
    <cellStyle name="40% - uthevingsfarge 6 21 3" xfId="20437" xr:uid="{789B1AE6-E190-4770-AAEC-A3448AA9B2F0}"/>
    <cellStyle name="40% - uthevingsfarge 6 21_4Q16" xfId="20438" xr:uid="{4505662D-2490-4371-B835-718D8C7AC60A}"/>
    <cellStyle name="40% - uthevingsfarge 6 22" xfId="20439" xr:uid="{73F2E80E-3253-429C-B625-577BE996D439}"/>
    <cellStyle name="40% - uthevingsfarge 6 22 2" xfId="20440" xr:uid="{7E0960E1-11D1-4BD6-B35F-3BEBAF2AB0D7}"/>
    <cellStyle name="40% - uthevingsfarge 6 22 2 2" xfId="20441" xr:uid="{5C01A6FD-EDEA-42B3-AAF9-90E342DE6C5D}"/>
    <cellStyle name="40% - uthevingsfarge 6 22 2_AVA DVA EL" xfId="20442" xr:uid="{EAC5B2F6-273E-46BD-8C97-7BCDF9DFA714}"/>
    <cellStyle name="40% - uthevingsfarge 6 22 3" xfId="20443" xr:uid="{1B1E4B82-E49A-4EDC-A2CE-EFE7B143775E}"/>
    <cellStyle name="40% - uthevingsfarge 6 22_4Q16" xfId="20444" xr:uid="{B31A3316-E3C1-436C-8DDB-7AF6F26D46B2}"/>
    <cellStyle name="40% - uthevingsfarge 6 23" xfId="20445" xr:uid="{C45B61D9-8176-4260-845E-E24B52E9D3F3}"/>
    <cellStyle name="40% - uthevingsfarge 6 23 2" xfId="20446" xr:uid="{6D9CB16E-DD76-4CB3-8A7D-CFDE443DF639}"/>
    <cellStyle name="40% - uthevingsfarge 6 23 2 2" xfId="20447" xr:uid="{CD1E2D3B-B4DF-4613-9407-DF7A8233A10C}"/>
    <cellStyle name="40% - uthevingsfarge 6 23 2_AVA DVA EL" xfId="20448" xr:uid="{37EB1828-D856-483C-BDBD-21F981454EF5}"/>
    <cellStyle name="40% - uthevingsfarge 6 23 3" xfId="20449" xr:uid="{7193056E-33C2-483C-A358-A29E6B926686}"/>
    <cellStyle name="40% - uthevingsfarge 6 23_4Q16" xfId="20450" xr:uid="{F9939A3D-40AD-4ADD-B7A8-64217521A8FE}"/>
    <cellStyle name="40% - uthevingsfarge 6 24" xfId="20451" xr:uid="{A98EB420-413F-465F-80BF-D3F6C30F265B}"/>
    <cellStyle name="40% - uthevingsfarge 6 24 2" xfId="20452" xr:uid="{86CC2EC8-315B-4757-BE98-42403F5E07E9}"/>
    <cellStyle name="40% - uthevingsfarge 6 24 2 2" xfId="20453" xr:uid="{F1C281DE-B76B-4AE9-9CF6-202A47F26697}"/>
    <cellStyle name="40% - uthevingsfarge 6 24 2_AVA DVA EL" xfId="20454" xr:uid="{39D618F0-FAF0-4FBE-A51F-DA0616BEF9DE}"/>
    <cellStyle name="40% - uthevingsfarge 6 24 3" xfId="20455" xr:uid="{DA71AF25-39EA-4E30-B91E-73475F6B1D03}"/>
    <cellStyle name="40% - uthevingsfarge 6 24_4Q16" xfId="20456" xr:uid="{D98A9956-BFBD-4053-BADE-232CD3D20407}"/>
    <cellStyle name="40% - uthevingsfarge 6 25" xfId="20457" xr:uid="{714379E6-E0E3-4CC4-9D03-355EA7617DCD}"/>
    <cellStyle name="40% - uthevingsfarge 6 25 2" xfId="20458" xr:uid="{0C53B7EC-AA60-4E53-BD0D-B47E750AAEB7}"/>
    <cellStyle name="40% - uthevingsfarge 6 25 2 2" xfId="20459" xr:uid="{95BAA4C0-A8F3-4C25-B919-C1DE51FCA197}"/>
    <cellStyle name="40% - uthevingsfarge 6 25 2_AVA DVA EL" xfId="20460" xr:uid="{143AC486-DDE1-42EC-8318-AD07E3FD8014}"/>
    <cellStyle name="40% - uthevingsfarge 6 25 3" xfId="20461" xr:uid="{2D4BBB9B-CD06-43E5-8DF7-F907C9922AE8}"/>
    <cellStyle name="40% - uthevingsfarge 6 25_4Q16" xfId="20462" xr:uid="{59EDF10A-F850-4B30-978C-3A0E8B21C154}"/>
    <cellStyle name="40% - uthevingsfarge 6 26" xfId="20463" xr:uid="{4BDFDD57-B950-4A34-8CA3-B9F1B82113EE}"/>
    <cellStyle name="40% - uthevingsfarge 6 26 2" xfId="20464" xr:uid="{F22FCECA-506A-4330-A06B-D32746C706E4}"/>
    <cellStyle name="40% - uthevingsfarge 6 26 2 2" xfId="20465" xr:uid="{B32B9CA4-8827-4980-9B0A-C4FB9B87D046}"/>
    <cellStyle name="40% - uthevingsfarge 6 26 2_AVA DVA EL" xfId="20466" xr:uid="{478C2EFB-5B0A-4FAB-AD0C-07126CB8E1FA}"/>
    <cellStyle name="40% - uthevingsfarge 6 26 3" xfId="20467" xr:uid="{250F5FA5-72A7-4B94-8F44-0B466351582D}"/>
    <cellStyle name="40% - uthevingsfarge 6 26_4Q16" xfId="20468" xr:uid="{489EB774-4A6D-476C-9FE9-D816123C4A94}"/>
    <cellStyle name="40% - uthevingsfarge 6 27" xfId="20469" xr:uid="{6E613D6C-69EF-4A0A-9893-22276F1F5059}"/>
    <cellStyle name="40% - uthevingsfarge 6 27 2" xfId="20470" xr:uid="{1652BF00-8A32-49F2-A572-757021DA46FF}"/>
    <cellStyle name="40% - uthevingsfarge 6 27 2 2" xfId="20471" xr:uid="{410F1146-CC33-47F9-AAA1-CD2C5BCFB663}"/>
    <cellStyle name="40% - uthevingsfarge 6 27 2_AVA DVA EL" xfId="20472" xr:uid="{4D79CEB0-08C3-40D0-935B-6BBAF7DA66F0}"/>
    <cellStyle name="40% - uthevingsfarge 6 27 3" xfId="20473" xr:uid="{F7F97FA6-3EF2-4B57-B937-290DCBFCFD89}"/>
    <cellStyle name="40% - uthevingsfarge 6 27_4Q16" xfId="20474" xr:uid="{0A37FDAD-FBCD-4077-9F61-94372E0C5F24}"/>
    <cellStyle name="40% - uthevingsfarge 6 28" xfId="20475" xr:uid="{6ED48D8C-4C1E-407B-9642-1382BC5136FD}"/>
    <cellStyle name="40% - uthevingsfarge 6 28 2" xfId="20476" xr:uid="{8F0DE12D-D346-4ABA-B080-A3066A93FB7C}"/>
    <cellStyle name="40% - uthevingsfarge 6 28 2 2" xfId="20477" xr:uid="{297481D4-B05D-410A-B710-E0599691F69D}"/>
    <cellStyle name="40% - uthevingsfarge 6 28 2_AVA DVA EL" xfId="20478" xr:uid="{948D4419-DB90-4492-8154-E5808EE47557}"/>
    <cellStyle name="40% - uthevingsfarge 6 28 3" xfId="20479" xr:uid="{BA070851-8163-44A4-9704-A58B722E33F1}"/>
    <cellStyle name="40% - uthevingsfarge 6 28_4Q16" xfId="20480" xr:uid="{507377C6-02EA-44A2-946E-2FA9B14FE068}"/>
    <cellStyle name="40% - uthevingsfarge 6 29" xfId="20481" xr:uid="{D1FD0FEB-6255-40AF-8B39-9948476353CB}"/>
    <cellStyle name="40% - uthevingsfarge 6 29 2" xfId="20482" xr:uid="{6E6D0628-16CC-4C9F-8B30-9A14B3ADE89F}"/>
    <cellStyle name="40% - uthevingsfarge 6 29 2 2" xfId="20483" xr:uid="{2E91ED26-39EE-4825-A5D2-9DD0A7A3D463}"/>
    <cellStyle name="40% - uthevingsfarge 6 29 2_AVA DVA EL" xfId="20484" xr:uid="{56C1F734-ECDE-456C-8B78-81249F9B668E}"/>
    <cellStyle name="40% - uthevingsfarge 6 29 3" xfId="20485" xr:uid="{C026F504-E595-4166-8CB0-BAD128A7EF2C}"/>
    <cellStyle name="40% - uthevingsfarge 6 29_4Q16" xfId="20486" xr:uid="{466A0D82-3F88-4FB6-A92F-C2C914C001AA}"/>
    <cellStyle name="40% - uthevingsfarge 6 3" xfId="5994" xr:uid="{2525859E-3DF2-4510-89E1-1DCCAADAC2E0}"/>
    <cellStyle name="40% - uthevingsfarge 6 3 2" xfId="5995" xr:uid="{AA731BA9-8CC9-47F8-B604-9077CD45A3FF}"/>
    <cellStyle name="40% - uthevingsfarge 6 3 2 2" xfId="5996" xr:uid="{D24EECBC-93D8-4247-9BFC-22CE121149AD}"/>
    <cellStyle name="40% - uthevingsfarge 6 3 2 2 2" xfId="5997" xr:uid="{28971300-58CD-4027-ADD0-86C9621DA956}"/>
    <cellStyle name="40% - uthevingsfarge 6 3 2 2 2 2" xfId="5998" xr:uid="{5AEDF3AE-33EF-467A-A3FB-559AA8BF29B6}"/>
    <cellStyle name="40% - uthevingsfarge 6 3 2 2 2_3. Chng in credit spreads" xfId="5999" xr:uid="{97587141-2DEC-49F7-98B5-977DF6248D4E}"/>
    <cellStyle name="40% - uthevingsfarge 6 3 2 2 3" xfId="6000" xr:uid="{541CEEA0-FD73-4952-A9E5-AAEF8120EEA5}"/>
    <cellStyle name="40% - uthevingsfarge 6 3 2 2 3 2" xfId="6001" xr:uid="{90B300CD-9ECE-4CBF-93EE-94B263F50BEC}"/>
    <cellStyle name="40% - uthevingsfarge 6 3 2 2 3_3. Chng in credit spreads" xfId="6002" xr:uid="{8496B901-B208-4F92-AC80-E9087D416DD6}"/>
    <cellStyle name="40% - uthevingsfarge 6 3 2 2 4" xfId="6003" xr:uid="{F9C122A5-6352-4D88-A0C3-04D8FD65B8C4}"/>
    <cellStyle name="40% - uthevingsfarge 6 3 2 2_3. Chng in credit spreads" xfId="6004" xr:uid="{A44E26D2-E73F-4455-A3E6-7809DAC0AEB5}"/>
    <cellStyle name="40% - uthevingsfarge 6 3 2 3" xfId="6005" xr:uid="{12C0F9DB-A5BE-497D-98D3-EFF65B877F59}"/>
    <cellStyle name="40% - uthevingsfarge 6 3 2 3 2" xfId="6006" xr:uid="{7005933C-C191-4BDE-AC0F-3C096FF2B2CA}"/>
    <cellStyle name="40% - uthevingsfarge 6 3 2 3 3" xfId="20487" xr:uid="{A35B2A34-F92E-4C7B-83A8-77F8AECE28A5}"/>
    <cellStyle name="40% - uthevingsfarge 6 3 2 3_3. Chng in credit spreads" xfId="6007" xr:uid="{4DFD8E3C-6E57-43D1-AEB4-78323113A899}"/>
    <cellStyle name="40% - uthevingsfarge 6 3 2 4" xfId="6008" xr:uid="{6C014DBD-8426-45FE-8588-5060B721931F}"/>
    <cellStyle name="40% - uthevingsfarge 6 3 2 4 2" xfId="6009" xr:uid="{94908EA2-A9FD-46BC-B661-657FFA00C0BF}"/>
    <cellStyle name="40% - uthevingsfarge 6 3 2 4 3" xfId="20488" xr:uid="{AA9BB969-CAD4-42A9-8664-3D3104338657}"/>
    <cellStyle name="40% - uthevingsfarge 6 3 2 4_3. Chng in credit spreads" xfId="6010" xr:uid="{0DC84871-4BBB-49EF-92FF-DBB0043EB355}"/>
    <cellStyle name="40% - uthevingsfarge 6 3 2 5" xfId="6011" xr:uid="{2B1B6E79-0FC8-477C-92D7-7365D492C223}"/>
    <cellStyle name="40% - uthevingsfarge 6 3 2 5 2" xfId="20489" xr:uid="{72CDF27D-3551-44BD-8387-CA0F4C236BF8}"/>
    <cellStyle name="40% - uthevingsfarge 6 3 2 5 3" xfId="20490" xr:uid="{D9BA4FE9-CF8B-4E72-900E-920BC9F6378E}"/>
    <cellStyle name="40% - uthevingsfarge 6 3 2 5_AVA DVA EL" xfId="20491" xr:uid="{57878766-F1E7-4A07-8BD1-3E2E8C0C3F3F}"/>
    <cellStyle name="40% - uthevingsfarge 6 3 2 6" xfId="20492" xr:uid="{A9827988-44ED-4C44-8A3A-0C9721FB1BB9}"/>
    <cellStyle name="40% - uthevingsfarge 6 3 2 6 2" xfId="20493" xr:uid="{BBC07B39-1AA1-465E-9C53-B5FA4607AF89}"/>
    <cellStyle name="40% - uthevingsfarge 6 3 2 6_AVA DVA EL" xfId="20494" xr:uid="{5DBE4430-D367-44B6-BE2D-F85F2D1F185C}"/>
    <cellStyle name="40% - uthevingsfarge 6 3 2 7" xfId="20495" xr:uid="{A333A250-F322-41A3-B7F0-F4534FEA2F26}"/>
    <cellStyle name="40% - uthevingsfarge 6 3 2_3. Chng in credit spreads" xfId="6012" xr:uid="{B82232D9-2DE4-475C-95E2-E7E50EA6F654}"/>
    <cellStyle name="40% - uthevingsfarge 6 3 3" xfId="6013" xr:uid="{C712D8A4-E4F7-41C4-BE45-01C04DB96C43}"/>
    <cellStyle name="40% - uthevingsfarge 6 3 3 2" xfId="6014" xr:uid="{F45E1F08-118E-45C2-AF91-ADD81926079E}"/>
    <cellStyle name="40% - uthevingsfarge 6 3 3 2 2" xfId="6015" xr:uid="{4116E3C5-4C44-4958-967F-D04F276C575C}"/>
    <cellStyle name="40% - uthevingsfarge 6 3 3 2 2 2" xfId="6016" xr:uid="{16AF5507-ADEB-4F86-B48A-7895125E5579}"/>
    <cellStyle name="40% - uthevingsfarge 6 3 3 2 2_3. Chng in credit spreads" xfId="6017" xr:uid="{8228F05D-DDA6-4544-9D19-A7535DF96622}"/>
    <cellStyle name="40% - uthevingsfarge 6 3 3 2 3" xfId="6018" xr:uid="{548C08A0-9962-4013-ACE6-6EE6915E6772}"/>
    <cellStyle name="40% - uthevingsfarge 6 3 3 2 3 2" xfId="6019" xr:uid="{11B39397-17D1-4A47-B24E-E5103B8E9CCA}"/>
    <cellStyle name="40% - uthevingsfarge 6 3 3 2 3_3. Chng in credit spreads" xfId="6020" xr:uid="{269D91E0-D29B-4489-878F-E5D9D2023C70}"/>
    <cellStyle name="40% - uthevingsfarge 6 3 3 2 4" xfId="6021" xr:uid="{6C862D7C-6360-49B4-83A5-B64481B77220}"/>
    <cellStyle name="40% - uthevingsfarge 6 3 3 2_3. Chng in credit spreads" xfId="6022" xr:uid="{9430A8BC-C6F4-461A-AF57-DC1AD94D7E19}"/>
    <cellStyle name="40% - uthevingsfarge 6 3 3 3" xfId="6023" xr:uid="{BFD71147-93FC-4E63-9F8F-8FCFB2336A3C}"/>
    <cellStyle name="40% - uthevingsfarge 6 3 3 3 2" xfId="6024" xr:uid="{C5970C15-4F87-4B42-A613-9C4ACC6F56A3}"/>
    <cellStyle name="40% - uthevingsfarge 6 3 3 3_3. Chng in credit spreads" xfId="6025" xr:uid="{D39E6446-7728-494F-9EF0-D3DDD77C2467}"/>
    <cellStyle name="40% - uthevingsfarge 6 3 3 4" xfId="6026" xr:uid="{63B3BCD1-F854-467D-9317-2FE3FD5FAB93}"/>
    <cellStyle name="40% - uthevingsfarge 6 3 3 4 2" xfId="6027" xr:uid="{F9A1E76F-3C24-4285-8D34-35BA05EA0BD6}"/>
    <cellStyle name="40% - uthevingsfarge 6 3 3 4_3. Chng in credit spreads" xfId="6028" xr:uid="{AAF206E0-59F7-4B66-8586-628A94BE2141}"/>
    <cellStyle name="40% - uthevingsfarge 6 3 3 5" xfId="6029" xr:uid="{3DDFF8E7-A509-4F87-BCE0-FB4A6CA08B6D}"/>
    <cellStyle name="40% - uthevingsfarge 6 3 3_3. Chng in credit spreads" xfId="6030" xr:uid="{68725C9D-20DD-4068-847A-85B59ADD7A6E}"/>
    <cellStyle name="40% - uthevingsfarge 6 3 4" xfId="6031" xr:uid="{3745E552-7012-4339-BD90-5B0ADA2EB975}"/>
    <cellStyle name="40% - uthevingsfarge 6 3 4 2" xfId="6032" xr:uid="{C261AFE0-028B-47ED-8A77-BEA9FC592F63}"/>
    <cellStyle name="40% - uthevingsfarge 6 3 4 2 2" xfId="6033" xr:uid="{E8A854BE-D824-42A8-ACCA-8B65075194FD}"/>
    <cellStyle name="40% - uthevingsfarge 6 3 4 2_3. Chng in credit spreads" xfId="6034" xr:uid="{C0FCDA48-567B-4067-B0BB-4B0CC538521C}"/>
    <cellStyle name="40% - uthevingsfarge 6 3 4 3" xfId="6035" xr:uid="{558EC640-ABF4-46D2-93E4-F282286C1C02}"/>
    <cellStyle name="40% - uthevingsfarge 6 3 4 3 2" xfId="6036" xr:uid="{3E446F69-5BD0-4F6F-8D09-C25F8CDF8F1A}"/>
    <cellStyle name="40% - uthevingsfarge 6 3 4 3_3. Chng in credit spreads" xfId="6037" xr:uid="{751108A8-A84C-49A9-8F5A-0D7E4A340838}"/>
    <cellStyle name="40% - uthevingsfarge 6 3 4 4" xfId="6038" xr:uid="{2DB36DA9-8B6A-464F-BA0E-25A26BE71483}"/>
    <cellStyle name="40% - uthevingsfarge 6 3 4_3. Chng in credit spreads" xfId="6039" xr:uid="{B3392CFD-5BE4-424A-B7E3-D0AF8235DE04}"/>
    <cellStyle name="40% - uthevingsfarge 6 3 5" xfId="6040" xr:uid="{DF062579-A975-434B-9E11-EEDD9777EEEF}"/>
    <cellStyle name="40% - uthevingsfarge 6 3 5 2" xfId="6041" xr:uid="{50E3B8CA-9797-4AB7-92BF-765A868739C9}"/>
    <cellStyle name="40% - uthevingsfarge 6 3 5 3" xfId="20496" xr:uid="{87E7AE16-08EE-406C-9DB9-E0D8C85D4125}"/>
    <cellStyle name="40% - uthevingsfarge 6 3 5_3. Chng in credit spreads" xfId="6042" xr:uid="{7CFA6FF7-6289-4FEA-81E1-588C42258139}"/>
    <cellStyle name="40% - uthevingsfarge 6 3 6" xfId="6043" xr:uid="{86261090-81E4-4B96-A2BE-1E6619249909}"/>
    <cellStyle name="40% - uthevingsfarge 6 3 6 2" xfId="6044" xr:uid="{59D5CB24-BCC6-457B-B6A3-B2C1D85C5FBF}"/>
    <cellStyle name="40% - uthevingsfarge 6 3 6 3" xfId="20497" xr:uid="{11199A61-1EB4-4D66-89B1-01D1C7E16AFC}"/>
    <cellStyle name="40% - uthevingsfarge 6 3 6_3. Chng in credit spreads" xfId="6045" xr:uid="{005CEA13-A964-4D3A-A96A-6B90EF678346}"/>
    <cellStyle name="40% - uthevingsfarge 6 3 7" xfId="6046" xr:uid="{967926EB-0896-46A6-BBF1-FA730BEA7D02}"/>
    <cellStyle name="40% - uthevingsfarge 6 3 7 2" xfId="6047" xr:uid="{D61E499A-C192-4F0F-B563-FC49768237BF}"/>
    <cellStyle name="40% - uthevingsfarge 6 3 7_3. Chng in credit spreads" xfId="6048" xr:uid="{3D00D5C9-4F23-44B7-8C82-05DAC22EFFD7}"/>
    <cellStyle name="40% - uthevingsfarge 6 3 8" xfId="20498" xr:uid="{EBC9C193-F963-430D-BE0F-215DC5440E44}"/>
    <cellStyle name="40% - uthevingsfarge 6 3_4Q16" xfId="20499" xr:uid="{AF304F6E-9F49-4DCB-9673-14A535868E5A}"/>
    <cellStyle name="40% - uthevingsfarge 6 30" xfId="20500" xr:uid="{BA04EBA0-15F9-4132-BAC4-A64B9511DEE3}"/>
    <cellStyle name="40% - uthevingsfarge 6 30 2" xfId="20501" xr:uid="{20A89192-9CD2-4C29-AF86-3EEC4C12F0A8}"/>
    <cellStyle name="40% - uthevingsfarge 6 30 2 2" xfId="20502" xr:uid="{09142AB7-62DD-49D5-9789-06054BEF11B0}"/>
    <cellStyle name="40% - uthevingsfarge 6 30 2_AVA DVA EL" xfId="20503" xr:uid="{F5CAF800-35C7-4AC4-8C54-89D3C33282FB}"/>
    <cellStyle name="40% - uthevingsfarge 6 30 3" xfId="20504" xr:uid="{ADE7477C-E54D-4390-B765-5007F5E5B10D}"/>
    <cellStyle name="40% - uthevingsfarge 6 30_4Q16" xfId="20505" xr:uid="{6EC17F4B-78E9-4207-845F-ACE6CEE408DE}"/>
    <cellStyle name="40% - uthevingsfarge 6 31" xfId="20506" xr:uid="{880A73E4-F683-4AB7-90E8-B5C83A7EBB86}"/>
    <cellStyle name="40% - uthevingsfarge 6 31 2" xfId="20507" xr:uid="{530FFF7F-8B22-4EE2-A2BC-0F9E5F71AE2B}"/>
    <cellStyle name="40% - uthevingsfarge 6 31 2 2" xfId="20508" xr:uid="{65FB9DEA-9F8E-40CC-A0F0-F7BB0A582912}"/>
    <cellStyle name="40% - uthevingsfarge 6 31 2_AVA DVA EL" xfId="20509" xr:uid="{15C071D0-ECA8-42F1-B672-946144984EC2}"/>
    <cellStyle name="40% - uthevingsfarge 6 31 3" xfId="20510" xr:uid="{D18A3EB2-C232-4285-A396-9E3D27A10B36}"/>
    <cellStyle name="40% - uthevingsfarge 6 31_4Q16" xfId="20511" xr:uid="{9A3FD33D-4F4F-4C2A-8F62-D61592B8A7D2}"/>
    <cellStyle name="40% - uthevingsfarge 6 32" xfId="20512" xr:uid="{2BFAB6C2-2DAB-4CC6-8200-A7E6BCF2ECD5}"/>
    <cellStyle name="40% - uthevingsfarge 6 32 2" xfId="20513" xr:uid="{DD0E1F4B-4570-4681-A48E-45997E18C26A}"/>
    <cellStyle name="40% - uthevingsfarge 6 32 2 2" xfId="20514" xr:uid="{BDE6FD12-464D-4469-B85E-4744569F41C6}"/>
    <cellStyle name="40% - uthevingsfarge 6 32 2_AVA DVA EL" xfId="20515" xr:uid="{F8BAB634-92F7-4FFF-925E-653417C82D83}"/>
    <cellStyle name="40% - uthevingsfarge 6 32 3" xfId="20516" xr:uid="{974B25D3-A837-475E-8D2C-F69C794516E2}"/>
    <cellStyle name="40% - uthevingsfarge 6 32_4Q16" xfId="20517" xr:uid="{809B5E73-7079-4700-9D67-8FCE0112EE45}"/>
    <cellStyle name="40% - uthevingsfarge 6 33" xfId="20518" xr:uid="{CA2F6C61-7BF3-48A0-BABA-83F11388E5FD}"/>
    <cellStyle name="40% - uthevingsfarge 6 33 2" xfId="20519" xr:uid="{2B6493BA-96AB-46F2-B44A-BB292CC5B486}"/>
    <cellStyle name="40% - uthevingsfarge 6 33 2 2" xfId="20520" xr:uid="{BEEAF235-C670-47CA-BB2E-2BAB705D8065}"/>
    <cellStyle name="40% - uthevingsfarge 6 33 2_AVA DVA EL" xfId="20521" xr:uid="{6E88E978-5164-42D6-BC61-097F68B73961}"/>
    <cellStyle name="40% - uthevingsfarge 6 33 3" xfId="20522" xr:uid="{B16C4E10-19C0-45B9-93F8-88D0C3F30726}"/>
    <cellStyle name="40% - uthevingsfarge 6 33_4Q16" xfId="20523" xr:uid="{943CF9B2-5F59-4D5A-8A94-A2C11F911F24}"/>
    <cellStyle name="40% - uthevingsfarge 6 34" xfId="20524" xr:uid="{2F4B9A7E-8A55-4BE0-B295-E848AC2100BA}"/>
    <cellStyle name="40% - uthevingsfarge 6 34 2" xfId="20525" xr:uid="{72060393-EEB7-410F-A8F6-76909FEEEF8F}"/>
    <cellStyle name="40% - uthevingsfarge 6 34 2 2" xfId="20526" xr:uid="{A7D612E9-8881-4D4E-B459-E45672087E35}"/>
    <cellStyle name="40% - uthevingsfarge 6 34 2_AVA DVA EL" xfId="20527" xr:uid="{93E9D1F1-B8CD-4597-9C8F-F78A9A5A6076}"/>
    <cellStyle name="40% - uthevingsfarge 6 34 3" xfId="20528" xr:uid="{09548378-AFB5-432D-A358-D56DD78A7629}"/>
    <cellStyle name="40% - uthevingsfarge 6 34_4Q16" xfId="20529" xr:uid="{BA7F9468-102F-431F-9838-C451A355ED25}"/>
    <cellStyle name="40% - uthevingsfarge 6 35" xfId="20530" xr:uid="{A82DF7DD-440E-4F47-9667-29CC9C64EFFA}"/>
    <cellStyle name="40% - uthevingsfarge 6 35 2" xfId="20531" xr:uid="{38760A1D-100F-419E-8283-C29F4F72F0FE}"/>
    <cellStyle name="40% - uthevingsfarge 6 35 2 2" xfId="20532" xr:uid="{D607F4DB-72D7-4933-9AD6-F75391F5EC0B}"/>
    <cellStyle name="40% - uthevingsfarge 6 35 2_AVA DVA EL" xfId="20533" xr:uid="{77B0BBFF-6BA7-4B41-9BA9-7DC6DB711C72}"/>
    <cellStyle name="40% - uthevingsfarge 6 35 3" xfId="20534" xr:uid="{1B4789B0-8162-4D2A-A996-02AB850EE84B}"/>
    <cellStyle name="40% - uthevingsfarge 6 35_4Q16" xfId="20535" xr:uid="{C4B2A668-D083-490C-9FFE-DC630D72AE31}"/>
    <cellStyle name="40% - uthevingsfarge 6 36" xfId="20536" xr:uid="{2488ABC1-CFC8-40DE-880A-E790CFB895AB}"/>
    <cellStyle name="40% - uthevingsfarge 6 36 2" xfId="20537" xr:uid="{90E42241-D817-4E74-95A8-E3A26AB621F3}"/>
    <cellStyle name="40% - uthevingsfarge 6 36 2 2" xfId="20538" xr:uid="{1DAF69FD-9746-4F0B-AF00-B43F215846B3}"/>
    <cellStyle name="40% - uthevingsfarge 6 36 2_AVA DVA EL" xfId="20539" xr:uid="{5BDF4D8C-0505-44D0-93C5-0EBE98D393E5}"/>
    <cellStyle name="40% - uthevingsfarge 6 36 3" xfId="20540" xr:uid="{C7AE88F6-4B41-413B-9C95-954AB809CB73}"/>
    <cellStyle name="40% - uthevingsfarge 6 36_4Q16" xfId="20541" xr:uid="{E3C1A3AC-F821-4410-986B-AF4B1440C3D8}"/>
    <cellStyle name="40% - uthevingsfarge 6 37" xfId="20542" xr:uid="{064D4C47-891F-499E-8A60-0D629C92303A}"/>
    <cellStyle name="40% - uthevingsfarge 6 37 2" xfId="20543" xr:uid="{42DEADB0-715F-481A-84FE-D86C34BBFF45}"/>
    <cellStyle name="40% - uthevingsfarge 6 37 2 2" xfId="20544" xr:uid="{F761F7BE-375A-40F8-80B0-AD5A9C3835AB}"/>
    <cellStyle name="40% - uthevingsfarge 6 37 2_AVA DVA EL" xfId="20545" xr:uid="{EA01F070-472B-4C95-B24D-774730777679}"/>
    <cellStyle name="40% - uthevingsfarge 6 37 3" xfId="20546" xr:uid="{94F4024C-EE5F-4DF8-8A7E-096DB3C3F410}"/>
    <cellStyle name="40% - uthevingsfarge 6 37_4Q16" xfId="20547" xr:uid="{C99E7832-6E98-4821-AAB9-B9CFE85043DE}"/>
    <cellStyle name="40% - uthevingsfarge 6 38" xfId="20548" xr:uid="{D02D7305-C670-44F8-A5CF-ED42957DE623}"/>
    <cellStyle name="40% - uthevingsfarge 6 38 2" xfId="20549" xr:uid="{850C6126-3115-406A-BBA9-DA9E1F2F3D6B}"/>
    <cellStyle name="40% - uthevingsfarge 6 38 2 2" xfId="20550" xr:uid="{C868AA9E-6E39-4F1A-96D9-064A8F7DEF23}"/>
    <cellStyle name="40% - uthevingsfarge 6 38 2_AVA DVA EL" xfId="20551" xr:uid="{1A3D19E2-AB99-438B-8494-5550559D00BF}"/>
    <cellStyle name="40% - uthevingsfarge 6 38 3" xfId="20552" xr:uid="{421AC1FF-51E6-43C8-8EA7-201F6C20FC65}"/>
    <cellStyle name="40% - uthevingsfarge 6 38_4Q16" xfId="20553" xr:uid="{C82B80B3-0DF9-401E-BC50-1CC27018524E}"/>
    <cellStyle name="40% - uthevingsfarge 6 39" xfId="20554" xr:uid="{837962F4-A035-4325-A8D6-E668D8433B49}"/>
    <cellStyle name="40% - uthevingsfarge 6 39 2" xfId="20555" xr:uid="{99173D96-83C8-45E5-9976-FA7D8F9D83A1}"/>
    <cellStyle name="40% - uthevingsfarge 6 39 2 2" xfId="20556" xr:uid="{25CC2B06-EE91-4B64-BE3C-512A1A60551C}"/>
    <cellStyle name="40% - uthevingsfarge 6 39 2_AVA DVA EL" xfId="20557" xr:uid="{7033F5CC-9CED-4A64-BE30-510D3A1A3B40}"/>
    <cellStyle name="40% - uthevingsfarge 6 39 3" xfId="20558" xr:uid="{204D32F2-2E0C-4391-B19B-9529ED5979E8}"/>
    <cellStyle name="40% - uthevingsfarge 6 39_4Q16" xfId="20559" xr:uid="{30D6E187-841D-4AA7-BFF9-0A658CAA53D9}"/>
    <cellStyle name="40% - uthevingsfarge 6 4" xfId="6049" xr:uid="{195409AA-BE43-4993-A3E0-77496B791761}"/>
    <cellStyle name="40% - uthevingsfarge 6 4 10" xfId="41271" xr:uid="{A1D29ABB-12A0-4A3E-8B30-DED8F908CB7C}"/>
    <cellStyle name="40% - uthevingsfarge 6 4 2" xfId="6050" xr:uid="{6B2446E6-D255-443F-8594-F0E9303161EF}"/>
    <cellStyle name="40% - uthevingsfarge 6 4 2 2" xfId="6051" xr:uid="{965A3415-3CEB-4250-BFEC-3F6C72746FEB}"/>
    <cellStyle name="40% - uthevingsfarge 6 4 2 2 2" xfId="6052" xr:uid="{8F8BFF89-340F-42FE-898D-646EA8421B4C}"/>
    <cellStyle name="40% - uthevingsfarge 6 4 2 2_3. Chng in credit spreads" xfId="6053" xr:uid="{691B03C4-66FB-490D-B440-56D592C6089B}"/>
    <cellStyle name="40% - uthevingsfarge 6 4 2 3" xfId="6054" xr:uid="{B7041EE5-ED39-4348-8A1E-A5BF3C4CF3DA}"/>
    <cellStyle name="40% - uthevingsfarge 6 4 2 3 2" xfId="6055" xr:uid="{0469057A-F0A1-4557-9432-1D3772605D12}"/>
    <cellStyle name="40% - uthevingsfarge 6 4 2 3_3. Chng in credit spreads" xfId="6056" xr:uid="{D07AF61D-DE66-4EEF-A3D0-E16E45924B6C}"/>
    <cellStyle name="40% - uthevingsfarge 6 4 2 4" xfId="6057" xr:uid="{03308C6F-4AB0-4B42-9741-1DCB72336E31}"/>
    <cellStyle name="40% - uthevingsfarge 6 4 2 5" xfId="41272" xr:uid="{CE5B4307-5E5F-4FAA-BAFE-AFF15E545E73}"/>
    <cellStyle name="40% - uthevingsfarge 6 4 2 6" xfId="41273" xr:uid="{7BA8645E-6329-4238-9553-8307BC733510}"/>
    <cellStyle name="40% - uthevingsfarge 6 4 2 7" xfId="41274" xr:uid="{E7C634C2-AC9F-4DD7-8754-4CD8DC9D9D2B}"/>
    <cellStyle name="40% - uthevingsfarge 6 4 2 8" xfId="41275" xr:uid="{EE6B4C71-A379-4024-B76B-FA478BACDC29}"/>
    <cellStyle name="40% - uthevingsfarge 6 4 2 9" xfId="41276" xr:uid="{82ECB71E-E27C-4B12-95BD-257B317680FD}"/>
    <cellStyle name="40% - uthevingsfarge 6 4 2_3. Chng in credit spreads" xfId="6058" xr:uid="{8736E257-CF3D-498D-A0FC-9537BC1CE231}"/>
    <cellStyle name="40% - uthevingsfarge 6 4 3" xfId="6059" xr:uid="{F9146133-4DC8-4301-97E0-5DE9B1EB646A}"/>
    <cellStyle name="40% - uthevingsfarge 6 4 3 2" xfId="6060" xr:uid="{A93621EE-D367-4FDC-B49C-2793AD337CE9}"/>
    <cellStyle name="40% - uthevingsfarge 6 4 3 3" xfId="20560" xr:uid="{981EA399-3C00-4572-9FD2-68A0CFB723A0}"/>
    <cellStyle name="40% - uthevingsfarge 6 4 3_3. Chng in credit spreads" xfId="6061" xr:uid="{5FB6E943-30AD-4151-B95A-E4E41C479AD1}"/>
    <cellStyle name="40% - uthevingsfarge 6 4 4" xfId="6062" xr:uid="{57C325E7-F849-4218-9DEC-CB30C0E9598A}"/>
    <cellStyle name="40% - uthevingsfarge 6 4 4 2" xfId="6063" xr:uid="{7CBAC112-E668-48FB-86D9-1866DFCD18F5}"/>
    <cellStyle name="40% - uthevingsfarge 6 4 4 3" xfId="20561" xr:uid="{5B001016-34BE-4381-B4C3-8F07705A9222}"/>
    <cellStyle name="40% - uthevingsfarge 6 4 4_3. Chng in credit spreads" xfId="6064" xr:uid="{16D24A26-D129-428C-A073-7FD2AA37DC64}"/>
    <cellStyle name="40% - uthevingsfarge 6 4 5" xfId="6065" xr:uid="{B80A5425-F2E9-4CBE-863F-0F60920B4EB1}"/>
    <cellStyle name="40% - uthevingsfarge 6 4 5 2" xfId="20562" xr:uid="{7F9FB81D-8128-4970-8AFB-0ABE2CE8E2D7}"/>
    <cellStyle name="40% - uthevingsfarge 6 4 5 3" xfId="20563" xr:uid="{23CD0657-1718-48CA-8719-7C9C2F189768}"/>
    <cellStyle name="40% - uthevingsfarge 6 4 5_AVA DVA EL" xfId="20564" xr:uid="{B7FF9837-8C52-49C4-8A06-FEBE7EEDA6D4}"/>
    <cellStyle name="40% - uthevingsfarge 6 4 6" xfId="20565" xr:uid="{BEB2C253-6DDA-414A-80FF-7BDA5CF3DDAC}"/>
    <cellStyle name="40% - uthevingsfarge 6 4 6 2" xfId="20566" xr:uid="{D492DCC0-F67F-4F42-BF55-231FA62ECB2F}"/>
    <cellStyle name="40% - uthevingsfarge 6 4 6_AVA DVA EL" xfId="20567" xr:uid="{CF395A7B-9723-44E4-A32B-83E18FF79B05}"/>
    <cellStyle name="40% - uthevingsfarge 6 4 7" xfId="20568" xr:uid="{99BE96D3-98A8-4F34-8705-84096E02FAF4}"/>
    <cellStyle name="40% - uthevingsfarge 6 4 8" xfId="41277" xr:uid="{C9729B49-721B-494C-897B-D4A548C93F53}"/>
    <cellStyle name="40% - uthevingsfarge 6 4 9" xfId="41278" xr:uid="{DAE47006-94CA-4330-80D2-10CF48A586A1}"/>
    <cellStyle name="40% - uthevingsfarge 6 4_3. Chng in credit spreads" xfId="6066" xr:uid="{4BFA220A-8DA8-4191-BAE7-19A92684F840}"/>
    <cellStyle name="40% - uthevingsfarge 6 40" xfId="20569" xr:uid="{E0BFCE6E-F843-43C2-9081-6F13FC28F05E}"/>
    <cellStyle name="40% - uthevingsfarge 6 40 2" xfId="20570" xr:uid="{BCDFF17B-1C52-4235-B7FF-F86B06556EF5}"/>
    <cellStyle name="40% - uthevingsfarge 6 40 2 2" xfId="20571" xr:uid="{ED247F6A-D327-4B81-9776-5087F1788CC4}"/>
    <cellStyle name="40% - uthevingsfarge 6 40 2_AVA DVA EL" xfId="20572" xr:uid="{17F16233-5CA3-44EE-983F-12885AEBD684}"/>
    <cellStyle name="40% - uthevingsfarge 6 40 3" xfId="20573" xr:uid="{383331C2-5B8E-4CF8-83AA-D21E5868ECAF}"/>
    <cellStyle name="40% - uthevingsfarge 6 40_4Q16" xfId="20574" xr:uid="{148019EE-792D-4722-A15C-52F4AE46299F}"/>
    <cellStyle name="40% - uthevingsfarge 6 41" xfId="20575" xr:uid="{87CD4840-EC94-42F8-A550-AF0547100457}"/>
    <cellStyle name="40% - uthevingsfarge 6 41 2" xfId="20576" xr:uid="{94E5D813-4866-435E-B2F8-664DCA466A56}"/>
    <cellStyle name="40% - uthevingsfarge 6 41 2 2" xfId="20577" xr:uid="{912A8595-2527-4F04-91AE-3D4ABC885A2C}"/>
    <cellStyle name="40% - uthevingsfarge 6 41 2_AVA DVA EL" xfId="20578" xr:uid="{8A3FDFBB-F155-4845-9409-48D3E9390038}"/>
    <cellStyle name="40% - uthevingsfarge 6 41 3" xfId="20579" xr:uid="{093A1536-EB4B-4CC2-A993-9CB92667393B}"/>
    <cellStyle name="40% - uthevingsfarge 6 41_4Q16" xfId="20580" xr:uid="{8734DF9E-94A2-42F6-A9E8-8B75450549E1}"/>
    <cellStyle name="40% - uthevingsfarge 6 42" xfId="20581" xr:uid="{F8CFB137-5FD9-476C-B493-70EFBAC61D63}"/>
    <cellStyle name="40% - uthevingsfarge 6 42 2" xfId="20582" xr:uid="{5E4FD07D-D0E6-4A44-B460-11585FD3872E}"/>
    <cellStyle name="40% - uthevingsfarge 6 42 2 2" xfId="20583" xr:uid="{88968E30-607C-40AE-9EAA-90C26775190D}"/>
    <cellStyle name="40% - uthevingsfarge 6 42 2_AVA DVA EL" xfId="20584" xr:uid="{92F5AC82-556D-423B-BFEE-3FA16F67D777}"/>
    <cellStyle name="40% - uthevingsfarge 6 42 3" xfId="20585" xr:uid="{FB6E554E-513B-49AE-AF3A-4C3D67A666C1}"/>
    <cellStyle name="40% - uthevingsfarge 6 42_4Q16" xfId="20586" xr:uid="{16C5C66A-6065-4CB6-A4F3-D58BCC029078}"/>
    <cellStyle name="40% - uthevingsfarge 6 43" xfId="20587" xr:uid="{9D756707-502D-4139-A3EF-AAA0CF87B7A3}"/>
    <cellStyle name="40% - uthevingsfarge 6 43 2" xfId="20588" xr:uid="{05453132-9EC2-435B-A37A-E8965310FE9B}"/>
    <cellStyle name="40% - uthevingsfarge 6 43 2 2" xfId="20589" xr:uid="{0CC33D09-827C-4D1B-8A4B-632E08194AE6}"/>
    <cellStyle name="40% - uthevingsfarge 6 43 2_AVA DVA EL" xfId="20590" xr:uid="{5C08FDBD-725E-4AF8-A43E-77AC981DE04C}"/>
    <cellStyle name="40% - uthevingsfarge 6 43 3" xfId="20591" xr:uid="{8B894B7F-86CB-4CA4-9D8A-DC5E8F971E6E}"/>
    <cellStyle name="40% - uthevingsfarge 6 43_4Q16" xfId="20592" xr:uid="{00FD7452-D5BD-4BE5-AA4E-67BD7382DA61}"/>
    <cellStyle name="40% - uthevingsfarge 6 44" xfId="20593" xr:uid="{1227591A-A16D-4C8D-9CB8-75F7E36399F8}"/>
    <cellStyle name="40% - uthevingsfarge 6 44 2" xfId="20594" xr:uid="{E3B74FE2-A978-4CA9-82DC-D5D3E8075E6D}"/>
    <cellStyle name="40% - uthevingsfarge 6 44 2 2" xfId="20595" xr:uid="{FF6A8E2D-F70A-48D2-AC5D-FA1452F17F50}"/>
    <cellStyle name="40% - uthevingsfarge 6 44 2_AVA DVA EL" xfId="20596" xr:uid="{18AF3CA4-B5CD-432D-98E4-79D5C8633640}"/>
    <cellStyle name="40% - uthevingsfarge 6 44 3" xfId="20597" xr:uid="{6BCAC672-E185-46B5-898C-3253FA84701D}"/>
    <cellStyle name="40% - uthevingsfarge 6 44_4Q16" xfId="20598" xr:uid="{3D677BA4-AF66-412A-9726-F6A8CDECABA8}"/>
    <cellStyle name="40% - uthevingsfarge 6 45" xfId="20599" xr:uid="{7DF8F232-1A75-4639-ADEC-C84C5B225E84}"/>
    <cellStyle name="40% - uthevingsfarge 6 45 2" xfId="20600" xr:uid="{0A2D57D0-A420-4568-91D1-B66575FB051E}"/>
    <cellStyle name="40% - uthevingsfarge 6 45 2 2" xfId="20601" xr:uid="{AD3EC725-BB81-48D9-AACF-865161839959}"/>
    <cellStyle name="40% - uthevingsfarge 6 45 2_AVA DVA EL" xfId="20602" xr:uid="{8838F4E5-FF07-4475-BF49-1615690D407E}"/>
    <cellStyle name="40% - uthevingsfarge 6 45 3" xfId="20603" xr:uid="{B10C7217-2627-415C-8080-C5359865AA75}"/>
    <cellStyle name="40% - uthevingsfarge 6 45_4Q16" xfId="20604" xr:uid="{1E9E6FB9-BBF9-46CF-A4D3-1A8DD4CC90F0}"/>
    <cellStyle name="40% - uthevingsfarge 6 46" xfId="20605" xr:uid="{A4BF7313-9ABD-46A5-98D4-53134DB7FE37}"/>
    <cellStyle name="40% - uthevingsfarge 6 46 2" xfId="20606" xr:uid="{81CC8DA8-3E42-4BAC-8A63-2EBDCF7F2280}"/>
    <cellStyle name="40% - uthevingsfarge 6 46 2 2" xfId="20607" xr:uid="{849D4957-ECA9-43CD-866B-C53C4C126DDF}"/>
    <cellStyle name="40% - uthevingsfarge 6 46 2_AVA DVA EL" xfId="20608" xr:uid="{57858974-2A34-4224-9BA5-483A61BC644E}"/>
    <cellStyle name="40% - uthevingsfarge 6 46 3" xfId="20609" xr:uid="{9B4D7019-AD8F-4460-AA18-883BCC80D321}"/>
    <cellStyle name="40% - uthevingsfarge 6 46_4Q16" xfId="20610" xr:uid="{B155948E-5EE8-4AF2-8909-44A57305556B}"/>
    <cellStyle name="40% - uthevingsfarge 6 47" xfId="20611" xr:uid="{B8DA06DC-3613-485A-97DD-2936BE993C28}"/>
    <cellStyle name="40% - uthevingsfarge 6 47 2" xfId="20612" xr:uid="{8E1596F9-54CD-4FBB-A407-18A7CE6AB1B6}"/>
    <cellStyle name="40% - uthevingsfarge 6 47 2 2" xfId="20613" xr:uid="{51605DE3-7C78-4AB4-AC42-8EA89BA1FA1E}"/>
    <cellStyle name="40% - uthevingsfarge 6 47 2_AVA DVA EL" xfId="20614" xr:uid="{7263AF8E-B8E0-487A-A4AA-1D3CC5A62F93}"/>
    <cellStyle name="40% - uthevingsfarge 6 47 3" xfId="20615" xr:uid="{EE47A9D2-FAD6-4999-BC9C-F2C38746F7E3}"/>
    <cellStyle name="40% - uthevingsfarge 6 47_4Q16" xfId="20616" xr:uid="{E09BE031-F737-4F94-A976-286D58EA8430}"/>
    <cellStyle name="40% - uthevingsfarge 6 48" xfId="20617" xr:uid="{252136E4-92B9-4166-BE99-BBE166C06DD2}"/>
    <cellStyle name="40% - uthevingsfarge 6 48 2" xfId="20618" xr:uid="{1E71085C-B67D-44ED-912E-C185AD74FEBB}"/>
    <cellStyle name="40% - uthevingsfarge 6 48 2 2" xfId="20619" xr:uid="{BE0DE88B-952D-4038-9FC2-05B23B3E859C}"/>
    <cellStyle name="40% - uthevingsfarge 6 48 2_AVA DVA EL" xfId="20620" xr:uid="{6670EAB9-D56D-4B42-BF5E-847D8059CBE6}"/>
    <cellStyle name="40% - uthevingsfarge 6 48 3" xfId="20621" xr:uid="{BAF21A9E-BE3F-4F4F-B901-358E049ED141}"/>
    <cellStyle name="40% - uthevingsfarge 6 48_4Q16" xfId="20622" xr:uid="{F52FD0AA-5CD1-47D1-9AF3-1F4824F58BCA}"/>
    <cellStyle name="40% - uthevingsfarge 6 49" xfId="20623" xr:uid="{8F03DE4D-6A57-468E-AD04-AB6D1BCF7731}"/>
    <cellStyle name="40% - uthevingsfarge 6 49 2" xfId="20624" xr:uid="{E2FE4512-FBB4-47C4-9C0F-6253356BD11C}"/>
    <cellStyle name="40% - uthevingsfarge 6 49 2 2" xfId="20625" xr:uid="{247D6AA9-DB8E-43BA-80A1-F348B9D4160C}"/>
    <cellStyle name="40% - uthevingsfarge 6 49 2_AVA DVA EL" xfId="20626" xr:uid="{2EBFBE3C-41F9-4BCC-962D-6BEEA3798FA0}"/>
    <cellStyle name="40% - uthevingsfarge 6 49 3" xfId="20627" xr:uid="{68518957-416A-4D05-94C8-DA7334F7DFD7}"/>
    <cellStyle name="40% - uthevingsfarge 6 49_4Q16" xfId="20628" xr:uid="{0CDE1CC8-CFDD-41F6-9ED8-50AD59143BB3}"/>
    <cellStyle name="40% - uthevingsfarge 6 5" xfId="6067" xr:uid="{84A21897-0643-4FF4-A610-CE5D12E5A007}"/>
    <cellStyle name="40% - uthevingsfarge 6 5 10" xfId="41279" xr:uid="{3EAAE9AA-D78E-478A-AC9C-429490D79A49}"/>
    <cellStyle name="40% - uthevingsfarge 6 5 2" xfId="6068" xr:uid="{651CF9A1-0B76-4CB1-8F04-037AD20DAFD8}"/>
    <cellStyle name="40% - uthevingsfarge 6 5 2 2" xfId="6069" xr:uid="{E5FC04AA-6F84-4027-8365-190653CA461D}"/>
    <cellStyle name="40% - uthevingsfarge 6 5 2 2 2" xfId="6070" xr:uid="{FC7F6F08-BA44-4F84-9DB1-691DD68C808D}"/>
    <cellStyle name="40% - uthevingsfarge 6 5 2 2_3. Chng in credit spreads" xfId="6071" xr:uid="{17F3D260-0659-44A0-8E4B-7D4BEE4A8575}"/>
    <cellStyle name="40% - uthevingsfarge 6 5 2 3" xfId="6072" xr:uid="{9A97D965-038C-4BBE-BAB4-BC5F78C03432}"/>
    <cellStyle name="40% - uthevingsfarge 6 5 2 3 2" xfId="6073" xr:uid="{C790FB59-6C01-4D4C-AD8E-FADBA13990D9}"/>
    <cellStyle name="40% - uthevingsfarge 6 5 2 3_3. Chng in credit spreads" xfId="6074" xr:uid="{5C5ECA24-1566-47A8-A8A0-86085649F368}"/>
    <cellStyle name="40% - uthevingsfarge 6 5 2 4" xfId="6075" xr:uid="{D7576B86-7011-4EEB-8CC1-B7EEA0E2CBB1}"/>
    <cellStyle name="40% - uthevingsfarge 6 5 2 5" xfId="41280" xr:uid="{B701ECA0-049A-40F9-B325-21CAE7B725BF}"/>
    <cellStyle name="40% - uthevingsfarge 6 5 2 6" xfId="41281" xr:uid="{3E65F14B-4558-4574-A45B-AA1158CF4A6D}"/>
    <cellStyle name="40% - uthevingsfarge 6 5 2 7" xfId="41282" xr:uid="{F5BE5978-00B5-4E5B-9C35-05A9C1B1147C}"/>
    <cellStyle name="40% - uthevingsfarge 6 5 2 8" xfId="41283" xr:uid="{0A84D030-98CB-4813-BF8E-8A0AE2FE7B57}"/>
    <cellStyle name="40% - uthevingsfarge 6 5 2 9" xfId="41284" xr:uid="{372BC3F1-4586-4503-A41F-6E57CEF1D4D5}"/>
    <cellStyle name="40% - uthevingsfarge 6 5 2_3. Chng in credit spreads" xfId="6076" xr:uid="{11385B35-D41C-4C6B-859C-DF853F9BA7AD}"/>
    <cellStyle name="40% - uthevingsfarge 6 5 3" xfId="6077" xr:uid="{DD3F8615-3398-4417-93A1-EEB53481820C}"/>
    <cellStyle name="40% - uthevingsfarge 6 5 3 2" xfId="6078" xr:uid="{94BEA4D3-92DA-4889-AEF5-62B02A99D670}"/>
    <cellStyle name="40% - uthevingsfarge 6 5 3_3. Chng in credit spreads" xfId="6079" xr:uid="{70236055-8A7D-4A8B-9AA6-4F80F44A4D4F}"/>
    <cellStyle name="40% - uthevingsfarge 6 5 4" xfId="6080" xr:uid="{004C439C-C6C3-493D-A5A5-D4A8831B8E08}"/>
    <cellStyle name="40% - uthevingsfarge 6 5 4 2" xfId="6081" xr:uid="{48476676-FD0C-4F6F-9D90-813DBDE88AC3}"/>
    <cellStyle name="40% - uthevingsfarge 6 5 4_3. Chng in credit spreads" xfId="6082" xr:uid="{7D654569-C5BC-46CC-B39A-FA37E951A2DF}"/>
    <cellStyle name="40% - uthevingsfarge 6 5 5" xfId="6083" xr:uid="{82755AF7-404A-4381-A631-9F8EA4E3A716}"/>
    <cellStyle name="40% - uthevingsfarge 6 5 6" xfId="41285" xr:uid="{1946B26D-E010-443E-AD62-99168A1EA9B7}"/>
    <cellStyle name="40% - uthevingsfarge 6 5 7" xfId="41286" xr:uid="{69EBBF8F-311A-4A0B-A0C9-A75320EEA0BE}"/>
    <cellStyle name="40% - uthevingsfarge 6 5 8" xfId="41287" xr:uid="{C7D3A417-64F9-43A0-B6F3-FD511569B7ED}"/>
    <cellStyle name="40% - uthevingsfarge 6 5 9" xfId="41288" xr:uid="{05F45BFE-827B-4664-9847-DE6FC87A863F}"/>
    <cellStyle name="40% - uthevingsfarge 6 5_3. Chng in credit spreads" xfId="6084" xr:uid="{0BA64B70-F09D-41FD-AA88-FA1AEF6E8C78}"/>
    <cellStyle name="40% - uthevingsfarge 6 50" xfId="20629" xr:uid="{30D9DA78-7334-4DA7-966E-B07931E8A193}"/>
    <cellStyle name="40% - uthevingsfarge 6 50 2" xfId="20630" xr:uid="{C4B6F328-8129-4B6E-91BD-23F9C665982A}"/>
    <cellStyle name="40% - uthevingsfarge 6 50 2 2" xfId="20631" xr:uid="{1F25E0D6-1190-447B-B20E-EDE71EEC7236}"/>
    <cellStyle name="40% - uthevingsfarge 6 50 2_AVA DVA EL" xfId="20632" xr:uid="{1EFB192F-8A13-4535-9196-635464E56DE5}"/>
    <cellStyle name="40% - uthevingsfarge 6 50 3" xfId="20633" xr:uid="{711782AE-FFB9-4042-9519-5B8924E253A8}"/>
    <cellStyle name="40% - uthevingsfarge 6 50_4Q16" xfId="20634" xr:uid="{6EE14499-1148-4A2A-810B-B6CD3693D81E}"/>
    <cellStyle name="40% - uthevingsfarge 6 51" xfId="20635" xr:uid="{1C1AFA05-C314-4430-9414-F2AC6502CB59}"/>
    <cellStyle name="40% - uthevingsfarge 6 51 2" xfId="20636" xr:uid="{2F809679-50E3-4F64-B37D-B792291F3EAD}"/>
    <cellStyle name="40% - uthevingsfarge 6 51 2 2" xfId="20637" xr:uid="{6F375AC9-231C-489D-85ED-246B97E25009}"/>
    <cellStyle name="40% - uthevingsfarge 6 51 2_AVA DVA EL" xfId="20638" xr:uid="{307FE2B4-E138-423D-8B9B-B1BB3328C248}"/>
    <cellStyle name="40% - uthevingsfarge 6 51 3" xfId="20639" xr:uid="{7A89C548-A25E-4CCF-B871-DAD498E1B45D}"/>
    <cellStyle name="40% - uthevingsfarge 6 51_4Q16" xfId="20640" xr:uid="{1A770FC4-9E3D-45F2-9F86-9C787C12C184}"/>
    <cellStyle name="40% - uthevingsfarge 6 52" xfId="20641" xr:uid="{F6B0ECF4-73A7-4D63-99D1-570E555D98BE}"/>
    <cellStyle name="40% - uthevingsfarge 6 52 2" xfId="20642" xr:uid="{DF959574-86AC-4BDF-B30B-BAAF072AA1A4}"/>
    <cellStyle name="40% - uthevingsfarge 6 52 2 2" xfId="20643" xr:uid="{0F0389FD-99EE-45C4-84DC-AF8A907B743D}"/>
    <cellStyle name="40% - uthevingsfarge 6 52 2_AVA DVA EL" xfId="20644" xr:uid="{A6833622-A27F-40A8-AA3A-4EB07D094C3D}"/>
    <cellStyle name="40% - uthevingsfarge 6 52 3" xfId="20645" xr:uid="{BC07B4E9-3785-4070-8502-A513690DFB77}"/>
    <cellStyle name="40% - uthevingsfarge 6 52_4Q16" xfId="20646" xr:uid="{983D5784-222C-48B6-9D57-6B1C851C9240}"/>
    <cellStyle name="40% - uthevingsfarge 6 53" xfId="20647" xr:uid="{9EBB043B-5131-4424-88A0-21609D70E284}"/>
    <cellStyle name="40% - uthevingsfarge 6 53 2" xfId="20648" xr:uid="{28C51380-968C-43E4-9B8B-E23FD1D430F2}"/>
    <cellStyle name="40% - uthevingsfarge 6 53 2 2" xfId="20649" xr:uid="{9A817B92-277F-4DAF-9147-02A01DCB2A95}"/>
    <cellStyle name="40% - uthevingsfarge 6 53 2_AVA DVA EL" xfId="20650" xr:uid="{5D86690F-F6F2-4475-ABC7-8BF472E8932D}"/>
    <cellStyle name="40% - uthevingsfarge 6 53 3" xfId="20651" xr:uid="{FD992F37-48DA-42FF-8C41-654765E7D8DF}"/>
    <cellStyle name="40% - uthevingsfarge 6 53_4Q16" xfId="20652" xr:uid="{A1126EF9-E829-4DE7-A2B9-574F4EC68FCB}"/>
    <cellStyle name="40% - uthevingsfarge 6 54" xfId="20653" xr:uid="{5BE5557C-2E7F-4864-9448-1BB5F76D619A}"/>
    <cellStyle name="40% - uthevingsfarge 6 54 2" xfId="20654" xr:uid="{8022F5F6-C9C2-409A-B298-39731AF4E8D5}"/>
    <cellStyle name="40% - uthevingsfarge 6 54 2 2" xfId="20655" xr:uid="{8A3B87D4-FF32-442B-B61A-FC1BD6EF61E7}"/>
    <cellStyle name="40% - uthevingsfarge 6 54 2_AVA DVA EL" xfId="20656" xr:uid="{C0896734-0031-4A59-A7E1-1630E74341DF}"/>
    <cellStyle name="40% - uthevingsfarge 6 54 3" xfId="20657" xr:uid="{A2BA0F26-DE1C-4C09-B8D3-76916CABFF9A}"/>
    <cellStyle name="40% - uthevingsfarge 6 54_4Q16" xfId="20658" xr:uid="{D4B0E9E7-F211-4542-B04C-8E582239860B}"/>
    <cellStyle name="40% - uthevingsfarge 6 55" xfId="20659" xr:uid="{EF4F74F3-F7CE-4EEC-BD78-CFF2B23BC699}"/>
    <cellStyle name="40% - uthevingsfarge 6 55 2" xfId="20660" xr:uid="{55895E6D-4885-4D7A-88FD-A75CA51DF813}"/>
    <cellStyle name="40% - uthevingsfarge 6 55 2 2" xfId="20661" xr:uid="{95C0400E-809C-42BF-B997-AF6DDFEA87D6}"/>
    <cellStyle name="40% - uthevingsfarge 6 55 2_AVA DVA EL" xfId="20662" xr:uid="{104D82CC-46BE-4609-9484-F70523A061D4}"/>
    <cellStyle name="40% - uthevingsfarge 6 55 3" xfId="20663" xr:uid="{80E09FCF-40D6-45E9-A286-F78F76741B05}"/>
    <cellStyle name="40% - uthevingsfarge 6 55_4Q16" xfId="20664" xr:uid="{BB5A0093-AC18-47CA-8DDB-E57ADD7C077D}"/>
    <cellStyle name="40% - uthevingsfarge 6 56" xfId="20665" xr:uid="{2E23A21A-015C-4351-A710-986ADE393CD9}"/>
    <cellStyle name="40% - uthevingsfarge 6 56 2" xfId="20666" xr:uid="{C3049F07-DCD6-4F48-872E-D6F7CDE0292D}"/>
    <cellStyle name="40% - uthevingsfarge 6 56 2 2" xfId="20667" xr:uid="{9144809D-BFEA-47A3-B6C8-9B09972D5C2F}"/>
    <cellStyle name="40% - uthevingsfarge 6 56 2_AVA DVA EL" xfId="20668" xr:uid="{33E29B95-8A54-48FD-9D48-A7B207809007}"/>
    <cellStyle name="40% - uthevingsfarge 6 56 3" xfId="20669" xr:uid="{CEB081DA-E128-485C-B2CC-6403800DA060}"/>
    <cellStyle name="40% - uthevingsfarge 6 56_4Q16" xfId="20670" xr:uid="{94B0E01E-1A98-46BC-82DB-AC1A4B4C0FBE}"/>
    <cellStyle name="40% - uthevingsfarge 6 57" xfId="20671" xr:uid="{45E2B912-FB35-4D07-8DAA-945FE745AE02}"/>
    <cellStyle name="40% - uthevingsfarge 6 57 2" xfId="20672" xr:uid="{3C27D05C-C34F-4C49-9D74-276DABB1B3DF}"/>
    <cellStyle name="40% - uthevingsfarge 6 57 2 2" xfId="20673" xr:uid="{1529DF71-36B5-42FA-B154-582104697676}"/>
    <cellStyle name="40% - uthevingsfarge 6 57 2_AVA DVA EL" xfId="20674" xr:uid="{1068C412-F019-44FA-9286-6CE51989A370}"/>
    <cellStyle name="40% - uthevingsfarge 6 57 3" xfId="20675" xr:uid="{B6933746-77AB-4E09-84BE-AAFB1C9663D3}"/>
    <cellStyle name="40% - uthevingsfarge 6 57_4Q16" xfId="20676" xr:uid="{D3C290EB-F016-474F-95D9-83B98219FBD9}"/>
    <cellStyle name="40% - uthevingsfarge 6 58" xfId="20677" xr:uid="{FE2BD350-AC99-4562-B21D-CD672FD5899F}"/>
    <cellStyle name="40% - uthevingsfarge 6 58 2" xfId="20678" xr:uid="{14B1F995-088D-433B-B5B7-FFB2D295DCC3}"/>
    <cellStyle name="40% - uthevingsfarge 6 58 2 2" xfId="20679" xr:uid="{CDD25057-E655-478E-9B7E-2174562EDCCD}"/>
    <cellStyle name="40% - uthevingsfarge 6 58 2_AVA DVA EL" xfId="20680" xr:uid="{5787EB57-A465-4B8F-B8CD-FE8B93A4A647}"/>
    <cellStyle name="40% - uthevingsfarge 6 58 3" xfId="20681" xr:uid="{238E428B-C29F-421F-A189-9473E6A9254F}"/>
    <cellStyle name="40% - uthevingsfarge 6 58_4Q16" xfId="20682" xr:uid="{F847A658-E351-4D87-B706-B8A19A143857}"/>
    <cellStyle name="40% - uthevingsfarge 6 59" xfId="20683" xr:uid="{6AC8E410-C1E5-42D0-817A-A5066B4A6811}"/>
    <cellStyle name="40% - uthevingsfarge 6 59 2" xfId="20684" xr:uid="{9633BA75-657A-4632-9352-4E70C230E780}"/>
    <cellStyle name="40% - uthevingsfarge 6 59 2 2" xfId="20685" xr:uid="{93F74A36-A97A-4105-818E-7A1CA9916FB3}"/>
    <cellStyle name="40% - uthevingsfarge 6 59 2_AVA DVA EL" xfId="20686" xr:uid="{758FC2F4-A54C-4FFF-A9A9-059CD0BE96F9}"/>
    <cellStyle name="40% - uthevingsfarge 6 59 3" xfId="20687" xr:uid="{AB1ADB56-6AEF-4938-BD98-8847D77F4493}"/>
    <cellStyle name="40% - uthevingsfarge 6 59_4Q16" xfId="20688" xr:uid="{497EB3F2-306C-435B-B373-BE08914A3AF9}"/>
    <cellStyle name="40% - uthevingsfarge 6 6" xfId="6085" xr:uid="{471DB7C5-7F4B-43C9-8FA7-B18BB98CF44E}"/>
    <cellStyle name="40% - uthevingsfarge 6 6 2" xfId="6086" xr:uid="{5CC0DCF4-12FE-4E4E-A6B8-D0168C348DF1}"/>
    <cellStyle name="40% - uthevingsfarge 6 6 2 2" xfId="6087" xr:uid="{A2E20813-0C5A-4D5C-B923-8D7108644746}"/>
    <cellStyle name="40% - uthevingsfarge 6 6 2 3" xfId="41289" xr:uid="{F110EAF8-4B9F-40E6-9DD2-61E3370787F1}"/>
    <cellStyle name="40% - uthevingsfarge 6 6 2_3. Chng in credit spreads" xfId="6088" xr:uid="{CB6D4D3E-E4FC-4631-AC9B-53395C6931DC}"/>
    <cellStyle name="40% - uthevingsfarge 6 6 3" xfId="6089" xr:uid="{5F0662CA-F68E-4967-92E5-C59058E39154}"/>
    <cellStyle name="40% - uthevingsfarge 6 6 3 2" xfId="6090" xr:uid="{465C2A5E-10E3-4F17-8C0A-CB5D97D9CE8B}"/>
    <cellStyle name="40% - uthevingsfarge 6 6 3_3. Chng in credit spreads" xfId="6091" xr:uid="{6CC2C255-97B2-4412-A045-CA8024ED7D56}"/>
    <cellStyle name="40% - uthevingsfarge 6 6 4" xfId="6092" xr:uid="{43501B58-41F6-4AF3-98F4-8BCAEF6AFA52}"/>
    <cellStyle name="40% - uthevingsfarge 6 6 5" xfId="20689" xr:uid="{6F98CBDC-DDE5-44B7-B2C8-294BC910AEAB}"/>
    <cellStyle name="40% - uthevingsfarge 6 6 6" xfId="41290" xr:uid="{7D4C321D-14AD-4EAC-A30D-A8FA3D356E90}"/>
    <cellStyle name="40% - uthevingsfarge 6 6 7" xfId="41291" xr:uid="{92157F08-08A5-4831-974E-9AEA2D6AE399}"/>
    <cellStyle name="40% - uthevingsfarge 6 6 8" xfId="41292" xr:uid="{DFFC4A7C-CB74-4877-9EEA-D6A704FB95F3}"/>
    <cellStyle name="40% - uthevingsfarge 6 6 9" xfId="41293" xr:uid="{FB148FCF-A68B-490C-8911-CBF1DECA64B9}"/>
    <cellStyle name="40% - uthevingsfarge 6 6_3. Chng in credit spreads" xfId="6093" xr:uid="{66378C75-B57F-4807-A195-3B423C67C90A}"/>
    <cellStyle name="40% - uthevingsfarge 6 60" xfId="20690" xr:uid="{B1DC7EB2-46CC-404D-B326-78B64259573E}"/>
    <cellStyle name="40% - uthevingsfarge 6 60 2" xfId="20691" xr:uid="{A1EACF2C-C4FC-4B14-A29F-34649D034BD9}"/>
    <cellStyle name="40% - uthevingsfarge 6 60 3" xfId="20692" xr:uid="{8CB0E691-A737-4DC6-9A6D-7B94E600BD0D}"/>
    <cellStyle name="40% - uthevingsfarge 6 60_AVA DVA EL" xfId="20693" xr:uid="{28E59470-1B03-4D07-B71F-50DD76BC0B01}"/>
    <cellStyle name="40% - uthevingsfarge 6 61" xfId="20694" xr:uid="{B95D89DC-6846-4865-95C4-F8B3AAEBA2C3}"/>
    <cellStyle name="40% - uthevingsfarge 6 61 2" xfId="20695" xr:uid="{BFB7E7BB-F2D8-4747-AD5B-15EA4AD6EF72}"/>
    <cellStyle name="40% - uthevingsfarge 6 61 3" xfId="20696" xr:uid="{6821397D-3E2E-4D96-8557-0862A3887C9F}"/>
    <cellStyle name="40% - uthevingsfarge 6 61_AVA DVA EL" xfId="20697" xr:uid="{07FC808B-CE0E-4789-819A-07137BD5B99E}"/>
    <cellStyle name="40% - uthevingsfarge 6 62" xfId="20698" xr:uid="{1933DEB3-818A-4C07-8B3D-51EBB0DBB176}"/>
    <cellStyle name="40% - uthevingsfarge 6 62 2" xfId="20699" xr:uid="{400084C1-01E8-472C-81B5-B0A9167C7C55}"/>
    <cellStyle name="40% - uthevingsfarge 6 62_AVA DVA EL" xfId="20700" xr:uid="{31ACE9CA-90C3-4ACE-ABB2-E332D0412270}"/>
    <cellStyle name="40% - uthevingsfarge 6 63" xfId="20701" xr:uid="{8D0D243B-2FA3-4263-A4DE-62AB6DCFC93E}"/>
    <cellStyle name="40% - uthevingsfarge 6 64" xfId="20702" xr:uid="{3302365E-AF3E-45EC-9413-8D79667B26DA}"/>
    <cellStyle name="40% - uthevingsfarge 6 65" xfId="20703" xr:uid="{C22310E9-96C1-4C61-BB9B-FB3C61543628}"/>
    <cellStyle name="40% - uthevingsfarge 6 66" xfId="20704" xr:uid="{E7CBDF7B-E18D-4CC9-B8D4-008A564DECD7}"/>
    <cellStyle name="40% - uthevingsfarge 6 7" xfId="6094" xr:uid="{493FF05F-5A6A-4BE5-B87D-6CA55FB7A7C6}"/>
    <cellStyle name="40% - uthevingsfarge 6 7 2" xfId="6095" xr:uid="{066FA133-4816-47C5-8777-779DA7E88392}"/>
    <cellStyle name="40% - uthevingsfarge 6 7 2 2" xfId="20705" xr:uid="{F42EFD57-62C3-476A-A0B3-0A1D3C164353}"/>
    <cellStyle name="40% - uthevingsfarge 6 7 2_AVA DVA EL" xfId="20706" xr:uid="{8B4DB50C-5362-476B-B82D-50CAFFE4CEB8}"/>
    <cellStyle name="40% - uthevingsfarge 6 7 3" xfId="20707" xr:uid="{75F7747C-4FFC-49E6-B62F-E99011FC77C3}"/>
    <cellStyle name="40% - uthevingsfarge 6 7 3 2" xfId="20708" xr:uid="{2C6B962D-0D31-4D42-B392-438CCC47D5E4}"/>
    <cellStyle name="40% - uthevingsfarge 6 7 3_AVA DVA EL" xfId="20709" xr:uid="{271463A1-F3B4-4F64-9279-75F7BADC5347}"/>
    <cellStyle name="40% - uthevingsfarge 6 7 4" xfId="20710" xr:uid="{0BDE763C-32CD-45ED-95FB-376669FD6C4B}"/>
    <cellStyle name="40% - uthevingsfarge 6 7 5" xfId="20711" xr:uid="{553A034D-C94F-4793-8206-D82CB275666E}"/>
    <cellStyle name="40% - uthevingsfarge 6 7_3. Chng in credit spreads" xfId="6096" xr:uid="{B2A7F2B0-DE16-412C-93D2-AC701AAC07B3}"/>
    <cellStyle name="40% - uthevingsfarge 6 8" xfId="6097" xr:uid="{3B7E442E-8C3B-455B-82B1-CB547E86DA08}"/>
    <cellStyle name="40% - uthevingsfarge 6 8 2" xfId="6098" xr:uid="{B1F4AF8E-79AF-429F-B49D-8F52F7D588FD}"/>
    <cellStyle name="40% - uthevingsfarge 6 8 2 2" xfId="20712" xr:uid="{70ED62E9-DB8F-41CB-BA31-4670BF36BEF8}"/>
    <cellStyle name="40% - uthevingsfarge 6 8 2_AVA DVA EL" xfId="20713" xr:uid="{71977804-5398-455A-9560-3E8D593CBCE2}"/>
    <cellStyle name="40% - uthevingsfarge 6 8 3" xfId="20714" xr:uid="{838E17EB-EBD1-4F58-9DF7-7C2A0D5EEB09}"/>
    <cellStyle name="40% - uthevingsfarge 6 8_3. Chng in credit spreads" xfId="6099" xr:uid="{8740BB79-FB9F-4A6F-AEFC-C38142812A48}"/>
    <cellStyle name="40% - uthevingsfarge 6 9" xfId="6100" xr:uid="{F768E610-CA00-476A-AC75-B50BFBB36FFC}"/>
    <cellStyle name="40% - uthevingsfarge 6 9 2" xfId="20715" xr:uid="{3EF62316-4E71-4B42-8C8C-31AF4B7F865B}"/>
    <cellStyle name="40% - uthevingsfarge 6 9 2 2" xfId="20716" xr:uid="{E4EBAA7F-B20F-4CBC-B3A9-1AF8F8AADBAF}"/>
    <cellStyle name="40% - uthevingsfarge 6 9 2_AVA DVA EL" xfId="20717" xr:uid="{BC449DD9-4489-4563-BCCF-71D3B9D018FE}"/>
    <cellStyle name="40% - uthevingsfarge 6 9 3" xfId="20718" xr:uid="{B0E38240-D608-489C-9AD1-B3AD38A790F9}"/>
    <cellStyle name="40% - uthevingsfarge 6 9_4Q16" xfId="20719" xr:uid="{188633B9-B483-49BF-B66E-8775A8389C1F}"/>
    <cellStyle name="40% - uthevingsfarge 6_7. Other MTM adjustments" xfId="6101" xr:uid="{2D9CDA4E-5B20-4D8F-AF9D-9BC89C4FA365}"/>
    <cellStyle name="40% - Акцент1" xfId="6102" xr:uid="{2F6863E2-D0B4-4AFC-8CAF-A90494DA44F6}"/>
    <cellStyle name="40% - Акцент1 2" xfId="20720" xr:uid="{FA44E08B-05DF-4CE1-9A1B-76B3ACD0B1BC}"/>
    <cellStyle name="40% - Акцент1 3" xfId="20721" xr:uid="{CBF1FE07-0CB3-4B3E-BC3D-B360CD3A5824}"/>
    <cellStyle name="40% - Акцент1_AVA DVA EL" xfId="20722" xr:uid="{14C76236-B32F-4D8B-857C-6277BECDFCF8}"/>
    <cellStyle name="40% - Акцент2" xfId="6103" xr:uid="{35CF4AC5-826D-477C-8F63-D0A2F6DA492D}"/>
    <cellStyle name="40% - Акцент2 2" xfId="20723" xr:uid="{9209BE4A-9DF3-4B8F-8127-B245AC7D32FA}"/>
    <cellStyle name="40% - Акцент2 3" xfId="20724" xr:uid="{53A8B373-5C71-45EE-88FB-5540E522AD86}"/>
    <cellStyle name="40% - Акцент2_AVA DVA EL" xfId="20725" xr:uid="{AD17175B-305D-44CC-8B96-0FD953934A7A}"/>
    <cellStyle name="40% - Акцент3" xfId="6104" xr:uid="{9A9C2C84-99BC-431F-BAD5-535CBAF23366}"/>
    <cellStyle name="40% - Акцент3 2" xfId="20726" xr:uid="{CFCB4905-4AF4-46FF-916C-BBCB6259F801}"/>
    <cellStyle name="40% - Акцент3 3" xfId="20727" xr:uid="{BDABE4CA-3D6D-4C74-8691-10CB87B1E29E}"/>
    <cellStyle name="40% - Акцент3_AVA DVA EL" xfId="20728" xr:uid="{9BC74440-6FBC-4371-89EB-A0CE4CC320AB}"/>
    <cellStyle name="40% - Акцент4" xfId="6105" xr:uid="{80C6DD86-C991-4A30-A57A-107E7FB1C331}"/>
    <cellStyle name="40% - Акцент4 2" xfId="20729" xr:uid="{A3191A8B-3D7E-4D0B-822A-79C329C021EF}"/>
    <cellStyle name="40% - Акцент4 3" xfId="20730" xr:uid="{C2CFE4C2-173B-489C-8463-FD3A864740D0}"/>
    <cellStyle name="40% - Акцент4_AVA DVA EL" xfId="20731" xr:uid="{BAF373E3-D3A1-46BD-A138-B84CCC469F96}"/>
    <cellStyle name="40% - Акцент5" xfId="6106" xr:uid="{0BC4FA27-6791-4FBF-AC00-9CA446D6FE68}"/>
    <cellStyle name="40% - Акцент5 2" xfId="20732" xr:uid="{3E20F9EF-1FF5-424C-84D8-50CD12B291FA}"/>
    <cellStyle name="40% - Акцент5 3" xfId="20733" xr:uid="{1827984A-D9D1-48AC-85E3-8A7B73709262}"/>
    <cellStyle name="40% - Акцент5_AVA DVA EL" xfId="20734" xr:uid="{3D2E04B2-AC95-42D7-8319-2ED21FEABEBE}"/>
    <cellStyle name="40% - Акцент6" xfId="6107" xr:uid="{DA2F3DBB-DD0F-4F7F-8F79-915B22D97421}"/>
    <cellStyle name="40% - Акцент6 2" xfId="20735" xr:uid="{C4D9E899-AF00-4C80-8634-6BF8BD627E30}"/>
    <cellStyle name="40% - Акцент6 3" xfId="20736" xr:uid="{893BFABF-4794-4D51-B754-49B728A42B73}"/>
    <cellStyle name="40% - Акцент6_AVA DVA EL" xfId="20737" xr:uid="{44576F64-FACB-407D-9498-BE72FD77AFF4}"/>
    <cellStyle name="49" xfId="6108" xr:uid="{EC0CDC2D-2AF3-4853-BEA8-309A888BB7AC}"/>
    <cellStyle name="49 2" xfId="41294" xr:uid="{ED5C727E-D059-4659-837C-A7503DC1D295}"/>
    <cellStyle name="49_Factbook" xfId="41295" xr:uid="{9AFC0C3B-7390-4B0E-81DD-785458909D8B}"/>
    <cellStyle name="60 % - Markeringsfarve1" xfId="20738" xr:uid="{ECA19B6A-F0F5-4DFE-B0F5-C1271CC9250C}"/>
    <cellStyle name="60 % - Markeringsfarve1 2" xfId="20739" xr:uid="{DC73A247-DEA1-4B1E-88F1-969492B4F093}"/>
    <cellStyle name="60 % - Markeringsfarve1 3" xfId="20740" xr:uid="{6C7E603A-27BA-48CA-AE44-375EDFFC5A1D}"/>
    <cellStyle name="60 % - Markeringsfarve1_AVA DVA EL" xfId="20741" xr:uid="{79BE73A0-0F0A-4B9D-B71F-9FCAD8CB23EB}"/>
    <cellStyle name="60 % - Markeringsfarve2" xfId="20742" xr:uid="{949E1EE5-71C3-4466-88CC-2D839B8A5090}"/>
    <cellStyle name="60 % - Markeringsfarve2 2" xfId="20743" xr:uid="{040EF15C-5E4A-40E1-A4C2-45F9053FEA02}"/>
    <cellStyle name="60 % - Markeringsfarve2 3" xfId="20744" xr:uid="{9589DEAD-2F90-4A66-BBDB-E54F72D65B12}"/>
    <cellStyle name="60 % - Markeringsfarve2_AVA DVA EL" xfId="20745" xr:uid="{1899789D-74ED-4B68-BE7D-1DB7F8F0E5D1}"/>
    <cellStyle name="60 % - Markeringsfarve3" xfId="20746" xr:uid="{6AB0F068-6CB5-4421-A95F-B5563ECF8AFA}"/>
    <cellStyle name="60 % - Markeringsfarve3 2" xfId="20747" xr:uid="{DF357817-7CCF-471C-A76A-45D0FDE1A11F}"/>
    <cellStyle name="60 % - Markeringsfarve3 3" xfId="20748" xr:uid="{6CB6B155-C6BE-4AAA-BDF6-FA75063C5340}"/>
    <cellStyle name="60 % - Markeringsfarve3_AVA DVA EL" xfId="20749" xr:uid="{B7DBC666-EB34-42D1-8A26-703EBB7A6A3E}"/>
    <cellStyle name="60 % - Markeringsfarve4" xfId="20750" xr:uid="{74F740E7-B2E1-4268-B06B-34313691B973}"/>
    <cellStyle name="60 % - Markeringsfarve4 2" xfId="20751" xr:uid="{05BFA110-DC38-4338-806A-B736A4D87B50}"/>
    <cellStyle name="60 % - Markeringsfarve4 3" xfId="20752" xr:uid="{3EEF0D9C-861A-4BC6-85A1-5DD9E6CD53B8}"/>
    <cellStyle name="60 % - Markeringsfarve4_AVA DVA EL" xfId="20753" xr:uid="{48A64A80-EAD8-44CD-A66A-E2564AD8FD69}"/>
    <cellStyle name="60 % - Markeringsfarve5" xfId="20754" xr:uid="{93B22598-E767-4CDD-B718-71B0F9A062B4}"/>
    <cellStyle name="60 % - Markeringsfarve5 2" xfId="20755" xr:uid="{BAE52AAD-DA83-4418-92D1-164FE02D5460}"/>
    <cellStyle name="60 % - Markeringsfarve5 3" xfId="20756" xr:uid="{D29345E3-3910-4B28-BD9D-B8217DFF7AA5}"/>
    <cellStyle name="60 % - Markeringsfarve5_AVA DVA EL" xfId="20757" xr:uid="{84370F1B-816F-46A5-8CC9-2A05A80B4FBD}"/>
    <cellStyle name="60 % - Markeringsfarve6" xfId="20758" xr:uid="{7F46132B-4931-4503-B007-4AEEC7AC0AD1}"/>
    <cellStyle name="60 % - Markeringsfarve6 2" xfId="20759" xr:uid="{8BA1EC93-A932-4C89-824F-1B5DC6E24BB9}"/>
    <cellStyle name="60 % - Markeringsfarve6 3" xfId="20760" xr:uid="{DB40BDB5-9E10-421F-B3D5-C7C4875FF603}"/>
    <cellStyle name="60 % - Markeringsfarve6_AVA DVA EL" xfId="20761" xr:uid="{B960FA20-D659-4766-A4AE-A39953CCF02D}"/>
    <cellStyle name="60% - 1. jelölőszín" xfId="20762" xr:uid="{06638357-AF69-4172-BADA-224BE8953A83}"/>
    <cellStyle name="60% - 1. jelölőszín 2" xfId="20763" xr:uid="{E5E76834-5B27-4895-ACDC-A44FFAFA792C}"/>
    <cellStyle name="60% - 1. jelölőszín_AVA DVA EL" xfId="20764" xr:uid="{09C67432-0EAA-4944-97CC-A6A9245E211D}"/>
    <cellStyle name="60% - 2. jelölőszín" xfId="20765" xr:uid="{BF486DE4-B7F4-40E8-B1C5-83286C277392}"/>
    <cellStyle name="60% - 2. jelölőszín 2" xfId="20766" xr:uid="{24DAB46B-5E1A-488B-8FC5-D64B0D5B2D16}"/>
    <cellStyle name="60% - 2. jelölőszín_AVA DVA EL" xfId="20767" xr:uid="{9EDE37B7-586E-433F-A0F1-D4697CA101C8}"/>
    <cellStyle name="60% - 3. jelölőszín" xfId="20768" xr:uid="{3245335A-CF0C-4610-B799-BC4088880CEB}"/>
    <cellStyle name="60% - 3. jelölőszín 2" xfId="20769" xr:uid="{8366F661-FF25-4BC0-91C4-21123D0F1215}"/>
    <cellStyle name="60% - 3. jelölőszín_AVA DVA EL" xfId="20770" xr:uid="{4F84B1AB-DCE9-4462-8E14-3AB7E953F1DA}"/>
    <cellStyle name="60% - 4. jelölőszín" xfId="20771" xr:uid="{95C86A91-63DC-4ED4-B41A-54189961699A}"/>
    <cellStyle name="60% - 4. jelölőszín 2" xfId="20772" xr:uid="{1F1AAADB-17AA-4424-85E5-18EFE4B687AC}"/>
    <cellStyle name="60% - 4. jelölőszín_AVA DVA EL" xfId="20773" xr:uid="{05ABC643-14C4-48B7-8C7F-94D052D5AF3D}"/>
    <cellStyle name="60% - 5. jelölőszín" xfId="20774" xr:uid="{E6A557A1-EF22-408E-85DB-B2195238A24F}"/>
    <cellStyle name="60% - 5. jelölőszín 2" xfId="20775" xr:uid="{008ECB3E-160D-4AED-8D73-8AB1BD5786F8}"/>
    <cellStyle name="60% - 5. jelölőszín_AVA DVA EL" xfId="20776" xr:uid="{FB03748B-B16C-4A50-91B9-4F2DF09A1582}"/>
    <cellStyle name="60% - 6. jelölőszín" xfId="20777" xr:uid="{1F5FCC63-C086-4651-83BA-771FC4E54A83}"/>
    <cellStyle name="60% - 6. jelölőszín 2" xfId="20778" xr:uid="{65B7AACD-6A3E-4391-8ECA-ADE1F19E056D}"/>
    <cellStyle name="60% - 6. jelölőszín_AVA DVA EL" xfId="20779" xr:uid="{92FAC797-EC06-4722-B120-E9B21CC7556E}"/>
    <cellStyle name="60% - Accent1" xfId="6109" xr:uid="{7E6C54DF-A2FF-47E7-8C51-E84519B85993}"/>
    <cellStyle name="60% - Accent1 10" xfId="20780" xr:uid="{2F04EE9D-E7EE-49C3-A7D5-4D28355C15A9}"/>
    <cellStyle name="60% - Accent1 10 2" xfId="20781" xr:uid="{4479519E-31AD-4CC9-84CD-5AE3D260B16B}"/>
    <cellStyle name="60% - Accent1 10 3" xfId="20782" xr:uid="{B3BDE93E-4E8F-4CF1-B565-DC5875D0EC6F}"/>
    <cellStyle name="60% - Accent1 10_AVA DVA EL" xfId="20783" xr:uid="{8552822D-4DF9-4DB2-9D07-5EC7AA9EE45B}"/>
    <cellStyle name="60% - Accent1 11" xfId="20784" xr:uid="{12A728F2-8B21-4A92-A9FF-8AD26015A7C5}"/>
    <cellStyle name="60% - Accent1 11 2" xfId="20785" xr:uid="{26A5D3E1-DCD6-4A62-A13A-DFFDEBB255DA}"/>
    <cellStyle name="60% - Accent1 11 3" xfId="20786" xr:uid="{913B2585-B524-45EA-AE20-C3BF6615E707}"/>
    <cellStyle name="60% - Accent1 11_AVA DVA EL" xfId="20787" xr:uid="{B279127E-FA4A-4642-A692-3CF880D8D1D5}"/>
    <cellStyle name="60% - Accent1 12" xfId="20788" xr:uid="{8AC1B2DC-5433-4DBA-9030-EE9563BB427B}"/>
    <cellStyle name="60% - Accent1 12 2" xfId="20789" xr:uid="{4534499E-AC56-4144-9579-5286B0D4502B}"/>
    <cellStyle name="60% - Accent1 12 3" xfId="20790" xr:uid="{E9F0F80A-6410-4755-96AB-424C76FEDE68}"/>
    <cellStyle name="60% - Accent1 12_AVA DVA EL" xfId="20791" xr:uid="{AB02B94C-7A93-47E8-BD61-7E4E3D2F09A4}"/>
    <cellStyle name="60% - Accent1 13" xfId="20792" xr:uid="{E69B653F-527C-4EC2-B59F-CB7C9E0F41D8}"/>
    <cellStyle name="60% - Accent1 13 2" xfId="20793" xr:uid="{4E03E67B-D78F-451C-906C-4C1BA1B8B8E9}"/>
    <cellStyle name="60% - Accent1 13 3" xfId="20794" xr:uid="{C3D44B34-4880-4866-8A99-C3A7A92F1035}"/>
    <cellStyle name="60% - Accent1 13_AVA DVA EL" xfId="20795" xr:uid="{2FC3476C-5235-4F83-94C7-67155A1C2DC2}"/>
    <cellStyle name="60% - Accent1 2" xfId="6110" xr:uid="{0465A5E9-9008-400F-BB3D-EA0B370B7B3A}"/>
    <cellStyle name="60% - Accent1 2 2" xfId="6111" xr:uid="{1B4B1274-46A0-42B8-897A-049CC1B388C0}"/>
    <cellStyle name="60% - Accent1 2 2 2" xfId="20796" xr:uid="{FCF1A1E4-933D-4402-8C8F-406645648C64}"/>
    <cellStyle name="60% - Accent1 2 2 2 2" xfId="20797" xr:uid="{4879785D-3DAB-45A5-9708-DCC759D685E4}"/>
    <cellStyle name="60% - Accent1 2 2 2 3" xfId="20798" xr:uid="{65224D14-BF02-482F-BC60-573CC541BA3D}"/>
    <cellStyle name="60% - Accent1 2 2 2_AVA DVA EL" xfId="20799" xr:uid="{DA6224E8-4BD9-48FC-805F-5A79C434B095}"/>
    <cellStyle name="60% - Accent1 2 2 3" xfId="20800" xr:uid="{84E1D1B0-6CDE-4E9C-B007-79F37DEF40AA}"/>
    <cellStyle name="60% - Accent1 2 2 3 2" xfId="20801" xr:uid="{6C514A64-E04F-4371-BD78-CC6E46203BC5}"/>
    <cellStyle name="60% - Accent1 2 2 3 3" xfId="20802" xr:uid="{D21477CB-DA39-46F2-9DF9-9ABADE35DFD2}"/>
    <cellStyle name="60% - Accent1 2 2 3_AVA DVA EL" xfId="20803" xr:uid="{FE74FB2E-1C32-46A5-AB9B-96981492B2AF}"/>
    <cellStyle name="60% - Accent1 2 2 4" xfId="20804" xr:uid="{1F31F4C4-09EC-4714-B4FC-3CC3A182F062}"/>
    <cellStyle name="60% - Accent1 2 2 4 2" xfId="20805" xr:uid="{C086EBC0-CA3B-4F3A-BDDA-B68A7C08B632}"/>
    <cellStyle name="60% - Accent1 2 2 4 3" xfId="20806" xr:uid="{2866D909-6E81-479D-8C99-4366A374A193}"/>
    <cellStyle name="60% - Accent1 2 2 4_AVA DVA EL" xfId="20807" xr:uid="{8DAB17BF-B07C-4A72-9699-EDADA3223106}"/>
    <cellStyle name="60% - Accent1 2 2 5" xfId="20808" xr:uid="{BC20ACAC-1C65-4BC0-8754-74CF525D2226}"/>
    <cellStyle name="60% - Accent1 2 2 5 2" xfId="20809" xr:uid="{E20BC283-544A-4856-90D1-7DBDA84D0D6B}"/>
    <cellStyle name="60% - Accent1 2 2 5 3" xfId="20810" xr:uid="{A9BB1B3F-C1FA-4A2F-A3DD-5B08FCC730BF}"/>
    <cellStyle name="60% - Accent1 2 2 5_AVA DVA EL" xfId="20811" xr:uid="{F2F9965C-411E-451B-A868-1FB89DDB3DDF}"/>
    <cellStyle name="60% - Accent1 2 2 6" xfId="20812" xr:uid="{358939BA-849F-454F-8ED9-BD0C28402716}"/>
    <cellStyle name="60% - Accent1 2 2 6 2" xfId="20813" xr:uid="{CB5EA415-F80E-4721-B679-7D288DB69227}"/>
    <cellStyle name="60% - Accent1 2 2 6 3" xfId="20814" xr:uid="{5DBDE150-E55E-48FB-89A8-B9FA6FCB5BA3}"/>
    <cellStyle name="60% - Accent1 2 2 6_AVA DVA EL" xfId="20815" xr:uid="{43C49999-88C3-4CBB-90E2-E4B3B7FCA975}"/>
    <cellStyle name="60% - Accent1 2 2 7" xfId="20816" xr:uid="{FB60B650-D564-4EAD-AC37-E3CE93889974}"/>
    <cellStyle name="60% - Accent1 2 2_AVA DVA EL" xfId="20817" xr:uid="{2B5E9D4B-F63C-4DA5-9E75-3370511B0F31}"/>
    <cellStyle name="60% - Accent1 2 3" xfId="6112" xr:uid="{F0A1DBC2-DC59-476B-8381-6F3CBBA9DD5E}"/>
    <cellStyle name="60% - Accent1 2 3 2" xfId="6113" xr:uid="{526567F5-2FE2-462B-B479-CC07BF1694F9}"/>
    <cellStyle name="60% - Accent1 2 3 2 2" xfId="20818" xr:uid="{4511BB85-5F96-47C6-95C8-9667126A9A70}"/>
    <cellStyle name="60% - Accent1 2 3 2 3" xfId="20819" xr:uid="{B90AE422-005C-4E31-8CAA-703073797A1B}"/>
    <cellStyle name="60% - Accent1 2 3 2_AVA DVA EL" xfId="20820" xr:uid="{7DC93E1F-DD0B-4A11-B7F6-77419A2EE0B0}"/>
    <cellStyle name="60% - Accent1 2 3 3" xfId="6114" xr:uid="{63E410BE-8CF2-4EE0-AB83-98315AE34EDC}"/>
    <cellStyle name="60% - Accent1 2 3 4" xfId="6115" xr:uid="{D1AF57D8-86E6-448D-B501-90C57A20F6E9}"/>
    <cellStyle name="60% - Accent1 2 3 5" xfId="6116" xr:uid="{1EE95239-4151-4DCF-B8DF-EA21C6DC89AF}"/>
    <cellStyle name="60% - Accent1 2 3 6" xfId="41296" xr:uid="{339FE402-3362-4D02-846C-2905EA147D5B}"/>
    <cellStyle name="60% - Accent1 2 3_AVA DVA EL" xfId="20821" xr:uid="{3C17FEBE-4637-4910-A44F-1087771487F9}"/>
    <cellStyle name="60% - Accent1 2 4" xfId="6117" xr:uid="{DC927BE8-C8DD-46BB-B458-DD99A25BFFDE}"/>
    <cellStyle name="60% - Accent1 2 4 2" xfId="20822" xr:uid="{E5FCFEFC-A15F-4733-B01A-F7FE1B41AEF0}"/>
    <cellStyle name="60% - Accent1 2 4 3" xfId="20823" xr:uid="{525E686E-F1A6-405A-AC8A-A81409E5CB5F}"/>
    <cellStyle name="60% - Accent1 2 4_AVA DVA EL" xfId="20824" xr:uid="{695DD026-BD5D-4F62-A435-94CB6FFDDA9F}"/>
    <cellStyle name="60% - Accent1 2 5" xfId="20825" xr:uid="{20CD6D13-F12E-4E5B-B0CF-7BD5BB539140}"/>
    <cellStyle name="60% - Accent1 2 5 2" xfId="20826" xr:uid="{17EDBD9C-0629-4CBF-89EE-D1BF6C35C311}"/>
    <cellStyle name="60% - Accent1 2 5 3" xfId="20827" xr:uid="{4A69EF6E-BDAD-46DF-B3A7-63AD002FE723}"/>
    <cellStyle name="60% - Accent1 2 5_AVA DVA EL" xfId="20828" xr:uid="{99224A0E-FE1C-4C78-8DDD-3B79FF34D65A}"/>
    <cellStyle name="60% - Accent1 2 6" xfId="20829" xr:uid="{8B6BEDAF-77D0-47AE-839D-15C2330008A9}"/>
    <cellStyle name="60% - Accent1 2 6 2" xfId="20830" xr:uid="{E116850C-9956-4190-A74A-C13727F7A8D7}"/>
    <cellStyle name="60% - Accent1 2 6 3" xfId="20831" xr:uid="{9BF7BBF3-0970-4D18-92E5-067C1BAD1058}"/>
    <cellStyle name="60% - Accent1 2 6_AVA DVA EL" xfId="20832" xr:uid="{FF1D3070-B4C8-4598-A987-53EE4881ABF9}"/>
    <cellStyle name="60% - Accent1 2 7" xfId="20833" xr:uid="{BFB2E1E2-569D-464A-B48B-AA1A62B325AF}"/>
    <cellStyle name="60% - Accent1 2 7 2" xfId="20834" xr:uid="{EB549193-4C4D-4D9A-81D7-93571DBC949B}"/>
    <cellStyle name="60% - Accent1 2 7 3" xfId="20835" xr:uid="{586A4235-90BA-4F79-B26E-460996BDE8D9}"/>
    <cellStyle name="60% - Accent1 2 7_AVA DVA EL" xfId="20836" xr:uid="{0EF4A7E4-DCA1-4511-98EC-3BA17FFAAB4A}"/>
    <cellStyle name="60% - Accent1 2 8" xfId="20837" xr:uid="{DA3DE322-B02C-4839-AFC0-97343BCF9898}"/>
    <cellStyle name="60% - Accent1 2 9" xfId="41297" xr:uid="{3891A04C-5FE8-4AD2-938E-0C4D2ABFA9E8}"/>
    <cellStyle name="60% - Accent1 2_4Q16" xfId="20838" xr:uid="{359E552D-2CF6-4548-97C6-7CD485AAD153}"/>
    <cellStyle name="60% - Accent1 3" xfId="6118" xr:uid="{A527F3B1-BA2E-4A73-83D5-632064E20629}"/>
    <cellStyle name="60% - Accent1 3 2" xfId="20839" xr:uid="{649EA623-A73D-491D-A4D6-354D46B3B9BD}"/>
    <cellStyle name="60% - Accent1 3 2 2" xfId="20840" xr:uid="{2968677F-CA08-471F-80A4-B4C87CFEE534}"/>
    <cellStyle name="60% - Accent1 3 2 3" xfId="20841" xr:uid="{8BAB676D-E139-43EE-99F2-34CF345712DE}"/>
    <cellStyle name="60% - Accent1 3 2_AVA DVA EL" xfId="20842" xr:uid="{A15FF609-A243-4D97-8D37-6C731B84E79D}"/>
    <cellStyle name="60% - Accent1 3 3" xfId="20843" xr:uid="{F8A9D197-EC0C-464E-91B0-A465241D6F10}"/>
    <cellStyle name="60% - Accent1 3_AVA DVA EL" xfId="20844" xr:uid="{71E44AB2-A2FA-410F-8892-AB8E9C31C346}"/>
    <cellStyle name="60% - Accent1 4" xfId="20845" xr:uid="{1AFEC39D-6349-457B-95EB-7619CA22D315}"/>
    <cellStyle name="60% - Accent1 4 2" xfId="20846" xr:uid="{F4DA90CC-3D89-4C45-AFB3-98BD35F634F5}"/>
    <cellStyle name="60% - Accent1 4 2 2" xfId="20847" xr:uid="{8F4AED3C-E56C-4568-BE4C-DDDCF153F0EB}"/>
    <cellStyle name="60% - Accent1 4 2 3" xfId="20848" xr:uid="{DCE61B62-76BD-4AC2-ABBB-64126C8A3748}"/>
    <cellStyle name="60% - Accent1 4 2_AVA DVA EL" xfId="20849" xr:uid="{47F98CDE-26D3-418D-A066-770697AA8768}"/>
    <cellStyle name="60% - Accent1 4 3" xfId="20850" xr:uid="{F76BB911-DB3C-48E9-BECB-F4BB25F555CC}"/>
    <cellStyle name="60% - Accent1 4 3 2" xfId="20851" xr:uid="{8289A8EF-3EB5-4829-B4D8-0AD61659255B}"/>
    <cellStyle name="60% - Accent1 4 3 3" xfId="20852" xr:uid="{A018A44E-1D07-42F1-8624-32403A70455F}"/>
    <cellStyle name="60% - Accent1 4 3_AVA DVA EL" xfId="20853" xr:uid="{36BDA09F-A132-4630-A70C-88F29C2EFD3B}"/>
    <cellStyle name="60% - Accent1 4 4" xfId="20854" xr:uid="{9DB33A92-40FB-47BC-ABDC-DB04640D5B04}"/>
    <cellStyle name="60% - Accent1 4 4 2" xfId="20855" xr:uid="{2745B703-5DA0-4482-AB8C-8C28B11F2FAD}"/>
    <cellStyle name="60% - Accent1 4 4 3" xfId="20856" xr:uid="{F23716EF-F6D3-4A0B-9568-FFDD5A2AC075}"/>
    <cellStyle name="60% - Accent1 4 4_AVA DVA EL" xfId="20857" xr:uid="{59132F8C-AB01-4640-828E-DE1BC96B9C3C}"/>
    <cellStyle name="60% - Accent1 4 5" xfId="20858" xr:uid="{6F5FED75-65E9-426F-8CC3-E21218F3C6F7}"/>
    <cellStyle name="60% - Accent1 4_AVA DVA EL" xfId="20859" xr:uid="{56C633D6-CA62-48E8-800E-D6EE713EBE42}"/>
    <cellStyle name="60% - Accent1 5" xfId="20860" xr:uid="{5AE58268-2FF2-4661-97AE-AA899E92D5CA}"/>
    <cellStyle name="60% - Accent1 5 2" xfId="20861" xr:uid="{DBAAF9EF-1A88-4A54-A2F0-DF4EAC521424}"/>
    <cellStyle name="60% - Accent1 5 2 2" xfId="20862" xr:uid="{E6E2CEEB-C220-465A-9F21-C2D1AA5BD2BD}"/>
    <cellStyle name="60% - Accent1 5 2 3" xfId="20863" xr:uid="{91879CF6-6FA4-448F-A8B2-DA758E939A8C}"/>
    <cellStyle name="60% - Accent1 5 2_AVA DVA EL" xfId="20864" xr:uid="{3A4F22D3-DD83-461A-944E-877751A85601}"/>
    <cellStyle name="60% - Accent1 5 3" xfId="20865" xr:uid="{8D704E71-227B-41CE-9541-9E6660BED7DF}"/>
    <cellStyle name="60% - Accent1 5_AVA DVA EL" xfId="20866" xr:uid="{CB43ADFE-F91E-4F9D-BE4F-5313A8167A17}"/>
    <cellStyle name="60% - Accent1 6" xfId="20867" xr:uid="{4AEA4D7E-4EC4-4D45-A427-4FDB275884BE}"/>
    <cellStyle name="60% - Accent1 6 2" xfId="20868" xr:uid="{A2E0B807-A86C-42D6-864D-C97854ACD1CE}"/>
    <cellStyle name="60% - Accent1 6 2 2" xfId="20869" xr:uid="{5EE145FC-DD8B-4610-AD66-1570284F453D}"/>
    <cellStyle name="60% - Accent1 6 2 3" xfId="20870" xr:uid="{530169CD-2A97-4DF8-96BB-9940517C2DC8}"/>
    <cellStyle name="60% - Accent1 6 2_AVA DVA EL" xfId="20871" xr:uid="{4C47D521-497E-4379-B75D-9A5992CAD46B}"/>
    <cellStyle name="60% - Accent1 6 3" xfId="20872" xr:uid="{5BEC14B8-FA00-4341-8AC3-CDC39253EC65}"/>
    <cellStyle name="60% - Accent1 6_AVA DVA EL" xfId="20873" xr:uid="{26C53DE3-F787-4825-914E-DA20A471DE19}"/>
    <cellStyle name="60% - Accent1 7" xfId="20874" xr:uid="{90E6A053-9A31-4A9A-B996-C046011C444E}"/>
    <cellStyle name="60% - Accent1 7 2" xfId="20875" xr:uid="{EB8CF6DA-4797-4039-8CC6-8FAF46BC0B63}"/>
    <cellStyle name="60% - Accent1 7 2 2" xfId="20876" xr:uid="{5E5D3ACC-367D-4ACC-ACE0-3ED48AE8F33F}"/>
    <cellStyle name="60% - Accent1 7 2 3" xfId="20877" xr:uid="{6D7D70AC-1F1D-4430-8BC5-CCC29EC11542}"/>
    <cellStyle name="60% - Accent1 7 2_AVA DVA EL" xfId="20878" xr:uid="{487FCD59-E2B0-44C0-8745-B11855D9151D}"/>
    <cellStyle name="60% - Accent1 7 3" xfId="20879" xr:uid="{0FD137F2-462B-4F4C-9327-2C51703BC2C1}"/>
    <cellStyle name="60% - Accent1 7_AVA DVA EL" xfId="20880" xr:uid="{AAC64586-FFC0-4B84-9D40-D8CDFC8CE453}"/>
    <cellStyle name="60% - Accent1 8" xfId="20881" xr:uid="{B6338D5D-8282-400E-B25B-6A58A5CFAB6F}"/>
    <cellStyle name="60% - Accent1 8 2" xfId="20882" xr:uid="{7C8598CF-3C27-47A6-A992-B03B36F5D823}"/>
    <cellStyle name="60% - Accent1 8 2 2" xfId="20883" xr:uid="{C5ADE5DC-AE51-4016-8246-32DE4DE3956A}"/>
    <cellStyle name="60% - Accent1 8 2 3" xfId="20884" xr:uid="{BB0DC1CE-C890-4BCF-B5D9-DFB2CC0386DB}"/>
    <cellStyle name="60% - Accent1 8 2_AVA DVA EL" xfId="20885" xr:uid="{B3299083-C70F-4598-A923-7C28018C3361}"/>
    <cellStyle name="60% - Accent1 8 3" xfId="20886" xr:uid="{16044D91-ADAC-43CE-AF3C-3F5D750E4C55}"/>
    <cellStyle name="60% - Accent1 8_AVA DVA EL" xfId="20887" xr:uid="{F26518F0-169D-4164-8574-1209C666F669}"/>
    <cellStyle name="60% - Accent1 9" xfId="20888" xr:uid="{A6E138A8-C5F2-4CC4-BB8A-EB7A81F2BE07}"/>
    <cellStyle name="60% - Accent1 9 2" xfId="20889" xr:uid="{E1EAA575-6F23-4754-8253-37552F1CB4D0}"/>
    <cellStyle name="60% - Accent1 9 2 2" xfId="20890" xr:uid="{557DABB2-AC01-4036-962F-0F2AECB51BB7}"/>
    <cellStyle name="60% - Accent1 9 2 3" xfId="20891" xr:uid="{7B65637C-C055-45E6-92CB-DD9335972F06}"/>
    <cellStyle name="60% - Accent1 9 2_AVA DVA EL" xfId="20892" xr:uid="{743F9A7A-EE7F-4DA3-8CED-0D25E17580EC}"/>
    <cellStyle name="60% - Accent1 9 3" xfId="20893" xr:uid="{094DC552-0292-4EA5-8168-C705E3D0D5F9}"/>
    <cellStyle name="60% - Accent1 9_AVA DVA EL" xfId="20894" xr:uid="{F1664F05-5F20-4892-9DD4-A201E3099015}"/>
    <cellStyle name="60% - Accent1_4Q16" xfId="20895" xr:uid="{B114A30D-3714-4392-AE67-B7E75D45FB31}"/>
    <cellStyle name="60% - Accent2" xfId="6119" xr:uid="{D88EAA2B-29B5-4BE8-93B9-3F655AAD43B5}"/>
    <cellStyle name="60% - Accent2 2" xfId="6120" xr:uid="{4E677F70-C212-409E-A330-7CE53778C39A}"/>
    <cellStyle name="60% - Accent2 2 2" xfId="6121" xr:uid="{1D8DB3C3-D909-46C1-837A-25604AEC0388}"/>
    <cellStyle name="60% - Accent2 2 2 2" xfId="20896" xr:uid="{824B6C87-5F7B-4F9E-931C-CF2CF1149D0F}"/>
    <cellStyle name="60% - Accent2 2 2 2 2" xfId="20897" xr:uid="{7199ED6A-F9CB-4200-9BB1-9B86D983D43B}"/>
    <cellStyle name="60% - Accent2 2 2 2 3" xfId="20898" xr:uid="{F0F22156-9DD2-41C5-8B7E-B3111E658AC9}"/>
    <cellStyle name="60% - Accent2 2 2 2_AVA DVA EL" xfId="20899" xr:uid="{25A4E530-C99E-4841-A4C4-E59672C93AD5}"/>
    <cellStyle name="60% - Accent2 2 2 3" xfId="20900" xr:uid="{DB588814-1F4C-44DA-8D33-894A6A1F2AFD}"/>
    <cellStyle name="60% - Accent2 2 2 3 2" xfId="20901" xr:uid="{2C5BE98E-2C5E-4F25-B5FE-06DB38220EFB}"/>
    <cellStyle name="60% - Accent2 2 2 3 3" xfId="20902" xr:uid="{1A8879CC-8512-4491-9114-4B96BB25FD2D}"/>
    <cellStyle name="60% - Accent2 2 2 3_AVA DVA EL" xfId="20903" xr:uid="{C5E58E83-5AB7-4813-8DE4-547F95848E10}"/>
    <cellStyle name="60% - Accent2 2 2 4" xfId="20904" xr:uid="{6B53EA3E-40B5-4CDD-B927-EBD631D013AF}"/>
    <cellStyle name="60% - Accent2 2 2 4 2" xfId="20905" xr:uid="{7A90DFD6-0546-4405-9B1C-357078A19EB6}"/>
    <cellStyle name="60% - Accent2 2 2 4 3" xfId="20906" xr:uid="{E9FB3084-DECD-4C11-83A1-D35C609C9A8F}"/>
    <cellStyle name="60% - Accent2 2 2 4_AVA DVA EL" xfId="20907" xr:uid="{AB2BC98D-929A-4FA6-9154-F5D1B0EBC912}"/>
    <cellStyle name="60% - Accent2 2 2 5" xfId="20908" xr:uid="{B157341B-4ABF-4DBA-A723-C97C8285DB98}"/>
    <cellStyle name="60% - Accent2 2 2 5 2" xfId="20909" xr:uid="{378A2806-7E9F-4FA4-9535-9571BA39DBE3}"/>
    <cellStyle name="60% - Accent2 2 2 5 3" xfId="20910" xr:uid="{1270C5D5-7F69-4371-A1F4-1F02AD530F38}"/>
    <cellStyle name="60% - Accent2 2 2 5_AVA DVA EL" xfId="20911" xr:uid="{BB125BD3-9058-4B1B-B664-B33C80EE8A21}"/>
    <cellStyle name="60% - Accent2 2 2 6" xfId="20912" xr:uid="{FF55E71C-BD0D-4CEF-B165-E0FC59FFCC05}"/>
    <cellStyle name="60% - Accent2 2 2 6 2" xfId="20913" xr:uid="{58584AE3-F57B-40A7-8BE1-384F5BBFA2D9}"/>
    <cellStyle name="60% - Accent2 2 2 6 3" xfId="20914" xr:uid="{07693217-6066-4B29-BBEA-68A0BF9E2CD6}"/>
    <cellStyle name="60% - Accent2 2 2 6_AVA DVA EL" xfId="20915" xr:uid="{D361AE28-8418-4E72-9E01-49A4A573651B}"/>
    <cellStyle name="60% - Accent2 2 2 7" xfId="20916" xr:uid="{DD495F96-9678-4D21-9856-DBBDE53B1497}"/>
    <cellStyle name="60% - Accent2 2 2_AVA DVA EL" xfId="20917" xr:uid="{026EAD7B-9949-4EE0-A055-1B248C7B786C}"/>
    <cellStyle name="60% - Accent2 2 3" xfId="20918" xr:uid="{74147543-7D9D-43A4-B250-5827258896D7}"/>
    <cellStyle name="60% - Accent2 2 3 2" xfId="20919" xr:uid="{73777107-4605-498C-B0C2-3C762B018A9C}"/>
    <cellStyle name="60% - Accent2 2 3 3" xfId="20920" xr:uid="{9AC0FA1B-B9BD-4A63-BB3F-BB9D4D825352}"/>
    <cellStyle name="60% - Accent2 2 3_AVA DVA EL" xfId="20921" xr:uid="{067D1A46-97F0-48B5-8F17-C778E9D3736E}"/>
    <cellStyle name="60% - Accent2 2 4" xfId="20922" xr:uid="{B31C74DF-E62C-436B-880C-81BF4871323D}"/>
    <cellStyle name="60% - Accent2 2 4 2" xfId="20923" xr:uid="{57171ADD-2130-4484-8B0A-728CC6FA2687}"/>
    <cellStyle name="60% - Accent2 2 4 3" xfId="20924" xr:uid="{56385076-FA2C-4CDE-AC6C-02F72A9A4CFD}"/>
    <cellStyle name="60% - Accent2 2 4_AVA DVA EL" xfId="20925" xr:uid="{C252ED8A-6AA6-445C-897E-246FB7A438E1}"/>
    <cellStyle name="60% - Accent2 2 5" xfId="20926" xr:uid="{EBEFC626-0ECA-452C-BB78-A3CD814AA8A2}"/>
    <cellStyle name="60% - Accent2 2 5 2" xfId="20927" xr:uid="{A5ED04A9-16B0-4CF6-8671-7F0A783F98DE}"/>
    <cellStyle name="60% - Accent2 2 5 3" xfId="20928" xr:uid="{0ACA7CF5-28F2-49E1-B330-AD40EC514324}"/>
    <cellStyle name="60% - Accent2 2 5_AVA DVA EL" xfId="20929" xr:uid="{7771C415-9E8D-475C-9219-5F3EB699AE68}"/>
    <cellStyle name="60% - Accent2 2 6" xfId="20930" xr:uid="{2A0CA27B-F510-41BE-A5E8-5B0F53ED0F66}"/>
    <cellStyle name="60% - Accent2 2 6 2" xfId="20931" xr:uid="{E596062A-A149-47E2-9803-97B9F4652218}"/>
    <cellStyle name="60% - Accent2 2 6 3" xfId="20932" xr:uid="{C96DBE3E-9DA5-44FE-A38A-ED502BFB46C7}"/>
    <cellStyle name="60% - Accent2 2 6_AVA DVA EL" xfId="20933" xr:uid="{93BA37BD-CD1A-453E-AF52-AA498FF7E679}"/>
    <cellStyle name="60% - Accent2 2 7" xfId="20934" xr:uid="{35395AA2-B2EA-4005-93AF-BE5DE67BB908}"/>
    <cellStyle name="60% - Accent2 2 7 2" xfId="20935" xr:uid="{8E734C1A-0EE6-4DB4-A1A0-0BCBF76BDCE7}"/>
    <cellStyle name="60% - Accent2 2 7 3" xfId="20936" xr:uid="{70B958A4-3324-4BDE-8CE9-4E4E37428B26}"/>
    <cellStyle name="60% - Accent2 2 7_AVA DVA EL" xfId="20937" xr:uid="{7C05DBDD-062A-47E4-8D7C-CD5C0C34B4D3}"/>
    <cellStyle name="60% - Accent2 2 8" xfId="20938" xr:uid="{690EC798-58DB-45AF-BC44-559AAFFE40B0}"/>
    <cellStyle name="60% - Accent2 2_4Q16" xfId="20939" xr:uid="{64A5DE79-9029-4584-B876-6DA5EAB52599}"/>
    <cellStyle name="60% - Accent2 3" xfId="6122" xr:uid="{3D6DE9A4-58B7-4AAE-8377-4C12A2ECCA3E}"/>
    <cellStyle name="60% - Accent2 3 2" xfId="20940" xr:uid="{71EC77F5-8669-4128-B911-7720E3746692}"/>
    <cellStyle name="60% - Accent2 3 2 2" xfId="20941" xr:uid="{28133FEC-0CBE-49D7-8A5E-66622D583175}"/>
    <cellStyle name="60% - Accent2 3 2 3" xfId="20942" xr:uid="{7B2B518F-4225-4CF4-9572-40B048BBE873}"/>
    <cellStyle name="60% - Accent2 3 2_AVA DVA EL" xfId="20943" xr:uid="{E18CE1A6-0C0D-4F84-BF67-6F892E209DD0}"/>
    <cellStyle name="60% - Accent2 3 3" xfId="20944" xr:uid="{8700878D-19DD-421D-AF0A-21D8A770B167}"/>
    <cellStyle name="60% - Accent2 3_AVA DVA EL" xfId="20945" xr:uid="{A8C4CC0E-04CD-423A-A5A5-605F8DB1B0F0}"/>
    <cellStyle name="60% - Accent2 4" xfId="20946" xr:uid="{14EEAA6F-FBB5-4992-B6C3-219A658ACB7B}"/>
    <cellStyle name="60% - Accent2 4 2" xfId="20947" xr:uid="{7C8CFA12-AAC8-48C0-9B4A-9C680A2B6D7A}"/>
    <cellStyle name="60% - Accent2 4 2 2" xfId="20948" xr:uid="{9AEFA243-B8FD-43D8-AEA4-52EA1C55E116}"/>
    <cellStyle name="60% - Accent2 4 2 3" xfId="20949" xr:uid="{F542C275-FDBB-4846-84E5-9C99BB3C7D85}"/>
    <cellStyle name="60% - Accent2 4 2_AVA DVA EL" xfId="20950" xr:uid="{2EFF7EA1-4DEE-494D-AF66-FAEC7266A778}"/>
    <cellStyle name="60% - Accent2 4 3" xfId="20951" xr:uid="{259A86DD-6381-4143-9A7D-F202A8879C45}"/>
    <cellStyle name="60% - Accent2 4 3 2" xfId="20952" xr:uid="{ED2A2523-4CF9-4D1F-802F-FD29C9252205}"/>
    <cellStyle name="60% - Accent2 4 3 3" xfId="20953" xr:uid="{BCD32363-55AF-4528-BCF1-6F083E11DECE}"/>
    <cellStyle name="60% - Accent2 4 3_AVA DVA EL" xfId="20954" xr:uid="{63A8F65F-D780-4049-942F-6D0778C9703E}"/>
    <cellStyle name="60% - Accent2 4 4" xfId="20955" xr:uid="{3A7B2E12-27F1-4C78-AD07-FCFF11884DF8}"/>
    <cellStyle name="60% - Accent2 4 4 2" xfId="20956" xr:uid="{AFAE63BC-761E-4733-B7EF-6FB9A2D0B197}"/>
    <cellStyle name="60% - Accent2 4 4 3" xfId="20957" xr:uid="{86B8CF06-8D4F-4DB8-B8AD-EA1075AC9203}"/>
    <cellStyle name="60% - Accent2 4 4_AVA DVA EL" xfId="20958" xr:uid="{ED7347CA-A894-4401-BC80-61927935F597}"/>
    <cellStyle name="60% - Accent2 4 5" xfId="20959" xr:uid="{C005B3B5-BAB9-439B-B606-E1E7ECB973FA}"/>
    <cellStyle name="60% - Accent2 4_AVA DVA EL" xfId="20960" xr:uid="{F11D4D0C-2A91-472E-91AD-0F82F343F5FD}"/>
    <cellStyle name="60% - Accent2 5" xfId="20961" xr:uid="{3C60512F-0E8A-4C64-85B4-9D8B3131813A}"/>
    <cellStyle name="60% - Accent2 5 2" xfId="20962" xr:uid="{C614AE9E-7720-4DCC-AC16-281A29B99A79}"/>
    <cellStyle name="60% - Accent2 5_AVA DVA EL" xfId="20963" xr:uid="{E337472B-C7CD-44E3-8B06-7293E4873C55}"/>
    <cellStyle name="60% - Accent2 6" xfId="20964" xr:uid="{7600B5D4-0907-4B88-A40D-BBA6CC6FFD84}"/>
    <cellStyle name="60% - Accent2 6 2" xfId="20965" xr:uid="{C954931B-4816-41EE-A88E-FA2C5D71A314}"/>
    <cellStyle name="60% - Accent2 6_AVA DVA EL" xfId="20966" xr:uid="{5828312D-6700-4AB0-BD3D-2FCCA7F1D4FD}"/>
    <cellStyle name="60% - Accent2 7" xfId="20967" xr:uid="{095B7049-BB3D-44A4-8363-97546C8F8029}"/>
    <cellStyle name="60% - Accent2 7 2" xfId="20968" xr:uid="{3A7575E7-6631-4D64-BD92-0CFD5A04B990}"/>
    <cellStyle name="60% - Accent2 7_AVA DVA EL" xfId="20969" xr:uid="{08869019-D470-4660-9DC0-981CC1AE2E5E}"/>
    <cellStyle name="60% - Accent2 8" xfId="20970" xr:uid="{5372D5DF-B165-4091-8E39-5AEBA034C731}"/>
    <cellStyle name="60% - Accent2 8 2" xfId="20971" xr:uid="{991F610B-9A8A-484F-99CE-A5DDCA82706B}"/>
    <cellStyle name="60% - Accent2 8_AVA DVA EL" xfId="20972" xr:uid="{9242CF3A-E708-47D4-BBD3-A045E2983722}"/>
    <cellStyle name="60% - Accent2 9" xfId="20973" xr:uid="{4A2C5AC8-0B8C-467C-A239-D715F8DDACE6}"/>
    <cellStyle name="60% - Accent2 9 2" xfId="20974" xr:uid="{4B87F764-2DAB-4E40-881C-BD2FE3E78C17}"/>
    <cellStyle name="60% - Accent2 9_AVA DVA EL" xfId="20975" xr:uid="{ED4122A3-80EF-41F1-948C-49C1B6CE1160}"/>
    <cellStyle name="60% - Accent2_4Q16" xfId="20976" xr:uid="{2DB4AF34-15AE-4AA0-96BE-26FE256346AB}"/>
    <cellStyle name="60% - Accent3" xfId="6123" xr:uid="{41977258-1C63-4D49-AEF6-5602FD5DB820}"/>
    <cellStyle name="60% - Accent3 10" xfId="20977" xr:uid="{4105CDE2-F3D2-41CD-9A88-759FEF47230E}"/>
    <cellStyle name="60% - Accent3 10 2" xfId="20978" xr:uid="{348793F1-6927-42CF-BE34-62153F7C8AC4}"/>
    <cellStyle name="60% - Accent3 10 3" xfId="20979" xr:uid="{BFA7A9D0-40BA-4F83-9540-AEDC4D8F6BAD}"/>
    <cellStyle name="60% - Accent3 10_AVA DVA EL" xfId="20980" xr:uid="{9359DD08-5898-48BB-B3E3-52384D8B4AF3}"/>
    <cellStyle name="60% - Accent3 11" xfId="20981" xr:uid="{3076EE3D-6C2A-4896-8F6C-4F15232FEDFA}"/>
    <cellStyle name="60% - Accent3 11 2" xfId="20982" xr:uid="{56F8F5A7-3D02-4088-BF7D-5D901F15B80B}"/>
    <cellStyle name="60% - Accent3 11 3" xfId="20983" xr:uid="{609354C8-0576-4BB1-AC3B-45A60CCC0E36}"/>
    <cellStyle name="60% - Accent3 11_AVA DVA EL" xfId="20984" xr:uid="{4C258BF0-66AD-475C-AF72-ABF675814FD6}"/>
    <cellStyle name="60% - Accent3 12" xfId="20985" xr:uid="{682B0A6B-1A91-44B7-B5DF-A1151DCDC1BB}"/>
    <cellStyle name="60% - Accent3 12 2" xfId="20986" xr:uid="{0012DF1D-D258-4183-B062-461A998F1B58}"/>
    <cellStyle name="60% - Accent3 12 3" xfId="20987" xr:uid="{9DC2A438-97ED-4988-8684-E6D7F90A947F}"/>
    <cellStyle name="60% - Accent3 12_AVA DVA EL" xfId="20988" xr:uid="{BE825108-09EF-4C59-8C0B-C57D8B29918E}"/>
    <cellStyle name="60% - Accent3 13" xfId="20989" xr:uid="{608267C1-16EC-4876-A53C-FC97CD0804B6}"/>
    <cellStyle name="60% - Accent3 13 2" xfId="20990" xr:uid="{3AB95182-B580-4824-9AAE-C437D9583684}"/>
    <cellStyle name="60% - Accent3 13 3" xfId="20991" xr:uid="{664BDFA8-EDBE-44EC-875D-48D72B2BF77A}"/>
    <cellStyle name="60% - Accent3 13_AVA DVA EL" xfId="20992" xr:uid="{DBA1D7F5-3FAE-4E0F-8152-3D79E5E93918}"/>
    <cellStyle name="60% - Accent3 2" xfId="6124" xr:uid="{4EB73136-864A-42C6-AFE9-1654CC85D88B}"/>
    <cellStyle name="60% - Accent3 2 2" xfId="6125" xr:uid="{7FC6F8D7-6E1F-40D8-B6D1-D5E3692519D3}"/>
    <cellStyle name="60% - Accent3 2 2 2" xfId="20993" xr:uid="{855A8A2A-A008-405C-A4D8-9A3702DD182B}"/>
    <cellStyle name="60% - Accent3 2 2 2 2" xfId="20994" xr:uid="{2E23DD75-B8D2-4EB7-85BA-5CD69622E238}"/>
    <cellStyle name="60% - Accent3 2 2 2 3" xfId="20995" xr:uid="{942FA331-BA6D-4E52-92DE-DED7707ED04B}"/>
    <cellStyle name="60% - Accent3 2 2 2_AVA DVA EL" xfId="20996" xr:uid="{4388E397-2BB1-4A8A-AC10-88C474C62D3F}"/>
    <cellStyle name="60% - Accent3 2 2 3" xfId="20997" xr:uid="{9B2089E3-9558-40F9-9D48-A75F4B1BF65A}"/>
    <cellStyle name="60% - Accent3 2 2 3 2" xfId="20998" xr:uid="{F95B11D8-ECDF-4654-B120-64A4891F439E}"/>
    <cellStyle name="60% - Accent3 2 2 3 3" xfId="20999" xr:uid="{31E4BC0D-9333-4348-ABBB-15474F841287}"/>
    <cellStyle name="60% - Accent3 2 2 3_AVA DVA EL" xfId="21000" xr:uid="{FFBFC7CE-2E2E-4118-A296-75CDC63F43B3}"/>
    <cellStyle name="60% - Accent3 2 2 4" xfId="21001" xr:uid="{38D4EC91-7946-4119-8123-6450EFA43E84}"/>
    <cellStyle name="60% - Accent3 2 2 4 2" xfId="21002" xr:uid="{432F3DEC-0FAF-4072-8606-265D2E6B40BC}"/>
    <cellStyle name="60% - Accent3 2 2 4 3" xfId="21003" xr:uid="{C0628693-C184-4D95-AA0A-6B221E9375CE}"/>
    <cellStyle name="60% - Accent3 2 2 4_AVA DVA EL" xfId="21004" xr:uid="{42AF8448-A8BD-43EC-B227-6D9BAA63CA53}"/>
    <cellStyle name="60% - Accent3 2 2 5" xfId="21005" xr:uid="{AAE0435C-2213-476A-8DF3-C57FF024F855}"/>
    <cellStyle name="60% - Accent3 2 2 5 2" xfId="21006" xr:uid="{BB566A0A-4052-41F2-AD4B-8B5661605634}"/>
    <cellStyle name="60% - Accent3 2 2 5 3" xfId="21007" xr:uid="{93D34FDD-ADFB-4AAF-B408-90FEFDC46621}"/>
    <cellStyle name="60% - Accent3 2 2 5_AVA DVA EL" xfId="21008" xr:uid="{A37E6599-2BD8-4787-A9C4-980EEB807AB1}"/>
    <cellStyle name="60% - Accent3 2 2 6" xfId="21009" xr:uid="{4B80CD8B-1826-4BB0-9CED-C121B134B31F}"/>
    <cellStyle name="60% - Accent3 2 2 6 2" xfId="21010" xr:uid="{F533BA1B-2F47-4C38-8BB9-1ADEBB4BF1CA}"/>
    <cellStyle name="60% - Accent3 2 2 6 3" xfId="21011" xr:uid="{1D656D70-5ACB-4B92-9537-401099C06217}"/>
    <cellStyle name="60% - Accent3 2 2 6_AVA DVA EL" xfId="21012" xr:uid="{3E897E58-F327-4232-9717-109013D8F3CC}"/>
    <cellStyle name="60% - Accent3 2 2 7" xfId="21013" xr:uid="{FFD90D92-BB5D-46CA-B36E-BCE0DE096853}"/>
    <cellStyle name="60% - Accent3 2 2_AVA DVA EL" xfId="21014" xr:uid="{DAC2E9C1-5660-4F6C-A3A6-B73320916698}"/>
    <cellStyle name="60% - Accent3 2 3" xfId="6126" xr:uid="{54CE7ABA-4E02-4F9A-AC15-76FE82688D5A}"/>
    <cellStyle name="60% - Accent3 2 3 2" xfId="6127" xr:uid="{0EE4536F-9AC9-47E1-A52B-DB4AE0A360CB}"/>
    <cellStyle name="60% - Accent3 2 3 2 2" xfId="21015" xr:uid="{D9E2DA2B-59F8-4203-AA7A-CF3C5E221024}"/>
    <cellStyle name="60% - Accent3 2 3 2 3" xfId="21016" xr:uid="{35427C99-E3D4-4A98-A4A3-694D8A5C5B93}"/>
    <cellStyle name="60% - Accent3 2 3 2_AVA DVA EL" xfId="21017" xr:uid="{9A8FB8C8-E808-4AE0-9FDC-A3994C2F657F}"/>
    <cellStyle name="60% - Accent3 2 3 3" xfId="6128" xr:uid="{A470D201-C9E2-4508-946F-9B5899EE3AA2}"/>
    <cellStyle name="60% - Accent3 2 3 4" xfId="6129" xr:uid="{0A7BCE5C-AD3E-40B5-96B1-64D919255D55}"/>
    <cellStyle name="60% - Accent3 2 3 5" xfId="6130" xr:uid="{74FC378C-FE9E-4056-AEA0-D9DE7AF94C8B}"/>
    <cellStyle name="60% - Accent3 2 3 6" xfId="41298" xr:uid="{A430C56D-204E-454E-BC28-4B9F9A7B44DC}"/>
    <cellStyle name="60% - Accent3 2 3_AVA DVA EL" xfId="21018" xr:uid="{2B37DFA3-8D93-466C-A10C-F426471FA3BF}"/>
    <cellStyle name="60% - Accent3 2 4" xfId="6131" xr:uid="{15A48A0A-149E-4092-A219-53E8FFA78663}"/>
    <cellStyle name="60% - Accent3 2 4 2" xfId="21019" xr:uid="{674E8714-F594-43EE-A8B7-107198020EB6}"/>
    <cellStyle name="60% - Accent3 2 4 3" xfId="21020" xr:uid="{437DEE7F-9C37-4EFF-9E1F-2E7E93B3D4A6}"/>
    <cellStyle name="60% - Accent3 2 4_AVA DVA EL" xfId="21021" xr:uid="{5D46B0FB-A495-4F1D-AA92-3B91E9E6E211}"/>
    <cellStyle name="60% - Accent3 2 5" xfId="21022" xr:uid="{FE9E02E6-6225-40B4-91F2-36B0DE27749E}"/>
    <cellStyle name="60% - Accent3 2 5 2" xfId="21023" xr:uid="{65C68598-95BC-4756-B9B6-30A0D6DC692C}"/>
    <cellStyle name="60% - Accent3 2 5 3" xfId="21024" xr:uid="{065D820C-6E6D-49D1-BC6C-7140149F3991}"/>
    <cellStyle name="60% - Accent3 2 5_AVA DVA EL" xfId="21025" xr:uid="{785B65DE-28DD-4114-8C3F-0638219595CC}"/>
    <cellStyle name="60% - Accent3 2 6" xfId="21026" xr:uid="{5117FBCD-CACD-465C-9F71-0FBBDEBF5C5B}"/>
    <cellStyle name="60% - Accent3 2 6 2" xfId="21027" xr:uid="{FD8758D9-905A-47E5-A6BD-793F0151DD9C}"/>
    <cellStyle name="60% - Accent3 2 6 3" xfId="21028" xr:uid="{20C805B5-D092-4C08-9252-2B44FF9B5D31}"/>
    <cellStyle name="60% - Accent3 2 6_AVA DVA EL" xfId="21029" xr:uid="{4134F3C8-E926-477D-8E91-1A0E940C1AC0}"/>
    <cellStyle name="60% - Accent3 2 7" xfId="21030" xr:uid="{3C8BE013-1157-460F-9D01-2C7D0CE6B232}"/>
    <cellStyle name="60% - Accent3 2 7 2" xfId="21031" xr:uid="{F66FB219-99AB-4E34-A8DE-2DA044FD7B07}"/>
    <cellStyle name="60% - Accent3 2 7 3" xfId="21032" xr:uid="{2789E8EC-0BF7-4C44-BD4E-09338E12AB5E}"/>
    <cellStyle name="60% - Accent3 2 7_AVA DVA EL" xfId="21033" xr:uid="{2ACD0656-0490-4472-AEB2-EDF0DB256F6A}"/>
    <cellStyle name="60% - Accent3 2 8" xfId="21034" xr:uid="{FACB2873-9FF2-4D92-9F60-491906178D2F}"/>
    <cellStyle name="60% - Accent3 2 9" xfId="41299" xr:uid="{7D1A3E6C-A17D-4211-B824-681199EA0925}"/>
    <cellStyle name="60% - Accent3 2_4Q16" xfId="21035" xr:uid="{317F5048-CCDA-483D-BA28-42879A935268}"/>
    <cellStyle name="60% - Accent3 3" xfId="6132" xr:uid="{576A93AA-0321-42E7-B28C-0EC8045FDAFE}"/>
    <cellStyle name="60% - Accent3 3 2" xfId="21036" xr:uid="{AC3BF0CB-E9A9-433E-BFC5-6D9B0C3A2AAE}"/>
    <cellStyle name="60% - Accent3 3 2 2" xfId="21037" xr:uid="{C1843877-E891-4406-B5EF-2A81F0467C19}"/>
    <cellStyle name="60% - Accent3 3 2 3" xfId="21038" xr:uid="{A05F2709-C9BE-4BBB-BC88-8D1C82DACB11}"/>
    <cellStyle name="60% - Accent3 3 2_AVA DVA EL" xfId="21039" xr:uid="{22A8DAC9-1282-4E71-B065-8E403C424AEF}"/>
    <cellStyle name="60% - Accent3 3 3" xfId="21040" xr:uid="{63DDE4D0-BC74-4FFE-A74C-876E035716E5}"/>
    <cellStyle name="60% - Accent3 3_AVA DVA EL" xfId="21041" xr:uid="{04C4B4A9-4E84-4E51-BC73-854B8DEE2122}"/>
    <cellStyle name="60% - Accent3 4" xfId="21042" xr:uid="{FFCF1448-F87A-40C2-9EEF-478DB088F6DD}"/>
    <cellStyle name="60% - Accent3 4 2" xfId="21043" xr:uid="{EFDD6439-3C4E-47F9-B1B0-B83ABD4A190D}"/>
    <cellStyle name="60% - Accent3 4 2 2" xfId="21044" xr:uid="{01E7CA01-A8FA-4E65-8F3F-CCA3587AFF7F}"/>
    <cellStyle name="60% - Accent3 4 2 3" xfId="21045" xr:uid="{ED1CAC55-5F80-4D56-BD06-E768E9B36C61}"/>
    <cellStyle name="60% - Accent3 4 2_AVA DVA EL" xfId="21046" xr:uid="{9CB7D207-4200-4CCE-A82A-CDB629EB51C8}"/>
    <cellStyle name="60% - Accent3 4 3" xfId="21047" xr:uid="{4391A244-2FD1-4D1B-A63F-16B45DDDB684}"/>
    <cellStyle name="60% - Accent3 4 3 2" xfId="21048" xr:uid="{6ED39C8F-DE1A-41CB-9E8E-F6F207A10B0C}"/>
    <cellStyle name="60% - Accent3 4 3 3" xfId="21049" xr:uid="{4EF21CFF-C73D-48EB-A306-3E3F2D6A4449}"/>
    <cellStyle name="60% - Accent3 4 3_AVA DVA EL" xfId="21050" xr:uid="{4EC921FB-8CF0-4461-A569-E40911D41C95}"/>
    <cellStyle name="60% - Accent3 4 4" xfId="21051" xr:uid="{6BAC585F-E6BF-4A50-8ADD-3AE49C7C4181}"/>
    <cellStyle name="60% - Accent3 4 4 2" xfId="21052" xr:uid="{EEF270CF-E9F2-49A4-9145-211E563971BC}"/>
    <cellStyle name="60% - Accent3 4 4 3" xfId="21053" xr:uid="{C38674CB-9B97-4DBE-870D-B1A206CDA738}"/>
    <cellStyle name="60% - Accent3 4 4_AVA DVA EL" xfId="21054" xr:uid="{D6F3AB70-F9EA-4EE5-9501-14438427F18C}"/>
    <cellStyle name="60% - Accent3 4 5" xfId="21055" xr:uid="{C33278FF-1659-4DC4-AB2B-8CAB3FDBEFC4}"/>
    <cellStyle name="60% - Accent3 4_AVA DVA EL" xfId="21056" xr:uid="{7BFB97E5-FED0-4C98-9C64-DA8EEA876DF2}"/>
    <cellStyle name="60% - Accent3 5" xfId="21057" xr:uid="{C5F34048-78C3-40D9-9D26-F6B63FE2F2B9}"/>
    <cellStyle name="60% - Accent3 5 2" xfId="21058" xr:uid="{670DA20D-B33B-4231-A475-717E52BB9ADD}"/>
    <cellStyle name="60% - Accent3 5 2 2" xfId="21059" xr:uid="{76656A23-E9C5-4ACD-A373-9EA1F668FCC6}"/>
    <cellStyle name="60% - Accent3 5 2 3" xfId="21060" xr:uid="{09153322-B28A-4CED-9BC0-3B2593E0B993}"/>
    <cellStyle name="60% - Accent3 5 2_AVA DVA EL" xfId="21061" xr:uid="{7A214862-723A-4ECC-B355-727D92A95683}"/>
    <cellStyle name="60% - Accent3 5 3" xfId="21062" xr:uid="{17E55A69-E154-4710-B300-13CD1696CEF2}"/>
    <cellStyle name="60% - Accent3 5_AVA DVA EL" xfId="21063" xr:uid="{D06284C0-0FC9-4FEF-8E25-FCE241DFA579}"/>
    <cellStyle name="60% - Accent3 6" xfId="21064" xr:uid="{88BE90FE-C3B6-4019-BAE3-AAE7A6953FE5}"/>
    <cellStyle name="60% - Accent3 6 2" xfId="21065" xr:uid="{62DB377A-912B-4DEA-A941-F0D576017EC7}"/>
    <cellStyle name="60% - Accent3 6 2 2" xfId="21066" xr:uid="{AA251A16-8CE0-42E5-8061-272C7D556B19}"/>
    <cellStyle name="60% - Accent3 6 2 3" xfId="21067" xr:uid="{A8EC9A50-1BEE-4AA2-8F57-6DD0D0AF9092}"/>
    <cellStyle name="60% - Accent3 6 2_AVA DVA EL" xfId="21068" xr:uid="{1FBD849E-0D61-44B6-AE3C-72D6DE7010CC}"/>
    <cellStyle name="60% - Accent3 6 3" xfId="21069" xr:uid="{2BC03F3C-898E-4E5D-8EB3-D76DA4C37EA7}"/>
    <cellStyle name="60% - Accent3 6_AVA DVA EL" xfId="21070" xr:uid="{9AA90033-1B8A-4C6D-A044-C1695ADC5AD3}"/>
    <cellStyle name="60% - Accent3 7" xfId="21071" xr:uid="{7374EAA0-89F9-4267-AB02-03151798C786}"/>
    <cellStyle name="60% - Accent3 7 2" xfId="21072" xr:uid="{734147F2-46F8-4961-8593-C5435776A934}"/>
    <cellStyle name="60% - Accent3 7 2 2" xfId="21073" xr:uid="{ECE209E1-AB98-47B8-A768-1DE4194F1DBB}"/>
    <cellStyle name="60% - Accent3 7 2 3" xfId="21074" xr:uid="{2B500566-31B4-44A8-A3C7-BEC99A660FC0}"/>
    <cellStyle name="60% - Accent3 7 2_AVA DVA EL" xfId="21075" xr:uid="{48BD8CBA-DC9B-4E93-8BB0-9E92689681BC}"/>
    <cellStyle name="60% - Accent3 7 3" xfId="21076" xr:uid="{842A03E7-3CF6-4797-873F-497DAAFB3DBB}"/>
    <cellStyle name="60% - Accent3 7_AVA DVA EL" xfId="21077" xr:uid="{1872C483-13DB-4101-A601-A36B7B18CC17}"/>
    <cellStyle name="60% - Accent3 8" xfId="21078" xr:uid="{41491B31-E3AA-4623-B57A-62327C1A3B45}"/>
    <cellStyle name="60% - Accent3 8 2" xfId="21079" xr:uid="{763E6962-F56C-4291-8481-84F936D49F66}"/>
    <cellStyle name="60% - Accent3 8 2 2" xfId="21080" xr:uid="{BC4F0392-2396-4EDE-B95C-374CF791B02A}"/>
    <cellStyle name="60% - Accent3 8 2 3" xfId="21081" xr:uid="{A6E2900C-9F5A-4136-9441-574A34D46F01}"/>
    <cellStyle name="60% - Accent3 8 2_AVA DVA EL" xfId="21082" xr:uid="{B3DF5BB5-8C26-4134-8CCE-DDF76DF8FD9F}"/>
    <cellStyle name="60% - Accent3 8 3" xfId="21083" xr:uid="{BCF75DC2-6C3E-4A5D-8BC6-AFD6B0F297AE}"/>
    <cellStyle name="60% - Accent3 8_AVA DVA EL" xfId="21084" xr:uid="{8C01000D-52E7-43C7-913D-D78A1D6987E8}"/>
    <cellStyle name="60% - Accent3 9" xfId="21085" xr:uid="{02CDE3BE-881C-4017-8349-BDB5B42A84A2}"/>
    <cellStyle name="60% - Accent3 9 2" xfId="21086" xr:uid="{A272C7EF-0484-4177-B978-A6F2E5B334F4}"/>
    <cellStyle name="60% - Accent3 9 2 2" xfId="21087" xr:uid="{A9172A1B-8B6D-49BF-AA44-128987A505FE}"/>
    <cellStyle name="60% - Accent3 9 2 3" xfId="21088" xr:uid="{BB2D9002-1EA4-4ED7-A79A-A1FA4A72E5F8}"/>
    <cellStyle name="60% - Accent3 9 2_AVA DVA EL" xfId="21089" xr:uid="{33B8A816-3D67-4FBA-8681-573CAD1C1623}"/>
    <cellStyle name="60% - Accent3 9 3" xfId="21090" xr:uid="{AEFA3D7C-20C2-4E0E-BC89-712A785662B2}"/>
    <cellStyle name="60% - Accent3 9_AVA DVA EL" xfId="21091" xr:uid="{3ACDBF66-40EC-4A2D-BE95-E2F066B8E09A}"/>
    <cellStyle name="60% - Accent3_4Q16" xfId="21092" xr:uid="{2433B8FD-EBF1-49FE-8E18-4F990849479F}"/>
    <cellStyle name="60% - Accent4" xfId="6133" xr:uid="{C55A2E9D-23BD-4282-98B0-E1BDD522B68E}"/>
    <cellStyle name="60% - Accent4 10" xfId="21093" xr:uid="{0B503AB9-1975-4033-8B14-751A8A7B1237}"/>
    <cellStyle name="60% - Accent4 10 2" xfId="21094" xr:uid="{FC062FDA-067C-4FF9-AD54-FC9F6A82AF0A}"/>
    <cellStyle name="60% - Accent4 10 3" xfId="21095" xr:uid="{87C11B88-A253-418D-9178-0A9E63A7B583}"/>
    <cellStyle name="60% - Accent4 10_AVA DVA EL" xfId="21096" xr:uid="{3F0177FF-3EF5-4129-9A90-5AEF91DA6869}"/>
    <cellStyle name="60% - Accent4 11" xfId="21097" xr:uid="{BCECF7A6-8B23-468F-B0AE-84AA055722E6}"/>
    <cellStyle name="60% - Accent4 11 2" xfId="21098" xr:uid="{9B3E4C3F-13F4-4BD2-917D-0C3FC4297B79}"/>
    <cellStyle name="60% - Accent4 11 3" xfId="21099" xr:uid="{825E10E4-F2EF-45A9-BE6B-6332D8AD3D38}"/>
    <cellStyle name="60% - Accent4 11_AVA DVA EL" xfId="21100" xr:uid="{3622D388-E7AE-45EC-A1D0-3EB878B82884}"/>
    <cellStyle name="60% - Accent4 12" xfId="21101" xr:uid="{2038E40E-BF1D-4CB3-BD26-8D080655C296}"/>
    <cellStyle name="60% - Accent4 12 2" xfId="21102" xr:uid="{AD6B2643-2120-4BE6-9DF3-5E3CFA1DB452}"/>
    <cellStyle name="60% - Accent4 12 3" xfId="21103" xr:uid="{11422E4C-68C1-4EA7-B7EA-ADEF74E8135E}"/>
    <cellStyle name="60% - Accent4 12_AVA DVA EL" xfId="21104" xr:uid="{5796953E-9DD4-4A56-9543-89E4596D31DE}"/>
    <cellStyle name="60% - Accent4 13" xfId="21105" xr:uid="{1FF804FB-759D-410E-B6DE-2D7E273C6B7B}"/>
    <cellStyle name="60% - Accent4 13 2" xfId="21106" xr:uid="{ECE0A3DB-3816-4E07-AE12-0481A7178298}"/>
    <cellStyle name="60% - Accent4 13 3" xfId="21107" xr:uid="{64215B75-AFD5-46B9-BD51-5189E488A036}"/>
    <cellStyle name="60% - Accent4 13_AVA DVA EL" xfId="21108" xr:uid="{FBD6D3E4-51C7-4A20-A89B-23CA5F1C5D93}"/>
    <cellStyle name="60% - Accent4 2" xfId="6134" xr:uid="{D012446E-87A8-43CD-9D4C-51858C83A4DF}"/>
    <cellStyle name="60% - Accent4 2 2" xfId="6135" xr:uid="{3DE25A13-E324-4D11-A320-B9479627C827}"/>
    <cellStyle name="60% - Accent4 2 2 2" xfId="21109" xr:uid="{103C237C-C612-4170-B2BA-B9C46D1ABD37}"/>
    <cellStyle name="60% - Accent4 2 2 2 2" xfId="21110" xr:uid="{E7AF8940-01E3-4DCA-97C3-FAD9AC988726}"/>
    <cellStyle name="60% - Accent4 2 2 2 3" xfId="21111" xr:uid="{7EE9D19E-D9F4-4D78-961D-2B5B8C17861E}"/>
    <cellStyle name="60% - Accent4 2 2 2_AVA DVA EL" xfId="21112" xr:uid="{D0AF9B96-C782-4187-AAD0-A3451979E8F1}"/>
    <cellStyle name="60% - Accent4 2 2 3" xfId="21113" xr:uid="{D3C83C51-8F2E-459E-AED0-BC816B6FC538}"/>
    <cellStyle name="60% - Accent4 2 2 3 2" xfId="21114" xr:uid="{D7E28602-22B6-40E1-B6FA-11EF4DB93166}"/>
    <cellStyle name="60% - Accent4 2 2 3 3" xfId="21115" xr:uid="{368809F6-82AA-4447-A476-6D48F108577B}"/>
    <cellStyle name="60% - Accent4 2 2 3_AVA DVA EL" xfId="21116" xr:uid="{A97E61F3-DB3B-4AD5-8FCA-E3E24A62150F}"/>
    <cellStyle name="60% - Accent4 2 2 4" xfId="21117" xr:uid="{4046D9DF-6B7B-4504-8406-AA06D936D469}"/>
    <cellStyle name="60% - Accent4 2 2 4 2" xfId="21118" xr:uid="{691C7B1B-03D6-420E-A9DE-1BD56B05ACB5}"/>
    <cellStyle name="60% - Accent4 2 2 4 3" xfId="21119" xr:uid="{3EE2495E-C5A0-4EE1-99AC-B4B310F1D19B}"/>
    <cellStyle name="60% - Accent4 2 2 4_AVA DVA EL" xfId="21120" xr:uid="{8E6FD0B5-CAD1-48B1-9A81-10C571690B87}"/>
    <cellStyle name="60% - Accent4 2 2 5" xfId="21121" xr:uid="{3143F5D1-94B8-4B24-B106-8B98CD0B0876}"/>
    <cellStyle name="60% - Accent4 2 2 5 2" xfId="21122" xr:uid="{991FD971-1530-464F-AC96-86970BB8CBC2}"/>
    <cellStyle name="60% - Accent4 2 2 5 3" xfId="21123" xr:uid="{CE4778D8-3C58-4E8E-A969-77D1B1C4B6AF}"/>
    <cellStyle name="60% - Accent4 2 2 5_AVA DVA EL" xfId="21124" xr:uid="{CA36D3CC-1093-4FA9-8D28-6A7E899D750F}"/>
    <cellStyle name="60% - Accent4 2 2 6" xfId="21125" xr:uid="{F4EFB342-C6C9-461B-93ED-67F8A9EAB274}"/>
    <cellStyle name="60% - Accent4 2 2 6 2" xfId="21126" xr:uid="{1038F624-3246-4955-99D5-B0B64500733B}"/>
    <cellStyle name="60% - Accent4 2 2 6 3" xfId="21127" xr:uid="{F6F3C2FC-5BB2-4721-9105-D713A456D334}"/>
    <cellStyle name="60% - Accent4 2 2 6_AVA DVA EL" xfId="21128" xr:uid="{DFDC92D0-14B3-41BC-A85B-C2C8874D1C6E}"/>
    <cellStyle name="60% - Accent4 2 2 7" xfId="21129" xr:uid="{5EC4C8CA-BFD1-460C-AAD8-6A13062A6B28}"/>
    <cellStyle name="60% - Accent4 2 2_AVA DVA EL" xfId="21130" xr:uid="{462FA2D4-42E6-4539-9326-952A7050AC5B}"/>
    <cellStyle name="60% - Accent4 2 3" xfId="6136" xr:uid="{ED49DFE5-F552-4160-81AA-F7AD77615E34}"/>
    <cellStyle name="60% - Accent4 2 3 2" xfId="6137" xr:uid="{D8C75563-077E-4B30-9C43-271780B3316D}"/>
    <cellStyle name="60% - Accent4 2 3 2 2" xfId="21131" xr:uid="{540E74EC-07B4-48B4-BD04-17D58CECD2D9}"/>
    <cellStyle name="60% - Accent4 2 3 2 3" xfId="21132" xr:uid="{6E957C27-E81A-4E5A-B010-0BBDAAF6F2E0}"/>
    <cellStyle name="60% - Accent4 2 3 2_AVA DVA EL" xfId="21133" xr:uid="{A8CE9EBD-F43C-4600-8FCA-6B50688F41D6}"/>
    <cellStyle name="60% - Accent4 2 3 3" xfId="6138" xr:uid="{9D5FD3DC-9D6C-4E40-9AC0-DF4D50BF16E1}"/>
    <cellStyle name="60% - Accent4 2 3 4" xfId="6139" xr:uid="{36C037AC-44F1-4306-85EE-AE7FB5D654CC}"/>
    <cellStyle name="60% - Accent4 2 3 5" xfId="6140" xr:uid="{BFCD5AC0-D414-4A77-9352-284685212D58}"/>
    <cellStyle name="60% - Accent4 2 3 6" xfId="41300" xr:uid="{F47C3740-6F50-476C-8E22-68C389558393}"/>
    <cellStyle name="60% - Accent4 2 3_AVA DVA EL" xfId="21134" xr:uid="{A10D4A6E-BB37-402B-8A77-8CA4ECB8F16B}"/>
    <cellStyle name="60% - Accent4 2 4" xfId="6141" xr:uid="{5AE52D25-ED42-4EAC-80AF-0EFE68505385}"/>
    <cellStyle name="60% - Accent4 2 4 2" xfId="21135" xr:uid="{97A3CFF3-21CA-4821-9051-EE70FE82EF90}"/>
    <cellStyle name="60% - Accent4 2 4 3" xfId="21136" xr:uid="{B5762C61-D738-4A42-A89C-E81F49EC957D}"/>
    <cellStyle name="60% - Accent4 2 4_AVA DVA EL" xfId="21137" xr:uid="{4FCD6A9D-AC23-45B0-A0C9-5556487D2CB2}"/>
    <cellStyle name="60% - Accent4 2 5" xfId="21138" xr:uid="{8B8EAF6A-BD81-475C-A6F6-4FA544C4AB03}"/>
    <cellStyle name="60% - Accent4 2 5 2" xfId="21139" xr:uid="{6CB0ED5D-BBF0-4939-B4CE-7F5E76675D99}"/>
    <cellStyle name="60% - Accent4 2 5 3" xfId="21140" xr:uid="{A37F100E-3ED4-4FDF-A9AB-789559FA7FE0}"/>
    <cellStyle name="60% - Accent4 2 5_AVA DVA EL" xfId="21141" xr:uid="{FA72CDC5-CBD1-47A1-9F15-5F3C20A7D6F7}"/>
    <cellStyle name="60% - Accent4 2 6" xfId="21142" xr:uid="{8A3B6628-BFA3-48B7-9240-97FDE53100C1}"/>
    <cellStyle name="60% - Accent4 2 6 2" xfId="21143" xr:uid="{6D71A41B-26A6-4650-BC80-775F6E976CF4}"/>
    <cellStyle name="60% - Accent4 2 6 3" xfId="21144" xr:uid="{D9269492-DFFC-4DA4-B92A-36588AEFFBA2}"/>
    <cellStyle name="60% - Accent4 2 6_AVA DVA EL" xfId="21145" xr:uid="{B4E58C8A-2414-48E2-AD08-FD1B5F0E4FA9}"/>
    <cellStyle name="60% - Accent4 2 7" xfId="21146" xr:uid="{3B4A9B53-B984-4CFB-86B0-08D056C9BF31}"/>
    <cellStyle name="60% - Accent4 2 7 2" xfId="21147" xr:uid="{6015BB48-853E-4A02-80C8-77929AE0D62D}"/>
    <cellStyle name="60% - Accent4 2 7 3" xfId="21148" xr:uid="{8163ADCF-6C51-48F3-8A42-0CE6F6786E4F}"/>
    <cellStyle name="60% - Accent4 2 7_AVA DVA EL" xfId="21149" xr:uid="{6F5613AC-2541-4A35-8BE6-21239CA30BE0}"/>
    <cellStyle name="60% - Accent4 2 8" xfId="21150" xr:uid="{88B34630-782A-40D7-BFBF-15C3B0C41158}"/>
    <cellStyle name="60% - Accent4 2 9" xfId="41301" xr:uid="{158E7D99-9CB1-4E63-8926-5D8222B2F679}"/>
    <cellStyle name="60% - Accent4 2_4Q16" xfId="21151" xr:uid="{EF95441E-0584-4836-A1C9-F492B50080DF}"/>
    <cellStyle name="60% - Accent4 3" xfId="6142" xr:uid="{4E876EA5-04E2-4A90-A3ED-A50CE91454B4}"/>
    <cellStyle name="60% - Accent4 3 2" xfId="21152" xr:uid="{56E6E913-A79A-469C-A540-05BE16F3A540}"/>
    <cellStyle name="60% - Accent4 3 2 2" xfId="21153" xr:uid="{39DDD5A1-AE57-4127-9EE3-6EB2C033F890}"/>
    <cellStyle name="60% - Accent4 3 2 3" xfId="21154" xr:uid="{8EB93AE5-52D0-4F1B-A170-2C9589833B3B}"/>
    <cellStyle name="60% - Accent4 3 2_AVA DVA EL" xfId="21155" xr:uid="{FC476A40-5E0E-43DA-8259-5201ED0957A7}"/>
    <cellStyle name="60% - Accent4 3 3" xfId="21156" xr:uid="{0C38B64A-DD2A-4EDA-B681-188856413DED}"/>
    <cellStyle name="60% - Accent4 3_AVA DVA EL" xfId="21157" xr:uid="{2C3D5620-B28A-4B3E-B027-25E795F71E3D}"/>
    <cellStyle name="60% - Accent4 4" xfId="21158" xr:uid="{5EEA13D1-3A35-4643-A1C7-AB1DEA80D4C6}"/>
    <cellStyle name="60% - Accent4 4 2" xfId="21159" xr:uid="{802BB412-110D-4E08-A3E0-CAEEA81BEB83}"/>
    <cellStyle name="60% - Accent4 4 2 2" xfId="21160" xr:uid="{E28022C9-31E4-4DAC-9A2F-2C37587EB01B}"/>
    <cellStyle name="60% - Accent4 4 2 3" xfId="21161" xr:uid="{06D5E821-B125-4088-84DE-6CB4919B4025}"/>
    <cellStyle name="60% - Accent4 4 2_AVA DVA EL" xfId="21162" xr:uid="{833417A0-9CE7-4F87-BE59-DCEA4002AF24}"/>
    <cellStyle name="60% - Accent4 4 3" xfId="21163" xr:uid="{CCB9CDC0-2530-46AB-8AD6-FCDAD4DB518D}"/>
    <cellStyle name="60% - Accent4 4 3 2" xfId="21164" xr:uid="{764FE682-AB03-4D02-9873-133439FE98D6}"/>
    <cellStyle name="60% - Accent4 4 3 3" xfId="21165" xr:uid="{C5087A04-0692-4914-92B9-0E756708C825}"/>
    <cellStyle name="60% - Accent4 4 3_AVA DVA EL" xfId="21166" xr:uid="{1DF0986B-110B-4D81-9A30-8219A34E21A7}"/>
    <cellStyle name="60% - Accent4 4 4" xfId="21167" xr:uid="{E70C4214-158A-42E9-8C98-3D880A37680B}"/>
    <cellStyle name="60% - Accent4 4 4 2" xfId="21168" xr:uid="{22EBB485-DBBE-472B-9551-BF5839F214EE}"/>
    <cellStyle name="60% - Accent4 4 4 3" xfId="21169" xr:uid="{002AF522-CD57-453F-8095-2D5A8330BDBB}"/>
    <cellStyle name="60% - Accent4 4 4_AVA DVA EL" xfId="21170" xr:uid="{CC34B935-ACAE-4C88-9DC0-D9CA350834C9}"/>
    <cellStyle name="60% - Accent4 4 5" xfId="21171" xr:uid="{EEF1C549-DE70-4D4C-9DCA-82CD1F456E41}"/>
    <cellStyle name="60% - Accent4 4_AVA DVA EL" xfId="21172" xr:uid="{6FA77C72-B984-44D2-8321-EC8A52A50F7C}"/>
    <cellStyle name="60% - Accent4 5" xfId="21173" xr:uid="{2B30C6A6-07A0-4BA8-9D0E-88B2F5142E97}"/>
    <cellStyle name="60% - Accent4 5 2" xfId="21174" xr:uid="{81BC87F0-1AD3-4439-A188-E9F074864407}"/>
    <cellStyle name="60% - Accent4 5 2 2" xfId="21175" xr:uid="{CAAE25BB-06D0-474E-B69A-F362E3FDDC04}"/>
    <cellStyle name="60% - Accent4 5 2 3" xfId="21176" xr:uid="{D4A813C7-3C3F-4898-839E-8A8ECE2C348A}"/>
    <cellStyle name="60% - Accent4 5 2_AVA DVA EL" xfId="21177" xr:uid="{36323221-CBAC-4E6C-8DC7-C97636F3A64F}"/>
    <cellStyle name="60% - Accent4 5 3" xfId="21178" xr:uid="{513D8557-5267-4B5E-92D9-EC5CE25833E1}"/>
    <cellStyle name="60% - Accent4 5_AVA DVA EL" xfId="21179" xr:uid="{22A271B6-17CA-4F96-BF39-8A52E7BCC907}"/>
    <cellStyle name="60% - Accent4 6" xfId="21180" xr:uid="{7CAD673F-12F7-4BEE-8BD7-E5FFB904A1A6}"/>
    <cellStyle name="60% - Accent4 6 2" xfId="21181" xr:uid="{19E6E2B2-6240-4A28-BDAE-008F0EA3675B}"/>
    <cellStyle name="60% - Accent4 6 2 2" xfId="21182" xr:uid="{619B0043-7112-4692-A5B7-CE1DDF6C0C69}"/>
    <cellStyle name="60% - Accent4 6 2 3" xfId="21183" xr:uid="{297E9D82-CA6A-4592-BABD-BDCA7061361C}"/>
    <cellStyle name="60% - Accent4 6 2_AVA DVA EL" xfId="21184" xr:uid="{ECCE2077-81BC-47D3-A2B5-8E270DABA438}"/>
    <cellStyle name="60% - Accent4 6 3" xfId="21185" xr:uid="{42D49EAD-078B-40AF-81C6-BC7A2FBFA6F4}"/>
    <cellStyle name="60% - Accent4 6_AVA DVA EL" xfId="21186" xr:uid="{86B300DB-A7F9-4255-9F6F-54BCC2BF4A0E}"/>
    <cellStyle name="60% - Accent4 7" xfId="21187" xr:uid="{D9A17BC8-EEE6-46CC-8F12-A9724C0AA3A2}"/>
    <cellStyle name="60% - Accent4 7 2" xfId="21188" xr:uid="{F4AE831D-4DD0-41F1-A8A0-4B7671CA1C35}"/>
    <cellStyle name="60% - Accent4 7 2 2" xfId="21189" xr:uid="{0FAA5D3E-E1AC-4949-8805-EAB68B7BFC28}"/>
    <cellStyle name="60% - Accent4 7 2 3" xfId="21190" xr:uid="{7D5E1097-170D-4C14-9F6B-248C2D68547A}"/>
    <cellStyle name="60% - Accent4 7 2_AVA DVA EL" xfId="21191" xr:uid="{5D772E86-BE56-427F-986C-B26ABA74424C}"/>
    <cellStyle name="60% - Accent4 7 3" xfId="21192" xr:uid="{0A00A0B8-AAF6-435C-B862-65D99472A399}"/>
    <cellStyle name="60% - Accent4 7_AVA DVA EL" xfId="21193" xr:uid="{07158FB1-CCCC-4918-94CF-F63134613D6D}"/>
    <cellStyle name="60% - Accent4 8" xfId="21194" xr:uid="{2870C27C-69B8-43EE-8191-29D6C4708AF8}"/>
    <cellStyle name="60% - Accent4 8 2" xfId="21195" xr:uid="{913B0A2E-9ED6-4E20-8AC6-36CF2F0F5906}"/>
    <cellStyle name="60% - Accent4 8 2 2" xfId="21196" xr:uid="{6848227C-3B4A-43C8-9FE6-5C6CECA7A40C}"/>
    <cellStyle name="60% - Accent4 8 2 3" xfId="21197" xr:uid="{40B83202-77A0-4583-ADA5-0412BF73E847}"/>
    <cellStyle name="60% - Accent4 8 2_AVA DVA EL" xfId="21198" xr:uid="{FB2FF191-A691-45AE-8F88-2C773EAEDBA4}"/>
    <cellStyle name="60% - Accent4 8 3" xfId="21199" xr:uid="{844758C0-2598-416A-BD8E-F972AEC8686E}"/>
    <cellStyle name="60% - Accent4 8_AVA DVA EL" xfId="21200" xr:uid="{7903D93A-73DB-4BB6-989A-86FB8A0094F0}"/>
    <cellStyle name="60% - Accent4 9" xfId="21201" xr:uid="{5DFCAD85-6E05-4C0A-9298-3BEDC278A4C7}"/>
    <cellStyle name="60% - Accent4 9 2" xfId="21202" xr:uid="{C449290D-0448-45FE-AAD3-575243D81DCC}"/>
    <cellStyle name="60% - Accent4 9 2 2" xfId="21203" xr:uid="{72ADA616-56E7-43BF-9D93-21645020D393}"/>
    <cellStyle name="60% - Accent4 9 2 3" xfId="21204" xr:uid="{066CE138-F2C8-4D0A-8A5F-4BE191819B0B}"/>
    <cellStyle name="60% - Accent4 9 2_AVA DVA EL" xfId="21205" xr:uid="{804A26D7-B98E-4BB8-87FB-8EF02C689287}"/>
    <cellStyle name="60% - Accent4 9 3" xfId="21206" xr:uid="{57D48AF0-4792-4449-AB94-56C76B3B0DD9}"/>
    <cellStyle name="60% - Accent4 9_AVA DVA EL" xfId="21207" xr:uid="{1F585E15-F935-4DF1-84B9-BAC45BF80859}"/>
    <cellStyle name="60% - Accent4_4Q16" xfId="21208" xr:uid="{EA37C3FB-49CB-4D89-9B17-72B3F1366C35}"/>
    <cellStyle name="60% - Accent5" xfId="6143" xr:uid="{3CCFB6C1-97DC-45F3-9610-90D216C26B0B}"/>
    <cellStyle name="60% - Accent5 2" xfId="6144" xr:uid="{374840AB-671E-479F-B626-C9CD8673536E}"/>
    <cellStyle name="60% - Accent5 2 2" xfId="6145" xr:uid="{41BEF555-D557-4A5C-9076-2119F4D06257}"/>
    <cellStyle name="60% - Accent5 2 2 2" xfId="21209" xr:uid="{6512A81E-E873-4586-BA04-22B07AC80CB4}"/>
    <cellStyle name="60% - Accent5 2 2 2 2" xfId="21210" xr:uid="{E053E62F-6A33-4D93-8B8C-9A96F0814993}"/>
    <cellStyle name="60% - Accent5 2 2 2 3" xfId="21211" xr:uid="{69064B41-B775-4FA2-B3EC-F31855684AD6}"/>
    <cellStyle name="60% - Accent5 2 2 2_AVA DVA EL" xfId="21212" xr:uid="{E5F37E0F-2D49-4CEB-8A9D-0BD53AC9FB50}"/>
    <cellStyle name="60% - Accent5 2 2 3" xfId="21213" xr:uid="{7DC6DEC3-C43A-4FAE-BA24-B20AB69B3B6D}"/>
    <cellStyle name="60% - Accent5 2 2 3 2" xfId="21214" xr:uid="{8D2F86FB-B362-4FFA-AF23-1A5380547A3D}"/>
    <cellStyle name="60% - Accent5 2 2 3 3" xfId="21215" xr:uid="{BB013371-C346-40B4-8993-2BB112D7CD76}"/>
    <cellStyle name="60% - Accent5 2 2 3_AVA DVA EL" xfId="21216" xr:uid="{BD8F24FB-73F6-40AF-9756-BE644021205D}"/>
    <cellStyle name="60% - Accent5 2 2 4" xfId="21217" xr:uid="{3211AD0E-6B0B-4525-B822-A91BAD2F45DC}"/>
    <cellStyle name="60% - Accent5 2 2 4 2" xfId="21218" xr:uid="{7B109927-4CEE-4741-BCC6-83834D59E000}"/>
    <cellStyle name="60% - Accent5 2 2 4 3" xfId="21219" xr:uid="{27C76E7E-0EA2-415C-AA58-7C4E80EB66E0}"/>
    <cellStyle name="60% - Accent5 2 2 4_AVA DVA EL" xfId="21220" xr:uid="{A3F41C5D-D1B5-45DF-902C-08144654DDF6}"/>
    <cellStyle name="60% - Accent5 2 2 5" xfId="21221" xr:uid="{85706DDF-6B73-4392-B85B-D017EEA49BC6}"/>
    <cellStyle name="60% - Accent5 2 2 5 2" xfId="21222" xr:uid="{14FFEA1B-249C-431E-9637-57C6E6D539C4}"/>
    <cellStyle name="60% - Accent5 2 2 5 3" xfId="21223" xr:uid="{B5A3BCA2-46D8-491B-85E4-ADB9790FF85B}"/>
    <cellStyle name="60% - Accent5 2 2 5_AVA DVA EL" xfId="21224" xr:uid="{9AAE7DAF-EA28-40A2-9B6A-6DB4EA97CDA7}"/>
    <cellStyle name="60% - Accent5 2 2 6" xfId="21225" xr:uid="{A65CB8F6-6E0F-41E7-9DBC-266FE75D823A}"/>
    <cellStyle name="60% - Accent5 2 2 6 2" xfId="21226" xr:uid="{AB7B9284-4C57-42A9-9623-06E98AB3DEAB}"/>
    <cellStyle name="60% - Accent5 2 2 6 3" xfId="21227" xr:uid="{8AE12D6B-EEBE-4174-913F-32C97085C8F4}"/>
    <cellStyle name="60% - Accent5 2 2 6_AVA DVA EL" xfId="21228" xr:uid="{738CD8AB-C657-47A0-9816-ACACD9704DA3}"/>
    <cellStyle name="60% - Accent5 2 2 7" xfId="21229" xr:uid="{73D9AABB-7815-46F2-A8F7-EF67FC6AECDC}"/>
    <cellStyle name="60% - Accent5 2 2_AVA DVA EL" xfId="21230" xr:uid="{3BD2724A-F8FC-439C-91F3-30AD1054D402}"/>
    <cellStyle name="60% - Accent5 2 3" xfId="21231" xr:uid="{8516556C-A99A-4D1A-8BB8-32819A8FE53E}"/>
    <cellStyle name="60% - Accent5 2 3 2" xfId="21232" xr:uid="{CC8FD3D9-667A-4416-9673-354ACB83E37E}"/>
    <cellStyle name="60% - Accent5 2 3 3" xfId="21233" xr:uid="{E0F7331D-0268-4AFB-B882-292BCF7F3634}"/>
    <cellStyle name="60% - Accent5 2 3_AVA DVA EL" xfId="21234" xr:uid="{9ACE5B2F-8520-4830-9DC7-EF6DCBCE3BAC}"/>
    <cellStyle name="60% - Accent5 2 4" xfId="21235" xr:uid="{74F68C5D-3501-4326-AA0E-ADE2E1842070}"/>
    <cellStyle name="60% - Accent5 2 4 2" xfId="21236" xr:uid="{DA6F0739-28C3-449C-BE62-22F22B23613B}"/>
    <cellStyle name="60% - Accent5 2 4 3" xfId="21237" xr:uid="{AD4790BA-459E-48C0-8208-48994C456925}"/>
    <cellStyle name="60% - Accent5 2 4_AVA DVA EL" xfId="21238" xr:uid="{55897C2E-D64B-4BAB-95B0-A10B49442F85}"/>
    <cellStyle name="60% - Accent5 2 5" xfId="21239" xr:uid="{E5606723-A255-4E74-B788-8D16E100FA89}"/>
    <cellStyle name="60% - Accent5 2 5 2" xfId="21240" xr:uid="{2AD95017-DF17-4F45-AB8B-A42853955FFB}"/>
    <cellStyle name="60% - Accent5 2 5 3" xfId="21241" xr:uid="{A3AD84A1-AABF-495F-9F28-AAE704448409}"/>
    <cellStyle name="60% - Accent5 2 5_AVA DVA EL" xfId="21242" xr:uid="{B89FF8A4-8BC5-4BF8-9FA1-9C7A4EC2B2E2}"/>
    <cellStyle name="60% - Accent5 2 6" xfId="21243" xr:uid="{561694C7-6A21-4C16-8725-CA8D689DB7F1}"/>
    <cellStyle name="60% - Accent5 2 6 2" xfId="21244" xr:uid="{B16D18C0-EE70-486E-A4A1-250C41EAF8F9}"/>
    <cellStyle name="60% - Accent5 2 6 3" xfId="21245" xr:uid="{C7AB67D8-A0BD-4A19-A56E-1332B9C79A87}"/>
    <cellStyle name="60% - Accent5 2 6_AVA DVA EL" xfId="21246" xr:uid="{7CE4C9E9-F19E-4A35-B324-ADCF6AA20C5C}"/>
    <cellStyle name="60% - Accent5 2 7" xfId="21247" xr:uid="{437A2A8F-8FF2-4C4E-81D1-A39B33105FB2}"/>
    <cellStyle name="60% - Accent5 2 7 2" xfId="21248" xr:uid="{FC544AFF-751E-4317-89BD-320E5CAF9E8E}"/>
    <cellStyle name="60% - Accent5 2 7 3" xfId="21249" xr:uid="{5EFE644E-459D-45D3-9B9E-A25EEF9D7F12}"/>
    <cellStyle name="60% - Accent5 2 7_AVA DVA EL" xfId="21250" xr:uid="{D9054867-4A42-453B-908A-1C5D4FBB437B}"/>
    <cellStyle name="60% - Accent5 2 8" xfId="21251" xr:uid="{B114A440-440F-4FAD-BDBB-05ECE45D0ACA}"/>
    <cellStyle name="60% - Accent5 2_4Q16" xfId="21252" xr:uid="{3E8D63C8-DC5A-467F-9320-7289267CB883}"/>
    <cellStyle name="60% - Accent5 3" xfId="6146" xr:uid="{6977E24A-380A-4871-8A9A-9FC8C0462449}"/>
    <cellStyle name="60% - Accent5 3 2" xfId="21253" xr:uid="{A7D97D61-88B9-45D4-B599-96B75AB8AC32}"/>
    <cellStyle name="60% - Accent5 3 2 2" xfId="21254" xr:uid="{15613BD7-B74E-4708-877A-1494FA6724B9}"/>
    <cellStyle name="60% - Accent5 3 2 3" xfId="21255" xr:uid="{7AA9AC93-9B66-433D-9D4F-DE5DAA660BA6}"/>
    <cellStyle name="60% - Accent5 3 2_AVA DVA EL" xfId="21256" xr:uid="{202BA5AB-1F5B-4181-A08D-E2631CD16352}"/>
    <cellStyle name="60% - Accent5 3 3" xfId="21257" xr:uid="{44B61798-2F21-4248-9BC4-337DF92A35E5}"/>
    <cellStyle name="60% - Accent5 3_AVA DVA EL" xfId="21258" xr:uid="{97D4E3DC-92F8-4DCF-AD12-492086DA5D78}"/>
    <cellStyle name="60% - Accent5 4" xfId="21259" xr:uid="{D6CBF795-D351-4766-9557-0008F36BE4EF}"/>
    <cellStyle name="60% - Accent5 4 2" xfId="21260" xr:uid="{67F23F46-B32B-48BA-A5B7-114FCBECBC05}"/>
    <cellStyle name="60% - Accent5 4 2 2" xfId="21261" xr:uid="{54AFFAD8-63B5-481B-8A23-7559C97A1EDA}"/>
    <cellStyle name="60% - Accent5 4 2 3" xfId="21262" xr:uid="{1CB2A157-15F1-41F8-9BB4-9DB4CEEA0C24}"/>
    <cellStyle name="60% - Accent5 4 2_AVA DVA EL" xfId="21263" xr:uid="{033EED55-78BC-42D9-BB62-C8D7D1EBCFE8}"/>
    <cellStyle name="60% - Accent5 4 3" xfId="21264" xr:uid="{49D941B3-E46E-4F15-81FE-475872CC66BF}"/>
    <cellStyle name="60% - Accent5 4 3 2" xfId="21265" xr:uid="{09F12A70-AE84-40FE-AAF0-9A31763C8CEF}"/>
    <cellStyle name="60% - Accent5 4 3 3" xfId="21266" xr:uid="{E627BAD8-E64E-499F-BE58-5480E3AE07EC}"/>
    <cellStyle name="60% - Accent5 4 3_AVA DVA EL" xfId="21267" xr:uid="{D91F7646-8A96-4BDE-A07C-62282ECE300C}"/>
    <cellStyle name="60% - Accent5 4 4" xfId="21268" xr:uid="{4556D837-8A67-4340-8163-868506B7B675}"/>
    <cellStyle name="60% - Accent5 4 4 2" xfId="21269" xr:uid="{5BF3805A-DFA9-4ECD-958E-CE97389BBB24}"/>
    <cellStyle name="60% - Accent5 4 4 3" xfId="21270" xr:uid="{D869A53E-2FB1-46AD-871E-018640EEB5AE}"/>
    <cellStyle name="60% - Accent5 4 4_AVA DVA EL" xfId="21271" xr:uid="{189854F0-ACA9-42EB-A63C-96B2AA8D7B97}"/>
    <cellStyle name="60% - Accent5 4 5" xfId="21272" xr:uid="{E828D09C-EA6F-4B2C-B09E-D1A7AB576140}"/>
    <cellStyle name="60% - Accent5 4_AVA DVA EL" xfId="21273" xr:uid="{F89523DD-BAD7-4C50-BC45-368C110AD19B}"/>
    <cellStyle name="60% - Accent5 5" xfId="21274" xr:uid="{7C05B0DC-EB04-4852-85D0-30DC025268C7}"/>
    <cellStyle name="60% - Accent5 5 2" xfId="21275" xr:uid="{BB22FA47-F886-4B96-AFA0-21EDC394CF68}"/>
    <cellStyle name="60% - Accent5 5 2 2" xfId="21276" xr:uid="{7EAACF08-8627-4FEF-91E0-25B2F5023C44}"/>
    <cellStyle name="60% - Accent5 5 2 3" xfId="21277" xr:uid="{F081C9FA-DE73-4511-9AD6-4637FE92FE66}"/>
    <cellStyle name="60% - Accent5 5 2_AVA DVA EL" xfId="21278" xr:uid="{A0966078-7368-4E1D-ABE2-E332E286C5EB}"/>
    <cellStyle name="60% - Accent5 5 3" xfId="21279" xr:uid="{8D7B1DC8-2CF5-42AF-B850-7E99576BDF45}"/>
    <cellStyle name="60% - Accent5 5_AVA DVA EL" xfId="21280" xr:uid="{4F5141F7-AE77-458E-BEC6-A0F71B2A0C67}"/>
    <cellStyle name="60% - Accent5 6" xfId="21281" xr:uid="{2418B862-ACED-4F4F-A005-7931CFA82EBD}"/>
    <cellStyle name="60% - Accent5 6 2" xfId="21282" xr:uid="{86C4186B-CEB6-4F13-A1D5-CB262F3C33CC}"/>
    <cellStyle name="60% - Accent5 6 2 2" xfId="21283" xr:uid="{306ADE21-CFDE-4B6A-A057-0FB0B52703EA}"/>
    <cellStyle name="60% - Accent5 6 2 3" xfId="21284" xr:uid="{C75D0252-47C6-4AE4-A292-5FC93FDEFF54}"/>
    <cellStyle name="60% - Accent5 6 2_AVA DVA EL" xfId="21285" xr:uid="{525AE9F0-36DF-46BD-AA9B-01616852CCAD}"/>
    <cellStyle name="60% - Accent5 6 3" xfId="21286" xr:uid="{678B580B-C0A5-4D37-8D22-1A338305E5AD}"/>
    <cellStyle name="60% - Accent5 6_AVA DVA EL" xfId="21287" xr:uid="{FFF49E23-2D2E-445B-AD4A-193CB44673EC}"/>
    <cellStyle name="60% - Accent5 7" xfId="21288" xr:uid="{335185CB-E1E8-468A-90EA-1D73244686CB}"/>
    <cellStyle name="60% - Accent5 7 2" xfId="21289" xr:uid="{CC28C4F9-E31B-491A-AA62-197182E8BA93}"/>
    <cellStyle name="60% - Accent5 7_AVA DVA EL" xfId="21290" xr:uid="{3C552164-92A6-4575-934D-23A2E75240E3}"/>
    <cellStyle name="60% - Accent5 8" xfId="21291" xr:uid="{A3CA34D4-5324-491A-B1E2-8CE61BD759A2}"/>
    <cellStyle name="60% - Accent5 8 2" xfId="21292" xr:uid="{654B17B3-9B90-4219-90AE-142BD1DB7629}"/>
    <cellStyle name="60% - Accent5 8_AVA DVA EL" xfId="21293" xr:uid="{01BEBE7C-C67F-4EB9-9323-7F951F639CE4}"/>
    <cellStyle name="60% - Accent5 9" xfId="21294" xr:uid="{3E449719-8F74-4C76-B198-6355AE89C2C8}"/>
    <cellStyle name="60% - Accent5 9 2" xfId="21295" xr:uid="{DCBA42C9-8CE2-4FF1-A88D-B7DE3806E47A}"/>
    <cellStyle name="60% - Accent5 9_AVA DVA EL" xfId="21296" xr:uid="{FC29432A-120F-4F89-82B7-2ED7519BC6DE}"/>
    <cellStyle name="60% - Accent5_4Q16" xfId="21297" xr:uid="{D3FFF3F7-78E1-4D23-B80F-010A6F315D1C}"/>
    <cellStyle name="60% - Accent6" xfId="6147" xr:uid="{F62E82E1-5F01-4DEB-BAAD-76109701FDBF}"/>
    <cellStyle name="60% - Accent6 10" xfId="21298" xr:uid="{9189873E-64F8-4C0F-8139-0BFD0C7C1ED9}"/>
    <cellStyle name="60% - Accent6 10 2" xfId="21299" xr:uid="{4DD98124-3D29-4E07-AC17-D581896AF7B6}"/>
    <cellStyle name="60% - Accent6 10 3" xfId="21300" xr:uid="{E244832E-A879-4B94-98F7-6C1258F1A568}"/>
    <cellStyle name="60% - Accent6 10_AVA DVA EL" xfId="21301" xr:uid="{34DFFE07-4CCC-4417-97D6-09A742A10861}"/>
    <cellStyle name="60% - Accent6 11" xfId="21302" xr:uid="{62B427E7-E685-41CB-ACB9-C3526223BF76}"/>
    <cellStyle name="60% - Accent6 11 2" xfId="21303" xr:uid="{FA0BA838-FE05-4D06-832B-D677C2586FFE}"/>
    <cellStyle name="60% - Accent6 11 3" xfId="21304" xr:uid="{396265D2-E498-43CA-9D19-5DD1C14E190D}"/>
    <cellStyle name="60% - Accent6 11_AVA DVA EL" xfId="21305" xr:uid="{3F280029-C2C4-46FC-95DB-A23BCEA3C8E1}"/>
    <cellStyle name="60% - Accent6 12" xfId="21306" xr:uid="{CE331FB1-76FD-460F-A4AC-F95A05FDC41B}"/>
    <cellStyle name="60% - Accent6 12 2" xfId="21307" xr:uid="{98B022FA-F091-42CA-BA48-E898646848BF}"/>
    <cellStyle name="60% - Accent6 12 3" xfId="21308" xr:uid="{76F81033-31EB-4296-BFA8-390931EE07D1}"/>
    <cellStyle name="60% - Accent6 12_AVA DVA EL" xfId="21309" xr:uid="{37FA95BB-B1F6-4ED7-8DB7-51560CF82840}"/>
    <cellStyle name="60% - Accent6 13" xfId="21310" xr:uid="{5718432B-5DC4-4C96-8766-FD7EDCD23787}"/>
    <cellStyle name="60% - Accent6 13 2" xfId="21311" xr:uid="{90B06085-77BD-4FE1-9214-9F4E79D8A7F1}"/>
    <cellStyle name="60% - Accent6 13 3" xfId="21312" xr:uid="{DB7E3E8F-85BC-401E-8D28-F50A7777DCDF}"/>
    <cellStyle name="60% - Accent6 13_AVA DVA EL" xfId="21313" xr:uid="{BB96E634-C404-46F9-B089-0F461C742B78}"/>
    <cellStyle name="60% - Accent6 2" xfId="6148" xr:uid="{497D36AB-F98A-4CDA-9470-D6E0FE7CEBD4}"/>
    <cellStyle name="60% - Accent6 2 2" xfId="6149" xr:uid="{C092325E-F49A-4DF7-983D-3180CC48369A}"/>
    <cellStyle name="60% - Accent6 2 2 2" xfId="21314" xr:uid="{1D7BB57B-7635-441B-81C3-DCF565FB0BF1}"/>
    <cellStyle name="60% - Accent6 2 2 2 2" xfId="21315" xr:uid="{D7D90AA7-CB5F-4867-99E0-B581248E220A}"/>
    <cellStyle name="60% - Accent6 2 2 2 3" xfId="21316" xr:uid="{34E7071C-6CD0-40CF-B175-D49BCF752399}"/>
    <cellStyle name="60% - Accent6 2 2 2_AVA DVA EL" xfId="21317" xr:uid="{41C2853C-4F50-4962-873D-46F3D5076BF3}"/>
    <cellStyle name="60% - Accent6 2 2 3" xfId="21318" xr:uid="{7DA24688-8494-4C3F-AE86-B45BDABF429E}"/>
    <cellStyle name="60% - Accent6 2 2 3 2" xfId="21319" xr:uid="{0DECAAAB-182E-4266-99A5-5FD50FF7F958}"/>
    <cellStyle name="60% - Accent6 2 2 3 3" xfId="21320" xr:uid="{EC538312-9DC4-4B4D-BB49-878D84B8DC1B}"/>
    <cellStyle name="60% - Accent6 2 2 3_AVA DVA EL" xfId="21321" xr:uid="{8950E30A-D9B4-4138-AF73-F16DDB825BD7}"/>
    <cellStyle name="60% - Accent6 2 2 4" xfId="21322" xr:uid="{461390D3-4F7B-4E4D-9CA8-5955BB4522C1}"/>
    <cellStyle name="60% - Accent6 2 2 4 2" xfId="21323" xr:uid="{4CACE8F9-5978-4163-942A-470825067C02}"/>
    <cellStyle name="60% - Accent6 2 2 4 3" xfId="21324" xr:uid="{8021F844-8729-4AA1-AC79-68E7CDBC9092}"/>
    <cellStyle name="60% - Accent6 2 2 4_AVA DVA EL" xfId="21325" xr:uid="{C59F0D58-981B-4354-9769-EE4E33511359}"/>
    <cellStyle name="60% - Accent6 2 2 5" xfId="21326" xr:uid="{08E3CB0C-64BA-4566-A5B0-D99D0393625C}"/>
    <cellStyle name="60% - Accent6 2 2 5 2" xfId="21327" xr:uid="{7F3C7101-B006-4361-BDDB-C33D5AFFC680}"/>
    <cellStyle name="60% - Accent6 2 2 5 3" xfId="21328" xr:uid="{C0252D1D-AA21-46B2-BD9B-F63A546A76D6}"/>
    <cellStyle name="60% - Accent6 2 2 5_AVA DVA EL" xfId="21329" xr:uid="{FC54BE29-7121-4346-84C3-C36D94E7F7D7}"/>
    <cellStyle name="60% - Accent6 2 2 6" xfId="21330" xr:uid="{1087213D-58ED-486E-8CF1-38122FD55BED}"/>
    <cellStyle name="60% - Accent6 2 2 6 2" xfId="21331" xr:uid="{42792A06-9F6C-436F-A969-568662120CEC}"/>
    <cellStyle name="60% - Accent6 2 2 6 3" xfId="21332" xr:uid="{0D014783-115A-4F7C-81C0-C601CEA1CC35}"/>
    <cellStyle name="60% - Accent6 2 2 6_AVA DVA EL" xfId="21333" xr:uid="{B0398E49-D5F7-4FEE-98CC-6DC877BCA544}"/>
    <cellStyle name="60% - Accent6 2 2 7" xfId="21334" xr:uid="{067E4B9C-82A7-4571-8844-378DC219F6C9}"/>
    <cellStyle name="60% - Accent6 2 2_AVA DVA EL" xfId="21335" xr:uid="{6AB4F740-9576-43DE-8DE2-DC993122EF0F}"/>
    <cellStyle name="60% - Accent6 2 3" xfId="6150" xr:uid="{EA0950D7-AF2D-4A60-96F7-EE989477BA72}"/>
    <cellStyle name="60% - Accent6 2 3 2" xfId="6151" xr:uid="{31B00862-9AD5-4D20-9E56-BA7B378E2E73}"/>
    <cellStyle name="60% - Accent6 2 3 2 2" xfId="21336" xr:uid="{A6AF9BFF-B228-4462-AA5A-1A297B29E49A}"/>
    <cellStyle name="60% - Accent6 2 3 2 3" xfId="21337" xr:uid="{C7D912D1-490E-44A7-AD9E-244A1FEA7C88}"/>
    <cellStyle name="60% - Accent6 2 3 2_AVA DVA EL" xfId="21338" xr:uid="{A3828867-EB89-4B71-A01B-3874A8089C80}"/>
    <cellStyle name="60% - Accent6 2 3 3" xfId="6152" xr:uid="{D9D3A59B-B485-480B-97EE-9184F64AC6C6}"/>
    <cellStyle name="60% - Accent6 2 3 4" xfId="6153" xr:uid="{688B6606-744D-4092-9676-493CB37F9B54}"/>
    <cellStyle name="60% - Accent6 2 3 5" xfId="6154" xr:uid="{2F6A37E2-F3D4-430C-9380-E89A451DD695}"/>
    <cellStyle name="60% - Accent6 2 3 6" xfId="41302" xr:uid="{C9B53CA2-1599-4526-9321-311D86E74CB0}"/>
    <cellStyle name="60% - Accent6 2 3_AVA DVA EL" xfId="21339" xr:uid="{D6EB8CE0-6062-4DAF-BDB6-82A4B0E6ADF0}"/>
    <cellStyle name="60% - Accent6 2 4" xfId="6155" xr:uid="{412FCEC3-B5CD-4797-8526-1B24A63B6DFF}"/>
    <cellStyle name="60% - Accent6 2 4 2" xfId="21340" xr:uid="{430FA463-F53B-4146-BADA-F8586ABCA985}"/>
    <cellStyle name="60% - Accent6 2 4 3" xfId="21341" xr:uid="{002991BD-1EAD-47EB-B2BF-19A4E9516D8A}"/>
    <cellStyle name="60% - Accent6 2 4_AVA DVA EL" xfId="21342" xr:uid="{237E5503-8D8E-43B8-886D-175CA0C76070}"/>
    <cellStyle name="60% - Accent6 2 5" xfId="21343" xr:uid="{02889C49-947F-4D16-8502-E1368D713ADB}"/>
    <cellStyle name="60% - Accent6 2 5 2" xfId="21344" xr:uid="{24162BCD-C63F-4BBC-9294-AE7472970BC9}"/>
    <cellStyle name="60% - Accent6 2 5 3" xfId="21345" xr:uid="{D1129DE6-D16A-46CF-9809-A265B5B5F503}"/>
    <cellStyle name="60% - Accent6 2 5_AVA DVA EL" xfId="21346" xr:uid="{999B7032-C155-4611-AB64-27DB355C80DF}"/>
    <cellStyle name="60% - Accent6 2 6" xfId="21347" xr:uid="{1435DF04-67FE-4CAB-9739-ADD7870D6C4F}"/>
    <cellStyle name="60% - Accent6 2 6 2" xfId="21348" xr:uid="{3B3F8558-FDF8-49CD-8E62-98FB92A64983}"/>
    <cellStyle name="60% - Accent6 2 6 3" xfId="21349" xr:uid="{EF330478-5792-4AD8-A238-68FFAA3AE520}"/>
    <cellStyle name="60% - Accent6 2 6_AVA DVA EL" xfId="21350" xr:uid="{D0112A01-E6C2-402E-924F-93C634E9FE6C}"/>
    <cellStyle name="60% - Accent6 2 7" xfId="21351" xr:uid="{0B886BA1-04A8-40C1-8917-F00A192583E9}"/>
    <cellStyle name="60% - Accent6 2 7 2" xfId="21352" xr:uid="{4068CE7C-36C5-4153-967C-06B575FFA484}"/>
    <cellStyle name="60% - Accent6 2 7 3" xfId="21353" xr:uid="{1C7960B6-B21E-4CC3-B08F-F58F11CED466}"/>
    <cellStyle name="60% - Accent6 2 7_AVA DVA EL" xfId="21354" xr:uid="{6D73476F-4EA9-44F0-8E32-D24A11489CC1}"/>
    <cellStyle name="60% - Accent6 2 8" xfId="21355" xr:uid="{B7C608E3-7830-44CC-A9FA-8B84539F9753}"/>
    <cellStyle name="60% - Accent6 2 9" xfId="41303" xr:uid="{A5E230DC-D554-4F76-A638-33B17423B2C0}"/>
    <cellStyle name="60% - Accent6 2_4Q16" xfId="21356" xr:uid="{8D5B0961-7CC0-493D-96BB-B093D5231ADB}"/>
    <cellStyle name="60% - Accent6 3" xfId="6156" xr:uid="{2787463B-C062-4EFA-91B1-405C9F8D38AF}"/>
    <cellStyle name="60% - Accent6 3 2" xfId="21357" xr:uid="{08FA6E87-2CED-489C-9934-BDD25946B1FD}"/>
    <cellStyle name="60% - Accent6 3 2 2" xfId="21358" xr:uid="{FC68B3F8-57C3-4D4A-BB05-3DF0E6AE1FD9}"/>
    <cellStyle name="60% - Accent6 3 2 3" xfId="21359" xr:uid="{4427238A-A0A0-49B9-9583-BE9F6DA3D1A4}"/>
    <cellStyle name="60% - Accent6 3 2_AVA DVA EL" xfId="21360" xr:uid="{15476818-3A40-4E44-8221-FAF9F66BFC30}"/>
    <cellStyle name="60% - Accent6 3 3" xfId="21361" xr:uid="{8B514374-514B-4174-A7ED-735F445DB0F5}"/>
    <cellStyle name="60% - Accent6 3_AVA DVA EL" xfId="21362" xr:uid="{35C3EA23-9228-4D7C-BC18-25B853E660A9}"/>
    <cellStyle name="60% - Accent6 4" xfId="21363" xr:uid="{CE2969CA-488C-437D-A164-1AF34D5E94EC}"/>
    <cellStyle name="60% - Accent6 4 2" xfId="21364" xr:uid="{4FB77084-6EA0-4DF5-9044-09E8C3A164AA}"/>
    <cellStyle name="60% - Accent6 4 2 2" xfId="21365" xr:uid="{C1E3FFCF-2F97-49DD-AC09-0B24A2817F03}"/>
    <cellStyle name="60% - Accent6 4 2 3" xfId="21366" xr:uid="{EDCC9394-5E29-4078-A1F6-40B32DFE4113}"/>
    <cellStyle name="60% - Accent6 4 2_AVA DVA EL" xfId="21367" xr:uid="{F9954922-62D5-4133-A4F2-75255EF36BB9}"/>
    <cellStyle name="60% - Accent6 4 3" xfId="21368" xr:uid="{BB2F918C-56B3-4834-94B5-D5AB7C61C3F6}"/>
    <cellStyle name="60% - Accent6 4 3 2" xfId="21369" xr:uid="{56D9CCA4-300E-4CC3-A413-6A14B0E695BB}"/>
    <cellStyle name="60% - Accent6 4 3 3" xfId="21370" xr:uid="{7BE523F9-82EA-45DE-8E96-9241A8BC7FCC}"/>
    <cellStyle name="60% - Accent6 4 3_AVA DVA EL" xfId="21371" xr:uid="{780ACB41-BA81-43FD-A18A-EAEB6AFA1ADF}"/>
    <cellStyle name="60% - Accent6 4 4" xfId="21372" xr:uid="{DF4CE5B3-9630-4167-B307-82E59A95ACC9}"/>
    <cellStyle name="60% - Accent6 4 4 2" xfId="21373" xr:uid="{F7E07E8F-5CAB-48F6-922B-508D72E97087}"/>
    <cellStyle name="60% - Accent6 4 4 3" xfId="21374" xr:uid="{0D2560DE-C6A8-43E2-84F5-574D9AAD61DE}"/>
    <cellStyle name="60% - Accent6 4 4_AVA DVA EL" xfId="21375" xr:uid="{09AAD66D-573D-4C96-B8A0-F003DB76F8FF}"/>
    <cellStyle name="60% - Accent6 4 5" xfId="21376" xr:uid="{AE5DB4B6-3248-48D5-8871-FE1C0ECAFEB8}"/>
    <cellStyle name="60% - Accent6 4_AVA DVA EL" xfId="21377" xr:uid="{12B4593F-F231-40CD-909E-92C351DBC943}"/>
    <cellStyle name="60% - Accent6 5" xfId="21378" xr:uid="{1368F253-3444-4C8E-9319-9708FB1684B2}"/>
    <cellStyle name="60% - Accent6 5 2" xfId="21379" xr:uid="{CC079879-FCA5-497C-A3AC-DC15FA49EE69}"/>
    <cellStyle name="60% - Accent6 5 2 2" xfId="21380" xr:uid="{1707A4B4-86EF-4F77-ADA0-CA46A091507B}"/>
    <cellStyle name="60% - Accent6 5 2 3" xfId="21381" xr:uid="{D090F68C-E99B-4029-9221-44A9F871694E}"/>
    <cellStyle name="60% - Accent6 5 2_AVA DVA EL" xfId="21382" xr:uid="{9979EE47-CBD6-4843-9097-4BD9A6256BFC}"/>
    <cellStyle name="60% - Accent6 5 3" xfId="21383" xr:uid="{16F4836C-2116-49E7-BDED-49816380AC3D}"/>
    <cellStyle name="60% - Accent6 5_AVA DVA EL" xfId="21384" xr:uid="{92839DBD-8C88-447C-9534-FEC7FA613F0D}"/>
    <cellStyle name="60% - Accent6 6" xfId="21385" xr:uid="{BF6650DE-3154-42E0-8449-75E462B611B8}"/>
    <cellStyle name="60% - Accent6 6 2" xfId="21386" xr:uid="{500122F5-0209-4D30-B1C7-EFDAFF3E83C1}"/>
    <cellStyle name="60% - Accent6 6 2 2" xfId="21387" xr:uid="{05FF73BF-37BA-430B-BD2D-1EE593BFC548}"/>
    <cellStyle name="60% - Accent6 6 2 3" xfId="21388" xr:uid="{799BD48E-9FFE-4129-B0FF-25B568476B8B}"/>
    <cellStyle name="60% - Accent6 6 2_AVA DVA EL" xfId="21389" xr:uid="{78D96DE6-4F25-418E-B200-EB6C62FC2A94}"/>
    <cellStyle name="60% - Accent6 6 3" xfId="21390" xr:uid="{CECADD14-3023-4A89-ADE9-F08A11357E1B}"/>
    <cellStyle name="60% - Accent6 6_AVA DVA EL" xfId="21391" xr:uid="{C7B538D1-0397-4929-B616-5D943D90864F}"/>
    <cellStyle name="60% - Accent6 7" xfId="21392" xr:uid="{1EDA56DF-A863-476E-B560-0C74E092A653}"/>
    <cellStyle name="60% - Accent6 7 2" xfId="21393" xr:uid="{F60EB101-D648-4CED-B37A-EC8925B75B1C}"/>
    <cellStyle name="60% - Accent6 7 2 2" xfId="21394" xr:uid="{DD942D1D-9F70-4B59-BAA6-692B13552732}"/>
    <cellStyle name="60% - Accent6 7 2 3" xfId="21395" xr:uid="{6F629E12-4884-4945-8383-6C7EC1411FAB}"/>
    <cellStyle name="60% - Accent6 7 2_AVA DVA EL" xfId="21396" xr:uid="{7EBFC2DD-DF0B-4EDE-B91B-DB8263A9BB71}"/>
    <cellStyle name="60% - Accent6 7 3" xfId="21397" xr:uid="{3EADC014-5D7B-4940-9116-DEBAE8775405}"/>
    <cellStyle name="60% - Accent6 7_AVA DVA EL" xfId="21398" xr:uid="{965E641E-5E20-420E-8142-676DA001FF4D}"/>
    <cellStyle name="60% - Accent6 8" xfId="21399" xr:uid="{81927AD4-6C41-4CFD-B8BE-46C44A1A1E6B}"/>
    <cellStyle name="60% - Accent6 8 2" xfId="21400" xr:uid="{CD2FA8A8-FA84-45EF-A3F8-0DD375EA8534}"/>
    <cellStyle name="60% - Accent6 8 2 2" xfId="21401" xr:uid="{B19A2255-8B36-48A7-8DCB-310696C43568}"/>
    <cellStyle name="60% - Accent6 8 2 3" xfId="21402" xr:uid="{3C06BF83-433D-4D5D-99B5-2C195F4FA743}"/>
    <cellStyle name="60% - Accent6 8 2_AVA DVA EL" xfId="21403" xr:uid="{43AEC471-161B-4D7C-B957-64E2F600966C}"/>
    <cellStyle name="60% - Accent6 8 3" xfId="21404" xr:uid="{FA91A553-FEBB-40B6-854B-BFAAC8D3A2CF}"/>
    <cellStyle name="60% - Accent6 8_AVA DVA EL" xfId="21405" xr:uid="{BE4EA3AD-BAF3-461B-A050-BD5B521DF5AD}"/>
    <cellStyle name="60% - Accent6 9" xfId="21406" xr:uid="{C690D9D3-F4DC-4B7D-9B99-8E03AB0C3908}"/>
    <cellStyle name="60% - Accent6 9 2" xfId="21407" xr:uid="{9C732B28-3774-41B4-8BB9-0B7D560E0B2A}"/>
    <cellStyle name="60% - Accent6 9 2 2" xfId="21408" xr:uid="{17219BE6-DF4E-4014-96FF-62EFC9AB7212}"/>
    <cellStyle name="60% - Accent6 9 2 3" xfId="21409" xr:uid="{66F808F2-2A31-4704-AE82-88588C7BC4DE}"/>
    <cellStyle name="60% - Accent6 9 2_AVA DVA EL" xfId="21410" xr:uid="{CB4F5D8E-67CC-46F8-93CA-F3B0595BF704}"/>
    <cellStyle name="60% - Accent6 9 3" xfId="21411" xr:uid="{BC0A0184-AC26-40EF-818A-574A79D3FF50}"/>
    <cellStyle name="60% - Accent6 9_AVA DVA EL" xfId="21412" xr:uid="{DBC9201B-55C1-447A-9BB8-5661E3C84642}"/>
    <cellStyle name="60% - Accent6_4Q16" xfId="21413" xr:uid="{FBC1F25D-A061-401C-AE4A-3A528D3164BC}"/>
    <cellStyle name="60% - akcent 1" xfId="6157" xr:uid="{D5A32D64-A09A-483F-877D-183D9E2C4965}"/>
    <cellStyle name="60% - akcent 1 2" xfId="21414" xr:uid="{986C5454-9792-491D-BF5E-A717B0B9142E}"/>
    <cellStyle name="60% - akcent 1 3" xfId="21415" xr:uid="{0AA29C65-63EF-4263-A4E8-8099DBB5103B}"/>
    <cellStyle name="60% - akcent 1_AVA DVA EL" xfId="21416" xr:uid="{0F497A68-76B6-416A-9FAD-98A5191A5DA9}"/>
    <cellStyle name="60% - akcent 2" xfId="6158" xr:uid="{FE482777-2605-47E9-B4E3-9365BC7CE2B0}"/>
    <cellStyle name="60% - akcent 2 2" xfId="21417" xr:uid="{0706AF75-4476-47F1-8D0D-81E93B8044ED}"/>
    <cellStyle name="60% - akcent 2 3" xfId="21418" xr:uid="{990CF8A5-026E-4FD9-8F43-2E5FC8971AAC}"/>
    <cellStyle name="60% - akcent 2_AVA DVA EL" xfId="21419" xr:uid="{9B47B2BF-424E-4C95-80F7-F501394D7207}"/>
    <cellStyle name="60% - akcent 3" xfId="6159" xr:uid="{4DF27EF9-C541-4DB7-AEDA-6A64E8E95B8B}"/>
    <cellStyle name="60% - akcent 3 2" xfId="21420" xr:uid="{FCB7E0D7-4664-4018-BDA3-80A2826EBE9C}"/>
    <cellStyle name="60% - akcent 3 3" xfId="21421" xr:uid="{3C45582F-D6C8-4743-9C5C-41B2D810671C}"/>
    <cellStyle name="60% - akcent 3_AVA DVA EL" xfId="21422" xr:uid="{CF2533B8-EE88-42BF-8751-5FF38AEECEAB}"/>
    <cellStyle name="60% - akcent 4" xfId="6160" xr:uid="{412A17B8-5686-442C-B0F2-0C3D3F3571F1}"/>
    <cellStyle name="60% - akcent 4 2" xfId="21423" xr:uid="{A9D0E31D-0DCA-40F7-95B8-D414CF2C49C5}"/>
    <cellStyle name="60% - akcent 4 3" xfId="21424" xr:uid="{8A239617-9667-491F-A54F-67B3A61E0D96}"/>
    <cellStyle name="60% - akcent 4_AVA DVA EL" xfId="21425" xr:uid="{E345ECF3-1F35-4247-99DB-17D71CBBF3DB}"/>
    <cellStyle name="60% - akcent 5" xfId="6161" xr:uid="{0477E122-ED0E-47C3-8C48-6D5AD8E5CD7C}"/>
    <cellStyle name="60% - akcent 5 2" xfId="21426" xr:uid="{9F53C042-ADCE-4B97-B90D-C8EE92B40A08}"/>
    <cellStyle name="60% - akcent 5 3" xfId="21427" xr:uid="{4DC19A02-1D0B-495E-A0DF-7C37EBF00A0B}"/>
    <cellStyle name="60% - akcent 5_AVA DVA EL" xfId="21428" xr:uid="{690BB32B-D235-4100-AE39-75C5421E3748}"/>
    <cellStyle name="60% - akcent 6" xfId="6162" xr:uid="{A22875DA-8901-4C0A-BEB1-24D0B8BCF9FF}"/>
    <cellStyle name="60% - akcent 6 2" xfId="21429" xr:uid="{0CB28145-7B8F-4098-BDE5-A0FC2F9C076A}"/>
    <cellStyle name="60% - akcent 6 3" xfId="21430" xr:uid="{420EE66E-D6AF-4AE8-8892-301AEC05929F}"/>
    <cellStyle name="60% - akcent 6_AVA DVA EL" xfId="21431" xr:uid="{6A5CACA8-DC8F-40E7-94BA-601CD2B6E2CB}"/>
    <cellStyle name="60% - Énfasis1" xfId="21432" xr:uid="{C2EA3DA2-0613-41CD-9630-1F238E05025F}"/>
    <cellStyle name="60% - Énfasis1 2" xfId="21433" xr:uid="{BA186789-FDFC-4747-BC5C-86DB8D6610E7}"/>
    <cellStyle name="60% - Énfasis1_AVA DVA EL" xfId="21434" xr:uid="{7B4BB9D7-44EF-45A4-A8F6-B7B164FD6782}"/>
    <cellStyle name="60% - Énfasis2" xfId="21435" xr:uid="{6B349452-CB73-4BE4-827D-161BF4DEE859}"/>
    <cellStyle name="60% - Énfasis2 2" xfId="21436" xr:uid="{5BDF8DAE-861D-4BDB-89B2-D536D3EB75D2}"/>
    <cellStyle name="60% - Énfasis2_AVA DVA EL" xfId="21437" xr:uid="{5F42506D-FCE7-440B-A861-8917FAF593B1}"/>
    <cellStyle name="60% - Énfasis3" xfId="21438" xr:uid="{2BD68A9D-AE2E-463E-A23A-C7889E750E4C}"/>
    <cellStyle name="60% - Énfasis3 2" xfId="21439" xr:uid="{1AFC1312-742A-44B7-8D71-C4814F7FB5D1}"/>
    <cellStyle name="60% - Énfasis3_AVA DVA EL" xfId="21440" xr:uid="{C6472227-4BD9-4A95-A344-243D34EF345A}"/>
    <cellStyle name="60% - Énfasis4" xfId="21441" xr:uid="{568F3314-B6FF-4DC9-88A2-F176702D6D56}"/>
    <cellStyle name="60% - Énfasis4 2" xfId="21442" xr:uid="{674FFF10-D54E-4D37-91A2-733689EAFA32}"/>
    <cellStyle name="60% - Énfasis4_AVA DVA EL" xfId="21443" xr:uid="{606AFDB3-F7D6-414B-A3BA-AACAB1178553}"/>
    <cellStyle name="60% - Énfasis5" xfId="21444" xr:uid="{21870998-83F7-4896-B033-5791133C2D27}"/>
    <cellStyle name="60% - Énfasis5 2" xfId="21445" xr:uid="{7097DDF9-F617-4C6E-9D97-6694E8F3A191}"/>
    <cellStyle name="60% - Énfasis5_AVA DVA EL" xfId="21446" xr:uid="{DBBEDF31-7E1E-4843-AA74-93BD4A5C5BC4}"/>
    <cellStyle name="60% - Énfasis6" xfId="21447" xr:uid="{E1420FD9-BC29-484E-A9C6-8ADBFDEA3763}"/>
    <cellStyle name="60% - Énfasis6 2" xfId="21448" xr:uid="{62A0C629-F0AD-4F2E-8B8C-77F70AAD0C7F}"/>
    <cellStyle name="60% - Énfasis6_AVA DVA EL" xfId="21449" xr:uid="{DB3FA449-2BE1-4D21-8B20-8E1AAC37DE94}"/>
    <cellStyle name="60% – paryškinimas 1" xfId="6163" xr:uid="{D7B8195B-027D-4376-B183-5C78C54D6F2E}"/>
    <cellStyle name="60% – paryškinimas 1 2" xfId="21450" xr:uid="{9937B1F6-D749-4261-BCC7-BC8C64EB6972}"/>
    <cellStyle name="60% – paryškinimas 1_AVA DVA EL" xfId="21451" xr:uid="{3560A72A-5FE1-465F-8794-456B2866DF9F}"/>
    <cellStyle name="60% – paryškinimas 2" xfId="6164" xr:uid="{53151E04-C130-49D4-B4C4-7EEF1917D182}"/>
    <cellStyle name="60% – paryškinimas 2 2" xfId="21452" xr:uid="{ABB7A819-B443-416C-825B-1E2EA125D080}"/>
    <cellStyle name="60% – paryškinimas 2_AVA DVA EL" xfId="21453" xr:uid="{38A9FA01-E5F5-460A-B08D-62DF978F3B5D}"/>
    <cellStyle name="60% – paryškinimas 3" xfId="6165" xr:uid="{D2EADEF3-B5F8-42F0-BF6A-2D2A938DD12D}"/>
    <cellStyle name="60% – paryškinimas 3 2" xfId="21454" xr:uid="{6671354A-ABBF-41EC-A4B9-88923BD0B8F6}"/>
    <cellStyle name="60% – paryškinimas 3_AVA DVA EL" xfId="21455" xr:uid="{CF7C8439-A655-48C1-A897-F9011A972FD5}"/>
    <cellStyle name="60% – paryškinimas 4" xfId="6166" xr:uid="{C8CECC9E-3310-4257-8D1F-01BA6085EF91}"/>
    <cellStyle name="60% – paryškinimas 4 2" xfId="21456" xr:uid="{840C5F47-6D2D-4376-A166-AFD99A08575D}"/>
    <cellStyle name="60% – paryškinimas 4_AVA DVA EL" xfId="21457" xr:uid="{9CA1E669-6EDB-4E48-BE92-49F1815046BE}"/>
    <cellStyle name="60% – paryškinimas 5" xfId="6167" xr:uid="{53ADF554-81FA-4395-ADF0-CC048652EC1A}"/>
    <cellStyle name="60% – paryškinimas 5 2" xfId="21458" xr:uid="{53A61E2F-CB7A-4919-875C-B78305E55CE4}"/>
    <cellStyle name="60% – paryškinimas 5_AVA DVA EL" xfId="21459" xr:uid="{38F96599-7BA6-4D37-AF26-FF044BB9F672}"/>
    <cellStyle name="60% – paryškinimas 6" xfId="6168" xr:uid="{BC976133-73FB-49C2-8A57-777D264A0595}"/>
    <cellStyle name="60% – paryškinimas 6 2" xfId="21460" xr:uid="{5FBB7D71-B533-4A86-93A9-35207F1388D3}"/>
    <cellStyle name="60% – paryškinimas 6_AVA DVA EL" xfId="21461" xr:uid="{12D7B2E5-7E2E-49B3-8258-D54E8BEE3D0F}"/>
    <cellStyle name="60% - uthevingsfarge 1" xfId="6169" xr:uid="{FADE9DA9-D4B2-4D86-8A47-903CDB3A481B}"/>
    <cellStyle name="60% - uthevingsfarge 1 2" xfId="6170" xr:uid="{927AE452-E33D-4809-9C77-9906DEECA6C2}"/>
    <cellStyle name="60% - uthevingsfarge 1 2 2" xfId="21462" xr:uid="{DBF1BD07-1644-4573-8A8E-293B88C71AF8}"/>
    <cellStyle name="60% - uthevingsfarge 1 2 2 2" xfId="21463" xr:uid="{9FF7D6C1-68FF-4094-9E70-313668486F87}"/>
    <cellStyle name="60% - uthevingsfarge 1 2 2 3" xfId="21464" xr:uid="{F410EF26-B555-4D39-AA1B-6D0DEC6B786A}"/>
    <cellStyle name="60% - uthevingsfarge 1 2 2_AVA DVA EL" xfId="21465" xr:uid="{B70C0015-2A1C-4AB5-9F07-802B9BC71264}"/>
    <cellStyle name="60% - uthevingsfarge 1 2 3" xfId="21466" xr:uid="{4B85A1CB-3086-43B0-B451-C987EBCDBFA2}"/>
    <cellStyle name="60% - uthevingsfarge 1 2_Adj_Balance_Sheet" xfId="41304" xr:uid="{EA69181D-B761-484C-BB31-94AC555EBBC1}"/>
    <cellStyle name="60% - uthevingsfarge 1 3" xfId="6171" xr:uid="{146F517C-8E0F-4E96-9D3D-DFEEB587C50D}"/>
    <cellStyle name="60% - uthevingsfarge 1 3 2" xfId="21467" xr:uid="{C14D8333-DDDE-4FFD-B546-124B53D8A394}"/>
    <cellStyle name="60% - uthevingsfarge 1 3 3" xfId="21468" xr:uid="{1BA84504-A4C6-453B-965E-FE3F718CC63E}"/>
    <cellStyle name="60% - uthevingsfarge 1 3_AVA DVA EL" xfId="21469" xr:uid="{189869BC-AF11-477B-BD53-AE92E2442921}"/>
    <cellStyle name="60% - uthevingsfarge 1 4" xfId="21470" xr:uid="{D7E6E1E4-DADC-4D0D-9C12-C963C1E39324}"/>
    <cellStyle name="60% - uthevingsfarge 1 5" xfId="21471" xr:uid="{0D065CA8-3403-4EF3-BF15-C3BDE1A78DDB}"/>
    <cellStyle name="60% - uthevingsfarge 1 6" xfId="41305" xr:uid="{C5C71729-8E9A-4C25-984D-9389829C004F}"/>
    <cellStyle name="60% - uthevingsfarge 1 7" xfId="41306" xr:uid="{06815A30-CF91-42AC-A658-67B5E2B483C1}"/>
    <cellStyle name="60% - uthevingsfarge 1 8" xfId="41307" xr:uid="{EA2B9F9A-B897-4025-8AAF-394A2AC7B6E3}"/>
    <cellStyle name="60% - uthevingsfarge 1_7. Other MTM adjustments" xfId="6172" xr:uid="{2EF196A7-A267-4179-8355-AEA2C22CD12D}"/>
    <cellStyle name="60% - uthevingsfarge 2" xfId="6173" xr:uid="{AE819EA7-0A03-4218-9730-EE94AF8419DB}"/>
    <cellStyle name="60% - uthevingsfarge 2 2" xfId="6174" xr:uid="{02298E2A-38B1-4173-93C1-1208A39035F9}"/>
    <cellStyle name="60% - uthevingsfarge 2 2 2" xfId="21472" xr:uid="{7CA2B50A-51E4-4FD0-8284-29EF7B77A44D}"/>
    <cellStyle name="60% - uthevingsfarge 2 2 2 2" xfId="21473" xr:uid="{DE7375E1-2577-4B71-8042-81184094CD5F}"/>
    <cellStyle name="60% - uthevingsfarge 2 2 2 3" xfId="21474" xr:uid="{7937CF46-A7ED-4CFF-8ABF-29586EBEB7F1}"/>
    <cellStyle name="60% - uthevingsfarge 2 2 2_AVA DVA EL" xfId="21475" xr:uid="{6B7C9D7E-57C5-4673-AFCF-49078E9952EC}"/>
    <cellStyle name="60% - uthevingsfarge 2 2 3" xfId="21476" xr:uid="{F4B6A554-4F5F-485E-9939-D347795231D7}"/>
    <cellStyle name="60% - uthevingsfarge 2 2_Adj_Balance_Sheet" xfId="41308" xr:uid="{C4F9E42C-08A4-424E-BB10-C2B22C27D61C}"/>
    <cellStyle name="60% - uthevingsfarge 2 3" xfId="6175" xr:uid="{C9FB8F7A-1599-43D9-91CB-919945332831}"/>
    <cellStyle name="60% - uthevingsfarge 2 3 2" xfId="21477" xr:uid="{1BA1E8FA-F916-46E3-8A2A-4D7E578E6D22}"/>
    <cellStyle name="60% - uthevingsfarge 2 3 3" xfId="21478" xr:uid="{A4AF19E7-185A-499B-BE10-EBF60C5DDB2E}"/>
    <cellStyle name="60% - uthevingsfarge 2 3_AVA DVA EL" xfId="21479" xr:uid="{11104BE7-F1C2-42CF-8AA9-21FFD41D5CB4}"/>
    <cellStyle name="60% - uthevingsfarge 2 4" xfId="21480" xr:uid="{B609C544-81A8-4DA2-8260-74E5E0D12957}"/>
    <cellStyle name="60% - uthevingsfarge 2 5" xfId="21481" xr:uid="{7C8A3AA3-99B8-4128-A071-EBBEBC88BAF7}"/>
    <cellStyle name="60% - uthevingsfarge 2 6" xfId="41309" xr:uid="{EA2CDC0F-83DE-4C62-A793-D6FE3E2906F6}"/>
    <cellStyle name="60% - uthevingsfarge 2 7" xfId="41310" xr:uid="{F260420D-5E9A-45BC-B59A-72B1DFEFD8FA}"/>
    <cellStyle name="60% - uthevingsfarge 2 8" xfId="41311" xr:uid="{D55FC740-20EF-4F6A-BEBC-EFEB4B36DCD7}"/>
    <cellStyle name="60% - uthevingsfarge 2_7. Other MTM adjustments" xfId="6176" xr:uid="{412B5505-F63A-4EE3-8511-30240A2C0050}"/>
    <cellStyle name="60% - uthevingsfarge 3" xfId="6177" xr:uid="{5E4398A9-FF7F-4A9C-911B-D7140769CD4F}"/>
    <cellStyle name="60% - uthevingsfarge 3 2" xfId="6178" xr:uid="{23768D51-38C3-4105-B66C-BB1BF0467CFA}"/>
    <cellStyle name="60% - uthevingsfarge 3 2 2" xfId="21482" xr:uid="{4CAD572D-26DE-40D4-ADAA-E188A4E673AE}"/>
    <cellStyle name="60% - uthevingsfarge 3 2 2 2" xfId="21483" xr:uid="{70A2BBD5-C189-4390-962A-5F09A1FAAD00}"/>
    <cellStyle name="60% - uthevingsfarge 3 2 2 3" xfId="21484" xr:uid="{00F0E458-CEA9-4903-AB74-0D917F302E66}"/>
    <cellStyle name="60% - uthevingsfarge 3 2 2_AVA DVA EL" xfId="21485" xr:uid="{78B5460E-251E-4AFC-989F-4C7EB976C4CE}"/>
    <cellStyle name="60% - uthevingsfarge 3 2 3" xfId="21486" xr:uid="{F46E3624-92A9-40F1-BE12-9D2496057D82}"/>
    <cellStyle name="60% - uthevingsfarge 3 2_Adj_Balance_Sheet" xfId="41312" xr:uid="{64BF107F-D3D1-455E-929F-D9C3D041FBFE}"/>
    <cellStyle name="60% - uthevingsfarge 3 3" xfId="6179" xr:uid="{56F20165-056C-45BF-850D-EB1F5B191696}"/>
    <cellStyle name="60% - uthevingsfarge 3 3 2" xfId="21487" xr:uid="{969053BF-8B10-41A2-9C04-A58C80A8C3C2}"/>
    <cellStyle name="60% - uthevingsfarge 3 3 3" xfId="21488" xr:uid="{D472DAA7-9E43-42A3-9A90-1184CE643F2E}"/>
    <cellStyle name="60% - uthevingsfarge 3 3_AVA DVA EL" xfId="21489" xr:uid="{E0E8EF93-BFF3-4CA1-A10A-BE71189A675F}"/>
    <cellStyle name="60% - uthevingsfarge 3 4" xfId="21490" xr:uid="{A0C3C83A-A8FE-4C03-B076-4FE2D04DC1F3}"/>
    <cellStyle name="60% - uthevingsfarge 3 5" xfId="21491" xr:uid="{8676DC54-8B05-4FB0-BBF0-685703F5894E}"/>
    <cellStyle name="60% - uthevingsfarge 3 6" xfId="41313" xr:uid="{7D61B7C0-8D20-47E9-8A6C-79B79E1FD91D}"/>
    <cellStyle name="60% - uthevingsfarge 3 7" xfId="41314" xr:uid="{4119B84C-0B09-4341-8015-8D5EDF2C58D1}"/>
    <cellStyle name="60% - uthevingsfarge 3 8" xfId="41315" xr:uid="{09AE39B1-FFF6-482E-A69B-F1EF15BD66D0}"/>
    <cellStyle name="60% - uthevingsfarge 3_7. Other MTM adjustments" xfId="6180" xr:uid="{5BD9451F-2D03-4D59-8398-11E1938D5854}"/>
    <cellStyle name="60% - uthevingsfarge 4" xfId="6181" xr:uid="{53A1DB7D-CCE5-45D7-A178-ACD15DC704E0}"/>
    <cellStyle name="60% - uthevingsfarge 4 2" xfId="6182" xr:uid="{7AC6A639-19B7-436F-823A-1C1F142ED134}"/>
    <cellStyle name="60% - uthevingsfarge 4 2 2" xfId="21492" xr:uid="{CF79A092-1021-4D3C-BEA5-68925E15171A}"/>
    <cellStyle name="60% - uthevingsfarge 4 2 2 2" xfId="21493" xr:uid="{71DEF1E0-1548-4725-99BC-8305F0D0FCE0}"/>
    <cellStyle name="60% - uthevingsfarge 4 2 2 3" xfId="21494" xr:uid="{974AE379-1B6E-4316-BBD7-9E8CB7ED7A02}"/>
    <cellStyle name="60% - uthevingsfarge 4 2 2_AVA DVA EL" xfId="21495" xr:uid="{5940F995-8E62-4083-B2A6-42124A1C7235}"/>
    <cellStyle name="60% - uthevingsfarge 4 2 3" xfId="21496" xr:uid="{7CB69500-39FE-4B46-B16D-30D3F3963EBC}"/>
    <cellStyle name="60% - uthevingsfarge 4 2_Adj_Balance_Sheet" xfId="41316" xr:uid="{6E64D286-C74D-4F54-9A4F-97698314AD52}"/>
    <cellStyle name="60% - uthevingsfarge 4 3" xfId="6183" xr:uid="{CC920A18-AF0E-4911-B9F5-7F7479052D6D}"/>
    <cellStyle name="60% - uthevingsfarge 4 3 2" xfId="21497" xr:uid="{1BBEBF93-CE81-4263-8FBC-057541178AFF}"/>
    <cellStyle name="60% - uthevingsfarge 4 3 3" xfId="21498" xr:uid="{69DF2A1D-F32C-47F8-8C31-B56C800CF16F}"/>
    <cellStyle name="60% - uthevingsfarge 4 3_AVA DVA EL" xfId="21499" xr:uid="{912AB284-7381-4F0C-9A2B-E33610021F31}"/>
    <cellStyle name="60% - uthevingsfarge 4 4" xfId="21500" xr:uid="{6A906E10-47DE-416D-9D17-211F1AB18457}"/>
    <cellStyle name="60% - uthevingsfarge 4 5" xfId="21501" xr:uid="{1BBF430F-14A2-481C-91AD-D2854A16FCC3}"/>
    <cellStyle name="60% - uthevingsfarge 4 6" xfId="41317" xr:uid="{171FF298-7360-4044-B303-F76238E078A0}"/>
    <cellStyle name="60% - uthevingsfarge 4 7" xfId="41318" xr:uid="{C618B0E7-1E33-48EB-975E-17CC32173D00}"/>
    <cellStyle name="60% - uthevingsfarge 4 8" xfId="41319" xr:uid="{D5B9145E-03A0-4AF0-9F5B-91C5DD99FB10}"/>
    <cellStyle name="60% - uthevingsfarge 4_7. Other MTM adjustments" xfId="6184" xr:uid="{0DC7AB2E-712E-4FFD-B38F-22F4B44355F3}"/>
    <cellStyle name="60% - uthevingsfarge 5" xfId="6185" xr:uid="{02822885-8D53-46E0-8948-11CBFA47A8AA}"/>
    <cellStyle name="60% - uthevingsfarge 5 2" xfId="6186" xr:uid="{DD8C2607-77AC-47CE-B4ED-C76E659CA961}"/>
    <cellStyle name="60% - uthevingsfarge 5 2 2" xfId="21502" xr:uid="{D1699776-5422-41FE-BFF4-73511523664E}"/>
    <cellStyle name="60% - uthevingsfarge 5 2 2 2" xfId="21503" xr:uid="{C58C6B74-FFD5-4B63-B514-A7E2417E4035}"/>
    <cellStyle name="60% - uthevingsfarge 5 2 2 3" xfId="21504" xr:uid="{F9B2260C-89A4-4D8F-BD23-311C2793CE21}"/>
    <cellStyle name="60% - uthevingsfarge 5 2 2_AVA DVA EL" xfId="21505" xr:uid="{C1805305-64B5-4F8E-86E7-8DCA63BD64E4}"/>
    <cellStyle name="60% - uthevingsfarge 5 2 3" xfId="21506" xr:uid="{EB83DF90-C0A6-497D-817E-C10A6413A871}"/>
    <cellStyle name="60% - uthevingsfarge 5 2_Adj_Balance_Sheet" xfId="41320" xr:uid="{C0D94ED4-AC2C-40D6-93D3-11525EF7BDB8}"/>
    <cellStyle name="60% - uthevingsfarge 5 3" xfId="6187" xr:uid="{FE92FB5A-C7AC-4B65-AAF6-5E05E462470B}"/>
    <cellStyle name="60% - uthevingsfarge 5 3 2" xfId="21507" xr:uid="{3465A888-7EE4-4A70-92CC-78DA99D8C22F}"/>
    <cellStyle name="60% - uthevingsfarge 5 3 3" xfId="21508" xr:uid="{2D39857B-F701-45F9-8B9B-F277043EF495}"/>
    <cellStyle name="60% - uthevingsfarge 5 3_AVA DVA EL" xfId="21509" xr:uid="{DFEFB802-884F-4614-92D8-1C5C6B1A8083}"/>
    <cellStyle name="60% - uthevingsfarge 5 4" xfId="21510" xr:uid="{D831EACB-59A7-4B11-87DA-CD3D4692B51B}"/>
    <cellStyle name="60% - uthevingsfarge 5 5" xfId="21511" xr:uid="{0F418201-BBF0-4537-9B59-A061145FE62B}"/>
    <cellStyle name="60% - uthevingsfarge 5 6" xfId="41321" xr:uid="{4FB4E81E-E511-41C4-8215-09195753AC18}"/>
    <cellStyle name="60% - uthevingsfarge 5 7" xfId="41322" xr:uid="{ACBBE8B5-FE57-4300-B5FB-DD8C319DCA65}"/>
    <cellStyle name="60% - uthevingsfarge 5 8" xfId="41323" xr:uid="{B71F842E-86D6-458B-9972-3EF5F82D10B9}"/>
    <cellStyle name="60% - uthevingsfarge 5_7. Other MTM adjustments" xfId="6188" xr:uid="{EFA78BF9-22D3-4E1A-9D52-354E9E21211A}"/>
    <cellStyle name="60% - uthevingsfarge 6" xfId="6189" xr:uid="{45829CF2-7229-4684-B542-B20B85647757}"/>
    <cellStyle name="60% - uthevingsfarge 6 2" xfId="6190" xr:uid="{7C6A7DE7-AF0B-4050-A43C-185AF034C140}"/>
    <cellStyle name="60% - uthevingsfarge 6 2 2" xfId="21512" xr:uid="{BD68C9EA-7339-459A-AE19-72E4E24160F9}"/>
    <cellStyle name="60% - uthevingsfarge 6 2 2 2" xfId="21513" xr:uid="{733C59EC-9FBD-4AD2-B9EE-C019F6E2DBE7}"/>
    <cellStyle name="60% - uthevingsfarge 6 2 2 3" xfId="21514" xr:uid="{EADD2005-6397-4970-B535-AB99498C30B7}"/>
    <cellStyle name="60% - uthevingsfarge 6 2 2_AVA DVA EL" xfId="21515" xr:uid="{7E4EFC0C-855F-4071-9138-93E1131B19E7}"/>
    <cellStyle name="60% - uthevingsfarge 6 2 3" xfId="21516" xr:uid="{4B5557FA-68CB-4397-86A8-318CE4007B0C}"/>
    <cellStyle name="60% - uthevingsfarge 6 2_Adj_Balance_Sheet" xfId="41324" xr:uid="{918BCE1D-6EB4-4A3A-B766-839B30F65DEE}"/>
    <cellStyle name="60% - uthevingsfarge 6 3" xfId="6191" xr:uid="{1A955348-D5B3-4428-8CF6-5F68C63B9BE2}"/>
    <cellStyle name="60% - uthevingsfarge 6 3 2" xfId="21517" xr:uid="{276FF563-B069-4955-818E-C8CB452E1A1F}"/>
    <cellStyle name="60% - uthevingsfarge 6 3 3" xfId="21518" xr:uid="{1296702D-9341-4AC4-9F67-F78629B8CCA3}"/>
    <cellStyle name="60% - uthevingsfarge 6 3_AVA DVA EL" xfId="21519" xr:uid="{B56FF0D2-E7AE-47EC-9BA1-79C99F8F752E}"/>
    <cellStyle name="60% - uthevingsfarge 6 4" xfId="21520" xr:uid="{027F7595-B202-4953-8109-91A8605489C8}"/>
    <cellStyle name="60% - uthevingsfarge 6 5" xfId="21521" xr:uid="{FE5E2BA9-29C8-4682-B7A6-731C32B8BADA}"/>
    <cellStyle name="60% - uthevingsfarge 6 6" xfId="41325" xr:uid="{8EE4CE92-8533-4177-AF33-86D5CB0E0E4A}"/>
    <cellStyle name="60% - uthevingsfarge 6 7" xfId="41326" xr:uid="{B2300F9C-D009-4139-9913-95B3E01C9CC8}"/>
    <cellStyle name="60% - uthevingsfarge 6 8" xfId="41327" xr:uid="{267E9739-A199-48C7-8A3B-8B3E30FDBE5C}"/>
    <cellStyle name="60% - uthevingsfarge 6_7. Other MTM adjustments" xfId="6192" xr:uid="{A28050DC-C5A7-45D3-B997-0A6FCC117F0A}"/>
    <cellStyle name="60% - Акцент1" xfId="6193" xr:uid="{21C05A0F-14A8-4883-B3A6-DDE610675499}"/>
    <cellStyle name="60% - Акцент1 2" xfId="21522" xr:uid="{A5834E1D-D8C9-458E-B037-DB5996591E50}"/>
    <cellStyle name="60% - Акцент1 3" xfId="21523" xr:uid="{50A86B82-9788-4B22-A558-6BD2B45FE847}"/>
    <cellStyle name="60% - Акцент1_AVA DVA EL" xfId="21524" xr:uid="{68548E24-F08C-4ED3-9C30-C01AF7CA38A2}"/>
    <cellStyle name="60% - Акцент2" xfId="6194" xr:uid="{78C7DC80-747E-47A3-929B-60B37C3D8D86}"/>
    <cellStyle name="60% - Акцент2 2" xfId="21525" xr:uid="{CE27F695-CE21-41AB-8594-F1FA5BB1069A}"/>
    <cellStyle name="60% - Акцент2 3" xfId="21526" xr:uid="{12F31278-0B15-4B6F-B5F0-BEF62811DDAA}"/>
    <cellStyle name="60% - Акцент2_AVA DVA EL" xfId="21527" xr:uid="{31346CDE-C90D-45CD-B8A0-F9C83D212612}"/>
    <cellStyle name="60% - Акцент3" xfId="6195" xr:uid="{43EBB783-48D2-4851-93AA-4A57CF2C5770}"/>
    <cellStyle name="60% - Акцент3 2" xfId="21528" xr:uid="{7E1804BE-43D4-4004-AB73-E04902BFFA71}"/>
    <cellStyle name="60% - Акцент3 3" xfId="21529" xr:uid="{2949DD0A-C556-4A75-B211-28C4C04FE22A}"/>
    <cellStyle name="60% - Акцент3_AVA DVA EL" xfId="21530" xr:uid="{0243C79B-6726-453D-94C5-34F44E29E348}"/>
    <cellStyle name="60% - Акцент4" xfId="6196" xr:uid="{4EA020E5-FBB0-431D-93E7-850BE3D9A5CA}"/>
    <cellStyle name="60% - Акцент4 2" xfId="21531" xr:uid="{7E4179CE-8473-4EDF-BEEE-A9003AD6327A}"/>
    <cellStyle name="60% - Акцент4 3" xfId="21532" xr:uid="{7FCC8E8A-A69B-46B0-9989-439176BC0259}"/>
    <cellStyle name="60% - Акцент4_AVA DVA EL" xfId="21533" xr:uid="{D15B8D11-1E7C-4307-BC5B-07EEE9A097B3}"/>
    <cellStyle name="60% - Акцент5" xfId="6197" xr:uid="{8D5BCA25-3947-40E7-B742-00548D65F436}"/>
    <cellStyle name="60% - Акцент5 2" xfId="21534" xr:uid="{EE945F81-F980-494A-BCEE-7770EDA163A7}"/>
    <cellStyle name="60% - Акцент5 3" xfId="21535" xr:uid="{D25F4304-4F32-47F0-9010-9E97552AC115}"/>
    <cellStyle name="60% - Акцент5_AVA DVA EL" xfId="21536" xr:uid="{8D4B1801-98E2-462B-B16F-500CC3E98729}"/>
    <cellStyle name="60% - Акцент6" xfId="6198" xr:uid="{8654B894-5419-4FD4-B7A5-E3FBBDCA0093}"/>
    <cellStyle name="60% - Акцент6 2" xfId="21537" xr:uid="{2B9DFCDE-7333-4434-805F-6A13B54BED21}"/>
    <cellStyle name="60% - Акцент6 3" xfId="21538" xr:uid="{A210D69D-D88D-498B-AACE-5CD1680D5664}"/>
    <cellStyle name="60% - Акцент6_AVA DVA EL" xfId="21539" xr:uid="{842C6343-8A60-4ECC-A572-72651483E9B3}"/>
    <cellStyle name="Accent1" xfId="6199" xr:uid="{9546492B-7330-4764-BA36-B625C6601EDA}"/>
    <cellStyle name="Accent1 10" xfId="21540" xr:uid="{F4BEC3AB-EC2A-4BD0-9574-78C8E15FE2AC}"/>
    <cellStyle name="Accent1 10 2" xfId="21541" xr:uid="{F6DD3AD2-B2BA-4781-B6AB-349482C0E574}"/>
    <cellStyle name="Accent1 10 3" xfId="21542" xr:uid="{DA1EBAE6-2A6D-4E3F-9F42-65BA1D5B3584}"/>
    <cellStyle name="Accent1 10_AVA DVA EL" xfId="21543" xr:uid="{69D14A58-A112-4615-82EC-096111E14E29}"/>
    <cellStyle name="Accent1 11" xfId="21544" xr:uid="{E6ACDE74-CB37-4DBB-8454-A0E689F43ED6}"/>
    <cellStyle name="Accent1 11 2" xfId="21545" xr:uid="{EF48E170-34AD-49FF-BAF9-1F00D9363D1C}"/>
    <cellStyle name="Accent1 11 3" xfId="21546" xr:uid="{87357A61-385E-4267-8A6A-ECF905A1C475}"/>
    <cellStyle name="Accent1 11_AVA DVA EL" xfId="21547" xr:uid="{42547DBE-F9CD-4A7B-B5D7-73D6B557DFFA}"/>
    <cellStyle name="Accent1 12" xfId="21548" xr:uid="{75D99AD5-C228-48D3-93B3-4ED2AE614907}"/>
    <cellStyle name="Accent1 12 2" xfId="21549" xr:uid="{3292EA0E-E0D3-4B5B-9030-38007E103A6C}"/>
    <cellStyle name="Accent1 12 3" xfId="21550" xr:uid="{0AF440C6-ADC0-40F6-8D45-5F75FF1D012E}"/>
    <cellStyle name="Accent1 12_AVA DVA EL" xfId="21551" xr:uid="{084EB468-FB74-4AA8-A412-B80CE60D0ED4}"/>
    <cellStyle name="Accent1 13" xfId="21552" xr:uid="{8F08595B-62E7-4CF4-87A0-739CE69C72D1}"/>
    <cellStyle name="Accent1 13 2" xfId="21553" xr:uid="{9F581769-2C81-4D92-B3A1-AF43865F264F}"/>
    <cellStyle name="Accent1 13 3" xfId="21554" xr:uid="{914AD2EC-1079-423D-B625-54A316AB5847}"/>
    <cellStyle name="Accent1 13_AVA DVA EL" xfId="21555" xr:uid="{0D3946EC-C5DF-40E4-A5AE-14A950AE262E}"/>
    <cellStyle name="Accent1 2" xfId="6200" xr:uid="{8B236BE6-1677-4215-9B15-07D776E3966F}"/>
    <cellStyle name="Accent1 2 2" xfId="6201" xr:uid="{F9A6E3D7-4DB8-4C4D-B740-1FEF27B8CA39}"/>
    <cellStyle name="Accent1 2 2 2" xfId="21556" xr:uid="{E78B9272-1BE9-4305-A332-239B38154F61}"/>
    <cellStyle name="Accent1 2 2 2 2" xfId="21557" xr:uid="{D64F8E0D-AA08-4BC2-81BB-4C07893355EC}"/>
    <cellStyle name="Accent1 2 2 2 3" xfId="21558" xr:uid="{19F7C164-7709-4E0D-B55D-805ED60700D9}"/>
    <cellStyle name="Accent1 2 2 2_AVA DVA EL" xfId="21559" xr:uid="{47A7B33A-B9B9-467B-996C-3DD8442D8DF9}"/>
    <cellStyle name="Accent1 2 2 3" xfId="21560" xr:uid="{BAA43171-6E6D-4F53-A735-E4F335D141E5}"/>
    <cellStyle name="Accent1 2 2 3 2" xfId="21561" xr:uid="{0A9A2752-06DA-4C7D-8464-4A14AA00BE10}"/>
    <cellStyle name="Accent1 2 2 3 3" xfId="21562" xr:uid="{5B036D8A-FEB1-4409-85BF-207CED6EC067}"/>
    <cellStyle name="Accent1 2 2 3_AVA DVA EL" xfId="21563" xr:uid="{8465A48A-37A6-4C48-B7E7-3D1AB3460ED5}"/>
    <cellStyle name="Accent1 2 2 4" xfId="21564" xr:uid="{A16B26CA-DCCD-4E7E-ABFA-22231E4AC55F}"/>
    <cellStyle name="Accent1 2 2 4 2" xfId="21565" xr:uid="{C6645FF1-7EA6-4F0C-8CA1-343C7AD95B77}"/>
    <cellStyle name="Accent1 2 2 4 3" xfId="21566" xr:uid="{80B71E85-D019-4AD8-ABB6-9DD8A730C158}"/>
    <cellStyle name="Accent1 2 2 4_AVA DVA EL" xfId="21567" xr:uid="{9BFFCDC3-54D3-459C-91F6-026CF9FB4320}"/>
    <cellStyle name="Accent1 2 2 5" xfId="21568" xr:uid="{454C64B5-3904-4CD5-BFB1-63830B81A087}"/>
    <cellStyle name="Accent1 2 2 5 2" xfId="21569" xr:uid="{202264A7-A01E-4FC8-9E06-A51D42367849}"/>
    <cellStyle name="Accent1 2 2 5 3" xfId="21570" xr:uid="{7D7D464A-1732-497A-B498-14A307410D1D}"/>
    <cellStyle name="Accent1 2 2 5_AVA DVA EL" xfId="21571" xr:uid="{C4FDCE0A-1425-4DA6-BB5A-930E110AEA96}"/>
    <cellStyle name="Accent1 2 2 6" xfId="21572" xr:uid="{102B01C3-F76E-48F5-B3F7-40F7D70D8FE7}"/>
    <cellStyle name="Accent1 2 2 6 2" xfId="21573" xr:uid="{FB087859-BC67-4936-BAC8-4D94CEB10D61}"/>
    <cellStyle name="Accent1 2 2 6 3" xfId="21574" xr:uid="{1D875D18-54FE-43FC-9571-F70E2D32CD6F}"/>
    <cellStyle name="Accent1 2 2 6_AVA DVA EL" xfId="21575" xr:uid="{0EC4415D-C5E3-402E-8FA6-C91B7419FB71}"/>
    <cellStyle name="Accent1 2 2 7" xfId="21576" xr:uid="{CEEF4550-D799-4E8A-9261-99D291FBAF5A}"/>
    <cellStyle name="Accent1 2 2_AVA DVA EL" xfId="21577" xr:uid="{1F41DA88-6617-48AA-9953-63A13572E381}"/>
    <cellStyle name="Accent1 2 3" xfId="6202" xr:uid="{F4AC2387-2D8F-4DEF-B89D-A407A5ADB3A4}"/>
    <cellStyle name="Accent1 2 3 2" xfId="6203" xr:uid="{6E036C1D-3801-4D72-B208-F4492F2D76AA}"/>
    <cellStyle name="Accent1 2 3 2 2" xfId="21578" xr:uid="{8DB98E7F-7A50-4980-B163-710D55F88A1B}"/>
    <cellStyle name="Accent1 2 3 2 3" xfId="21579" xr:uid="{7A23B9B1-0955-4306-B6A7-8F994CFCACA0}"/>
    <cellStyle name="Accent1 2 3 2_AVA DVA EL" xfId="21580" xr:uid="{A54E25A4-7D59-43D6-822D-FB3F932524BB}"/>
    <cellStyle name="Accent1 2 3 3" xfId="6204" xr:uid="{78CD1AE0-AEED-47DC-AFAB-ECA0DF22D571}"/>
    <cellStyle name="Accent1 2 3 4" xfId="6205" xr:uid="{739C8EE8-F2C9-4021-B0AE-F504EE46D716}"/>
    <cellStyle name="Accent1 2 3 5" xfId="6206" xr:uid="{1409D068-6B9E-4843-B57F-10B1349FA185}"/>
    <cellStyle name="Accent1 2 3 6" xfId="41328" xr:uid="{CD8CA609-D94C-40F5-BEC9-56007A0BCD37}"/>
    <cellStyle name="Accent1 2 3_AVA DVA EL" xfId="21581" xr:uid="{DAE1230C-DA35-4CBE-B6AB-7DE5E280A6D4}"/>
    <cellStyle name="Accent1 2 4" xfId="6207" xr:uid="{11FAEDEA-96D0-4B14-A715-E3185C021D40}"/>
    <cellStyle name="Accent1 2 4 2" xfId="21582" xr:uid="{B4EC2867-0D7F-4EC9-BFA8-AB41C19FFB84}"/>
    <cellStyle name="Accent1 2 4 3" xfId="21583" xr:uid="{2167B852-8CAD-4B4E-B6B3-7D381CE86422}"/>
    <cellStyle name="Accent1 2 4_AVA DVA EL" xfId="21584" xr:uid="{811B5A2A-2131-41AE-8DF3-9005BA16F7B9}"/>
    <cellStyle name="Accent1 2 5" xfId="21585" xr:uid="{5802534E-4F1E-43EA-9678-001544FF87D0}"/>
    <cellStyle name="Accent1 2 5 2" xfId="21586" xr:uid="{C4627821-80F9-472D-9AB5-A6040B12A135}"/>
    <cellStyle name="Accent1 2 5 3" xfId="21587" xr:uid="{FDD215C4-34C1-4BBA-BBE9-AA52DC6878DA}"/>
    <cellStyle name="Accent1 2 5_AVA DVA EL" xfId="21588" xr:uid="{B30628DF-4D09-40B9-898C-24FA3127165B}"/>
    <cellStyle name="Accent1 2 6" xfId="21589" xr:uid="{F89193F6-96A5-4D47-820F-5332686C4017}"/>
    <cellStyle name="Accent1 2 6 2" xfId="21590" xr:uid="{CCA02894-1A7E-40BC-A003-D381596A0FB4}"/>
    <cellStyle name="Accent1 2 6 3" xfId="21591" xr:uid="{31FFE41B-F91D-411B-91AC-FC6B602DFEF4}"/>
    <cellStyle name="Accent1 2 6_AVA DVA EL" xfId="21592" xr:uid="{C5D320FF-EE94-44FB-BE60-10B345270397}"/>
    <cellStyle name="Accent1 2 7" xfId="21593" xr:uid="{F567B394-D803-4EF4-8B01-1F9741AEF4CC}"/>
    <cellStyle name="Accent1 2 7 2" xfId="21594" xr:uid="{AD4F9167-8EB8-4614-85E1-1BDA0273D379}"/>
    <cellStyle name="Accent1 2 7 3" xfId="21595" xr:uid="{ED061A53-AA60-4388-878C-16C1920576D7}"/>
    <cellStyle name="Accent1 2 7_AVA DVA EL" xfId="21596" xr:uid="{C5F765DC-1F01-4EC5-BC10-1D271FD408D3}"/>
    <cellStyle name="Accent1 2 8" xfId="21597" xr:uid="{BC81B900-06DA-42CF-BAFC-AB8986412691}"/>
    <cellStyle name="Accent1 2 9" xfId="41329" xr:uid="{95F3B076-B6F3-4844-B41D-ABC3FC733E7F}"/>
    <cellStyle name="Accent1 2_4Q16" xfId="21598" xr:uid="{B98F3D8C-F10A-4282-96A0-7AE1954EB996}"/>
    <cellStyle name="Accent1 3" xfId="6208" xr:uid="{E1AD8300-9466-4EE5-876B-33E7C2599209}"/>
    <cellStyle name="Accent1 3 2" xfId="21599" xr:uid="{6092F53F-C235-4393-AEEA-3B816C6C86D2}"/>
    <cellStyle name="Accent1 3 2 2" xfId="21600" xr:uid="{4D71516B-10A8-43ED-93F5-BFF1D96C0A1B}"/>
    <cellStyle name="Accent1 3 2 3" xfId="21601" xr:uid="{6ADCA0CA-BE03-4812-B61E-730E5954D8BC}"/>
    <cellStyle name="Accent1 3 2_AVA DVA EL" xfId="21602" xr:uid="{84BA6EAD-25EF-410C-98E5-5A08ED2269F4}"/>
    <cellStyle name="Accent1 3 3" xfId="21603" xr:uid="{B792BBB3-08DC-4433-A4F4-9B13DB30B3B0}"/>
    <cellStyle name="Accent1 3_AVA DVA EL" xfId="21604" xr:uid="{E7EE9643-9FF4-4CE4-835A-AFB265110300}"/>
    <cellStyle name="Accent1 4" xfId="21605" xr:uid="{C2DDE532-5448-4ABE-8D08-2BC2A8AD5C42}"/>
    <cellStyle name="Accent1 4 2" xfId="21606" xr:uid="{680480DC-FC56-4AA8-81D4-8E90D044AD44}"/>
    <cellStyle name="Accent1 4 2 2" xfId="21607" xr:uid="{23AE883C-E429-429F-A1AD-2D1AC2BBF190}"/>
    <cellStyle name="Accent1 4 2 3" xfId="21608" xr:uid="{C91AA9FF-C4A2-40EC-9BF2-DB1B597EB74D}"/>
    <cellStyle name="Accent1 4 2_AVA DVA EL" xfId="21609" xr:uid="{2F34337E-32B3-4C29-A0FE-B54BB90F2063}"/>
    <cellStyle name="Accent1 4 3" xfId="21610" xr:uid="{4A82B23C-C98B-40A7-8E16-6248F391B813}"/>
    <cellStyle name="Accent1 4 3 2" xfId="21611" xr:uid="{5C87D185-C4C4-47F4-80FE-3B665801F1B6}"/>
    <cellStyle name="Accent1 4 3 3" xfId="21612" xr:uid="{B0EEA17A-1D8C-49C3-98E0-946347156BF2}"/>
    <cellStyle name="Accent1 4 3_AVA DVA EL" xfId="21613" xr:uid="{45C54043-E15E-46B3-8E40-4F957BD5E5DF}"/>
    <cellStyle name="Accent1 4 4" xfId="21614" xr:uid="{F07D3DF0-3C41-40E2-8A77-496D8DB0D2AF}"/>
    <cellStyle name="Accent1 4 4 2" xfId="21615" xr:uid="{0E16B654-84B4-47CE-9382-6F1264309F60}"/>
    <cellStyle name="Accent1 4 4 3" xfId="21616" xr:uid="{3AE212C4-7A77-4204-8D17-0D862CC5EB6C}"/>
    <cellStyle name="Accent1 4 4_AVA DVA EL" xfId="21617" xr:uid="{91B34566-06BC-49FD-9571-A4AFDD1B6F36}"/>
    <cellStyle name="Accent1 4 5" xfId="21618" xr:uid="{67BD8487-3436-47D4-BD44-CA35DB0EE5F8}"/>
    <cellStyle name="Accent1 4_AVA DVA EL" xfId="21619" xr:uid="{9AA37A7D-ECC0-4C31-BE10-6AF5826E49FF}"/>
    <cellStyle name="Accent1 5" xfId="21620" xr:uid="{B6F49FBF-47C6-4BE2-8523-0BE82279DF6A}"/>
    <cellStyle name="Accent1 5 2" xfId="21621" xr:uid="{764419A1-FB90-4C49-B5F5-FD782B821020}"/>
    <cellStyle name="Accent1 5 2 2" xfId="21622" xr:uid="{9282E69B-7EFE-4F28-AF82-C87E21676889}"/>
    <cellStyle name="Accent1 5 2 3" xfId="21623" xr:uid="{0708F373-A210-4387-BBB1-C46728CF7579}"/>
    <cellStyle name="Accent1 5 2_AVA DVA EL" xfId="21624" xr:uid="{44C669AF-3C98-4EC3-A0DB-E52E4BEEE8E5}"/>
    <cellStyle name="Accent1 5 3" xfId="21625" xr:uid="{C02FCC4E-47EE-4BA2-96C1-1ADD397567F2}"/>
    <cellStyle name="Accent1 5_AVA DVA EL" xfId="21626" xr:uid="{0853DF09-62F6-41B1-BEEF-D35136C01767}"/>
    <cellStyle name="Accent1 6" xfId="21627" xr:uid="{69C0B53C-A159-4CF7-8CD8-CFFBBE5A9B99}"/>
    <cellStyle name="Accent1 6 2" xfId="21628" xr:uid="{53A488A6-39D2-4F47-A36A-3E6AE1EF17B8}"/>
    <cellStyle name="Accent1 6 2 2" xfId="21629" xr:uid="{8027BD3A-36E1-4D20-88EA-EF6A888F429A}"/>
    <cellStyle name="Accent1 6 2 3" xfId="21630" xr:uid="{049F1C1D-5AB6-4AC4-9376-5056F4019103}"/>
    <cellStyle name="Accent1 6 2_AVA DVA EL" xfId="21631" xr:uid="{63EAE2AD-3198-4550-8A5C-EB0F431618D6}"/>
    <cellStyle name="Accent1 6 3" xfId="21632" xr:uid="{31CE42E4-C08C-4DD2-96A8-4F5D7CB27BD3}"/>
    <cellStyle name="Accent1 6_AVA DVA EL" xfId="21633" xr:uid="{177577E7-2CC2-414E-82DF-8D038ACDF4C0}"/>
    <cellStyle name="Accent1 7" xfId="21634" xr:uid="{6C665C56-51D1-4B93-85F6-055D69FB44F6}"/>
    <cellStyle name="Accent1 7 2" xfId="21635" xr:uid="{4457D5BC-7968-4A89-ABC8-154F627F3448}"/>
    <cellStyle name="Accent1 7 2 2" xfId="21636" xr:uid="{86D04AF7-6E72-4D59-9B5A-D39A989430A3}"/>
    <cellStyle name="Accent1 7 2 3" xfId="21637" xr:uid="{8A84753C-C988-4CBF-88A6-3A43B2D46BDC}"/>
    <cellStyle name="Accent1 7 2_AVA DVA EL" xfId="21638" xr:uid="{9A266956-9861-48E8-966D-66B21A9C4121}"/>
    <cellStyle name="Accent1 7 3" xfId="21639" xr:uid="{C7C597B7-C857-4889-A748-A3DF37478D31}"/>
    <cellStyle name="Accent1 7_AVA DVA EL" xfId="21640" xr:uid="{5B23D736-BB6C-4C1F-AEB3-E3014ECEE594}"/>
    <cellStyle name="Accent1 8" xfId="21641" xr:uid="{FBA1D4E2-0D64-4538-A17A-B1749D065C1E}"/>
    <cellStyle name="Accent1 8 2" xfId="21642" xr:uid="{A526040E-F149-43D1-BF20-C64021779D66}"/>
    <cellStyle name="Accent1 8 2 2" xfId="21643" xr:uid="{3113ADFE-C194-48A4-B1EF-20C599A4E020}"/>
    <cellStyle name="Accent1 8 2 3" xfId="21644" xr:uid="{2B8CA8B7-DEDA-4CB4-A4F1-BED31EEECA52}"/>
    <cellStyle name="Accent1 8 2_AVA DVA EL" xfId="21645" xr:uid="{02CE7513-CED2-45E4-9017-2008B333C2BA}"/>
    <cellStyle name="Accent1 8 3" xfId="21646" xr:uid="{98362040-C82E-4D70-B410-46F8A88C4AAE}"/>
    <cellStyle name="Accent1 8_AVA DVA EL" xfId="21647" xr:uid="{025FDC08-17AF-4496-8E46-6A697B75445E}"/>
    <cellStyle name="Accent1 9" xfId="21648" xr:uid="{08944555-A4FD-4F74-B107-E2C8AA055FA0}"/>
    <cellStyle name="Accent1 9 2" xfId="21649" xr:uid="{3FBBBDB9-F94C-477E-8AA4-653EA2DDC3BF}"/>
    <cellStyle name="Accent1 9 2 2" xfId="21650" xr:uid="{FFC079AC-A664-4A70-A536-94D0F6E5FF2D}"/>
    <cellStyle name="Accent1 9 2 3" xfId="21651" xr:uid="{D81ADC52-EE28-4B9A-A1C5-888B5DE3A4BD}"/>
    <cellStyle name="Accent1 9 2_AVA DVA EL" xfId="21652" xr:uid="{C3C261BD-AD6D-48CE-9D96-A2C8E4CAE2ED}"/>
    <cellStyle name="Accent1 9 3" xfId="21653" xr:uid="{01AF4144-7224-480D-A266-C777A0A5D69D}"/>
    <cellStyle name="Accent1 9_AVA DVA EL" xfId="21654" xr:uid="{8BCAB142-689E-449B-9F7D-3E0548D75058}"/>
    <cellStyle name="Accent1_4Q16" xfId="21655" xr:uid="{B899DF7D-5269-4D7F-B9AE-76A7C52D6FA8}"/>
    <cellStyle name="Accent2" xfId="6209" xr:uid="{BF1EFDAB-4F91-4ECC-A1F8-9B0506FF1584}"/>
    <cellStyle name="Accent2 10" xfId="21656" xr:uid="{7A36C4B7-BD54-4716-8CEF-528B0A845FCC}"/>
    <cellStyle name="Accent2 10 2" xfId="21657" xr:uid="{3D98E4A7-F683-410D-BAB7-5E8EB02149A4}"/>
    <cellStyle name="Accent2 10 3" xfId="21658" xr:uid="{39D01EA2-2182-40D8-9D62-9196A848CBF5}"/>
    <cellStyle name="Accent2 10_AVA DVA EL" xfId="21659" xr:uid="{5A66E334-2E9E-4794-BA79-CCBDD2841689}"/>
    <cellStyle name="Accent2 11" xfId="21660" xr:uid="{64F46AEA-2BD0-46D4-84C5-A947DC11A514}"/>
    <cellStyle name="Accent2 11 2" xfId="21661" xr:uid="{1E10E9DA-7D20-4ADA-A99F-769387BCD262}"/>
    <cellStyle name="Accent2 11 3" xfId="21662" xr:uid="{2B9C0F42-A198-4B1B-9BCB-3B54B534A0AC}"/>
    <cellStyle name="Accent2 11_AVA DVA EL" xfId="21663" xr:uid="{9A6B654F-29E1-492E-93AB-F11EF85176C1}"/>
    <cellStyle name="Accent2 12" xfId="21664" xr:uid="{06B1FC3E-7F33-4FBC-A7DB-A051E72702FF}"/>
    <cellStyle name="Accent2 12 2" xfId="21665" xr:uid="{E4D83425-39F9-4E21-8F13-4196AD635857}"/>
    <cellStyle name="Accent2 12 3" xfId="21666" xr:uid="{315EEF5E-25D2-4BBA-AF65-A129D51C39BE}"/>
    <cellStyle name="Accent2 12_AVA DVA EL" xfId="21667" xr:uid="{7864C26B-9E64-4A3A-88E8-952F5378C6E7}"/>
    <cellStyle name="Accent2 13" xfId="21668" xr:uid="{2C174C2A-299D-4E29-AC8B-72DC2824A366}"/>
    <cellStyle name="Accent2 13 2" xfId="21669" xr:uid="{93AE2653-A0CC-4D16-A4FE-0FB330968696}"/>
    <cellStyle name="Accent2 13 3" xfId="21670" xr:uid="{D487DCA1-202B-44FB-B7FF-CA1366C6FCE4}"/>
    <cellStyle name="Accent2 13_AVA DVA EL" xfId="21671" xr:uid="{172DF0D4-2891-4316-A20D-E60081F6C597}"/>
    <cellStyle name="Accent2 2" xfId="6210" xr:uid="{46D99398-0873-40BF-AF55-98A07F7EB311}"/>
    <cellStyle name="Accent2 2 2" xfId="6211" xr:uid="{1184736A-381C-43E2-B32F-45FCEBF76502}"/>
    <cellStyle name="Accent2 2 2 2" xfId="21672" xr:uid="{B9C90C33-FC8D-4C60-AF67-99F6D6DE15DA}"/>
    <cellStyle name="Accent2 2 2 2 2" xfId="21673" xr:uid="{2833B243-8CC6-466E-941C-DBE8494CD35E}"/>
    <cellStyle name="Accent2 2 2 2 3" xfId="21674" xr:uid="{1D1921D2-BCA5-42A1-9783-75A3605754DD}"/>
    <cellStyle name="Accent2 2 2 2_AVA DVA EL" xfId="21675" xr:uid="{F70EF823-8991-43F9-90A0-4781BA73ACAD}"/>
    <cellStyle name="Accent2 2 2 3" xfId="21676" xr:uid="{5EF392C6-1FDC-436E-BBC1-AB0934E4572E}"/>
    <cellStyle name="Accent2 2 2_AVA DVA EL" xfId="21677" xr:uid="{5C2AC6AA-DDEF-4414-A6A1-60F8C8B5C7E4}"/>
    <cellStyle name="Accent2 2 3" xfId="21678" xr:uid="{71FDC085-79D5-42F3-A69B-7D24A40DB305}"/>
    <cellStyle name="Accent2 2 3 2" xfId="21679" xr:uid="{C1D74016-F266-4280-994B-084144DD4B87}"/>
    <cellStyle name="Accent2 2 3 2 2" xfId="21680" xr:uid="{A4D42261-B3FF-4507-AD39-1E39BFD9D686}"/>
    <cellStyle name="Accent2 2 3 2 3" xfId="21681" xr:uid="{94A88202-FAB9-4456-81DE-D9EE69EC5C29}"/>
    <cellStyle name="Accent2 2 3 2_AVA DVA EL" xfId="21682" xr:uid="{961EAC7B-54BA-4108-A3A4-5BB0F990BB61}"/>
    <cellStyle name="Accent2 2 3 3" xfId="21683" xr:uid="{356BA26A-E73A-4666-B335-1C7B53F21A05}"/>
    <cellStyle name="Accent2 2 3 4" xfId="21684" xr:uid="{9C5C4071-6C30-481B-9C78-74C3F53C23A2}"/>
    <cellStyle name="Accent2 2 3_AVA DVA EL" xfId="21685" xr:uid="{9DC7017D-3AD5-4000-B158-330C3AFCA26F}"/>
    <cellStyle name="Accent2 2 4" xfId="21686" xr:uid="{28D68AD4-15C3-4328-8F50-9A9986B4FCD2}"/>
    <cellStyle name="Accent2 2 4 2" xfId="21687" xr:uid="{56B9AEF7-81E5-42A2-9E65-595D862F7135}"/>
    <cellStyle name="Accent2 2 4 3" xfId="21688" xr:uid="{A3B792EF-480D-4BBF-8F61-44073F5D6377}"/>
    <cellStyle name="Accent2 2 4_AVA DVA EL" xfId="21689" xr:uid="{7FDC987B-62E9-43F7-BCE3-1A648D597A7F}"/>
    <cellStyle name="Accent2 2 5" xfId="21690" xr:uid="{3BEA4E79-0EE4-4C7A-9581-3BADCD3D65DD}"/>
    <cellStyle name="Accent2 2 5 2" xfId="21691" xr:uid="{A3AA82AA-6F1A-46E0-8E89-73A6197357C6}"/>
    <cellStyle name="Accent2 2 5 3" xfId="21692" xr:uid="{233E7BA5-3BFE-4A4E-92AF-2AF2C36B8499}"/>
    <cellStyle name="Accent2 2 5_AVA DVA EL" xfId="21693" xr:uid="{FC99014E-CB9B-477C-BBE1-62B64609D1BA}"/>
    <cellStyle name="Accent2 2 6" xfId="21694" xr:uid="{CF76C5ED-0960-4B84-97FE-DF7065B7F944}"/>
    <cellStyle name="Accent2 2 6 2" xfId="21695" xr:uid="{FDE48466-CECB-4D26-8599-0DBFE9B4E1D8}"/>
    <cellStyle name="Accent2 2 6 3" xfId="21696" xr:uid="{EA1EB70D-4463-4ABC-A572-40FEFF28055C}"/>
    <cellStyle name="Accent2 2 6_AVA DVA EL" xfId="21697" xr:uid="{FAF9557D-06CF-497D-884C-1BC2F358DE83}"/>
    <cellStyle name="Accent2 2 7" xfId="21698" xr:uid="{145D4280-6B51-4546-843F-87506207AFA9}"/>
    <cellStyle name="Accent2 2 7 2" xfId="21699" xr:uid="{E8053DA0-142B-4917-ABD5-453A6E2AC501}"/>
    <cellStyle name="Accent2 2 7 3" xfId="21700" xr:uid="{A16FC32A-4DBF-4D65-8141-D2861C4A59F1}"/>
    <cellStyle name="Accent2 2 7_AVA DVA EL" xfId="21701" xr:uid="{AFAE81DF-903A-4778-887C-2AEBFCBA8E13}"/>
    <cellStyle name="Accent2 2 8" xfId="21702" xr:uid="{1D4D440D-6252-42F9-BD86-8B3F0B66CC7E}"/>
    <cellStyle name="Accent2 2_4Q16" xfId="21703" xr:uid="{AF7E0621-926E-4C86-8E81-EA79818C8BC4}"/>
    <cellStyle name="Accent2 3" xfId="6212" xr:uid="{3760109E-32D3-4FB2-9DD4-96644988AC16}"/>
    <cellStyle name="Accent2 3 2" xfId="21704" xr:uid="{B0F783EE-4420-44D4-9CE3-2724B820B9FD}"/>
    <cellStyle name="Accent2 3 2 2" xfId="21705" xr:uid="{CACD220E-619B-48A3-8E4F-790E3D7B5BA9}"/>
    <cellStyle name="Accent2 3 2 3" xfId="21706" xr:uid="{47102CDD-8E92-4774-BC52-4EF6C4505427}"/>
    <cellStyle name="Accent2 3 2_AVA DVA EL" xfId="21707" xr:uid="{F63F3B22-1CAC-4F24-A5BF-1FACAC3EBE0C}"/>
    <cellStyle name="Accent2 3 3" xfId="21708" xr:uid="{BC456F62-D590-4F7B-99F5-AC75BC5C449B}"/>
    <cellStyle name="Accent2 3_AVA DVA EL" xfId="21709" xr:uid="{2DE5FF89-2D2B-428B-AA8A-0E11679A0D2D}"/>
    <cellStyle name="Accent2 4" xfId="21710" xr:uid="{A7714ACE-7797-4D12-915A-FC061A5D96A8}"/>
    <cellStyle name="Accent2 4 2" xfId="21711" xr:uid="{3CC36606-47CF-4997-9D4F-ADFDD65AE71B}"/>
    <cellStyle name="Accent2 4 2 2" xfId="21712" xr:uid="{276FA648-1B60-4E9F-AE68-ABA21C57B65B}"/>
    <cellStyle name="Accent2 4 2 3" xfId="21713" xr:uid="{E3F6EC89-7FC8-4D3F-846E-EA51078C59CB}"/>
    <cellStyle name="Accent2 4 2_AVA DVA EL" xfId="21714" xr:uid="{DF3FE5E4-18B5-4AD7-9843-11CD2AC1EB96}"/>
    <cellStyle name="Accent2 4 3" xfId="21715" xr:uid="{4ED3C633-4B02-4AE8-8F27-9546B987FADA}"/>
    <cellStyle name="Accent2 4 3 2" xfId="21716" xr:uid="{2912D9F8-431D-4F48-9F8B-2E4E4C135552}"/>
    <cellStyle name="Accent2 4 3 3" xfId="21717" xr:uid="{68E61858-2839-411D-90C7-887CE0523EB7}"/>
    <cellStyle name="Accent2 4 3_AVA DVA EL" xfId="21718" xr:uid="{BC75CF24-325E-4B1D-BB81-0A2BADDBBF5E}"/>
    <cellStyle name="Accent2 4 4" xfId="21719" xr:uid="{3BC6E7B6-6987-4DF7-AC45-B41A1CE25CE6}"/>
    <cellStyle name="Accent2 4 4 2" xfId="21720" xr:uid="{A6076DFC-5E2C-4C39-A41B-3F15757B9D9F}"/>
    <cellStyle name="Accent2 4 4 3" xfId="21721" xr:uid="{D19BFE97-5873-4D97-B6A9-A04357F12919}"/>
    <cellStyle name="Accent2 4 4_AVA DVA EL" xfId="21722" xr:uid="{3D3F0059-6BAB-4AED-9B8A-8CBD5AA05952}"/>
    <cellStyle name="Accent2 4 5" xfId="21723" xr:uid="{8289B5B3-2622-4E60-B79D-2399A000CCD4}"/>
    <cellStyle name="Accent2 4_AVA DVA EL" xfId="21724" xr:uid="{4F9D303E-3D6F-4D86-ADFA-81173C802EDC}"/>
    <cellStyle name="Accent2 5" xfId="21725" xr:uid="{7D2EAA19-5617-4002-9276-4DDD2252383D}"/>
    <cellStyle name="Accent2 5 2" xfId="21726" xr:uid="{D4005324-87B6-4788-A743-95B9BB6AC724}"/>
    <cellStyle name="Accent2 5 2 2" xfId="21727" xr:uid="{EC67BAB5-D6C9-4AF3-90B1-1C91B109C7E2}"/>
    <cellStyle name="Accent2 5 2 3" xfId="21728" xr:uid="{AE2C9911-499F-469E-8F47-A93862EE9AEE}"/>
    <cellStyle name="Accent2 5 2_AVA DVA EL" xfId="21729" xr:uid="{C558F8F8-510F-4135-B8B9-0A3E4B788A03}"/>
    <cellStyle name="Accent2 5 3" xfId="21730" xr:uid="{96D67695-A327-4E94-953F-283C53ABA723}"/>
    <cellStyle name="Accent2 5_AVA DVA EL" xfId="21731" xr:uid="{606F1816-3F1B-426B-BFB4-596B9A023AA6}"/>
    <cellStyle name="Accent2 6" xfId="21732" xr:uid="{9E288021-48F9-4F5E-A48E-CB196349CAEE}"/>
    <cellStyle name="Accent2 6 2" xfId="21733" xr:uid="{98919155-06B3-4BBA-8BAF-9B6302FCDEA1}"/>
    <cellStyle name="Accent2 6 2 2" xfId="21734" xr:uid="{E5810EDB-22A5-401B-86CF-BA739BA2A345}"/>
    <cellStyle name="Accent2 6 2 3" xfId="21735" xr:uid="{83AE6936-A822-4D0F-B0EE-222B5AE9B252}"/>
    <cellStyle name="Accent2 6 2_AVA DVA EL" xfId="21736" xr:uid="{D99A0EFF-694C-49D7-A398-84F72CADD9CC}"/>
    <cellStyle name="Accent2 6 3" xfId="21737" xr:uid="{47A41869-86C3-4A97-8A24-C674DFF55619}"/>
    <cellStyle name="Accent2 6_AVA DVA EL" xfId="21738" xr:uid="{D2E9CCD5-0A52-4461-9526-1FDEB9AECEB0}"/>
    <cellStyle name="Accent2 7" xfId="21739" xr:uid="{C7F4F3BC-18E4-4367-9403-2339244DF410}"/>
    <cellStyle name="Accent2 7 2" xfId="21740" xr:uid="{FD376470-DB3B-45AF-99C1-3A7F4E72ABAD}"/>
    <cellStyle name="Accent2 7 2 2" xfId="21741" xr:uid="{64DA5D14-87B8-42DD-9A07-6246F14AC76F}"/>
    <cellStyle name="Accent2 7 2 3" xfId="21742" xr:uid="{9F6BD112-358E-40F5-B555-0E122AC7B610}"/>
    <cellStyle name="Accent2 7 2_AVA DVA EL" xfId="21743" xr:uid="{7B00A490-A425-49F8-A3B6-99B03A4A3F3D}"/>
    <cellStyle name="Accent2 7 3" xfId="21744" xr:uid="{6D7889BE-E279-47EF-98FC-78562C72BCEF}"/>
    <cellStyle name="Accent2 7_AVA DVA EL" xfId="21745" xr:uid="{FA7A2788-6A2B-4D31-8DFA-EA320F41A0FB}"/>
    <cellStyle name="Accent2 8" xfId="21746" xr:uid="{1CD5D63D-2416-4669-856F-3AB507844214}"/>
    <cellStyle name="Accent2 8 2" xfId="21747" xr:uid="{D577CC97-34BC-4BEC-BE7C-1E45939FD097}"/>
    <cellStyle name="Accent2 8 2 2" xfId="21748" xr:uid="{F509629B-CF3E-46DD-B723-C8FFB21B975A}"/>
    <cellStyle name="Accent2 8 2 3" xfId="21749" xr:uid="{DB3D8942-543F-403A-81D0-B2AFD5E4CF92}"/>
    <cellStyle name="Accent2 8 2_AVA DVA EL" xfId="21750" xr:uid="{B31CAAC3-204E-40D3-B660-8B280DDA7C8C}"/>
    <cellStyle name="Accent2 8 3" xfId="21751" xr:uid="{82AF3F41-9C77-4B69-A6B7-6D1044BEFB75}"/>
    <cellStyle name="Accent2 8_AVA DVA EL" xfId="21752" xr:uid="{F42BEDCE-D914-4C94-BB9F-1EC9003717EE}"/>
    <cellStyle name="Accent2 9" xfId="21753" xr:uid="{D8CEE53C-1AFA-428F-92A0-13332DADAE46}"/>
    <cellStyle name="Accent2 9 2" xfId="21754" xr:uid="{A53E1355-C7A3-424A-A0C4-B20B0E169824}"/>
    <cellStyle name="Accent2 9 2 2" xfId="21755" xr:uid="{BB6961AC-B619-4E03-92A0-CA0A9A502C23}"/>
    <cellStyle name="Accent2 9 2 3" xfId="21756" xr:uid="{AAEF14BD-B1FC-4075-9024-52612F178E32}"/>
    <cellStyle name="Accent2 9 2_AVA DVA EL" xfId="21757" xr:uid="{9C25697A-22E8-456A-83EC-6F4FD9C6ACED}"/>
    <cellStyle name="Accent2 9 3" xfId="21758" xr:uid="{FD38C2CD-A87C-4FDB-B3AB-7901BB158894}"/>
    <cellStyle name="Accent2 9_AVA DVA EL" xfId="21759" xr:uid="{690015CB-38D0-49A8-ABF4-384A8AA530F8}"/>
    <cellStyle name="Accent2_4Q16" xfId="21760" xr:uid="{3AE2CF41-68FC-460E-A377-8370E69565F3}"/>
    <cellStyle name="Accent3" xfId="6213" xr:uid="{F6EC302F-CA97-4F00-AF0C-1FFB723B15AD}"/>
    <cellStyle name="Accent3 10" xfId="21761" xr:uid="{F191B799-3BC5-4CB5-81B4-355AB26FD90A}"/>
    <cellStyle name="Accent3 10 2" xfId="21762" xr:uid="{8AF1901D-C5F3-44DE-99D2-F6E784E5BBB0}"/>
    <cellStyle name="Accent3 10 3" xfId="21763" xr:uid="{9EDCBDE1-FA36-4CE4-B4B1-CB4691D770DE}"/>
    <cellStyle name="Accent3 10_AVA DVA EL" xfId="21764" xr:uid="{A79D636A-88F6-4022-859A-B7BC176A28A2}"/>
    <cellStyle name="Accent3 11" xfId="21765" xr:uid="{C3162D34-5682-4B18-947B-39B5880986F0}"/>
    <cellStyle name="Accent3 11 2" xfId="21766" xr:uid="{9CA73606-E278-41EA-93EA-03F497A19DE6}"/>
    <cellStyle name="Accent3 11 3" xfId="21767" xr:uid="{5B5E5379-6986-4615-847D-2C428BCC203D}"/>
    <cellStyle name="Accent3 11_AVA DVA EL" xfId="21768" xr:uid="{136AE01D-36D5-4E01-A96E-38F0B656A47B}"/>
    <cellStyle name="Accent3 12" xfId="21769" xr:uid="{9075F5E3-A96F-48B9-8877-7D8B12C349CF}"/>
    <cellStyle name="Accent3 12 2" xfId="21770" xr:uid="{85356633-4A23-4FA7-9E73-E2A7DF0ED216}"/>
    <cellStyle name="Accent3 12 3" xfId="21771" xr:uid="{264EB459-B572-4143-9AD3-ECF174B05274}"/>
    <cellStyle name="Accent3 12_AVA DVA EL" xfId="21772" xr:uid="{979E8ADE-BAA8-4F3D-90D0-EDB5E07B43C7}"/>
    <cellStyle name="Accent3 13" xfId="21773" xr:uid="{9E16168F-CADA-4108-AF2A-3A203E6483F0}"/>
    <cellStyle name="Accent3 13 2" xfId="21774" xr:uid="{905DB442-A365-4445-8D0A-82F6EE698936}"/>
    <cellStyle name="Accent3 13 3" xfId="21775" xr:uid="{17409F50-B357-450E-8FD0-718B840B235C}"/>
    <cellStyle name="Accent3 13_AVA DVA EL" xfId="21776" xr:uid="{1A14C844-1B0D-409D-ACF7-894CDB1C9F25}"/>
    <cellStyle name="Accent3 2" xfId="6214" xr:uid="{386B47E5-E8C9-4374-A6AC-AE494A7E154A}"/>
    <cellStyle name="Accent3 2 2" xfId="6215" xr:uid="{723F3245-4B09-40AA-A6BA-12DC0F3A3A20}"/>
    <cellStyle name="Accent3 2 2 2" xfId="21777" xr:uid="{DC9BB8E8-1679-4C92-AA82-E25EB01B00C6}"/>
    <cellStyle name="Accent3 2 2 2 2" xfId="21778" xr:uid="{9CD6B7D6-6EFA-4F53-B331-57D2BD5568BF}"/>
    <cellStyle name="Accent3 2 2 2 3" xfId="21779" xr:uid="{2BD8DEC5-EFC8-41E8-A2A6-1E410A44D550}"/>
    <cellStyle name="Accent3 2 2 2_AVA DVA EL" xfId="21780" xr:uid="{EFEA1A7B-1625-4EC1-9204-1EE2744E77D9}"/>
    <cellStyle name="Accent3 2 2 3" xfId="21781" xr:uid="{6C6E6586-4D09-44E3-B879-9E57F4EE658A}"/>
    <cellStyle name="Accent3 2 2 3 2" xfId="21782" xr:uid="{E285B675-8611-4109-A420-741988AD56E4}"/>
    <cellStyle name="Accent3 2 2 3 3" xfId="21783" xr:uid="{F8014F75-CCA4-4FEA-ADD6-C4B0847E79CC}"/>
    <cellStyle name="Accent3 2 2 3_AVA DVA EL" xfId="21784" xr:uid="{BE84A9F5-0CD0-4417-A894-1330E519635C}"/>
    <cellStyle name="Accent3 2 2 4" xfId="21785" xr:uid="{491298B5-4174-44AC-BD51-5788B3B31DB5}"/>
    <cellStyle name="Accent3 2 2 4 2" xfId="21786" xr:uid="{C0D11D1F-8695-4024-89F0-5E7A07806678}"/>
    <cellStyle name="Accent3 2 2 4 3" xfId="21787" xr:uid="{BF9E8240-190C-49B3-B3A2-C8A4C3763890}"/>
    <cellStyle name="Accent3 2 2 4_AVA DVA EL" xfId="21788" xr:uid="{69CD29DE-EAA2-4EFC-A7E3-0BC142EF93FF}"/>
    <cellStyle name="Accent3 2 2 5" xfId="21789" xr:uid="{95C3C4B6-6649-493F-B018-7D151521A0E6}"/>
    <cellStyle name="Accent3 2 2 5 2" xfId="21790" xr:uid="{D457C0D7-8BD2-493C-8E98-E748DAA9A58B}"/>
    <cellStyle name="Accent3 2 2 5 3" xfId="21791" xr:uid="{1D31BC1A-0617-4F05-8724-F90CB0B11594}"/>
    <cellStyle name="Accent3 2 2 5_AVA DVA EL" xfId="21792" xr:uid="{BE8DCDC0-973F-4BCD-9890-8E218BFEF0FE}"/>
    <cellStyle name="Accent3 2 2 6" xfId="21793" xr:uid="{5E427F15-3CA7-4F55-AD1B-832D90168C18}"/>
    <cellStyle name="Accent3 2 2 6 2" xfId="21794" xr:uid="{4D00139A-C96E-4B2F-A86F-0F364649189C}"/>
    <cellStyle name="Accent3 2 2 6 3" xfId="21795" xr:uid="{0A202F28-010A-4FD8-8AE7-A0003C14D125}"/>
    <cellStyle name="Accent3 2 2 6_AVA DVA EL" xfId="21796" xr:uid="{908021ED-6C69-4C79-ADCA-B70DCF402206}"/>
    <cellStyle name="Accent3 2 2 7" xfId="21797" xr:uid="{1C93D192-5206-450D-B094-C3ABABD59200}"/>
    <cellStyle name="Accent3 2 2_AVA DVA EL" xfId="21798" xr:uid="{1B913804-D86E-4CCD-BE52-DAEC4E18ED27}"/>
    <cellStyle name="Accent3 2 3" xfId="21799" xr:uid="{6825B541-9103-4A1A-BEF2-51C02EC23AF1}"/>
    <cellStyle name="Accent3 2 3 2" xfId="21800" xr:uid="{E55B482F-F58D-4602-A61E-AA3A0CCE9D04}"/>
    <cellStyle name="Accent3 2 3 2 2" xfId="21801" xr:uid="{A52701AD-7281-469A-B022-754180BB2949}"/>
    <cellStyle name="Accent3 2 3 2 3" xfId="21802" xr:uid="{A539E758-5C3D-436A-9FD6-17232CE82460}"/>
    <cellStyle name="Accent3 2 3 2_AVA DVA EL" xfId="21803" xr:uid="{DC6E549C-97A7-474F-9074-804F0375A7BB}"/>
    <cellStyle name="Accent3 2 3 3" xfId="21804" xr:uid="{82577B0C-8E8C-4D21-8030-E7C1396FA112}"/>
    <cellStyle name="Accent3 2 3 4" xfId="21805" xr:uid="{020D90C1-DC4B-495D-AF79-E995DA7A21D8}"/>
    <cellStyle name="Accent3 2 3_AVA DVA EL" xfId="21806" xr:uid="{95877E27-58AE-405A-A67A-12F78AF09503}"/>
    <cellStyle name="Accent3 2 4" xfId="21807" xr:uid="{A23BED57-50EF-491C-B1B9-C63B6895154F}"/>
    <cellStyle name="Accent3 2 4 2" xfId="21808" xr:uid="{08929028-4DCA-4414-B65F-AB6EBBF549D1}"/>
    <cellStyle name="Accent3 2 4 3" xfId="21809" xr:uid="{0E261473-80DC-4FFE-8AD1-65E8378DEAAB}"/>
    <cellStyle name="Accent3 2 4_AVA DVA EL" xfId="21810" xr:uid="{804E69BF-DC50-45F1-8E02-F6319B788E0E}"/>
    <cellStyle name="Accent3 2 5" xfId="21811" xr:uid="{A164137E-E47F-4A18-9E1F-E6DBA079FAB3}"/>
    <cellStyle name="Accent3 2 5 2" xfId="21812" xr:uid="{C29914C0-2308-4E72-9604-9473511A3AB5}"/>
    <cellStyle name="Accent3 2 5 3" xfId="21813" xr:uid="{6B257607-416D-46AA-8A29-D0FABA812150}"/>
    <cellStyle name="Accent3 2 5_AVA DVA EL" xfId="21814" xr:uid="{16047777-4D2E-4821-82E6-6E968EA45F1F}"/>
    <cellStyle name="Accent3 2 6" xfId="21815" xr:uid="{7F00F2AF-02AD-4C48-85EB-7EAB7E009BF9}"/>
    <cellStyle name="Accent3 2 6 2" xfId="21816" xr:uid="{0CE90888-7ECD-4787-AEDD-ECFDB4201321}"/>
    <cellStyle name="Accent3 2 6 3" xfId="21817" xr:uid="{7BFA05B1-DC54-45B4-BFC9-E71F0659A1DD}"/>
    <cellStyle name="Accent3 2 6_AVA DVA EL" xfId="21818" xr:uid="{4BA425ED-0472-40F0-9F03-E78FECB7B052}"/>
    <cellStyle name="Accent3 2 7" xfId="21819" xr:uid="{6182DCEA-CA2B-4B79-88DC-538DFBE4B237}"/>
    <cellStyle name="Accent3 2 7 2" xfId="21820" xr:uid="{B6DCE84F-27B5-4CFB-A7F1-2EB42DF7E82F}"/>
    <cellStyle name="Accent3 2 7 3" xfId="21821" xr:uid="{B0D96527-DB6A-4EAC-A1D4-6F056F624D73}"/>
    <cellStyle name="Accent3 2 7_AVA DVA EL" xfId="21822" xr:uid="{8269F791-688C-4D08-8D54-115E84B85569}"/>
    <cellStyle name="Accent3 2 8" xfId="21823" xr:uid="{425A546B-DD20-4164-B1A7-C8C2BB61F0A9}"/>
    <cellStyle name="Accent3 2_4Q16" xfId="21824" xr:uid="{2515D8AD-705D-404F-A1CE-F584D846ED6B}"/>
    <cellStyle name="Accent3 3" xfId="6216" xr:uid="{F1DA2647-F889-49E1-9479-5F481EE9F0F1}"/>
    <cellStyle name="Accent3 3 2" xfId="21825" xr:uid="{F98786AD-9164-4F10-97FD-0A15FFB13EF3}"/>
    <cellStyle name="Accent3 3 2 2" xfId="21826" xr:uid="{8537F021-6069-478A-8382-3969872E09AB}"/>
    <cellStyle name="Accent3 3 2 3" xfId="21827" xr:uid="{5933CFEC-ED6E-4541-B684-1F7BFBDFB9B1}"/>
    <cellStyle name="Accent3 3 2_AVA DVA EL" xfId="21828" xr:uid="{71F40DE0-8493-4406-A244-F36E41ED75C3}"/>
    <cellStyle name="Accent3 3 3" xfId="21829" xr:uid="{563DFD22-7084-4FE6-892F-E5E026FEB6CD}"/>
    <cellStyle name="Accent3 3_AVA DVA EL" xfId="21830" xr:uid="{E2B3AAA4-4D72-4F6E-907D-3D1A6229EE1E}"/>
    <cellStyle name="Accent3 4" xfId="21831" xr:uid="{9A903159-0D27-4575-9C41-CEAD60DF46E3}"/>
    <cellStyle name="Accent3 4 2" xfId="21832" xr:uid="{4A70068B-0405-4E3F-A0B0-CFFC6ACC6DB9}"/>
    <cellStyle name="Accent3 4 2 2" xfId="21833" xr:uid="{C9477107-7C9F-4BC1-80EF-6909F63238C2}"/>
    <cellStyle name="Accent3 4 2 3" xfId="21834" xr:uid="{C22C933D-74E5-49E6-8C8F-E248882568F4}"/>
    <cellStyle name="Accent3 4 2_AVA DVA EL" xfId="21835" xr:uid="{13B22C02-6120-4EA7-9887-653EE4752DE6}"/>
    <cellStyle name="Accent3 4 3" xfId="21836" xr:uid="{0200102D-33F5-4BE3-A600-7421D061FC97}"/>
    <cellStyle name="Accent3 4 3 2" xfId="21837" xr:uid="{7706688A-EC1B-4D74-8D9C-E52EE843AD15}"/>
    <cellStyle name="Accent3 4 3 3" xfId="21838" xr:uid="{07AFD00E-63B6-49B5-BB3B-C43FB290D011}"/>
    <cellStyle name="Accent3 4 3_AVA DVA EL" xfId="21839" xr:uid="{51BD2C97-65A3-4303-9E2C-C421E25458B6}"/>
    <cellStyle name="Accent3 4 4" xfId="21840" xr:uid="{B802C1F5-9031-4EA8-A6BE-D6A54AB810F5}"/>
    <cellStyle name="Accent3 4 4 2" xfId="21841" xr:uid="{2C85950D-79FD-4194-88C7-764727C9B4A1}"/>
    <cellStyle name="Accent3 4 4 3" xfId="21842" xr:uid="{9E27FB72-CEAD-43E6-9BCA-3C04F7DF1FCC}"/>
    <cellStyle name="Accent3 4 4_AVA DVA EL" xfId="21843" xr:uid="{FF2B6DCC-F7F8-4E48-810E-34D7D0869457}"/>
    <cellStyle name="Accent3 4 5" xfId="21844" xr:uid="{DF4E2936-071F-4E44-90D3-C28F1F6C3F82}"/>
    <cellStyle name="Accent3 4_AVA DVA EL" xfId="21845" xr:uid="{8E7C8212-2014-4FE3-8A9D-CA9A77D3922B}"/>
    <cellStyle name="Accent3 5" xfId="21846" xr:uid="{FD37A93D-42B2-4929-8574-339139D699D2}"/>
    <cellStyle name="Accent3 5 2" xfId="21847" xr:uid="{DBACA402-0282-4546-A6C4-55E1A95138EC}"/>
    <cellStyle name="Accent3 5 2 2" xfId="21848" xr:uid="{6A0AD26E-1506-4F51-B805-F814D0D5E350}"/>
    <cellStyle name="Accent3 5 2 3" xfId="21849" xr:uid="{F5BABD57-142D-4D0E-A949-4EFA71295173}"/>
    <cellStyle name="Accent3 5 2_AVA DVA EL" xfId="21850" xr:uid="{87062396-AB47-44F4-AFE7-7B465F81874A}"/>
    <cellStyle name="Accent3 5 3" xfId="21851" xr:uid="{46A0089A-CDE9-48B6-B0B6-6A61F29F3035}"/>
    <cellStyle name="Accent3 5_AVA DVA EL" xfId="21852" xr:uid="{2B3E1E00-7CC1-4EB6-9EAF-A7B37E58BCF4}"/>
    <cellStyle name="Accent3 6" xfId="21853" xr:uid="{7808B0CC-104D-430D-9B76-FAC80195FB17}"/>
    <cellStyle name="Accent3 6 2" xfId="21854" xr:uid="{2B458228-5A5F-4994-952F-D498A5A74BF3}"/>
    <cellStyle name="Accent3 6 2 2" xfId="21855" xr:uid="{7805BF55-4F80-4EC1-9699-9AE09C8CF97B}"/>
    <cellStyle name="Accent3 6 2 3" xfId="21856" xr:uid="{24DFC919-B9C6-4A90-9C29-015950EB214B}"/>
    <cellStyle name="Accent3 6 2_AVA DVA EL" xfId="21857" xr:uid="{74FF5151-336B-4CE4-9A3A-0402A3C74F17}"/>
    <cellStyle name="Accent3 6 3" xfId="21858" xr:uid="{B063DB80-8F04-44C0-87BD-EE0DBA7C79AE}"/>
    <cellStyle name="Accent3 6_AVA DVA EL" xfId="21859" xr:uid="{06581780-F02D-462B-89E0-71DF9D8374E4}"/>
    <cellStyle name="Accent3 7" xfId="21860" xr:uid="{714EBF56-7260-49CB-A319-FD199E3E3607}"/>
    <cellStyle name="Accent3 7 2" xfId="21861" xr:uid="{6D5CFFE1-AC6F-43D7-AAC1-A67159F07E2B}"/>
    <cellStyle name="Accent3 7 2 2" xfId="21862" xr:uid="{9E5BF091-EDC4-4053-A136-2341499114CE}"/>
    <cellStyle name="Accent3 7 2 3" xfId="21863" xr:uid="{F6A8AD72-F151-4978-97D5-201007AC3464}"/>
    <cellStyle name="Accent3 7 2_AVA DVA EL" xfId="21864" xr:uid="{4F66F52A-43E9-4B0E-B896-B01E6C72EE99}"/>
    <cellStyle name="Accent3 7 3" xfId="21865" xr:uid="{17394E6B-9614-4B76-8200-E65BCF00E468}"/>
    <cellStyle name="Accent3 7_AVA DVA EL" xfId="21866" xr:uid="{9730A243-B0DE-4F08-9C7C-AA135293717E}"/>
    <cellStyle name="Accent3 8" xfId="21867" xr:uid="{1772A027-DB87-4E1C-9A29-E9B47E02EFC6}"/>
    <cellStyle name="Accent3 8 2" xfId="21868" xr:uid="{8572BFB3-E9BB-4997-B979-69C63E8F70C2}"/>
    <cellStyle name="Accent3 8 2 2" xfId="21869" xr:uid="{83110164-CB26-415F-A451-6E0F0FD97671}"/>
    <cellStyle name="Accent3 8 2 3" xfId="21870" xr:uid="{BF2445BF-C07C-466F-9414-B9F8E3602B0B}"/>
    <cellStyle name="Accent3 8 2_AVA DVA EL" xfId="21871" xr:uid="{26470B15-B8D6-440A-8A32-7F2871ADAE5F}"/>
    <cellStyle name="Accent3 8 3" xfId="21872" xr:uid="{49882BBE-F583-41CC-AF3C-9C552F861491}"/>
    <cellStyle name="Accent3 8_AVA DVA EL" xfId="21873" xr:uid="{E8AF405E-9E71-40F4-8807-A46FCD7E632B}"/>
    <cellStyle name="Accent3 9" xfId="21874" xr:uid="{CAAEACEC-C527-4C0D-BA43-1F1B8AEA2AD8}"/>
    <cellStyle name="Accent3 9 2" xfId="21875" xr:uid="{95998BE1-0E99-478C-A00F-968EFABFF2B4}"/>
    <cellStyle name="Accent3 9 2 2" xfId="21876" xr:uid="{3271788C-4DE4-4DFA-9FB0-05C246DAE357}"/>
    <cellStyle name="Accent3 9 2 3" xfId="21877" xr:uid="{7537CE52-EFDD-4B18-88B9-E0CEDED1DA75}"/>
    <cellStyle name="Accent3 9 2_AVA DVA EL" xfId="21878" xr:uid="{1216AF9D-65BA-4B51-BD58-78D26A4B85A3}"/>
    <cellStyle name="Accent3 9 3" xfId="21879" xr:uid="{2936F6DF-17B7-4AF1-8788-A78B4054C6B2}"/>
    <cellStyle name="Accent3 9_AVA DVA EL" xfId="21880" xr:uid="{A7B81822-2157-4FDC-B55C-FB562EC97BAA}"/>
    <cellStyle name="Accent3_4Q16" xfId="21881" xr:uid="{CE70FCBC-52C0-415E-9DA4-D80045BAD031}"/>
    <cellStyle name="Accent4" xfId="6217" xr:uid="{68957201-EA53-41B4-8F48-6BAB666B6702}"/>
    <cellStyle name="Accent4 10" xfId="21882" xr:uid="{66EA65CD-7D0B-416F-AA5F-7C918B174FE7}"/>
    <cellStyle name="Accent4 10 2" xfId="21883" xr:uid="{EA7EBF41-8F6A-4359-9F7B-55A2A6EB7CEA}"/>
    <cellStyle name="Accent4 10 3" xfId="21884" xr:uid="{8371F469-549B-44CC-966B-9E18391C0B34}"/>
    <cellStyle name="Accent4 10_AVA DVA EL" xfId="21885" xr:uid="{86ADD104-9C10-443C-A669-9F6E987A4E60}"/>
    <cellStyle name="Accent4 11" xfId="21886" xr:uid="{D36EB471-A6A9-45C3-8AD7-9D498BE71476}"/>
    <cellStyle name="Accent4 11 2" xfId="21887" xr:uid="{4387EC5B-0DEA-450D-9F80-0BE1120BABE1}"/>
    <cellStyle name="Accent4 11 3" xfId="21888" xr:uid="{C48CBB9E-3F7F-464C-9A82-550FF6B157B6}"/>
    <cellStyle name="Accent4 11_AVA DVA EL" xfId="21889" xr:uid="{F6C610E1-3985-4A34-A741-FD261EBBF3D2}"/>
    <cellStyle name="Accent4 12" xfId="21890" xr:uid="{627716D8-312E-48D1-9A00-76CE79842328}"/>
    <cellStyle name="Accent4 12 2" xfId="21891" xr:uid="{6B9FC263-EA49-4785-9E60-AFFAA5BDF13A}"/>
    <cellStyle name="Accent4 12 3" xfId="21892" xr:uid="{B6122546-064E-407E-B0FE-657E1155AED0}"/>
    <cellStyle name="Accent4 12_AVA DVA EL" xfId="21893" xr:uid="{BC0C3736-0AA4-4B2C-AF05-999837BAB7EF}"/>
    <cellStyle name="Accent4 13" xfId="21894" xr:uid="{FAF58DB3-D53D-4FA0-9802-80DBD81658B2}"/>
    <cellStyle name="Accent4 13 2" xfId="21895" xr:uid="{0E7DB291-4EB0-4185-8AB2-44A6982F76A4}"/>
    <cellStyle name="Accent4 13 3" xfId="21896" xr:uid="{C66267C7-58A6-42BE-A99B-D99CD7C3DD94}"/>
    <cellStyle name="Accent4 13_AVA DVA EL" xfId="21897" xr:uid="{46B9D75D-4F98-43B2-BA22-059DAF28D2A0}"/>
    <cellStyle name="Accent4 2" xfId="6218" xr:uid="{6108E9B3-3CD8-4D5D-B7C0-29B95DCA5BB3}"/>
    <cellStyle name="Accent4 2 2" xfId="6219" xr:uid="{DF9A954B-2B1B-4737-B601-E403F8ABE0E1}"/>
    <cellStyle name="Accent4 2 2 2" xfId="21898" xr:uid="{D959F628-AAAE-4BC8-9854-C8DC77F02B64}"/>
    <cellStyle name="Accent4 2 2 2 2" xfId="21899" xr:uid="{DF733E40-4F89-48C9-B3D4-3EB438CBEDC6}"/>
    <cellStyle name="Accent4 2 2 2 3" xfId="21900" xr:uid="{80BCA125-A29A-4351-AEBA-F8D8EA2DFEDC}"/>
    <cellStyle name="Accent4 2 2 2_AVA DVA EL" xfId="21901" xr:uid="{B6D4C6D5-18CC-4DCC-9CA8-978157EF605C}"/>
    <cellStyle name="Accent4 2 2 3" xfId="21902" xr:uid="{71D4A027-CF31-47B8-8FC4-E704C3D8E037}"/>
    <cellStyle name="Accent4 2 2_AVA DVA EL" xfId="21903" xr:uid="{1FFAA48C-4FF6-4781-AFA1-C0D0E1670C4E}"/>
    <cellStyle name="Accent4 2 3" xfId="6220" xr:uid="{29C9F376-9A2D-47CD-A962-E8F0809F8E2B}"/>
    <cellStyle name="Accent4 2 3 2" xfId="6221" xr:uid="{CC2EDDA0-8816-4438-9755-E52A507F1F97}"/>
    <cellStyle name="Accent4 2 3 2 2" xfId="21904" xr:uid="{4722F35F-16E1-433A-A59C-F4027784E08F}"/>
    <cellStyle name="Accent4 2 3 2 3" xfId="21905" xr:uid="{CEB0E0A1-ED92-4514-BF0A-86A05D3BB1E5}"/>
    <cellStyle name="Accent4 2 3 2_AVA DVA EL" xfId="21906" xr:uid="{48E84E77-11C3-4810-B9A8-F001CE294A9A}"/>
    <cellStyle name="Accent4 2 3 3" xfId="6222" xr:uid="{0CE5C109-25D1-40ED-9212-D25F4081CF33}"/>
    <cellStyle name="Accent4 2 3 4" xfId="6223" xr:uid="{C9539F7A-BEBE-4681-8923-7932FBBE624C}"/>
    <cellStyle name="Accent4 2 3 5" xfId="6224" xr:uid="{30223486-F591-407E-818D-666F6C739556}"/>
    <cellStyle name="Accent4 2 3 6" xfId="41330" xr:uid="{BC8FDD58-3B95-4771-BB7C-A3344189E36F}"/>
    <cellStyle name="Accent4 2 3_AVA DVA EL" xfId="21907" xr:uid="{71A3763C-62BE-42C1-8986-C580C98FBF01}"/>
    <cellStyle name="Accent4 2 4" xfId="6225" xr:uid="{7828D2E3-DCC1-4773-91A9-E85DBF50E244}"/>
    <cellStyle name="Accent4 2 4 2" xfId="21908" xr:uid="{2BD44C78-DA1C-4162-BEAE-A99D503C6A27}"/>
    <cellStyle name="Accent4 2 4 3" xfId="21909" xr:uid="{D9793606-369E-492F-A564-A4024C0D22C1}"/>
    <cellStyle name="Accent4 2 4_AVA DVA EL" xfId="21910" xr:uid="{85469509-3CAA-4383-A345-B6B21CCD23F2}"/>
    <cellStyle name="Accent4 2 5" xfId="21911" xr:uid="{D0A23520-7837-49B3-8D9A-2FB1F76C9D2E}"/>
    <cellStyle name="Accent4 2 5 2" xfId="21912" xr:uid="{5C053599-5C5E-428D-AF96-77DA8E58982B}"/>
    <cellStyle name="Accent4 2 5 3" xfId="21913" xr:uid="{612F575F-E924-45D5-ADF9-D1303E9F27C0}"/>
    <cellStyle name="Accent4 2 5_AVA DVA EL" xfId="21914" xr:uid="{4CAD83D5-995D-4E17-8125-51696AB92703}"/>
    <cellStyle name="Accent4 2 6" xfId="21915" xr:uid="{68926BC1-3D11-4E8E-BF0E-A9D9FEB24B23}"/>
    <cellStyle name="Accent4 2 6 2" xfId="21916" xr:uid="{750191E7-25DC-4F03-AD3B-71C9A9877643}"/>
    <cellStyle name="Accent4 2 6 3" xfId="21917" xr:uid="{EBD9B974-FD84-4F5F-B8DB-741EC3CFD0D0}"/>
    <cellStyle name="Accent4 2 6_AVA DVA EL" xfId="21918" xr:uid="{2E973C1D-3BEB-4057-87F6-1CA1D68039EB}"/>
    <cellStyle name="Accent4 2 7" xfId="21919" xr:uid="{3D5DA90C-4A93-4E85-AC4E-7C2E3EBB4048}"/>
    <cellStyle name="Accent4 2 7 2" xfId="21920" xr:uid="{BA27DCEF-9DE6-481D-A1B1-4C1D66588301}"/>
    <cellStyle name="Accent4 2 7 3" xfId="21921" xr:uid="{93039409-33AB-4484-9916-3207E35CD190}"/>
    <cellStyle name="Accent4 2 7_AVA DVA EL" xfId="21922" xr:uid="{F816A0A8-0D43-48BD-9EA2-99A415BCDA58}"/>
    <cellStyle name="Accent4 2 8" xfId="21923" xr:uid="{8B49CC6F-189E-47C4-BCEC-2082F8D6768D}"/>
    <cellStyle name="Accent4 2 9" xfId="41331" xr:uid="{6F8D98D9-AE6D-4BE7-810F-74FCEB5A1282}"/>
    <cellStyle name="Accent4 2_4Q16" xfId="21924" xr:uid="{99935A02-967D-4900-9C5B-396D3E9CECDB}"/>
    <cellStyle name="Accent4 3" xfId="6226" xr:uid="{3E8BB99C-070C-44E3-994D-1D6D607357AA}"/>
    <cellStyle name="Accent4 3 2" xfId="21925" xr:uid="{D5C24DE6-079B-47E3-8209-425AEE5FAD20}"/>
    <cellStyle name="Accent4 3 2 2" xfId="21926" xr:uid="{EA105253-614F-43CB-8C58-DE13F512B8DC}"/>
    <cellStyle name="Accent4 3 2 3" xfId="21927" xr:uid="{C323C2C7-D29F-494F-A81D-35DD990D1F56}"/>
    <cellStyle name="Accent4 3 2_AVA DVA EL" xfId="21928" xr:uid="{38F397FC-8871-4AFF-A1F7-24959207495B}"/>
    <cellStyle name="Accent4 3 3" xfId="21929" xr:uid="{1786F936-068E-4300-AF26-01CC9A739A07}"/>
    <cellStyle name="Accent4 3_AVA DVA EL" xfId="21930" xr:uid="{72C227AE-52B3-435B-9EFF-CDEC6294A04F}"/>
    <cellStyle name="Accent4 4" xfId="21931" xr:uid="{798E296E-93E4-4BB2-A676-323CA23290AF}"/>
    <cellStyle name="Accent4 4 2" xfId="21932" xr:uid="{28C9E675-5930-4C12-8456-0F0AB1DBE8EC}"/>
    <cellStyle name="Accent4 4 2 2" xfId="21933" xr:uid="{B8263B97-6A4F-459C-8779-05E0B2361E52}"/>
    <cellStyle name="Accent4 4 2 3" xfId="21934" xr:uid="{3A638598-DCFB-47D1-AC33-5BD68D4A3594}"/>
    <cellStyle name="Accent4 4 2_AVA DVA EL" xfId="21935" xr:uid="{D49634D8-2F64-46D9-89A1-AEA8E35D188E}"/>
    <cellStyle name="Accent4 4 3" xfId="21936" xr:uid="{E23DDF9D-A48C-4AEA-9EA9-7E36A21AE442}"/>
    <cellStyle name="Accent4 4 3 2" xfId="21937" xr:uid="{26189CD8-E7CF-45C8-866D-A50639F8F1BD}"/>
    <cellStyle name="Accent4 4 3 3" xfId="21938" xr:uid="{1E5B21D9-3967-4C39-BC49-74FA8EDD20D9}"/>
    <cellStyle name="Accent4 4 3_AVA DVA EL" xfId="21939" xr:uid="{138D758E-FC2B-4A08-90A0-49D36556BACA}"/>
    <cellStyle name="Accent4 4 4" xfId="21940" xr:uid="{3FFA1CB1-DBE5-4435-B991-DF61535A5509}"/>
    <cellStyle name="Accent4 4 4 2" xfId="21941" xr:uid="{7AAB174D-7621-4094-B630-F5ABF8AE3745}"/>
    <cellStyle name="Accent4 4 4 3" xfId="21942" xr:uid="{8A63FD26-C631-4823-B780-08F7B4C170D3}"/>
    <cellStyle name="Accent4 4 4_AVA DVA EL" xfId="21943" xr:uid="{44F170DC-D207-4D85-9448-7D4476B9B3F7}"/>
    <cellStyle name="Accent4 4 5" xfId="21944" xr:uid="{CF55DA9D-E34E-4AC2-8619-AA74F7AF70AD}"/>
    <cellStyle name="Accent4 4_AVA DVA EL" xfId="21945" xr:uid="{919101D8-E196-4D52-9B0A-14D3D33E0C27}"/>
    <cellStyle name="Accent4 5" xfId="21946" xr:uid="{88A94639-056A-4851-ADDF-762B711A5F91}"/>
    <cellStyle name="Accent4 5 2" xfId="21947" xr:uid="{36E85BCC-D290-4075-BC5A-054619365490}"/>
    <cellStyle name="Accent4 5 2 2" xfId="21948" xr:uid="{9C08A31B-F0B0-461E-921F-A012EE959823}"/>
    <cellStyle name="Accent4 5 2 3" xfId="21949" xr:uid="{CF8AEBBB-0ADC-4C10-937F-7C0C4A838898}"/>
    <cellStyle name="Accent4 5 2_AVA DVA EL" xfId="21950" xr:uid="{EF53830E-A337-4814-ABC8-A3972C9003F8}"/>
    <cellStyle name="Accent4 5 3" xfId="21951" xr:uid="{5269E158-6DCD-454A-8676-884481AB8C0D}"/>
    <cellStyle name="Accent4 5_AVA DVA EL" xfId="21952" xr:uid="{B52B9917-ECD1-40E7-A750-36BBDAF5EDFD}"/>
    <cellStyle name="Accent4 6" xfId="21953" xr:uid="{C3C7F702-BDB6-480A-8747-39CEA416E635}"/>
    <cellStyle name="Accent4 6 2" xfId="21954" xr:uid="{31D4B629-7EEA-4CAE-B5AA-19BE4F57C7F9}"/>
    <cellStyle name="Accent4 6 2 2" xfId="21955" xr:uid="{D56CBC9F-D442-4412-9D88-D7CF0FC0CD29}"/>
    <cellStyle name="Accent4 6 2 3" xfId="21956" xr:uid="{16DC5D90-7156-476C-BFB8-1A0A02EBB774}"/>
    <cellStyle name="Accent4 6 2_AVA DVA EL" xfId="21957" xr:uid="{6A89B753-49E8-44D2-A28D-859F0A68B722}"/>
    <cellStyle name="Accent4 6 3" xfId="21958" xr:uid="{51816F04-D005-43CA-87D9-60FE4C8058F8}"/>
    <cellStyle name="Accent4 6_AVA DVA EL" xfId="21959" xr:uid="{6C72CAE5-5E1A-4564-BF93-B5BE0BF01BBB}"/>
    <cellStyle name="Accent4 7" xfId="21960" xr:uid="{EE766AEA-D976-464C-97EE-20901B93C502}"/>
    <cellStyle name="Accent4 7 2" xfId="21961" xr:uid="{9F48A247-BDBE-49CA-B00F-5032350A8D4E}"/>
    <cellStyle name="Accent4 7 2 2" xfId="21962" xr:uid="{3AD59CCA-216B-430A-A0E3-A2A493995D8D}"/>
    <cellStyle name="Accent4 7 2 3" xfId="21963" xr:uid="{B1DC68EC-FBED-47E1-B9D0-8217DEA41536}"/>
    <cellStyle name="Accent4 7 2_AVA DVA EL" xfId="21964" xr:uid="{2E426893-4B39-4D45-9616-037FF245E9CC}"/>
    <cellStyle name="Accent4 7 3" xfId="21965" xr:uid="{EAD32B43-8B11-46FF-A7C2-AC1489E0A75F}"/>
    <cellStyle name="Accent4 7_AVA DVA EL" xfId="21966" xr:uid="{2B705CA5-E2E0-4825-860F-ED51D477F3FC}"/>
    <cellStyle name="Accent4 8" xfId="21967" xr:uid="{73832450-38D8-480A-BDA6-4FF88E00FE0A}"/>
    <cellStyle name="Accent4 8 2" xfId="21968" xr:uid="{23C04DCB-524F-47B6-8C02-4762CDC8B56C}"/>
    <cellStyle name="Accent4 8 2 2" xfId="21969" xr:uid="{F07252F1-F590-4CCC-94CE-9B653699C0F7}"/>
    <cellStyle name="Accent4 8 2 3" xfId="21970" xr:uid="{06943023-B58E-4E1E-BE8D-67F12FEB7202}"/>
    <cellStyle name="Accent4 8 2_AVA DVA EL" xfId="21971" xr:uid="{E62A149A-67BC-4AAF-8630-E075430473C8}"/>
    <cellStyle name="Accent4 8 3" xfId="21972" xr:uid="{F1B2BB21-EBBC-44FE-B75C-D780ACB504C2}"/>
    <cellStyle name="Accent4 8_AVA DVA EL" xfId="21973" xr:uid="{8822BFD5-FFF3-4B46-B545-1143DC8BF1A4}"/>
    <cellStyle name="Accent4 9" xfId="21974" xr:uid="{9BB121DA-A2F6-4C76-B8CF-32403621E521}"/>
    <cellStyle name="Accent4 9 2" xfId="21975" xr:uid="{44CC0854-CF3C-43D9-AA11-45A700FCE5AF}"/>
    <cellStyle name="Accent4 9 2 2" xfId="21976" xr:uid="{08DA2A5A-C399-42A3-BE79-99FA069367F5}"/>
    <cellStyle name="Accent4 9 2 3" xfId="21977" xr:uid="{4C062474-B72F-45D4-9D6F-4FE76397ABF8}"/>
    <cellStyle name="Accent4 9 2_AVA DVA EL" xfId="21978" xr:uid="{EE176E23-F213-4E01-9876-4A9F8264E194}"/>
    <cellStyle name="Accent4 9 3" xfId="21979" xr:uid="{447E8DA2-B352-4901-88AD-D70B3EBD8580}"/>
    <cellStyle name="Accent4 9_AVA DVA EL" xfId="21980" xr:uid="{1622AA9E-4315-4C8A-AB18-2673BFB860DE}"/>
    <cellStyle name="Accent4_4Q16" xfId="21981" xr:uid="{C45E21CB-F6FE-44F2-BB2A-786671A9A08C}"/>
    <cellStyle name="Accent5" xfId="6227" xr:uid="{D03DE595-D62D-4214-93B1-D63A314B43C0}"/>
    <cellStyle name="Accent5 10" xfId="21982" xr:uid="{FE805412-36C9-490B-B5EB-2B53AA47B0B9}"/>
    <cellStyle name="Accent5 10 2" xfId="21983" xr:uid="{11DBBBBC-DD83-4D01-865D-D7E4BDE07203}"/>
    <cellStyle name="Accent5 10 3" xfId="21984" xr:uid="{8A3ED0CB-73C9-494E-B504-7DC064F437EF}"/>
    <cellStyle name="Accent5 10_AVA DVA EL" xfId="21985" xr:uid="{7F333763-C12B-4F26-907A-349B8B26858D}"/>
    <cellStyle name="Accent5 11" xfId="21986" xr:uid="{AC263B4E-833A-47EE-839D-F9F5155677DD}"/>
    <cellStyle name="Accent5 11 2" xfId="21987" xr:uid="{6CF2CFBE-01ED-4CC2-8703-2D251254D796}"/>
    <cellStyle name="Accent5 11 3" xfId="21988" xr:uid="{E5239328-D434-40DF-95D6-D55BC404BE18}"/>
    <cellStyle name="Accent5 11_AVA DVA EL" xfId="21989" xr:uid="{A1E7DB3C-2FFF-44D8-B52B-A094C7DE87B6}"/>
    <cellStyle name="Accent5 12" xfId="21990" xr:uid="{84D52E84-7BCF-4896-859D-9B1006AB5B78}"/>
    <cellStyle name="Accent5 12 2" xfId="21991" xr:uid="{7D12F4A3-2CE6-4EA5-93E9-39A3D3C949C0}"/>
    <cellStyle name="Accent5 12 3" xfId="21992" xr:uid="{C522F811-3DAB-4176-994B-24AE7BFBDD3B}"/>
    <cellStyle name="Accent5 12_AVA DVA EL" xfId="21993" xr:uid="{BBE84EC5-BE7F-4A1E-B15B-49AE742C3D9C}"/>
    <cellStyle name="Accent5 13" xfId="21994" xr:uid="{E54FA894-19A5-465A-BE16-36C801FE1BFC}"/>
    <cellStyle name="Accent5 13 2" xfId="21995" xr:uid="{1A848BAA-982C-4196-BA7C-FBD3954C1D2B}"/>
    <cellStyle name="Accent5 13 3" xfId="21996" xr:uid="{616CEFAC-FF14-475F-B678-237311210DD9}"/>
    <cellStyle name="Accent5 13_AVA DVA EL" xfId="21997" xr:uid="{D872FE79-46E9-4748-9BAB-E9B6E3A9EACE}"/>
    <cellStyle name="Accent5 2" xfId="6228" xr:uid="{2855CC61-4254-458D-B74F-392CBFB60935}"/>
    <cellStyle name="Accent5 2 2" xfId="6229" xr:uid="{2F452885-28C5-4E1B-8E7D-889BAD7E8710}"/>
    <cellStyle name="Accent5 2 2 2" xfId="21998" xr:uid="{B09C3821-E6FE-46E3-982D-6CEFD43F2133}"/>
    <cellStyle name="Accent5 2 2 2 2" xfId="21999" xr:uid="{0E287CBB-24A7-4775-A512-39C8D0CCDFA2}"/>
    <cellStyle name="Accent5 2 2 2 3" xfId="22000" xr:uid="{6772D863-71F1-4491-88EF-B0B1D2BD67C2}"/>
    <cellStyle name="Accent5 2 2 2_AVA DVA EL" xfId="22001" xr:uid="{B6CE70FE-C686-43CB-AEF7-A2EF075AE198}"/>
    <cellStyle name="Accent5 2 2 3" xfId="22002" xr:uid="{CB8D599C-FFD2-4EB4-AAEC-23E5FE911F73}"/>
    <cellStyle name="Accent5 2 2_AVA DVA EL" xfId="22003" xr:uid="{7D7B2A7F-F547-47A9-AE3C-6B9DFA35EF89}"/>
    <cellStyle name="Accent5 2 3" xfId="22004" xr:uid="{41324642-1825-4A2D-9AF2-DEB3F91F4EE9}"/>
    <cellStyle name="Accent5 2 3 2" xfId="22005" xr:uid="{E66BE691-A0FB-4B9C-94F1-998AD507683D}"/>
    <cellStyle name="Accent5 2 3 2 2" xfId="22006" xr:uid="{02639B1E-BB51-4755-934E-5769A9E29F62}"/>
    <cellStyle name="Accent5 2 3 2 3" xfId="22007" xr:uid="{692909E2-EB38-4897-9777-65D91FD497B4}"/>
    <cellStyle name="Accent5 2 3 2_AVA DVA EL" xfId="22008" xr:uid="{989DD7C9-8DA6-4A6A-BF46-501FBF9112FB}"/>
    <cellStyle name="Accent5 2 3 3" xfId="22009" xr:uid="{B39DD210-14FE-4E8A-B48D-176693DB6C12}"/>
    <cellStyle name="Accent5 2 3 4" xfId="22010" xr:uid="{A2874D55-82FE-4B10-927A-8F59099245AD}"/>
    <cellStyle name="Accent5 2 3_AVA DVA EL" xfId="22011" xr:uid="{73511556-C249-4C0B-9366-8C5D9854CE5C}"/>
    <cellStyle name="Accent5 2 4" xfId="22012" xr:uid="{28CA326F-725D-441E-88B5-3AAF83DBBDF9}"/>
    <cellStyle name="Accent5 2 4 2" xfId="22013" xr:uid="{FD0CE5BB-4366-4D3D-91A8-7F094D31326C}"/>
    <cellStyle name="Accent5 2 4 3" xfId="22014" xr:uid="{B47067AE-3003-4676-94EC-A8B07EDFA60C}"/>
    <cellStyle name="Accent5 2 4_AVA DVA EL" xfId="22015" xr:uid="{C1A2AF18-AACA-4DF5-9C5C-349D08762A25}"/>
    <cellStyle name="Accent5 2 5" xfId="22016" xr:uid="{97E2F198-7617-4FFB-9EAD-DB598E124D02}"/>
    <cellStyle name="Accent5 2_4Q16" xfId="22017" xr:uid="{0397BC09-FE52-4E40-A3DC-4E57CCE6A99A}"/>
    <cellStyle name="Accent5 3" xfId="6230" xr:uid="{CA6AA1DF-653B-410F-AB9E-6A6B8FFDBB41}"/>
    <cellStyle name="Accent5 3 2" xfId="22018" xr:uid="{7FF6A45A-CE80-4AD4-A642-8571DDE68625}"/>
    <cellStyle name="Accent5 3 2 2" xfId="22019" xr:uid="{B6523F9B-8E94-4F01-AF2C-B4CFFB3CD45B}"/>
    <cellStyle name="Accent5 3 2 3" xfId="22020" xr:uid="{FE48A4FF-99ED-428F-BFCE-BB976974E46C}"/>
    <cellStyle name="Accent5 3 2_AVA DVA EL" xfId="22021" xr:uid="{D0BEAE2C-C4CB-4838-99EC-DE80DF3DF674}"/>
    <cellStyle name="Accent5 3 3" xfId="22022" xr:uid="{6794FC8D-C622-4BE7-9E45-A5555108C100}"/>
    <cellStyle name="Accent5 3_AVA DVA EL" xfId="22023" xr:uid="{2464ACD6-2373-4AA7-92E5-705EAFA61471}"/>
    <cellStyle name="Accent5 4" xfId="22024" xr:uid="{D6E80DBA-6CEF-45CC-A152-8D77FFA396EA}"/>
    <cellStyle name="Accent5 4 2" xfId="22025" xr:uid="{5C5A1374-6A59-4879-A1E6-233B161584D6}"/>
    <cellStyle name="Accent5 4 2 2" xfId="22026" xr:uid="{E6373399-EE91-4B5F-8013-655D734A04A4}"/>
    <cellStyle name="Accent5 4 2 3" xfId="22027" xr:uid="{3A56D447-F3CE-465B-AAC2-4C0F7C714B2F}"/>
    <cellStyle name="Accent5 4 2_AVA DVA EL" xfId="22028" xr:uid="{1A27FCE7-2764-45CB-AD2D-9EB671E8C529}"/>
    <cellStyle name="Accent5 4 3" xfId="22029" xr:uid="{31D14F28-B394-4A7C-BACD-4C6441621610}"/>
    <cellStyle name="Accent5 4 3 2" xfId="22030" xr:uid="{1DF28EA5-A57B-43C8-8D70-84736743E2B2}"/>
    <cellStyle name="Accent5 4 3 3" xfId="22031" xr:uid="{B41D94B7-4E8E-4D15-A0CB-893EDFFFA102}"/>
    <cellStyle name="Accent5 4 3_AVA DVA EL" xfId="22032" xr:uid="{595239D3-15C7-4141-B5DF-2080DA3BCC24}"/>
    <cellStyle name="Accent5 4 4" xfId="22033" xr:uid="{770629D8-E98B-4B8B-92AA-6B27728D818F}"/>
    <cellStyle name="Accent5 4 4 2" xfId="22034" xr:uid="{9C8DF627-519D-47E4-B744-D3257222D799}"/>
    <cellStyle name="Accent5 4 4 3" xfId="22035" xr:uid="{451A00FB-4779-4B2B-B143-FD06675B4DE3}"/>
    <cellStyle name="Accent5 4 4_AVA DVA EL" xfId="22036" xr:uid="{5118D217-D288-4C03-8A4C-0F21A457367E}"/>
    <cellStyle name="Accent5 4 5" xfId="22037" xr:uid="{59AA1CDD-157D-4DCF-8BCC-B49498A92626}"/>
    <cellStyle name="Accent5 4_AVA DVA EL" xfId="22038" xr:uid="{AB1ED6B8-360F-4133-A3C1-51EF4A4022D2}"/>
    <cellStyle name="Accent5 5" xfId="22039" xr:uid="{21037B8A-00E6-4D60-A21A-1FB712826737}"/>
    <cellStyle name="Accent5 5 2" xfId="22040" xr:uid="{A7303DA5-A9B0-4583-B207-ECD3CEE862A5}"/>
    <cellStyle name="Accent5 5 2 2" xfId="22041" xr:uid="{B961E735-21C2-4D2C-A6EC-03B1238C6A92}"/>
    <cellStyle name="Accent5 5 2 3" xfId="22042" xr:uid="{83C90EBD-B105-4174-9C0D-DBDBF8500BD6}"/>
    <cellStyle name="Accent5 5 2_AVA DVA EL" xfId="22043" xr:uid="{2FD1A688-A1F3-47C3-BA9E-D60371760FA8}"/>
    <cellStyle name="Accent5 5 3" xfId="22044" xr:uid="{598B0364-520B-4252-9415-9D97F036A53D}"/>
    <cellStyle name="Accent5 5_AVA DVA EL" xfId="22045" xr:uid="{E50DC8CD-449B-4F12-8D52-16CE3E356EA5}"/>
    <cellStyle name="Accent5 6" xfId="22046" xr:uid="{AB8947A4-2D11-4F9C-9CEB-85FE776D1934}"/>
    <cellStyle name="Accent5 6 2" xfId="22047" xr:uid="{F8EF15BD-E679-4494-AEF8-EC4CA751E2E7}"/>
    <cellStyle name="Accent5 6 2 2" xfId="22048" xr:uid="{24B69335-AC84-4FA5-B647-8CC2651B8D53}"/>
    <cellStyle name="Accent5 6 2 3" xfId="22049" xr:uid="{BE7297EC-525E-43F0-B2C3-F1FF535BE4AD}"/>
    <cellStyle name="Accent5 6 2_AVA DVA EL" xfId="22050" xr:uid="{942F125A-686F-4209-A616-50C43FAB5801}"/>
    <cellStyle name="Accent5 6 3" xfId="22051" xr:uid="{005A43DD-D159-4A42-82DF-2313397B2182}"/>
    <cellStyle name="Accent5 6_AVA DVA EL" xfId="22052" xr:uid="{4F433785-36E4-4612-A050-D163CDF0EBB6}"/>
    <cellStyle name="Accent5 7" xfId="22053" xr:uid="{5C574D72-6896-4B5B-86BF-1BB21D183EA3}"/>
    <cellStyle name="Accent5 7 2" xfId="22054" xr:uid="{9D8552DD-54FB-4A4A-9ED3-CB5D3A8AE85A}"/>
    <cellStyle name="Accent5 7 2 2" xfId="22055" xr:uid="{75D48CBA-9DA8-48C5-98A2-62B8F537E8E0}"/>
    <cellStyle name="Accent5 7 2 3" xfId="22056" xr:uid="{EC9AF92A-568F-450C-B59E-614382AB56FB}"/>
    <cellStyle name="Accent5 7 2_AVA DVA EL" xfId="22057" xr:uid="{1F633477-3F69-4CCD-B008-1A9BAE6A3675}"/>
    <cellStyle name="Accent5 7 3" xfId="22058" xr:uid="{0982733A-DDC7-4719-B43B-0E9D45D98351}"/>
    <cellStyle name="Accent5 7_AVA DVA EL" xfId="22059" xr:uid="{D10641C9-5351-47A2-8FFB-2A87E9FABCE9}"/>
    <cellStyle name="Accent5 8" xfId="22060" xr:uid="{002A8787-A431-4C05-93C7-2D4F65760330}"/>
    <cellStyle name="Accent5 8 2" xfId="22061" xr:uid="{7A645EC8-0962-4BFC-949A-28B1783C819A}"/>
    <cellStyle name="Accent5 8 2 2" xfId="22062" xr:uid="{AB39A33A-F9AF-440B-B56C-0989D07EB308}"/>
    <cellStyle name="Accent5 8 2 3" xfId="22063" xr:uid="{2EDF713B-34C4-498C-B36D-9D210EFC8158}"/>
    <cellStyle name="Accent5 8 2_AVA DVA EL" xfId="22064" xr:uid="{6F804E44-7295-4C0B-A4E3-71039992A799}"/>
    <cellStyle name="Accent5 8 3" xfId="22065" xr:uid="{AEA1FB49-94A1-43AE-B51A-F678E5C17FBD}"/>
    <cellStyle name="Accent5 8_AVA DVA EL" xfId="22066" xr:uid="{897BF07B-9C0E-46D5-9C2C-514F72359946}"/>
    <cellStyle name="Accent5 9" xfId="22067" xr:uid="{EA25E954-7D3A-4513-826B-5AA5DF0E9BDC}"/>
    <cellStyle name="Accent5 9 2" xfId="22068" xr:uid="{0499DD79-02CD-442A-94EA-803E939CD31C}"/>
    <cellStyle name="Accent5 9 2 2" xfId="22069" xr:uid="{BA0F0C91-DAA5-4F37-B721-D6D49D54B65A}"/>
    <cellStyle name="Accent5 9 2 3" xfId="22070" xr:uid="{A55430EB-7F77-4230-A179-8BA285F333A6}"/>
    <cellStyle name="Accent5 9 2_AVA DVA EL" xfId="22071" xr:uid="{155BB5AC-2355-437D-99E9-BFA5BBAE5738}"/>
    <cellStyle name="Accent5 9 3" xfId="22072" xr:uid="{EAD3A28E-AFA7-41C9-9B09-0077069A6EFF}"/>
    <cellStyle name="Accent5 9_AVA DVA EL" xfId="22073" xr:uid="{067F9D6E-788B-4D6D-B1B3-956BD3EEE2A9}"/>
    <cellStyle name="Accent5_4Q16" xfId="22074" xr:uid="{4792405A-2516-4FD3-A9A8-7913B7AB090C}"/>
    <cellStyle name="Accent6" xfId="6231" xr:uid="{E2A8D68F-2883-474F-8EF7-01C8AAB86FA4}"/>
    <cellStyle name="Accent6 10" xfId="22075" xr:uid="{023B9CCF-F8CA-4605-91DB-EFCDBBBF0FDF}"/>
    <cellStyle name="Accent6 10 2" xfId="22076" xr:uid="{EDDE1A55-28AD-4F2C-A509-62EA91343426}"/>
    <cellStyle name="Accent6 10 3" xfId="22077" xr:uid="{EF4106D8-B72C-40C6-9B3A-0DB7897977FA}"/>
    <cellStyle name="Accent6 10_AVA DVA EL" xfId="22078" xr:uid="{62C6BAB8-BE5B-42AE-829D-F683A79235E7}"/>
    <cellStyle name="Accent6 11" xfId="22079" xr:uid="{B2F79E95-0C75-435A-B6FB-4ACA017A0718}"/>
    <cellStyle name="Accent6 11 2" xfId="22080" xr:uid="{7BF3DB4F-EB61-44EB-B966-8E6EEDE0890A}"/>
    <cellStyle name="Accent6 11 3" xfId="22081" xr:uid="{50FC0A92-10E1-46B9-ACBF-2092FDAB8E83}"/>
    <cellStyle name="Accent6 11_AVA DVA EL" xfId="22082" xr:uid="{0C617F2C-B2CC-4A52-8295-05DE73B803B3}"/>
    <cellStyle name="Accent6 12" xfId="22083" xr:uid="{015685F5-0572-4245-8F64-8212B3E97679}"/>
    <cellStyle name="Accent6 12 2" xfId="22084" xr:uid="{40DC70F0-FFB2-4574-8D62-62CA8637EC16}"/>
    <cellStyle name="Accent6 12 3" xfId="22085" xr:uid="{2C22CD74-9225-47CD-ACB1-1C9E2C824182}"/>
    <cellStyle name="Accent6 12_AVA DVA EL" xfId="22086" xr:uid="{865263DC-86AB-4364-B471-127AD83AC784}"/>
    <cellStyle name="Accent6 13" xfId="22087" xr:uid="{0F44F317-CC32-46C0-AEEA-A9D3CB8CCBD2}"/>
    <cellStyle name="Accent6 13 2" xfId="22088" xr:uid="{73976D15-FC64-42EE-A599-BFD5F341207C}"/>
    <cellStyle name="Accent6 13 3" xfId="22089" xr:uid="{DF9CF5AB-7FF4-4440-AC67-A553A13A5F00}"/>
    <cellStyle name="Accent6 13_AVA DVA EL" xfId="22090" xr:uid="{B9C7D2A2-BDDC-4A01-BFF5-402C7D8B7455}"/>
    <cellStyle name="Accent6 2" xfId="6232" xr:uid="{54D2DBA6-236F-42B2-BBA2-8D1909D26FA7}"/>
    <cellStyle name="Accent6 2 2" xfId="6233" xr:uid="{17EBCF84-8DD5-4947-BE23-7CE9A9D98221}"/>
    <cellStyle name="Accent6 2 2 2" xfId="22091" xr:uid="{95CF72D9-1EE8-4285-B2F0-679B15D7CB0F}"/>
    <cellStyle name="Accent6 2 2 2 2" xfId="22092" xr:uid="{13DC778A-08B9-44DD-9396-96AB45FDBBA6}"/>
    <cellStyle name="Accent6 2 2 2 3" xfId="22093" xr:uid="{1E80C81F-8162-4D4C-B9FB-53E44D71F497}"/>
    <cellStyle name="Accent6 2 2 2_AVA DVA EL" xfId="22094" xr:uid="{D74D6892-5343-4B97-A165-5E9BD320160B}"/>
    <cellStyle name="Accent6 2 2 3" xfId="22095" xr:uid="{1CDCAAC7-EB74-47C1-B024-D73EA8B4BD40}"/>
    <cellStyle name="Accent6 2 2 3 2" xfId="22096" xr:uid="{93EA0880-6DC4-44E4-974B-93BD6A5A0F4F}"/>
    <cellStyle name="Accent6 2 2 3 3" xfId="22097" xr:uid="{6A4D23C0-7FA7-4E3C-9919-C01DC01A72AB}"/>
    <cellStyle name="Accent6 2 2 3_AVA DVA EL" xfId="22098" xr:uid="{6E4E620D-E8CC-4BB2-A4F3-08DED8E79EB3}"/>
    <cellStyle name="Accent6 2 2 4" xfId="22099" xr:uid="{F72ED929-7542-431D-B259-C65D2BC5A04A}"/>
    <cellStyle name="Accent6 2 2 4 2" xfId="22100" xr:uid="{D2D3E0DB-F216-4152-9AD5-EBBD21EAACAC}"/>
    <cellStyle name="Accent6 2 2 4 3" xfId="22101" xr:uid="{6B422218-7EA6-4618-9558-04A41EB574CE}"/>
    <cellStyle name="Accent6 2 2 4_AVA DVA EL" xfId="22102" xr:uid="{909C9C38-79A7-40FD-A4FC-FC461A471310}"/>
    <cellStyle name="Accent6 2 2 5" xfId="22103" xr:uid="{D23DBE8E-3B38-4C93-8DCC-0E1792723540}"/>
    <cellStyle name="Accent6 2 2 5 2" xfId="22104" xr:uid="{989751E5-A8C9-4938-A5AE-69C59A3C79C5}"/>
    <cellStyle name="Accent6 2 2 5 3" xfId="22105" xr:uid="{4137A1D7-770B-4D07-B3A0-D95A66256287}"/>
    <cellStyle name="Accent6 2 2 5_AVA DVA EL" xfId="22106" xr:uid="{80F5C376-4710-48BD-8F15-0E909D7EA2CE}"/>
    <cellStyle name="Accent6 2 2 6" xfId="22107" xr:uid="{9F29A6B4-3A51-4293-901B-215A4B9C1A6B}"/>
    <cellStyle name="Accent6 2 2 6 2" xfId="22108" xr:uid="{2458BEB0-744D-464C-95B4-DD30DFFFA34E}"/>
    <cellStyle name="Accent6 2 2 6 3" xfId="22109" xr:uid="{92271EFC-2EDA-43C6-9034-A9338496AB36}"/>
    <cellStyle name="Accent6 2 2 6_AVA DVA EL" xfId="22110" xr:uid="{2C3216E8-A227-4C7E-869B-336136E60624}"/>
    <cellStyle name="Accent6 2 2 7" xfId="22111" xr:uid="{E77FF457-3AA2-40C6-9C0C-37F0065DAB46}"/>
    <cellStyle name="Accent6 2 2_AVA DVA EL" xfId="22112" xr:uid="{4CE3365D-2FC7-4F27-9C05-3809751EA78F}"/>
    <cellStyle name="Accent6 2 3" xfId="22113" xr:uid="{31FF6699-7DF4-4F30-B6B3-3E29DE49FF02}"/>
    <cellStyle name="Accent6 2 3 2" xfId="22114" xr:uid="{4BF71BC2-F839-4C0A-B410-61FD980CAA6C}"/>
    <cellStyle name="Accent6 2 3 2 2" xfId="22115" xr:uid="{A0CA2672-1F28-4C09-9232-62D5CB17A30A}"/>
    <cellStyle name="Accent6 2 3 2 3" xfId="22116" xr:uid="{1B721592-6D2B-4268-A625-D1E17572AB8F}"/>
    <cellStyle name="Accent6 2 3 2_AVA DVA EL" xfId="22117" xr:uid="{049DE5C6-49EF-45C1-9125-906045EF8AF1}"/>
    <cellStyle name="Accent6 2 3 3" xfId="22118" xr:uid="{27CE19FC-90EB-4E85-954C-16A40848E44F}"/>
    <cellStyle name="Accent6 2 3 4" xfId="22119" xr:uid="{DAFA4B36-5290-41C9-8FEC-99840753B978}"/>
    <cellStyle name="Accent6 2 3_AVA DVA EL" xfId="22120" xr:uid="{2218DFBD-DF88-4AEA-9ABC-FCF55B85E29B}"/>
    <cellStyle name="Accent6 2 4" xfId="22121" xr:uid="{4654CFDD-82D1-4995-8F83-1B7E3FEC2991}"/>
    <cellStyle name="Accent6 2 4 2" xfId="22122" xr:uid="{802DC161-66C3-41FC-8F83-87DE496ED787}"/>
    <cellStyle name="Accent6 2 4 3" xfId="22123" xr:uid="{5601952B-7708-4F39-A7C2-458A8EB7A0A5}"/>
    <cellStyle name="Accent6 2 4_AVA DVA EL" xfId="22124" xr:uid="{656D5494-BD65-4419-8B23-BCD5F66DA03F}"/>
    <cellStyle name="Accent6 2 5" xfId="22125" xr:uid="{741129B1-37A3-41D4-B0B1-083B6DDABFDC}"/>
    <cellStyle name="Accent6 2 5 2" xfId="22126" xr:uid="{912F7F99-244F-4173-98F2-017B26706D2A}"/>
    <cellStyle name="Accent6 2 5 3" xfId="22127" xr:uid="{F77F74D1-F802-4E76-90ED-87BB18B09E74}"/>
    <cellStyle name="Accent6 2 5_AVA DVA EL" xfId="22128" xr:uid="{DAF7CEF7-72B4-4C8A-998A-99E477B3A669}"/>
    <cellStyle name="Accent6 2 6" xfId="22129" xr:uid="{8712E845-CA95-4D5D-B8C1-F89C39FC8829}"/>
    <cellStyle name="Accent6 2 6 2" xfId="22130" xr:uid="{1CF06BB9-B494-47A3-B447-D45C8D850AD3}"/>
    <cellStyle name="Accent6 2 6 3" xfId="22131" xr:uid="{77570E30-E179-4255-B0AF-347D9141B26E}"/>
    <cellStyle name="Accent6 2 6_AVA DVA EL" xfId="22132" xr:uid="{64A62F74-E5AB-40B0-B624-30BF7AF2091C}"/>
    <cellStyle name="Accent6 2 7" xfId="22133" xr:uid="{48BE5EEC-03D2-49E7-B382-76C4811EED45}"/>
    <cellStyle name="Accent6 2 7 2" xfId="22134" xr:uid="{9D375A25-A951-4724-8204-363B1C6504FE}"/>
    <cellStyle name="Accent6 2 7 3" xfId="22135" xr:uid="{70FB773B-F8DA-46BA-932A-7896C0D25A9E}"/>
    <cellStyle name="Accent6 2 7_AVA DVA EL" xfId="22136" xr:uid="{D3397CFB-1F0B-49E6-BF7D-74BCE4ACED4D}"/>
    <cellStyle name="Accent6 2 8" xfId="22137" xr:uid="{DB85AD0C-D866-49A1-9678-C47A14D3FBCF}"/>
    <cellStyle name="Accent6 2_4Q16" xfId="22138" xr:uid="{E413A5CB-3266-4A12-AAAF-FE6ADED37B65}"/>
    <cellStyle name="Accent6 3" xfId="6234" xr:uid="{A9F71744-E65F-4235-B485-9E3CE589F3C1}"/>
    <cellStyle name="Accent6 3 2" xfId="22139" xr:uid="{64E1351C-44BA-4DA5-A97F-182F13CD1F64}"/>
    <cellStyle name="Accent6 3 2 2" xfId="22140" xr:uid="{39B86F69-00BA-4B70-914C-A87249BEEEA2}"/>
    <cellStyle name="Accent6 3 2 3" xfId="22141" xr:uid="{F7E8BBA9-584F-44E5-84AB-F8F93BCB769F}"/>
    <cellStyle name="Accent6 3 2_AVA DVA EL" xfId="22142" xr:uid="{FA14E5E3-4C81-43E8-A5C0-F570C5E46125}"/>
    <cellStyle name="Accent6 3 3" xfId="22143" xr:uid="{A9DB773A-FA4D-4C8B-8208-E08EDED2DD66}"/>
    <cellStyle name="Accent6 3_AVA DVA EL" xfId="22144" xr:uid="{F2BA6CF5-8DAA-4762-B842-880F97F7D730}"/>
    <cellStyle name="Accent6 4" xfId="22145" xr:uid="{4FA7D63F-6F47-4B6E-8998-038F29429CD0}"/>
    <cellStyle name="Accent6 4 2" xfId="22146" xr:uid="{BFD88E2F-EFA6-477C-B56F-9D72B1ABC525}"/>
    <cellStyle name="Accent6 4 2 2" xfId="22147" xr:uid="{70F4CCC0-4F99-4A9C-8FEB-CA835A9E7A80}"/>
    <cellStyle name="Accent6 4 2 3" xfId="22148" xr:uid="{25B219BA-925E-44A0-8B75-998766059AB3}"/>
    <cellStyle name="Accent6 4 2_AVA DVA EL" xfId="22149" xr:uid="{992AEEE0-168A-4003-B964-9343490EC90B}"/>
    <cellStyle name="Accent6 4 3" xfId="22150" xr:uid="{6FA16252-87D5-4EE8-9B51-D357D5C70A73}"/>
    <cellStyle name="Accent6 4 3 2" xfId="22151" xr:uid="{EB180D6A-1343-4D95-989F-4633F787DD0F}"/>
    <cellStyle name="Accent6 4 3 3" xfId="22152" xr:uid="{F09D10D9-5A65-4DF1-A8BA-557428EF6CE0}"/>
    <cellStyle name="Accent6 4 3_AVA DVA EL" xfId="22153" xr:uid="{CA8969B1-63E4-434A-A724-7593432151A1}"/>
    <cellStyle name="Accent6 4 4" xfId="22154" xr:uid="{65966093-319F-43F4-86F6-C075ADC18B9D}"/>
    <cellStyle name="Accent6 4 4 2" xfId="22155" xr:uid="{A72DD857-117B-40E2-AA47-AB4F39852D7E}"/>
    <cellStyle name="Accent6 4 4 3" xfId="22156" xr:uid="{971BF1D7-D714-490A-AF18-8F8682302FF8}"/>
    <cellStyle name="Accent6 4 4_AVA DVA EL" xfId="22157" xr:uid="{F03FF473-FE97-4B52-9CF4-3433FB492ACF}"/>
    <cellStyle name="Accent6 4 5" xfId="22158" xr:uid="{83E80A4D-D2B0-4B77-B904-C52D88BABE57}"/>
    <cellStyle name="Accent6 4_AVA DVA EL" xfId="22159" xr:uid="{FCB87A9B-F7D7-4F84-82E5-AD6B9DEC2474}"/>
    <cellStyle name="Accent6 5" xfId="22160" xr:uid="{AAFA2BD5-0C82-4F9A-A05A-F6B065AD2304}"/>
    <cellStyle name="Accent6 5 2" xfId="22161" xr:uid="{5F66FC06-07E2-4058-A9CB-991F3C85BFFC}"/>
    <cellStyle name="Accent6 5 2 2" xfId="22162" xr:uid="{D104CF80-FFDB-4AC5-BA61-CF1958DE1D41}"/>
    <cellStyle name="Accent6 5 2 3" xfId="22163" xr:uid="{B3E17458-F3C5-44B3-A435-F450D7D9CF2F}"/>
    <cellStyle name="Accent6 5 2_AVA DVA EL" xfId="22164" xr:uid="{BC6A846D-155F-4592-B982-10BC7E6AFAF1}"/>
    <cellStyle name="Accent6 5 3" xfId="22165" xr:uid="{5B43EE4B-4D70-4474-AEF8-61CF3B8870DC}"/>
    <cellStyle name="Accent6 5_AVA DVA EL" xfId="22166" xr:uid="{E1C3FFF2-79D5-4FE3-B844-67F3035739E3}"/>
    <cellStyle name="Accent6 6" xfId="22167" xr:uid="{80A68532-45E8-4F00-A339-718534195A46}"/>
    <cellStyle name="Accent6 6 2" xfId="22168" xr:uid="{F67C20F3-4F8B-4FB3-AC15-AA273BBD86F4}"/>
    <cellStyle name="Accent6 6 2 2" xfId="22169" xr:uid="{E8CE30E7-D86F-4150-A7AB-906FB236DCB6}"/>
    <cellStyle name="Accent6 6 2 3" xfId="22170" xr:uid="{D0AD2BEF-F387-4171-B22F-262D5241E519}"/>
    <cellStyle name="Accent6 6 2_AVA DVA EL" xfId="22171" xr:uid="{32652A13-C010-4581-982E-5B010B4ECBF3}"/>
    <cellStyle name="Accent6 6 3" xfId="22172" xr:uid="{A0033A49-AEF9-4C5D-825B-35D9EBF1DEDB}"/>
    <cellStyle name="Accent6 6_AVA DVA EL" xfId="22173" xr:uid="{C89776C1-E343-4260-9A3E-DDAE202EA74A}"/>
    <cellStyle name="Accent6 7" xfId="22174" xr:uid="{4FCAEEA1-C1DE-4AE6-BCFE-580AAE371A9B}"/>
    <cellStyle name="Accent6 7 2" xfId="22175" xr:uid="{A6F12DD1-07FE-4E87-BB44-51B57D99F4AA}"/>
    <cellStyle name="Accent6 7 2 2" xfId="22176" xr:uid="{3FE6758B-9A93-4443-997E-451A2C020D78}"/>
    <cellStyle name="Accent6 7 2 3" xfId="22177" xr:uid="{F060E566-D9F8-418F-B8BD-EED1D3F9F057}"/>
    <cellStyle name="Accent6 7 2_AVA DVA EL" xfId="22178" xr:uid="{5841945E-EB2F-4A86-866E-1F3F6300C9E4}"/>
    <cellStyle name="Accent6 7 3" xfId="22179" xr:uid="{BE5A73A1-DE93-4BAB-B3A0-DCE43977AF6E}"/>
    <cellStyle name="Accent6 7_AVA DVA EL" xfId="22180" xr:uid="{A49B5F41-77AE-4139-BC7D-9BFCE18427B8}"/>
    <cellStyle name="Accent6 8" xfId="22181" xr:uid="{5586AC64-55B3-43D9-930F-C30C2E49FA6C}"/>
    <cellStyle name="Accent6 8 2" xfId="22182" xr:uid="{6F67829D-4A02-4460-85B1-872F33832360}"/>
    <cellStyle name="Accent6 8 2 2" xfId="22183" xr:uid="{A53F8571-E85A-40D1-AAA3-B29867B703FB}"/>
    <cellStyle name="Accent6 8 2 3" xfId="22184" xr:uid="{C8443D07-B887-45FA-8DD7-A5E7509DFCBD}"/>
    <cellStyle name="Accent6 8 2_AVA DVA EL" xfId="22185" xr:uid="{6A2610B9-8F20-41FB-9546-C3EC46905661}"/>
    <cellStyle name="Accent6 8 3" xfId="22186" xr:uid="{EC0AB4FD-0DE4-42B9-8E48-DF2A3E0E81F2}"/>
    <cellStyle name="Accent6 8_AVA DVA EL" xfId="22187" xr:uid="{C63F7702-8CB0-445B-A96E-94033D0F9D70}"/>
    <cellStyle name="Accent6 9" xfId="22188" xr:uid="{2CF65637-7F26-46F3-8E45-7E16DC8C6025}"/>
    <cellStyle name="Accent6 9 2" xfId="22189" xr:uid="{14005A8F-CD4A-4FAB-950C-1A629B4630CE}"/>
    <cellStyle name="Accent6 9 2 2" xfId="22190" xr:uid="{110AA826-2809-4A57-8FCE-8E3322FA4982}"/>
    <cellStyle name="Accent6 9 2 3" xfId="22191" xr:uid="{9F6A0EBC-F6CC-454C-B2E3-354B65A6AAFB}"/>
    <cellStyle name="Accent6 9 2_AVA DVA EL" xfId="22192" xr:uid="{0E41C9FC-1129-4C2D-BE8F-3EC9EB731C94}"/>
    <cellStyle name="Accent6 9 3" xfId="22193" xr:uid="{4E6E95CE-A883-41C5-BF75-9F370E529E35}"/>
    <cellStyle name="Accent6 9_AVA DVA EL" xfId="22194" xr:uid="{2EF359E8-871E-45AE-9D00-062F2E747E08}"/>
    <cellStyle name="Accent6_4Q16" xfId="22195" xr:uid="{534F9CB4-E28E-41F5-9196-B7D9298499FC}"/>
    <cellStyle name="Actual data" xfId="6235" xr:uid="{0C456C8F-CCAD-4984-9876-7F502C477010}"/>
    <cellStyle name="Actual data 2" xfId="6236" xr:uid="{F22F2BCC-2B57-4A04-9EF4-32BD0089AD16}"/>
    <cellStyle name="Actual data 2 2" xfId="6237" xr:uid="{1F538570-900B-4DCC-BC8B-CCBD09D4F84F}"/>
    <cellStyle name="Actual data 2 3" xfId="41332" xr:uid="{94E3D7DB-F23D-4916-B09A-7BCB912FB297}"/>
    <cellStyle name="Actual data 2_AVA DVA EL" xfId="22196" xr:uid="{BF96B4AB-ABA9-4D03-911D-86EF607F4DDC}"/>
    <cellStyle name="Actual data 3" xfId="6238" xr:uid="{5A4BC88F-08F1-4068-A1C6-19996E46A392}"/>
    <cellStyle name="Actual data 3 2" xfId="6239" xr:uid="{DB1BE389-0042-4BF0-AD13-6DACB7296A84}"/>
    <cellStyle name="Actual data 3 2 2" xfId="22197" xr:uid="{8D724387-FB80-467B-BF0E-8AD76A51C819}"/>
    <cellStyle name="Actual data 3 2 3" xfId="22198" xr:uid="{9047E915-73FA-4E0D-8AC5-9B9A39741081}"/>
    <cellStyle name="Actual data 3 2_AVA DVA EL" xfId="22199" xr:uid="{9B67FE98-A83E-4B74-A19E-D20B582D39E9}"/>
    <cellStyle name="Actual data 3 3" xfId="22200" xr:uid="{0633A5F5-E784-4F28-A651-2286628DD5C2}"/>
    <cellStyle name="Actual data 3 4" xfId="22201" xr:uid="{B3D5FD08-1BE5-4D75-AEA6-2AE6934012B8}"/>
    <cellStyle name="Actual data 3_Adj_Balance_Sheet" xfId="41333" xr:uid="{F7F33B9C-9782-4AAC-BE3F-DA5896478A15}"/>
    <cellStyle name="Actual data 4" xfId="22202" xr:uid="{B5598184-C345-48A9-8F1B-2168928D9854}"/>
    <cellStyle name="Actual data_Adj_Balance_Sheet" xfId="41334" xr:uid="{A8E44128-7B8E-4FEA-83EE-694973B0D9EB}"/>
    <cellStyle name="Actual year" xfId="6240" xr:uid="{28996CC3-0DC6-40BA-B44B-37FAC871E5CC}"/>
    <cellStyle name="Actual year 2" xfId="6241" xr:uid="{1D8E9269-70D8-4F9D-B535-A92A95BCDEEC}"/>
    <cellStyle name="Actual year 2 2" xfId="6242" xr:uid="{AFCBB4CC-0B45-4C72-BC87-BCDF1C121C32}"/>
    <cellStyle name="Actual year 2 2 2" xfId="6243" xr:uid="{CA8CD8CE-EA85-4AFF-BD31-F46C085ECE5C}"/>
    <cellStyle name="Actual year 2 2_7. Other MTM adjustments" xfId="6244" xr:uid="{8DD18D66-2324-464B-B2CB-CF10BB5F0A13}"/>
    <cellStyle name="Actual year 2 3" xfId="6245" xr:uid="{1F00DF1F-20AE-42B1-8E19-758E9ED6CDED}"/>
    <cellStyle name="Actual year 2_7. Other MTM adjustments" xfId="6246" xr:uid="{6166D266-9E8F-45F2-BFF8-91CAF5B2A3C9}"/>
    <cellStyle name="Actual year 3" xfId="6247" xr:uid="{BD16ADC9-5234-4AC2-A8E8-408C872A721E}"/>
    <cellStyle name="Actual year 3 2" xfId="6248" xr:uid="{89469079-7A69-46FF-817E-CB566FE79AD3}"/>
    <cellStyle name="Actual year 3 2 2" xfId="6249" xr:uid="{891CABB2-E065-4277-A0DA-4F3851AE3475}"/>
    <cellStyle name="Actual year 3 2 3" xfId="22203" xr:uid="{C4815DF4-DD62-4964-B11D-03E1599C1799}"/>
    <cellStyle name="Actual year 3 2_7. Other MTM adjustments" xfId="6250" xr:uid="{C54665DC-B037-4453-8134-28B2F5D546D5}"/>
    <cellStyle name="Actual year 3 3" xfId="6251" xr:uid="{577B689B-1591-4CE6-ADCE-0E35294311B0}"/>
    <cellStyle name="Actual year 3 4" xfId="22204" xr:uid="{5706E77B-4F08-4523-9D5D-B5701DBCC61C}"/>
    <cellStyle name="Actual year 3_7. Other MTM adjustments" xfId="6252" xr:uid="{22805430-4159-489C-88CE-C0C4F7695726}"/>
    <cellStyle name="Actual year 4" xfId="6253" xr:uid="{EC8B0B46-8B4B-4CF3-BAFE-0E98B23CFDA9}"/>
    <cellStyle name="Actual year 4 2" xfId="6254" xr:uid="{C5DA18A4-C220-45AB-BA99-1747C38D8105}"/>
    <cellStyle name="Actual year 4_7. Other MTM adjustments" xfId="6255" xr:uid="{5657DAAE-68C2-4EDA-8717-702F36BDD2AB}"/>
    <cellStyle name="Actual year 5" xfId="6256" xr:uid="{A38C133D-1A55-4210-AC9A-D6897A599B89}"/>
    <cellStyle name="Actual year_1" xfId="6257" xr:uid="{B5BB5916-596B-4E68-B6F5-9BE589381C63}"/>
    <cellStyle name="Actuals Cells" xfId="6258" xr:uid="{D03C53AD-511F-4E4F-842F-42F98DE5D0DB}"/>
    <cellStyle name="Actuals Cells 2" xfId="6259" xr:uid="{CDC2118C-6D7F-4466-8F3D-DF840668C1C8}"/>
    <cellStyle name="Actuals Cells 2 2" xfId="6260" xr:uid="{6704B2B5-AF73-4FAA-93C4-E5D5EC5E70FA}"/>
    <cellStyle name="Actuals Cells 2 2 2" xfId="6261" xr:uid="{8910F00B-35EF-44D6-A259-0BADCC3DC890}"/>
    <cellStyle name="Actuals Cells 2 2 2 2" xfId="6262" xr:uid="{64931F73-BBCD-46B7-9A90-AB8C8DF5366A}"/>
    <cellStyle name="Actuals Cells 2 2 2_Expenses" xfId="6263" xr:uid="{E01BC4A1-9F1B-4AA7-AC47-893A334A2588}"/>
    <cellStyle name="Actuals Cells 2 2 3" xfId="6264" xr:uid="{069AF4ED-920F-42A2-8249-8C971C35AF23}"/>
    <cellStyle name="Actuals Cells 2 2 4" xfId="6265" xr:uid="{49B9A733-7A8C-4ED6-BCD3-6AD950D0AE44}"/>
    <cellStyle name="Actuals Cells 2 2_Expenses" xfId="6266" xr:uid="{F3253B41-AEC9-4EB7-AE2F-D0CEB7F72E05}"/>
    <cellStyle name="Actuals Cells 2 3" xfId="6267" xr:uid="{AFBA22F4-12BC-4422-BFD6-F759B80A5B00}"/>
    <cellStyle name="Actuals Cells 2 3 2" xfId="6268" xr:uid="{58F24FDD-84B8-480B-B5D1-06DF89E27D11}"/>
    <cellStyle name="Actuals Cells 2 3_Expenses" xfId="6269" xr:uid="{1747E748-2055-44BA-9559-3158A8E9FDA4}"/>
    <cellStyle name="Actuals Cells 2 4" xfId="6270" xr:uid="{71BCE80A-98DA-4C35-908E-3856FA30FC7D}"/>
    <cellStyle name="Actuals Cells 2 5" xfId="6271" xr:uid="{BCAFD03E-6641-472A-A492-4A2AC5975659}"/>
    <cellStyle name="Actuals Cells 2_AVA DVA EL" xfId="22205" xr:uid="{A52047C4-A412-490F-A279-C1FF139B6F60}"/>
    <cellStyle name="Actuals Cells 3" xfId="6272" xr:uid="{34FCD72E-EC75-4F69-86A8-A7C1AED26773}"/>
    <cellStyle name="Actuals Cells 3 2" xfId="6273" xr:uid="{89998BBC-4097-4467-9D77-6B1E2DDCE80C}"/>
    <cellStyle name="Actuals Cells 3 2 2" xfId="22206" xr:uid="{77CB5E5A-7FA0-44A5-9A28-CF5DA0517FA1}"/>
    <cellStyle name="Actuals Cells 3 2 3" xfId="22207" xr:uid="{DF88E28B-A42B-43C2-9DBA-6425925AB415}"/>
    <cellStyle name="Actuals Cells 3 2_AVA DVA EL" xfId="22208" xr:uid="{C1D6167A-5F7A-4D66-8A52-DD85C33FB112}"/>
    <cellStyle name="Actuals Cells 3 3" xfId="6274" xr:uid="{3E51EB3C-E143-4158-9B7F-84DD5A3A0211}"/>
    <cellStyle name="Actuals Cells 3 4" xfId="6275" xr:uid="{1AEF3E41-CEBC-42E7-B5D9-81655A6598E6}"/>
    <cellStyle name="Actuals Cells 3_AVA DVA EL" xfId="22209" xr:uid="{9462932D-DDD9-460E-AAEA-053501F0E879}"/>
    <cellStyle name="Actuals Cells 4" xfId="6276" xr:uid="{2C8F4BDF-B3F2-4024-BD40-2760C73A070F}"/>
    <cellStyle name="Actuals Cells 5" xfId="6277" xr:uid="{C6E00046-9978-4B16-A657-C808CE0F538D}"/>
    <cellStyle name="Actuals Cells 6" xfId="6278" xr:uid="{1B52A893-3118-4F4A-9384-F52EA39EE0E4}"/>
    <cellStyle name="Actuals Cells_1" xfId="6279" xr:uid="{0F263247-C9B4-4E80-B79C-7AC15EA27872}"/>
    <cellStyle name="Advarselstekst" xfId="22210" xr:uid="{88DB654D-361B-47F2-8FF6-83F788406B7A}"/>
    <cellStyle name="Advarselstekst 2" xfId="22211" xr:uid="{DB323527-C736-4F54-8EBD-D49687D95FB5}"/>
    <cellStyle name="Advarselstekst 3" xfId="22212" xr:uid="{6250C434-21EB-4890-93FD-5209174DA9DD}"/>
    <cellStyle name="Advarselstekst_AVA DVA EL" xfId="22213" xr:uid="{2551A94C-68C5-40AC-BDCF-47767D53CF68}"/>
    <cellStyle name="AFE" xfId="6280" xr:uid="{5DDF2404-3C9B-4CB6-8397-83912444FB96}"/>
    <cellStyle name="AFE 2" xfId="6281" xr:uid="{E5184ECA-C77E-4E26-BAE3-FCF76AC67A2A}"/>
    <cellStyle name="AFE 2 2" xfId="22214" xr:uid="{8904987B-F965-4FB7-9A94-61DD23F9CCD8}"/>
    <cellStyle name="AFE 2 2 2" xfId="22215" xr:uid="{D383119B-6855-447E-BDF1-BB2A2736039E}"/>
    <cellStyle name="AFE 2 2 3" xfId="22216" xr:uid="{39923D93-898B-421C-AEFA-431559F60E81}"/>
    <cellStyle name="AFE 2 2_AVA DVA EL" xfId="22217" xr:uid="{CD5D5FCB-B47E-47B8-8768-33DD3C84898E}"/>
    <cellStyle name="AFE 2 3" xfId="22218" xr:uid="{81D784B2-26FC-4E97-987B-6DE3962321C9}"/>
    <cellStyle name="AFE 2 4" xfId="22219" xr:uid="{43D04261-2773-4519-8710-397FCB35A95D}"/>
    <cellStyle name="AFE 2_AVA DVA EL" xfId="22220" xr:uid="{C12CB37F-3337-4644-B92C-028CB2355ADD}"/>
    <cellStyle name="AFE 3" xfId="6282" xr:uid="{F60B38B0-B437-4587-A2CE-E0F8AD2050A8}"/>
    <cellStyle name="AFE 3 2" xfId="22221" xr:uid="{833D721F-2836-48EA-8E7D-0378039704BE}"/>
    <cellStyle name="AFE 3 3" xfId="22222" xr:uid="{209255E6-4D9F-4413-B404-E28D963DABD2}"/>
    <cellStyle name="AFE 3_AVA DVA EL" xfId="22223" xr:uid="{747C1FD6-CA6A-492E-BA36-F565D6FF7ADA}"/>
    <cellStyle name="AFE 4" xfId="22224" xr:uid="{FF350E9B-5801-4A67-A387-03EFA110F2E1}"/>
    <cellStyle name="AFE 4 2" xfId="22225" xr:uid="{0EC717C0-F2D0-40A2-9BD4-B2FA29B9C869}"/>
    <cellStyle name="AFE 4 3" xfId="22226" xr:uid="{8C04B38E-4DED-4192-9433-3FD5C974F591}"/>
    <cellStyle name="AFE 4_AVA DVA EL" xfId="22227" xr:uid="{90B22120-3303-4B29-848A-0ABCEF972D60}"/>
    <cellStyle name="AFE 5" xfId="22228" xr:uid="{78C7668F-5328-469E-95E7-7CE3F2DADE01}"/>
    <cellStyle name="AFE 5 2" xfId="22229" xr:uid="{BD592C3A-7038-48CD-8119-CAF2756DFD43}"/>
    <cellStyle name="AFE 5 3" xfId="22230" xr:uid="{24B86359-3A3F-4485-8243-7D73820A3A99}"/>
    <cellStyle name="AFE 5_AVA DVA EL" xfId="22231" xr:uid="{062424C2-602E-47F2-81B0-B73EB954B4D7}"/>
    <cellStyle name="AFE 6" xfId="22232" xr:uid="{812495BB-0366-4BC5-A760-73F212E46437}"/>
    <cellStyle name="AFE_AVA DVA EL" xfId="22233" xr:uid="{5C4B10C3-B5F2-482C-9670-96BA78E3E3AA}"/>
    <cellStyle name="Aiškinamasis tekstas" xfId="6283" xr:uid="{5F3E1FB6-40A8-4364-8961-E55056B080C7}"/>
    <cellStyle name="Aiškinamasis tekstas 2" xfId="22234" xr:uid="{E28666A3-D87B-4714-862F-56701B6188C0}"/>
    <cellStyle name="Aiškinamasis tekstas_AVA DVA EL" xfId="22235" xr:uid="{57CD122A-B794-4420-879D-C677FDAC524D}"/>
    <cellStyle name="Akcent 1" xfId="6284" xr:uid="{6079F49E-F7A5-4F5C-9C9C-47C547B4E115}"/>
    <cellStyle name="Akcent 1 2" xfId="22236" xr:uid="{F2B283CC-7E99-4D69-9F94-D12A351D6766}"/>
    <cellStyle name="Akcent 1 3" xfId="22237" xr:uid="{72A9DFDC-B8A1-4C28-9542-235EE1FAEF56}"/>
    <cellStyle name="Akcent 1_AVA DVA EL" xfId="22238" xr:uid="{2ECCF530-666B-4422-8C4E-C91BF5E643D8}"/>
    <cellStyle name="Akcent 2" xfId="6285" xr:uid="{58F7F2A6-2450-49AD-8293-D936501B4F0B}"/>
    <cellStyle name="Akcent 2 2" xfId="22239" xr:uid="{A54D1F51-06D1-4B4C-8605-B2B2571660F3}"/>
    <cellStyle name="Akcent 2 3" xfId="22240" xr:uid="{CE7ED3A3-975F-437D-AD5B-29750A0BD3DC}"/>
    <cellStyle name="Akcent 2_AVA DVA EL" xfId="22241" xr:uid="{A7ABBAF2-5587-46F7-AE9A-9CE766344470}"/>
    <cellStyle name="Akcent 3" xfId="6286" xr:uid="{1304230F-500D-4256-AAF3-AF0B9CF7C7B4}"/>
    <cellStyle name="Akcent 3 2" xfId="22242" xr:uid="{F9E20CBD-830C-4475-B012-6F2BEFDB53DB}"/>
    <cellStyle name="Akcent 3 3" xfId="22243" xr:uid="{35411FB9-A468-416C-9525-9CCE8EA05C47}"/>
    <cellStyle name="Akcent 3_AVA DVA EL" xfId="22244" xr:uid="{363C1054-1821-4ADB-A95C-225552FC9EA8}"/>
    <cellStyle name="Akcent 4" xfId="6287" xr:uid="{5FCE0D85-E3B0-43F9-9EA8-7A20386994D2}"/>
    <cellStyle name="Akcent 4 2" xfId="22245" xr:uid="{957A2164-F726-45B9-AF80-087E208271F7}"/>
    <cellStyle name="Akcent 4 3" xfId="22246" xr:uid="{43A2AA71-5F85-4E30-A9C5-8038C483559A}"/>
    <cellStyle name="Akcent 4_AVA DVA EL" xfId="22247" xr:uid="{E8D34D4A-6A58-4566-9489-F0E39D73DB24}"/>
    <cellStyle name="Akcent 5" xfId="6288" xr:uid="{5A781697-5C79-46C1-BC36-5047D1CA802D}"/>
    <cellStyle name="Akcent 5 2" xfId="22248" xr:uid="{1A1108C7-C584-4819-9535-E4D2AF747C62}"/>
    <cellStyle name="Akcent 5 3" xfId="22249" xr:uid="{902AFD72-47EE-4C96-B2F2-E98822C82F46}"/>
    <cellStyle name="Akcent 5_AVA DVA EL" xfId="22250" xr:uid="{028A0207-2953-4A1C-91EC-F1D36FE3231E}"/>
    <cellStyle name="Akcent 6" xfId="6289" xr:uid="{71987B05-CE87-4E3D-A8A3-6C8ADD08F43C}"/>
    <cellStyle name="Akcent 6 2" xfId="22251" xr:uid="{61724758-C039-4E4E-9084-E728CD35CA13}"/>
    <cellStyle name="Akcent 6 3" xfId="22252" xr:uid="{207261DA-28D3-4793-B474-BAFFC2C45E22}"/>
    <cellStyle name="Akcent 6_AVA DVA EL" xfId="22253" xr:uid="{72A45971-B3D3-4CB8-9434-816DF516C109}"/>
    <cellStyle name="annee semestre" xfId="6290" xr:uid="{BF07054F-29B6-4E65-9AC4-7BAF55A3AA71}"/>
    <cellStyle name="Arial 10" xfId="6291" xr:uid="{6AA51F9F-9A1A-46EA-9C60-CFCF38785A3B}"/>
    <cellStyle name="Arial 10 2" xfId="6292" xr:uid="{C53DDE4C-F64B-40FB-870F-234DDEAC22C1}"/>
    <cellStyle name="Arial 10 3" xfId="6293" xr:uid="{DB149E39-A64A-4E72-A0ED-B5C2A16ECFB7}"/>
    <cellStyle name="Arial 10 4" xfId="41335" xr:uid="{2DDC8D1D-70C5-442C-86CE-C80A38FB6C8A}"/>
    <cellStyle name="Arial 10_AVA DVA EL" xfId="22254" xr:uid="{B1568F42-B905-4723-866A-676E1CAE48B5}"/>
    <cellStyle name="Arial 12" xfId="6294" xr:uid="{B9FD185F-6191-40C5-85CC-B3591B5AC0AC}"/>
    <cellStyle name="Arial 12 2" xfId="22255" xr:uid="{0E99D6A0-4320-4599-8894-3DE1FE353F28}"/>
    <cellStyle name="Arial 12 3" xfId="22256" xr:uid="{DF619D90-8FC1-4610-862B-F7BC991ADED9}"/>
    <cellStyle name="Arial 12_AVA DVA EL" xfId="22257" xr:uid="{D63D784A-D585-42F9-957A-61DBEC784FA8}"/>
    <cellStyle name="Bad" xfId="6295" xr:uid="{52D98D35-69E7-4EAB-98B4-583438AFB377}"/>
    <cellStyle name="Bad 10" xfId="22258" xr:uid="{82761B11-64ED-44A0-8EE2-37F5E33E88E0}"/>
    <cellStyle name="Bad 10 2" xfId="22259" xr:uid="{435AEDDD-1CD2-42F8-B25C-3652684E104D}"/>
    <cellStyle name="Bad 10 3" xfId="22260" xr:uid="{2FA04558-94F0-48E6-8346-38B57790F16E}"/>
    <cellStyle name="Bad 10_AVA DVA EL" xfId="22261" xr:uid="{FE254ACF-6995-4C1F-87C8-F5E248BE97E3}"/>
    <cellStyle name="Bad 11" xfId="22262" xr:uid="{58378CCD-A87D-4E28-8E16-CB2BC8EAE3F5}"/>
    <cellStyle name="Bad 11 2" xfId="22263" xr:uid="{0E0896C2-F3F1-49CC-ADCB-D870B62A84C0}"/>
    <cellStyle name="Bad 11 3" xfId="22264" xr:uid="{A756E41E-11F2-4A90-B48F-B60BB9472845}"/>
    <cellStyle name="Bad 11_AVA DVA EL" xfId="22265" xr:uid="{673F8402-B1BD-42B9-92EB-B0F89C3721A5}"/>
    <cellStyle name="Bad 12" xfId="22266" xr:uid="{E5FBFE79-2EFE-43E7-BC49-8D8761AD0BAF}"/>
    <cellStyle name="Bad 12 2" xfId="22267" xr:uid="{D8FB0FEE-2936-4B2E-B324-A0D1E3E9E7CA}"/>
    <cellStyle name="Bad 12 3" xfId="22268" xr:uid="{F12EC53B-AAB6-4D10-A9EC-AB492A5926BE}"/>
    <cellStyle name="Bad 12_AVA DVA EL" xfId="22269" xr:uid="{A2E74510-FC60-4D99-B20D-0CF9640959F5}"/>
    <cellStyle name="Bad 13" xfId="22270" xr:uid="{92A123C9-4A21-4524-917F-D37D4B48D0BC}"/>
    <cellStyle name="Bad 13 2" xfId="22271" xr:uid="{CB48ABDD-054C-4F82-9AA0-D5DC820EDDC1}"/>
    <cellStyle name="Bad 13 3" xfId="22272" xr:uid="{E8DDD6BA-022F-4256-A819-1DF1EA1A1B5F}"/>
    <cellStyle name="Bad 13_AVA DVA EL" xfId="22273" xr:uid="{2FB8F082-70A6-424E-8D7C-D4525FDEEEDF}"/>
    <cellStyle name="Bad 2" xfId="6296" xr:uid="{39F3FD14-A838-4656-9304-94F535B2F15B}"/>
    <cellStyle name="Bad 2 2" xfId="6297" xr:uid="{26F5E4A0-D2C1-461B-952D-FFAF25E0D0A2}"/>
    <cellStyle name="Bad 2 2 2" xfId="22274" xr:uid="{20B84177-4214-4922-825E-D2C83C3C5AE8}"/>
    <cellStyle name="Bad 2 2 2 2" xfId="22275" xr:uid="{82C0D854-CDA3-4847-B110-079DC9073242}"/>
    <cellStyle name="Bad 2 2 2 3" xfId="22276" xr:uid="{AFC2054A-C10B-4D72-928C-A48F9320A9E7}"/>
    <cellStyle name="Bad 2 2 2_AVA DVA EL" xfId="22277" xr:uid="{7113645F-9923-4F51-8694-3379ED693E8B}"/>
    <cellStyle name="Bad 2 2 3" xfId="22278" xr:uid="{590F06C2-B901-446B-ADD3-BEEB7D134F6F}"/>
    <cellStyle name="Bad 2 2 3 2" xfId="22279" xr:uid="{7DFEC00B-3603-4602-970B-9AD0218A8EF3}"/>
    <cellStyle name="Bad 2 2 3 3" xfId="22280" xr:uid="{9071EF22-32BF-4012-9E58-FA9D43FF528E}"/>
    <cellStyle name="Bad 2 2 3_AVA DVA EL" xfId="22281" xr:uid="{EA9ED427-2899-43C0-9E00-7D5953E11BD3}"/>
    <cellStyle name="Bad 2 2 4" xfId="22282" xr:uid="{7951BAF4-343C-4C05-A56B-1B83652A2C0E}"/>
    <cellStyle name="Bad 2 2 4 2" xfId="22283" xr:uid="{AE8E2FCA-8C7D-4001-9885-47FFC55284BF}"/>
    <cellStyle name="Bad 2 2 4 3" xfId="22284" xr:uid="{D2154E0A-14B5-4824-B227-CCD8A184F169}"/>
    <cellStyle name="Bad 2 2 4_AVA DVA EL" xfId="22285" xr:uid="{767C5B80-992B-4021-B5C6-5DDE4A00FEB6}"/>
    <cellStyle name="Bad 2 2 5" xfId="22286" xr:uid="{9033304F-35FD-43A9-A2C5-240770816C66}"/>
    <cellStyle name="Bad 2 2 5 2" xfId="22287" xr:uid="{CCD38E1D-1E01-4B8C-8DF6-64D3A7E0BCC3}"/>
    <cellStyle name="Bad 2 2 5 3" xfId="22288" xr:uid="{A911B89D-030D-4302-9E77-0FECC70BFC69}"/>
    <cellStyle name="Bad 2 2 5_AVA DVA EL" xfId="22289" xr:uid="{189B39D4-63B2-4565-A72A-87E6BCCA4444}"/>
    <cellStyle name="Bad 2 2 6" xfId="22290" xr:uid="{A73B85BF-DBB3-4DD2-82C6-A89AFCECBB7A}"/>
    <cellStyle name="Bad 2 2 6 2" xfId="22291" xr:uid="{BD4F83EA-DAAA-41AA-9A6E-42B228C97221}"/>
    <cellStyle name="Bad 2 2 6 3" xfId="22292" xr:uid="{3C803170-1851-4569-AF1E-2B6582615EAD}"/>
    <cellStyle name="Bad 2 2 6_AVA DVA EL" xfId="22293" xr:uid="{4E2B27D5-56BE-4D39-8524-2746F5C3EAA0}"/>
    <cellStyle name="Bad 2 2 7" xfId="22294" xr:uid="{D4BF4DF2-9591-4739-AA4E-251E43F5CF7E}"/>
    <cellStyle name="Bad 2 2_AVA DVA EL" xfId="22295" xr:uid="{049E30E8-EF5D-479E-B81D-F530D0AAA138}"/>
    <cellStyle name="Bad 2 3" xfId="22296" xr:uid="{216E452B-9D8A-46ED-A28A-F8353D37A4F1}"/>
    <cellStyle name="Bad 2 3 2" xfId="22297" xr:uid="{B88750BB-88E1-46CC-88C6-4D00FB5DB809}"/>
    <cellStyle name="Bad 2 3 2 2" xfId="22298" xr:uid="{9C8C5EA4-6CAE-471F-84FE-132EB5AB24FD}"/>
    <cellStyle name="Bad 2 3 2 3" xfId="22299" xr:uid="{8A5743DC-F869-4957-94F1-7CA73BC7A558}"/>
    <cellStyle name="Bad 2 3 2_AVA DVA EL" xfId="22300" xr:uid="{2BBF323C-912B-4AB7-9B89-DFC4C01280CF}"/>
    <cellStyle name="Bad 2 3 3" xfId="22301" xr:uid="{7776E448-32C9-4FD2-B787-F1A9B4FCB8A1}"/>
    <cellStyle name="Bad 2 3 4" xfId="22302" xr:uid="{84085DA6-375D-4B10-94EB-705EFB38C066}"/>
    <cellStyle name="Bad 2 3_AVA DVA EL" xfId="22303" xr:uid="{E1A1D2D4-0C67-44B2-BC1D-0896BBD21642}"/>
    <cellStyle name="Bad 2 4" xfId="22304" xr:uid="{96E2E967-8C26-4B6D-B0FC-DB2BB6B8F742}"/>
    <cellStyle name="Bad 2 4 2" xfId="22305" xr:uid="{13602AFA-8076-4E17-BC91-D0A7366BD9C7}"/>
    <cellStyle name="Bad 2 4 3" xfId="22306" xr:uid="{7FE3DB3D-8A8F-43F0-91B2-740F68A621B8}"/>
    <cellStyle name="Bad 2 4_AVA DVA EL" xfId="22307" xr:uid="{21A7820C-6BF2-4948-B986-744CEBCEBBE3}"/>
    <cellStyle name="Bad 2 5" xfId="22308" xr:uid="{D70FAED0-B1FA-4734-93E0-6EE40FFBED1B}"/>
    <cellStyle name="Bad 2 5 2" xfId="22309" xr:uid="{C6B2CF50-B1B2-4ED8-A958-338875752B69}"/>
    <cellStyle name="Bad 2 5 3" xfId="22310" xr:uid="{3BD8EBF9-D254-4DF7-BF95-4FA310147C95}"/>
    <cellStyle name="Bad 2 5_AVA DVA EL" xfId="22311" xr:uid="{D0FAAB47-DF10-47B2-AABF-A4D0315EE3A7}"/>
    <cellStyle name="Bad 2 6" xfId="22312" xr:uid="{A9D271A9-767C-4D2F-8868-8AA27CCB8F2B}"/>
    <cellStyle name="Bad 2 6 2" xfId="22313" xr:uid="{B9D79A2D-B92B-42A5-99C5-08C90D0F9078}"/>
    <cellStyle name="Bad 2 6 3" xfId="22314" xr:uid="{8B46EBB5-9979-41A7-B616-E8634488BC5D}"/>
    <cellStyle name="Bad 2 6_AVA DVA EL" xfId="22315" xr:uid="{AC072442-BF7A-4735-87CB-2F68DA82B6E1}"/>
    <cellStyle name="Bad 2 7" xfId="22316" xr:uid="{CA5D372B-8DA5-4796-99CC-C14C0D0079DE}"/>
    <cellStyle name="Bad 2 7 2" xfId="22317" xr:uid="{CD55EEAB-56F0-400E-8354-F9F7A3819482}"/>
    <cellStyle name="Bad 2 7 3" xfId="22318" xr:uid="{AB645CCB-2623-4EA7-9D03-8BE129FE2E04}"/>
    <cellStyle name="Bad 2 7_AVA DVA EL" xfId="22319" xr:uid="{656146AF-0A46-4AD6-BA5E-4DCFF5D087F8}"/>
    <cellStyle name="Bad 2 8" xfId="22320" xr:uid="{C1A588A1-9807-4F9C-8557-D47AF74A52FA}"/>
    <cellStyle name="Bad 2_4Q16" xfId="22321" xr:uid="{A3F64905-42C6-4A66-AB94-71E0F14763EB}"/>
    <cellStyle name="Bad 3" xfId="6298" xr:uid="{737FE051-CDA2-4A3F-B9F1-077E356C64E1}"/>
    <cellStyle name="Bad 3 2" xfId="22322" xr:uid="{DAE597C7-7419-4786-80D5-11815DA18530}"/>
    <cellStyle name="Bad 3 2 2" xfId="22323" xr:uid="{9224B76F-86FA-431E-85D9-24C12E3F0E29}"/>
    <cellStyle name="Bad 3 2 3" xfId="22324" xr:uid="{1DC961C8-5104-4FA2-848D-1F1CFCDD2652}"/>
    <cellStyle name="Bad 3 2_AVA DVA EL" xfId="22325" xr:uid="{FC87E966-4C8A-417F-8B4E-28E3D8C62005}"/>
    <cellStyle name="Bad 3 3" xfId="22326" xr:uid="{D9507882-EB77-4E2E-A546-A46334B56DC6}"/>
    <cellStyle name="Bad 3_AVA DVA EL" xfId="22327" xr:uid="{45C8C884-3B81-4A28-B6D5-EAFD5C93462D}"/>
    <cellStyle name="Bad 4" xfId="22328" xr:uid="{200788F8-5157-448F-B4B0-CF7D6D83E600}"/>
    <cellStyle name="Bad 4 2" xfId="22329" xr:uid="{57C3DE06-2A39-448D-A5C5-0C2E1E2E07C2}"/>
    <cellStyle name="Bad 4 2 2" xfId="22330" xr:uid="{36CFB93C-2DDD-458F-B233-F5D6F4E169EA}"/>
    <cellStyle name="Bad 4 2 3" xfId="22331" xr:uid="{4A800863-1948-4E99-99F4-39BEA781AE1F}"/>
    <cellStyle name="Bad 4 2_AVA DVA EL" xfId="22332" xr:uid="{BF149C46-43AF-49CF-8110-EEE769E43538}"/>
    <cellStyle name="Bad 4 3" xfId="22333" xr:uid="{B0AF004A-AF1B-45C6-BBA2-40BC94964E0C}"/>
    <cellStyle name="Bad 4 3 2" xfId="22334" xr:uid="{6DF3B379-F4EF-40E8-8D26-80F85AC70DE4}"/>
    <cellStyle name="Bad 4 3 3" xfId="22335" xr:uid="{12E23108-04C1-4A02-8D27-5C5BE1B1CA95}"/>
    <cellStyle name="Bad 4 3_AVA DVA EL" xfId="22336" xr:uid="{8E41D32F-C667-423A-B36D-134B47279016}"/>
    <cellStyle name="Bad 4 4" xfId="22337" xr:uid="{10B0AE17-10E7-4730-99BD-49284954C6DB}"/>
    <cellStyle name="Bad 4 4 2" xfId="22338" xr:uid="{315D4B95-82F0-40FC-9A1D-757F7811D64F}"/>
    <cellStyle name="Bad 4 4 3" xfId="22339" xr:uid="{A7D57822-DC9E-4278-A56A-D8A36BD13E00}"/>
    <cellStyle name="Bad 4 4_AVA DVA EL" xfId="22340" xr:uid="{9DE6EB72-AAD5-4564-B15E-DC1D38A97010}"/>
    <cellStyle name="Bad 4 5" xfId="22341" xr:uid="{D3CD2F97-2A5C-419F-9DC6-8D67F48F7991}"/>
    <cellStyle name="Bad 4_AVA DVA EL" xfId="22342" xr:uid="{C6FDEC52-7282-4988-A909-144C49C37F84}"/>
    <cellStyle name="Bad 5" xfId="22343" xr:uid="{DB3A4083-4D2A-4126-8EF6-1E890C564359}"/>
    <cellStyle name="Bad 5 2" xfId="22344" xr:uid="{B3FEB2C5-EB37-4C3A-9B74-930890DBD4AB}"/>
    <cellStyle name="Bad 5 2 2" xfId="22345" xr:uid="{59BA5832-616E-4DBB-B42E-B4CACF162D3A}"/>
    <cellStyle name="Bad 5 2 3" xfId="22346" xr:uid="{09BA41CB-FB2B-462D-B8A6-73ACC4D44C94}"/>
    <cellStyle name="Bad 5 2_AVA DVA EL" xfId="22347" xr:uid="{04CD75F3-DEEE-43B3-8E8E-D31F7A3E84CA}"/>
    <cellStyle name="Bad 5 3" xfId="22348" xr:uid="{042ED215-BB27-4B45-BC7A-FA6E29B49507}"/>
    <cellStyle name="Bad 5_AVA DVA EL" xfId="22349" xr:uid="{20301CF2-A224-4C7B-A2F5-0A7C24FDD54C}"/>
    <cellStyle name="Bad 6" xfId="22350" xr:uid="{821295E1-06ED-4125-9EC8-494C9AFDC534}"/>
    <cellStyle name="Bad 6 2" xfId="22351" xr:uid="{254ACCC0-BDB4-4F5B-BABE-F469BCCCF593}"/>
    <cellStyle name="Bad 6 2 2" xfId="22352" xr:uid="{22CEAE95-8EFB-40A5-B6A3-2631C7166BC1}"/>
    <cellStyle name="Bad 6 2 3" xfId="22353" xr:uid="{22948031-ABBB-4DB3-92C5-3672BCABE52B}"/>
    <cellStyle name="Bad 6 2_AVA DVA EL" xfId="22354" xr:uid="{D20A385E-5F60-4224-B91E-C916782ECB18}"/>
    <cellStyle name="Bad 6 3" xfId="22355" xr:uid="{6BF43234-460D-4D89-B276-0C7DB2203496}"/>
    <cellStyle name="Bad 6_AVA DVA EL" xfId="22356" xr:uid="{F6B6342B-1649-419A-B811-2AA890884750}"/>
    <cellStyle name="Bad 7" xfId="22357" xr:uid="{1478D2FB-845A-4E59-B908-7333046C2195}"/>
    <cellStyle name="Bad 7 2" xfId="22358" xr:uid="{32048188-27E2-4522-BB59-8FC6C3B7025A}"/>
    <cellStyle name="Bad 7 2 2" xfId="22359" xr:uid="{6044A648-9546-48C1-A90A-AB10C174080A}"/>
    <cellStyle name="Bad 7 2 3" xfId="22360" xr:uid="{0E48E0F2-4405-4ACB-A037-2C1555D961F8}"/>
    <cellStyle name="Bad 7 2_AVA DVA EL" xfId="22361" xr:uid="{F5F10643-8405-4B93-BAF3-6AAD2E6C9B69}"/>
    <cellStyle name="Bad 7 3" xfId="22362" xr:uid="{BCD29309-16E3-4879-BA02-1271BAD3FBF3}"/>
    <cellStyle name="Bad 7_AVA DVA EL" xfId="22363" xr:uid="{41B166B3-E9C3-4E40-8A0D-A473084FD66E}"/>
    <cellStyle name="Bad 8" xfId="22364" xr:uid="{D6F6479B-FA1A-46E4-8399-14D0CDA50A4B}"/>
    <cellStyle name="Bad 8 2" xfId="22365" xr:uid="{3BE2D842-23E5-42CF-B1F7-E5DAFBFBC14F}"/>
    <cellStyle name="Bad 8 2 2" xfId="22366" xr:uid="{EEB0D2E9-DA15-425C-AAF2-20DDA3C9B83B}"/>
    <cellStyle name="Bad 8 2 3" xfId="22367" xr:uid="{C8D1ECDF-1FBF-4CBE-BFB7-FF4610A055DA}"/>
    <cellStyle name="Bad 8 2_AVA DVA EL" xfId="22368" xr:uid="{DEA0FB33-8C38-4ABD-B7AF-D8F25DF342D0}"/>
    <cellStyle name="Bad 8 3" xfId="22369" xr:uid="{AFC84D39-F87B-497B-B52A-67C4E8586427}"/>
    <cellStyle name="Bad 8_AVA DVA EL" xfId="22370" xr:uid="{FB0FC4A9-3776-451C-A6E7-17D0C394BAB4}"/>
    <cellStyle name="Bad 9" xfId="22371" xr:uid="{37DF3C1B-7A0F-4663-A55B-CFB1D462748A}"/>
    <cellStyle name="Bad 9 2" xfId="22372" xr:uid="{3575C400-36FD-4A3F-ABBF-F76BFE3102A1}"/>
    <cellStyle name="Bad 9 2 2" xfId="22373" xr:uid="{ABC6847A-0A97-4FC7-BDB9-2FD0E4B250AD}"/>
    <cellStyle name="Bad 9 2 3" xfId="22374" xr:uid="{53F51AD2-D4DE-4608-AF7C-500866B52269}"/>
    <cellStyle name="Bad 9 2_AVA DVA EL" xfId="22375" xr:uid="{73175D7E-277D-4A98-8F5A-FDEDF8D86B49}"/>
    <cellStyle name="Bad 9 3" xfId="22376" xr:uid="{29E7550C-CD06-4279-8893-49D429594DAC}"/>
    <cellStyle name="Bad 9_AVA DVA EL" xfId="22377" xr:uid="{052976C7-AE26-4796-AFBD-BC7010FA2D3F}"/>
    <cellStyle name="Bad_4Q16" xfId="22378" xr:uid="{FEB0FD88-FB8F-4776-8DED-788702EC83B5}"/>
    <cellStyle name="Bemærk!" xfId="22379" xr:uid="{F4E8C192-AB1E-45E1-BA2B-D435B60104AF}"/>
    <cellStyle name="Bemærk! 2" xfId="22380" xr:uid="{5E828AE6-3FD9-42DC-9234-203D31821EB0}"/>
    <cellStyle name="Bemærk! 3" xfId="22381" xr:uid="{A685DFCA-1973-44E1-B8F4-949998D403EC}"/>
    <cellStyle name="Bemærk!_AVA DVA EL" xfId="22382" xr:uid="{9B7D0876-2204-4F8C-AA7F-B4FFD76DA2AF}"/>
    <cellStyle name="Beregning" xfId="22383" xr:uid="{F04E6B7B-CEED-4113-A31E-70B60C0E8E1C}"/>
    <cellStyle name="Beregning 2" xfId="6299" xr:uid="{52642040-8DDA-4E2D-BFBA-E8C144D9C75F}"/>
    <cellStyle name="Beregning 2 2" xfId="22384" xr:uid="{CD98023D-65A1-435D-BB65-9EC51D1E569A}"/>
    <cellStyle name="Beregning 2 2 2" xfId="22385" xr:uid="{8F97A5F8-FC39-43DF-9EBD-C511989FF6A1}"/>
    <cellStyle name="Beregning 2 2 3" xfId="22386" xr:uid="{EF7CAAF4-E061-4229-8F2D-1C2B8B04E629}"/>
    <cellStyle name="Beregning 2 2_AVA DVA EL" xfId="22387" xr:uid="{AD843D3C-B605-42B4-A714-D33DFE68C8A9}"/>
    <cellStyle name="Beregning 2 3" xfId="22388" xr:uid="{693247AA-3115-451D-8D10-74D6A84A58CA}"/>
    <cellStyle name="Beregning 2 3 2" xfId="22389" xr:uid="{D6C190AF-6B64-4232-AFEA-3FC838A27CAC}"/>
    <cellStyle name="Beregning 2 3 3" xfId="22390" xr:uid="{9070C7FF-143E-4F56-9366-0B9C3C0582A9}"/>
    <cellStyle name="Beregning 2 3_AVA DVA EL" xfId="22391" xr:uid="{5E4DC9C9-A032-4C00-A1F1-417E6408BBD3}"/>
    <cellStyle name="Beregning 2_Adj_Balance_Sheet" xfId="41336" xr:uid="{227B39BF-F581-419D-8DB7-9E828E592FD7}"/>
    <cellStyle name="Beregning 3" xfId="6300" xr:uid="{DF39D20A-E29A-477F-B623-D67076C75EAA}"/>
    <cellStyle name="Beregning 3 2" xfId="6301" xr:uid="{59A5327C-BC88-40B7-8D86-5E1EC7625F7F}"/>
    <cellStyle name="Beregning 3 3" xfId="41337" xr:uid="{DA01042F-D988-42B7-80AB-C39A1F9C84CB}"/>
    <cellStyle name="Beregning 3_AVA DVA EL" xfId="22392" xr:uid="{17ECB525-4ADC-4CAD-9652-08B8768E6064}"/>
    <cellStyle name="Beregning 4" xfId="22393" xr:uid="{8A9DC58A-1039-4347-8EB6-8B2A234305F1}"/>
    <cellStyle name="Beregning 4 2" xfId="22394" xr:uid="{A6C3034C-7145-4FE4-BC54-16590818272B}"/>
    <cellStyle name="Beregning 4 3" xfId="22395" xr:uid="{4E2C8034-2AF3-47EC-BBE1-01CA9F6D9C58}"/>
    <cellStyle name="Beregning 4_AVA DVA EL" xfId="22396" xr:uid="{534EF455-74EF-4CDA-924D-AF38164706B4}"/>
    <cellStyle name="Beregning 5" xfId="22397" xr:uid="{07DE7B28-A73D-4479-BDDA-E66F10E1A77D}"/>
    <cellStyle name="Beregning 6" xfId="22398" xr:uid="{3657C6D3-C16A-4A99-A3FE-45B52B7F7FAA}"/>
    <cellStyle name="Beregning 7" xfId="41338" xr:uid="{0CFF2985-FCF1-4EAA-8D5E-CB3C170CD1CD}"/>
    <cellStyle name="Beregning 8" xfId="41339" xr:uid="{51F941B5-76A5-47FF-A07C-0817F99A05CC}"/>
    <cellStyle name="Beregning_7. Other MTM adjustments" xfId="40576" xr:uid="{63C44AA7-EA0C-4216-B84B-B9ACFD37C881}"/>
    <cellStyle name="Bevitel" xfId="22399" xr:uid="{818B1BFD-F92C-46D5-A9CC-E2C8EB0A9465}"/>
    <cellStyle name="Bevitel 2" xfId="22400" xr:uid="{C19617F7-71EB-4BC8-9FAD-49B4ED725027}"/>
    <cellStyle name="Bevitel_AVA DVA EL" xfId="22401" xr:uid="{2E5C74BA-AD2F-44F7-A9EA-517B0EA869E8}"/>
    <cellStyle name="BLACK" xfId="6302" xr:uid="{02244A91-7F28-48B8-B1D3-C833A498F167}"/>
    <cellStyle name="BLACK 2" xfId="22402" xr:uid="{0325F5FE-7B4E-48D6-9748-1F3CC3972C6C}"/>
    <cellStyle name="BLACK 3" xfId="22403" xr:uid="{CD725605-CFB5-4CF8-B95B-E659EE9AF49C}"/>
    <cellStyle name="BLACK_AVA DVA EL" xfId="22404" xr:uid="{D9B16F2E-1858-488B-8154-1E360BF6F5DB}"/>
    <cellStyle name="Blank" xfId="6303" xr:uid="{56F7B619-5892-4BB1-BAC9-5787716143D1}"/>
    <cellStyle name="Blank 2" xfId="6304" xr:uid="{412F4343-E77E-433D-9C76-13008B4BDDF9}"/>
    <cellStyle name="Blank 2 2" xfId="22405" xr:uid="{53D12C32-5AE7-4BF7-B65B-118A149879DF}"/>
    <cellStyle name="Blank 2 3" xfId="22406" xr:uid="{835008F6-A551-4F15-B558-A4DF441D8897}"/>
    <cellStyle name="Blank 2_AVA DVA EL" xfId="22407" xr:uid="{BA76BF14-E21D-493E-97FF-BFF2A2CE7F0B}"/>
    <cellStyle name="Blank 3" xfId="22408" xr:uid="{9317C579-3569-4448-A660-A68BC4BDD626}"/>
    <cellStyle name="Blank_Adj_Operating_expenses" xfId="6305" xr:uid="{DE4E0CB2-D46F-46D0-9DCB-0FC2C86D1F34}"/>
    <cellStyle name="BlanketOverskrift" xfId="6306" xr:uid="{A938EAD1-1E39-49FE-8DB3-BE2B970B5663}"/>
    <cellStyle name="BlanketOverskrift 2" xfId="22409" xr:uid="{CCA8156D-8DBB-4631-966E-DACFD589D22F}"/>
    <cellStyle name="BlanketOverskrift 3" xfId="22410" xr:uid="{95CDDE25-9F28-474A-8FA6-8D11E1AC5223}"/>
    <cellStyle name="BlanketOverskrift_AVA DVA EL" xfId="22411" xr:uid="{A1C75057-30F8-493E-B29F-14C99DB81CD6}"/>
    <cellStyle name="Blankettnamn" xfId="6307" xr:uid="{8D5EFEC5-7479-44A4-B5F6-31FC3D6F4AA1}"/>
    <cellStyle name="Blankettnamn 2" xfId="22412" xr:uid="{EA7557C1-DBC6-44E6-A71A-C77128D7B385}"/>
    <cellStyle name="Blankettnamn_AVA DVA EL" xfId="22413" xr:uid="{DB8B19AC-2B17-4312-B56D-07BCCD98E725}"/>
    <cellStyle name="Blogas" xfId="6308" xr:uid="{766D1F4D-5B0F-47DD-B77D-6DFC472814AF}"/>
    <cellStyle name="Blogas 2" xfId="22414" xr:uid="{6ED22533-36D8-456E-8FD5-1AE0462D6444}"/>
    <cellStyle name="Blogas_AVA DVA EL" xfId="22415" xr:uid="{5E0887FC-BC41-4582-AE20-E0BFF41D51DD}"/>
    <cellStyle name="Body_$Dollars" xfId="6309" xr:uid="{E277C3A9-B5F6-4EC2-89BA-168270C5CA12}"/>
    <cellStyle name="Border Heavy" xfId="6310" xr:uid="{43E507D4-5A2E-4123-A29F-ADDBE2FD1F39}"/>
    <cellStyle name="Border Heavy 2" xfId="22416" xr:uid="{0B2E9CE4-6B8B-426B-A224-7A8843698BD7}"/>
    <cellStyle name="Border Heavy 3" xfId="22417" xr:uid="{3D7011AB-C5ED-4CE5-BBCD-5344EDF27AA1}"/>
    <cellStyle name="Border Heavy_AVA DVA EL" xfId="22418" xr:uid="{AE0BBFD6-2316-45DD-85FA-CC6E65D80756}"/>
    <cellStyle name="Border Thin" xfId="6311" xr:uid="{A0C1E475-C631-4256-ABE4-190B23213B0E}"/>
    <cellStyle name="Border Thin 2" xfId="22419" xr:uid="{1D120775-5193-442C-B63D-14A2C675149A}"/>
    <cellStyle name="Border Thin 3" xfId="22420" xr:uid="{5F20D538-59A4-47C1-8460-B17B3DFD8A4D}"/>
    <cellStyle name="Border Thin_AVA DVA EL" xfId="22421" xr:uid="{B63121B2-11C8-4B6E-808B-FEB7FA3F7EEA}"/>
    <cellStyle name="British Pound" xfId="6312" xr:uid="{71671FB6-290A-4DC4-AEEE-DB3643765C59}"/>
    <cellStyle name="British Pound 2" xfId="22422" xr:uid="{D839287E-DC66-4F55-AF1E-1E5C97DBAB7A}"/>
    <cellStyle name="British Pound 3" xfId="22423" xr:uid="{D04578D2-EF65-408B-A7E4-247044E484C7}"/>
    <cellStyle name="British Pound_AVA DVA EL" xfId="22424" xr:uid="{DA0E72A5-E3CF-473C-B4BF-1D6BF11B68E9}"/>
    <cellStyle name="Buena" xfId="22425" xr:uid="{9AE0D84E-D528-43C7-8023-7313CED8CFF0}"/>
    <cellStyle name="Buena 2" xfId="22426" xr:uid="{A91969C1-825B-4396-A4C8-6DF4EBD6B2B6}"/>
    <cellStyle name="Buena_AVA DVA EL" xfId="22427" xr:uid="{325FE12A-ADF4-4981-BA81-6635EFBECE36}"/>
    <cellStyle name="Calc Cells" xfId="6313" xr:uid="{86D6692E-6114-47A4-BCD6-26F831CCDC55}"/>
    <cellStyle name="Calc Cells 2" xfId="6314" xr:uid="{2BA2451D-7E8B-44D8-9D08-C5008066BD35}"/>
    <cellStyle name="Calc Cells 2 2" xfId="6315" xr:uid="{666A64EC-25D1-4FE6-9DE4-5187C0044928}"/>
    <cellStyle name="Calc Cells 2 3" xfId="41340" xr:uid="{24494678-732B-4C8E-9420-25A2B2A25BB1}"/>
    <cellStyle name="Calc Cells 2_AVA DVA EL" xfId="22428" xr:uid="{654FB714-68D3-424E-8FEA-3784C5FD0A07}"/>
    <cellStyle name="Calc Cells 3" xfId="6316" xr:uid="{CCC188E3-392C-425F-81BF-2A5BC3C03B0F}"/>
    <cellStyle name="Calc Cells 3 2" xfId="6317" xr:uid="{23E959F8-8EFE-4CC4-978C-CF043251A05E}"/>
    <cellStyle name="Calc Cells 3 2 2" xfId="22429" xr:uid="{22C65F30-1DF6-4FAB-9E0E-6A133A5074EB}"/>
    <cellStyle name="Calc Cells 3 2 3" xfId="22430" xr:uid="{AA3FD936-7E70-431E-A56C-E21B70AC4B52}"/>
    <cellStyle name="Calc Cells 3 2_AVA DVA EL" xfId="22431" xr:uid="{2F39D176-435E-4E8C-9C44-5C7C114F65F6}"/>
    <cellStyle name="Calc Cells 3 3" xfId="22432" xr:uid="{F179D2DB-04C9-44D6-83EE-96F9605F9019}"/>
    <cellStyle name="Calc Cells 3 4" xfId="22433" xr:uid="{5108E2C1-A135-4F62-BC24-1DD58A5D747A}"/>
    <cellStyle name="Calc Cells 3_AVA DVA EL" xfId="22434" xr:uid="{015D27E7-FF84-4E04-A675-5C4F778DCB2C}"/>
    <cellStyle name="Calc Cells 4" xfId="22435" xr:uid="{95CD82E1-AA0D-4507-A637-0FB0A3AA831B}"/>
    <cellStyle name="Calc Cells_AVA DVA EL" xfId="22436" xr:uid="{B25BC18A-96DF-4BB5-AC09-91038D917FF9}"/>
    <cellStyle name="Calc Currency (0)" xfId="6318" xr:uid="{795967A4-D896-4C9E-A208-75822509C529}"/>
    <cellStyle name="Calc Currency (2)" xfId="6319" xr:uid="{00BE4AD1-07EF-4B87-A9B3-303EC193BE85}"/>
    <cellStyle name="Calc Percent (0)" xfId="6320" xr:uid="{4C278AC2-771A-46F3-97B7-83117F65209F}"/>
    <cellStyle name="Calc Percent (1)" xfId="6321" xr:uid="{DA49A371-92BC-434D-9B4F-B598DF93848E}"/>
    <cellStyle name="Calc Percent (2)" xfId="6322" xr:uid="{2F7FC9D1-2567-4D3B-9666-C55914CE2B49}"/>
    <cellStyle name="Calc Units (0)" xfId="6323" xr:uid="{008E2F96-96F3-4B17-8A5C-B86DE99EDA6B}"/>
    <cellStyle name="Calc Units (1)" xfId="6324" xr:uid="{D81D294F-88BC-487B-BA99-6E3FB1767F2E}"/>
    <cellStyle name="Calc Units (2)" xfId="6325" xr:uid="{E54D019D-32C6-44F2-8AF4-E3F3B1A7C03D}"/>
    <cellStyle name="CalComma0" xfId="22437" xr:uid="{08FA6D17-F30D-4616-9EA9-4283050765D7}"/>
    <cellStyle name="CalComma0 10" xfId="22438" xr:uid="{2D5A2F29-20CF-4781-9B7B-4358F435E3A4}"/>
    <cellStyle name="CalComma0 11" xfId="22439" xr:uid="{33F46D7D-56FC-4C12-B4F7-C9272A6239F2}"/>
    <cellStyle name="CalComma0 2" xfId="22440" xr:uid="{556694B5-0F71-4074-AA97-235AA5F3E3D1}"/>
    <cellStyle name="CalComma0 2 2" xfId="22441" xr:uid="{28CA69E7-92A4-4CE0-9544-85A6654FF2CF}"/>
    <cellStyle name="CalComma0 2 3" xfId="22442" xr:uid="{4C5BEB77-EF24-479A-B5C9-6C6829F4230C}"/>
    <cellStyle name="CalComma0 2_AVA DVA EL" xfId="22443" xr:uid="{BD5B2263-C2C0-4EDF-9C9F-D50E38BD42F1}"/>
    <cellStyle name="CalComma0 3" xfId="22444" xr:uid="{4D6DB242-1060-40DE-9EEB-1D725894FCB8}"/>
    <cellStyle name="CalComma0 3 2" xfId="22445" xr:uid="{4ADCE72F-E7BA-4663-A235-2F57541D2049}"/>
    <cellStyle name="CalComma0 3 3" xfId="22446" xr:uid="{FB7F3FF7-1D2A-4E5B-9905-3D996F975CE8}"/>
    <cellStyle name="CalComma0 3_AVA DVA EL" xfId="22447" xr:uid="{FF9C28BD-C204-4A08-A322-91334CD1F6EA}"/>
    <cellStyle name="CalComma0 4" xfId="22448" xr:uid="{1BEF6D59-13BC-47C6-8247-64089CAD7DCE}"/>
    <cellStyle name="CalComma0 4 2" xfId="22449" xr:uid="{739CC900-0D62-4C19-BF44-ACF4F44487DA}"/>
    <cellStyle name="CalComma0 4 3" xfId="22450" xr:uid="{B76C9A86-9B17-4AD1-A69D-73168A30764E}"/>
    <cellStyle name="CalComma0 4_AVA DVA EL" xfId="22451" xr:uid="{C313AC8C-2B48-420B-B2E9-F36F16247EB1}"/>
    <cellStyle name="CalComma0 5" xfId="22452" xr:uid="{5870922F-C03E-463B-9C99-C823D4A62215}"/>
    <cellStyle name="CalComma0 5 2" xfId="22453" xr:uid="{C56DA74D-4DAB-4DD2-BBFB-7E63C2600B48}"/>
    <cellStyle name="CalComma0 5 3" xfId="22454" xr:uid="{6375F80A-C17A-46BA-8957-D954CA85C1F6}"/>
    <cellStyle name="CalComma0 5_AVA DVA EL" xfId="22455" xr:uid="{A86A0438-C422-42BB-8C3C-4594820ECD2E}"/>
    <cellStyle name="CalComma0 6" xfId="22456" xr:uid="{12D9BD58-25D2-4D9F-9D0B-F1B6F5822349}"/>
    <cellStyle name="CalComma0 6 2" xfId="22457" xr:uid="{8FED8952-C0DC-43ED-A968-CAEF10C1B17C}"/>
    <cellStyle name="CalComma0 6 3" xfId="22458" xr:uid="{B3E0EAD3-135C-40AE-9DCB-814E9D993DCD}"/>
    <cellStyle name="CalComma0 6_AVA DVA EL" xfId="22459" xr:uid="{D29620D4-1CD2-47B7-AA5C-74E5CE37D664}"/>
    <cellStyle name="CalComma0 7" xfId="22460" xr:uid="{49636E68-F226-4B6F-85DD-5E38266DE670}"/>
    <cellStyle name="CalComma0 7 2" xfId="22461" xr:uid="{49A7C7B7-204E-4B5B-851B-13CEEDC697C2}"/>
    <cellStyle name="CalComma0 7 3" xfId="22462" xr:uid="{DB9C487A-AE6E-4442-858A-6AA6210848D4}"/>
    <cellStyle name="CalComma0 7_AVA DVA EL" xfId="22463" xr:uid="{733C3272-7075-4D09-89A9-E4D5CDA4469A}"/>
    <cellStyle name="CalComma0 8" xfId="22464" xr:uid="{C4D5DBBC-2C2C-4FDA-B005-1CB7A19C4946}"/>
    <cellStyle name="CalComma0 8 2" xfId="22465" xr:uid="{6B258718-8D72-4CD3-8FF1-9AF8020739A6}"/>
    <cellStyle name="CalComma0 8 3" xfId="22466" xr:uid="{0A17338E-BFA3-4299-AF41-22B42E2298AA}"/>
    <cellStyle name="CalComma0 8_AVA DVA EL" xfId="22467" xr:uid="{C7765111-E6AA-421F-B60F-ACEE9941ED26}"/>
    <cellStyle name="CalComma0 9" xfId="22468" xr:uid="{E436AB79-4E3A-489D-A092-5C704C7E7982}"/>
    <cellStyle name="CalComma0 9 2" xfId="22469" xr:uid="{E2E9895D-8A2D-4824-A3AE-797649BF2BB3}"/>
    <cellStyle name="CalComma0 9 3" xfId="22470" xr:uid="{D3A123CA-CF6F-4355-A366-AAF7835562FD}"/>
    <cellStyle name="CalComma0 9_AVA DVA EL" xfId="22471" xr:uid="{D7D331D2-4E0E-4322-8DAF-4BA923908F9F}"/>
    <cellStyle name="CalComma0_AVA DVA EL" xfId="22472" xr:uid="{AFEB7605-86BE-4373-A2A4-AF01FE30BF40}"/>
    <cellStyle name="Calculated fields but INTRA-reports (internal version)" xfId="6326" xr:uid="{90119FFB-ACD5-44D4-88FA-08D0DA79F0ED}"/>
    <cellStyle name="Calculated fields but INTRA-reports (internal version) 2" xfId="22473" xr:uid="{5AB8B32D-299A-4D0C-A2F8-81C6D20B26DC}"/>
    <cellStyle name="Calculated fields but INTRA-reports (internal version) 3" xfId="22474" xr:uid="{942354A4-25A2-446E-B2F5-874E1AA04B1E}"/>
    <cellStyle name="Calculated fields but INTRA-reports (internal version)_AVA DVA EL" xfId="22475" xr:uid="{F040A775-DEE2-4346-A216-2EC7BA0E9D84}"/>
    <cellStyle name="Calculated fields within a report (internal version)" xfId="6327" xr:uid="{E4F747FA-F030-480F-A553-CBD5191C9CE8}"/>
    <cellStyle name="Calculated fields within a report (internal version) 2" xfId="22476" xr:uid="{2DCC6AF5-89C7-41E8-9311-A1A3D682692E}"/>
    <cellStyle name="Calculated fields within a report (internal version) 3" xfId="22477" xr:uid="{56D91FA3-7EBE-4026-A43C-88C3BB8E2364}"/>
    <cellStyle name="Calculated fields within a report (internal version)_AVA DVA EL" xfId="22478" xr:uid="{F9D0C36E-D850-4FC6-985D-3ED10C2AE77D}"/>
    <cellStyle name="Calculated fields within a report, not used in XBRL (internal version)" xfId="6328" xr:uid="{7AD85FE0-8D01-4AB0-8D72-ED9B57EB9B04}"/>
    <cellStyle name="Calculated fields within a report, not used in XBRL (internal version) 2" xfId="22479" xr:uid="{3419BB44-8895-4EA3-A474-A22A2054DCF0}"/>
    <cellStyle name="Calculated fields within a report, not used in XBRL (internal version) 3" xfId="22480" xr:uid="{AFD328AF-C2BB-41B4-B3B9-8353D1C0B9BF}"/>
    <cellStyle name="Calculated fields within a report, not used in XBRL (internal version)_AVA DVA EL" xfId="22481" xr:uid="{74106D7B-04DD-40FA-83E5-F2AF65AA8E76}"/>
    <cellStyle name="Calculation" xfId="6329" xr:uid="{F7E31C36-809A-4187-8628-A2EE27E347D0}"/>
    <cellStyle name="Calculation 2" xfId="6330" xr:uid="{00F55115-9037-4A03-AD23-D231EB447C79}"/>
    <cellStyle name="Calculation 2 2" xfId="22482" xr:uid="{A86700FB-3E51-4955-9D8D-3D0EC98F1190}"/>
    <cellStyle name="Calculation 2 2 2" xfId="22483" xr:uid="{043DF50B-8DED-4002-AD56-E472ADCEC673}"/>
    <cellStyle name="Calculation 2 2 2 2" xfId="22484" xr:uid="{EB5373EF-5B2B-4517-9989-938AA0A5FBDD}"/>
    <cellStyle name="Calculation 2 2 2 3" xfId="22485" xr:uid="{B3561E16-9E2B-49CB-A0E1-0323F57CA268}"/>
    <cellStyle name="Calculation 2 2 2_AVA DVA EL" xfId="22486" xr:uid="{5368D1EA-A7DA-4276-9AB6-66841611B2A6}"/>
    <cellStyle name="Calculation 2 2 3" xfId="22487" xr:uid="{DE8A4404-BC51-4192-ADF5-EF24B86D7A3D}"/>
    <cellStyle name="Calculation 2 2 3 2" xfId="22488" xr:uid="{3D71F606-3632-48E4-BF0D-1E02BCF525F7}"/>
    <cellStyle name="Calculation 2 2 3 3" xfId="22489" xr:uid="{B32F5DFF-7D6E-4908-8049-1A8FB3318151}"/>
    <cellStyle name="Calculation 2 2 3_AVA DVA EL" xfId="22490" xr:uid="{CE3823CD-DEC3-4BF1-A2D7-924121A523E0}"/>
    <cellStyle name="Calculation 2 2 4" xfId="22491" xr:uid="{FC4FB2B9-0ED6-48D9-9548-943A4DBCDC7C}"/>
    <cellStyle name="Calculation 2 2 4 2" xfId="22492" xr:uid="{4CBB8B0C-EB79-4CF5-9375-08AD6B0F6904}"/>
    <cellStyle name="Calculation 2 2 4 3" xfId="22493" xr:uid="{1AD08039-F422-46C1-8657-DF403EEADDFE}"/>
    <cellStyle name="Calculation 2 2 4_AVA DVA EL" xfId="22494" xr:uid="{B2D49023-ECDD-4D50-90CA-B01F941F10F0}"/>
    <cellStyle name="Calculation 2 2 5" xfId="22495" xr:uid="{545278EE-FFD3-4D1A-A3A6-7909D4EA395B}"/>
    <cellStyle name="Calculation 2 2 5 2" xfId="22496" xr:uid="{12D43FCD-B92B-4A2F-BE8E-525B75DC91A2}"/>
    <cellStyle name="Calculation 2 2 5 3" xfId="22497" xr:uid="{F2EB2C69-02FC-458F-9EE3-D6B882DF3C6A}"/>
    <cellStyle name="Calculation 2 2 5_AVA DVA EL" xfId="22498" xr:uid="{3525128A-0DA6-4820-A88F-F98C6367298B}"/>
    <cellStyle name="Calculation 2 2 6" xfId="22499" xr:uid="{96C21CCD-9059-4910-80B3-87ED42573B59}"/>
    <cellStyle name="Calculation 2 2 6 2" xfId="22500" xr:uid="{206F0B1B-CBC5-45FE-A667-7856A0931AE5}"/>
    <cellStyle name="Calculation 2 2 6 3" xfId="22501" xr:uid="{06FE58C7-B260-4BB7-91C6-6D86E50D0AF5}"/>
    <cellStyle name="Calculation 2 2 6_AVA DVA EL" xfId="22502" xr:uid="{D564751E-EF0E-4499-BBD9-FB037F338B28}"/>
    <cellStyle name="Calculation 2 2 7" xfId="22503" xr:uid="{09A5B409-B6E8-4BE2-94BE-7548A0A52571}"/>
    <cellStyle name="Calculation 2 2_AVA DVA EL" xfId="22504" xr:uid="{38C11FEE-42AD-4974-B97A-8B8A2E2C07A3}"/>
    <cellStyle name="Calculation 2 3" xfId="22505" xr:uid="{95181A61-C19C-4C14-85D8-4AFEE385212A}"/>
    <cellStyle name="Calculation 2 3 2" xfId="22506" xr:uid="{6DB5FA40-B501-46B4-8B72-9220892C3DDF}"/>
    <cellStyle name="Calculation 2 3 2 2" xfId="22507" xr:uid="{2E81C30F-2FCE-45B9-8C91-D25F244FC7BF}"/>
    <cellStyle name="Calculation 2 3 2 3" xfId="22508" xr:uid="{5E6D582C-8B83-4DC6-B7BC-1C7274E75448}"/>
    <cellStyle name="Calculation 2 3 2_AVA DVA EL" xfId="22509" xr:uid="{22CC79CA-38AD-42FF-8D93-347D2DDB77C9}"/>
    <cellStyle name="Calculation 2 3 3" xfId="22510" xr:uid="{D768CD9F-8AB9-4D46-8A17-B7A6336C3D0C}"/>
    <cellStyle name="Calculation 2 3 4" xfId="22511" xr:uid="{0F703BFD-30A2-4626-B9B0-3F282F590765}"/>
    <cellStyle name="Calculation 2 3_AVA DVA EL" xfId="22512" xr:uid="{D0E8C5A6-D608-48B3-8682-35AA83FADBF0}"/>
    <cellStyle name="Calculation 2 4" xfId="22513" xr:uid="{854E28D3-DFF1-4309-9BF9-82EC695691BC}"/>
    <cellStyle name="Calculation 2 4 2" xfId="22514" xr:uid="{267914F7-69E2-4D46-AEF9-7868953FBE82}"/>
    <cellStyle name="Calculation 2 4 3" xfId="22515" xr:uid="{19AC0EEC-73AF-43AF-91C7-1B1000704A90}"/>
    <cellStyle name="Calculation 2 4_AVA DVA EL" xfId="22516" xr:uid="{0B9064B3-6A24-4999-949F-F5181F94B917}"/>
    <cellStyle name="Calculation 2 5" xfId="22517" xr:uid="{56860D3B-A6CA-441A-9D45-782AF43F79B6}"/>
    <cellStyle name="Calculation 2 5 2" xfId="22518" xr:uid="{5E5705D6-558F-4AA6-A847-E1D725F4E373}"/>
    <cellStyle name="Calculation 2 5 3" xfId="22519" xr:uid="{DBF38FF9-36C9-4611-8932-245B07BCAC94}"/>
    <cellStyle name="Calculation 2 5_AVA DVA EL" xfId="22520" xr:uid="{E3F150CE-E384-4AD7-A4E9-CE3467053E82}"/>
    <cellStyle name="Calculation 2 6" xfId="22521" xr:uid="{A970A32E-EFC7-4770-AF41-C9B082827205}"/>
    <cellStyle name="Calculation 2 6 2" xfId="22522" xr:uid="{210FC13F-8313-4B35-B5E6-48FA502209DB}"/>
    <cellStyle name="Calculation 2 6 2 2" xfId="22523" xr:uid="{7879D8C8-8ACA-42C3-8508-63EE5F2A109A}"/>
    <cellStyle name="Calculation 2 6 2 3" xfId="22524" xr:uid="{6137EA45-E2C4-4F44-BCAD-E2417E85314B}"/>
    <cellStyle name="Calculation 2 6 2_AVA DVA EL" xfId="22525" xr:uid="{DBA87E98-2109-4BF7-A6C8-8556E642E546}"/>
    <cellStyle name="Calculation 2 6 3" xfId="22526" xr:uid="{14B25D56-3FED-4753-8EF8-4BEAEDB9F453}"/>
    <cellStyle name="Calculation 2 6 3 2" xfId="22527" xr:uid="{31B8DCD1-4534-4AAB-81F5-09FEAB64C4DD}"/>
    <cellStyle name="Calculation 2 6 3 3" xfId="22528" xr:uid="{DC6B8896-1624-44C2-9FC5-3C0CED2661D2}"/>
    <cellStyle name="Calculation 2 6 3_AVA DVA EL" xfId="22529" xr:uid="{579490EC-9A43-4585-A723-135910A0BAA3}"/>
    <cellStyle name="Calculation 2 6 4" xfId="22530" xr:uid="{E68286CD-A84B-4A9E-87BB-7C9EF853FF87}"/>
    <cellStyle name="Calculation 2 6 5" xfId="22531" xr:uid="{10EE42E5-A158-4F4E-8BDE-D9F185EA6F63}"/>
    <cellStyle name="Calculation 2 6_AVA DVA EL" xfId="22532" xr:uid="{45EF7115-54F8-4B35-B72A-3962B8357F88}"/>
    <cellStyle name="Calculation 2 7" xfId="22533" xr:uid="{B08BA6FA-2115-4204-AE3B-3B7C8AB09969}"/>
    <cellStyle name="Calculation 2 7 2" xfId="22534" xr:uid="{6F61D524-E2E0-4684-8B01-102D9DCF00A9}"/>
    <cellStyle name="Calculation 2 7 3" xfId="22535" xr:uid="{67751CF1-3AEF-4CC4-BD0E-614A974AA882}"/>
    <cellStyle name="Calculation 2 7_AVA DVA EL" xfId="22536" xr:uid="{FF03C75B-6A6D-4EC4-952F-792530C4004A}"/>
    <cellStyle name="Calculation 2 8" xfId="22537" xr:uid="{E81521AE-90F0-4523-8985-DFD2D5BD090D}"/>
    <cellStyle name="Calculation 2 8 2" xfId="22538" xr:uid="{0F6B3D11-1393-40B6-9A99-786F9F519357}"/>
    <cellStyle name="Calculation 2 8 3" xfId="22539" xr:uid="{129277CD-4CD8-47CE-8618-AA787F778F5B}"/>
    <cellStyle name="Calculation 2 8_AVA DVA EL" xfId="22540" xr:uid="{2A49343F-9FAC-4784-9ADA-6958199CA348}"/>
    <cellStyle name="Calculation 2 9" xfId="22541" xr:uid="{CE20F217-5106-4D1B-9BB2-BF0E5E4211BD}"/>
    <cellStyle name="Calculation 2_4Q16" xfId="22542" xr:uid="{788EA91E-437B-46C0-A730-6231122B191B}"/>
    <cellStyle name="Calculation 3" xfId="6331" xr:uid="{3C629B6C-29D1-4BFA-BB9E-28402DDE62BD}"/>
    <cellStyle name="Calculation 3 2" xfId="22543" xr:uid="{8D5FA58F-D139-454D-A4C1-EC8AF90314FF}"/>
    <cellStyle name="Calculation 3 2 2" xfId="22544" xr:uid="{0891487A-8621-41CC-BC0A-68FA0F9C5185}"/>
    <cellStyle name="Calculation 3 2 3" xfId="22545" xr:uid="{41970715-3931-4089-B08B-51CD5A446BD7}"/>
    <cellStyle name="Calculation 3 2_AVA DVA EL" xfId="22546" xr:uid="{7CA57072-DDF2-45BF-AA32-5E2FD4511934}"/>
    <cellStyle name="Calculation 3 3" xfId="22547" xr:uid="{9A58E3E7-988C-4B58-BE66-BB0BD66EC0EF}"/>
    <cellStyle name="Calculation 3 4" xfId="22548" xr:uid="{DF398613-C85C-4664-B99B-1CE7F5C35879}"/>
    <cellStyle name="Calculation 3_AVA DVA EL" xfId="22549" xr:uid="{BE973019-AB12-43CF-AFFA-8444413FE3FA}"/>
    <cellStyle name="Calculation 4" xfId="22550" xr:uid="{7421FA51-7708-42BA-AECB-9C43730BEB03}"/>
    <cellStyle name="Calculation 4 2" xfId="22551" xr:uid="{E7E5539F-ABE3-4E58-A51A-B981ABFBFC78}"/>
    <cellStyle name="Calculation 4 2 2" xfId="22552" xr:uid="{04CD2BE4-384F-40C6-A8C5-CF119F038E6C}"/>
    <cellStyle name="Calculation 4 2 3" xfId="22553" xr:uid="{26B90282-E3E7-436F-B486-55CF19E5BC80}"/>
    <cellStyle name="Calculation 4 2_AVA DVA EL" xfId="22554" xr:uid="{1F92B900-0AA5-4575-9377-B2C3F6740FBA}"/>
    <cellStyle name="Calculation 4 3" xfId="22555" xr:uid="{BB32105C-4F1A-4CB1-A955-5FE19323D3F7}"/>
    <cellStyle name="Calculation 4 3 2" xfId="22556" xr:uid="{821A0F79-D6DA-4607-A202-971B6F3C0DB6}"/>
    <cellStyle name="Calculation 4 3 3" xfId="22557" xr:uid="{C19BB85F-46DB-4A65-A1EC-E5223287A446}"/>
    <cellStyle name="Calculation 4 3_AVA DVA EL" xfId="22558" xr:uid="{9B6B999C-1ACA-4426-8565-5A845EAA6D86}"/>
    <cellStyle name="Calculation 4 4" xfId="22559" xr:uid="{BB87DA6F-E61D-452A-9919-6465C61933DE}"/>
    <cellStyle name="Calculation 4 4 2" xfId="22560" xr:uid="{85AA509E-116C-44D2-9AEF-FF48141AB092}"/>
    <cellStyle name="Calculation 4 4 3" xfId="22561" xr:uid="{38F399C5-80CA-48AC-A5D6-004DBAD042A7}"/>
    <cellStyle name="Calculation 4 4_AVA DVA EL" xfId="22562" xr:uid="{7CBADCFF-B4F3-4B99-B0E6-BF5D26391408}"/>
    <cellStyle name="Calculation 4 5" xfId="22563" xr:uid="{5498D48A-2638-4645-8D72-F4069EEB0859}"/>
    <cellStyle name="Calculation 4 6" xfId="22564" xr:uid="{60A4455B-E6F3-40C3-8EE9-9634FA548EB4}"/>
    <cellStyle name="Calculation 4_AVA DVA EL" xfId="22565" xr:uid="{5A8BA601-BFC4-413D-9C12-AEA020ED7C80}"/>
    <cellStyle name="Calculation 5" xfId="22566" xr:uid="{49184A2E-DA8B-4801-A625-F0164A3E6F26}"/>
    <cellStyle name="Calculation 5 2" xfId="22567" xr:uid="{63B32C05-37F2-4957-8396-81C624CCFE0E}"/>
    <cellStyle name="Calculation 5 3" xfId="22568" xr:uid="{A92A0A2C-6CD1-4DB3-A951-425935C4CEE0}"/>
    <cellStyle name="Calculation 5_AVA DVA EL" xfId="22569" xr:uid="{F6936093-F7B9-4949-9340-7E37140B2B91}"/>
    <cellStyle name="Calculation 6" xfId="22570" xr:uid="{F5020EC6-23BF-4319-A23E-38B5E68A71F3}"/>
    <cellStyle name="Calculation 6 2" xfId="22571" xr:uid="{52A59F4C-7B2E-4630-B3C0-72241175C5E3}"/>
    <cellStyle name="Calculation 6 3" xfId="22572" xr:uid="{6B553F79-C6E1-4C41-AA89-934EEF05FB15}"/>
    <cellStyle name="Calculation 6_AVA DVA EL" xfId="22573" xr:uid="{72726C48-C520-4008-89A0-26953617599E}"/>
    <cellStyle name="Calculation 7" xfId="41341" xr:uid="{BC441E8D-2C00-4FE9-9CCC-B155AA437CFE}"/>
    <cellStyle name="Calculation 8" xfId="41342" xr:uid="{2490A7CB-427F-4B0D-A98B-0DBD7B79A89A}"/>
    <cellStyle name="Calculation_4Q16" xfId="22574" xr:uid="{87003BB0-8588-49C2-BEAA-556552942246}"/>
    <cellStyle name="Cálculo" xfId="22575" xr:uid="{B0EC2FCE-81F6-421C-B843-0E201F10C675}"/>
    <cellStyle name="Cálculo 2" xfId="22576" xr:uid="{2B7C0E5C-667B-4685-B2A6-2BAC7EF7A5A3}"/>
    <cellStyle name="Cálculo_AVA DVA EL" xfId="22577" xr:uid="{FC1C7EDE-2380-44FF-B9BA-E73F1F65828A}"/>
    <cellStyle name="Case" xfId="6332" xr:uid="{DFE5E820-A933-45D6-8139-BD6353581D33}"/>
    <cellStyle name="Case 2" xfId="6333" xr:uid="{095E7E03-498B-4A65-8237-D1216BF4E2EC}"/>
    <cellStyle name="Case 2 2" xfId="41343" xr:uid="{E47AE58A-7160-4F8D-97D1-D9A4AFA0F1FC}"/>
    <cellStyle name="Case 2_Factbook" xfId="41344" xr:uid="{B5008150-1950-4C52-A2B0-366E654F19D1}"/>
    <cellStyle name="Case 3" xfId="22578" xr:uid="{909CD005-31DE-4336-A34E-99AF8853898F}"/>
    <cellStyle name="Case 4" xfId="41345" xr:uid="{49A66F2D-FB72-48AB-8EDF-9BBD76D1F786}"/>
    <cellStyle name="Case_Adj_Balance_Sheet" xfId="41346" xr:uid="{A0CE82DA-60DB-4C23-BFE6-DBACB19A68B0}"/>
    <cellStyle name="Celda de comprobación" xfId="22579" xr:uid="{5A36B5A7-DFAC-44B2-ABBC-8AB10C0E0221}"/>
    <cellStyle name="Celda de comprobación 2" xfId="22580" xr:uid="{C84E58BB-47E3-4EEE-A610-3C34A040DF15}"/>
    <cellStyle name="Celda de comprobación_AVA DVA EL" xfId="22581" xr:uid="{2540BF41-D15D-4D1B-BF1F-723DE77746AC}"/>
    <cellStyle name="Celda vinculada" xfId="22582" xr:uid="{B2356A03-6BE5-4B42-9234-C295E244F6CD}"/>
    <cellStyle name="Celda vinculada 2" xfId="22583" xr:uid="{37575137-15CC-43C3-99B9-CCEA0BCA346C}"/>
    <cellStyle name="Celda vinculada_AVA DVA EL" xfId="22584" xr:uid="{888C1507-33BC-46D1-8AF6-93E989743307}"/>
    <cellStyle name="Changed" xfId="22585" xr:uid="{4BF03782-B3F8-4880-9D4E-5159ADC02315}"/>
    <cellStyle name="Changed 2" xfId="22586" xr:uid="{407B9482-1E87-4375-BB8E-8093B937701F}"/>
    <cellStyle name="Changed_AVA DVA EL" xfId="22587" xr:uid="{354E1FAE-C188-4449-80AA-9B5E705C4933}"/>
    <cellStyle name="Check" xfId="6334" xr:uid="{9779B690-707D-4280-8BCB-2A36259D3187}"/>
    <cellStyle name="Check 2" xfId="22588" xr:uid="{F7BF7373-BAB6-430D-8240-1AF8256E3F9A}"/>
    <cellStyle name="Check 3" xfId="22589" xr:uid="{A8EA9F65-2D88-4DFE-9945-A19A2CBC4538}"/>
    <cellStyle name="Check Cell" xfId="6335" xr:uid="{B47714DF-899C-44C9-8A7B-060EA25C2FBD}"/>
    <cellStyle name="Check Cell 10" xfId="22590" xr:uid="{0ACB4EF0-34E7-476A-B218-6BE2A1FD4AF4}"/>
    <cellStyle name="Check Cell 10 2" xfId="22591" xr:uid="{0BF2FD0E-ECE7-4221-B5B7-D5D0941D6BEE}"/>
    <cellStyle name="Check Cell 10 3" xfId="22592" xr:uid="{FA20EF21-52C3-4726-82CF-BD683054213E}"/>
    <cellStyle name="Check Cell 10_AVA DVA EL" xfId="22593" xr:uid="{47F2C053-AC27-4CB8-ABAC-AA550027E400}"/>
    <cellStyle name="Check Cell 11" xfId="22594" xr:uid="{B18614EE-DE0C-4B5D-9255-55CDA09B1008}"/>
    <cellStyle name="Check Cell 11 2" xfId="22595" xr:uid="{4A23E80C-73A9-4CD0-B87F-C1F8DB527086}"/>
    <cellStyle name="Check Cell 11 3" xfId="22596" xr:uid="{FACF19F8-D1E6-47E9-9982-ED082531F781}"/>
    <cellStyle name="Check Cell 11_AVA DVA EL" xfId="22597" xr:uid="{C2B983EA-6A0B-4E03-ABD3-E06C705C4D97}"/>
    <cellStyle name="Check Cell 12" xfId="22598" xr:uid="{4B7840F1-03FF-46CA-99EA-C9557D42A805}"/>
    <cellStyle name="Check Cell 12 2" xfId="22599" xr:uid="{31A7AE69-3C09-4985-A496-469596B267F5}"/>
    <cellStyle name="Check Cell 12 3" xfId="22600" xr:uid="{23D9F402-6299-43D7-A621-8F1EABCD8B62}"/>
    <cellStyle name="Check Cell 12_AVA DVA EL" xfId="22601" xr:uid="{DA0E0170-8103-46AB-A6D9-ECEA6C40203C}"/>
    <cellStyle name="Check Cell 13" xfId="22602" xr:uid="{375CA1E8-5749-4578-ACD5-9F10E04A8CBD}"/>
    <cellStyle name="Check Cell 13 2" xfId="22603" xr:uid="{4285A5CC-55BC-479E-BF0F-69F2B3425430}"/>
    <cellStyle name="Check Cell 13 3" xfId="22604" xr:uid="{E0DE0CFE-678C-4090-B665-30E6A01A3FD2}"/>
    <cellStyle name="Check Cell 13_AVA DVA EL" xfId="22605" xr:uid="{170C5A34-2EFE-43EB-BDCF-7849201137E0}"/>
    <cellStyle name="Check Cell 2" xfId="6336" xr:uid="{10C9C233-1A30-42E7-A153-5BABFD08E14D}"/>
    <cellStyle name="Check Cell 2 2" xfId="22606" xr:uid="{7765A047-200A-4DBD-BA1A-653F0990DDF1}"/>
    <cellStyle name="Check Cell 2 2 2" xfId="22607" xr:uid="{C67939BF-73D2-45C5-BD4A-A2C0B5EF6C1A}"/>
    <cellStyle name="Check Cell 2 2 2 2" xfId="22608" xr:uid="{8717B67E-9BB6-4F78-AE8C-6B38AC2548BF}"/>
    <cellStyle name="Check Cell 2 2 2 3" xfId="22609" xr:uid="{B0BBD4DF-D9C9-491D-861A-A8D49D040506}"/>
    <cellStyle name="Check Cell 2 2 2_AVA DVA EL" xfId="22610" xr:uid="{95560293-4FC8-4E99-8E06-74ADCA6F0589}"/>
    <cellStyle name="Check Cell 2 2 3" xfId="22611" xr:uid="{3501BB3E-E0EE-44B7-AB6E-967FD05C2F60}"/>
    <cellStyle name="Check Cell 2 2_AVA DVA EL" xfId="22612" xr:uid="{07D50452-6D83-4454-B0D6-4768327E06F6}"/>
    <cellStyle name="Check Cell 2 3" xfId="22613" xr:uid="{CE81B92A-0136-4E8B-A81E-05839263C221}"/>
    <cellStyle name="Check Cell 2 3 2" xfId="22614" xr:uid="{E68D3C8B-75CD-4364-A04A-1D51A6B873C2}"/>
    <cellStyle name="Check Cell 2 3 3" xfId="22615" xr:uid="{F1ED0E80-650B-4DBA-84DC-593FA883ADB1}"/>
    <cellStyle name="Check Cell 2 3_AVA DVA EL" xfId="22616" xr:uid="{74E4F3EA-75FC-408A-B27C-BE59C715D13E}"/>
    <cellStyle name="Check Cell 2 4" xfId="22617" xr:uid="{8C7F67A9-E6CE-43B4-AC81-B24E11902F66}"/>
    <cellStyle name="Check Cell 2 4 2" xfId="22618" xr:uid="{7794D134-18AA-4EEC-8AE0-E01104DF9CEA}"/>
    <cellStyle name="Check Cell 2 4 3" xfId="22619" xr:uid="{5EFB32F7-27E1-4EED-A5A9-05EA0C2F0627}"/>
    <cellStyle name="Check Cell 2 4_AVA DVA EL" xfId="22620" xr:uid="{AC97D828-DA4D-49E8-A6FA-20AB5791BFFF}"/>
    <cellStyle name="Check Cell 2 5" xfId="22621" xr:uid="{0EB6DEF8-7F49-4F42-BEF5-96DCA9D87DF1}"/>
    <cellStyle name="Check Cell 2_4Q16" xfId="22622" xr:uid="{48EDB793-0446-409F-A48A-197C2A604E68}"/>
    <cellStyle name="Check Cell 3" xfId="22623" xr:uid="{5CE8E5C0-B90A-42EB-B87A-92EEE9324ECE}"/>
    <cellStyle name="Check Cell 3 2" xfId="22624" xr:uid="{7CBFFA54-B560-4193-90A8-414B0B7A219F}"/>
    <cellStyle name="Check Cell 3 2 2" xfId="22625" xr:uid="{F5A28881-BE57-4767-A844-C7E4EAAAA27E}"/>
    <cellStyle name="Check Cell 3 2 3" xfId="22626" xr:uid="{AF57CBED-4936-4997-96D3-4B71AE9D92B3}"/>
    <cellStyle name="Check Cell 3 2_AVA DVA EL" xfId="22627" xr:uid="{1684AF7D-D425-4997-83FB-B530D49F6BBF}"/>
    <cellStyle name="Check Cell 3 3" xfId="22628" xr:uid="{982F1FAA-78E5-4992-B7EA-528FEB9B9658}"/>
    <cellStyle name="Check Cell 3_AVA DVA EL" xfId="22629" xr:uid="{9654E3EA-34BB-4FC9-BC03-576975371FE6}"/>
    <cellStyle name="Check Cell 4" xfId="22630" xr:uid="{C4F0874B-86A8-4607-A903-CA6D8525BAA6}"/>
    <cellStyle name="Check Cell 4 2" xfId="22631" xr:uid="{AF8858DA-1A85-485C-ADA8-8B5D7CABE708}"/>
    <cellStyle name="Check Cell 4 2 2" xfId="22632" xr:uid="{D5F44652-7AA7-49A0-BA33-F018BA428908}"/>
    <cellStyle name="Check Cell 4 2 3" xfId="22633" xr:uid="{63CD2DF7-9C1E-4400-AB7E-EF0B3980EA5D}"/>
    <cellStyle name="Check Cell 4 2_AVA DVA EL" xfId="22634" xr:uid="{87E3F4B8-5BB2-4B8C-B454-403628EB0C52}"/>
    <cellStyle name="Check Cell 4 3" xfId="22635" xr:uid="{D59C514D-53CB-47B1-A5D1-EC9A543B6A62}"/>
    <cellStyle name="Check Cell 4 3 2" xfId="22636" xr:uid="{52A3A5D1-5E9A-4F6E-BDA9-E78FB57FB69A}"/>
    <cellStyle name="Check Cell 4 3 3" xfId="22637" xr:uid="{FFF01A4E-61C7-4476-9EA2-A513FC2C4960}"/>
    <cellStyle name="Check Cell 4 3_AVA DVA EL" xfId="22638" xr:uid="{E3EB0CD3-562A-4BE0-AD4F-5AC47D343445}"/>
    <cellStyle name="Check Cell 4 4" xfId="22639" xr:uid="{D8454E21-15FB-4AA5-A5E3-BB09843FFB47}"/>
    <cellStyle name="Check Cell 4 4 2" xfId="22640" xr:uid="{1DEEEA9F-5258-4E78-B310-858BED8BA007}"/>
    <cellStyle name="Check Cell 4 4 3" xfId="22641" xr:uid="{2C40BCF5-946F-4BDC-9526-DA25A170C6B2}"/>
    <cellStyle name="Check Cell 4 4_AVA DVA EL" xfId="22642" xr:uid="{993AE89A-61F2-4E28-BE1E-7B9FE5D8D740}"/>
    <cellStyle name="Check Cell 4 5" xfId="22643" xr:uid="{817B9F80-A54D-43C9-B409-6F3F93EE2D3D}"/>
    <cellStyle name="Check Cell 4_AVA DVA EL" xfId="22644" xr:uid="{3DBF8A5F-A131-447B-A2A2-61A1B891CEDC}"/>
    <cellStyle name="Check Cell 5" xfId="22645" xr:uid="{5307EF20-83F7-4834-BB79-BF1343799780}"/>
    <cellStyle name="Check Cell 5 2" xfId="22646" xr:uid="{BB5C9562-F688-4561-8E89-DE42A5E1E9AB}"/>
    <cellStyle name="Check Cell 5 2 2" xfId="22647" xr:uid="{DEADA0AB-2352-4ADE-8096-382DF89FD444}"/>
    <cellStyle name="Check Cell 5 2 3" xfId="22648" xr:uid="{E96F7870-8A9E-4AB3-A5A4-0D435D506066}"/>
    <cellStyle name="Check Cell 5 2_AVA DVA EL" xfId="22649" xr:uid="{647DE7C9-41E6-4EB1-8EB4-9952AE812C7C}"/>
    <cellStyle name="Check Cell 5 3" xfId="22650" xr:uid="{5DF63805-C9EC-4380-8B60-D8EAD54F838C}"/>
    <cellStyle name="Check Cell 5_AVA DVA EL" xfId="22651" xr:uid="{11DC9BE5-DB42-48AC-B14F-70CC6EB397AE}"/>
    <cellStyle name="Check Cell 6" xfId="22652" xr:uid="{3D5433DD-A48D-42B3-B06D-85277DAED4A5}"/>
    <cellStyle name="Check Cell 6 2" xfId="22653" xr:uid="{051C51FA-905D-4C3B-8284-8511C633AED2}"/>
    <cellStyle name="Check Cell 6 2 2" xfId="22654" xr:uid="{894C7031-7B0A-4C86-AF78-339FC66C7826}"/>
    <cellStyle name="Check Cell 6 2 3" xfId="22655" xr:uid="{182E7421-ADB2-4219-92EB-3416F3078D82}"/>
    <cellStyle name="Check Cell 6 2_AVA DVA EL" xfId="22656" xr:uid="{177EC142-8AFB-406E-87E3-3ACC05DAE41E}"/>
    <cellStyle name="Check Cell 6 3" xfId="22657" xr:uid="{2A853728-FC8E-4BA3-A692-387C06EFA91C}"/>
    <cellStyle name="Check Cell 6_AVA DVA EL" xfId="22658" xr:uid="{5A8DE984-DFA8-482F-A9AE-CB9714164C74}"/>
    <cellStyle name="Check Cell 7" xfId="22659" xr:uid="{29EF4F9B-A646-4A97-B031-5A3D8B11E15B}"/>
    <cellStyle name="Check Cell 7 2" xfId="22660" xr:uid="{BFDF05C6-4DBA-45E8-B7C6-289016737EBE}"/>
    <cellStyle name="Check Cell 7 2 2" xfId="22661" xr:uid="{94D24271-2280-4FDF-B2AA-D61A038D25C3}"/>
    <cellStyle name="Check Cell 7 2 3" xfId="22662" xr:uid="{8E2854C1-3450-4ADB-9879-CC9DF7067CC4}"/>
    <cellStyle name="Check Cell 7 2_AVA DVA EL" xfId="22663" xr:uid="{511C9B7B-CB7C-47BB-B925-11C58BF6262F}"/>
    <cellStyle name="Check Cell 7 3" xfId="22664" xr:uid="{75E5BFDC-8F1D-4D49-8D75-B76155F03904}"/>
    <cellStyle name="Check Cell 7_AVA DVA EL" xfId="22665" xr:uid="{59B00A6F-1B4C-4229-B682-BD8C4138CECC}"/>
    <cellStyle name="Check Cell 8" xfId="22666" xr:uid="{ACB0E5CF-9ECE-4128-9224-EB38870F6BC2}"/>
    <cellStyle name="Check Cell 8 2" xfId="22667" xr:uid="{ED8D6AE8-A3F3-4FD7-AE1A-80351525D52F}"/>
    <cellStyle name="Check Cell 8 2 2" xfId="22668" xr:uid="{6CAF3716-8C7E-4337-BB43-0E68BDA19780}"/>
    <cellStyle name="Check Cell 8 2 3" xfId="22669" xr:uid="{8CAA5181-0A8A-46F6-A3EE-F0188AFD1571}"/>
    <cellStyle name="Check Cell 8 2_AVA DVA EL" xfId="22670" xr:uid="{2E5F04C7-50E0-4D3D-8180-F2463A14787C}"/>
    <cellStyle name="Check Cell 8 3" xfId="22671" xr:uid="{BA1447AC-F82E-49BC-B1DA-164D8ED0F165}"/>
    <cellStyle name="Check Cell 8_AVA DVA EL" xfId="22672" xr:uid="{F089A3CC-7526-4AB4-BFF8-4222C2382940}"/>
    <cellStyle name="Check Cell 9" xfId="22673" xr:uid="{6F2BACD4-512D-4DA0-AB91-80DD7213EC72}"/>
    <cellStyle name="Check Cell 9 2" xfId="22674" xr:uid="{2C5A64F2-312C-47C8-84FD-59A6D8BFE949}"/>
    <cellStyle name="Check Cell 9 2 2" xfId="22675" xr:uid="{46BECB5E-906E-4027-AD76-CFCA281E60A4}"/>
    <cellStyle name="Check Cell 9 2 3" xfId="22676" xr:uid="{831DE48D-DC21-4D9F-A100-D9F7CB283197}"/>
    <cellStyle name="Check Cell 9 2_AVA DVA EL" xfId="22677" xr:uid="{D9EDFF81-B8BC-4AEE-B20B-80C9F4819F04}"/>
    <cellStyle name="Check Cell 9 3" xfId="22678" xr:uid="{4ED15D2C-DF64-4172-B66C-C123A0608A2B}"/>
    <cellStyle name="Check Cell 9_AVA DVA EL" xfId="22679" xr:uid="{BEF973EB-3979-4C51-B137-006B0D27EC66}"/>
    <cellStyle name="Check Cell_4Q16" xfId="22680" xr:uid="{98114152-60C6-40C4-A09B-0B3C5C086538}"/>
    <cellStyle name="Check_AVA DVA EL" xfId="22681" xr:uid="{BCD7D13C-168D-483D-8DCF-F782C2B9A624}"/>
    <cellStyle name="checkExposure" xfId="22682" xr:uid="{0387DB09-1E9C-4AAF-9BD2-E2EF581E4F8C}"/>
    <cellStyle name="Cím" xfId="22683" xr:uid="{83FED00B-8150-44D3-A8FE-65F3366585F3}"/>
    <cellStyle name="Cím 2" xfId="22684" xr:uid="{8D75F44C-5F3B-4DF9-8F77-FBAB3EB75232}"/>
    <cellStyle name="Cím_AVA DVA EL" xfId="22685" xr:uid="{9F2100C9-8A8D-4B31-9B74-B32AE7469904}"/>
    <cellStyle name="Címsor 1" xfId="22686" xr:uid="{3087471A-B966-4A47-A0FE-A24D08DC62DC}"/>
    <cellStyle name="Címsor 1 2" xfId="22687" xr:uid="{1B32C178-2B1F-4F57-A773-8F4014F50726}"/>
    <cellStyle name="Címsor 1_AVA DVA EL" xfId="22688" xr:uid="{08A02357-FDFE-4E89-9F73-4C13BF373DD8}"/>
    <cellStyle name="Címsor 2" xfId="22689" xr:uid="{599B7020-7D56-49CC-ADA9-61D280FA06ED}"/>
    <cellStyle name="Címsor 2 2" xfId="22690" xr:uid="{7CF30E8C-8BD3-4FF1-B9E4-2502112AF4E0}"/>
    <cellStyle name="Címsor 2_AVA DVA EL" xfId="22691" xr:uid="{F8587439-FBC4-40D2-8079-46F82964CAD0}"/>
    <cellStyle name="Címsor 3" xfId="22692" xr:uid="{2DD1658B-CE82-4D5A-B115-DBD259B4DA1B}"/>
    <cellStyle name="Címsor 3 2" xfId="22693" xr:uid="{4C883E66-F3DF-42FF-8EE4-0365AF64472E}"/>
    <cellStyle name="Címsor 3_AVA DVA EL" xfId="22694" xr:uid="{1BB424E2-FCBD-4479-9E25-2AD948DAF4F6}"/>
    <cellStyle name="Címsor 4" xfId="22695" xr:uid="{5384B3ED-68EA-4E74-A09B-E4B738A66DFE}"/>
    <cellStyle name="Címsor 4 2" xfId="22696" xr:uid="{8ACC0A25-5A0D-43AE-B3CA-4B450190EB83}"/>
    <cellStyle name="Címsor 4_AVA DVA EL" xfId="22697" xr:uid="{9912A492-6FD1-45E5-8208-FB1D8A25047F}"/>
    <cellStyle name="claire" xfId="6337" xr:uid="{A67B757F-DBBA-4045-BD1F-5F7C0DCEDC8C}"/>
    <cellStyle name="claire 10" xfId="6338" xr:uid="{BB9B337D-9926-43E9-BEE4-F7537FCE6E65}"/>
    <cellStyle name="claire 11" xfId="6339" xr:uid="{D52379C7-76B2-4B9B-9D24-AFE83D621948}"/>
    <cellStyle name="claire 12" xfId="6340" xr:uid="{7EA68FB0-F4F7-4D7A-8E08-88203607DDC4}"/>
    <cellStyle name="claire 13" xfId="6341" xr:uid="{9613E1D1-8DBD-4ACB-A721-24FA1FF69D1B}"/>
    <cellStyle name="claire 2" xfId="6342" xr:uid="{E98C0E4E-633A-43EB-81C3-95D7FB525132}"/>
    <cellStyle name="claire 2 2" xfId="6343" xr:uid="{0AC73D34-CB15-4F21-8600-1843F6F12B18}"/>
    <cellStyle name="claire 2 2 2" xfId="6344" xr:uid="{041D38A6-1060-44F7-9233-836646D6D723}"/>
    <cellStyle name="claire 2 2_Expenses" xfId="6345" xr:uid="{88A1F263-B86E-442F-B078-55D019C5915B}"/>
    <cellStyle name="claire 2 3" xfId="6346" xr:uid="{2D2043CB-C61C-4EA7-AB52-E64434E90041}"/>
    <cellStyle name="claire 2_AVA DVA EL" xfId="22698" xr:uid="{56FA3270-C80B-4B63-B626-63D477000224}"/>
    <cellStyle name="claire 3" xfId="6347" xr:uid="{98E82BFA-333A-4D81-BDAE-B30B70FF1E65}"/>
    <cellStyle name="claire 3 2" xfId="6348" xr:uid="{77D5CDC6-CF78-4848-8586-8A041D643E77}"/>
    <cellStyle name="claire 3 2 2" xfId="6349" xr:uid="{1DD2E53B-2CFE-4402-9399-6B3CDF4B6B5C}"/>
    <cellStyle name="claire 3 2 3" xfId="6350" xr:uid="{112E425E-EEDC-4974-94A9-76602A7595F1}"/>
    <cellStyle name="claire 3 2_AVA DVA EL" xfId="22699" xr:uid="{02DE9387-5D18-45D9-A0EC-18028E653870}"/>
    <cellStyle name="claire 3 3" xfId="6351" xr:uid="{807173B6-4E2A-4569-B0E7-CF2CF51A133A}"/>
    <cellStyle name="claire 3 3 2" xfId="6352" xr:uid="{5D7374D1-4542-4DFF-95C6-37870815BA76}"/>
    <cellStyle name="claire 3 3 3" xfId="6353" xr:uid="{2B52B984-89CA-4BFE-9C1A-3479372B785F}"/>
    <cellStyle name="claire 3 3 4" xfId="6354" xr:uid="{0C47B14B-7F30-4039-97AA-70F1ED1FCFCF}"/>
    <cellStyle name="claire 3 3_Expenses" xfId="6355" xr:uid="{35C25B4B-378F-4DAD-9A2B-30845DB01597}"/>
    <cellStyle name="claire 3 4" xfId="6356" xr:uid="{4FC48AE6-48B6-45A8-A50E-3833B3CDF638}"/>
    <cellStyle name="claire 3_AVA DVA EL" xfId="22700" xr:uid="{24995D56-D594-49FF-BCF4-B679869B29EB}"/>
    <cellStyle name="claire 4" xfId="6357" xr:uid="{7AF9215B-3C34-4D1C-BB3E-D641B6AA2B78}"/>
    <cellStyle name="claire 4 2" xfId="6358" xr:uid="{639695E0-075D-4A34-9BE8-713778290AA1}"/>
    <cellStyle name="claire 4 2 2" xfId="6359" xr:uid="{C5B3462E-B704-46D7-B0DF-DFA04550F055}"/>
    <cellStyle name="claire 4 2_Expenses" xfId="6360" xr:uid="{C63AC5FB-EABF-44A4-B63B-ED92BFACC3EE}"/>
    <cellStyle name="claire 4 3" xfId="6361" xr:uid="{B1F4E394-D179-4F7C-B9C8-1347A8E5534F}"/>
    <cellStyle name="claire 4_AVA DVA EL" xfId="22701" xr:uid="{ADFB473C-FD65-4A74-AB74-0336EBD6E48E}"/>
    <cellStyle name="claire 5" xfId="6362" xr:uid="{C63A25C0-F251-4E78-BC48-2FB310F49135}"/>
    <cellStyle name="claire 5 2" xfId="6363" xr:uid="{63BC50E5-1031-4B3D-B54B-F42FDFB55579}"/>
    <cellStyle name="claire 5 2 2" xfId="6364" xr:uid="{1AD6C187-DFEB-4995-85CE-5F9A1BA95E2E}"/>
    <cellStyle name="claire 5 2_Expenses" xfId="6365" xr:uid="{F9F81F86-B896-4DC5-A939-62DD62E3FFC7}"/>
    <cellStyle name="claire 5 3" xfId="6366" xr:uid="{4263F443-09AB-4C1A-A9B4-23B18784214A}"/>
    <cellStyle name="claire 5 4" xfId="6367" xr:uid="{233A88E3-40A6-4A27-A973-F0D119D4F523}"/>
    <cellStyle name="claire 5 5" xfId="6368" xr:uid="{CB085A17-8EE3-4B16-8716-A953E6037606}"/>
    <cellStyle name="claire 5_Expenses" xfId="6369" xr:uid="{63FA8C01-2590-4222-8E65-D42A07C94EE1}"/>
    <cellStyle name="claire 6" xfId="6370" xr:uid="{5FC1E894-19E0-4A8C-A291-50E176477DAC}"/>
    <cellStyle name="claire 6 2" xfId="6371" xr:uid="{256F2945-4405-4ADC-969F-1BF5C0271F15}"/>
    <cellStyle name="claire 6 2 2" xfId="6372" xr:uid="{1E132BB5-519D-4808-A77E-AAC44AA81510}"/>
    <cellStyle name="claire 6 2_Expenses" xfId="6373" xr:uid="{14F138D7-F62D-4224-A151-4516B8B6CA91}"/>
    <cellStyle name="claire 6 3" xfId="6374" xr:uid="{AFCE186B-8CC8-4782-B8C6-7D3CCE9F4D8A}"/>
    <cellStyle name="claire 6_Expenses" xfId="6375" xr:uid="{189D2FC1-B59D-41EB-B424-20A8B1DF3ED1}"/>
    <cellStyle name="claire 7" xfId="6376" xr:uid="{AACBAB0C-52F2-49A9-B1A1-5A537881A4DA}"/>
    <cellStyle name="claire 7 2" xfId="6377" xr:uid="{247A0AF0-F2AB-454B-949C-9584D0AB8D45}"/>
    <cellStyle name="claire 7 3" xfId="6378" xr:uid="{B9EEF81A-CF37-443A-B34A-BC61C2516535}"/>
    <cellStyle name="claire 7_Expenses" xfId="6379" xr:uid="{39C82E44-3C2F-4129-8BAF-41BEFBD3EB0B}"/>
    <cellStyle name="claire 8" xfId="6380" xr:uid="{928EADF9-411B-4AF1-9312-399AED463C0C}"/>
    <cellStyle name="claire 9" xfId="6381" xr:uid="{A34F7345-E382-45EE-B431-719AC5CCF156}"/>
    <cellStyle name="claire_1" xfId="6382" xr:uid="{1468884D-D3ED-4D34-87D7-18AD8BE8DAF0}"/>
    <cellStyle name="Clear cells (official version)" xfId="6383" xr:uid="{0BAAB405-0DA0-4BE3-905A-8483B1B1DDA9}"/>
    <cellStyle name="Clear cells (official version) 2" xfId="6384" xr:uid="{B6D05045-17E1-421E-B2F6-AF5CDECF0988}"/>
    <cellStyle name="Clear cells (official version) 2 2" xfId="22702" xr:uid="{CEFEE9B0-8FE3-4D61-AAE2-95D09F1E13AC}"/>
    <cellStyle name="Clear cells (official version) 2 3" xfId="22703" xr:uid="{53B2E6DA-668D-456D-A22A-70AC4B32E440}"/>
    <cellStyle name="Clear cells (official version) 2_AVA DVA EL" xfId="22704" xr:uid="{5DEC7B64-D97C-4243-B967-21986958B154}"/>
    <cellStyle name="Clear cells (official version) 3" xfId="22705" xr:uid="{02246977-D81C-4BEB-A006-FED987FE9C66}"/>
    <cellStyle name="Clear cells (official version) 4" xfId="22706" xr:uid="{9E8D285A-C21C-48E7-907A-1FC837404399}"/>
    <cellStyle name="Clear cells (official version)_AVA DVA EL" xfId="22707" xr:uid="{337FAC80-3BE0-4C04-8B55-CB2959ED3C41}"/>
    <cellStyle name="Clear cells (old version schema A)" xfId="6385" xr:uid="{093A8447-5AF5-4249-8F00-15614FAC59A2}"/>
    <cellStyle name="Clear cells (old version schema A) 2" xfId="22708" xr:uid="{8A2420B7-77EE-45B4-A98A-689B0BE6DE45}"/>
    <cellStyle name="Clear cells (old version schema A) 3" xfId="22709" xr:uid="{6593A2D9-7F24-464F-A77E-DD3565B35FC8}"/>
    <cellStyle name="Clear cells (old version schema A)_AVA DVA EL" xfId="22710" xr:uid="{EC935D4D-2121-4D04-AD05-C57F21FA927C}"/>
    <cellStyle name="Column Title" xfId="6386" xr:uid="{C2C0D698-1814-41D0-9CB0-BD762149968A}"/>
    <cellStyle name="Column Title 2" xfId="22711" xr:uid="{518D8916-37E3-4638-9203-CCB0BF497EC7}"/>
    <cellStyle name="Column Title 3" xfId="22712" xr:uid="{04899ACC-3DED-4EFF-B0E6-53916CDF3B3D}"/>
    <cellStyle name="Column Title_AVA DVA EL" xfId="22713" xr:uid="{3EB68D1B-1213-446A-B18B-2806688A8AFA}"/>
    <cellStyle name="Comma" xfId="41919" xr:uid="{7314C494-5A67-40F2-9B73-2213830F6517}"/>
    <cellStyle name="Comma [0]" xfId="40577" xr:uid="{3CE55532-25BD-4FEF-8A3A-80447350E96E}"/>
    <cellStyle name="Comma [0] 2" xfId="22714" xr:uid="{BE0BE620-5005-4947-B343-7AB194564E50}"/>
    <cellStyle name="Comma [0] 3" xfId="22715" xr:uid="{98AB40BB-88F5-41ED-B8DB-8C6F2A0A2730}"/>
    <cellStyle name="Comma [0]_Cap.adeq" xfId="41921" xr:uid="{00FC1820-9C30-4436-8295-5FF8F2788B2A}"/>
    <cellStyle name="Comma [00]" xfId="6387" xr:uid="{6C2E27AC-62A3-43DD-B810-84B6B2DA38DF}"/>
    <cellStyle name="Comma [1]" xfId="6388" xr:uid="{13073BEB-70B0-40F3-B5FD-480850BC6BF6}"/>
    <cellStyle name="Comma [1] 2" xfId="6389" xr:uid="{436BC364-5075-4A7C-9921-AC439EC170B4}"/>
    <cellStyle name="Comma [1] 2 2" xfId="22716" xr:uid="{4C8CA285-798B-4814-887F-D9B8590A19F0}"/>
    <cellStyle name="Comma [1] 2 3" xfId="22717" xr:uid="{7D2CF864-72E8-449E-885B-48765287E985}"/>
    <cellStyle name="Comma [1] 2_AVA DVA EL" xfId="22718" xr:uid="{D89DA514-53FC-4AD1-9852-E1CE22F5C198}"/>
    <cellStyle name="Comma [1] 3" xfId="22719" xr:uid="{98E7ADAB-5FB8-4ABD-9126-2179D6B30E67}"/>
    <cellStyle name="Comma [1] 4" xfId="22720" xr:uid="{3A98FC7D-D94C-4F02-886B-C98BFFDC938D}"/>
    <cellStyle name="Comma [1]_AVA DVA EL" xfId="22721" xr:uid="{D0CEFD0B-4D15-4E0E-B547-04FF4BE3DE20}"/>
    <cellStyle name="Comma [3]" xfId="6390" xr:uid="{ACCB9358-5C13-4308-9540-30D1DE5E4FF1}"/>
    <cellStyle name="Comma [3] 2" xfId="22722" xr:uid="{BA30889D-6D07-4C01-A7E9-0B2D8453E517}"/>
    <cellStyle name="Comma [3] 3" xfId="22723" xr:uid="{AE278F71-B868-4CF4-AAA7-49D03CC62163}"/>
    <cellStyle name="Comma [3]_AVA DVA EL" xfId="22724" xr:uid="{C907956C-7109-4459-B5DE-0996982B4847}"/>
    <cellStyle name="Comma 0" xfId="6391" xr:uid="{EFAD4BAF-D460-4713-B51B-CFB52817B92D}"/>
    <cellStyle name="Comma 0 2" xfId="22725" xr:uid="{8D8BFA27-B00F-4AC5-8CDD-2237F4491944}"/>
    <cellStyle name="Comma 0 3" xfId="22726" xr:uid="{4588DB60-284A-475D-A885-181AA3C8E835}"/>
    <cellStyle name="Comma 0*" xfId="6392" xr:uid="{B5462FB3-7CC9-41E8-BB54-E6CD63DDFF44}"/>
    <cellStyle name="Comma 0* 2" xfId="22727" xr:uid="{258B8360-B26E-48D7-B688-E1B45BCACC6B}"/>
    <cellStyle name="Comma 0* 3" xfId="22728" xr:uid="{AB2829BA-F356-4BA1-9C4B-85B2E90E8EAB}"/>
    <cellStyle name="Comma 0*_AVA DVA EL" xfId="22729" xr:uid="{7C81641D-3BD4-4890-B506-A66A361C26B1}"/>
    <cellStyle name="Comma 0_29-04-021" xfId="6393" xr:uid="{22DEE057-8FAB-4F59-8535-A9E8D504E139}"/>
    <cellStyle name="Comma 10" xfId="10" xr:uid="{F21A292A-777E-488D-A93B-D2DEA449553F}"/>
    <cellStyle name="Comma 10 2" xfId="22730" xr:uid="{E1E77626-BD40-4CDA-9097-F639AD784723}"/>
    <cellStyle name="Comma 10 2 2" xfId="22731" xr:uid="{F14735C8-E381-48E5-AE18-5C8F7826FFD4}"/>
    <cellStyle name="Comma 10 2 2 2" xfId="22732" xr:uid="{C72F2729-41DD-4F4F-BBAB-E3D0A8C19C27}"/>
    <cellStyle name="Comma 10 2 2 3" xfId="22733" xr:uid="{D8C07C4B-97AC-42A3-BC90-A7FE08CEDFBB}"/>
    <cellStyle name="Comma 10 2 2_AVA DVA EL" xfId="22734" xr:uid="{67AA85B6-BBD0-48F0-B108-3FB1425B69BE}"/>
    <cellStyle name="Comma 10 2 3" xfId="22735" xr:uid="{3449C54A-DB51-436F-8052-039BD5D8C685}"/>
    <cellStyle name="Comma 10 2 4" xfId="22736" xr:uid="{49B3EFA6-3F3A-41EB-9279-0A5E801D3C1D}"/>
    <cellStyle name="Comma 10 2_AVA DVA EL" xfId="22737" xr:uid="{1E50DF73-E080-46F4-95FF-DC9FB1D0B748}"/>
    <cellStyle name="Comma 10 3" xfId="22738" xr:uid="{F5E44314-1EC3-4650-9FBC-84B15DB17456}"/>
    <cellStyle name="Comma 10 3 2" xfId="22739" xr:uid="{1579F97F-A521-4D0C-BF30-F56C0A51761D}"/>
    <cellStyle name="Comma 10 3 3" xfId="22740" xr:uid="{B09241E2-0557-453A-9ECE-677DF821E087}"/>
    <cellStyle name="Comma 10 3_AVA DVA EL" xfId="22741" xr:uid="{CD63BB4D-6297-431C-BCC6-278EE2592ADB}"/>
    <cellStyle name="Comma 10 4" xfId="22742" xr:uid="{121939B5-AE73-40FE-A2C7-9F3A29AE7C0C}"/>
    <cellStyle name="Comma 10 5" xfId="22743" xr:uid="{568C5084-3E5B-4B46-981D-538B3D1DF3D6}"/>
    <cellStyle name="Comma 10_AVA DVA EL" xfId="22744" xr:uid="{8D263918-5E51-4FDB-BB12-C9DD0866164B}"/>
    <cellStyle name="Comma 11" xfId="6394" xr:uid="{3A9D9899-D8D3-4606-B8F9-35D789D6FBE5}"/>
    <cellStyle name="Comma 11 2" xfId="22745" xr:uid="{612C9601-8CD8-43F8-9BA4-2FCD17BE26A5}"/>
    <cellStyle name="Comma 11 2 2" xfId="22746" xr:uid="{25B19D38-74ED-4764-A96D-C5F0AB60A2AC}"/>
    <cellStyle name="Comma 11 2 2 2" xfId="22747" xr:uid="{FE0DC92B-AD63-4D67-9F96-6A20309320E0}"/>
    <cellStyle name="Comma 11 2 2 3" xfId="22748" xr:uid="{83B37B8A-77D1-499D-8F0F-2FE0372F33C4}"/>
    <cellStyle name="Comma 11 2 2_AVA DVA EL" xfId="22749" xr:uid="{B514E30B-DB37-406B-8F02-3D60DFE812AA}"/>
    <cellStyle name="Comma 11 2 3" xfId="22750" xr:uid="{61841681-D59F-4893-AD1A-3AEA120299DF}"/>
    <cellStyle name="Comma 11 2 4" xfId="22751" xr:uid="{F99DC5DE-B5B2-422B-98E9-3945B9E3E737}"/>
    <cellStyle name="Comma 11 2_AVA DVA EL" xfId="22752" xr:uid="{A449B3F0-D817-48DA-B48C-B80F0B132E67}"/>
    <cellStyle name="Comma 11 3" xfId="22753" xr:uid="{513A680C-EEF0-4C3B-AB03-E5427B0B54E4}"/>
    <cellStyle name="Comma 11 3 2" xfId="22754" xr:uid="{72FD9CC5-D821-4B99-B6F5-F38E5FCB0145}"/>
    <cellStyle name="Comma 11 3 3" xfId="22755" xr:uid="{8420BA2C-CA37-4060-8ED8-81113A1E77BC}"/>
    <cellStyle name="Comma 11 3_AVA DVA EL" xfId="22756" xr:uid="{0FCB4132-856F-4128-A86D-9736991D7609}"/>
    <cellStyle name="Comma 11 4" xfId="22757" xr:uid="{6DC539F6-239C-4F05-AA2E-9D10FE2A0A10}"/>
    <cellStyle name="Comma 11 5" xfId="22758" xr:uid="{1489C4AC-2CDA-44DF-A402-6E009750CEA5}"/>
    <cellStyle name="Comma 11_AVA DVA EL" xfId="22759" xr:uid="{A46647CD-6C0B-46D1-83ED-D61EF702050B}"/>
    <cellStyle name="Comma 12" xfId="6395" xr:uid="{FD366E17-9400-437D-9EA5-8E01D5C42D53}"/>
    <cellStyle name="Comma 12 2" xfId="22760" xr:uid="{FB751A66-1806-4F62-B6A6-DA4DC2C1D4CD}"/>
    <cellStyle name="Comma 12 2 2" xfId="22761" xr:uid="{91B3F043-7AA2-4AEE-AFB2-971C46EE19BB}"/>
    <cellStyle name="Comma 12 2 2 2" xfId="22762" xr:uid="{7DFA586C-4CA6-480B-9E6A-7DA22CEEBDF8}"/>
    <cellStyle name="Comma 12 2 2 3" xfId="22763" xr:uid="{4660FC9A-BA57-4F12-85D9-869A38C2D63D}"/>
    <cellStyle name="Comma 12 2 2_AVA DVA EL" xfId="22764" xr:uid="{8C92985A-6CE0-4F84-A222-85D556FF82AD}"/>
    <cellStyle name="Comma 12 2 3" xfId="22765" xr:uid="{A02AAD6C-012E-4EE0-B9DB-D8B64A1396FA}"/>
    <cellStyle name="Comma 12 2 4" xfId="22766" xr:uid="{83604505-4A91-4AE5-ADFD-5CD21EBE6464}"/>
    <cellStyle name="Comma 12 2_AVA DVA EL" xfId="22767" xr:uid="{4412E381-0C37-4B77-B0C1-96FCB0EF9740}"/>
    <cellStyle name="Comma 12 3" xfId="22768" xr:uid="{BAB1B884-0314-4C94-8652-F4DE7AC9ADCB}"/>
    <cellStyle name="Comma 12 3 2" xfId="22769" xr:uid="{7DF17988-AFEB-491C-8917-9E7FF5C48D60}"/>
    <cellStyle name="Comma 12 3 3" xfId="22770" xr:uid="{A17D10A0-773F-4D44-8DC0-D0DE85800F5F}"/>
    <cellStyle name="Comma 12 3_AVA DVA EL" xfId="22771" xr:uid="{34B0D1D8-FC49-43AA-B9CE-6387D2029377}"/>
    <cellStyle name="Comma 12 4" xfId="22772" xr:uid="{7C32534F-3B1A-4C2F-BFF6-94768E08D751}"/>
    <cellStyle name="Comma 12 5" xfId="22773" xr:uid="{2771577E-89DD-458D-B27E-5B1F9210038A}"/>
    <cellStyle name="Comma 12_AVA DVA EL" xfId="22774" xr:uid="{1351E863-1D73-4591-A7B4-BF6110F92160}"/>
    <cellStyle name="Comma 13" xfId="6396" xr:uid="{A0E31F91-71B5-41AB-9B52-C280BFEEA7E1}"/>
    <cellStyle name="Comma 13 2" xfId="22775" xr:uid="{A3472A08-0A95-4D13-AE27-0C177C8C9674}"/>
    <cellStyle name="Comma 13 2 2" xfId="22776" xr:uid="{CE1F158D-C1BC-4529-B5F8-30D7DF0F3C8E}"/>
    <cellStyle name="Comma 13 2 2 2" xfId="22777" xr:uid="{05108B20-1EC2-43F3-B1C0-0C6A8A31BD5B}"/>
    <cellStyle name="Comma 13 2 2 3" xfId="22778" xr:uid="{74E3FE33-BF55-4641-AB29-C5BF769D2F56}"/>
    <cellStyle name="Comma 13 2 2_AVA DVA EL" xfId="22779" xr:uid="{0517B2D9-EC2D-4016-8B3C-FC8BD3C17901}"/>
    <cellStyle name="Comma 13 2 3" xfId="22780" xr:uid="{25605EA1-4C9F-48D5-9A31-7381EFF43E98}"/>
    <cellStyle name="Comma 13 2 4" xfId="22781" xr:uid="{F9010337-1EF3-431E-925B-7A4A6647E426}"/>
    <cellStyle name="Comma 13 2_AVA DVA EL" xfId="22782" xr:uid="{7F1006F7-1D8E-45A5-B49F-A02901AFB781}"/>
    <cellStyle name="Comma 13 3" xfId="22783" xr:uid="{F9958CC0-5A76-428D-B9F2-27B7BF0CD5DB}"/>
    <cellStyle name="Comma 13 3 2" xfId="22784" xr:uid="{0D97A7B2-A19F-452C-BEB3-FBCF1C8E030C}"/>
    <cellStyle name="Comma 13 3 3" xfId="22785" xr:uid="{E5806597-70BB-4A71-9E24-E4B2C1D3E9A0}"/>
    <cellStyle name="Comma 13 3_AVA DVA EL" xfId="22786" xr:uid="{2AA01EEF-E1B1-4BEF-9325-058B3A816CE8}"/>
    <cellStyle name="Comma 13 4" xfId="22787" xr:uid="{92C5863B-EDB1-4B60-BCBA-17D026917FCA}"/>
    <cellStyle name="Comma 13 5" xfId="22788" xr:uid="{2898B34D-0BDC-4425-8513-F03EA6F60A2E}"/>
    <cellStyle name="Comma 13_AVA DVA EL" xfId="22789" xr:uid="{15FCCBFB-9699-4913-A686-360621B6B86C}"/>
    <cellStyle name="Comma 14" xfId="7" xr:uid="{A514D6FE-8CB6-4C66-B67E-BE082FCD2742}"/>
    <cellStyle name="Comma 14 2" xfId="22790" xr:uid="{F99DF887-D6DC-482A-9B39-C4C57F349A1F}"/>
    <cellStyle name="Comma 14 2 2" xfId="22791" xr:uid="{F1C4B573-78E9-4268-9693-3ABE05A39166}"/>
    <cellStyle name="Comma 14 2 3" xfId="22792" xr:uid="{F875A0BE-629C-497A-8AE2-A9AD746B6464}"/>
    <cellStyle name="Comma 14 2_AVA DVA EL" xfId="22793" xr:uid="{E55304C8-1F98-49F5-9C29-DF41C99CC1FA}"/>
    <cellStyle name="Comma 14 3" xfId="22794" xr:uid="{15260722-1FC2-477A-B07C-D865ABC32E29}"/>
    <cellStyle name="Comma 14 4" xfId="22795" xr:uid="{243EC156-200A-41C9-BE71-68E3B931FD51}"/>
    <cellStyle name="Comma 14_AVA DVA EL" xfId="22796" xr:uid="{35BD8318-BC1B-4A2C-B6AE-295A5340F837}"/>
    <cellStyle name="Comma 15" xfId="6397" xr:uid="{E0CDFFDB-4060-4D22-A0E4-48A0286D94AD}"/>
    <cellStyle name="Comma 15 2" xfId="22797" xr:uid="{7405588C-86F9-4E7C-934F-00C8B9FC6708}"/>
    <cellStyle name="Comma 15 3" xfId="22798" xr:uid="{27C849BA-B0CD-43BE-BB49-57AB6668A08A}"/>
    <cellStyle name="Comma 15_AVA DVA EL" xfId="22799" xr:uid="{5221D1FD-76AD-4A73-A500-7AC94E0B426C}"/>
    <cellStyle name="Comma 16" xfId="6398" xr:uid="{A257B68A-EB0D-4CC4-880F-2C49EE58B3E6}"/>
    <cellStyle name="Comma 16 2" xfId="22800" xr:uid="{558D8EC6-E076-4420-A49B-005B8153723F}"/>
    <cellStyle name="Comma 16 3" xfId="22801" xr:uid="{1FE5CA47-279C-45BB-BBCB-692273F68269}"/>
    <cellStyle name="Comma 16_AVA DVA EL" xfId="22802" xr:uid="{228EF6DB-4E17-4498-BC72-69A9613AC2A6}"/>
    <cellStyle name="Comma 17" xfId="6399" xr:uid="{8794D734-3605-4804-B406-4E4C68CC1143}"/>
    <cellStyle name="Comma 17 2" xfId="41347" xr:uid="{11689056-F76F-401E-AA3C-7234FC318FE6}"/>
    <cellStyle name="Comma 17_Factbook" xfId="41348" xr:uid="{75711D60-25D2-4A52-88F5-B5B0A118E8E7}"/>
    <cellStyle name="Comma 18" xfId="6400" xr:uid="{A2FFBBED-C32D-45D6-B942-3E4DEEFC2C28}"/>
    <cellStyle name="Comma 18 2" xfId="41349" xr:uid="{DCE432A9-9E5A-439F-BCC8-BDF4AC7BB601}"/>
    <cellStyle name="Comma 18_Factbook" xfId="41350" xr:uid="{F38419FC-A3CA-4760-9CA6-9FD205B8B7A6}"/>
    <cellStyle name="Comma 19" xfId="6401" xr:uid="{9BAD2AB2-D34A-4DD6-BD79-223FFDBBAB7C}"/>
    <cellStyle name="Comma 19 2" xfId="41351" xr:uid="{81C075F1-66A0-4E66-B90E-081332C563A8}"/>
    <cellStyle name="Comma 19_Factbook" xfId="41352" xr:uid="{D5AD4BE9-4726-4A9A-BD68-662FD9432EA9}"/>
    <cellStyle name="Comma 2" xfId="6402" xr:uid="{242A0D48-4356-46B4-8B74-342BAECC1675}"/>
    <cellStyle name="Comma 2 10" xfId="22803" xr:uid="{9006B90A-01F9-46BA-9006-B00B752727EB}"/>
    <cellStyle name="Comma 2 10 2" xfId="22804" xr:uid="{8E63E7D5-471D-4E3A-8276-8DB5360DC3A6}"/>
    <cellStyle name="Comma 2 10 2 2" xfId="22805" xr:uid="{D90CD782-E960-49A3-9905-32DE38E6597D}"/>
    <cellStyle name="Comma 2 10 2 3" xfId="22806" xr:uid="{84FB8F9A-F0D8-4DA4-B4DF-9FA92DCD2630}"/>
    <cellStyle name="Comma 2 10 2_AVA DVA EL" xfId="22807" xr:uid="{0120D80D-61C7-4596-A978-096796EE74CA}"/>
    <cellStyle name="Comma 2 10 3" xfId="22808" xr:uid="{162F0669-031F-4F64-8A50-136611B0EBEC}"/>
    <cellStyle name="Comma 2 10_AVA DVA EL" xfId="22809" xr:uid="{E862293A-CE51-4371-A08D-20548A5D68FA}"/>
    <cellStyle name="Comma 2 11" xfId="22810" xr:uid="{0CC1721D-7178-4990-B2B6-4B2CB2F62923}"/>
    <cellStyle name="Comma 2 11 2" xfId="22811" xr:uid="{94E41A94-620B-4B77-8B8C-99B18E33BD9E}"/>
    <cellStyle name="Comma 2 11 2 2" xfId="22812" xr:uid="{588E36C6-C7DE-4382-989B-0E175A7E45A8}"/>
    <cellStyle name="Comma 2 11 2 3" xfId="22813" xr:uid="{69E7CA9D-05D5-4E14-93A2-052EA02430EF}"/>
    <cellStyle name="Comma 2 11 2_AVA DVA EL" xfId="22814" xr:uid="{F60DA12D-B017-4723-91C7-B4C3058631B1}"/>
    <cellStyle name="Comma 2 11 3" xfId="22815" xr:uid="{683D89E0-7617-43FD-A79B-E60E24831967}"/>
    <cellStyle name="Comma 2 11_AVA DVA EL" xfId="22816" xr:uid="{72417814-B750-447C-82B7-F1CDD37DCF83}"/>
    <cellStyle name="Comma 2 12" xfId="22817" xr:uid="{2F6D663D-E16C-4DA8-B396-04573CD15899}"/>
    <cellStyle name="Comma 2 12 2" xfId="22818" xr:uid="{6DCE270A-92D2-47D6-9C3A-CED627813262}"/>
    <cellStyle name="Comma 2 12 2 2" xfId="22819" xr:uid="{9A5A2739-0D33-4839-A5B3-386D8C6195B2}"/>
    <cellStyle name="Comma 2 12 2 3" xfId="22820" xr:uid="{D939A783-FDBB-4BF9-8E8C-B8890E9CD80D}"/>
    <cellStyle name="Comma 2 12 2_AVA DVA EL" xfId="22821" xr:uid="{91FF5D3D-9E79-41ED-991A-97AC97FE9675}"/>
    <cellStyle name="Comma 2 12 3" xfId="22822" xr:uid="{614B29F9-482C-4CA4-90F4-426CC339DC66}"/>
    <cellStyle name="Comma 2 12 4" xfId="22823" xr:uid="{BFC242BE-EFFF-48B6-9B69-9AF3E2263FEB}"/>
    <cellStyle name="Comma 2 12_AVA DVA EL" xfId="22824" xr:uid="{F6FC2ECA-94D9-4799-96BE-D8AFD32AB2B3}"/>
    <cellStyle name="Comma 2 13" xfId="22825" xr:uid="{BEBC3922-122E-4520-84A9-5C417F9495D3}"/>
    <cellStyle name="Comma 2 13 2" xfId="22826" xr:uid="{ECC33A7E-639E-4844-B5A2-EF78501D331E}"/>
    <cellStyle name="Comma 2 13 3" xfId="22827" xr:uid="{ED4393F2-88A1-41B6-9D17-FE2978E9A6F6}"/>
    <cellStyle name="Comma 2 13_AVA DVA EL" xfId="22828" xr:uid="{AE3DA679-3A85-41FE-8E5C-84CF7D444988}"/>
    <cellStyle name="Comma 2 14" xfId="22829" xr:uid="{33604C9E-787A-4B41-B583-885583163540}"/>
    <cellStyle name="Comma 2 14 2" xfId="22830" xr:uid="{E9ADD262-41C0-4997-BB18-D6FCDC2156F8}"/>
    <cellStyle name="Comma 2 14 3" xfId="22831" xr:uid="{6B910828-68FA-48F2-B34B-4B9E12B29068}"/>
    <cellStyle name="Comma 2 14_AVA DVA EL" xfId="22832" xr:uid="{D0D07F11-C746-42EB-B156-B8DD040C8A4B}"/>
    <cellStyle name="Comma 2 15" xfId="22833" xr:uid="{08CB72EE-58A3-415E-AA03-86F879512539}"/>
    <cellStyle name="Comma 2 15 2" xfId="22834" xr:uid="{87EC2D3D-C184-439B-93AB-C3AAF0D15ECF}"/>
    <cellStyle name="Comma 2 15 3" xfId="22835" xr:uid="{0AA45802-0982-4769-BB30-B7323CB5AE58}"/>
    <cellStyle name="Comma 2 15_AVA DVA EL" xfId="22836" xr:uid="{A26CDB06-E53C-40DE-BE6B-47449380D02C}"/>
    <cellStyle name="Comma 2 16" xfId="22837" xr:uid="{06A33092-64FC-45E1-8C0B-79506716D5C6}"/>
    <cellStyle name="Comma 2 16 2" xfId="22838" xr:uid="{77C7AE58-BB88-40D1-999F-AA3E78910077}"/>
    <cellStyle name="Comma 2 16 3" xfId="22839" xr:uid="{1C16BA0A-79DA-46FC-BAC4-4D6ED24CF016}"/>
    <cellStyle name="Comma 2 16_AVA DVA EL" xfId="22840" xr:uid="{C1910F3F-075E-418B-88B6-A1822848E938}"/>
    <cellStyle name="Comma 2 17" xfId="22841" xr:uid="{40094DE4-17C7-48F6-9873-02477D29784B}"/>
    <cellStyle name="Comma 2 17 2" xfId="22842" xr:uid="{B91F132C-B164-40CA-95BB-A75BCD057CFF}"/>
    <cellStyle name="Comma 2 17 3" xfId="22843" xr:uid="{51B258A2-A567-47C8-8977-3282B1A0441C}"/>
    <cellStyle name="Comma 2 17_AVA DVA EL" xfId="22844" xr:uid="{55BF5F8D-E6E1-4A88-923D-579D906FF7A1}"/>
    <cellStyle name="Comma 2 18" xfId="22845" xr:uid="{0ECCA1EC-F189-4949-A5F6-350DDBB21705}"/>
    <cellStyle name="Comma 2 18 2" xfId="22846" xr:uid="{5E4FBF05-701F-400D-A5EB-0E67AB4EEE7E}"/>
    <cellStyle name="Comma 2 18 3" xfId="22847" xr:uid="{0033B18B-96BA-441A-B6C0-3B8E8EB4DBB5}"/>
    <cellStyle name="Comma 2 18_AVA DVA EL" xfId="22848" xr:uid="{5A528009-7E83-43EF-B349-63FC208AF522}"/>
    <cellStyle name="Comma 2 19" xfId="22849" xr:uid="{063A157F-FEFF-4B2D-A26E-41494337F595}"/>
    <cellStyle name="Comma 2 19 2" xfId="22850" xr:uid="{C95C2E9B-5652-4D37-9ACE-C983BB57A4AC}"/>
    <cellStyle name="Comma 2 19 3" xfId="22851" xr:uid="{805020BD-267A-4F1D-8CF9-0B66B821289C}"/>
    <cellStyle name="Comma 2 19_AVA DVA EL" xfId="22852" xr:uid="{EC35F487-4E93-4585-9252-CD7E545D2514}"/>
    <cellStyle name="Comma 2 2" xfId="6403" xr:uid="{54A80630-BFE6-4FEC-8DAA-D5E2FB7B3B05}"/>
    <cellStyle name="Comma 2 2 10" xfId="22853" xr:uid="{DE6A4592-6A7E-41E3-A737-E35AE178337D}"/>
    <cellStyle name="Comma 2 2 10 2" xfId="22854" xr:uid="{F474D417-4DD7-423C-B118-2269E0990324}"/>
    <cellStyle name="Comma 2 2 10 3" xfId="22855" xr:uid="{0F5C29F4-4F09-4C3A-A5F4-C9FCD3CA56B8}"/>
    <cellStyle name="Comma 2 2 10_AVA DVA EL" xfId="22856" xr:uid="{5347F50B-D369-440F-B911-C74CDD561E93}"/>
    <cellStyle name="Comma 2 2 11" xfId="22857" xr:uid="{4E2B349A-32FD-408F-AB70-0CEAB34D70B4}"/>
    <cellStyle name="Comma 2 2 11 2" xfId="22858" xr:uid="{5B8CF538-3738-4CA0-A28F-546BA7D2B56C}"/>
    <cellStyle name="Comma 2 2 11 3" xfId="22859" xr:uid="{E2982F0F-7A64-4FEA-AD6C-06B66527BC28}"/>
    <cellStyle name="Comma 2 2 11_AVA DVA EL" xfId="22860" xr:uid="{EDB5E92B-A855-4BA5-84E5-93DEA9F9F168}"/>
    <cellStyle name="Comma 2 2 12" xfId="22861" xr:uid="{13B358B8-4CAC-437A-AD70-3D2114A5C3E4}"/>
    <cellStyle name="Comma 2 2 12 2" xfId="22862" xr:uid="{3BC10407-3703-40CF-95D3-B66260DFCB87}"/>
    <cellStyle name="Comma 2 2 12_AVA DVA EL" xfId="22863" xr:uid="{B6686D05-F90F-4975-BA5F-DB70675DCD4A}"/>
    <cellStyle name="Comma 2 2 13" xfId="22864" xr:uid="{BAE8C091-5A0A-4B29-819A-7F81366AB648}"/>
    <cellStyle name="Comma 2 2 14" xfId="22865" xr:uid="{A19AE747-29AC-460E-9355-95983356700F}"/>
    <cellStyle name="Comma 2 2 2" xfId="6404" xr:uid="{3E104135-A8A4-4042-BA55-DABB0DDDD7C2}"/>
    <cellStyle name="Comma 2 2 2 10" xfId="22866" xr:uid="{6C7E006C-5430-4443-A6A0-E7555F907633}"/>
    <cellStyle name="Comma 2 2 2 10 2" xfId="22867" xr:uid="{3EFB4540-AEBD-4B6E-A8A1-9B4E67409FDE}"/>
    <cellStyle name="Comma 2 2 2 10 3" xfId="22868" xr:uid="{95531356-25A7-4E55-87EB-CAC50BAABDDB}"/>
    <cellStyle name="Comma 2 2 2 10_AVA DVA EL" xfId="22869" xr:uid="{99A00018-B663-41C1-B24F-1931515FFE50}"/>
    <cellStyle name="Comma 2 2 2 11" xfId="22870" xr:uid="{AEDC625A-15AC-4CCC-8EC4-AFF889563F42}"/>
    <cellStyle name="Comma 2 2 2 11 2" xfId="22871" xr:uid="{65A20239-2B9E-4199-A05C-666B26C82C79}"/>
    <cellStyle name="Comma 2 2 2 11_AVA DVA EL" xfId="22872" xr:uid="{EDE51BA1-4626-425E-BB6C-90AF1A20FC50}"/>
    <cellStyle name="Comma 2 2 2 12" xfId="22873" xr:uid="{4106B4DF-2E52-4EEA-A1DA-518E4CD725DA}"/>
    <cellStyle name="Comma 2 2 2 13" xfId="22874" xr:uid="{BD473F88-B824-40E3-AFF0-FF12F3C68CCC}"/>
    <cellStyle name="Comma 2 2 2 2" xfId="22875" xr:uid="{EAF047AB-8D30-4855-BB93-78BAF3302830}"/>
    <cellStyle name="Comma 2 2 2 2 2" xfId="22876" xr:uid="{089D810F-8FF4-49F1-AF11-A0012DBF3632}"/>
    <cellStyle name="Comma 2 2 2 2 2 2" xfId="22877" xr:uid="{2D2EB315-20BA-4E7F-85E2-5598A666C244}"/>
    <cellStyle name="Comma 2 2 2 2 2 3" xfId="22878" xr:uid="{EA15A59C-B8FD-4862-94D6-7B24D032586E}"/>
    <cellStyle name="Comma 2 2 2 2 2_AVA DVA EL" xfId="22879" xr:uid="{8D196503-D986-4091-BA99-E258D1BC7D7E}"/>
    <cellStyle name="Comma 2 2 2 2 3" xfId="22880" xr:uid="{E4DC05B4-6A6A-405A-AD04-7E113C94A260}"/>
    <cellStyle name="Comma 2 2 2 2 3 2" xfId="22881" xr:uid="{A776FFD8-2017-4123-AA85-272216187979}"/>
    <cellStyle name="Comma 2 2 2 2 3 3" xfId="22882" xr:uid="{E7C428E7-2DE7-4648-A97B-475C6C1880CB}"/>
    <cellStyle name="Comma 2 2 2 2 3_AVA DVA EL" xfId="22883" xr:uid="{3053E1CD-C67A-44A4-8157-B98DA1899718}"/>
    <cellStyle name="Comma 2 2 2 2 4" xfId="22884" xr:uid="{D560AFA6-307A-4D02-A0E3-98F74EF74C20}"/>
    <cellStyle name="Comma 2 2 2 2 5" xfId="22885" xr:uid="{5D8896A9-10D4-4032-8AD3-26CDD560DA2C}"/>
    <cellStyle name="Comma 2 2 2 2_AVA DVA EL" xfId="22886" xr:uid="{19A6122F-F6ED-4C2D-8620-440B52ABCBA4}"/>
    <cellStyle name="Comma 2 2 2 3" xfId="22887" xr:uid="{E5A6439B-0240-4D48-A821-76462E136B50}"/>
    <cellStyle name="Comma 2 2 2 3 2" xfId="22888" xr:uid="{0B5DD484-197D-4588-9E5A-3D1248DD81D2}"/>
    <cellStyle name="Comma 2 2 2 3 3" xfId="22889" xr:uid="{BDFD5458-C6AF-4AD2-9347-F7D76CAD4855}"/>
    <cellStyle name="Comma 2 2 2 3_AVA DVA EL" xfId="22890" xr:uid="{2689F987-C51B-4244-93B7-8C7B16FC14AB}"/>
    <cellStyle name="Comma 2 2 2 4" xfId="22891" xr:uid="{DCC66945-85C8-49BC-9EA3-2B2F27C5C485}"/>
    <cellStyle name="Comma 2 2 2 4 2" xfId="22892" xr:uid="{B7770D9B-E338-4E9B-A3CB-9345303CFFD4}"/>
    <cellStyle name="Comma 2 2 2 4 3" xfId="22893" xr:uid="{4CAB6BC4-8BD5-459D-931E-16AF719002B7}"/>
    <cellStyle name="Comma 2 2 2 4_AVA DVA EL" xfId="22894" xr:uid="{73BC745D-CE35-4250-B946-A57FAD9C0354}"/>
    <cellStyle name="Comma 2 2 2 5" xfId="22895" xr:uid="{6402B080-4369-4C6A-A58C-9EFFAD5D659F}"/>
    <cellStyle name="Comma 2 2 2 5 2" xfId="22896" xr:uid="{4D5582F4-8696-4400-A7A5-B9BC645A73EC}"/>
    <cellStyle name="Comma 2 2 2 5 3" xfId="22897" xr:uid="{4EB4103B-8D87-40AF-8C68-5E827DE91293}"/>
    <cellStyle name="Comma 2 2 2 5_AVA DVA EL" xfId="22898" xr:uid="{CE29E87D-FB13-4FE1-997D-041718959C5A}"/>
    <cellStyle name="Comma 2 2 2 6" xfId="22899" xr:uid="{87B73902-A46C-4774-893D-3DCBD0855A50}"/>
    <cellStyle name="Comma 2 2 2 6 2" xfId="22900" xr:uid="{68C5F6EA-6B60-4A79-BA25-0A3B3411EC99}"/>
    <cellStyle name="Comma 2 2 2 6 3" xfId="22901" xr:uid="{294D4F78-D398-490B-89C8-E9162FD728F7}"/>
    <cellStyle name="Comma 2 2 2 6_AVA DVA EL" xfId="22902" xr:uid="{51B2F14E-F50B-41E3-B381-966A80161515}"/>
    <cellStyle name="Comma 2 2 2 7" xfId="22903" xr:uid="{2A808562-909D-42A5-AB1B-3E378E594F95}"/>
    <cellStyle name="Comma 2 2 2 7 2" xfId="22904" xr:uid="{A0E90DC9-7661-472C-9E82-CDB2A774C48B}"/>
    <cellStyle name="Comma 2 2 2 7 3" xfId="22905" xr:uid="{CDCA4DBF-C54A-45AD-A41F-5BB1AE168CFC}"/>
    <cellStyle name="Comma 2 2 2 7_AVA DVA EL" xfId="22906" xr:uid="{85CA88A3-E3D9-4C40-A24A-867699E0B0E2}"/>
    <cellStyle name="Comma 2 2 2 8" xfId="22907" xr:uid="{323A9634-1B41-4ED1-9F30-6706E6944117}"/>
    <cellStyle name="Comma 2 2 2 8 2" xfId="22908" xr:uid="{7F5DAEB4-B4E4-470F-AD52-CAF8D05A86E5}"/>
    <cellStyle name="Comma 2 2 2 8 3" xfId="22909" xr:uid="{9E1E9620-9C1A-4F3C-A59D-AD73B45A0DB1}"/>
    <cellStyle name="Comma 2 2 2 8_AVA DVA EL" xfId="22910" xr:uid="{CD5ABBCB-1E38-4960-A68B-489E217F2510}"/>
    <cellStyle name="Comma 2 2 2 9" xfId="22911" xr:uid="{3553E7EA-161F-40B2-BCF9-C906B9EB1AAF}"/>
    <cellStyle name="Comma 2 2 2 9 2" xfId="22912" xr:uid="{0C797E8E-DA31-49DC-B3EE-9A2E74EF4504}"/>
    <cellStyle name="Comma 2 2 2 9 3" xfId="22913" xr:uid="{3D77A7BE-0A10-49FA-8ECB-B33CA9DB88ED}"/>
    <cellStyle name="Comma 2 2 2 9_AVA DVA EL" xfId="22914" xr:uid="{DF20FC77-F80C-4E02-B7B0-D9513C1229BF}"/>
    <cellStyle name="Comma 2 2 2_AVA DVA EL" xfId="22915" xr:uid="{60CDDC96-5D9B-4272-9E0D-51FEF50A5E4D}"/>
    <cellStyle name="Comma 2 2 3" xfId="22916" xr:uid="{CC5C2CF6-AAB8-48CF-B6A2-5011CB511949}"/>
    <cellStyle name="Comma 2 2 3 2" xfId="22917" xr:uid="{D9608B5D-C3C2-49B5-9AFA-0C45E13B628A}"/>
    <cellStyle name="Comma 2 2 3 2 2" xfId="22918" xr:uid="{1DA185B4-4AF4-4AEC-B258-4B479C86538B}"/>
    <cellStyle name="Comma 2 2 3 2 3" xfId="22919" xr:uid="{1764365F-D7CA-40FA-86F7-BB602FBF186F}"/>
    <cellStyle name="Comma 2 2 3 2_AVA DVA EL" xfId="22920" xr:uid="{569640C1-F030-4D1C-AE3B-1C98E9280823}"/>
    <cellStyle name="Comma 2 2 3 3" xfId="22921" xr:uid="{8FFC885E-3476-4351-88BC-3B02735EDEDB}"/>
    <cellStyle name="Comma 2 2 3 3 2" xfId="22922" xr:uid="{D1D4B271-19EB-4DF1-994E-126DD66D09E6}"/>
    <cellStyle name="Comma 2 2 3 3 3" xfId="22923" xr:uid="{2783047A-4663-4A5E-ABF5-93BA07A2E988}"/>
    <cellStyle name="Comma 2 2 3 3_AVA DVA EL" xfId="22924" xr:uid="{7A2ED790-97E3-4750-8D28-5C1A337B32AF}"/>
    <cellStyle name="Comma 2 2 3 4" xfId="22925" xr:uid="{949ED9EB-FD80-4C1D-80F2-A59AEE205868}"/>
    <cellStyle name="Comma 2 2 3 4 2" xfId="22926" xr:uid="{FA539D6A-3D88-46DC-A8AE-8F088DF40E69}"/>
    <cellStyle name="Comma 2 2 3 4 3" xfId="22927" xr:uid="{1A656560-6977-4656-A6A3-02FDBD4BCF0A}"/>
    <cellStyle name="Comma 2 2 3 4_AVA DVA EL" xfId="22928" xr:uid="{8843E00E-0F79-4D6A-9A6C-776FB5BDB150}"/>
    <cellStyle name="Comma 2 2 3 5" xfId="22929" xr:uid="{74F0BBC9-DAB5-4739-952A-66DF2C747133}"/>
    <cellStyle name="Comma 2 2 3 5 2" xfId="22930" xr:uid="{3E317D37-2960-4B1D-A986-DE97ACF0126E}"/>
    <cellStyle name="Comma 2 2 3 5_AVA DVA EL" xfId="22931" xr:uid="{25800C0A-C300-4615-9905-4D39D4720FAE}"/>
    <cellStyle name="Comma 2 2 3 6" xfId="22932" xr:uid="{4FF0C1A7-2A7F-4E2B-9D30-9B790EA7FD15}"/>
    <cellStyle name="Comma 2 2 3 7" xfId="22933" xr:uid="{5DA4155F-3C4A-4F29-967A-700318EEC145}"/>
    <cellStyle name="Comma 2 2 3_AVA DVA EL" xfId="22934" xr:uid="{40D4EB2F-4BF0-498D-A713-A45BA7D430FE}"/>
    <cellStyle name="Comma 2 2 4" xfId="22935" xr:uid="{BC3E3482-A2ED-4A29-B349-A46C32F10AE9}"/>
    <cellStyle name="Comma 2 2 4 2" xfId="22936" xr:uid="{CF4B9AF6-F70B-4EB3-B6E4-D03D59628D82}"/>
    <cellStyle name="Comma 2 2 4 2 2" xfId="22937" xr:uid="{2A1EEFA7-0413-4589-BC0E-91802D313E27}"/>
    <cellStyle name="Comma 2 2 4 2 3" xfId="22938" xr:uid="{0A48EA59-CD57-436D-A24A-412E7C9931A5}"/>
    <cellStyle name="Comma 2 2 4 2_AVA DVA EL" xfId="22939" xr:uid="{04240306-EC1B-4274-8C7D-9FBF364E57B3}"/>
    <cellStyle name="Comma 2 2 4 3" xfId="22940" xr:uid="{13267064-2C34-4901-866C-4041926F9CBC}"/>
    <cellStyle name="Comma 2 2 4 3 2" xfId="22941" xr:uid="{CB458F4A-99E1-4CC5-A65F-443779E7E111}"/>
    <cellStyle name="Comma 2 2 4 3_AVA DVA EL" xfId="22942" xr:uid="{C62C5922-41E5-41C0-A5C1-9F58EEE10220}"/>
    <cellStyle name="Comma 2 2 4 4" xfId="22943" xr:uid="{287E7AF7-AC54-40AC-A314-95182B066482}"/>
    <cellStyle name="Comma 2 2 4 5" xfId="22944" xr:uid="{BEC1FFB8-D284-4E1A-A8CB-DE6441FD8017}"/>
    <cellStyle name="Comma 2 2 4_AVA DVA EL" xfId="22945" xr:uid="{2ACF7896-ECE8-44F9-96FA-6916B814DEC6}"/>
    <cellStyle name="Comma 2 2 5" xfId="22946" xr:uid="{DBD5A8AB-DB07-44DE-9932-7FDF28A040F4}"/>
    <cellStyle name="Comma 2 2 5 2" xfId="22947" xr:uid="{26FBC445-310E-4CC8-A561-EC57D8181686}"/>
    <cellStyle name="Comma 2 2 5 2 2" xfId="22948" xr:uid="{DDD27E0F-27C8-4028-AF00-5964DF119600}"/>
    <cellStyle name="Comma 2 2 5 2 3" xfId="22949" xr:uid="{318D7E98-35F8-41E2-87CE-CBEBA8F9C9B6}"/>
    <cellStyle name="Comma 2 2 5 2_AVA DVA EL" xfId="22950" xr:uid="{F55D5546-9EC9-4171-8A01-5A895B823A63}"/>
    <cellStyle name="Comma 2 2 5 3" xfId="22951" xr:uid="{77938AFA-CE7D-4A59-926E-B716340324E8}"/>
    <cellStyle name="Comma 2 2 5 3 2" xfId="22952" xr:uid="{7CC2EA8A-A2C9-4135-B6A0-E56B5BB35104}"/>
    <cellStyle name="Comma 2 2 5 3_AVA DVA EL" xfId="22953" xr:uid="{E1C58AE3-250A-4C9B-8BC3-2E7AA6617A5A}"/>
    <cellStyle name="Comma 2 2 5 4" xfId="22954" xr:uid="{3BD4C674-732F-4040-B01E-A29167A25964}"/>
    <cellStyle name="Comma 2 2 5 5" xfId="22955" xr:uid="{36E39511-78D4-440F-88D7-41C7192BAF2A}"/>
    <cellStyle name="Comma 2 2 5_AVA DVA EL" xfId="22956" xr:uid="{3C9F69F7-C9C9-4039-86EE-97FFEB761699}"/>
    <cellStyle name="Comma 2 2 6" xfId="22957" xr:uid="{DFD09F1F-005B-44A5-9D68-DCA7701B0C4C}"/>
    <cellStyle name="Comma 2 2 6 2" xfId="22958" xr:uid="{18E2874B-7BEE-45C3-96A4-22119D258DAB}"/>
    <cellStyle name="Comma 2 2 6 2 2" xfId="22959" xr:uid="{88152451-F554-4402-90F3-EB6551E2CC9D}"/>
    <cellStyle name="Comma 2 2 6 2 3" xfId="22960" xr:uid="{7DBA7687-DE56-4F13-8C5F-136611926C6D}"/>
    <cellStyle name="Comma 2 2 6 2_AVA DVA EL" xfId="22961" xr:uid="{9E80763C-E89B-4361-B261-64B7A2218722}"/>
    <cellStyle name="Comma 2 2 6 3" xfId="22962" xr:uid="{73F60B4D-C468-4594-8C11-27BE42A1BD6F}"/>
    <cellStyle name="Comma 2 2 6_AVA DVA EL" xfId="22963" xr:uid="{E83B0FE6-FD03-400F-8D3C-D6AA6351D66B}"/>
    <cellStyle name="Comma 2 2 7" xfId="22964" xr:uid="{1E640161-F812-438A-A651-ED469582FE4A}"/>
    <cellStyle name="Comma 2 2 7 2" xfId="22965" xr:uid="{F319A457-2A03-4958-97F6-A11DCC9F6E72}"/>
    <cellStyle name="Comma 2 2 7 2 2" xfId="22966" xr:uid="{5C99785D-1709-463C-99EA-FED4AF4D912A}"/>
    <cellStyle name="Comma 2 2 7 2 3" xfId="22967" xr:uid="{BBFFBFFB-0923-46E6-93C3-48B5DAC5FCB8}"/>
    <cellStyle name="Comma 2 2 7 2_AVA DVA EL" xfId="22968" xr:uid="{C73B0982-260A-4BD2-A024-A628F4AA5CF3}"/>
    <cellStyle name="Comma 2 2 7 3" xfId="22969" xr:uid="{CCB1480C-554C-4D93-996A-971C033B99C9}"/>
    <cellStyle name="Comma 2 2 7_AVA DVA EL" xfId="22970" xr:uid="{F534CEEE-29A7-4024-8691-4848AF6189E3}"/>
    <cellStyle name="Comma 2 2 8" xfId="22971" xr:uid="{252EFA99-ED30-468F-A84E-8890F9E187F8}"/>
    <cellStyle name="Comma 2 2 8 2" xfId="22972" xr:uid="{55BBC03B-1167-441E-B875-5B55BB812501}"/>
    <cellStyle name="Comma 2 2 8 3" xfId="22973" xr:uid="{8330B96F-64ED-4E9A-8D83-98B79C788D66}"/>
    <cellStyle name="Comma 2 2 8_AVA DVA EL" xfId="22974" xr:uid="{CFC8902C-C1C0-4445-AB3D-2E3803916733}"/>
    <cellStyle name="Comma 2 2 9" xfId="22975" xr:uid="{A34EE851-A568-48BD-8E0B-8ABC38EF8F87}"/>
    <cellStyle name="Comma 2 2 9 2" xfId="22976" xr:uid="{840EA765-9FE8-4798-9E72-819152B2DB07}"/>
    <cellStyle name="Comma 2 2 9 3" xfId="22977" xr:uid="{CAE1C0F4-1B24-4845-AAFD-F5478C60625E}"/>
    <cellStyle name="Comma 2 2 9_AVA DVA EL" xfId="22978" xr:uid="{029A519D-B0CB-4815-B416-5AD592DA66C0}"/>
    <cellStyle name="Comma 2 2_Adj_comprehensive_income_Trends" xfId="41353" xr:uid="{454363C5-3870-4EC3-B847-DABCD6ECF9BB}"/>
    <cellStyle name="Comma 2 20" xfId="22979" xr:uid="{7F6134D1-850F-4E3B-8716-3EADE8C2A1FB}"/>
    <cellStyle name="Comma 2 20 2" xfId="22980" xr:uid="{EB21986B-D769-4583-9027-028A3A1F857D}"/>
    <cellStyle name="Comma 2 20 3" xfId="22981" xr:uid="{2A054BBE-209F-48FB-80E1-AA35114158D7}"/>
    <cellStyle name="Comma 2 20_AVA DVA EL" xfId="22982" xr:uid="{C5314E3A-08C1-4C7B-BCA0-4170728A8759}"/>
    <cellStyle name="Comma 2 21" xfId="22983" xr:uid="{AFF0B07A-3FDE-4351-A0EC-1A836DD56ECE}"/>
    <cellStyle name="Comma 2 21 2" xfId="22984" xr:uid="{E3D94F50-2DBD-49F3-8A85-02B98F49D8BA}"/>
    <cellStyle name="Comma 2 21_AVA DVA EL" xfId="22985" xr:uid="{87651EC0-9B80-4C84-B1EE-4E36338C6A58}"/>
    <cellStyle name="Comma 2 22" xfId="22986" xr:uid="{BE91FE08-79FF-4823-9CE6-D6135FCB5B4B}"/>
    <cellStyle name="Comma 2 23" xfId="22987" xr:uid="{61E927A5-3705-419C-87FA-B67E9E8A351C}"/>
    <cellStyle name="Comma 2 3" xfId="6405" xr:uid="{0DF9AFC6-674A-4A86-A3CE-DCD06C427F1A}"/>
    <cellStyle name="Comma 2 3 2" xfId="22988" xr:uid="{55E6F361-477B-4194-95F7-AD65312744EF}"/>
    <cellStyle name="Comma 2 3 2 2" xfId="22989" xr:uid="{B4D4DD67-7C01-4627-BF55-1AFDFF27CF8A}"/>
    <cellStyle name="Comma 2 3 2 2 2" xfId="22990" xr:uid="{16AE8A77-37AC-4C70-A932-9863C28B7FD1}"/>
    <cellStyle name="Comma 2 3 2 2 3" xfId="22991" xr:uid="{77ACE9D7-6F36-4393-AF79-4452851BBCE5}"/>
    <cellStyle name="Comma 2 3 2 2_AVA DVA EL" xfId="22992" xr:uid="{B0BFF353-8F10-40C1-AA23-73F9D4196153}"/>
    <cellStyle name="Comma 2 3 2 3" xfId="22993" xr:uid="{B6725AED-4310-44A1-8C06-85D7668E3D4B}"/>
    <cellStyle name="Comma 2 3 2_AVA DVA EL" xfId="22994" xr:uid="{E5914FDE-8F60-4118-9568-03D3CECA58BD}"/>
    <cellStyle name="Comma 2 3 3" xfId="22995" xr:uid="{2DC26194-6659-406D-ADE3-5E632B662A39}"/>
    <cellStyle name="Comma 2 3 3 2" xfId="22996" xr:uid="{01288422-8285-46A9-96A6-F5206AAC3291}"/>
    <cellStyle name="Comma 2 3 3 2 2" xfId="22997" xr:uid="{1B1EBB12-56E8-4187-B7EB-DBB1F9D6F4D2}"/>
    <cellStyle name="Comma 2 3 3 2 3" xfId="22998" xr:uid="{6A52BCD1-2130-4C0D-B8F9-ADE21CBB2A59}"/>
    <cellStyle name="Comma 2 3 3 2_AVA DVA EL" xfId="22999" xr:uid="{60737935-3706-47AB-98B7-1589D227CBFB}"/>
    <cellStyle name="Comma 2 3 3 3" xfId="23000" xr:uid="{37A273BD-2E91-4926-B325-3C22215978B9}"/>
    <cellStyle name="Comma 2 3 3 4" xfId="23001" xr:uid="{3FCBE516-3C72-4E7D-920A-C5A75EE9C445}"/>
    <cellStyle name="Comma 2 3 3_AVA DVA EL" xfId="23002" xr:uid="{769D22C0-34BF-443E-A5D4-41AFDFF2C407}"/>
    <cellStyle name="Comma 2 3 4" xfId="23003" xr:uid="{D8D7BDD2-F71C-4835-BF32-C16BD735D247}"/>
    <cellStyle name="Comma 2 3 4 2" xfId="23004" xr:uid="{73630309-48A7-402A-B072-C3036A725AFE}"/>
    <cellStyle name="Comma 2 3 4 3" xfId="23005" xr:uid="{A061529D-B8A4-4382-A01F-BF690048234A}"/>
    <cellStyle name="Comma 2 3 4_AVA DVA EL" xfId="23006" xr:uid="{AD334DDB-A06B-48C5-9BC0-AF120B8EBBA3}"/>
    <cellStyle name="Comma 2 3 5" xfId="23007" xr:uid="{29A3736D-1A09-4C30-8018-0EB62CA44ED1}"/>
    <cellStyle name="Comma 2 3 5 2" xfId="23008" xr:uid="{0FBB35EA-D99F-4475-B8C2-539C90E35A7D}"/>
    <cellStyle name="Comma 2 3 5_AVA DVA EL" xfId="23009" xr:uid="{C2310333-A70D-4CDC-9E51-34A87F0B6B76}"/>
    <cellStyle name="Comma 2 3 6" xfId="23010" xr:uid="{E716ECF9-28EC-4DB4-B37C-468801D8B984}"/>
    <cellStyle name="Comma 2 3 7" xfId="23011" xr:uid="{BB7B8C86-19E7-479A-BE60-13D5A5CE87EE}"/>
    <cellStyle name="Comma 2 3_Adj_Income_statement" xfId="41354" xr:uid="{7E514174-FF74-4786-B2CA-0762272EFC86}"/>
    <cellStyle name="Comma 2 4" xfId="23012" xr:uid="{51C49786-D1EA-4D2C-8DBC-84923CA8D8CC}"/>
    <cellStyle name="Comma 2 4 10" xfId="23013" xr:uid="{C1405ECE-C9C1-43C1-AF42-9DC19C42C62B}"/>
    <cellStyle name="Comma 2 4 10 2" xfId="23014" xr:uid="{101196C3-B4C6-434C-822E-E435DF6740D5}"/>
    <cellStyle name="Comma 2 4 10 3" xfId="23015" xr:uid="{943DBB61-E5CF-4694-A766-7DBD6A0FF68D}"/>
    <cellStyle name="Comma 2 4 10_AVA DVA EL" xfId="23016" xr:uid="{7EDA2634-68AE-4D37-AFD7-F58CC3C51550}"/>
    <cellStyle name="Comma 2 4 11" xfId="23017" xr:uid="{C0D21B7B-585E-4CA3-8517-057BD9BB0211}"/>
    <cellStyle name="Comma 2 4 11 2" xfId="23018" xr:uid="{B00FB2AA-82CD-421D-A01E-361AD469E630}"/>
    <cellStyle name="Comma 2 4 11 3" xfId="23019" xr:uid="{A52A297D-78B1-4847-A0F2-80FD2BBC3EF7}"/>
    <cellStyle name="Comma 2 4 11_AVA DVA EL" xfId="23020" xr:uid="{B6F270DE-07E5-4B3E-8B6E-18B6DC896E5E}"/>
    <cellStyle name="Comma 2 4 12" xfId="23021" xr:uid="{D9C770AE-5F5D-4EE8-A77C-BB3AE1C62693}"/>
    <cellStyle name="Comma 2 4 12 2" xfId="23022" xr:uid="{F1141FB8-2D6D-4472-B40D-9B74EFD57275}"/>
    <cellStyle name="Comma 2 4 12 3" xfId="23023" xr:uid="{CEBAC6A9-9764-424B-8F33-459019B72237}"/>
    <cellStyle name="Comma 2 4 12_AVA DVA EL" xfId="23024" xr:uid="{D9025A63-5CCC-471C-AAB0-18DC1CCFB278}"/>
    <cellStyle name="Comma 2 4 13" xfId="23025" xr:uid="{5E0E9C87-7361-42E3-B37A-160CFC8928BC}"/>
    <cellStyle name="Comma 2 4 13 2" xfId="23026" xr:uid="{2C1DD307-2F93-489C-9037-E5A1CF283AEF}"/>
    <cellStyle name="Comma 2 4 13 3" xfId="23027" xr:uid="{962F7E33-3210-4FD4-87B1-2976219D1E5D}"/>
    <cellStyle name="Comma 2 4 13_AVA DVA EL" xfId="23028" xr:uid="{EDCC15D9-987B-4834-A7D6-3661C7B9AB39}"/>
    <cellStyle name="Comma 2 4 14" xfId="23029" xr:uid="{BEB261AE-0247-4359-B176-94F885480246}"/>
    <cellStyle name="Comma 2 4 14 2" xfId="23030" xr:uid="{294235EC-2394-4F7E-9C31-845641FC1422}"/>
    <cellStyle name="Comma 2 4 14_AVA DVA EL" xfId="23031" xr:uid="{D0F5C657-FBB0-4D8C-BC6F-BD048C9146D0}"/>
    <cellStyle name="Comma 2 4 15" xfId="23032" xr:uid="{C620F260-ECA6-474E-9082-4619F1D30B11}"/>
    <cellStyle name="Comma 2 4 16" xfId="23033" xr:uid="{96D4F4A4-A9E8-4C76-84C4-B9F1C6FC70C7}"/>
    <cellStyle name="Comma 2 4 2" xfId="23034" xr:uid="{F70AA5E3-D4BC-48C4-9199-C1CEE6E32275}"/>
    <cellStyle name="Comma 2 4 2 10" xfId="23035" xr:uid="{E5F1BB81-E282-4BD2-8ED7-BF0887FB61DD}"/>
    <cellStyle name="Comma 2 4 2 10 2" xfId="23036" xr:uid="{EA69B6E5-0FF2-41E2-9BAA-4605FFCC5567}"/>
    <cellStyle name="Comma 2 4 2 10 3" xfId="23037" xr:uid="{2ADD07EB-5F3B-403D-8AC1-BB3733939DDB}"/>
    <cellStyle name="Comma 2 4 2 10_AVA DVA EL" xfId="23038" xr:uid="{B8AC56FB-DE06-4E03-B0A1-604E5222D5E2}"/>
    <cellStyle name="Comma 2 4 2 11" xfId="23039" xr:uid="{67CE3052-9C45-4A54-B1BA-4908C2BA6F32}"/>
    <cellStyle name="Comma 2 4 2 11 2" xfId="23040" xr:uid="{632B2B3F-3F00-4CAD-9942-01EB3E21EAC2}"/>
    <cellStyle name="Comma 2 4 2 11 3" xfId="23041" xr:uid="{4B6B8BD6-764D-45D7-995B-06A3BD1E5C70}"/>
    <cellStyle name="Comma 2 4 2 11_AVA DVA EL" xfId="23042" xr:uid="{2A789F3A-A01C-4BD8-BF3F-5DEC29A86E78}"/>
    <cellStyle name="Comma 2 4 2 12" xfId="23043" xr:uid="{7F26CC8A-4321-48A8-B447-9EA74000BD68}"/>
    <cellStyle name="Comma 2 4 2 2" xfId="23044" xr:uid="{E85AA0D8-4CB6-4474-A01F-AE21A9B7D263}"/>
    <cellStyle name="Comma 2 4 2 2 10" xfId="23045" xr:uid="{4B842AFD-8214-418E-81C4-0832787BBA0A}"/>
    <cellStyle name="Comma 2 4 2 2 11" xfId="23046" xr:uid="{778908A3-1F4C-4E9C-82C4-D2EAC8CA547D}"/>
    <cellStyle name="Comma 2 4 2 2 2" xfId="23047" xr:uid="{D3F001A4-3586-4B26-8322-A9281E6D8343}"/>
    <cellStyle name="Comma 2 4 2 2 2 2" xfId="23048" xr:uid="{FE19E999-D266-4957-A707-18A8CE55F3BB}"/>
    <cellStyle name="Comma 2 4 2 2 2 2 2" xfId="23049" xr:uid="{CCDA1F67-4FF7-4C47-ACCA-1D3511BEEE03}"/>
    <cellStyle name="Comma 2 4 2 2 2 2 3" xfId="23050" xr:uid="{B595E7E6-CFC4-46B4-A7AC-6C5096655F57}"/>
    <cellStyle name="Comma 2 4 2 2 2 2_AVA DVA EL" xfId="23051" xr:uid="{CE742EF5-D353-4FD5-915C-3FD096A39097}"/>
    <cellStyle name="Comma 2 4 2 2 2 3" xfId="23052" xr:uid="{77551ADA-EB2C-46C0-8E26-097BF59C9234}"/>
    <cellStyle name="Comma 2 4 2 2 2 3 2" xfId="23053" xr:uid="{45BE43E8-A121-47D1-B5A7-CC5B0F3E8BD4}"/>
    <cellStyle name="Comma 2 4 2 2 2 3 3" xfId="23054" xr:uid="{99EF964D-8A15-43FC-A486-078E3869DDB4}"/>
    <cellStyle name="Comma 2 4 2 2 2 3_AVA DVA EL" xfId="23055" xr:uid="{65D99C5B-AD96-4407-AEC4-9ACC9E7F6105}"/>
    <cellStyle name="Comma 2 4 2 2 2 4" xfId="23056" xr:uid="{97D2F527-D50F-467D-9543-0993F349DDB3}"/>
    <cellStyle name="Comma 2 4 2 2 2 5" xfId="23057" xr:uid="{AB1585C1-5A3B-438E-B372-5B6AB6B4E828}"/>
    <cellStyle name="Comma 2 4 2 2 2_AVA DVA EL" xfId="23058" xr:uid="{F566BEB1-E87D-4A12-A18B-E85CE4E28DC4}"/>
    <cellStyle name="Comma 2 4 2 2 3" xfId="23059" xr:uid="{42E66391-60A1-4D1B-A591-922DE419C929}"/>
    <cellStyle name="Comma 2 4 2 2 3 2" xfId="23060" xr:uid="{6C2931B6-80AE-4A97-80F7-9B2992CDF2B4}"/>
    <cellStyle name="Comma 2 4 2 2 3 3" xfId="23061" xr:uid="{E297DD19-D6F1-469A-A972-519DB0957508}"/>
    <cellStyle name="Comma 2 4 2 2 3_AVA DVA EL" xfId="23062" xr:uid="{407E6CA6-7E96-4F15-936B-52D754C4A55D}"/>
    <cellStyle name="Comma 2 4 2 2 4" xfId="23063" xr:uid="{8FC81402-3964-4645-BAE6-4781DA6644A4}"/>
    <cellStyle name="Comma 2 4 2 2 4 2" xfId="23064" xr:uid="{5C2A1272-50CE-49A3-9090-33648910BE40}"/>
    <cellStyle name="Comma 2 4 2 2 4 3" xfId="23065" xr:uid="{3887A1CD-E921-4DC8-9044-44C28B07B898}"/>
    <cellStyle name="Comma 2 4 2 2 4_AVA DVA EL" xfId="23066" xr:uid="{C5C98533-3735-4124-8354-92E0E483CC64}"/>
    <cellStyle name="Comma 2 4 2 2 5" xfId="23067" xr:uid="{F7A306E0-F922-42AB-A8DF-01492DD71611}"/>
    <cellStyle name="Comma 2 4 2 2 5 2" xfId="23068" xr:uid="{C931F45B-1841-4124-A48F-5F8759577BEB}"/>
    <cellStyle name="Comma 2 4 2 2 5 3" xfId="23069" xr:uid="{B5303FF7-4D72-409E-B9BA-B9D7D6F39461}"/>
    <cellStyle name="Comma 2 4 2 2 5_AVA DVA EL" xfId="23070" xr:uid="{93840853-67B0-4602-94E3-9D3A7C59EE3B}"/>
    <cellStyle name="Comma 2 4 2 2 6" xfId="23071" xr:uid="{69730E73-A449-4110-869A-32EA9776FA9F}"/>
    <cellStyle name="Comma 2 4 2 2 6 2" xfId="23072" xr:uid="{144D1806-00BD-49E4-8E68-F7170EF7ADD8}"/>
    <cellStyle name="Comma 2 4 2 2 6 3" xfId="23073" xr:uid="{8F1E12F5-C96E-4FD3-A00A-AE61E0D987C6}"/>
    <cellStyle name="Comma 2 4 2 2 6_AVA DVA EL" xfId="23074" xr:uid="{DDB697CC-AF34-4AE2-A78B-62813B927A05}"/>
    <cellStyle name="Comma 2 4 2 2 7" xfId="23075" xr:uid="{D871C1F9-B755-4D6B-8C73-965538C2224B}"/>
    <cellStyle name="Comma 2 4 2 2 7 2" xfId="23076" xr:uid="{DF55AF8C-5E3B-43BB-BAA2-A8893979218D}"/>
    <cellStyle name="Comma 2 4 2 2 7 3" xfId="23077" xr:uid="{8B90B3FA-9E8D-4BD3-AECA-77DEFACB1C49}"/>
    <cellStyle name="Comma 2 4 2 2 7_AVA DVA EL" xfId="23078" xr:uid="{2C44FDBE-D0DD-4F3C-A52F-E9CA001D17BC}"/>
    <cellStyle name="Comma 2 4 2 2 8" xfId="23079" xr:uid="{BC3E7AAC-530C-4AB4-804A-867AC1052FB1}"/>
    <cellStyle name="Comma 2 4 2 2 8 2" xfId="23080" xr:uid="{87B71270-3A71-4D72-B3BA-96680FC95562}"/>
    <cellStyle name="Comma 2 4 2 2 8 3" xfId="23081" xr:uid="{45B05FD6-DEC5-40D2-AEF8-2398D79CE1D3}"/>
    <cellStyle name="Comma 2 4 2 2 8_AVA DVA EL" xfId="23082" xr:uid="{D83E0A30-DD24-4DC2-A0CC-56315F649A6D}"/>
    <cellStyle name="Comma 2 4 2 2 9" xfId="23083" xr:uid="{7F82B2A0-D242-480E-AFE1-6E15F269F059}"/>
    <cellStyle name="Comma 2 4 2 2 9 2" xfId="23084" xr:uid="{CD8DCDFB-12ED-459C-997B-0799AB8677C2}"/>
    <cellStyle name="Comma 2 4 2 2 9 3" xfId="23085" xr:uid="{5115FA0A-6710-4027-8734-A2FABE09B644}"/>
    <cellStyle name="Comma 2 4 2 2 9_AVA DVA EL" xfId="23086" xr:uid="{26E20699-F178-41CF-871E-120D377FA02D}"/>
    <cellStyle name="Comma 2 4 2 2_AVA DVA EL" xfId="23087" xr:uid="{2558E551-E690-4AAE-BB01-F6F662FA29AE}"/>
    <cellStyle name="Comma 2 4 2 3" xfId="23088" xr:uid="{91F3E489-E89E-4EAD-9972-BF329E6D5A9D}"/>
    <cellStyle name="Comma 2 4 2 3 2" xfId="23089" xr:uid="{5FE75631-B8C2-4567-82B6-154BA1B7ED39}"/>
    <cellStyle name="Comma 2 4 2 3 2 2" xfId="23090" xr:uid="{0865B275-0334-4EB6-9B6C-D33AD528A9B6}"/>
    <cellStyle name="Comma 2 4 2 3 2 3" xfId="23091" xr:uid="{A77143AF-CB7A-451C-B960-B5C468D17622}"/>
    <cellStyle name="Comma 2 4 2 3 2_AVA DVA EL" xfId="23092" xr:uid="{8142B198-4B76-4643-AE62-6A13AC536178}"/>
    <cellStyle name="Comma 2 4 2 3 3" xfId="23093" xr:uid="{72927C69-BA8B-40F7-8C94-6146851F8B6D}"/>
    <cellStyle name="Comma 2 4 2 3 3 2" xfId="23094" xr:uid="{0969F4E4-7231-4169-A89F-014F779F614A}"/>
    <cellStyle name="Comma 2 4 2 3 3 3" xfId="23095" xr:uid="{4D887A5B-8CB9-40F4-ACB3-AECAB725A30B}"/>
    <cellStyle name="Comma 2 4 2 3 3_AVA DVA EL" xfId="23096" xr:uid="{C908DA47-423E-46E8-B2B7-FE820CBC621A}"/>
    <cellStyle name="Comma 2 4 2 3 4" xfId="23097" xr:uid="{26A44528-B35B-402D-BE07-7B2D502632D7}"/>
    <cellStyle name="Comma 2 4 2 3 5" xfId="23098" xr:uid="{A7AFB899-3332-46D2-969C-A123231919BC}"/>
    <cellStyle name="Comma 2 4 2 3_AVA DVA EL" xfId="23099" xr:uid="{9D0052DE-09A4-48ED-821F-0CCECEF96A56}"/>
    <cellStyle name="Comma 2 4 2 4" xfId="23100" xr:uid="{2A4D289A-FFA1-4EA2-98AF-AFB30477A8B9}"/>
    <cellStyle name="Comma 2 4 2 4 2" xfId="23101" xr:uid="{17C19055-0047-4BFD-85AE-E21056AF9C44}"/>
    <cellStyle name="Comma 2 4 2 4 3" xfId="23102" xr:uid="{F204B565-4E04-4F7B-936B-BE34F73CE2C1}"/>
    <cellStyle name="Comma 2 4 2 4_AVA DVA EL" xfId="23103" xr:uid="{C61822EE-A8E1-49F3-9E9D-18BC5133EB26}"/>
    <cellStyle name="Comma 2 4 2 5" xfId="23104" xr:uid="{E0A17735-3CC8-49A8-8181-D5577A791E9B}"/>
    <cellStyle name="Comma 2 4 2 5 2" xfId="23105" xr:uid="{2509A3BF-E8A4-44D6-9CE9-ABFBC6295107}"/>
    <cellStyle name="Comma 2 4 2 5 3" xfId="23106" xr:uid="{684EBBE1-5080-4CB3-B687-B78C967C88C3}"/>
    <cellStyle name="Comma 2 4 2 5_AVA DVA EL" xfId="23107" xr:uid="{42920847-4D9D-4F5F-9876-8A41899DF7B4}"/>
    <cellStyle name="Comma 2 4 2 6" xfId="23108" xr:uid="{325FD651-FA34-4985-A4CD-C53431878C4D}"/>
    <cellStyle name="Comma 2 4 2 6 2" xfId="23109" xr:uid="{694F6681-ADC0-40FA-807E-DE4706AB82C8}"/>
    <cellStyle name="Comma 2 4 2 6 3" xfId="23110" xr:uid="{AA658A6B-F2FC-4EFC-900E-7DA67D52A31F}"/>
    <cellStyle name="Comma 2 4 2 6_AVA DVA EL" xfId="23111" xr:uid="{0AFB9FA1-F260-430A-ACA7-1CF90E6892C0}"/>
    <cellStyle name="Comma 2 4 2 7" xfId="23112" xr:uid="{1CFA15A4-12A3-4682-9A0C-7D2E2790A4E3}"/>
    <cellStyle name="Comma 2 4 2 7 2" xfId="23113" xr:uid="{A94908F5-18F6-4873-9ECA-E7A55ED095CA}"/>
    <cellStyle name="Comma 2 4 2 7 3" xfId="23114" xr:uid="{0E160D3B-686E-4FA4-82AA-B521E7EE9AC3}"/>
    <cellStyle name="Comma 2 4 2 7_AVA DVA EL" xfId="23115" xr:uid="{DE20BC09-E721-4553-9135-543D92B76CB8}"/>
    <cellStyle name="Comma 2 4 2 8" xfId="23116" xr:uid="{399C7173-5D2A-4C61-B4DC-A8CC08574179}"/>
    <cellStyle name="Comma 2 4 2 8 2" xfId="23117" xr:uid="{02D04903-364C-40DC-A9BD-B70F3A93E864}"/>
    <cellStyle name="Comma 2 4 2 8 3" xfId="23118" xr:uid="{7FCE15A4-5D14-4CD4-8F13-DE97F7B80D0A}"/>
    <cellStyle name="Comma 2 4 2 8_AVA DVA EL" xfId="23119" xr:uid="{49498742-F8E2-4719-89A3-71B1ED8109CD}"/>
    <cellStyle name="Comma 2 4 2 9" xfId="23120" xr:uid="{0D851369-3999-4497-B6AB-34BF4EAB7991}"/>
    <cellStyle name="Comma 2 4 2 9 2" xfId="23121" xr:uid="{163BC634-D913-4179-B026-6AFBAC6C2554}"/>
    <cellStyle name="Comma 2 4 2 9 3" xfId="23122" xr:uid="{B0489BD1-4E33-4807-9C9A-6AAD526880A1}"/>
    <cellStyle name="Comma 2 4 2 9_AVA DVA EL" xfId="23123" xr:uid="{DEF70C37-BC7C-4CA5-838C-4A64CB9B8D25}"/>
    <cellStyle name="Comma 2 4 2_AVA DVA EL" xfId="23124" xr:uid="{D98955C0-CEA9-4759-B4B1-4B1A8D6A0B3A}"/>
    <cellStyle name="Comma 2 4 3" xfId="23125" xr:uid="{32C76A6E-8C83-41AD-BE53-692889D3E18D}"/>
    <cellStyle name="Comma 2 4 3 10" xfId="23126" xr:uid="{4B42217B-7BC2-47FE-9DF3-282AD4E2A040}"/>
    <cellStyle name="Comma 2 4 3 11" xfId="23127" xr:uid="{2EADBF7F-F819-4C32-9D84-775540501DF1}"/>
    <cellStyle name="Comma 2 4 3 2" xfId="23128" xr:uid="{200C6611-AA93-4FA8-8A28-CD25C674D1E3}"/>
    <cellStyle name="Comma 2 4 3 2 2" xfId="23129" xr:uid="{52171221-CB56-454E-9B71-2DD332BD4771}"/>
    <cellStyle name="Comma 2 4 3 2 2 2" xfId="23130" xr:uid="{4223D44C-26C1-4C3B-AB0D-A2B4D83B1F46}"/>
    <cellStyle name="Comma 2 4 3 2 2 3" xfId="23131" xr:uid="{7FEE5974-77B1-4F20-8EEA-7FFF2DE1B692}"/>
    <cellStyle name="Comma 2 4 3 2 2_AVA DVA EL" xfId="23132" xr:uid="{6A446E6E-316C-492E-AA6F-10E9F973D651}"/>
    <cellStyle name="Comma 2 4 3 2 3" xfId="23133" xr:uid="{F4C38200-6E2F-4D53-AD27-8ED6B1CF236C}"/>
    <cellStyle name="Comma 2 4 3 2 3 2" xfId="23134" xr:uid="{C546F240-5912-4791-B6ED-0B840A5C7F21}"/>
    <cellStyle name="Comma 2 4 3 2 3 3" xfId="23135" xr:uid="{4DAF1DBD-ED1E-4D83-82DD-1A4D646ED002}"/>
    <cellStyle name="Comma 2 4 3 2 3_AVA DVA EL" xfId="23136" xr:uid="{34D2E2F5-813E-4589-80FF-C561A2D2593E}"/>
    <cellStyle name="Comma 2 4 3 2 4" xfId="23137" xr:uid="{A3E076F6-2827-469C-946C-3DAB9FBB3C44}"/>
    <cellStyle name="Comma 2 4 3 2 5" xfId="23138" xr:uid="{A9CF141B-917E-4CE6-A04F-691968AD4E2F}"/>
    <cellStyle name="Comma 2 4 3 2_AVA DVA EL" xfId="23139" xr:uid="{C0E3763A-4731-4F96-818B-FCC52C3C1D61}"/>
    <cellStyle name="Comma 2 4 3 3" xfId="23140" xr:uid="{43204640-7EB3-42AC-B1D6-66CA10128A8B}"/>
    <cellStyle name="Comma 2 4 3 3 2" xfId="23141" xr:uid="{D24B1F51-E42E-47F7-ABFD-9E5AF597A7E6}"/>
    <cellStyle name="Comma 2 4 3 3 3" xfId="23142" xr:uid="{11AB4489-82D1-4FA1-9EB4-FB933C06DD6B}"/>
    <cellStyle name="Comma 2 4 3 3_AVA DVA EL" xfId="23143" xr:uid="{7C6DFA7E-8E9B-4049-AE2A-7A35DBCFFC56}"/>
    <cellStyle name="Comma 2 4 3 4" xfId="23144" xr:uid="{FD4C1569-E968-4A66-B2CB-4E8BA012FA4B}"/>
    <cellStyle name="Comma 2 4 3 4 2" xfId="23145" xr:uid="{1A6362A4-8899-4D82-8AF1-BB85EC06A7D0}"/>
    <cellStyle name="Comma 2 4 3 4 3" xfId="23146" xr:uid="{90A968B7-D80A-4849-A9D4-EA6220B410D0}"/>
    <cellStyle name="Comma 2 4 3 4_AVA DVA EL" xfId="23147" xr:uid="{588AAADA-DED0-4207-A396-6822E8514885}"/>
    <cellStyle name="Comma 2 4 3 5" xfId="23148" xr:uid="{8D1ABACA-1F82-4DA8-B621-4DE05D49A303}"/>
    <cellStyle name="Comma 2 4 3 5 2" xfId="23149" xr:uid="{053D5A8E-EDF5-4F3A-8A7F-DED8E876CC25}"/>
    <cellStyle name="Comma 2 4 3 5 3" xfId="23150" xr:uid="{C79024FA-871E-4B9D-8406-5EFBED4D41BF}"/>
    <cellStyle name="Comma 2 4 3 5_AVA DVA EL" xfId="23151" xr:uid="{BF851D65-110E-42D7-B1C8-1B9E715262DF}"/>
    <cellStyle name="Comma 2 4 3 6" xfId="23152" xr:uid="{D226FE56-407B-407F-BD9F-371AB6F3D936}"/>
    <cellStyle name="Comma 2 4 3 6 2" xfId="23153" xr:uid="{62DC5E83-24FF-4EDD-8AC0-8D6039F27489}"/>
    <cellStyle name="Comma 2 4 3 6 3" xfId="23154" xr:uid="{8D24DB63-09B4-458D-99A9-FE4B0DFA4A97}"/>
    <cellStyle name="Comma 2 4 3 6_AVA DVA EL" xfId="23155" xr:uid="{3FEC6AED-9E0F-45FC-8D68-247D116692E5}"/>
    <cellStyle name="Comma 2 4 3 7" xfId="23156" xr:uid="{734CB8F1-0868-4BF9-AFB1-744E49E4D84E}"/>
    <cellStyle name="Comma 2 4 3 7 2" xfId="23157" xr:uid="{300C9708-F754-4693-BC53-9C56E881F5FF}"/>
    <cellStyle name="Comma 2 4 3 7 3" xfId="23158" xr:uid="{C71E9BEF-ED85-4BCF-A743-7FE6E1AB6B59}"/>
    <cellStyle name="Comma 2 4 3 7_AVA DVA EL" xfId="23159" xr:uid="{F034D8C2-04E9-4F75-921C-81615FE93AA2}"/>
    <cellStyle name="Comma 2 4 3 8" xfId="23160" xr:uid="{C3BA33B5-18E3-4F5D-BDB2-69D1A4C85028}"/>
    <cellStyle name="Comma 2 4 3 8 2" xfId="23161" xr:uid="{8841AFA9-9B69-4F8C-8AB6-163CD956F45A}"/>
    <cellStyle name="Comma 2 4 3 8 3" xfId="23162" xr:uid="{ED3460AD-AC79-4FE9-803C-D8568C4DAB1A}"/>
    <cellStyle name="Comma 2 4 3 8_AVA DVA EL" xfId="23163" xr:uid="{94B261CF-07C8-419B-93FC-BCB9E60AE18B}"/>
    <cellStyle name="Comma 2 4 3 9" xfId="23164" xr:uid="{25DF2440-DFD4-4CF2-B742-71767C456776}"/>
    <cellStyle name="Comma 2 4 3 9 2" xfId="23165" xr:uid="{9B4D7D9C-014C-4F44-999D-ACE8A357F523}"/>
    <cellStyle name="Comma 2 4 3 9 3" xfId="23166" xr:uid="{A9545155-B1F6-4496-9810-6B4765B15532}"/>
    <cellStyle name="Comma 2 4 3 9_AVA DVA EL" xfId="23167" xr:uid="{3C09C5DB-775A-4CE9-90CD-9176A1621697}"/>
    <cellStyle name="Comma 2 4 3_AVA DVA EL" xfId="23168" xr:uid="{59E97829-ABEF-4BD1-AC0B-A824D637292F}"/>
    <cellStyle name="Comma 2 4 4" xfId="23169" xr:uid="{D50EA05C-5AE9-45F2-9C99-016B427A665E}"/>
    <cellStyle name="Comma 2 4 4 2" xfId="23170" xr:uid="{704DDDD8-479A-4236-B869-A833D76FB7BB}"/>
    <cellStyle name="Comma 2 4 4 2 2" xfId="23171" xr:uid="{9F9F5BC8-04AE-4012-A93F-DE2807DBE2F6}"/>
    <cellStyle name="Comma 2 4 4 2 3" xfId="23172" xr:uid="{56E39EFC-C1E2-4A3D-9385-5AAB46279C66}"/>
    <cellStyle name="Comma 2 4 4 2_AVA DVA EL" xfId="23173" xr:uid="{B96A8A53-8147-44E7-9768-93C93D22BC10}"/>
    <cellStyle name="Comma 2 4 4 3" xfId="23174" xr:uid="{3DC40E45-2D1B-4471-A03D-07358141A1AC}"/>
    <cellStyle name="Comma 2 4 4 3 2" xfId="23175" xr:uid="{BDACDD4D-E73A-43AA-84DA-BFF64AA140E9}"/>
    <cellStyle name="Comma 2 4 4 3 3" xfId="23176" xr:uid="{9DCB3AF9-87AF-4F1F-8425-A24B07C15167}"/>
    <cellStyle name="Comma 2 4 4 3_AVA DVA EL" xfId="23177" xr:uid="{0A178E32-0E65-4DBD-A82C-C479B00BCA97}"/>
    <cellStyle name="Comma 2 4 4 4" xfId="23178" xr:uid="{0576A457-0AAF-4FB4-B9B6-923BD5C09068}"/>
    <cellStyle name="Comma 2 4 4 5" xfId="23179" xr:uid="{D5B5A310-0EB5-4786-9A05-9D0F14946386}"/>
    <cellStyle name="Comma 2 4 4_AVA DVA EL" xfId="23180" xr:uid="{F4B58EFC-ECE9-4879-83EF-993080108768}"/>
    <cellStyle name="Comma 2 4 5" xfId="23181" xr:uid="{63D34F91-C089-4A77-9E66-C71A1BC080F8}"/>
    <cellStyle name="Comma 2 4 5 2" xfId="23182" xr:uid="{17EBC472-F03D-4C7B-A4DB-346EC37258A6}"/>
    <cellStyle name="Comma 2 4 5 3" xfId="23183" xr:uid="{0AF3FBA8-6FDB-416B-A3FE-D72DB4949A6B}"/>
    <cellStyle name="Comma 2 4 5_AVA DVA EL" xfId="23184" xr:uid="{DB945E14-B65F-4943-AF29-C3FDA35F5324}"/>
    <cellStyle name="Comma 2 4 6" xfId="23185" xr:uid="{51367F4A-E6D5-462F-9F1C-26E184187E10}"/>
    <cellStyle name="Comma 2 4 6 2" xfId="23186" xr:uid="{CA3AD7C6-1B26-4AE1-BDA5-E933298711CF}"/>
    <cellStyle name="Comma 2 4 6 3" xfId="23187" xr:uid="{3A4F9C7A-BE53-4D8F-9879-571C593034DA}"/>
    <cellStyle name="Comma 2 4 6_AVA DVA EL" xfId="23188" xr:uid="{873D81E8-1779-4F9D-BE82-3A98F171BE0A}"/>
    <cellStyle name="Comma 2 4 7" xfId="23189" xr:uid="{F59FE4BB-9E4B-432A-BDE7-B3C0C15940A1}"/>
    <cellStyle name="Comma 2 4 7 2" xfId="23190" xr:uid="{4A657B40-9248-47F1-AAF0-36DF8300EE8C}"/>
    <cellStyle name="Comma 2 4 7 3" xfId="23191" xr:uid="{EED51E6A-3620-435C-B7A0-25A43174A478}"/>
    <cellStyle name="Comma 2 4 7_AVA DVA EL" xfId="23192" xr:uid="{06F3F42E-BA2E-4984-9061-5F3F1EF12E87}"/>
    <cellStyle name="Comma 2 4 8" xfId="23193" xr:uid="{4444993A-249C-4DF6-A76D-C1FDCDFFDE40}"/>
    <cellStyle name="Comma 2 4 8 2" xfId="23194" xr:uid="{FBCEE406-94A4-43A8-B8F2-4965F8085EBA}"/>
    <cellStyle name="Comma 2 4 8 3" xfId="23195" xr:uid="{D94C3760-EB37-406A-AF51-489E8A615421}"/>
    <cellStyle name="Comma 2 4 8_AVA DVA EL" xfId="23196" xr:uid="{BB3FD5AD-FA92-471B-8DDC-A02D86DF54F1}"/>
    <cellStyle name="Comma 2 4 9" xfId="23197" xr:uid="{99B7D4E7-0F7E-4017-8D6F-6336699C6701}"/>
    <cellStyle name="Comma 2 4 9 2" xfId="23198" xr:uid="{2637B0A4-BBD3-419B-A34A-E7141553E924}"/>
    <cellStyle name="Comma 2 4 9 3" xfId="23199" xr:uid="{6033D03E-6A0A-447B-A4BF-D2CD578A4CE0}"/>
    <cellStyle name="Comma 2 4 9_AVA DVA EL" xfId="23200" xr:uid="{6AED7696-63C8-45B4-B43E-9B360C1AA108}"/>
    <cellStyle name="Comma 2 4_AVA DVA EL" xfId="23201" xr:uid="{1F57A829-A54B-49E0-B6DE-F717F5176664}"/>
    <cellStyle name="Comma 2 5" xfId="23202" xr:uid="{B4FCF641-F268-47B5-A3EC-C94271B014BE}"/>
    <cellStyle name="Comma 2 5 10" xfId="23203" xr:uid="{031B86D8-0BDB-4855-A6D0-0562ACE79EA6}"/>
    <cellStyle name="Comma 2 5 10 2" xfId="23204" xr:uid="{96CD4EBD-1744-46FF-8401-4372DB2946D3}"/>
    <cellStyle name="Comma 2 5 10 3" xfId="23205" xr:uid="{50453AEF-2C5C-4717-A8D4-1081C4604141}"/>
    <cellStyle name="Comma 2 5 10_AVA DVA EL" xfId="23206" xr:uid="{E92AC3A1-70C1-431C-B9CE-6CA055222D86}"/>
    <cellStyle name="Comma 2 5 11" xfId="23207" xr:uid="{29F45B4E-10ED-434E-9752-E86F1852A9CD}"/>
    <cellStyle name="Comma 2 5 11 2" xfId="23208" xr:uid="{6C133AA7-AB4D-4F6C-A6A7-6695BA9B0EFB}"/>
    <cellStyle name="Comma 2 5 11 3" xfId="23209" xr:uid="{1281F279-D9CD-4A13-9055-36BD1E5045FE}"/>
    <cellStyle name="Comma 2 5 11_AVA DVA EL" xfId="23210" xr:uid="{6477A54D-E049-435F-BCA1-7609712252A8}"/>
    <cellStyle name="Comma 2 5 12" xfId="23211" xr:uid="{2ADA714B-0AD2-4709-B59B-EA763A24CC74}"/>
    <cellStyle name="Comma 2 5 12 2" xfId="23212" xr:uid="{F072EE04-2518-4F40-97BC-F0A3123CB081}"/>
    <cellStyle name="Comma 2 5 12_AVA DVA EL" xfId="23213" xr:uid="{BDC2A5B3-9E20-476B-A871-B303499572E1}"/>
    <cellStyle name="Comma 2 5 13" xfId="23214" xr:uid="{D6A060C7-499C-4B0B-BBB5-024DC8FF14E4}"/>
    <cellStyle name="Comma 2 5 14" xfId="23215" xr:uid="{C7E05F17-08D8-448E-9035-F64E165F00AF}"/>
    <cellStyle name="Comma 2 5 2" xfId="23216" xr:uid="{040404A3-B504-468E-BBA2-C63F522CE5C1}"/>
    <cellStyle name="Comma 2 5 2 10" xfId="23217" xr:uid="{8C15F12E-B646-4814-A33B-8427C5FA09C0}"/>
    <cellStyle name="Comma 2 5 2 11" xfId="23218" xr:uid="{5CE3BAD8-D093-4D87-8D35-C23FDD1260AF}"/>
    <cellStyle name="Comma 2 5 2 2" xfId="23219" xr:uid="{46FDA351-8DDC-4DFC-8F7C-6C5B74BA12A0}"/>
    <cellStyle name="Comma 2 5 2 2 2" xfId="23220" xr:uid="{3020A8B3-2D43-483B-91F3-F21B398966F6}"/>
    <cellStyle name="Comma 2 5 2 2 2 2" xfId="23221" xr:uid="{56D86756-C761-4C9A-9490-06575BFBA467}"/>
    <cellStyle name="Comma 2 5 2 2 2 3" xfId="23222" xr:uid="{00644769-56F7-4903-AB38-C95E3C4010BB}"/>
    <cellStyle name="Comma 2 5 2 2 2_AVA DVA EL" xfId="23223" xr:uid="{71E8250E-F3DC-4B0D-99F2-A547EF0823AE}"/>
    <cellStyle name="Comma 2 5 2 2 3" xfId="23224" xr:uid="{168D40F8-E082-4BDF-A673-016A89C6E460}"/>
    <cellStyle name="Comma 2 5 2 2 3 2" xfId="23225" xr:uid="{4353D5F0-70CC-47B1-8617-975FD89CEB48}"/>
    <cellStyle name="Comma 2 5 2 2 3 3" xfId="23226" xr:uid="{55DF3441-5CBC-4EC2-8067-F0AA7B297CE5}"/>
    <cellStyle name="Comma 2 5 2 2 3_AVA DVA EL" xfId="23227" xr:uid="{82E0C6E5-2A91-4A02-92B4-A892939ACE47}"/>
    <cellStyle name="Comma 2 5 2 2 4" xfId="23228" xr:uid="{33E07D1E-22EC-45BE-931D-CAF001560884}"/>
    <cellStyle name="Comma 2 5 2 2 5" xfId="23229" xr:uid="{A31DC67A-A69E-418B-A1F7-6EC3242D6442}"/>
    <cellStyle name="Comma 2 5 2 2_AVA DVA EL" xfId="23230" xr:uid="{55A60774-1CE4-4F4A-B89E-C6BD4ED2D97A}"/>
    <cellStyle name="Comma 2 5 2 3" xfId="23231" xr:uid="{84D9FAED-4E62-48C9-8BD7-0406B7EDDB2F}"/>
    <cellStyle name="Comma 2 5 2 3 2" xfId="23232" xr:uid="{CB6937CA-E9FC-4AA9-82DD-C989C51B987A}"/>
    <cellStyle name="Comma 2 5 2 3 3" xfId="23233" xr:uid="{801811B5-8BC0-426F-BCFC-9C5B068155EF}"/>
    <cellStyle name="Comma 2 5 2 3_AVA DVA EL" xfId="23234" xr:uid="{D89E7F1A-0D48-4DE6-86E6-8F647DF64771}"/>
    <cellStyle name="Comma 2 5 2 4" xfId="23235" xr:uid="{5C96321E-7847-4F94-931B-9D4DE12C000E}"/>
    <cellStyle name="Comma 2 5 2 4 2" xfId="23236" xr:uid="{E7EC6582-78CB-40BC-AC5A-883A9BA126C3}"/>
    <cellStyle name="Comma 2 5 2 4 3" xfId="23237" xr:uid="{1C6E8AA3-8CA1-4396-A7D0-9A0A6780EF3E}"/>
    <cellStyle name="Comma 2 5 2 4_AVA DVA EL" xfId="23238" xr:uid="{277BB288-B4EE-404F-9F72-178EDA2D72BE}"/>
    <cellStyle name="Comma 2 5 2 5" xfId="23239" xr:uid="{2B388E4C-7928-498A-BC9F-F34DC17BAD56}"/>
    <cellStyle name="Comma 2 5 2 5 2" xfId="23240" xr:uid="{23BCB9BA-2611-44F7-B905-30A99A18C806}"/>
    <cellStyle name="Comma 2 5 2 5 3" xfId="23241" xr:uid="{7D8813CA-5484-4C27-9E5F-A4A11DAB22AF}"/>
    <cellStyle name="Comma 2 5 2 5_AVA DVA EL" xfId="23242" xr:uid="{8CE9355C-E247-4521-B64D-FFE9A0A7380E}"/>
    <cellStyle name="Comma 2 5 2 6" xfId="23243" xr:uid="{31E75D6A-2E49-42EA-BF9B-96B5EC520D4A}"/>
    <cellStyle name="Comma 2 5 2 6 2" xfId="23244" xr:uid="{7E90F734-E7BD-42F3-B84C-8F1403767C3B}"/>
    <cellStyle name="Comma 2 5 2 6 3" xfId="23245" xr:uid="{DFE8F340-FAAD-4D02-A7B1-98CB4B717CFF}"/>
    <cellStyle name="Comma 2 5 2 6_AVA DVA EL" xfId="23246" xr:uid="{3B0433CF-9B65-4FD2-94BD-3B339D72EE24}"/>
    <cellStyle name="Comma 2 5 2 7" xfId="23247" xr:uid="{6D0AD4C4-AA9C-40BF-AE12-443C7B03B8C1}"/>
    <cellStyle name="Comma 2 5 2 7 2" xfId="23248" xr:uid="{34E73092-84D4-490F-BFE4-0031E782C01C}"/>
    <cellStyle name="Comma 2 5 2 7 3" xfId="23249" xr:uid="{3808BD3D-F642-44B0-88D8-6CF0476032E9}"/>
    <cellStyle name="Comma 2 5 2 7_AVA DVA EL" xfId="23250" xr:uid="{30A01178-EB03-47C8-8E1B-3E990FB405AC}"/>
    <cellStyle name="Comma 2 5 2 8" xfId="23251" xr:uid="{D0B01AD1-E431-48AE-A526-81B04B82A215}"/>
    <cellStyle name="Comma 2 5 2 8 2" xfId="23252" xr:uid="{3593B04B-5E35-45E3-9469-D6E9A3922339}"/>
    <cellStyle name="Comma 2 5 2 8 3" xfId="23253" xr:uid="{6AC9F385-02CE-4951-8C48-E1B461A3A028}"/>
    <cellStyle name="Comma 2 5 2 8_AVA DVA EL" xfId="23254" xr:uid="{7097EC03-004C-4850-A6CD-E6C3E7B20E13}"/>
    <cellStyle name="Comma 2 5 2 9" xfId="23255" xr:uid="{988B34AE-6B19-4A29-9CFF-86018BC641FB}"/>
    <cellStyle name="Comma 2 5 2 9 2" xfId="23256" xr:uid="{50B94B04-4CC9-434A-A86C-F9957FB7D43A}"/>
    <cellStyle name="Comma 2 5 2 9 3" xfId="23257" xr:uid="{8EEBA93E-325F-4040-8614-2CCE7DF86406}"/>
    <cellStyle name="Comma 2 5 2 9_AVA DVA EL" xfId="23258" xr:uid="{BA4B87A9-84C5-48B7-AEF7-49F7893DB531}"/>
    <cellStyle name="Comma 2 5 2_AVA DVA EL" xfId="23259" xr:uid="{A6ABC4F7-5F48-4973-8A9F-9DECD268606F}"/>
    <cellStyle name="Comma 2 5 3" xfId="23260" xr:uid="{65CE9985-2652-4F7D-99BD-9895DE3724A4}"/>
    <cellStyle name="Comma 2 5 3 2" xfId="23261" xr:uid="{62B4953C-E4CA-483F-B8DE-8625A8508FF0}"/>
    <cellStyle name="Comma 2 5 3 2 2" xfId="23262" xr:uid="{78ABF8D1-DD40-4E7C-9722-BDB5195C7A8A}"/>
    <cellStyle name="Comma 2 5 3 2 3" xfId="23263" xr:uid="{730AF285-5FED-40F0-9462-CE01A3917C28}"/>
    <cellStyle name="Comma 2 5 3 2_AVA DVA EL" xfId="23264" xr:uid="{10EA234B-D2D2-434F-ABC5-6D8838E02690}"/>
    <cellStyle name="Comma 2 5 3 3" xfId="23265" xr:uid="{C35E65D0-17AF-4A07-B4B5-B19488016958}"/>
    <cellStyle name="Comma 2 5 3 3 2" xfId="23266" xr:uid="{563AE780-1BD2-4A8B-8D9A-2569750403A3}"/>
    <cellStyle name="Comma 2 5 3 3 3" xfId="23267" xr:uid="{8D417A1B-EA2D-4AAF-B42A-E18C3100B36A}"/>
    <cellStyle name="Comma 2 5 3 3_AVA DVA EL" xfId="23268" xr:uid="{7B2FE273-3C36-4CD5-AA97-04464A797677}"/>
    <cellStyle name="Comma 2 5 3 4" xfId="23269" xr:uid="{56A6DE9B-1559-40DB-B554-31EB4E43D504}"/>
    <cellStyle name="Comma 2 5 3 5" xfId="23270" xr:uid="{72D47C62-AAD7-4982-ADD3-AFE1E9E1CE5E}"/>
    <cellStyle name="Comma 2 5 3_AVA DVA EL" xfId="23271" xr:uid="{1B05EB00-1543-451A-90F9-150CBB45300E}"/>
    <cellStyle name="Comma 2 5 4" xfId="23272" xr:uid="{3E1160C0-D78E-47D3-9582-3CB5ECB6EFFC}"/>
    <cellStyle name="Comma 2 5 4 2" xfId="23273" xr:uid="{F2719622-4BAF-436E-A03A-CD26EA5795F6}"/>
    <cellStyle name="Comma 2 5 4 3" xfId="23274" xr:uid="{B1EE0544-7653-4199-8ECD-5C9B66CB39DD}"/>
    <cellStyle name="Comma 2 5 4_AVA DVA EL" xfId="23275" xr:uid="{25064E1E-40C5-42BA-840D-BD9EAC65C1D2}"/>
    <cellStyle name="Comma 2 5 5" xfId="23276" xr:uid="{C7B47FBD-4F06-4D6C-8C23-43A258968DC7}"/>
    <cellStyle name="Comma 2 5 5 2" xfId="23277" xr:uid="{9AE2CD80-41CB-46E4-A4AF-197A3E7B91F6}"/>
    <cellStyle name="Comma 2 5 5 3" xfId="23278" xr:uid="{BC5204A1-858A-4EB1-B317-AEBCBD3CF30A}"/>
    <cellStyle name="Comma 2 5 5_AVA DVA EL" xfId="23279" xr:uid="{204BB52D-C831-422B-9219-E9C059E78578}"/>
    <cellStyle name="Comma 2 5 6" xfId="23280" xr:uid="{40F9728B-04A5-413B-BD57-EE968E99E1B2}"/>
    <cellStyle name="Comma 2 5 6 2" xfId="23281" xr:uid="{4CA1D879-ACFF-495E-AB7A-EE5BCE7540CC}"/>
    <cellStyle name="Comma 2 5 6 3" xfId="23282" xr:uid="{3F235BC3-ED29-4327-8498-EA2A78045207}"/>
    <cellStyle name="Comma 2 5 6_AVA DVA EL" xfId="23283" xr:uid="{9A8B0D85-9F0D-48A1-BEB2-657058D43608}"/>
    <cellStyle name="Comma 2 5 7" xfId="23284" xr:uid="{E74C547A-71EE-446A-8853-3490662F40C0}"/>
    <cellStyle name="Comma 2 5 7 2" xfId="23285" xr:uid="{B606B118-0D20-47D6-90FB-B9F6A436F547}"/>
    <cellStyle name="Comma 2 5 7 3" xfId="23286" xr:uid="{B24A543C-2FAB-4CFA-94CA-0703BDEFF9EB}"/>
    <cellStyle name="Comma 2 5 7_AVA DVA EL" xfId="23287" xr:uid="{C6260B83-80C5-4982-8CEB-7B2DE2D19929}"/>
    <cellStyle name="Comma 2 5 8" xfId="23288" xr:uid="{06B084E2-5738-48FF-A30C-320D861B1D88}"/>
    <cellStyle name="Comma 2 5 8 2" xfId="23289" xr:uid="{60F6CAEF-4CD1-4EA8-BEA2-D95C83D0361C}"/>
    <cellStyle name="Comma 2 5 8 3" xfId="23290" xr:uid="{B70F245B-966F-4BB1-A763-5E021983F01D}"/>
    <cellStyle name="Comma 2 5 8_AVA DVA EL" xfId="23291" xr:uid="{5610CDE6-FF63-4726-BBF2-4B599F880523}"/>
    <cellStyle name="Comma 2 5 9" xfId="23292" xr:uid="{48D7E3F0-E213-448E-829B-679C19B27A77}"/>
    <cellStyle name="Comma 2 5 9 2" xfId="23293" xr:uid="{23F3E485-3EAA-418F-BAB8-8BC8C62562B3}"/>
    <cellStyle name="Comma 2 5 9 3" xfId="23294" xr:uid="{EE711845-DA5B-4058-BAB2-EC979B0325F1}"/>
    <cellStyle name="Comma 2 5 9_AVA DVA EL" xfId="23295" xr:uid="{0374AE74-7D59-45A4-91D9-CED59ACECBE7}"/>
    <cellStyle name="Comma 2 5_AVA DVA EL" xfId="23296" xr:uid="{71688632-4082-44D5-B396-6333EC80157F}"/>
    <cellStyle name="Comma 2 6" xfId="23297" xr:uid="{B214F098-FF38-47D8-89B3-84A669F1A465}"/>
    <cellStyle name="Comma 2 6 10" xfId="23298" xr:uid="{FFA160D0-0C27-49BF-AA35-BD8DC14DE185}"/>
    <cellStyle name="Comma 2 6 10 2" xfId="23299" xr:uid="{99FA54EE-DF5D-4243-9C9A-63DBBB3B12A9}"/>
    <cellStyle name="Comma 2 6 10 3" xfId="23300" xr:uid="{47EB3A20-C0AE-4A45-AC7F-DF69046C5B4A}"/>
    <cellStyle name="Comma 2 6 10_AVA DVA EL" xfId="23301" xr:uid="{928678F8-570A-4FB4-AA73-F4024233F69F}"/>
    <cellStyle name="Comma 2 6 11" xfId="23302" xr:uid="{99B01DC6-5EE8-436F-A117-DFF9833F8768}"/>
    <cellStyle name="Comma 2 6 11 2" xfId="23303" xr:uid="{D7E823A2-B463-4D0C-96D6-3DA50945DBB0}"/>
    <cellStyle name="Comma 2 6 11 3" xfId="23304" xr:uid="{C2525307-4B9F-4D47-8AC3-D54F0672A914}"/>
    <cellStyle name="Comma 2 6 11_AVA DVA EL" xfId="23305" xr:uid="{72E43473-1EAF-42FB-B991-A11B26248CF0}"/>
    <cellStyle name="Comma 2 6 12" xfId="23306" xr:uid="{657287A0-2335-4ACF-B928-B45FA2018DAA}"/>
    <cellStyle name="Comma 2 6 12 2" xfId="23307" xr:uid="{45107CB3-0983-49F0-B38F-612B919C49CC}"/>
    <cellStyle name="Comma 2 6 12_AVA DVA EL" xfId="23308" xr:uid="{5ED48CD3-257A-4FAD-884E-106421A5603A}"/>
    <cellStyle name="Comma 2 6 13" xfId="23309" xr:uid="{B1E1A141-3CC5-411E-9CCA-27D454390E9E}"/>
    <cellStyle name="Comma 2 6 14" xfId="23310" xr:uid="{EDE05D95-419D-4E06-918C-DAFF6F6440C1}"/>
    <cellStyle name="Comma 2 6 2" xfId="23311" xr:uid="{325E62CB-E761-4ABD-85D9-DB1E7C2E8FE8}"/>
    <cellStyle name="Comma 2 6 2 10" xfId="23312" xr:uid="{656182DF-C081-4121-90C0-E90AAB63EB61}"/>
    <cellStyle name="Comma 2 6 2 11" xfId="23313" xr:uid="{A79CAF1D-B8A0-4807-8FD3-89475393EC11}"/>
    <cellStyle name="Comma 2 6 2 2" xfId="23314" xr:uid="{4D596730-1000-4ADC-9B82-256640DAEB43}"/>
    <cellStyle name="Comma 2 6 2 2 2" xfId="23315" xr:uid="{1C8A7547-4AAC-4E51-9849-FBCF63FAF799}"/>
    <cellStyle name="Comma 2 6 2 2 2 2" xfId="23316" xr:uid="{177BC2EC-8675-4D0E-8C2B-61D6C8C495B6}"/>
    <cellStyle name="Comma 2 6 2 2 2 3" xfId="23317" xr:uid="{26356310-7076-4D49-A594-2D4B611E4754}"/>
    <cellStyle name="Comma 2 6 2 2 2_AVA DVA EL" xfId="23318" xr:uid="{A8B73C93-6EEB-44CA-9125-FD3C145268D6}"/>
    <cellStyle name="Comma 2 6 2 2 3" xfId="23319" xr:uid="{7CD70C67-D86B-46A9-93B4-24A119DD88DD}"/>
    <cellStyle name="Comma 2 6 2 2 3 2" xfId="23320" xr:uid="{98CA0805-D8CC-4703-A87B-DA9AFF186349}"/>
    <cellStyle name="Comma 2 6 2 2 3 3" xfId="23321" xr:uid="{EAFD2BD1-CE6C-4C5E-9E83-9C38DF54EC1A}"/>
    <cellStyle name="Comma 2 6 2 2 3_AVA DVA EL" xfId="23322" xr:uid="{4C66BB72-B578-43A2-B72C-F0E1CC7D59D2}"/>
    <cellStyle name="Comma 2 6 2 2 4" xfId="23323" xr:uid="{1F0D4A91-597F-4CAC-871E-9112ABC9915C}"/>
    <cellStyle name="Comma 2 6 2 2 5" xfId="23324" xr:uid="{A5280288-204A-4C62-803D-9E01E35E0A5E}"/>
    <cellStyle name="Comma 2 6 2 2_AVA DVA EL" xfId="23325" xr:uid="{11B00570-4B97-4F43-A0DF-30908AF9734B}"/>
    <cellStyle name="Comma 2 6 2 3" xfId="23326" xr:uid="{63EDFA3D-1F48-4433-BBF2-4222B1A11925}"/>
    <cellStyle name="Comma 2 6 2 3 2" xfId="23327" xr:uid="{2EEB538C-FF70-4A90-B80F-D15A5012D6D6}"/>
    <cellStyle name="Comma 2 6 2 3 3" xfId="23328" xr:uid="{85CE0F97-1DD2-4A9A-BF8B-57EAF4725A37}"/>
    <cellStyle name="Comma 2 6 2 3_AVA DVA EL" xfId="23329" xr:uid="{7B1D97CD-4039-441F-88B1-73C9AA2E64E4}"/>
    <cellStyle name="Comma 2 6 2 4" xfId="23330" xr:uid="{B08818AD-6C42-4ECF-B47C-58C3DE237887}"/>
    <cellStyle name="Comma 2 6 2 4 2" xfId="23331" xr:uid="{DC9D7758-C003-41C0-A18F-50169F176ED4}"/>
    <cellStyle name="Comma 2 6 2 4 3" xfId="23332" xr:uid="{71573C42-0245-411A-A7F1-F90702A87D35}"/>
    <cellStyle name="Comma 2 6 2 4_AVA DVA EL" xfId="23333" xr:uid="{067EF6BE-0341-4012-A462-BCDF48921A2A}"/>
    <cellStyle name="Comma 2 6 2 5" xfId="23334" xr:uid="{D5A65776-4885-46D4-A213-523CA0733DF4}"/>
    <cellStyle name="Comma 2 6 2 5 2" xfId="23335" xr:uid="{8907E5B3-20A1-4666-AA67-2C8E239B173D}"/>
    <cellStyle name="Comma 2 6 2 5 3" xfId="23336" xr:uid="{CCACE8FE-5945-4E37-81A1-FA922A4FF9C1}"/>
    <cellStyle name="Comma 2 6 2 5_AVA DVA EL" xfId="23337" xr:uid="{C38C15E7-0A33-427B-870F-8E87251CBD47}"/>
    <cellStyle name="Comma 2 6 2 6" xfId="23338" xr:uid="{2B00FE0E-B7BA-4A18-847C-5468084F6F90}"/>
    <cellStyle name="Comma 2 6 2 6 2" xfId="23339" xr:uid="{1A12C4BA-8F6B-45CA-84A1-5B29E66582D2}"/>
    <cellStyle name="Comma 2 6 2 6 3" xfId="23340" xr:uid="{7A5D1281-2C9C-45B3-AF31-B963A7549AE8}"/>
    <cellStyle name="Comma 2 6 2 6_AVA DVA EL" xfId="23341" xr:uid="{6B49C723-2075-40EC-9491-6F5E9AA6E1EA}"/>
    <cellStyle name="Comma 2 6 2 7" xfId="23342" xr:uid="{E4BCE94D-7C6C-4E9F-879E-22F6EAA9A7C8}"/>
    <cellStyle name="Comma 2 6 2 7 2" xfId="23343" xr:uid="{05CFE41F-5B88-4F06-969F-3200ACC91B80}"/>
    <cellStyle name="Comma 2 6 2 7 3" xfId="23344" xr:uid="{D2B533E3-4368-4CF3-8A5A-85D43DDC62DE}"/>
    <cellStyle name="Comma 2 6 2 7_AVA DVA EL" xfId="23345" xr:uid="{8B85B801-1BBC-47A1-BEE7-A4F6607731D7}"/>
    <cellStyle name="Comma 2 6 2 8" xfId="23346" xr:uid="{EEA80F9F-DF55-476E-B104-1D556B5D32C1}"/>
    <cellStyle name="Comma 2 6 2 8 2" xfId="23347" xr:uid="{A88DD039-C5B5-4E47-8301-08301AA3C38E}"/>
    <cellStyle name="Comma 2 6 2 8 3" xfId="23348" xr:uid="{45237D91-4495-468E-A537-E9AA51E8360C}"/>
    <cellStyle name="Comma 2 6 2 8_AVA DVA EL" xfId="23349" xr:uid="{BCC8BAB5-B3DC-49EB-B80A-3EF14378EDF1}"/>
    <cellStyle name="Comma 2 6 2 9" xfId="23350" xr:uid="{94CAE7C3-4365-4F5F-9B6C-D51814EA8F07}"/>
    <cellStyle name="Comma 2 6 2 9 2" xfId="23351" xr:uid="{5383ED62-D098-4E77-A9DE-892D5D063D8F}"/>
    <cellStyle name="Comma 2 6 2 9 3" xfId="23352" xr:uid="{7B0B994D-C4B2-4165-8946-9B23C732123E}"/>
    <cellStyle name="Comma 2 6 2 9_AVA DVA EL" xfId="23353" xr:uid="{02EB646E-9D3B-4444-A458-FC89DA7F2F44}"/>
    <cellStyle name="Comma 2 6 2_AVA DVA EL" xfId="23354" xr:uid="{A89C7060-AAA1-4E11-8ED8-11C4ED19BC7C}"/>
    <cellStyle name="Comma 2 6 3" xfId="23355" xr:uid="{83AD2C35-7943-4EA7-AF52-8820C5C43B47}"/>
    <cellStyle name="Comma 2 6 3 2" xfId="23356" xr:uid="{75D07CDB-E430-4A56-8A7D-6EE79B52ED00}"/>
    <cellStyle name="Comma 2 6 3 2 2" xfId="23357" xr:uid="{F16D386C-99FB-4E8E-AFA2-ABA0CF3F84E0}"/>
    <cellStyle name="Comma 2 6 3 2 3" xfId="23358" xr:uid="{EB8A9DFE-4BA0-4075-B7E8-4B9605D48FD2}"/>
    <cellStyle name="Comma 2 6 3 2_AVA DVA EL" xfId="23359" xr:uid="{A53CA154-0DEB-4002-A510-E49D9DD8C3CB}"/>
    <cellStyle name="Comma 2 6 3 3" xfId="23360" xr:uid="{A8CB7CC6-E28B-4736-B954-8A70BE924C6C}"/>
    <cellStyle name="Comma 2 6 3 3 2" xfId="23361" xr:uid="{217934D2-F9FF-4303-A83B-C148DC8BBB0C}"/>
    <cellStyle name="Comma 2 6 3 3 3" xfId="23362" xr:uid="{5EDA7E5C-DDC0-4B82-A967-1682B6A6FAA0}"/>
    <cellStyle name="Comma 2 6 3 3_AVA DVA EL" xfId="23363" xr:uid="{50A89CDB-38EC-4850-8162-C9C98CDA4812}"/>
    <cellStyle name="Comma 2 6 3 4" xfId="23364" xr:uid="{50CA1F92-B641-4127-A940-025B8F0FFBDA}"/>
    <cellStyle name="Comma 2 6 3 5" xfId="23365" xr:uid="{BDD61444-9148-4D63-BA12-6FF7F71BD1A3}"/>
    <cellStyle name="Comma 2 6 3_AVA DVA EL" xfId="23366" xr:uid="{94A0F4AD-BEFF-4ED0-BDFD-181ED230B10A}"/>
    <cellStyle name="Comma 2 6 4" xfId="23367" xr:uid="{5337299F-1463-4093-8CA0-DF84114CB7AA}"/>
    <cellStyle name="Comma 2 6 4 2" xfId="23368" xr:uid="{510D1FA8-6901-4B23-A22C-53B7904BE5CA}"/>
    <cellStyle name="Comma 2 6 4 3" xfId="23369" xr:uid="{7DDC4D8E-6C28-4EEE-B1D8-334D909F7B0B}"/>
    <cellStyle name="Comma 2 6 4_AVA DVA EL" xfId="23370" xr:uid="{63D5C17D-160B-4680-B684-D51F5C72EA03}"/>
    <cellStyle name="Comma 2 6 5" xfId="23371" xr:uid="{6E37F0F1-20EF-4462-9138-784252898A3B}"/>
    <cellStyle name="Comma 2 6 5 2" xfId="23372" xr:uid="{7D440DE3-E120-42CA-AEBB-CF75CB362158}"/>
    <cellStyle name="Comma 2 6 5 3" xfId="23373" xr:uid="{03C3CCB0-FB65-4AE5-9907-40598382241F}"/>
    <cellStyle name="Comma 2 6 5_AVA DVA EL" xfId="23374" xr:uid="{2BBC9351-C7C5-47E1-8EC1-905A7737D0A0}"/>
    <cellStyle name="Comma 2 6 6" xfId="23375" xr:uid="{46D096FE-6292-4308-A061-0BE2B40F27C4}"/>
    <cellStyle name="Comma 2 6 6 2" xfId="23376" xr:uid="{99EA920B-6728-416B-857F-D6661C01EC5A}"/>
    <cellStyle name="Comma 2 6 6 3" xfId="23377" xr:uid="{546BEF68-8CFD-43B3-B1E4-F9C5B0DF85B4}"/>
    <cellStyle name="Comma 2 6 6_AVA DVA EL" xfId="23378" xr:uid="{EF9B6D4E-47E3-4B5A-8F6E-63E1EBEE3BB0}"/>
    <cellStyle name="Comma 2 6 7" xfId="23379" xr:uid="{288E9F03-9924-40C3-ADDA-47C92184FE6E}"/>
    <cellStyle name="Comma 2 6 7 2" xfId="23380" xr:uid="{F8715A62-BE97-4D2B-B434-140571B6958E}"/>
    <cellStyle name="Comma 2 6 7 3" xfId="23381" xr:uid="{E1C36890-65EC-4172-AC5C-7E217C861894}"/>
    <cellStyle name="Comma 2 6 7_AVA DVA EL" xfId="23382" xr:uid="{2140E9C0-D864-4037-9D8B-4A9349E64F5C}"/>
    <cellStyle name="Comma 2 6 8" xfId="23383" xr:uid="{3C259144-E830-4AB9-B0AE-B2FD78DE429A}"/>
    <cellStyle name="Comma 2 6 8 2" xfId="23384" xr:uid="{C5714D0E-123B-469E-92E2-9ED2311B2EF6}"/>
    <cellStyle name="Comma 2 6 8 3" xfId="23385" xr:uid="{37F2CF1B-ABE6-480F-8C8D-9B51ED8A37A1}"/>
    <cellStyle name="Comma 2 6 8_AVA DVA EL" xfId="23386" xr:uid="{FBD4B0D5-2965-4F0B-9E4A-B70CE55297AD}"/>
    <cellStyle name="Comma 2 6 9" xfId="23387" xr:uid="{272D4AD8-7C4A-4CFB-AE9E-457371210D64}"/>
    <cellStyle name="Comma 2 6 9 2" xfId="23388" xr:uid="{A9E35829-4DAC-4273-BC7A-AD33E6F99811}"/>
    <cellStyle name="Comma 2 6 9 3" xfId="23389" xr:uid="{3CD19953-BF2C-4C74-A243-3DFC24F76D65}"/>
    <cellStyle name="Comma 2 6 9_AVA DVA EL" xfId="23390" xr:uid="{4FCF1546-01F8-4C02-9985-E0C309793423}"/>
    <cellStyle name="Comma 2 6_AVA DVA EL" xfId="23391" xr:uid="{0D70251D-8792-44A0-BF76-FA13CA7DA107}"/>
    <cellStyle name="Comma 2 7" xfId="23392" xr:uid="{42082A2C-62A8-40C0-84E3-344EB23C3574}"/>
    <cellStyle name="Comma 2 7 2" xfId="23393" xr:uid="{565B01F3-74CF-4FC2-842E-B6F56DAA611B}"/>
    <cellStyle name="Comma 2 7 2 2" xfId="23394" xr:uid="{77C0E1B8-3318-481B-A940-ED970B71EDFF}"/>
    <cellStyle name="Comma 2 7 2 3" xfId="23395" xr:uid="{FACC394F-B080-4B21-9FCB-6B56C9F550F2}"/>
    <cellStyle name="Comma 2 7 2_AVA DVA EL" xfId="23396" xr:uid="{18DB3A0C-CA88-4049-8EAF-1624B5F3D9FF}"/>
    <cellStyle name="Comma 2 7 3" xfId="23397" xr:uid="{7EB0EBEA-4153-4BBA-BAE2-9499E65C1693}"/>
    <cellStyle name="Comma 2 7_AVA DVA EL" xfId="23398" xr:uid="{E28C5A3A-CE91-4B4C-88E1-DE282D0FA202}"/>
    <cellStyle name="Comma 2 8" xfId="23399" xr:uid="{23B16543-51E8-4592-BEB6-C3B06A06F652}"/>
    <cellStyle name="Comma 2 8 10" xfId="23400" xr:uid="{1C0B7E92-DC50-4244-9327-1EC537B057E8}"/>
    <cellStyle name="Comma 2 8 10 2" xfId="23401" xr:uid="{68916368-81B6-434B-8AB2-8F6B7FF3F60B}"/>
    <cellStyle name="Comma 2 8 10 3" xfId="23402" xr:uid="{64AB09A1-7400-4838-94D3-61960707DC01}"/>
    <cellStyle name="Comma 2 8 10_AVA DVA EL" xfId="23403" xr:uid="{8571349B-24F9-489E-913F-45C744296936}"/>
    <cellStyle name="Comma 2 8 11" xfId="23404" xr:uid="{59129B09-0277-4437-882D-8DEB5AF77526}"/>
    <cellStyle name="Comma 2 8 2" xfId="23405" xr:uid="{6784D1C5-AE5A-4F04-953A-7C50D3A93127}"/>
    <cellStyle name="Comma 2 8 2 2" xfId="23406" xr:uid="{C88DAF2D-670E-41CB-A6AA-1683833C9F3B}"/>
    <cellStyle name="Comma 2 8 2 2 2" xfId="23407" xr:uid="{501BFA28-4069-4F7F-9E6C-9872CCF72283}"/>
    <cellStyle name="Comma 2 8 2 2 3" xfId="23408" xr:uid="{09611FE8-5A6C-4489-8F7D-6405B08A7CE6}"/>
    <cellStyle name="Comma 2 8 2 2_AVA DVA EL" xfId="23409" xr:uid="{ADBB088E-0116-4EFD-9E93-ECF5387E7362}"/>
    <cellStyle name="Comma 2 8 2 3" xfId="23410" xr:uid="{CABD9872-4E92-46B1-90E0-0B17522EB039}"/>
    <cellStyle name="Comma 2 8 2 3 2" xfId="23411" xr:uid="{5B33F677-FDE9-4407-A9A5-FA2A16246849}"/>
    <cellStyle name="Comma 2 8 2 3 3" xfId="23412" xr:uid="{3A4E156C-03FC-4EDA-A137-BC68BB545C8A}"/>
    <cellStyle name="Comma 2 8 2 3_AVA DVA EL" xfId="23413" xr:uid="{ECFE0F9D-3374-429D-9163-7199E1A32982}"/>
    <cellStyle name="Comma 2 8 2 4" xfId="23414" xr:uid="{F321DAEA-54A9-4674-8143-D48F2887D28E}"/>
    <cellStyle name="Comma 2 8 2 5" xfId="23415" xr:uid="{0CEAEB6A-875D-4320-9EF7-40022AB9FDB2}"/>
    <cellStyle name="Comma 2 8 2_AVA DVA EL" xfId="23416" xr:uid="{DE5898D1-31A7-4AC9-A3B0-F09F47207C0B}"/>
    <cellStyle name="Comma 2 8 3" xfId="23417" xr:uid="{B08BA9EC-827D-4230-8E70-64171E417AC1}"/>
    <cellStyle name="Comma 2 8 3 2" xfId="23418" xr:uid="{57E5AA7C-62AA-47C1-B6B3-388888881FDF}"/>
    <cellStyle name="Comma 2 8 3 3" xfId="23419" xr:uid="{69398561-60A3-4175-9C0F-5A03A35F2C65}"/>
    <cellStyle name="Comma 2 8 3_AVA DVA EL" xfId="23420" xr:uid="{D62FBFF9-B93F-4FCC-9F75-59E4BEF9D840}"/>
    <cellStyle name="Comma 2 8 4" xfId="23421" xr:uid="{E0DB5FC1-1F09-4569-9B02-7F205158B540}"/>
    <cellStyle name="Comma 2 8 4 2" xfId="23422" xr:uid="{1F7C0F97-C943-4200-8B2B-45E4C114D1F0}"/>
    <cellStyle name="Comma 2 8 4 3" xfId="23423" xr:uid="{176BCE03-16B2-41CA-A957-A6FB4FD37057}"/>
    <cellStyle name="Comma 2 8 4_AVA DVA EL" xfId="23424" xr:uid="{43673748-ACD0-4876-A22C-4D8DEF3AE562}"/>
    <cellStyle name="Comma 2 8 5" xfId="23425" xr:uid="{47078CF9-EC28-4C1C-BE52-176FA49DE27C}"/>
    <cellStyle name="Comma 2 8 5 2" xfId="23426" xr:uid="{0FCA8385-1AAE-411A-94A2-69BEE10B4E4C}"/>
    <cellStyle name="Comma 2 8 5 3" xfId="23427" xr:uid="{6925D1BC-27E6-46A3-9474-2AF9D6EA27B1}"/>
    <cellStyle name="Comma 2 8 5_AVA DVA EL" xfId="23428" xr:uid="{DAC1C78E-3D46-4792-BE4A-1F5F12976EC1}"/>
    <cellStyle name="Comma 2 8 6" xfId="23429" xr:uid="{4529565D-F4FF-4B58-900F-A189AD5B5336}"/>
    <cellStyle name="Comma 2 8 6 2" xfId="23430" xr:uid="{D685E1EC-49C3-471B-A66B-4F17DC7ACBFD}"/>
    <cellStyle name="Comma 2 8 6 3" xfId="23431" xr:uid="{8D741348-8B2A-4877-8BC0-1EA07D66288A}"/>
    <cellStyle name="Comma 2 8 6_AVA DVA EL" xfId="23432" xr:uid="{EC82AB87-9F1F-41D8-859A-9682FD89ACA9}"/>
    <cellStyle name="Comma 2 8 7" xfId="23433" xr:uid="{6E754E88-B198-49C5-BE2C-A1D3A8CABE2C}"/>
    <cellStyle name="Comma 2 8 7 2" xfId="23434" xr:uid="{7A8BF239-8DAF-4BC3-A5CE-48559DF1D0E9}"/>
    <cellStyle name="Comma 2 8 7 3" xfId="23435" xr:uid="{EE585183-FC06-42DC-9CDA-950E075D3C1A}"/>
    <cellStyle name="Comma 2 8 7_AVA DVA EL" xfId="23436" xr:uid="{D6D04781-85B7-479E-AE73-ED1659755AC8}"/>
    <cellStyle name="Comma 2 8 8" xfId="23437" xr:uid="{D7ADF6F7-ECB8-4A1B-9C59-6830391A1B66}"/>
    <cellStyle name="Comma 2 8 8 2" xfId="23438" xr:uid="{B93D9A76-356B-48F5-A921-C85B94B4CC94}"/>
    <cellStyle name="Comma 2 8 8 3" xfId="23439" xr:uid="{28109BE5-45DF-40D9-A297-BF534C613342}"/>
    <cellStyle name="Comma 2 8 8_AVA DVA EL" xfId="23440" xr:uid="{962F2F17-ED63-492D-A80B-334268D1B341}"/>
    <cellStyle name="Comma 2 8 9" xfId="23441" xr:uid="{40D5D7DC-E48C-4D55-9B31-B1B23FD0F3DF}"/>
    <cellStyle name="Comma 2 8 9 2" xfId="23442" xr:uid="{D9A72EE3-FBB8-46BE-915D-2DBD63F30E69}"/>
    <cellStyle name="Comma 2 8 9 3" xfId="23443" xr:uid="{7DEC815B-8BC9-4F4A-937E-65C5E935B0E2}"/>
    <cellStyle name="Comma 2 8 9_AVA DVA EL" xfId="23444" xr:uid="{1A34A315-6E91-47D9-9F28-8227C1C9D9C5}"/>
    <cellStyle name="Comma 2 8_AVA DVA EL" xfId="23445" xr:uid="{9E249576-61CE-4C41-B265-41F10A6239DD}"/>
    <cellStyle name="Comma 2 9" xfId="23446" xr:uid="{747D5761-E5A2-4E96-8075-5C408A6C1F0D}"/>
    <cellStyle name="Comma 2 9 2" xfId="23447" xr:uid="{00060E4C-CAB2-49FF-BDBA-1E112927D1BD}"/>
    <cellStyle name="Comma 2 9 2 2" xfId="23448" xr:uid="{2291DD18-4BC8-4A4A-A18D-C2CFDD93529A}"/>
    <cellStyle name="Comma 2 9 2 3" xfId="23449" xr:uid="{23E23794-CA1F-4F27-AB5C-692785D60CF9}"/>
    <cellStyle name="Comma 2 9 2_AVA DVA EL" xfId="23450" xr:uid="{C0D672CE-BFA9-45DE-A173-A832DDEF3084}"/>
    <cellStyle name="Comma 2 9 3" xfId="23451" xr:uid="{2FAF7FFE-0CC2-4CD2-B6DB-BD4D529A71BE}"/>
    <cellStyle name="Comma 2 9 3 2" xfId="23452" xr:uid="{8541E265-DFC4-4A25-A996-68DFB52D75E3}"/>
    <cellStyle name="Comma 2 9 3 3" xfId="23453" xr:uid="{8FD36A2E-9434-4530-81F3-C578D9AFA26F}"/>
    <cellStyle name="Comma 2 9 3_AVA DVA EL" xfId="23454" xr:uid="{935DBD33-74F0-4639-BEF1-5B1EAC417DEA}"/>
    <cellStyle name="Comma 2 9 4" xfId="23455" xr:uid="{6AD020FB-8414-462B-98B3-2BF74FA3BB1F}"/>
    <cellStyle name="Comma 2 9 4 2" xfId="23456" xr:uid="{7A3FC619-0781-4091-9E4A-75818676488A}"/>
    <cellStyle name="Comma 2 9 4 3" xfId="23457" xr:uid="{AEFF3AAF-53DF-4AEC-9331-72CD90BA6695}"/>
    <cellStyle name="Comma 2 9 4_AVA DVA EL" xfId="23458" xr:uid="{4AE71F6C-8E73-4E37-A758-817BA1C83FC3}"/>
    <cellStyle name="Comma 2 9 5" xfId="23459" xr:uid="{F9530C9B-A940-4C87-80F3-374BD72DD91B}"/>
    <cellStyle name="Comma 2 9_AVA DVA EL" xfId="23460" xr:uid="{80F805A8-07AC-4975-B7BB-10FC8818B910}"/>
    <cellStyle name="Comma 2*" xfId="6406" xr:uid="{2EDD672A-2F68-442A-8296-1D84424FCC03}"/>
    <cellStyle name="Comma 2* 2" xfId="23461" xr:uid="{91BE0A67-D045-4156-8409-77FC9C7BF615}"/>
    <cellStyle name="Comma 2* 3" xfId="23462" xr:uid="{38111418-ACBD-48FE-BFFB-9451450AF7FA}"/>
    <cellStyle name="Comma 2*_AVA DVA EL" xfId="23463" xr:uid="{F9A22904-01A6-4C1F-ADDB-98A84360D186}"/>
    <cellStyle name="Comma 2_29-04-021" xfId="6407" xr:uid="{BAE98760-2C29-48EC-859C-4C4B68A35228}"/>
    <cellStyle name="Comma 20" xfId="6408" xr:uid="{CCF5EEEC-6F2C-4E28-90D5-61E6B67BE180}"/>
    <cellStyle name="Comma 20 2" xfId="41355" xr:uid="{D5076BD3-1BB6-4626-B6A6-6ADF9A3943D9}"/>
    <cellStyle name="Comma 20_Factbook" xfId="41356" xr:uid="{1F0550F3-487A-43FF-B5C8-D3AB98EAB31C}"/>
    <cellStyle name="Comma 21" xfId="23464" xr:uid="{DC0EBD25-372C-4CBA-9263-ED5D80B08669}"/>
    <cellStyle name="Comma 22" xfId="23465" xr:uid="{81EA8755-A543-40DA-8B1F-4E0BCB94E141}"/>
    <cellStyle name="Comma 23" xfId="41357" xr:uid="{45BBC14C-CA75-423F-AA0A-6757E41D3B0B}"/>
    <cellStyle name="Comma 24" xfId="41358" xr:uid="{F125472E-C5BE-4B1D-88EF-83E593CC7EAF}"/>
    <cellStyle name="Comma 25" xfId="41359" xr:uid="{E37C6E56-4E16-4AEF-8FC4-35688F7217B7}"/>
    <cellStyle name="Comma 26" xfId="41360" xr:uid="{202E062A-0175-481A-AE9D-268D0B1D01EB}"/>
    <cellStyle name="Comma 27" xfId="41361" xr:uid="{BB26F6C9-9667-4404-8542-A4BE180D0C45}"/>
    <cellStyle name="Comma 28" xfId="41362" xr:uid="{C5A72B7F-1E3E-450D-B09F-A403978CCDA3}"/>
    <cellStyle name="Comma 29" xfId="41363" xr:uid="{8BBDD588-6D65-4618-BCE3-B284359BE019}"/>
    <cellStyle name="Comma 3" xfId="6409" xr:uid="{6732B613-78E5-48D1-AEDC-895D17C73757}"/>
    <cellStyle name="Comma 3 10" xfId="23466" xr:uid="{C2694C7C-5854-4156-9900-823A1822C76A}"/>
    <cellStyle name="Comma 3 10 2" xfId="23467" xr:uid="{CEF37EC5-1D31-42B3-AE58-A10C5A048CA4}"/>
    <cellStyle name="Comma 3 10 3" xfId="23468" xr:uid="{A8E5EB52-A80F-408E-860E-5D2D07A1959C}"/>
    <cellStyle name="Comma 3 10_AVA DVA EL" xfId="23469" xr:uid="{BE3246D1-A666-4B73-B339-EDE301D5AA40}"/>
    <cellStyle name="Comma 3 11" xfId="23470" xr:uid="{51B6D9AD-FA94-4428-8A57-15EF19DD6F3C}"/>
    <cellStyle name="Comma 3 11 2" xfId="23471" xr:uid="{B957BE40-B313-4561-9EF3-1E98360E721F}"/>
    <cellStyle name="Comma 3 11 3" xfId="23472" xr:uid="{ADF4E21A-6C73-4F9A-ADC6-7938C619FCB6}"/>
    <cellStyle name="Comma 3 11_AVA DVA EL" xfId="23473" xr:uid="{F2544A7B-0869-41F9-9394-A912F22E74CF}"/>
    <cellStyle name="Comma 3 12" xfId="23474" xr:uid="{44B1F852-D0CC-4181-907B-3AB4D0BEC13A}"/>
    <cellStyle name="Comma 3 12 2" xfId="23475" xr:uid="{913A9572-84F7-4E8C-968D-BCB1695A3DA2}"/>
    <cellStyle name="Comma 3 12 3" xfId="23476" xr:uid="{DE4A6C0D-9849-4E80-ACC7-92CF669BAA0E}"/>
    <cellStyle name="Comma 3 12_AVA DVA EL" xfId="23477" xr:uid="{2547FBBC-093C-4B1A-A917-01A484748384}"/>
    <cellStyle name="Comma 3 13" xfId="23478" xr:uid="{BA12830D-4A2E-4A7E-835F-92EB02A1A100}"/>
    <cellStyle name="Comma 3 13 2" xfId="23479" xr:uid="{5CC3AEB3-00F0-45C8-A201-315F006184AD}"/>
    <cellStyle name="Comma 3 13 3" xfId="23480" xr:uid="{55DF44F5-8C87-458A-A7A9-443DB0032CF6}"/>
    <cellStyle name="Comma 3 13_AVA DVA EL" xfId="23481" xr:uid="{FFDF053B-FFE4-4851-BD27-952B7A8C53D7}"/>
    <cellStyle name="Comma 3 14" xfId="23482" xr:uid="{7B7DFF71-C98E-45C3-B86F-A602FE7ED07B}"/>
    <cellStyle name="Comma 3 14 2" xfId="23483" xr:uid="{33B11B9D-23AC-4BC5-8DFF-59A925678F45}"/>
    <cellStyle name="Comma 3 14 3" xfId="23484" xr:uid="{E46F2228-DDEE-4CC0-8AA3-D01E5D7E21B2}"/>
    <cellStyle name="Comma 3 14_AVA DVA EL" xfId="23485" xr:uid="{DA4E4305-9F34-4535-9D2A-01083A0A706E}"/>
    <cellStyle name="Comma 3 15" xfId="23486" xr:uid="{BD4BC474-1F2B-4BB4-934B-89D9F9CA8D50}"/>
    <cellStyle name="Comma 3 15 2" xfId="23487" xr:uid="{7FD4BF1E-AD11-44B1-854B-90A8915FC818}"/>
    <cellStyle name="Comma 3 15 3" xfId="23488" xr:uid="{CB81AC24-7688-4A9C-A0A2-5DCCB29E85C8}"/>
    <cellStyle name="Comma 3 15_AVA DVA EL" xfId="23489" xr:uid="{0F3668FF-D654-4FC7-A160-916C7470B7A2}"/>
    <cellStyle name="Comma 3 16" xfId="23490" xr:uid="{D1B500EF-CFE6-48AA-987D-02FC96C6B506}"/>
    <cellStyle name="Comma 3 16 2" xfId="23491" xr:uid="{1085FBED-7964-45A8-A845-86603D6D2008}"/>
    <cellStyle name="Comma 3 16 2 2" xfId="23492" xr:uid="{A8DB16F3-E919-4591-800E-3C14ADB11461}"/>
    <cellStyle name="Comma 3 16 2 3" xfId="23493" xr:uid="{FC3456AE-DD4E-4927-A2CD-E1578659FD61}"/>
    <cellStyle name="Comma 3 16 2_AVA DVA EL" xfId="23494" xr:uid="{B8924271-4ED8-4542-9E5E-56C36B43565B}"/>
    <cellStyle name="Comma 3 16 3" xfId="23495" xr:uid="{515C0DAD-D431-44F6-A486-7B71AB0FC394}"/>
    <cellStyle name="Comma 3 16 4" xfId="23496" xr:uid="{67FFD1BE-D2DB-48E7-97B9-633DE41270F4}"/>
    <cellStyle name="Comma 3 16_AVA DVA EL" xfId="23497" xr:uid="{D81A6679-87EB-4630-96A7-CF17F95B4B09}"/>
    <cellStyle name="Comma 3 17" xfId="23498" xr:uid="{D4412ACD-58D4-4849-895E-5251257F06BE}"/>
    <cellStyle name="Comma 3 17 2" xfId="23499" xr:uid="{5909786A-162A-4641-A561-42AE15D4C158}"/>
    <cellStyle name="Comma 3 17 3" xfId="23500" xr:uid="{ED4AF4B8-8132-4D13-AFEF-5988406E7A2F}"/>
    <cellStyle name="Comma 3 17_AVA DVA EL" xfId="23501" xr:uid="{DA833546-E1CC-439F-A94B-C03F2FB5A8A9}"/>
    <cellStyle name="Comma 3 18" xfId="23502" xr:uid="{767AC223-625C-4C0B-9451-E8B74218CF92}"/>
    <cellStyle name="Comma 3 18 2" xfId="23503" xr:uid="{03D92825-833C-45D5-B044-B01DCF1A9C55}"/>
    <cellStyle name="Comma 3 18 3" xfId="23504" xr:uid="{4957A909-01EC-4A01-9486-AF6EEAED089C}"/>
    <cellStyle name="Comma 3 18_AVA DVA EL" xfId="23505" xr:uid="{6855131D-7D67-4A7A-A4B0-2CC781C417D9}"/>
    <cellStyle name="Comma 3 19" xfId="23506" xr:uid="{84AFC573-8256-48E6-BAF2-079CF2806DAB}"/>
    <cellStyle name="Comma 3 2" xfId="6410" xr:uid="{3E571A61-64FA-465B-83D3-ADBFEFAD424A}"/>
    <cellStyle name="Comma 3 2 10" xfId="23507" xr:uid="{0BB0E505-6BB7-4A6E-AA3F-3FF9F6562964}"/>
    <cellStyle name="Comma 3 2 10 2" xfId="23508" xr:uid="{64894CA8-CC37-41F5-AB67-E044641C7C2D}"/>
    <cellStyle name="Comma 3 2 10 3" xfId="23509" xr:uid="{4FE3CCDA-1F9C-4FD1-A68D-5ECA263899FE}"/>
    <cellStyle name="Comma 3 2 10_AVA DVA EL" xfId="23510" xr:uid="{12CC4B9C-CEF5-4750-A257-DEE010C9C2A9}"/>
    <cellStyle name="Comma 3 2 11" xfId="23511" xr:uid="{E7E6168B-F768-4888-8D0F-8B4C860CF0AE}"/>
    <cellStyle name="Comma 3 2 11 2" xfId="23512" xr:uid="{168F3370-36C7-4204-9D5B-59B443A8BD83}"/>
    <cellStyle name="Comma 3 2 11 3" xfId="23513" xr:uid="{580931F8-CB58-4A59-B6E5-70366D63BE6E}"/>
    <cellStyle name="Comma 3 2 11_AVA DVA EL" xfId="23514" xr:uid="{4443F4C5-1E28-485C-9111-85BD982BCE24}"/>
    <cellStyle name="Comma 3 2 12" xfId="23515" xr:uid="{FDB458BE-5519-4125-8EE8-C6D4E1D73111}"/>
    <cellStyle name="Comma 3 2 12 2" xfId="23516" xr:uid="{C94E9C1C-5EAF-4556-87AE-1641C47EC48C}"/>
    <cellStyle name="Comma 3 2 12 3" xfId="23517" xr:uid="{9D17DF16-AF11-4343-9E55-82F076BFBF0B}"/>
    <cellStyle name="Comma 3 2 12_AVA DVA EL" xfId="23518" xr:uid="{35888646-8F6B-40EC-AC37-622E525014BE}"/>
    <cellStyle name="Comma 3 2 13" xfId="23519" xr:uid="{CB720398-8864-476E-9E97-9F12E7E77F54}"/>
    <cellStyle name="Comma 3 2 13 2" xfId="23520" xr:uid="{5FAFE8A5-BD72-42A4-B11B-3C00E7B8FC2C}"/>
    <cellStyle name="Comma 3 2 13 3" xfId="23521" xr:uid="{E883A683-3857-49AA-A098-85F7C42271BA}"/>
    <cellStyle name="Comma 3 2 13_AVA DVA EL" xfId="23522" xr:uid="{64DD0E32-C3FA-4D31-9B17-51563EFA0F02}"/>
    <cellStyle name="Comma 3 2 14" xfId="23523" xr:uid="{D6FBF47B-AB0D-406F-998E-9C966ADC9239}"/>
    <cellStyle name="Comma 3 2 14 2" xfId="23524" xr:uid="{1409234C-C72B-4265-A20E-BE560D85F1FE}"/>
    <cellStyle name="Comma 3 2 14 3" xfId="23525" xr:uid="{F15CA01F-C4F7-45CD-A103-8CB9CFC5BCC6}"/>
    <cellStyle name="Comma 3 2 14_AVA DVA EL" xfId="23526" xr:uid="{23EBD506-3DB9-4D8C-A98A-F599D7196759}"/>
    <cellStyle name="Comma 3 2 15" xfId="23527" xr:uid="{069556F1-A1B0-4260-82F7-EA1F59793C2B}"/>
    <cellStyle name="Comma 3 2 15 2" xfId="23528" xr:uid="{CCB7183C-1BAB-4B31-9B5F-AF490AF79C79}"/>
    <cellStyle name="Comma 3 2 15 3" xfId="23529" xr:uid="{F4AF4C13-D733-4A35-B9F2-11CBF5620B34}"/>
    <cellStyle name="Comma 3 2 15_AVA DVA EL" xfId="23530" xr:uid="{92502DF5-D2BC-4F67-B856-A186280F9BA8}"/>
    <cellStyle name="Comma 3 2 16" xfId="23531" xr:uid="{5B5E02AC-2E1D-4697-BD26-FFBFC64D2FA0}"/>
    <cellStyle name="Comma 3 2 2" xfId="23532" xr:uid="{B683752A-1743-4267-A6CC-AB8D3220494E}"/>
    <cellStyle name="Comma 3 2 2 10" xfId="23533" xr:uid="{4EDACE0C-6CDA-46A7-BA34-0339B16EC498}"/>
    <cellStyle name="Comma 3 2 2 10 2" xfId="23534" xr:uid="{018C4879-A5D9-43AB-8912-E5D2F50FD507}"/>
    <cellStyle name="Comma 3 2 2 10 3" xfId="23535" xr:uid="{A7DE5CAA-0772-48CB-9C9B-8284A9E5D276}"/>
    <cellStyle name="Comma 3 2 2 10_AVA DVA EL" xfId="23536" xr:uid="{5DEC4046-9F42-4F8A-96A9-D349AE659CAD}"/>
    <cellStyle name="Comma 3 2 2 11" xfId="23537" xr:uid="{1C9A00ED-D221-4FD0-92AD-54154BBF6837}"/>
    <cellStyle name="Comma 3 2 2 11 2" xfId="23538" xr:uid="{A5BE0210-67E8-47C4-AFF2-9D12202878ED}"/>
    <cellStyle name="Comma 3 2 2 11 3" xfId="23539" xr:uid="{1C5583EA-0A16-4C07-80B5-0902AFACDFB4}"/>
    <cellStyle name="Comma 3 2 2 11_AVA DVA EL" xfId="23540" xr:uid="{92AADC31-7566-4885-9318-CC0E86F2EA76}"/>
    <cellStyle name="Comma 3 2 2 12" xfId="23541" xr:uid="{68CCDFD3-2F2C-4A01-837C-7297F80209DE}"/>
    <cellStyle name="Comma 3 2 2 12 2" xfId="23542" xr:uid="{D91A11F8-F9B9-4A27-A4C6-F932E0EB4310}"/>
    <cellStyle name="Comma 3 2 2 12 3" xfId="23543" xr:uid="{8B8A6EF7-5B39-43EB-89F9-805BDDDE38F1}"/>
    <cellStyle name="Comma 3 2 2 12_AVA DVA EL" xfId="23544" xr:uid="{F402D45F-DA99-4F94-B1B8-AD5856C6ABA6}"/>
    <cellStyle name="Comma 3 2 2 13" xfId="23545" xr:uid="{0722B914-CCE4-462C-834D-18803521FBFC}"/>
    <cellStyle name="Comma 3 2 2 2" xfId="23546" xr:uid="{2DA8C242-B573-4BF5-A786-B01791060C21}"/>
    <cellStyle name="Comma 3 2 2 2 10" xfId="23547" xr:uid="{5EB40617-EB6D-4597-BB1E-F831C057820B}"/>
    <cellStyle name="Comma 3 2 2 2 10 2" xfId="23548" xr:uid="{57FCB297-15B9-40E9-9B11-45874768A1D1}"/>
    <cellStyle name="Comma 3 2 2 2 10 3" xfId="23549" xr:uid="{7E59D39B-A7C1-4F05-9C41-1BE966A5DD14}"/>
    <cellStyle name="Comma 3 2 2 2 10_AVA DVA EL" xfId="23550" xr:uid="{8B81C29E-9788-411F-BB46-0AE5E0760077}"/>
    <cellStyle name="Comma 3 2 2 2 11" xfId="23551" xr:uid="{A8D03FE3-32BE-4773-9912-F872DCD2A2AD}"/>
    <cellStyle name="Comma 3 2 2 2 11 2" xfId="23552" xr:uid="{1A974B99-C9C5-48AB-807B-2A9EE75CDD8F}"/>
    <cellStyle name="Comma 3 2 2 2 11 3" xfId="23553" xr:uid="{5E2D0719-FD27-4FA4-B3C3-11D8C2162AF5}"/>
    <cellStyle name="Comma 3 2 2 2 11_AVA DVA EL" xfId="23554" xr:uid="{2AA9AA9A-9B82-4327-A67E-5D8A181D1E93}"/>
    <cellStyle name="Comma 3 2 2 2 12" xfId="23555" xr:uid="{06B3A594-B391-45E3-86C8-99F69477A760}"/>
    <cellStyle name="Comma 3 2 2 2 2" xfId="23556" xr:uid="{8C2A5CC4-AA51-4ED8-BDA5-F30306877538}"/>
    <cellStyle name="Comma 3 2 2 2 2 10" xfId="23557" xr:uid="{34361E7D-F69A-4F0D-A87E-10E7D69F3FA2}"/>
    <cellStyle name="Comma 3 2 2 2 2 11" xfId="23558" xr:uid="{C7A91E36-A0DD-4A14-B0A0-36C039FDC28E}"/>
    <cellStyle name="Comma 3 2 2 2 2 2" xfId="23559" xr:uid="{0F9411B4-3AD0-45F4-BC3F-1910B88B3921}"/>
    <cellStyle name="Comma 3 2 2 2 2 2 2" xfId="23560" xr:uid="{C24280E4-73EE-4A6C-875D-19421EAD5251}"/>
    <cellStyle name="Comma 3 2 2 2 2 2 2 2" xfId="23561" xr:uid="{444B666F-FD87-45DF-9B4A-34DB5A5BFD99}"/>
    <cellStyle name="Comma 3 2 2 2 2 2 2 3" xfId="23562" xr:uid="{5D2A52FC-8646-49C9-9680-625CB32B6457}"/>
    <cellStyle name="Comma 3 2 2 2 2 2 2_AVA DVA EL" xfId="23563" xr:uid="{DA6CCCD5-60C6-41DC-8A5D-61F0F2C8DB6A}"/>
    <cellStyle name="Comma 3 2 2 2 2 2 3" xfId="23564" xr:uid="{C5A8BFCB-1F4A-4835-88F3-785124D03754}"/>
    <cellStyle name="Comma 3 2 2 2 2 2 3 2" xfId="23565" xr:uid="{458E17F3-9FD8-4042-9998-9DD92DC8F2EC}"/>
    <cellStyle name="Comma 3 2 2 2 2 2 3 3" xfId="23566" xr:uid="{9FA06FCA-F364-4F6A-BFB4-D1DCE4ADCBD9}"/>
    <cellStyle name="Comma 3 2 2 2 2 2 3_AVA DVA EL" xfId="23567" xr:uid="{FD0AFCC8-39D5-42D1-B61C-BD16887A019E}"/>
    <cellStyle name="Comma 3 2 2 2 2 2 4" xfId="23568" xr:uid="{5CFCE5D7-91BB-44A5-9451-CE75D5F7F75F}"/>
    <cellStyle name="Comma 3 2 2 2 2 2 5" xfId="23569" xr:uid="{27DC594D-F637-4D0D-BE3C-093C54A32C0B}"/>
    <cellStyle name="Comma 3 2 2 2 2 2_AVA DVA EL" xfId="23570" xr:uid="{D509CAB5-C17E-406C-9314-86233DE28822}"/>
    <cellStyle name="Comma 3 2 2 2 2 3" xfId="23571" xr:uid="{D7E176A8-5FD4-4D45-9E32-516A595FCA76}"/>
    <cellStyle name="Comma 3 2 2 2 2 3 2" xfId="23572" xr:uid="{D5C80C3D-5056-4530-9A79-4C4A5493C5BF}"/>
    <cellStyle name="Comma 3 2 2 2 2 3 3" xfId="23573" xr:uid="{80C38890-EF23-4AEB-A3D1-5E3CE71FF769}"/>
    <cellStyle name="Comma 3 2 2 2 2 3_AVA DVA EL" xfId="23574" xr:uid="{67BC30E6-93FE-4ED8-AEE1-2C28E49D0100}"/>
    <cellStyle name="Comma 3 2 2 2 2 4" xfId="23575" xr:uid="{56E13471-57EE-475F-AE51-68A3A73F72A2}"/>
    <cellStyle name="Comma 3 2 2 2 2 4 2" xfId="23576" xr:uid="{BFFB7613-F8FE-4D40-8940-3379BB2D6C55}"/>
    <cellStyle name="Comma 3 2 2 2 2 4 3" xfId="23577" xr:uid="{B81B1EBA-EACE-4056-946F-ADA9B36EF7A8}"/>
    <cellStyle name="Comma 3 2 2 2 2 4_AVA DVA EL" xfId="23578" xr:uid="{84525524-D253-4FCF-8472-C0522A81AE9C}"/>
    <cellStyle name="Comma 3 2 2 2 2 5" xfId="23579" xr:uid="{4AD1BBA0-B512-4BE0-8517-596E7D41E20C}"/>
    <cellStyle name="Comma 3 2 2 2 2 5 2" xfId="23580" xr:uid="{9EE73F33-FD28-41AB-AD9C-20083326CBDB}"/>
    <cellStyle name="Comma 3 2 2 2 2 5 3" xfId="23581" xr:uid="{5791C8B1-9275-4472-A80C-8C842F77C980}"/>
    <cellStyle name="Comma 3 2 2 2 2 5_AVA DVA EL" xfId="23582" xr:uid="{5F38ABD2-65BC-469A-BBC9-9F0C26F411FB}"/>
    <cellStyle name="Comma 3 2 2 2 2 6" xfId="23583" xr:uid="{F5769705-5D69-4752-A1CB-22EAA60304E8}"/>
    <cellStyle name="Comma 3 2 2 2 2 6 2" xfId="23584" xr:uid="{7FE4097E-5DDB-44DE-89EB-1FD0E9BE3242}"/>
    <cellStyle name="Comma 3 2 2 2 2 6 3" xfId="23585" xr:uid="{BE75E830-D283-4B41-B30B-D8883D96E95D}"/>
    <cellStyle name="Comma 3 2 2 2 2 6_AVA DVA EL" xfId="23586" xr:uid="{295A9C31-D12F-4309-8DE2-AB54CA5317D3}"/>
    <cellStyle name="Comma 3 2 2 2 2 7" xfId="23587" xr:uid="{7BAB22B4-3A8E-4F6F-A3C7-C1C42A1424FB}"/>
    <cellStyle name="Comma 3 2 2 2 2 7 2" xfId="23588" xr:uid="{9FC62B53-48E3-48B1-B34E-BD60EBDA2058}"/>
    <cellStyle name="Comma 3 2 2 2 2 7 3" xfId="23589" xr:uid="{76E296EE-70AD-4BFC-B37F-C3305BE8DBAC}"/>
    <cellStyle name="Comma 3 2 2 2 2 7_AVA DVA EL" xfId="23590" xr:uid="{BDAB4FCF-0BC4-4F1C-8EF6-095203B5B1BF}"/>
    <cellStyle name="Comma 3 2 2 2 2 8" xfId="23591" xr:uid="{D4B7F02B-6FE0-4DF3-9DCE-8E893AEEBC16}"/>
    <cellStyle name="Comma 3 2 2 2 2 8 2" xfId="23592" xr:uid="{FDBEC623-AA76-4AA2-A8C8-543BDDE2E3EB}"/>
    <cellStyle name="Comma 3 2 2 2 2 8 3" xfId="23593" xr:uid="{3812F116-2027-495E-91EA-6BA9C25F2C6A}"/>
    <cellStyle name="Comma 3 2 2 2 2 8_AVA DVA EL" xfId="23594" xr:uid="{25045FE8-E093-448A-88E7-A835B494C9D1}"/>
    <cellStyle name="Comma 3 2 2 2 2 9" xfId="23595" xr:uid="{1CAA6BE0-E861-40AE-A53D-098266A19CAA}"/>
    <cellStyle name="Comma 3 2 2 2 2 9 2" xfId="23596" xr:uid="{6B81450E-30FD-4864-A50E-22FD64B52780}"/>
    <cellStyle name="Comma 3 2 2 2 2 9 3" xfId="23597" xr:uid="{D721C6C2-946E-4F54-B4B0-B7022D207ED6}"/>
    <cellStyle name="Comma 3 2 2 2 2 9_AVA DVA EL" xfId="23598" xr:uid="{3B080B34-BF16-4193-8198-BA4034C4EC16}"/>
    <cellStyle name="Comma 3 2 2 2 2_AVA DVA EL" xfId="23599" xr:uid="{6EAB29FE-52AB-4DDC-B054-EFF2FE139ACA}"/>
    <cellStyle name="Comma 3 2 2 2 3" xfId="23600" xr:uid="{957D49CD-C9DE-4F91-8944-E6A584D6AFBF}"/>
    <cellStyle name="Comma 3 2 2 2 3 2" xfId="23601" xr:uid="{30F6A8F3-4DAC-4CBC-AA74-8D92875F5CEA}"/>
    <cellStyle name="Comma 3 2 2 2 3 2 2" xfId="23602" xr:uid="{3CE43F99-D516-45BA-B92B-62891F8C3DFD}"/>
    <cellStyle name="Comma 3 2 2 2 3 2 3" xfId="23603" xr:uid="{B6E4366C-D08E-4951-B262-63BEF230DEFB}"/>
    <cellStyle name="Comma 3 2 2 2 3 2_AVA DVA EL" xfId="23604" xr:uid="{0D4D1B46-90A7-4317-87D2-904369B3FC28}"/>
    <cellStyle name="Comma 3 2 2 2 3 3" xfId="23605" xr:uid="{D06C6124-6EFF-4212-BE12-FEFF374B2F3B}"/>
    <cellStyle name="Comma 3 2 2 2 3 3 2" xfId="23606" xr:uid="{B64C2510-0D89-4014-96F0-68E07931E0BC}"/>
    <cellStyle name="Comma 3 2 2 2 3 3 3" xfId="23607" xr:uid="{62DD0413-507A-41F9-A986-5ED5C22BD323}"/>
    <cellStyle name="Comma 3 2 2 2 3 3_AVA DVA EL" xfId="23608" xr:uid="{3EE23A56-B072-40CD-8411-7987C9050488}"/>
    <cellStyle name="Comma 3 2 2 2 3 4" xfId="23609" xr:uid="{A821AA52-1187-49E8-9010-1146BDA29C26}"/>
    <cellStyle name="Comma 3 2 2 2 3 5" xfId="23610" xr:uid="{7F3F06D4-F2BE-43ED-A9CB-306C50CB2333}"/>
    <cellStyle name="Comma 3 2 2 2 3_AVA DVA EL" xfId="23611" xr:uid="{B8C2B4BC-DA8C-4586-AD4A-407C751A2917}"/>
    <cellStyle name="Comma 3 2 2 2 4" xfId="23612" xr:uid="{015E75E9-E835-4621-ACFC-FFB7DEF29662}"/>
    <cellStyle name="Comma 3 2 2 2 4 2" xfId="23613" xr:uid="{770D2421-112E-41EE-93D7-964612FCB9FE}"/>
    <cellStyle name="Comma 3 2 2 2 4 3" xfId="23614" xr:uid="{B47D905B-75DE-44A9-80F3-A164240A9654}"/>
    <cellStyle name="Comma 3 2 2 2 4_AVA DVA EL" xfId="23615" xr:uid="{3373A85E-1E97-4E6A-9BA1-B3BF325A2B30}"/>
    <cellStyle name="Comma 3 2 2 2 5" xfId="23616" xr:uid="{C3F8A823-2955-4270-A821-3CD016E6D982}"/>
    <cellStyle name="Comma 3 2 2 2 5 2" xfId="23617" xr:uid="{DC90A8C2-E485-4D10-BAFD-B20068D1A8B2}"/>
    <cellStyle name="Comma 3 2 2 2 5 3" xfId="23618" xr:uid="{169702C7-E4B7-41AC-9769-203770C533DA}"/>
    <cellStyle name="Comma 3 2 2 2 5_AVA DVA EL" xfId="23619" xr:uid="{79D85ED2-0C9C-4566-9DA5-ADF056B49BCE}"/>
    <cellStyle name="Comma 3 2 2 2 6" xfId="23620" xr:uid="{D009C19B-33AF-4B12-ADED-56B26EA4AD45}"/>
    <cellStyle name="Comma 3 2 2 2 6 2" xfId="23621" xr:uid="{BCC265C8-377F-4E0E-9893-5BAA095B0586}"/>
    <cellStyle name="Comma 3 2 2 2 6 3" xfId="23622" xr:uid="{0B3ED8E9-52F9-4EDF-A948-1468CB8A3122}"/>
    <cellStyle name="Comma 3 2 2 2 6_AVA DVA EL" xfId="23623" xr:uid="{0136ABDB-FCF1-4CED-B652-1F48607B6077}"/>
    <cellStyle name="Comma 3 2 2 2 7" xfId="23624" xr:uid="{CCF709EC-20E3-47FA-BFD9-78DACD1BBF9D}"/>
    <cellStyle name="Comma 3 2 2 2 7 2" xfId="23625" xr:uid="{C8889A9D-8FF9-4882-B38F-44486BF07D36}"/>
    <cellStyle name="Comma 3 2 2 2 7 3" xfId="23626" xr:uid="{FC72C099-441F-41A7-B332-3065AFEA060E}"/>
    <cellStyle name="Comma 3 2 2 2 7_AVA DVA EL" xfId="23627" xr:uid="{8A384288-0EF5-45D5-B5AA-795A900D4C0A}"/>
    <cellStyle name="Comma 3 2 2 2 8" xfId="23628" xr:uid="{A57BED24-2C87-4780-BC70-4F573DBC2975}"/>
    <cellStyle name="Comma 3 2 2 2 8 2" xfId="23629" xr:uid="{E4427DAA-735C-485F-9597-C970F8445240}"/>
    <cellStyle name="Comma 3 2 2 2 8 3" xfId="23630" xr:uid="{188C7643-1432-45EC-A038-43DE3052FC1F}"/>
    <cellStyle name="Comma 3 2 2 2 8_AVA DVA EL" xfId="23631" xr:uid="{C344089C-090D-4666-9F92-4CA8AF599EFB}"/>
    <cellStyle name="Comma 3 2 2 2 9" xfId="23632" xr:uid="{416BE335-8D5E-4003-BEA8-765882737C8E}"/>
    <cellStyle name="Comma 3 2 2 2 9 2" xfId="23633" xr:uid="{BD4492CD-B0CB-492D-BE81-E7FD64991CB0}"/>
    <cellStyle name="Comma 3 2 2 2 9 3" xfId="23634" xr:uid="{9E35B24C-3E76-4404-A70C-F4DFF0ABA01D}"/>
    <cellStyle name="Comma 3 2 2 2 9_AVA DVA EL" xfId="23635" xr:uid="{2A9B7285-3794-4DC6-BFEF-7D723358221A}"/>
    <cellStyle name="Comma 3 2 2 2_AVA DVA EL" xfId="23636" xr:uid="{D66B48F3-F4F5-4DE3-837E-77BBE3B78E55}"/>
    <cellStyle name="Comma 3 2 2 3" xfId="23637" xr:uid="{4A279295-9502-415D-97CE-34AC9CB566FD}"/>
    <cellStyle name="Comma 3 2 2 3 10" xfId="23638" xr:uid="{D1FD3FAC-82AC-4C11-BE21-7B2C96B32C6F}"/>
    <cellStyle name="Comma 3 2 2 3 11" xfId="23639" xr:uid="{8FC9EF4A-DC1D-4312-9F13-4458B0B05399}"/>
    <cellStyle name="Comma 3 2 2 3 2" xfId="23640" xr:uid="{4DCE8390-F4A7-47BF-A3A9-40FDDE85DB75}"/>
    <cellStyle name="Comma 3 2 2 3 2 2" xfId="23641" xr:uid="{3EF16D83-1B66-4484-BCDA-3CF8C3FD7AFD}"/>
    <cellStyle name="Comma 3 2 2 3 2 2 2" xfId="23642" xr:uid="{EEB38498-0E3F-4644-8B5C-AF451BD78E30}"/>
    <cellStyle name="Comma 3 2 2 3 2 2 3" xfId="23643" xr:uid="{61B96967-4A5F-40FD-91FD-EA2D0A51306C}"/>
    <cellStyle name="Comma 3 2 2 3 2 2_AVA DVA EL" xfId="23644" xr:uid="{81C52395-72C1-4B49-A867-42E775610CA4}"/>
    <cellStyle name="Comma 3 2 2 3 2 3" xfId="23645" xr:uid="{899EB53F-3AB9-40DB-9F53-4D32AACD6F77}"/>
    <cellStyle name="Comma 3 2 2 3 2 3 2" xfId="23646" xr:uid="{DCDC2F93-2F63-48A5-9BC4-3120DC7DCEB6}"/>
    <cellStyle name="Comma 3 2 2 3 2 3 3" xfId="23647" xr:uid="{A64ECCCD-531C-4C36-9D63-0E7050B3EE55}"/>
    <cellStyle name="Comma 3 2 2 3 2 3_AVA DVA EL" xfId="23648" xr:uid="{02F7829F-926F-49FC-B14B-04AF69BD90D9}"/>
    <cellStyle name="Comma 3 2 2 3 2 4" xfId="23649" xr:uid="{E42E25A9-59A7-4C40-8F71-671AA60EDA5F}"/>
    <cellStyle name="Comma 3 2 2 3 2 5" xfId="23650" xr:uid="{97DA6B04-8273-4F6E-A73F-23D4AA3D8B93}"/>
    <cellStyle name="Comma 3 2 2 3 2_AVA DVA EL" xfId="23651" xr:uid="{D743FB12-B7A4-434F-9C2C-5C51C0498238}"/>
    <cellStyle name="Comma 3 2 2 3 3" xfId="23652" xr:uid="{BBB2F592-6E74-48EC-9137-23E73E49688F}"/>
    <cellStyle name="Comma 3 2 2 3 3 2" xfId="23653" xr:uid="{E0186C74-9B8D-4BB1-AAFC-0F12E91AF4AA}"/>
    <cellStyle name="Comma 3 2 2 3 3 3" xfId="23654" xr:uid="{B20B17DC-88BA-4292-8469-00192AA72515}"/>
    <cellStyle name="Comma 3 2 2 3 3_AVA DVA EL" xfId="23655" xr:uid="{8A62FB2C-C4E4-499D-B6FB-BD3AB6E2CE18}"/>
    <cellStyle name="Comma 3 2 2 3 4" xfId="23656" xr:uid="{34D5B995-BD76-4899-913B-6BF85F65A126}"/>
    <cellStyle name="Comma 3 2 2 3 4 2" xfId="23657" xr:uid="{B3722781-7CF6-4B8E-96C6-530ED617EA7F}"/>
    <cellStyle name="Comma 3 2 2 3 4 3" xfId="23658" xr:uid="{4BECEFA5-82AE-4730-BE89-6B3252382BA7}"/>
    <cellStyle name="Comma 3 2 2 3 4_AVA DVA EL" xfId="23659" xr:uid="{80EF4CE9-FCF5-4C06-8867-F40FC88BAA71}"/>
    <cellStyle name="Comma 3 2 2 3 5" xfId="23660" xr:uid="{C2F20ABA-11DF-43E6-936D-FA38425D483E}"/>
    <cellStyle name="Comma 3 2 2 3 5 2" xfId="23661" xr:uid="{84E38DC4-2BE2-4081-BA94-8A916B516373}"/>
    <cellStyle name="Comma 3 2 2 3 5 3" xfId="23662" xr:uid="{A104B4B2-B7C9-41F0-B76E-9D23EA30B73E}"/>
    <cellStyle name="Comma 3 2 2 3 5_AVA DVA EL" xfId="23663" xr:uid="{6A0B1DBA-A707-464E-98BD-0DCE66A26D77}"/>
    <cellStyle name="Comma 3 2 2 3 6" xfId="23664" xr:uid="{C00A5839-C6D5-43C1-B3B7-FDF1AF1CC685}"/>
    <cellStyle name="Comma 3 2 2 3 6 2" xfId="23665" xr:uid="{AF4BCED7-EC9F-485E-86F9-4D741A29E1B5}"/>
    <cellStyle name="Comma 3 2 2 3 6 3" xfId="23666" xr:uid="{FA40D5A4-9336-4805-BB24-6E676137D4F1}"/>
    <cellStyle name="Comma 3 2 2 3 6_AVA DVA EL" xfId="23667" xr:uid="{9BC94C6B-20B0-4581-8EB5-BD41ED09D6DC}"/>
    <cellStyle name="Comma 3 2 2 3 7" xfId="23668" xr:uid="{0D2EE622-A4DE-4600-ABF3-C28131C8DE18}"/>
    <cellStyle name="Comma 3 2 2 3 7 2" xfId="23669" xr:uid="{4FB6B9A2-44C5-41F8-94C7-09A1F296265A}"/>
    <cellStyle name="Comma 3 2 2 3 7 3" xfId="23670" xr:uid="{CEF484D5-6475-41D4-9A92-76C61C05619C}"/>
    <cellStyle name="Comma 3 2 2 3 7_AVA DVA EL" xfId="23671" xr:uid="{55B5BF0B-9BAC-4EFA-AC1D-1AF1C15AED3D}"/>
    <cellStyle name="Comma 3 2 2 3 8" xfId="23672" xr:uid="{E8FFA8B1-83B0-4F90-A2B0-0CC117D994DF}"/>
    <cellStyle name="Comma 3 2 2 3 8 2" xfId="23673" xr:uid="{33E1CDF9-ECCB-4A7E-8B76-FA0155C35C13}"/>
    <cellStyle name="Comma 3 2 2 3 8 3" xfId="23674" xr:uid="{3CAEA3F8-99E2-4880-9AB0-E32A4571E8CB}"/>
    <cellStyle name="Comma 3 2 2 3 8_AVA DVA EL" xfId="23675" xr:uid="{9FFA2148-DC95-49BC-B68E-9B2DB571C6BD}"/>
    <cellStyle name="Comma 3 2 2 3 9" xfId="23676" xr:uid="{DAAB7132-DBF6-44C0-9750-B3205B2EB976}"/>
    <cellStyle name="Comma 3 2 2 3 9 2" xfId="23677" xr:uid="{4BC78080-312D-41FF-AF42-10FEF68AD66A}"/>
    <cellStyle name="Comma 3 2 2 3 9 3" xfId="23678" xr:uid="{EF803BB0-B4CB-4FC2-AA35-E0C6DA95A029}"/>
    <cellStyle name="Comma 3 2 2 3 9_AVA DVA EL" xfId="23679" xr:uid="{D0488BB1-548C-4D85-AC1A-DBC89CA772F0}"/>
    <cellStyle name="Comma 3 2 2 3_AVA DVA EL" xfId="23680" xr:uid="{5630944C-AA77-47EC-BFBA-4F1DBE01C90F}"/>
    <cellStyle name="Comma 3 2 2 4" xfId="23681" xr:uid="{387FE493-5AEC-4C69-9C31-59267642AAF3}"/>
    <cellStyle name="Comma 3 2 2 4 2" xfId="23682" xr:uid="{000ED121-4229-4FCC-818C-81DEBE452F6B}"/>
    <cellStyle name="Comma 3 2 2 4 2 2" xfId="23683" xr:uid="{C1FC1677-F4D4-41EC-8077-DA2B46BB4533}"/>
    <cellStyle name="Comma 3 2 2 4 2 3" xfId="23684" xr:uid="{5C65C302-115C-4883-A38A-6CE5D76F37CB}"/>
    <cellStyle name="Comma 3 2 2 4 2_AVA DVA EL" xfId="23685" xr:uid="{7C6225D5-7846-40C2-83FA-C2940CACACB1}"/>
    <cellStyle name="Comma 3 2 2 4 3" xfId="23686" xr:uid="{1AC9A464-8D35-41DD-B867-147813980015}"/>
    <cellStyle name="Comma 3 2 2 4 3 2" xfId="23687" xr:uid="{CF6CA339-E40B-41CC-80ED-1A5352186281}"/>
    <cellStyle name="Comma 3 2 2 4 3 3" xfId="23688" xr:uid="{77306F1B-F43B-416F-8F47-D164AFFE983E}"/>
    <cellStyle name="Comma 3 2 2 4 3_AVA DVA EL" xfId="23689" xr:uid="{C1525B32-4A05-4A3C-9A03-79EF5889A7A0}"/>
    <cellStyle name="Comma 3 2 2 4 4" xfId="23690" xr:uid="{6A980DA8-20F6-4C06-AF81-777E3C8A4D7C}"/>
    <cellStyle name="Comma 3 2 2 4 5" xfId="23691" xr:uid="{01BA5924-66FD-424E-A3E7-499F07E26629}"/>
    <cellStyle name="Comma 3 2 2 4_AVA DVA EL" xfId="23692" xr:uid="{12F92A08-DD70-4211-B1BE-BBFF17AA9DDE}"/>
    <cellStyle name="Comma 3 2 2 5" xfId="23693" xr:uid="{6FDD7702-B80D-4921-A584-6D42D03FF9AA}"/>
    <cellStyle name="Comma 3 2 2 5 2" xfId="23694" xr:uid="{9EB1B9E9-C791-48F2-9BC7-29D327D2DC32}"/>
    <cellStyle name="Comma 3 2 2 5 3" xfId="23695" xr:uid="{5F44BC8E-18FB-442D-9E6F-B7E55361B484}"/>
    <cellStyle name="Comma 3 2 2 5_AVA DVA EL" xfId="23696" xr:uid="{F36AE8A2-EB54-4DC8-8E2B-C077C6BC8FD6}"/>
    <cellStyle name="Comma 3 2 2 6" xfId="23697" xr:uid="{6E0D05C4-F9EF-452E-97A0-6D08A44A3D73}"/>
    <cellStyle name="Comma 3 2 2 6 2" xfId="23698" xr:uid="{A18A874F-7842-4BFC-94ED-259D12B2D0EE}"/>
    <cellStyle name="Comma 3 2 2 6 3" xfId="23699" xr:uid="{B0B1D933-BAE3-4AFD-8581-F1980A0A5450}"/>
    <cellStyle name="Comma 3 2 2 6_AVA DVA EL" xfId="23700" xr:uid="{2B17F979-48BE-44AB-9A90-A73EC602839B}"/>
    <cellStyle name="Comma 3 2 2 7" xfId="23701" xr:uid="{E0A66CD0-9DF4-4CA6-A5D6-C7E54CE39889}"/>
    <cellStyle name="Comma 3 2 2 7 2" xfId="23702" xr:uid="{7FD432DF-0FFF-440E-913E-70C4906A6AC0}"/>
    <cellStyle name="Comma 3 2 2 7 3" xfId="23703" xr:uid="{CF213663-C749-4E84-B947-4A6248BD3D80}"/>
    <cellStyle name="Comma 3 2 2 7_AVA DVA EL" xfId="23704" xr:uid="{67A4FAA0-B80F-404A-B9BE-5F1BEEED477A}"/>
    <cellStyle name="Comma 3 2 2 8" xfId="23705" xr:uid="{7BE1C281-26ED-4345-B136-63A940C60CEB}"/>
    <cellStyle name="Comma 3 2 2 8 2" xfId="23706" xr:uid="{FD721811-EC02-4D12-9CB9-F8D790B79041}"/>
    <cellStyle name="Comma 3 2 2 8 3" xfId="23707" xr:uid="{BA076C98-3523-41E1-91E6-341021D5A39B}"/>
    <cellStyle name="Comma 3 2 2 8_AVA DVA EL" xfId="23708" xr:uid="{69F83BBB-7FCC-440D-897F-16CA1F4506EF}"/>
    <cellStyle name="Comma 3 2 2 9" xfId="23709" xr:uid="{D277F1CE-7F8A-4710-9D0B-C83E784D1B1C}"/>
    <cellStyle name="Comma 3 2 2 9 2" xfId="23710" xr:uid="{33C36C1F-3613-40E5-9AEA-317522A3C0F6}"/>
    <cellStyle name="Comma 3 2 2 9 3" xfId="23711" xr:uid="{473208B0-7995-42EB-BC1C-3B2918FE5BFA}"/>
    <cellStyle name="Comma 3 2 2 9_AVA DVA EL" xfId="23712" xr:uid="{2CCE1BBF-3C49-4BAE-A78B-639702F5392D}"/>
    <cellStyle name="Comma 3 2 2_Adj_Primary_capital" xfId="23713" xr:uid="{0FB88C2E-F76A-4D60-AD36-A0288F126088}"/>
    <cellStyle name="Comma 3 2 3" xfId="23714" xr:uid="{F02219F7-E0B4-4D6F-8807-3D8D01F781EC}"/>
    <cellStyle name="Comma 3 2 3 10" xfId="23715" xr:uid="{A867D319-E69D-43C3-A02A-D683F090C330}"/>
    <cellStyle name="Comma 3 2 3 10 2" xfId="23716" xr:uid="{026747C7-C67F-4D72-9773-591F637EF89F}"/>
    <cellStyle name="Comma 3 2 3 10 3" xfId="23717" xr:uid="{6FE8FB76-FE9C-48BB-B5B1-7473188F8AC4}"/>
    <cellStyle name="Comma 3 2 3 10_AVA DVA EL" xfId="23718" xr:uid="{7DE71DEB-0D12-4E6D-BC13-305A490316FA}"/>
    <cellStyle name="Comma 3 2 3 11" xfId="23719" xr:uid="{0293090D-CA56-4777-A5DB-FC8A099FA7B4}"/>
    <cellStyle name="Comma 3 2 3 11 2" xfId="23720" xr:uid="{E3743B83-06E2-4D75-8382-5B4602B30396}"/>
    <cellStyle name="Comma 3 2 3 11 3" xfId="23721" xr:uid="{4F6CF30D-9E85-440E-8E1D-E8A8F87F8164}"/>
    <cellStyle name="Comma 3 2 3 11_AVA DVA EL" xfId="23722" xr:uid="{995B0ED9-58E9-4698-90DA-03178A9276C5}"/>
    <cellStyle name="Comma 3 2 3 12" xfId="23723" xr:uid="{BE55D812-517B-4C90-9CC8-6A20DCA94BBC}"/>
    <cellStyle name="Comma 3 2 3 12 2" xfId="23724" xr:uid="{C8EA56DE-0E20-4EAB-957A-7E28AC121921}"/>
    <cellStyle name="Comma 3 2 3 12 3" xfId="23725" xr:uid="{2BA92EDD-9AF7-41BB-A648-A0E9BC61D6FD}"/>
    <cellStyle name="Comma 3 2 3 12_AVA DVA EL" xfId="23726" xr:uid="{83DE5399-ABD1-4832-9603-ECD76FA9372E}"/>
    <cellStyle name="Comma 3 2 3 13" xfId="23727" xr:uid="{FA43BD82-42D9-4A9B-8E1C-D42041A937F2}"/>
    <cellStyle name="Comma 3 2 3 2" xfId="23728" xr:uid="{3B089216-733C-4A83-B193-DD35EB350A21}"/>
    <cellStyle name="Comma 3 2 3 2 10" xfId="23729" xr:uid="{97BE90A4-F5A2-4AB5-AE92-F67B737C195D}"/>
    <cellStyle name="Comma 3 2 3 2 10 2" xfId="23730" xr:uid="{53C7697C-F779-4BAD-B63D-513376D6DBA9}"/>
    <cellStyle name="Comma 3 2 3 2 10 3" xfId="23731" xr:uid="{CF022C9D-CBB5-40AB-8349-1C1B559D9E02}"/>
    <cellStyle name="Comma 3 2 3 2 10_AVA DVA EL" xfId="23732" xr:uid="{86A905DD-AEF6-48DD-901C-072928895363}"/>
    <cellStyle name="Comma 3 2 3 2 11" xfId="23733" xr:uid="{6C83E173-CE2C-472F-B4F0-659D764AF17B}"/>
    <cellStyle name="Comma 3 2 3 2 12" xfId="23734" xr:uid="{A8F70509-B66E-4091-97F2-9944C4A75F3D}"/>
    <cellStyle name="Comma 3 2 3 2 2" xfId="23735" xr:uid="{F998E54C-AD3A-4EAA-A190-12BB94E46E93}"/>
    <cellStyle name="Comma 3 2 3 2 2 10" xfId="23736" xr:uid="{22AA7A11-0E4E-4678-87B1-2629F50E6AA6}"/>
    <cellStyle name="Comma 3 2 3 2 2 11" xfId="23737" xr:uid="{DF753358-155D-4BDB-8668-8BFE61F446AD}"/>
    <cellStyle name="Comma 3 2 3 2 2 2" xfId="23738" xr:uid="{C9763B4A-C675-46FB-8011-373A7BAEB19C}"/>
    <cellStyle name="Comma 3 2 3 2 2 2 2" xfId="23739" xr:uid="{C5689489-9A19-4628-9858-E34CF8ED8FFE}"/>
    <cellStyle name="Comma 3 2 3 2 2 2 2 2" xfId="23740" xr:uid="{8AB8693D-EDDD-43A1-895F-774D0C6FFC76}"/>
    <cellStyle name="Comma 3 2 3 2 2 2 2 3" xfId="23741" xr:uid="{F48A187E-E347-4C88-B7C6-82EB77CD5658}"/>
    <cellStyle name="Comma 3 2 3 2 2 2 2_AVA DVA EL" xfId="23742" xr:uid="{52BF0B8A-165F-46B1-AA9A-5B7198F7703B}"/>
    <cellStyle name="Comma 3 2 3 2 2 2 3" xfId="23743" xr:uid="{D178A52D-CC62-466D-8640-C033AAD83BA1}"/>
    <cellStyle name="Comma 3 2 3 2 2 2 3 2" xfId="23744" xr:uid="{BB2E6FE1-E752-46D5-BE8B-889CDBD5D0B5}"/>
    <cellStyle name="Comma 3 2 3 2 2 2 3 3" xfId="23745" xr:uid="{605BC7B7-9790-42A3-92F0-4D8A33D6CEC9}"/>
    <cellStyle name="Comma 3 2 3 2 2 2 3_AVA DVA EL" xfId="23746" xr:uid="{F817A332-5462-4124-B604-A9DE5457DA97}"/>
    <cellStyle name="Comma 3 2 3 2 2 2 4" xfId="23747" xr:uid="{382F76D0-FE43-4098-B651-A9BD8039A20D}"/>
    <cellStyle name="Comma 3 2 3 2 2 2 5" xfId="23748" xr:uid="{2D99ABA1-C38D-4999-876D-95DB0DE6831D}"/>
    <cellStyle name="Comma 3 2 3 2 2 2_AVA DVA EL" xfId="23749" xr:uid="{A5BE7805-6A2A-4D4F-9D1B-597574B4F1C8}"/>
    <cellStyle name="Comma 3 2 3 2 2 3" xfId="23750" xr:uid="{7B19F8CA-EF16-4270-9608-3A659F5F5785}"/>
    <cellStyle name="Comma 3 2 3 2 2 3 2" xfId="23751" xr:uid="{76B54887-BBC2-4A3A-9FFD-34525B5F157B}"/>
    <cellStyle name="Comma 3 2 3 2 2 3 3" xfId="23752" xr:uid="{72B22788-25C0-4900-ADE0-AAEBBCC5A777}"/>
    <cellStyle name="Comma 3 2 3 2 2 3_AVA DVA EL" xfId="23753" xr:uid="{AD3E1E2D-614D-49E2-A000-68F35534417E}"/>
    <cellStyle name="Comma 3 2 3 2 2 4" xfId="23754" xr:uid="{1C433779-9360-47F0-97E6-AFFDF05C847E}"/>
    <cellStyle name="Comma 3 2 3 2 2 4 2" xfId="23755" xr:uid="{C93A9834-044B-4304-97BE-6CD1FBB1A03B}"/>
    <cellStyle name="Comma 3 2 3 2 2 4 3" xfId="23756" xr:uid="{C67E297C-A65B-40C1-95CC-6B4B9F2F30A5}"/>
    <cellStyle name="Comma 3 2 3 2 2 4_AVA DVA EL" xfId="23757" xr:uid="{0A5E2129-E806-46DA-90FD-2351EA6F2697}"/>
    <cellStyle name="Comma 3 2 3 2 2 5" xfId="23758" xr:uid="{312B91F6-05B3-477A-8DAA-8A05DD89F3E8}"/>
    <cellStyle name="Comma 3 2 3 2 2 5 2" xfId="23759" xr:uid="{B3DF10DC-7057-464D-B3ED-7E87E4158D9E}"/>
    <cellStyle name="Comma 3 2 3 2 2 5 3" xfId="23760" xr:uid="{043C95B1-1361-425D-AB7F-8EA1DBF5FDB0}"/>
    <cellStyle name="Comma 3 2 3 2 2 5_AVA DVA EL" xfId="23761" xr:uid="{2FFB53DA-04E9-4FE3-A337-82FF993B0457}"/>
    <cellStyle name="Comma 3 2 3 2 2 6" xfId="23762" xr:uid="{04443233-345B-48EE-B5EC-0721B5A2CE3F}"/>
    <cellStyle name="Comma 3 2 3 2 2 6 2" xfId="23763" xr:uid="{8CEA25C6-F859-4D77-AF6E-E1E646B7FCF7}"/>
    <cellStyle name="Comma 3 2 3 2 2 6 3" xfId="23764" xr:uid="{DF675344-CC61-4B8F-89AA-32F16FDA26BB}"/>
    <cellStyle name="Comma 3 2 3 2 2 6_AVA DVA EL" xfId="23765" xr:uid="{8AC9F748-16C7-4120-9A35-BF53967BDD71}"/>
    <cellStyle name="Comma 3 2 3 2 2 7" xfId="23766" xr:uid="{46DD2499-5E51-402F-829F-F2AED294BF2B}"/>
    <cellStyle name="Comma 3 2 3 2 2 7 2" xfId="23767" xr:uid="{E277A17B-EC8D-4BC6-BAD2-32BB846ADB5B}"/>
    <cellStyle name="Comma 3 2 3 2 2 7 3" xfId="23768" xr:uid="{3647F72A-8A0B-4A0E-9CCF-A209C9EB2E6C}"/>
    <cellStyle name="Comma 3 2 3 2 2 7_AVA DVA EL" xfId="23769" xr:uid="{DA4FE114-23AD-4862-9871-D3D010C778E2}"/>
    <cellStyle name="Comma 3 2 3 2 2 8" xfId="23770" xr:uid="{8EF9F4C1-6409-4BE4-8C59-CED6F6E00C2A}"/>
    <cellStyle name="Comma 3 2 3 2 2 8 2" xfId="23771" xr:uid="{0E0DDDED-78D3-4AE5-BC31-124FC7943F21}"/>
    <cellStyle name="Comma 3 2 3 2 2 8 3" xfId="23772" xr:uid="{DF7E4307-F282-44A4-B93B-7D48E266830F}"/>
    <cellStyle name="Comma 3 2 3 2 2 8_AVA DVA EL" xfId="23773" xr:uid="{C7BCA77B-EC1D-493B-83E4-1B15FD93BFF7}"/>
    <cellStyle name="Comma 3 2 3 2 2 9" xfId="23774" xr:uid="{D0A7EF9D-740D-4DF6-9FE6-92CAF8C6F766}"/>
    <cellStyle name="Comma 3 2 3 2 2 9 2" xfId="23775" xr:uid="{D7ABF394-D751-4FE1-BA90-F343F40858C2}"/>
    <cellStyle name="Comma 3 2 3 2 2 9 3" xfId="23776" xr:uid="{E8A6DEE5-7456-47AE-BDA7-31C1D94E9A01}"/>
    <cellStyle name="Comma 3 2 3 2 2 9_AVA DVA EL" xfId="23777" xr:uid="{ED010448-B428-4B53-B8BB-36A46009E030}"/>
    <cellStyle name="Comma 3 2 3 2 2_AVA DVA EL" xfId="23778" xr:uid="{807B31AD-7EFB-4BFB-A612-2F6648D1ED45}"/>
    <cellStyle name="Comma 3 2 3 2 3" xfId="23779" xr:uid="{ED803FB3-456B-43DC-979F-9B2964B384FD}"/>
    <cellStyle name="Comma 3 2 3 2 3 2" xfId="23780" xr:uid="{9C0241BE-3A72-4705-9E52-48A7BC387AF5}"/>
    <cellStyle name="Comma 3 2 3 2 3 2 2" xfId="23781" xr:uid="{A486988B-92DB-44EE-B06E-8AA5E84FC8A6}"/>
    <cellStyle name="Comma 3 2 3 2 3 2 3" xfId="23782" xr:uid="{88F0EB3B-D6C7-47F4-A9A5-4ECDA9D3B326}"/>
    <cellStyle name="Comma 3 2 3 2 3 2_AVA DVA EL" xfId="23783" xr:uid="{20DC41CF-5231-4561-A815-21F1D30C2EBE}"/>
    <cellStyle name="Comma 3 2 3 2 3 3" xfId="23784" xr:uid="{7C3156FE-4262-427B-A8F0-785E6111F3B0}"/>
    <cellStyle name="Comma 3 2 3 2 3 3 2" xfId="23785" xr:uid="{B4ED86BD-FD1F-4748-A574-6F4D0DD66F1A}"/>
    <cellStyle name="Comma 3 2 3 2 3 3 3" xfId="23786" xr:uid="{B0B1BE1E-AD25-4E18-BA83-C90225350C27}"/>
    <cellStyle name="Comma 3 2 3 2 3 3_AVA DVA EL" xfId="23787" xr:uid="{8910C493-FE05-4F20-9B8D-F066025FD666}"/>
    <cellStyle name="Comma 3 2 3 2 3 4" xfId="23788" xr:uid="{B2C0F020-B20E-4018-86BC-9EE7AF09E459}"/>
    <cellStyle name="Comma 3 2 3 2 3 5" xfId="23789" xr:uid="{717B6674-784F-45F9-BBBC-25375A1A8EB2}"/>
    <cellStyle name="Comma 3 2 3 2 3_AVA DVA EL" xfId="23790" xr:uid="{9426CF56-3672-4458-8653-B5B9857DBD36}"/>
    <cellStyle name="Comma 3 2 3 2 4" xfId="23791" xr:uid="{EA991EBC-2DF3-4757-B9A0-C05916A254EF}"/>
    <cellStyle name="Comma 3 2 3 2 4 2" xfId="23792" xr:uid="{D78ABAF5-EBBA-498A-B1C3-91BEC31AED12}"/>
    <cellStyle name="Comma 3 2 3 2 4 3" xfId="23793" xr:uid="{686DC99F-0EB2-469D-A5E6-9A62D793DD07}"/>
    <cellStyle name="Comma 3 2 3 2 4_AVA DVA EL" xfId="23794" xr:uid="{4C00CA89-525A-4561-A37D-5E24232D6EF3}"/>
    <cellStyle name="Comma 3 2 3 2 5" xfId="23795" xr:uid="{7249C459-6BC3-4C18-89F4-C7A284BE3D25}"/>
    <cellStyle name="Comma 3 2 3 2 5 2" xfId="23796" xr:uid="{EA39AC5A-3B04-4F2E-BA7A-EC63C207C55D}"/>
    <cellStyle name="Comma 3 2 3 2 5 3" xfId="23797" xr:uid="{C9192999-3CC3-4DCA-BC21-C0B30921385E}"/>
    <cellStyle name="Comma 3 2 3 2 5_AVA DVA EL" xfId="23798" xr:uid="{0E50EA47-53C7-4D4B-A45B-BADF40FF54BE}"/>
    <cellStyle name="Comma 3 2 3 2 6" xfId="23799" xr:uid="{415F2957-654B-4A84-B5B8-D1C9D93BBB28}"/>
    <cellStyle name="Comma 3 2 3 2 6 2" xfId="23800" xr:uid="{1C43D282-FE06-45CF-AC58-9B3098A0A12D}"/>
    <cellStyle name="Comma 3 2 3 2 6 3" xfId="23801" xr:uid="{5E51FF59-75A2-48E6-9C83-0AA01F5FD70B}"/>
    <cellStyle name="Comma 3 2 3 2 6_AVA DVA EL" xfId="23802" xr:uid="{F5AD580E-3AC8-4C21-B7AE-83D5D1ABFA47}"/>
    <cellStyle name="Comma 3 2 3 2 7" xfId="23803" xr:uid="{7A529D18-1265-47D6-B894-85D8E02692DB}"/>
    <cellStyle name="Comma 3 2 3 2 7 2" xfId="23804" xr:uid="{BFF53538-58D0-4B7A-9F22-C4DCF3F6959B}"/>
    <cellStyle name="Comma 3 2 3 2 7 3" xfId="23805" xr:uid="{9C59C2DC-405C-4F78-935C-8D4E1E738AFF}"/>
    <cellStyle name="Comma 3 2 3 2 7_AVA DVA EL" xfId="23806" xr:uid="{EC5A30AC-02A0-468E-B3F7-A67B48FB86D6}"/>
    <cellStyle name="Comma 3 2 3 2 8" xfId="23807" xr:uid="{41A368AB-2126-4A0F-A022-FD4637F08D27}"/>
    <cellStyle name="Comma 3 2 3 2 8 2" xfId="23808" xr:uid="{45AB7C9B-3079-455F-90AF-1B49D0C52265}"/>
    <cellStyle name="Comma 3 2 3 2 8 3" xfId="23809" xr:uid="{1CCCAE22-FC02-4507-88C1-0F4755AAD11E}"/>
    <cellStyle name="Comma 3 2 3 2 8_AVA DVA EL" xfId="23810" xr:uid="{B5C18CBC-7BDE-46B4-A129-BCBFDEE6687E}"/>
    <cellStyle name="Comma 3 2 3 2 9" xfId="23811" xr:uid="{3AF64EF3-D95F-44BF-BEF6-DF8DCE349B6F}"/>
    <cellStyle name="Comma 3 2 3 2 9 2" xfId="23812" xr:uid="{D300C0B3-78A7-4A96-9A5B-FA6F52EE559C}"/>
    <cellStyle name="Comma 3 2 3 2 9 3" xfId="23813" xr:uid="{90946E5F-0205-4A6C-A3FA-F27D377DF30B}"/>
    <cellStyle name="Comma 3 2 3 2 9_AVA DVA EL" xfId="23814" xr:uid="{5F3785A6-DEEE-4F77-B56C-3E700DF49A14}"/>
    <cellStyle name="Comma 3 2 3 2_AVA DVA EL" xfId="23815" xr:uid="{9B332161-00D8-4699-918C-CFEFF71591CC}"/>
    <cellStyle name="Comma 3 2 3 3" xfId="23816" xr:uid="{5F48B75D-54FB-4E59-8ED6-9943CB40F713}"/>
    <cellStyle name="Comma 3 2 3 3 10" xfId="23817" xr:uid="{7F9BE0E2-9278-49F5-82C6-2A3FC2761331}"/>
    <cellStyle name="Comma 3 2 3 3 11" xfId="23818" xr:uid="{BEF22BED-7477-4C39-A5FB-4A137D1BF83B}"/>
    <cellStyle name="Comma 3 2 3 3 2" xfId="23819" xr:uid="{B8D3143B-2FF1-46C9-9645-B46E12D69ADD}"/>
    <cellStyle name="Comma 3 2 3 3 2 2" xfId="23820" xr:uid="{6A65B605-D06A-40B9-88FE-DC7F795288D0}"/>
    <cellStyle name="Comma 3 2 3 3 2 2 2" xfId="23821" xr:uid="{1068EF51-8096-4EA1-B77F-688B2FEB224B}"/>
    <cellStyle name="Comma 3 2 3 3 2 2 3" xfId="23822" xr:uid="{3839B55B-FF98-4A62-83F7-20672A64A401}"/>
    <cellStyle name="Comma 3 2 3 3 2 2_AVA DVA EL" xfId="23823" xr:uid="{83F74059-6CDA-46AF-9745-1CC42475D5E7}"/>
    <cellStyle name="Comma 3 2 3 3 2 3" xfId="23824" xr:uid="{B725C823-C809-4461-B3E0-CD26B5BFBCE1}"/>
    <cellStyle name="Comma 3 2 3 3 2 3 2" xfId="23825" xr:uid="{5E1D514C-86B0-442D-BC59-CD6E9F13D534}"/>
    <cellStyle name="Comma 3 2 3 3 2 3 3" xfId="23826" xr:uid="{A80DB70E-479A-445E-A025-5E0ADCEA4994}"/>
    <cellStyle name="Comma 3 2 3 3 2 3_AVA DVA EL" xfId="23827" xr:uid="{76B2DA34-A8B1-41E4-B3E4-CE249F4E76D2}"/>
    <cellStyle name="Comma 3 2 3 3 2 4" xfId="23828" xr:uid="{8BA473C1-1EDA-409F-9135-EAEB0279EBCC}"/>
    <cellStyle name="Comma 3 2 3 3 2 5" xfId="23829" xr:uid="{92D0B4FB-B65F-4C3F-B67E-E74812310121}"/>
    <cellStyle name="Comma 3 2 3 3 2_AVA DVA EL" xfId="23830" xr:uid="{A9E41F84-299C-40E7-B6A8-D0085EA14F7D}"/>
    <cellStyle name="Comma 3 2 3 3 3" xfId="23831" xr:uid="{EDFFA065-D5D2-4F99-8B98-43F7E846295A}"/>
    <cellStyle name="Comma 3 2 3 3 3 2" xfId="23832" xr:uid="{30E4CA8F-FA59-4713-96D2-204268B4E547}"/>
    <cellStyle name="Comma 3 2 3 3 3 3" xfId="23833" xr:uid="{8B826882-625D-4EC8-BC2D-2068BA2EA3E0}"/>
    <cellStyle name="Comma 3 2 3 3 3_AVA DVA EL" xfId="23834" xr:uid="{810D0FAD-7F85-4091-A4A3-A98C727989FB}"/>
    <cellStyle name="Comma 3 2 3 3 4" xfId="23835" xr:uid="{FA890E2A-DF06-4CE7-9A27-8AC1B771DA8B}"/>
    <cellStyle name="Comma 3 2 3 3 4 2" xfId="23836" xr:uid="{54A6B2AC-ACE4-4F53-91CB-6E3B293834C6}"/>
    <cellStyle name="Comma 3 2 3 3 4 3" xfId="23837" xr:uid="{38E1280B-2AC3-431B-801B-A59AEC7C3C9B}"/>
    <cellStyle name="Comma 3 2 3 3 4_AVA DVA EL" xfId="23838" xr:uid="{0433FF57-F093-4253-90F5-908CE7A849F4}"/>
    <cellStyle name="Comma 3 2 3 3 5" xfId="23839" xr:uid="{A1AE3E74-325B-4E02-9FE5-216843DF0E13}"/>
    <cellStyle name="Comma 3 2 3 3 5 2" xfId="23840" xr:uid="{36ABD367-4851-421F-A023-BE65A7151E65}"/>
    <cellStyle name="Comma 3 2 3 3 5 3" xfId="23841" xr:uid="{0111D03C-1164-4714-8448-28055324E745}"/>
    <cellStyle name="Comma 3 2 3 3 5_AVA DVA EL" xfId="23842" xr:uid="{21246BB3-005F-4CBF-ABAA-F5EA1C6222D8}"/>
    <cellStyle name="Comma 3 2 3 3 6" xfId="23843" xr:uid="{ADC516EC-9C60-4BB6-9F21-79AC60A86FDE}"/>
    <cellStyle name="Comma 3 2 3 3 6 2" xfId="23844" xr:uid="{D4C2F7CE-4891-47FC-A9A4-91899BB4C45B}"/>
    <cellStyle name="Comma 3 2 3 3 6 3" xfId="23845" xr:uid="{27CB3F3F-1B85-4A58-8B46-60F86204103E}"/>
    <cellStyle name="Comma 3 2 3 3 6_AVA DVA EL" xfId="23846" xr:uid="{02D52265-F06C-41A5-871C-1E3C483CFB14}"/>
    <cellStyle name="Comma 3 2 3 3 7" xfId="23847" xr:uid="{A8C44A7F-16AF-4D69-AEA9-EC238EDC6CED}"/>
    <cellStyle name="Comma 3 2 3 3 7 2" xfId="23848" xr:uid="{A9703FA0-8B5D-4D1C-BFDE-DB083B25CC63}"/>
    <cellStyle name="Comma 3 2 3 3 7 3" xfId="23849" xr:uid="{52C3250E-D8A6-4617-AEDB-8DCD51C278A7}"/>
    <cellStyle name="Comma 3 2 3 3 7_AVA DVA EL" xfId="23850" xr:uid="{99727716-FCD5-4E6C-A26D-D12492235312}"/>
    <cellStyle name="Comma 3 2 3 3 8" xfId="23851" xr:uid="{302EE20C-5F67-4440-9028-EA9BC8D3DB61}"/>
    <cellStyle name="Comma 3 2 3 3 8 2" xfId="23852" xr:uid="{79CDD5D6-E1B7-4CB5-AC82-7B890BE5121C}"/>
    <cellStyle name="Comma 3 2 3 3 8 3" xfId="23853" xr:uid="{3EACD13E-407B-44FD-B2CC-D8088C2E8CA8}"/>
    <cellStyle name="Comma 3 2 3 3 8_AVA DVA EL" xfId="23854" xr:uid="{0C594CF8-53DB-4FCC-9297-19620FBBCC0A}"/>
    <cellStyle name="Comma 3 2 3 3 9" xfId="23855" xr:uid="{CA535E7A-E90F-41EA-AB49-54B2B5703A6F}"/>
    <cellStyle name="Comma 3 2 3 3 9 2" xfId="23856" xr:uid="{A013C0F8-3F5D-457F-B215-2ACAF408D978}"/>
    <cellStyle name="Comma 3 2 3 3 9 3" xfId="23857" xr:uid="{81C5A3C6-000F-48BB-874B-DCE224850316}"/>
    <cellStyle name="Comma 3 2 3 3 9_AVA DVA EL" xfId="23858" xr:uid="{D2AC3AE0-9C8B-495F-BEBA-2780D1CDC5E7}"/>
    <cellStyle name="Comma 3 2 3 3_AVA DVA EL" xfId="23859" xr:uid="{A4C28671-66FF-4FB2-ABA6-F54D82E2592C}"/>
    <cellStyle name="Comma 3 2 3 4" xfId="23860" xr:uid="{65116A44-EF32-4FAA-80CF-9F10F3926993}"/>
    <cellStyle name="Comma 3 2 3 4 2" xfId="23861" xr:uid="{81314CE4-E835-4C03-B655-60DE99B8A665}"/>
    <cellStyle name="Comma 3 2 3 4 2 2" xfId="23862" xr:uid="{4423E6DF-2FB1-44E7-9C7A-8DFE1F1869E3}"/>
    <cellStyle name="Comma 3 2 3 4 2 3" xfId="23863" xr:uid="{85F84320-837D-46A5-9E0B-6565644825BE}"/>
    <cellStyle name="Comma 3 2 3 4 2_AVA DVA EL" xfId="23864" xr:uid="{2E655598-0772-41E4-9A62-9AA304BE727A}"/>
    <cellStyle name="Comma 3 2 3 4 3" xfId="23865" xr:uid="{F93DBFB9-88AA-494E-B25E-4BB3B3BF0DE0}"/>
    <cellStyle name="Comma 3 2 3 4 3 2" xfId="23866" xr:uid="{E60BA838-E138-4020-95CF-C6042478652C}"/>
    <cellStyle name="Comma 3 2 3 4 3 3" xfId="23867" xr:uid="{F98005B9-E5C3-4EA1-BCAA-741EAD26390A}"/>
    <cellStyle name="Comma 3 2 3 4 3_AVA DVA EL" xfId="23868" xr:uid="{8FE95360-39D9-4BEE-9AF2-F0DB24364689}"/>
    <cellStyle name="Comma 3 2 3 4 4" xfId="23869" xr:uid="{C94AB434-784C-438B-B0F1-F91A268654DE}"/>
    <cellStyle name="Comma 3 2 3 4 5" xfId="23870" xr:uid="{6C48C16B-D5E2-4C0B-B922-44416A18B9D2}"/>
    <cellStyle name="Comma 3 2 3 4_AVA DVA EL" xfId="23871" xr:uid="{052C7AE3-F677-4F2E-AB2F-18A0684D26E8}"/>
    <cellStyle name="Comma 3 2 3 5" xfId="23872" xr:uid="{11F9578E-3F66-4809-BC29-7A5D8C11AC54}"/>
    <cellStyle name="Comma 3 2 3 5 2" xfId="23873" xr:uid="{D293DB62-7F1E-4B7B-8B0B-D488342CEBC7}"/>
    <cellStyle name="Comma 3 2 3 5 3" xfId="23874" xr:uid="{F8C94459-2218-4638-86F1-7AA36C8622DB}"/>
    <cellStyle name="Comma 3 2 3 5_AVA DVA EL" xfId="23875" xr:uid="{0D857BBD-4D5E-430C-99F5-AEE89F9B0A78}"/>
    <cellStyle name="Comma 3 2 3 6" xfId="23876" xr:uid="{1D90C35D-4138-4524-8169-FEB8D920FB5A}"/>
    <cellStyle name="Comma 3 2 3 6 2" xfId="23877" xr:uid="{8D634156-4F36-4700-82B2-10460EE292E4}"/>
    <cellStyle name="Comma 3 2 3 6 3" xfId="23878" xr:uid="{712D5BF9-8D78-4B9D-AFD1-3D49861362A6}"/>
    <cellStyle name="Comma 3 2 3 6_AVA DVA EL" xfId="23879" xr:uid="{D63AB89A-26E2-4D86-AC5D-B697D12EA00E}"/>
    <cellStyle name="Comma 3 2 3 7" xfId="23880" xr:uid="{48D1271E-151A-4106-A1C0-8F91B5DD8242}"/>
    <cellStyle name="Comma 3 2 3 7 2" xfId="23881" xr:uid="{8AF56687-1DCA-40C2-94C6-AABC08EDE243}"/>
    <cellStyle name="Comma 3 2 3 7 3" xfId="23882" xr:uid="{A86B6A9B-E079-42D5-B720-973AB896FB66}"/>
    <cellStyle name="Comma 3 2 3 7_AVA DVA EL" xfId="23883" xr:uid="{F539EC3F-4A23-4AE6-8AC8-FB12002FC649}"/>
    <cellStyle name="Comma 3 2 3 8" xfId="23884" xr:uid="{E5CC8B04-4FD6-4A61-AE62-22826BA9DF61}"/>
    <cellStyle name="Comma 3 2 3 8 2" xfId="23885" xr:uid="{C925E22D-0CEE-4194-8883-EE46168CE827}"/>
    <cellStyle name="Comma 3 2 3 8 3" xfId="23886" xr:uid="{A882FCC5-83DB-4DAF-AD08-7B2205844500}"/>
    <cellStyle name="Comma 3 2 3 8_AVA DVA EL" xfId="23887" xr:uid="{61D590C1-2364-4E34-8C32-F1319A090462}"/>
    <cellStyle name="Comma 3 2 3 9" xfId="23888" xr:uid="{DAA6EC6A-9C5D-4B13-9617-FACCCE704489}"/>
    <cellStyle name="Comma 3 2 3 9 2" xfId="23889" xr:uid="{19915A4F-79F3-425E-A69D-D6AB8CF00B30}"/>
    <cellStyle name="Comma 3 2 3 9 3" xfId="23890" xr:uid="{AF57FC38-DAF8-43C0-A05B-B8DDB8A3BD21}"/>
    <cellStyle name="Comma 3 2 3 9_AVA DVA EL" xfId="23891" xr:uid="{B545FB8E-6909-49CA-A669-53FD00E4F209}"/>
    <cellStyle name="Comma 3 2 3_AVA DVA EL" xfId="23892" xr:uid="{BD6C9A8F-7F63-42AF-A971-F6566BB5780C}"/>
    <cellStyle name="Comma 3 2 4" xfId="23893" xr:uid="{38B5187B-B8EC-4862-8F30-F25E58F73247}"/>
    <cellStyle name="Comma 3 2 4 10" xfId="23894" xr:uid="{4C02126A-EE90-4DAC-B5FD-7BEC9F4E3D45}"/>
    <cellStyle name="Comma 3 2 4 10 2" xfId="23895" xr:uid="{324C73BB-239A-4763-9B0B-71AF48C482B5}"/>
    <cellStyle name="Comma 3 2 4 10 3" xfId="23896" xr:uid="{124E31C0-60F7-411B-877C-02B615D24D3F}"/>
    <cellStyle name="Comma 3 2 4 10_AVA DVA EL" xfId="23897" xr:uid="{4FB284E7-BF8A-4265-9491-9EF8AB042E6A}"/>
    <cellStyle name="Comma 3 2 4 11" xfId="23898" xr:uid="{8E0D7D82-75E7-48E1-B489-EB44365677BC}"/>
    <cellStyle name="Comma 3 2 4 12" xfId="23899" xr:uid="{A662B478-E819-4050-81AF-753E4E7EC141}"/>
    <cellStyle name="Comma 3 2 4 2" xfId="23900" xr:uid="{DDEBEA13-8E80-46F0-9C5B-89AF7AF5722E}"/>
    <cellStyle name="Comma 3 2 4 2 10" xfId="23901" xr:uid="{C0DF77BA-CB9E-4A47-8A07-0408E99E44F4}"/>
    <cellStyle name="Comma 3 2 4 2 11" xfId="23902" xr:uid="{C5BA1B4E-4906-4D8B-B7BE-A0ED59C30400}"/>
    <cellStyle name="Comma 3 2 4 2 2" xfId="23903" xr:uid="{576C02C9-F90E-4C64-A317-A37F08738D9A}"/>
    <cellStyle name="Comma 3 2 4 2 2 2" xfId="23904" xr:uid="{C38BADD5-5828-4C9C-A3F6-8B0C468BA7E4}"/>
    <cellStyle name="Comma 3 2 4 2 2 2 2" xfId="23905" xr:uid="{A137C0B7-33D7-4CEF-BF23-1401180C29A1}"/>
    <cellStyle name="Comma 3 2 4 2 2 2 3" xfId="23906" xr:uid="{64477FFB-ABBB-49C1-ADA0-95A785C4432D}"/>
    <cellStyle name="Comma 3 2 4 2 2 2_AVA DVA EL" xfId="23907" xr:uid="{747F663F-4E1F-4BD2-9FD1-6AAEA73F8468}"/>
    <cellStyle name="Comma 3 2 4 2 2 3" xfId="23908" xr:uid="{0053F7F3-8442-40DB-AE6D-0ACD062FEB4E}"/>
    <cellStyle name="Comma 3 2 4 2 2 3 2" xfId="23909" xr:uid="{DA68B7C8-092D-492D-AB9C-A032F68D6433}"/>
    <cellStyle name="Comma 3 2 4 2 2 3 3" xfId="23910" xr:uid="{97694F47-A1C2-4D46-B784-DF581BA07998}"/>
    <cellStyle name="Comma 3 2 4 2 2 3_AVA DVA EL" xfId="23911" xr:uid="{454C34EE-0323-40D4-90CB-78DAB0E6AAD2}"/>
    <cellStyle name="Comma 3 2 4 2 2 4" xfId="23912" xr:uid="{BBA7F5A1-FD24-46D7-A10D-1115C78998DD}"/>
    <cellStyle name="Comma 3 2 4 2 2 5" xfId="23913" xr:uid="{533345A3-00B2-4E36-8CA2-15B459B2C0C6}"/>
    <cellStyle name="Comma 3 2 4 2 2_AVA DVA EL" xfId="23914" xr:uid="{1B307A22-A25B-4E93-B435-117B05B73145}"/>
    <cellStyle name="Comma 3 2 4 2 3" xfId="23915" xr:uid="{725E3D44-90BD-44A5-8AC2-D7E6CB192807}"/>
    <cellStyle name="Comma 3 2 4 2 3 2" xfId="23916" xr:uid="{1CF9FA09-782C-4CA8-AE63-5835350F49BC}"/>
    <cellStyle name="Comma 3 2 4 2 3 3" xfId="23917" xr:uid="{2909E2B1-E090-4E68-939D-62038ED653CE}"/>
    <cellStyle name="Comma 3 2 4 2 3_AVA DVA EL" xfId="23918" xr:uid="{28BAEE1C-5657-4286-894F-8ECC969C314E}"/>
    <cellStyle name="Comma 3 2 4 2 4" xfId="23919" xr:uid="{FA82CA5B-0207-4007-A6A6-276F682D109A}"/>
    <cellStyle name="Comma 3 2 4 2 4 2" xfId="23920" xr:uid="{07067FF1-62BB-46E2-832E-DB51C1931881}"/>
    <cellStyle name="Comma 3 2 4 2 4 3" xfId="23921" xr:uid="{9B7FD7BB-017B-42AD-9DB4-3034189E2726}"/>
    <cellStyle name="Comma 3 2 4 2 4_AVA DVA EL" xfId="23922" xr:uid="{D7F9C80E-982E-47ED-9591-F6C33A595534}"/>
    <cellStyle name="Comma 3 2 4 2 5" xfId="23923" xr:uid="{D31804D5-C04B-4B9E-8864-D0EFCF64EB1A}"/>
    <cellStyle name="Comma 3 2 4 2 5 2" xfId="23924" xr:uid="{8FC9EEAC-E80A-4C72-99D4-2258080A8CE7}"/>
    <cellStyle name="Comma 3 2 4 2 5 3" xfId="23925" xr:uid="{75CC5A46-83E7-4E74-9AF3-7E42C9FD4084}"/>
    <cellStyle name="Comma 3 2 4 2 5_AVA DVA EL" xfId="23926" xr:uid="{491EC8AB-2D4E-4FB9-9D21-FA79CB1939EA}"/>
    <cellStyle name="Comma 3 2 4 2 6" xfId="23927" xr:uid="{48504DCC-4FD6-487B-8D4E-87AF8536CF28}"/>
    <cellStyle name="Comma 3 2 4 2 6 2" xfId="23928" xr:uid="{4115B219-24FA-4BC0-89CC-09D139D6B11B}"/>
    <cellStyle name="Comma 3 2 4 2 6 3" xfId="23929" xr:uid="{9F26A60C-618C-4488-A24C-486A158F93D4}"/>
    <cellStyle name="Comma 3 2 4 2 6_AVA DVA EL" xfId="23930" xr:uid="{506AAE2E-C169-4C08-A2DC-03EFD1C7D449}"/>
    <cellStyle name="Comma 3 2 4 2 7" xfId="23931" xr:uid="{5FC223F5-0966-4FA5-8873-581A2EBD39A5}"/>
    <cellStyle name="Comma 3 2 4 2 7 2" xfId="23932" xr:uid="{43590989-C1EB-497A-8150-527297F11959}"/>
    <cellStyle name="Comma 3 2 4 2 7 3" xfId="23933" xr:uid="{10495CDA-DB59-428D-9B70-857EF02036AC}"/>
    <cellStyle name="Comma 3 2 4 2 7_AVA DVA EL" xfId="23934" xr:uid="{07919EDA-36D8-4F33-98C3-D382E0BE9114}"/>
    <cellStyle name="Comma 3 2 4 2 8" xfId="23935" xr:uid="{19E8C2D6-1933-4D72-8D87-5B2FE459D108}"/>
    <cellStyle name="Comma 3 2 4 2 8 2" xfId="23936" xr:uid="{F7187826-74D3-4F1D-B870-7B1992F0C942}"/>
    <cellStyle name="Comma 3 2 4 2 8 3" xfId="23937" xr:uid="{424C23E5-E006-4803-BCBC-D65A95D0E76D}"/>
    <cellStyle name="Comma 3 2 4 2 8_AVA DVA EL" xfId="23938" xr:uid="{8D6B64FE-1FB2-4B97-A281-7071B5F08F55}"/>
    <cellStyle name="Comma 3 2 4 2 9" xfId="23939" xr:uid="{B8F2F47E-F717-4D98-8D01-4CB7AA2B7FCF}"/>
    <cellStyle name="Comma 3 2 4 2 9 2" xfId="23940" xr:uid="{3F52AD7A-AFD0-4D72-862C-8043033669BD}"/>
    <cellStyle name="Comma 3 2 4 2 9 3" xfId="23941" xr:uid="{BE8C22CA-B422-4FD4-8F31-A4F88840399A}"/>
    <cellStyle name="Comma 3 2 4 2 9_AVA DVA EL" xfId="23942" xr:uid="{88C47554-8D77-4808-8C24-C4E7340EC924}"/>
    <cellStyle name="Comma 3 2 4 2_AVA DVA EL" xfId="23943" xr:uid="{838B3DBC-6DB0-4681-BF1F-C7A33F97C308}"/>
    <cellStyle name="Comma 3 2 4 3" xfId="23944" xr:uid="{0A4838BC-D2CB-4990-99D7-35E922EA6C33}"/>
    <cellStyle name="Comma 3 2 4 3 2" xfId="23945" xr:uid="{E5F3694E-78BC-49E1-B3B2-B8FD7DA20B70}"/>
    <cellStyle name="Comma 3 2 4 3 2 2" xfId="23946" xr:uid="{03B6CDC3-89A1-4686-B5FF-9D42E6F81ED4}"/>
    <cellStyle name="Comma 3 2 4 3 2 3" xfId="23947" xr:uid="{DB3A6115-EC9D-413E-81BF-5094868AD074}"/>
    <cellStyle name="Comma 3 2 4 3 2_AVA DVA EL" xfId="23948" xr:uid="{63EC73E3-3411-433D-A732-E765AE910503}"/>
    <cellStyle name="Comma 3 2 4 3 3" xfId="23949" xr:uid="{07DFC890-4957-4964-B999-0647A0862666}"/>
    <cellStyle name="Comma 3 2 4 3 3 2" xfId="23950" xr:uid="{E0452D8E-7FD8-46D7-BDDF-CFDD88A7708B}"/>
    <cellStyle name="Comma 3 2 4 3 3 3" xfId="23951" xr:uid="{FAF1B862-769A-4598-81B6-B8C1E49C746D}"/>
    <cellStyle name="Comma 3 2 4 3 3_AVA DVA EL" xfId="23952" xr:uid="{B44D30DD-0206-4992-9B16-699F159FA464}"/>
    <cellStyle name="Comma 3 2 4 3 4" xfId="23953" xr:uid="{0D036BDB-4A1E-4A72-A061-7C1B1C7718E8}"/>
    <cellStyle name="Comma 3 2 4 3 5" xfId="23954" xr:uid="{6CC90590-D14D-428A-8C99-7BFD5D9F1780}"/>
    <cellStyle name="Comma 3 2 4 3_AVA DVA EL" xfId="23955" xr:uid="{BECA5CB5-A7D6-4576-9A7A-50F34B66450F}"/>
    <cellStyle name="Comma 3 2 4 4" xfId="23956" xr:uid="{F1D701A3-4A59-415B-AED1-0DF9AFAC56F5}"/>
    <cellStyle name="Comma 3 2 4 4 2" xfId="23957" xr:uid="{288EF2F5-41F2-4E18-803E-E613F28BA798}"/>
    <cellStyle name="Comma 3 2 4 4 3" xfId="23958" xr:uid="{45981E1D-5BFC-4DF6-B87C-F1F7C435ED80}"/>
    <cellStyle name="Comma 3 2 4 4_AVA DVA EL" xfId="23959" xr:uid="{C0D5F4C3-D2ED-4684-94FB-5E6733E8760F}"/>
    <cellStyle name="Comma 3 2 4 5" xfId="23960" xr:uid="{96490397-6545-482E-A79F-FAE5F4DA3958}"/>
    <cellStyle name="Comma 3 2 4 5 2" xfId="23961" xr:uid="{9C4AB42D-DB21-4B05-B0DF-3FC2BB878D3C}"/>
    <cellStyle name="Comma 3 2 4 5 3" xfId="23962" xr:uid="{172B937A-CC60-470B-99EB-24BF5BB26F3D}"/>
    <cellStyle name="Comma 3 2 4 5_AVA DVA EL" xfId="23963" xr:uid="{06EF34B3-B47A-44F0-9679-81ADD381EA9C}"/>
    <cellStyle name="Comma 3 2 4 6" xfId="23964" xr:uid="{5409BADD-D989-4AB4-B023-8115D28AA645}"/>
    <cellStyle name="Comma 3 2 4 6 2" xfId="23965" xr:uid="{5FE81252-6197-4807-A333-CA9322F7D4C6}"/>
    <cellStyle name="Comma 3 2 4 6 3" xfId="23966" xr:uid="{3AB41037-EE65-4D74-904F-60DD5DA4C840}"/>
    <cellStyle name="Comma 3 2 4 6_AVA DVA EL" xfId="23967" xr:uid="{0D7A1470-5BA5-4FAA-82EE-76E37B3BD38D}"/>
    <cellStyle name="Comma 3 2 4 7" xfId="23968" xr:uid="{C3BE1F74-7BE2-4729-9473-E328ED63B0F7}"/>
    <cellStyle name="Comma 3 2 4 7 2" xfId="23969" xr:uid="{E2C2F566-99D2-4050-A2C3-DB88FDFC1F89}"/>
    <cellStyle name="Comma 3 2 4 7 3" xfId="23970" xr:uid="{57485089-716E-46E3-9854-F55E3AC6805F}"/>
    <cellStyle name="Comma 3 2 4 7_AVA DVA EL" xfId="23971" xr:uid="{78EDC2DF-0B88-4DFB-B3D6-E452D4584B6D}"/>
    <cellStyle name="Comma 3 2 4 8" xfId="23972" xr:uid="{1545C505-FFEC-47E0-8C22-4889D1FDA8B1}"/>
    <cellStyle name="Comma 3 2 4 8 2" xfId="23973" xr:uid="{D502E9DC-89BD-4B36-8564-025BCD88E526}"/>
    <cellStyle name="Comma 3 2 4 8 3" xfId="23974" xr:uid="{0C426453-A2BA-46B3-A363-7000B5A0251A}"/>
    <cellStyle name="Comma 3 2 4 8_AVA DVA EL" xfId="23975" xr:uid="{5BDC0CA0-CE70-440A-B141-AE6DD60C6452}"/>
    <cellStyle name="Comma 3 2 4 9" xfId="23976" xr:uid="{8AF6A826-B4F6-4A5F-A764-ED378BFE8411}"/>
    <cellStyle name="Comma 3 2 4 9 2" xfId="23977" xr:uid="{5F9DEF25-46C7-47EC-91F5-F846D45DF4E5}"/>
    <cellStyle name="Comma 3 2 4 9 3" xfId="23978" xr:uid="{3A347CBF-20FA-49AC-B473-B9B53EF2C21E}"/>
    <cellStyle name="Comma 3 2 4 9_AVA DVA EL" xfId="23979" xr:uid="{B3EF2E1C-BE7D-4979-BD60-4C95D9E4657E}"/>
    <cellStyle name="Comma 3 2 4_AVA DVA EL" xfId="23980" xr:uid="{A0A28C70-8C33-4675-B248-A5C6A9B310C8}"/>
    <cellStyle name="Comma 3 2 5" xfId="23981" xr:uid="{37721670-0440-4579-93A3-42257E3D0BB6}"/>
    <cellStyle name="Comma 3 2 5 10" xfId="23982" xr:uid="{4989BA24-79DA-4515-BBDB-10FAF4591FA8}"/>
    <cellStyle name="Comma 3 2 5 10 2" xfId="23983" xr:uid="{4CFB4821-C6E6-4BC2-B15D-BD07CBC39303}"/>
    <cellStyle name="Comma 3 2 5 10 3" xfId="23984" xr:uid="{F42770A5-CC94-4966-9FCF-9B9821E1CD8B}"/>
    <cellStyle name="Comma 3 2 5 10_AVA DVA EL" xfId="23985" xr:uid="{FBA9B524-06A0-4867-BF3F-7EE31EC20979}"/>
    <cellStyle name="Comma 3 2 5 11" xfId="23986" xr:uid="{8315B48F-B262-4A37-9BB8-A1ECD96973FF}"/>
    <cellStyle name="Comma 3 2 5 12" xfId="23987" xr:uid="{81B4EB34-D5CC-4106-8E9A-A4C5CE1ABA67}"/>
    <cellStyle name="Comma 3 2 5 2" xfId="23988" xr:uid="{5B9B477E-C9E8-49E7-9CE9-CFF45C88F6B6}"/>
    <cellStyle name="Comma 3 2 5 2 10" xfId="23989" xr:uid="{744744B7-8BA2-48D8-A34B-AFF8CD8BB6E8}"/>
    <cellStyle name="Comma 3 2 5 2 11" xfId="23990" xr:uid="{C6D2C008-83F6-471B-AC95-A3BFCD871449}"/>
    <cellStyle name="Comma 3 2 5 2 2" xfId="23991" xr:uid="{3F66B839-2588-4A34-A826-78CB9B7E7929}"/>
    <cellStyle name="Comma 3 2 5 2 2 2" xfId="23992" xr:uid="{276AD59E-2525-410B-A15A-253A53A97080}"/>
    <cellStyle name="Comma 3 2 5 2 2 2 2" xfId="23993" xr:uid="{384D0A06-F089-4ADD-8C3E-364CDDAD0145}"/>
    <cellStyle name="Comma 3 2 5 2 2 2 3" xfId="23994" xr:uid="{0994AF8C-8981-48C9-9912-E3A8F30ECB69}"/>
    <cellStyle name="Comma 3 2 5 2 2 2_AVA DVA EL" xfId="23995" xr:uid="{A3625E20-0B5B-4459-B4D6-CBED599532C4}"/>
    <cellStyle name="Comma 3 2 5 2 2 3" xfId="23996" xr:uid="{BE2B2876-F50D-4D18-B86C-81D993FFB70A}"/>
    <cellStyle name="Comma 3 2 5 2 2 3 2" xfId="23997" xr:uid="{DF28AA5D-AAEA-4EBC-B9E7-892F94ED7281}"/>
    <cellStyle name="Comma 3 2 5 2 2 3 3" xfId="23998" xr:uid="{487691A8-D1B3-4AC4-9716-9263A12A4BF9}"/>
    <cellStyle name="Comma 3 2 5 2 2 3_AVA DVA EL" xfId="23999" xr:uid="{4290A83A-3FE3-4991-AE96-69E977A75F08}"/>
    <cellStyle name="Comma 3 2 5 2 2 4" xfId="24000" xr:uid="{2346F6E7-0D0D-4F2A-ADC8-7F407E8C69EC}"/>
    <cellStyle name="Comma 3 2 5 2 2 5" xfId="24001" xr:uid="{6DFA23E7-04E9-41FA-971D-D492C7FE223B}"/>
    <cellStyle name="Comma 3 2 5 2 2_AVA DVA EL" xfId="24002" xr:uid="{C2B55381-D52C-4D60-B10D-F30428B84BFE}"/>
    <cellStyle name="Comma 3 2 5 2 3" xfId="24003" xr:uid="{DFBC76F1-B4B5-4CF5-B5C4-BD0CF5AC8E19}"/>
    <cellStyle name="Comma 3 2 5 2 3 2" xfId="24004" xr:uid="{B4B020C6-3754-4326-9B9F-612A89421B5F}"/>
    <cellStyle name="Comma 3 2 5 2 3 3" xfId="24005" xr:uid="{9C983DA6-E283-4988-A368-06869E8C754B}"/>
    <cellStyle name="Comma 3 2 5 2 3_AVA DVA EL" xfId="24006" xr:uid="{5D048CC1-199E-482D-90B9-EB33B568EAE1}"/>
    <cellStyle name="Comma 3 2 5 2 4" xfId="24007" xr:uid="{DCD64C61-A766-4672-88DE-0B5D97A6FF6E}"/>
    <cellStyle name="Comma 3 2 5 2 4 2" xfId="24008" xr:uid="{0ED44CE3-0882-49AA-B8D0-8926B9927599}"/>
    <cellStyle name="Comma 3 2 5 2 4 3" xfId="24009" xr:uid="{5CC0BBF4-3DEA-4F33-83D2-12C4147C8AF7}"/>
    <cellStyle name="Comma 3 2 5 2 4_AVA DVA EL" xfId="24010" xr:uid="{7A429E3F-9228-497B-A55B-644D9608C256}"/>
    <cellStyle name="Comma 3 2 5 2 5" xfId="24011" xr:uid="{8AF78D92-9EF1-4626-BDE7-12D11E92D942}"/>
    <cellStyle name="Comma 3 2 5 2 5 2" xfId="24012" xr:uid="{D5017910-D7CC-4B17-8262-1418D6276816}"/>
    <cellStyle name="Comma 3 2 5 2 5 3" xfId="24013" xr:uid="{19ACBCD1-98FB-4F06-8B0D-202BFB00C70E}"/>
    <cellStyle name="Comma 3 2 5 2 5_AVA DVA EL" xfId="24014" xr:uid="{8E473B31-9110-4158-814F-182BF5A317D6}"/>
    <cellStyle name="Comma 3 2 5 2 6" xfId="24015" xr:uid="{1ADE02A3-3894-4A50-BE3C-06ED5D686803}"/>
    <cellStyle name="Comma 3 2 5 2 6 2" xfId="24016" xr:uid="{A8B9045B-7CEF-44A5-9230-218164CC4C6F}"/>
    <cellStyle name="Comma 3 2 5 2 6 3" xfId="24017" xr:uid="{BDF3EE83-8974-43D3-B73F-2363D1694071}"/>
    <cellStyle name="Comma 3 2 5 2 6_AVA DVA EL" xfId="24018" xr:uid="{C159B4FE-950C-439E-8932-8A861D111054}"/>
    <cellStyle name="Comma 3 2 5 2 7" xfId="24019" xr:uid="{C28E0CCB-EF08-4270-A4A7-1018DE930167}"/>
    <cellStyle name="Comma 3 2 5 2 7 2" xfId="24020" xr:uid="{7E64992E-C298-45CD-BC8E-4131670403BE}"/>
    <cellStyle name="Comma 3 2 5 2 7 3" xfId="24021" xr:uid="{14F34EAB-D31D-4ACC-80A2-78E2B72ADAE6}"/>
    <cellStyle name="Comma 3 2 5 2 7_AVA DVA EL" xfId="24022" xr:uid="{1C91AD38-BE88-4A13-9064-23270ED90EF9}"/>
    <cellStyle name="Comma 3 2 5 2 8" xfId="24023" xr:uid="{3E28AE87-1FA6-41E3-98BB-058686D1BC1E}"/>
    <cellStyle name="Comma 3 2 5 2 8 2" xfId="24024" xr:uid="{D1AD23E7-D77D-4B81-9237-DE593E6DAC66}"/>
    <cellStyle name="Comma 3 2 5 2 8 3" xfId="24025" xr:uid="{3B8A0567-A54C-410F-86D3-A8DD03EB50C1}"/>
    <cellStyle name="Comma 3 2 5 2 8_AVA DVA EL" xfId="24026" xr:uid="{A2B222CA-CFBC-4EE2-AAE4-EBC5B0282802}"/>
    <cellStyle name="Comma 3 2 5 2 9" xfId="24027" xr:uid="{5182B835-B196-49D5-8FC9-9BB7D519E2BF}"/>
    <cellStyle name="Comma 3 2 5 2 9 2" xfId="24028" xr:uid="{49826DD9-7D9E-487B-B332-43FA87E13CD8}"/>
    <cellStyle name="Comma 3 2 5 2 9 3" xfId="24029" xr:uid="{3242E54C-1C32-4B9E-8217-C07C9347CBE8}"/>
    <cellStyle name="Comma 3 2 5 2 9_AVA DVA EL" xfId="24030" xr:uid="{91788A93-3F8E-4F1D-BEA7-12045ABCBA92}"/>
    <cellStyle name="Comma 3 2 5 2_AVA DVA EL" xfId="24031" xr:uid="{80BB4EE0-69CD-4ED6-90B9-7F4AD4F503ED}"/>
    <cellStyle name="Comma 3 2 5 3" xfId="24032" xr:uid="{BD641B7F-70B7-4884-929C-96782E6950E7}"/>
    <cellStyle name="Comma 3 2 5 3 2" xfId="24033" xr:uid="{64DFE5A3-AF9C-4531-BF5F-AD9124CDD4C3}"/>
    <cellStyle name="Comma 3 2 5 3 2 2" xfId="24034" xr:uid="{61F87C3A-7AB8-4C4B-A8FF-529B75D8A3AD}"/>
    <cellStyle name="Comma 3 2 5 3 2 3" xfId="24035" xr:uid="{55956FF8-09B7-4B16-A0FE-1BC16B7D8684}"/>
    <cellStyle name="Comma 3 2 5 3 2_AVA DVA EL" xfId="24036" xr:uid="{9C6CFB01-533B-484B-8574-8730EB73524E}"/>
    <cellStyle name="Comma 3 2 5 3 3" xfId="24037" xr:uid="{9CDAFAB0-7E4C-43F2-9305-217370E8EA85}"/>
    <cellStyle name="Comma 3 2 5 3 3 2" xfId="24038" xr:uid="{839026FD-1685-46F6-B764-7E8C73E63387}"/>
    <cellStyle name="Comma 3 2 5 3 3 3" xfId="24039" xr:uid="{B57CF2B0-A8ED-4545-95E3-E9999C1973A5}"/>
    <cellStyle name="Comma 3 2 5 3 3_AVA DVA EL" xfId="24040" xr:uid="{973A92C4-CED8-4B2A-890E-9477C5B9E854}"/>
    <cellStyle name="Comma 3 2 5 3 4" xfId="24041" xr:uid="{BE13F2F2-0E66-4FE9-9B28-6354A50CB0AC}"/>
    <cellStyle name="Comma 3 2 5 3 5" xfId="24042" xr:uid="{F1579270-A855-429B-80EF-1A38E36CFC64}"/>
    <cellStyle name="Comma 3 2 5 3_AVA DVA EL" xfId="24043" xr:uid="{15DE9377-7A48-4866-A8C2-CCB601A95BA2}"/>
    <cellStyle name="Comma 3 2 5 4" xfId="24044" xr:uid="{CBF7EABC-9B22-4FA7-BE61-E95AD5BD66A2}"/>
    <cellStyle name="Comma 3 2 5 4 2" xfId="24045" xr:uid="{0CF72B67-DDD9-4C13-B9E2-1548AEB019D8}"/>
    <cellStyle name="Comma 3 2 5 4 3" xfId="24046" xr:uid="{D601776A-ABB5-4945-B482-78EF6DA2979A}"/>
    <cellStyle name="Comma 3 2 5 4_AVA DVA EL" xfId="24047" xr:uid="{6F7C253E-0E71-467D-8443-9C17410F06B7}"/>
    <cellStyle name="Comma 3 2 5 5" xfId="24048" xr:uid="{2C31A485-880C-4EB2-93A5-C4E9345E008D}"/>
    <cellStyle name="Comma 3 2 5 5 2" xfId="24049" xr:uid="{274BCE90-3EC4-4A65-9AFC-3B6FD67C9D93}"/>
    <cellStyle name="Comma 3 2 5 5 3" xfId="24050" xr:uid="{82FADAEA-754E-472F-B9F1-604E574421B6}"/>
    <cellStyle name="Comma 3 2 5 5_AVA DVA EL" xfId="24051" xr:uid="{3D0CBF12-B049-485E-982D-FD2DF4412972}"/>
    <cellStyle name="Comma 3 2 5 6" xfId="24052" xr:uid="{47E380D9-C82B-45EA-A609-E67809FB32C8}"/>
    <cellStyle name="Comma 3 2 5 6 2" xfId="24053" xr:uid="{3ED83AF5-DA1D-44EF-A2FB-AA51CE9BFB1F}"/>
    <cellStyle name="Comma 3 2 5 6 3" xfId="24054" xr:uid="{AA3058D8-AA2A-497E-A323-DEFC701110B9}"/>
    <cellStyle name="Comma 3 2 5 6_AVA DVA EL" xfId="24055" xr:uid="{A9C6D8B3-0FAE-4218-AC4D-7E065AF8A7B8}"/>
    <cellStyle name="Comma 3 2 5 7" xfId="24056" xr:uid="{7CCAACFD-72D7-483D-A397-0E484F00CB23}"/>
    <cellStyle name="Comma 3 2 5 7 2" xfId="24057" xr:uid="{832F0BEC-7638-4675-9D26-78CAB0A3CEED}"/>
    <cellStyle name="Comma 3 2 5 7 3" xfId="24058" xr:uid="{41C0A43A-D74F-4E12-932F-E7217589E6FF}"/>
    <cellStyle name="Comma 3 2 5 7_AVA DVA EL" xfId="24059" xr:uid="{A37A833A-8F4F-4A7B-B22D-2516890927E9}"/>
    <cellStyle name="Comma 3 2 5 8" xfId="24060" xr:uid="{5C3DA63A-5269-4B5C-B5E1-F3D78013FB11}"/>
    <cellStyle name="Comma 3 2 5 8 2" xfId="24061" xr:uid="{4EF96520-62D9-4522-8201-AC5FA6274E16}"/>
    <cellStyle name="Comma 3 2 5 8 3" xfId="24062" xr:uid="{F4907B0C-3BB7-45F3-A29C-E78BBBC3990B}"/>
    <cellStyle name="Comma 3 2 5 8_AVA DVA EL" xfId="24063" xr:uid="{325801C0-BE97-4297-A976-3D094CD1B0F0}"/>
    <cellStyle name="Comma 3 2 5 9" xfId="24064" xr:uid="{BC792420-F56F-47B9-9C96-62585C83FBBE}"/>
    <cellStyle name="Comma 3 2 5 9 2" xfId="24065" xr:uid="{43CF1012-AF73-492C-8FDA-46C83A99429B}"/>
    <cellStyle name="Comma 3 2 5 9 3" xfId="24066" xr:uid="{A665A5CF-1551-48FD-83C1-17DD86AD1CD4}"/>
    <cellStyle name="Comma 3 2 5 9_AVA DVA EL" xfId="24067" xr:uid="{ED4C3C21-DADA-4FFB-88CF-9CD0590430C0}"/>
    <cellStyle name="Comma 3 2 5_AVA DVA EL" xfId="24068" xr:uid="{7C7BA19E-5ECE-4D7C-938E-B6547B3F4662}"/>
    <cellStyle name="Comma 3 2 6" xfId="24069" xr:uid="{7D057402-2DAC-4A88-9660-93FA17CC4840}"/>
    <cellStyle name="Comma 3 2 6 10" xfId="24070" xr:uid="{6393F7E3-6E48-41F4-903F-E2ADCAEEC064}"/>
    <cellStyle name="Comma 3 2 6 11" xfId="24071" xr:uid="{8DB33B5F-3FA6-44BE-B4A1-E646B401CC17}"/>
    <cellStyle name="Comma 3 2 6 2" xfId="24072" xr:uid="{49C96B66-FBA7-423F-8AAE-6CC6B62E7D5B}"/>
    <cellStyle name="Comma 3 2 6 2 2" xfId="24073" xr:uid="{061F890D-5AAF-4C0E-A050-CCA7079733C8}"/>
    <cellStyle name="Comma 3 2 6 2 2 2" xfId="24074" xr:uid="{BB03AF08-9312-4FEA-944A-1F6D6276BC52}"/>
    <cellStyle name="Comma 3 2 6 2 2 3" xfId="24075" xr:uid="{1190E083-AA33-4D06-AB0E-C5939D0E5F76}"/>
    <cellStyle name="Comma 3 2 6 2 2_AVA DVA EL" xfId="24076" xr:uid="{01E7F8D0-4FD6-42D0-9FBA-0106716D6EEA}"/>
    <cellStyle name="Comma 3 2 6 2 3" xfId="24077" xr:uid="{DA18B55D-7588-4781-922D-F24EA5493A29}"/>
    <cellStyle name="Comma 3 2 6 2 3 2" xfId="24078" xr:uid="{EC9A7A88-43CA-466C-9244-E70E5D13EA23}"/>
    <cellStyle name="Comma 3 2 6 2 3 3" xfId="24079" xr:uid="{5DCBCFC6-FC25-4A00-8697-18FAD5AF5F08}"/>
    <cellStyle name="Comma 3 2 6 2 3_AVA DVA EL" xfId="24080" xr:uid="{5D88F412-1AA1-4AB5-96B6-7EFC21914E9D}"/>
    <cellStyle name="Comma 3 2 6 2 4" xfId="24081" xr:uid="{E49C3C9A-1D5B-40E0-8837-6790DBE59EBB}"/>
    <cellStyle name="Comma 3 2 6 2 5" xfId="24082" xr:uid="{AC37DFB5-0056-4FAE-BF42-5B8FE36B4906}"/>
    <cellStyle name="Comma 3 2 6 2_AVA DVA EL" xfId="24083" xr:uid="{F3587A6C-F174-424D-A9ED-8EA938818213}"/>
    <cellStyle name="Comma 3 2 6 3" xfId="24084" xr:uid="{BD22DC42-C085-4DB7-8C18-532586790A82}"/>
    <cellStyle name="Comma 3 2 6 3 2" xfId="24085" xr:uid="{556263C0-0447-46A1-ADC5-D1D1D7287269}"/>
    <cellStyle name="Comma 3 2 6 3 3" xfId="24086" xr:uid="{4F3CD41F-10CA-4478-BCD5-30373FB8AA9D}"/>
    <cellStyle name="Comma 3 2 6 3_AVA DVA EL" xfId="24087" xr:uid="{1082D720-4539-4096-8796-8AFC7A9328DE}"/>
    <cellStyle name="Comma 3 2 6 4" xfId="24088" xr:uid="{1DB1834A-DB68-4E28-B25D-8A84E06EAEC3}"/>
    <cellStyle name="Comma 3 2 6 4 2" xfId="24089" xr:uid="{74EF1A10-4182-4EC5-AB72-384B40B83E32}"/>
    <cellStyle name="Comma 3 2 6 4 3" xfId="24090" xr:uid="{0D31A75F-9929-4BE1-8D24-4A9DA327083E}"/>
    <cellStyle name="Comma 3 2 6 4_AVA DVA EL" xfId="24091" xr:uid="{5079415B-5FB9-463A-AD0C-A06BAE64C9A0}"/>
    <cellStyle name="Comma 3 2 6 5" xfId="24092" xr:uid="{36162716-D6E4-432F-9049-C25801F9B0EA}"/>
    <cellStyle name="Comma 3 2 6 5 2" xfId="24093" xr:uid="{D8A0596F-AD73-4937-AC77-78657891C403}"/>
    <cellStyle name="Comma 3 2 6 5 3" xfId="24094" xr:uid="{DC6F7900-33E7-46F0-BB76-8CC89928BD9E}"/>
    <cellStyle name="Comma 3 2 6 5_AVA DVA EL" xfId="24095" xr:uid="{41469EBD-4B88-431E-83DA-FE928F4FEB73}"/>
    <cellStyle name="Comma 3 2 6 6" xfId="24096" xr:uid="{117594C1-1929-4490-88DC-D24E1D930FE7}"/>
    <cellStyle name="Comma 3 2 6 6 2" xfId="24097" xr:uid="{1C3B8484-89B9-44A0-9D38-A19454AD2A5C}"/>
    <cellStyle name="Comma 3 2 6 6 3" xfId="24098" xr:uid="{FF8E0E0B-071D-4ADD-A8CF-87C97CECE965}"/>
    <cellStyle name="Comma 3 2 6 6_AVA DVA EL" xfId="24099" xr:uid="{40B57FC0-66B5-4C8A-9F08-55E51EAE2C84}"/>
    <cellStyle name="Comma 3 2 6 7" xfId="24100" xr:uid="{2C8A55CC-F55D-48A7-9FB6-15DE9967AA81}"/>
    <cellStyle name="Comma 3 2 6 7 2" xfId="24101" xr:uid="{7C9F0ABA-45C0-4660-ACE2-12B13036051B}"/>
    <cellStyle name="Comma 3 2 6 7 3" xfId="24102" xr:uid="{FDF8855E-4676-459A-8168-44E45AC3CB34}"/>
    <cellStyle name="Comma 3 2 6 7_AVA DVA EL" xfId="24103" xr:uid="{50E225BE-DB96-4618-9D5C-C77752F290BB}"/>
    <cellStyle name="Comma 3 2 6 8" xfId="24104" xr:uid="{48A3A43E-D429-4D83-BDA1-3FDE6FEDB62D}"/>
    <cellStyle name="Comma 3 2 6 8 2" xfId="24105" xr:uid="{6C6BD829-F10D-414B-8953-6476E32D8314}"/>
    <cellStyle name="Comma 3 2 6 8 3" xfId="24106" xr:uid="{05D04271-1A7D-46CE-9FFF-3AC486E6AA6D}"/>
    <cellStyle name="Comma 3 2 6 8_AVA DVA EL" xfId="24107" xr:uid="{5CA22007-8A02-4C14-9AFC-61B2B9348265}"/>
    <cellStyle name="Comma 3 2 6 9" xfId="24108" xr:uid="{F40D24A4-D9C9-4A72-8914-944E8BC689F1}"/>
    <cellStyle name="Comma 3 2 6 9 2" xfId="24109" xr:uid="{86FEFFC1-2828-4209-9DBB-05A301177E14}"/>
    <cellStyle name="Comma 3 2 6 9 3" xfId="24110" xr:uid="{DB222BE1-2661-443C-947A-A68D53D33CE5}"/>
    <cellStyle name="Comma 3 2 6 9_AVA DVA EL" xfId="24111" xr:uid="{976CB152-E2E1-47F1-821A-A4FFFA5108EF}"/>
    <cellStyle name="Comma 3 2 6_AVA DVA EL" xfId="24112" xr:uid="{70AACD67-1179-447B-8629-B3539DBC67B8}"/>
    <cellStyle name="Comma 3 2 7" xfId="24113" xr:uid="{3B63E53E-CAA9-47D5-A340-2CA012A52863}"/>
    <cellStyle name="Comma 3 2 7 2" xfId="24114" xr:uid="{B2CD3848-E107-4D2F-BAEC-71CC3F97DEDD}"/>
    <cellStyle name="Comma 3 2 7 2 2" xfId="24115" xr:uid="{2E4C3B8A-8158-480C-848B-49804DDADC3B}"/>
    <cellStyle name="Comma 3 2 7 2 3" xfId="24116" xr:uid="{7EB0ABB4-A2C3-4939-8FB8-935160CC14FB}"/>
    <cellStyle name="Comma 3 2 7 2_AVA DVA EL" xfId="24117" xr:uid="{D8930057-91E1-4A95-B091-307468293476}"/>
    <cellStyle name="Comma 3 2 7 3" xfId="24118" xr:uid="{F0704668-4837-46AA-BC7B-E6CA0F1D4152}"/>
    <cellStyle name="Comma 3 2 7 3 2" xfId="24119" xr:uid="{E945860E-5BEB-433C-AE24-AE9A359818EA}"/>
    <cellStyle name="Comma 3 2 7 3 3" xfId="24120" xr:uid="{A7A6F882-29D4-4D8B-9B39-0607586AE46D}"/>
    <cellStyle name="Comma 3 2 7 3_AVA DVA EL" xfId="24121" xr:uid="{784B4B78-2170-456E-B6EE-CCEE156D997B}"/>
    <cellStyle name="Comma 3 2 7 4" xfId="24122" xr:uid="{A4D4FFE3-1684-487A-BF62-AF21B0795B77}"/>
    <cellStyle name="Comma 3 2 7 5" xfId="24123" xr:uid="{0EA709AE-3B13-4CB9-9725-87193C451E62}"/>
    <cellStyle name="Comma 3 2 7_AVA DVA EL" xfId="24124" xr:uid="{BC25149B-FFD5-4210-A5CA-7C827A87CE64}"/>
    <cellStyle name="Comma 3 2 8" xfId="24125" xr:uid="{592A99CC-DEF5-4B46-8FF3-D779D0F43CEB}"/>
    <cellStyle name="Comma 3 2 8 2" xfId="24126" xr:uid="{60FCF31C-757B-466E-BEC1-577245733854}"/>
    <cellStyle name="Comma 3 2 8 3" xfId="24127" xr:uid="{FD7966AF-81B0-4D29-9242-80D2DAE5DFC6}"/>
    <cellStyle name="Comma 3 2 8_AVA DVA EL" xfId="24128" xr:uid="{70CD0AD6-6B5E-43EF-9195-4F2C6397B0A5}"/>
    <cellStyle name="Comma 3 2 9" xfId="24129" xr:uid="{D4372BF9-4100-4EBC-9D7F-0BDA7D00111F}"/>
    <cellStyle name="Comma 3 2 9 2" xfId="24130" xr:uid="{51E682CE-0C9C-4A71-8A75-DA1AAF87D5C7}"/>
    <cellStyle name="Comma 3 2 9 3" xfId="24131" xr:uid="{B6BE046D-F9C3-4F54-B7F3-170B408A836C}"/>
    <cellStyle name="Comma 3 2 9_AVA DVA EL" xfId="24132" xr:uid="{8FAD3702-8A11-4870-A403-D57D2A5E684B}"/>
    <cellStyle name="Comma 3 2_Adj_Primary_capital" xfId="24133" xr:uid="{DB85675D-7CE0-4833-A8DE-553A962CBFD1}"/>
    <cellStyle name="Comma 3 3" xfId="24134" xr:uid="{D9695336-4C57-46E0-96C5-E251F7F80E7F}"/>
    <cellStyle name="Comma 3 3 10" xfId="24135" xr:uid="{AD97B311-B8BE-48DB-A0A5-B0FD17E4FD6A}"/>
    <cellStyle name="Comma 3 3 10 2" xfId="24136" xr:uid="{AB80F446-0811-49DF-B9D7-6797D9CB7AF3}"/>
    <cellStyle name="Comma 3 3 10 3" xfId="24137" xr:uid="{8C549D99-FCA1-45C0-9C64-C77A27D746A6}"/>
    <cellStyle name="Comma 3 3 10_AVA DVA EL" xfId="24138" xr:uid="{9F65E947-1700-486C-8F02-A3F5ACA12089}"/>
    <cellStyle name="Comma 3 3 11" xfId="24139" xr:uid="{5DE870B4-A3E6-48FC-A4D9-98BA516A79EA}"/>
    <cellStyle name="Comma 3 3 11 2" xfId="24140" xr:uid="{7F33D437-A1E4-4BA6-A8E4-A6240E49249A}"/>
    <cellStyle name="Comma 3 3 11 3" xfId="24141" xr:uid="{3F873C64-BFA2-4AD6-B50D-B4EFB2C2BD0C}"/>
    <cellStyle name="Comma 3 3 11_AVA DVA EL" xfId="24142" xr:uid="{A9A264ED-7918-4EE0-A86A-3D960B09E847}"/>
    <cellStyle name="Comma 3 3 12" xfId="24143" xr:uid="{225192B6-E286-4F8F-AB87-E145A61EC8FA}"/>
    <cellStyle name="Comma 3 3 12 2" xfId="24144" xr:uid="{E28D01E1-B864-4850-A205-E37F3CF02A10}"/>
    <cellStyle name="Comma 3 3 12 3" xfId="24145" xr:uid="{B066C88F-496F-4496-91F8-A96011789B64}"/>
    <cellStyle name="Comma 3 3 12_AVA DVA EL" xfId="24146" xr:uid="{52DA78E8-1DFD-4AA6-BB07-8AC15E5052F2}"/>
    <cellStyle name="Comma 3 3 13" xfId="24147" xr:uid="{10FFB6EB-0311-43D1-A6F0-4F01328D4746}"/>
    <cellStyle name="Comma 3 3 2" xfId="24148" xr:uid="{C8C16F46-7D3F-4EE5-807C-09B7D12DB01A}"/>
    <cellStyle name="Comma 3 3 2 10" xfId="24149" xr:uid="{BDADF65D-2717-4CFF-A142-0DFB7BA72BD3}"/>
    <cellStyle name="Comma 3 3 2 10 2" xfId="24150" xr:uid="{FF8364F7-DF64-4253-B118-C04BC0A73345}"/>
    <cellStyle name="Comma 3 3 2 10 3" xfId="24151" xr:uid="{5F93064E-A24E-47EE-9990-E145ECFA6E64}"/>
    <cellStyle name="Comma 3 3 2 10_AVA DVA EL" xfId="24152" xr:uid="{79BBA062-7F8F-49C5-89E3-91DCD19C2AEA}"/>
    <cellStyle name="Comma 3 3 2 11" xfId="24153" xr:uid="{A12CD0BB-F6B2-4119-B94F-28CEE04478B7}"/>
    <cellStyle name="Comma 3 3 2 11 2" xfId="24154" xr:uid="{9C5B8C22-EAB8-487B-A767-03BA992CA7F2}"/>
    <cellStyle name="Comma 3 3 2 11 3" xfId="24155" xr:uid="{04D6B32D-57F8-40FE-A5DE-7F393F9DACB0}"/>
    <cellStyle name="Comma 3 3 2 11_AVA DVA EL" xfId="24156" xr:uid="{FAA24B4B-FB69-4425-B168-554CD29A25DD}"/>
    <cellStyle name="Comma 3 3 2 12" xfId="24157" xr:uid="{046F5306-A692-41E5-95DB-11DD5FEC076C}"/>
    <cellStyle name="Comma 3 3 2 2" xfId="24158" xr:uid="{29EC9BBB-13CC-48E5-8695-FBAAE232BCEE}"/>
    <cellStyle name="Comma 3 3 2 2 10" xfId="24159" xr:uid="{70205390-A0AD-4819-BC32-3CA1D29EB5CD}"/>
    <cellStyle name="Comma 3 3 2 2 10 2" xfId="24160" xr:uid="{A2EC6DA4-DB4B-40BB-AA3E-D793C132BD64}"/>
    <cellStyle name="Comma 3 3 2 2 10 3" xfId="24161" xr:uid="{2E3A695C-A99A-42F5-886F-E0E00F988A83}"/>
    <cellStyle name="Comma 3 3 2 2 10_AVA DVA EL" xfId="24162" xr:uid="{7144B6F5-AC1D-4A2B-954C-36949E691480}"/>
    <cellStyle name="Comma 3 3 2 2 11" xfId="24163" xr:uid="{F7CF557C-04B6-4C5C-9237-B2563FA0C599}"/>
    <cellStyle name="Comma 3 3 2 2 2" xfId="24164" xr:uid="{6FCDBFF1-0567-4345-A808-98593D5789CA}"/>
    <cellStyle name="Comma 3 3 2 2 2 2" xfId="24165" xr:uid="{34B37BC1-6973-47F3-93F7-8B360D740A91}"/>
    <cellStyle name="Comma 3 3 2 2 2 2 2" xfId="24166" xr:uid="{0F96C6DD-6A35-4809-B8A1-2C030E1E73EB}"/>
    <cellStyle name="Comma 3 3 2 2 2 2 3" xfId="24167" xr:uid="{79DFA96B-1264-482D-AF03-7B134551108F}"/>
    <cellStyle name="Comma 3 3 2 2 2 2_AVA DVA EL" xfId="24168" xr:uid="{66A3F55E-EE10-40F6-A8AF-C98C8C5647D7}"/>
    <cellStyle name="Comma 3 3 2 2 2 3" xfId="24169" xr:uid="{04949E6B-BC8D-4E62-B605-F3A16ED90ECB}"/>
    <cellStyle name="Comma 3 3 2 2 2 3 2" xfId="24170" xr:uid="{E7FE2521-AA33-435D-94C9-54B08D232A24}"/>
    <cellStyle name="Comma 3 3 2 2 2 3 3" xfId="24171" xr:uid="{AA950C58-427C-4629-BAF2-46743F920A4D}"/>
    <cellStyle name="Comma 3 3 2 2 2 3_AVA DVA EL" xfId="24172" xr:uid="{A58B347B-2CB0-4621-85B5-8B460549E471}"/>
    <cellStyle name="Comma 3 3 2 2 2 4" xfId="24173" xr:uid="{8EB9F472-3376-415C-AA26-689D23D251C0}"/>
    <cellStyle name="Comma 3 3 2 2 2 5" xfId="24174" xr:uid="{4F2284CB-BC50-47F8-A2BF-06F1F1559528}"/>
    <cellStyle name="Comma 3 3 2 2 2_AVA DVA EL" xfId="24175" xr:uid="{C4A79FFC-6042-4355-BC20-096B5CEC673B}"/>
    <cellStyle name="Comma 3 3 2 2 3" xfId="24176" xr:uid="{F57540E3-8D36-4B3C-BCC3-EA27808FA025}"/>
    <cellStyle name="Comma 3 3 2 2 3 2" xfId="24177" xr:uid="{C9A64E86-C6BC-4110-83B3-58360007D9F6}"/>
    <cellStyle name="Comma 3 3 2 2 3 3" xfId="24178" xr:uid="{F3901CD6-0BE0-4094-995E-2E6E20B6514A}"/>
    <cellStyle name="Comma 3 3 2 2 3_AVA DVA EL" xfId="24179" xr:uid="{6EFE36D2-ECA3-4BF2-9F1F-6634A7ED119E}"/>
    <cellStyle name="Comma 3 3 2 2 4" xfId="24180" xr:uid="{B11DF843-F1C6-41C3-BBED-42E6B2F1A445}"/>
    <cellStyle name="Comma 3 3 2 2 4 2" xfId="24181" xr:uid="{9E0FDC93-99EC-493C-8E9C-4522F3D755F0}"/>
    <cellStyle name="Comma 3 3 2 2 4 3" xfId="24182" xr:uid="{466F7CC0-68F8-47E0-BD84-982C4790C6A7}"/>
    <cellStyle name="Comma 3 3 2 2 4_AVA DVA EL" xfId="24183" xr:uid="{01733FB1-6E01-42A2-ACE1-97082314A37C}"/>
    <cellStyle name="Comma 3 3 2 2 5" xfId="24184" xr:uid="{80974EBF-3BA1-4546-AEBE-32CCB54C4D73}"/>
    <cellStyle name="Comma 3 3 2 2 5 2" xfId="24185" xr:uid="{4C66DFEF-0E6B-4643-B415-9DACDA6140C3}"/>
    <cellStyle name="Comma 3 3 2 2 5 3" xfId="24186" xr:uid="{8D3E8D18-6100-4BCE-845A-D7CC6E3C5691}"/>
    <cellStyle name="Comma 3 3 2 2 5_AVA DVA EL" xfId="24187" xr:uid="{46B4DF42-CA39-4D1A-92F4-F162010266B6}"/>
    <cellStyle name="Comma 3 3 2 2 6" xfId="24188" xr:uid="{F59B7178-C67B-467C-956F-F92EBF5145AB}"/>
    <cellStyle name="Comma 3 3 2 2 6 2" xfId="24189" xr:uid="{F32C0102-B2C6-4F2B-A574-E0C801509B2C}"/>
    <cellStyle name="Comma 3 3 2 2 6 3" xfId="24190" xr:uid="{F1EB14DA-A332-4BC2-9C7C-4E1E023A4327}"/>
    <cellStyle name="Comma 3 3 2 2 6_AVA DVA EL" xfId="24191" xr:uid="{6DEE99F6-FEEC-4469-A42F-D31C451327E8}"/>
    <cellStyle name="Comma 3 3 2 2 7" xfId="24192" xr:uid="{473B7E52-DF19-4DF2-B103-CF4276211433}"/>
    <cellStyle name="Comma 3 3 2 2 7 2" xfId="24193" xr:uid="{FB32FFE6-0171-41DE-873C-113173337087}"/>
    <cellStyle name="Comma 3 3 2 2 7 3" xfId="24194" xr:uid="{FD65EDE2-9A5F-48FF-BB01-AF57E8A7ED4E}"/>
    <cellStyle name="Comma 3 3 2 2 7_AVA DVA EL" xfId="24195" xr:uid="{3C14C969-6673-432D-96F0-5980B8F1884F}"/>
    <cellStyle name="Comma 3 3 2 2 8" xfId="24196" xr:uid="{E9C205E0-5C71-4870-A971-972D268844EE}"/>
    <cellStyle name="Comma 3 3 2 2 8 2" xfId="24197" xr:uid="{DE8D57E0-90CF-47CA-BCA0-E5950C905098}"/>
    <cellStyle name="Comma 3 3 2 2 8 3" xfId="24198" xr:uid="{64981EEC-A94F-4B47-9DF6-5743328DA415}"/>
    <cellStyle name="Comma 3 3 2 2 8_AVA DVA EL" xfId="24199" xr:uid="{981D7BBA-054A-40D4-893C-5927360EB56E}"/>
    <cellStyle name="Comma 3 3 2 2 9" xfId="24200" xr:uid="{0EF289FA-80FE-4D07-9815-15B320D52055}"/>
    <cellStyle name="Comma 3 3 2 2 9 2" xfId="24201" xr:uid="{1B95A985-B136-4F71-9767-B0D99699A0E9}"/>
    <cellStyle name="Comma 3 3 2 2 9 3" xfId="24202" xr:uid="{81ED4676-ECB4-449D-ABD7-E500D034B136}"/>
    <cellStyle name="Comma 3 3 2 2 9_AVA DVA EL" xfId="24203" xr:uid="{3C3453CF-2A20-4711-8B78-BC8E24EB2151}"/>
    <cellStyle name="Comma 3 3 2 2_AVA DVA EL" xfId="24204" xr:uid="{B136AC2C-BDC2-4A8A-87E3-4E26C80C8440}"/>
    <cellStyle name="Comma 3 3 2 3" xfId="24205" xr:uid="{6D51882B-E234-474F-A457-8794A1FF4578}"/>
    <cellStyle name="Comma 3 3 2 3 2" xfId="24206" xr:uid="{0FF1EC92-C163-4391-96F1-401E611BF42B}"/>
    <cellStyle name="Comma 3 3 2 3 2 2" xfId="24207" xr:uid="{40BB58B5-56CA-4661-B1F3-3C04C55D7E80}"/>
    <cellStyle name="Comma 3 3 2 3 2 3" xfId="24208" xr:uid="{F26B16E6-EA89-4E02-A5CA-7723A45943EF}"/>
    <cellStyle name="Comma 3 3 2 3 2_AVA DVA EL" xfId="24209" xr:uid="{7327EA0F-7A96-486E-8274-F476E206637C}"/>
    <cellStyle name="Comma 3 3 2 3 3" xfId="24210" xr:uid="{92D7EB68-F4FF-472A-A042-82B0F7A6C0D7}"/>
    <cellStyle name="Comma 3 3 2 3 3 2" xfId="24211" xr:uid="{D4C72CB8-01B8-487D-A3F6-CF48CCCECA2F}"/>
    <cellStyle name="Comma 3 3 2 3 3 3" xfId="24212" xr:uid="{9CCD2A1E-E0B5-42DA-A9FC-83C185B14348}"/>
    <cellStyle name="Comma 3 3 2 3 3_AVA DVA EL" xfId="24213" xr:uid="{70F93EF9-F988-4660-A72F-B6A86DF24FE1}"/>
    <cellStyle name="Comma 3 3 2 3 4" xfId="24214" xr:uid="{11AE70E8-570B-4016-B27B-5B7BEF4652C7}"/>
    <cellStyle name="Comma 3 3 2 3 5" xfId="24215" xr:uid="{0A328E2C-A9EE-4C9F-ADC3-FEC07F9FAEDB}"/>
    <cellStyle name="Comma 3 3 2 3_AVA DVA EL" xfId="24216" xr:uid="{9A3EBF23-4A21-4680-BFF4-FD0812A9B389}"/>
    <cellStyle name="Comma 3 3 2 4" xfId="24217" xr:uid="{BDBAFB9B-5BC1-4E88-938A-43DF391B297F}"/>
    <cellStyle name="Comma 3 3 2 4 2" xfId="24218" xr:uid="{09EC7EBD-FD08-42D1-9C4F-45FC0686D098}"/>
    <cellStyle name="Comma 3 3 2 4 3" xfId="24219" xr:uid="{6060416F-D884-478F-A783-CD7FD1F90F2B}"/>
    <cellStyle name="Comma 3 3 2 4_AVA DVA EL" xfId="24220" xr:uid="{09986AD9-3EC3-45E0-BB0B-6201C92FB3D6}"/>
    <cellStyle name="Comma 3 3 2 5" xfId="24221" xr:uid="{FBAFC805-629D-42CB-82C7-22DE135E9FE7}"/>
    <cellStyle name="Comma 3 3 2 5 2" xfId="24222" xr:uid="{00A67CB9-94B1-40C5-BB1A-28A532DDAC13}"/>
    <cellStyle name="Comma 3 3 2 5 3" xfId="24223" xr:uid="{8B3EF2B8-2769-427E-9912-9554B5EB5AD2}"/>
    <cellStyle name="Comma 3 3 2 5_AVA DVA EL" xfId="24224" xr:uid="{791B90DE-114D-43C1-94AA-8648318CF640}"/>
    <cellStyle name="Comma 3 3 2 6" xfId="24225" xr:uid="{3577A5F0-57E2-47BA-869B-35269DC10C4D}"/>
    <cellStyle name="Comma 3 3 2 6 2" xfId="24226" xr:uid="{60E32207-D51C-4355-913F-55F708C26E2D}"/>
    <cellStyle name="Comma 3 3 2 6 3" xfId="24227" xr:uid="{35612200-AED6-458A-8CAE-E2F4D029B6D1}"/>
    <cellStyle name="Comma 3 3 2 6_AVA DVA EL" xfId="24228" xr:uid="{AC4944E6-7E3E-4507-91E4-F5C76970D8C6}"/>
    <cellStyle name="Comma 3 3 2 7" xfId="24229" xr:uid="{8401393B-506F-4DDF-A7E1-49FC288CF428}"/>
    <cellStyle name="Comma 3 3 2 7 2" xfId="24230" xr:uid="{A0B92DDE-EA48-451C-B1F7-103C7E484444}"/>
    <cellStyle name="Comma 3 3 2 7 3" xfId="24231" xr:uid="{B6D4E685-AF1A-4333-8D78-78A906C2186C}"/>
    <cellStyle name="Comma 3 3 2 7_AVA DVA EL" xfId="24232" xr:uid="{314EFFF6-A533-412C-A705-C1E840F591E6}"/>
    <cellStyle name="Comma 3 3 2 8" xfId="24233" xr:uid="{24CD5784-4A43-405C-8732-1902FF1ADBA7}"/>
    <cellStyle name="Comma 3 3 2 8 2" xfId="24234" xr:uid="{42072E17-7F22-4A00-8B52-5DF80549817B}"/>
    <cellStyle name="Comma 3 3 2 8 3" xfId="24235" xr:uid="{09EA6BBB-BBE6-4A2B-873E-B9DD3E70AF98}"/>
    <cellStyle name="Comma 3 3 2 8_AVA DVA EL" xfId="24236" xr:uid="{78FF004A-E041-46F7-98B1-38791E53268E}"/>
    <cellStyle name="Comma 3 3 2 9" xfId="24237" xr:uid="{35A47B7F-A338-44B1-A97B-F9E97B9F7F39}"/>
    <cellStyle name="Comma 3 3 2 9 2" xfId="24238" xr:uid="{7255F568-6C69-449F-A314-B8F0C380E165}"/>
    <cellStyle name="Comma 3 3 2 9 3" xfId="24239" xr:uid="{3D793647-8207-4768-8365-0CBC8F147054}"/>
    <cellStyle name="Comma 3 3 2 9_AVA DVA EL" xfId="24240" xr:uid="{E91B1004-E60E-4E32-ACA2-B02122650E5D}"/>
    <cellStyle name="Comma 3 3 2_Adj_Primary_capital" xfId="24241" xr:uid="{F18E4ADA-3BE2-468A-A92B-A83B0358EB71}"/>
    <cellStyle name="Comma 3 3 3" xfId="24242" xr:uid="{64F156F0-7DE6-400F-AAB7-E036C5C20E09}"/>
    <cellStyle name="Comma 3 3 3 10" xfId="24243" xr:uid="{F835B9B7-EC62-4B23-BCD5-558D80B52ECF}"/>
    <cellStyle name="Comma 3 3 3 10 2" xfId="24244" xr:uid="{A29D788A-9543-4B59-B4CC-E09AC39120B8}"/>
    <cellStyle name="Comma 3 3 3 10 3" xfId="24245" xr:uid="{396A8BE3-18A3-4B8B-A0EA-2C274365C27B}"/>
    <cellStyle name="Comma 3 3 3 10_AVA DVA EL" xfId="24246" xr:uid="{0AE72D48-B1D4-4B27-936E-C2453A87F9F9}"/>
    <cellStyle name="Comma 3 3 3 11" xfId="24247" xr:uid="{53D6F567-DDE0-4BAC-8F31-BB689312B19F}"/>
    <cellStyle name="Comma 3 3 3 2" xfId="24248" xr:uid="{76BD1AA2-644B-4001-B1A8-83F70CAAC11A}"/>
    <cellStyle name="Comma 3 3 3 2 2" xfId="24249" xr:uid="{AF265308-C521-4780-B309-A94F9160B425}"/>
    <cellStyle name="Comma 3 3 3 2 2 2" xfId="24250" xr:uid="{454F5403-1032-42B4-916F-ED6BDD9A6E46}"/>
    <cellStyle name="Comma 3 3 3 2 2 3" xfId="24251" xr:uid="{91BD21BE-2141-4DA8-8EBA-076DA44B1966}"/>
    <cellStyle name="Comma 3 3 3 2 2_AVA DVA EL" xfId="24252" xr:uid="{0CAA8BC5-E688-4D68-8FAE-4D8C5326254B}"/>
    <cellStyle name="Comma 3 3 3 2 3" xfId="24253" xr:uid="{679BCD54-FD54-4104-BA94-518CBD51479E}"/>
    <cellStyle name="Comma 3 3 3 2 3 2" xfId="24254" xr:uid="{CE65EBD4-8FAE-458D-A395-D945BC51DB8B}"/>
    <cellStyle name="Comma 3 3 3 2 3 3" xfId="24255" xr:uid="{B116479E-D534-473B-B86B-EED36E834CBB}"/>
    <cellStyle name="Comma 3 3 3 2 3_AVA DVA EL" xfId="24256" xr:uid="{96078BC3-51B0-4E30-B86D-06C67645539C}"/>
    <cellStyle name="Comma 3 3 3 2 4" xfId="24257" xr:uid="{64379839-ABDA-4C8A-A96C-C5C5CDF2D7AB}"/>
    <cellStyle name="Comma 3 3 3 2 5" xfId="24258" xr:uid="{C14FC799-8B93-445E-8C90-2DAABCD93102}"/>
    <cellStyle name="Comma 3 3 3 2_AVA DVA EL" xfId="24259" xr:uid="{2A27A93C-4B9E-4823-91A3-5510E18D4DBA}"/>
    <cellStyle name="Comma 3 3 3 3" xfId="24260" xr:uid="{372D93E8-00A7-495B-B979-FD60B5E9F963}"/>
    <cellStyle name="Comma 3 3 3 3 2" xfId="24261" xr:uid="{94D6E161-8517-419E-8E91-15118AFC8870}"/>
    <cellStyle name="Comma 3 3 3 3 3" xfId="24262" xr:uid="{D12192BF-15D7-4FCB-86A8-15B57728DB68}"/>
    <cellStyle name="Comma 3 3 3 3_AVA DVA EL" xfId="24263" xr:uid="{1791E234-4466-40A4-A0D5-7CDFFC8D1E15}"/>
    <cellStyle name="Comma 3 3 3 4" xfId="24264" xr:uid="{071CD21A-AA82-41DC-A1D2-C47EBF3B523D}"/>
    <cellStyle name="Comma 3 3 3 4 2" xfId="24265" xr:uid="{D6C3C8AA-3E4F-43A2-9B33-37BB80A94EA5}"/>
    <cellStyle name="Comma 3 3 3 4 3" xfId="24266" xr:uid="{54C41609-69B7-4A10-AB45-B6B17B51D15C}"/>
    <cellStyle name="Comma 3 3 3 4_AVA DVA EL" xfId="24267" xr:uid="{BE9C6002-F725-4AEE-A33F-0E4A94D98906}"/>
    <cellStyle name="Comma 3 3 3 5" xfId="24268" xr:uid="{1CFC3F5A-BD6F-4DF7-A6E0-C027BACFBAA4}"/>
    <cellStyle name="Comma 3 3 3 5 2" xfId="24269" xr:uid="{C59FAD70-921D-4752-A9CA-B9A3F88B798F}"/>
    <cellStyle name="Comma 3 3 3 5 3" xfId="24270" xr:uid="{EECD2A23-E1A4-4C76-90C3-36084C52BD53}"/>
    <cellStyle name="Comma 3 3 3 5_AVA DVA EL" xfId="24271" xr:uid="{193A5C15-E30B-4B16-9045-06DEB4562CA8}"/>
    <cellStyle name="Comma 3 3 3 6" xfId="24272" xr:uid="{FCFC0DA6-83A8-49D8-BE89-78A19AD6C119}"/>
    <cellStyle name="Comma 3 3 3 6 2" xfId="24273" xr:uid="{85E3D4E4-0094-474E-B376-034172F88FCD}"/>
    <cellStyle name="Comma 3 3 3 6 3" xfId="24274" xr:uid="{8B2099EA-4556-43A0-83A1-D305CD5078DD}"/>
    <cellStyle name="Comma 3 3 3 6_AVA DVA EL" xfId="24275" xr:uid="{1CA170D5-E296-487A-A53A-B71F6BCA674D}"/>
    <cellStyle name="Comma 3 3 3 7" xfId="24276" xr:uid="{63F30528-8D68-4261-A7B4-EE0A03020919}"/>
    <cellStyle name="Comma 3 3 3 7 2" xfId="24277" xr:uid="{4D037BFA-0B64-4253-A874-6BE95B7AD60C}"/>
    <cellStyle name="Comma 3 3 3 7 3" xfId="24278" xr:uid="{1A362019-D894-4227-970D-702B3E720E1F}"/>
    <cellStyle name="Comma 3 3 3 7_AVA DVA EL" xfId="24279" xr:uid="{8D521880-5BFB-4646-B7FE-6900E9684925}"/>
    <cellStyle name="Comma 3 3 3 8" xfId="24280" xr:uid="{C2329A0B-8949-4850-829E-9290D8228633}"/>
    <cellStyle name="Comma 3 3 3 8 2" xfId="24281" xr:uid="{567F995D-873F-499E-B37F-CA6C6E22EA72}"/>
    <cellStyle name="Comma 3 3 3 8 3" xfId="24282" xr:uid="{DAF528AA-112F-43C3-B8C5-B3FA98B60CB0}"/>
    <cellStyle name="Comma 3 3 3 8_AVA DVA EL" xfId="24283" xr:uid="{A513AF4C-F6ED-45E7-9EC3-7DD9E1641301}"/>
    <cellStyle name="Comma 3 3 3 9" xfId="24284" xr:uid="{FA70508C-8181-42B4-8766-F8AA07E3206B}"/>
    <cellStyle name="Comma 3 3 3 9 2" xfId="24285" xr:uid="{8F67C792-864A-46C3-A18A-D858E8B0DF07}"/>
    <cellStyle name="Comma 3 3 3 9 3" xfId="24286" xr:uid="{C6C335DF-475C-4990-BA3E-6FFD98024FA4}"/>
    <cellStyle name="Comma 3 3 3 9_AVA DVA EL" xfId="24287" xr:uid="{9D47BFD5-FE51-47CC-9D8A-D305672597D1}"/>
    <cellStyle name="Comma 3 3 3_AVA DVA EL" xfId="24288" xr:uid="{D9DC25D6-70C7-4E43-AF9D-AD734F69FD9D}"/>
    <cellStyle name="Comma 3 3 4" xfId="24289" xr:uid="{C858FD0D-3E04-4192-B06C-2143E7800220}"/>
    <cellStyle name="Comma 3 3 4 2" xfId="24290" xr:uid="{32150560-5CBC-4C98-9465-E2EA1A2D82BA}"/>
    <cellStyle name="Comma 3 3 4 2 2" xfId="24291" xr:uid="{34492881-2CD0-4941-84DE-E69FB0816464}"/>
    <cellStyle name="Comma 3 3 4 2 3" xfId="24292" xr:uid="{0CBEAAA4-6717-4D71-9822-A4E49EA3C6BD}"/>
    <cellStyle name="Comma 3 3 4 2_AVA DVA EL" xfId="24293" xr:uid="{D8BFA4F6-94DC-4770-BAED-0320964E6295}"/>
    <cellStyle name="Comma 3 3 4 3" xfId="24294" xr:uid="{58E1CF1B-1794-48D0-98E8-FA8725E10234}"/>
    <cellStyle name="Comma 3 3 4 3 2" xfId="24295" xr:uid="{47DBCF01-9E17-431F-AB9E-B47940C62BCB}"/>
    <cellStyle name="Comma 3 3 4 3 3" xfId="24296" xr:uid="{EFD0DA27-925D-47BB-942A-E4FA8C402502}"/>
    <cellStyle name="Comma 3 3 4 3_AVA DVA EL" xfId="24297" xr:uid="{06983B69-0F34-4472-84A2-D3528C122BCA}"/>
    <cellStyle name="Comma 3 3 4 4" xfId="24298" xr:uid="{840A8051-EA7B-4293-88F4-9946F9C1CBD4}"/>
    <cellStyle name="Comma 3 3 4 5" xfId="24299" xr:uid="{1F6364A3-D152-4EBB-AD80-583A252219E8}"/>
    <cellStyle name="Comma 3 3 4_AVA DVA EL" xfId="24300" xr:uid="{F3D7B75F-707E-4D27-BA5A-A17AA0534673}"/>
    <cellStyle name="Comma 3 3 5" xfId="24301" xr:uid="{BEE2D459-F5F4-4FA8-8447-C6B265F1B1D8}"/>
    <cellStyle name="Comma 3 3 5 2" xfId="24302" xr:uid="{C890A320-C08E-447C-B93A-59EA73A05420}"/>
    <cellStyle name="Comma 3 3 5 3" xfId="24303" xr:uid="{743EAEAA-E688-403A-99C1-9940362A2B06}"/>
    <cellStyle name="Comma 3 3 5_AVA DVA EL" xfId="24304" xr:uid="{B2366997-6C17-4CA9-A7FF-FD87AC7DE4A0}"/>
    <cellStyle name="Comma 3 3 6" xfId="24305" xr:uid="{CB626654-CB6D-4C5F-8B6A-142E9CD98628}"/>
    <cellStyle name="Comma 3 3 6 2" xfId="24306" xr:uid="{5AC5A48E-7155-4586-8B6D-FE342CC683C7}"/>
    <cellStyle name="Comma 3 3 6 3" xfId="24307" xr:uid="{A8FA0CEC-E66D-464E-A3D7-6C06C5CEAE54}"/>
    <cellStyle name="Comma 3 3 6_AVA DVA EL" xfId="24308" xr:uid="{D1033E66-92BE-4793-92BB-AFF96337A39C}"/>
    <cellStyle name="Comma 3 3 7" xfId="24309" xr:uid="{65BD0E34-B1E7-4DAC-9418-701AD773FB5A}"/>
    <cellStyle name="Comma 3 3 7 2" xfId="24310" xr:uid="{58CA4A30-7BE7-4C57-8D45-2CF4B23A0C1A}"/>
    <cellStyle name="Comma 3 3 7 3" xfId="24311" xr:uid="{8F96B74C-CD5C-4CC8-B6D8-BEA03AF768EF}"/>
    <cellStyle name="Comma 3 3 7_AVA DVA EL" xfId="24312" xr:uid="{E3198156-9399-4885-BFE4-3BA8F6DA44EC}"/>
    <cellStyle name="Comma 3 3 8" xfId="24313" xr:uid="{BB6DBD2C-16BD-42E1-B642-B5812BB99151}"/>
    <cellStyle name="Comma 3 3 8 2" xfId="24314" xr:uid="{3777E80F-9CBB-4214-948F-2B97F81EF130}"/>
    <cellStyle name="Comma 3 3 8 3" xfId="24315" xr:uid="{52855AD1-D806-4E54-ABE5-FE43FDAB0D5A}"/>
    <cellStyle name="Comma 3 3 8_AVA DVA EL" xfId="24316" xr:uid="{41E57074-4DC9-4382-AB9F-5B4F49F9124F}"/>
    <cellStyle name="Comma 3 3 9" xfId="24317" xr:uid="{1F30B6B2-812B-4F8F-834A-0B58D97F0214}"/>
    <cellStyle name="Comma 3 3 9 2" xfId="24318" xr:uid="{2959B1BD-19AB-488D-8158-58B3DA98A7A8}"/>
    <cellStyle name="Comma 3 3 9 3" xfId="24319" xr:uid="{0A98A5E0-6566-496D-87E8-9B09AB4B4F05}"/>
    <cellStyle name="Comma 3 3 9_AVA DVA EL" xfId="24320" xr:uid="{7AA47E8A-ED0F-47E0-B878-7B5CFAAC5129}"/>
    <cellStyle name="Comma 3 3_Adj_Primary_capital" xfId="24321" xr:uid="{0D58FEFA-8C7B-4808-990D-C07D1E1D28A1}"/>
    <cellStyle name="Comma 3 4" xfId="24322" xr:uid="{A369EDFA-0533-4009-90E9-7B94CBE12E35}"/>
    <cellStyle name="Comma 3 4 10" xfId="24323" xr:uid="{570D5C47-975C-408A-B5B2-C720967CCF93}"/>
    <cellStyle name="Comma 3 4 10 2" xfId="24324" xr:uid="{5EB98307-05EA-482D-8103-5772F1F2B2DD}"/>
    <cellStyle name="Comma 3 4 10 3" xfId="24325" xr:uid="{64D98137-3171-4000-9ABD-68199F35A6E9}"/>
    <cellStyle name="Comma 3 4 10_AVA DVA EL" xfId="24326" xr:uid="{8389C41D-1CA4-4F85-AB0D-9A828C6F89B5}"/>
    <cellStyle name="Comma 3 4 11" xfId="24327" xr:uid="{A7F35338-AD73-4E51-8A6A-E5F5D46A4C13}"/>
    <cellStyle name="Comma 3 4 11 2" xfId="24328" xr:uid="{107F465B-D430-4D44-9549-A78D23536446}"/>
    <cellStyle name="Comma 3 4 11 3" xfId="24329" xr:uid="{66660C41-C870-450C-91B7-5F13F54BD812}"/>
    <cellStyle name="Comma 3 4 11_AVA DVA EL" xfId="24330" xr:uid="{3C3260C4-11C0-44F7-B1C9-524D8B6F6EED}"/>
    <cellStyle name="Comma 3 4 12" xfId="24331" xr:uid="{62E9A1FC-064B-4817-8A8E-1AB0E86DE26E}"/>
    <cellStyle name="Comma 3 4 12 2" xfId="24332" xr:uid="{E668F03D-E196-4890-B82A-63E8419A3404}"/>
    <cellStyle name="Comma 3 4 12 3" xfId="24333" xr:uid="{B6EC9303-0ED7-4E4D-97A5-F0A0E027A2FD}"/>
    <cellStyle name="Comma 3 4 12_AVA DVA EL" xfId="24334" xr:uid="{E9EEB053-9E2D-41A3-B222-1F7EDB05CD67}"/>
    <cellStyle name="Comma 3 4 13" xfId="24335" xr:uid="{E4749C60-75A3-4478-AF56-1D05456F66EA}"/>
    <cellStyle name="Comma 3 4 2" xfId="24336" xr:uid="{EF6B76B6-24A7-4DED-A118-6FE1F9492439}"/>
    <cellStyle name="Comma 3 4 2 10" xfId="24337" xr:uid="{6F3DECD8-3B22-4903-A817-D2C304EE475B}"/>
    <cellStyle name="Comma 3 4 2 10 2" xfId="24338" xr:uid="{966E8084-793D-42AB-9FB7-2E399781B9D7}"/>
    <cellStyle name="Comma 3 4 2 10 3" xfId="24339" xr:uid="{C1C00936-C894-4989-9434-EFBED2B0589D}"/>
    <cellStyle name="Comma 3 4 2 10_AVA DVA EL" xfId="24340" xr:uid="{1D552423-A236-41E2-BC48-AC9E86702CAA}"/>
    <cellStyle name="Comma 3 4 2 11" xfId="24341" xr:uid="{F2828F9A-1C15-4482-9062-EBA32F5FEA88}"/>
    <cellStyle name="Comma 3 4 2 11 2" xfId="24342" xr:uid="{3FFD3546-304D-4BB2-A336-E0BF0E7A91DC}"/>
    <cellStyle name="Comma 3 4 2 11 3" xfId="24343" xr:uid="{06FC0E0F-413D-466C-8C05-FF63C3B2956B}"/>
    <cellStyle name="Comma 3 4 2 11_AVA DVA EL" xfId="24344" xr:uid="{D8850B89-68CE-4B01-AC27-18C178F270B4}"/>
    <cellStyle name="Comma 3 4 2 12" xfId="24345" xr:uid="{43418FC2-2177-46B5-B1EC-A410FFDBDC17}"/>
    <cellStyle name="Comma 3 4 2 2" xfId="24346" xr:uid="{53A30E57-A98C-48EB-84A6-14FA5DE9CE3F}"/>
    <cellStyle name="Comma 3 4 2 2 10" xfId="24347" xr:uid="{2F1330E5-2C0A-4749-B9CD-4248C9F47B16}"/>
    <cellStyle name="Comma 3 4 2 2 11" xfId="24348" xr:uid="{D5253B95-135C-4D38-BCEF-A5F617F32975}"/>
    <cellStyle name="Comma 3 4 2 2 2" xfId="24349" xr:uid="{45C43259-C19F-4B68-93A2-4CA4FDEF2736}"/>
    <cellStyle name="Comma 3 4 2 2 2 2" xfId="24350" xr:uid="{70BB2A4A-833C-4C38-9D00-18747B9DB10B}"/>
    <cellStyle name="Comma 3 4 2 2 2 2 2" xfId="24351" xr:uid="{853787BB-7BCB-4C71-A91A-12CE330658C5}"/>
    <cellStyle name="Comma 3 4 2 2 2 2 3" xfId="24352" xr:uid="{8C728DAB-C9BF-4A9A-B5FD-E8B4AB123014}"/>
    <cellStyle name="Comma 3 4 2 2 2 2_AVA DVA EL" xfId="24353" xr:uid="{740C1E32-1095-4A22-A53A-4308DB0EBA27}"/>
    <cellStyle name="Comma 3 4 2 2 2 3" xfId="24354" xr:uid="{D59FCFAA-8477-4B28-AF1E-2EC56973A2D4}"/>
    <cellStyle name="Comma 3 4 2 2 2 3 2" xfId="24355" xr:uid="{5E81678E-F898-49C4-BBBE-DB889C7DCE96}"/>
    <cellStyle name="Comma 3 4 2 2 2 3 3" xfId="24356" xr:uid="{5D3583BE-E063-4CA5-8BA1-D9EC64A76FDB}"/>
    <cellStyle name="Comma 3 4 2 2 2 3_AVA DVA EL" xfId="24357" xr:uid="{D7951C16-59C0-422C-BE7B-EB9F41ABC495}"/>
    <cellStyle name="Comma 3 4 2 2 2 4" xfId="24358" xr:uid="{03FED60A-BB7E-4232-8252-86287D08F461}"/>
    <cellStyle name="Comma 3 4 2 2 2 5" xfId="24359" xr:uid="{8FDD3860-D010-4F24-9A58-503131FB46ED}"/>
    <cellStyle name="Comma 3 4 2 2 2_AVA DVA EL" xfId="24360" xr:uid="{A209C8EE-3D9D-4654-B5BA-84BBA5C8FDF0}"/>
    <cellStyle name="Comma 3 4 2 2 3" xfId="24361" xr:uid="{D6310E45-BB03-449D-A569-20A79ACF93A9}"/>
    <cellStyle name="Comma 3 4 2 2 3 2" xfId="24362" xr:uid="{DE594E36-CD83-4D11-9F0A-22F82327B9B9}"/>
    <cellStyle name="Comma 3 4 2 2 3 3" xfId="24363" xr:uid="{F3CBA817-837F-478A-BAB2-C6FFC9594E07}"/>
    <cellStyle name="Comma 3 4 2 2 3_AVA DVA EL" xfId="24364" xr:uid="{BABA465A-5DE2-4624-895F-3446F18CA6AD}"/>
    <cellStyle name="Comma 3 4 2 2 4" xfId="24365" xr:uid="{2EA582B3-90F2-4131-8190-4DB6C6678056}"/>
    <cellStyle name="Comma 3 4 2 2 4 2" xfId="24366" xr:uid="{6E6030BA-915B-4191-9118-CE78CB4383B6}"/>
    <cellStyle name="Comma 3 4 2 2 4 3" xfId="24367" xr:uid="{40050C8F-8977-4AA9-8B28-CBD20668353C}"/>
    <cellStyle name="Comma 3 4 2 2 4_AVA DVA EL" xfId="24368" xr:uid="{8001DD2B-ED45-40A8-B801-CBE1ABF34840}"/>
    <cellStyle name="Comma 3 4 2 2 5" xfId="24369" xr:uid="{400B083A-EA0A-4791-A2DE-0BE2581297D0}"/>
    <cellStyle name="Comma 3 4 2 2 5 2" xfId="24370" xr:uid="{80F1EA42-6B5D-433F-A752-37C81BC6CDCD}"/>
    <cellStyle name="Comma 3 4 2 2 5 3" xfId="24371" xr:uid="{3224673E-5C1F-401C-9E80-21C22AF259A0}"/>
    <cellStyle name="Comma 3 4 2 2 5_AVA DVA EL" xfId="24372" xr:uid="{C4140A72-4F06-4B37-BC94-4C4D3453FBA6}"/>
    <cellStyle name="Comma 3 4 2 2 6" xfId="24373" xr:uid="{7CBF520C-D83F-43C2-8E09-6442AEE58A36}"/>
    <cellStyle name="Comma 3 4 2 2 6 2" xfId="24374" xr:uid="{AC48722C-DB3E-4C25-83E6-EB45426646EE}"/>
    <cellStyle name="Comma 3 4 2 2 6 3" xfId="24375" xr:uid="{06E7AE23-6B29-4EC0-94FE-7AD08BDA8CD8}"/>
    <cellStyle name="Comma 3 4 2 2 6_AVA DVA EL" xfId="24376" xr:uid="{FE305C92-D3EE-4535-B003-C632D246E439}"/>
    <cellStyle name="Comma 3 4 2 2 7" xfId="24377" xr:uid="{E9FDCB25-E0C9-481C-833E-126572E66C4B}"/>
    <cellStyle name="Comma 3 4 2 2 7 2" xfId="24378" xr:uid="{66965516-127E-45E0-851D-54ED5B0F3D05}"/>
    <cellStyle name="Comma 3 4 2 2 7 3" xfId="24379" xr:uid="{13335D52-C009-415A-912D-347B79A815E3}"/>
    <cellStyle name="Comma 3 4 2 2 7_AVA DVA EL" xfId="24380" xr:uid="{D2F794D2-0F3B-4B5B-97AD-44CDDE4609C0}"/>
    <cellStyle name="Comma 3 4 2 2 8" xfId="24381" xr:uid="{9B05B444-AD16-4B9D-A52C-3B20E90A62DC}"/>
    <cellStyle name="Comma 3 4 2 2 8 2" xfId="24382" xr:uid="{5E365177-BF04-4162-90B1-2D16B7CE24DB}"/>
    <cellStyle name="Comma 3 4 2 2 8 3" xfId="24383" xr:uid="{EB87788D-398E-4D19-BD8D-20785D133015}"/>
    <cellStyle name="Comma 3 4 2 2 8_AVA DVA EL" xfId="24384" xr:uid="{7117CB13-E8C2-416E-98B4-ED102F35605C}"/>
    <cellStyle name="Comma 3 4 2 2 9" xfId="24385" xr:uid="{83B4DD07-8E2B-4132-BBA8-B3418380AAB7}"/>
    <cellStyle name="Comma 3 4 2 2 9 2" xfId="24386" xr:uid="{7B2A6CDB-0821-4498-B590-744D964EF11E}"/>
    <cellStyle name="Comma 3 4 2 2 9 3" xfId="24387" xr:uid="{AAD007E2-C840-48A9-A9A4-63549383CB30}"/>
    <cellStyle name="Comma 3 4 2 2 9_AVA DVA EL" xfId="24388" xr:uid="{B5A18B21-7C0B-4BCA-8C51-DB0ED32127D5}"/>
    <cellStyle name="Comma 3 4 2 2_AVA DVA EL" xfId="24389" xr:uid="{3D0F0BBC-B748-4202-851D-337369027B4A}"/>
    <cellStyle name="Comma 3 4 2 3" xfId="24390" xr:uid="{31E32079-95E5-4310-8FA4-B6580DDCA3BD}"/>
    <cellStyle name="Comma 3 4 2 3 2" xfId="24391" xr:uid="{7572A636-559A-46E8-83E1-28CB14AD89C3}"/>
    <cellStyle name="Comma 3 4 2 3 2 2" xfId="24392" xr:uid="{F6855172-CDF5-4B98-AE3D-CE4DB0FC12A2}"/>
    <cellStyle name="Comma 3 4 2 3 2 3" xfId="24393" xr:uid="{C5CFCD2A-87CE-4D68-9F39-A17CC20ABFA2}"/>
    <cellStyle name="Comma 3 4 2 3 2_AVA DVA EL" xfId="24394" xr:uid="{CA4AB20F-9E05-4358-9B6C-3CCB547465CC}"/>
    <cellStyle name="Comma 3 4 2 3 3" xfId="24395" xr:uid="{665ABE91-0845-463B-BD6E-A3601961D7B3}"/>
    <cellStyle name="Comma 3 4 2 3 3 2" xfId="24396" xr:uid="{0F428965-CF1F-48BC-B9F9-5A8942F0BB03}"/>
    <cellStyle name="Comma 3 4 2 3 3 3" xfId="24397" xr:uid="{55EBB24E-0AA7-4BF7-B5A9-EEBAB3DBD323}"/>
    <cellStyle name="Comma 3 4 2 3 3_AVA DVA EL" xfId="24398" xr:uid="{36D011AB-F39E-473C-9925-FFEB2343CB47}"/>
    <cellStyle name="Comma 3 4 2 3 4" xfId="24399" xr:uid="{BE32AF6D-B9C7-43DC-AAEF-470B435AC320}"/>
    <cellStyle name="Comma 3 4 2 3 5" xfId="24400" xr:uid="{6C591103-FAAF-4FD6-8877-CF9A9314F3C7}"/>
    <cellStyle name="Comma 3 4 2 3_AVA DVA EL" xfId="24401" xr:uid="{656050B9-D0A0-42DF-99A1-F6F2131E2840}"/>
    <cellStyle name="Comma 3 4 2 4" xfId="24402" xr:uid="{729FC006-D190-4DD4-AD22-96CF024EEE06}"/>
    <cellStyle name="Comma 3 4 2 4 2" xfId="24403" xr:uid="{97176125-4455-4F30-9CA0-0BC3B9F5D911}"/>
    <cellStyle name="Comma 3 4 2 4 3" xfId="24404" xr:uid="{DCEEC011-8BD4-497A-86D6-15C8F4CBA8A4}"/>
    <cellStyle name="Comma 3 4 2 4_AVA DVA EL" xfId="24405" xr:uid="{85C902B5-8F27-4A44-AC97-EBEA8C678954}"/>
    <cellStyle name="Comma 3 4 2 5" xfId="24406" xr:uid="{2F4B9D8F-56B3-4474-9D7D-D9A310588F9C}"/>
    <cellStyle name="Comma 3 4 2 5 2" xfId="24407" xr:uid="{8046C59A-D9F2-40B4-8D55-3C34F22ABD1E}"/>
    <cellStyle name="Comma 3 4 2 5 3" xfId="24408" xr:uid="{3E394080-D1F6-48E1-BA23-D75B7941F3B4}"/>
    <cellStyle name="Comma 3 4 2 5_AVA DVA EL" xfId="24409" xr:uid="{2BF239C6-FC07-42E3-8DFB-BA77A96EE93B}"/>
    <cellStyle name="Comma 3 4 2 6" xfId="24410" xr:uid="{41124099-6D3B-4A17-9152-B72B0AD26EEE}"/>
    <cellStyle name="Comma 3 4 2 6 2" xfId="24411" xr:uid="{47D94B05-74A0-47D2-BA31-3EA82AE1C861}"/>
    <cellStyle name="Comma 3 4 2 6 3" xfId="24412" xr:uid="{D8273EC0-ED34-4986-A7CD-E086A59754DC}"/>
    <cellStyle name="Comma 3 4 2 6_AVA DVA EL" xfId="24413" xr:uid="{88B9C9D7-E106-432A-A02C-C14FDA85F8BA}"/>
    <cellStyle name="Comma 3 4 2 7" xfId="24414" xr:uid="{97EA9A42-EC3D-46D0-9EF5-13EF533113FA}"/>
    <cellStyle name="Comma 3 4 2 7 2" xfId="24415" xr:uid="{0BABAEEA-11DE-412A-A3A1-6D37438C09FA}"/>
    <cellStyle name="Comma 3 4 2 7 3" xfId="24416" xr:uid="{2FF98A0C-6C9F-4C71-90AF-040CF1502C3A}"/>
    <cellStyle name="Comma 3 4 2 7_AVA DVA EL" xfId="24417" xr:uid="{5B4213B4-35A9-49E1-A02D-D8D86213A35F}"/>
    <cellStyle name="Comma 3 4 2 8" xfId="24418" xr:uid="{B10506F8-AD19-45DE-BE94-49C62B9D09B0}"/>
    <cellStyle name="Comma 3 4 2 8 2" xfId="24419" xr:uid="{2BCC16D9-9349-4B16-A418-92554D80634F}"/>
    <cellStyle name="Comma 3 4 2 8 3" xfId="24420" xr:uid="{5B2F8C8C-106A-4040-BB4E-C74422FFEA79}"/>
    <cellStyle name="Comma 3 4 2 8_AVA DVA EL" xfId="24421" xr:uid="{AA8D39BB-FE3A-41AC-8115-D54FB18646E4}"/>
    <cellStyle name="Comma 3 4 2 9" xfId="24422" xr:uid="{53465B82-FD44-4476-AAB0-2886992106C8}"/>
    <cellStyle name="Comma 3 4 2 9 2" xfId="24423" xr:uid="{DDD769A6-AD5D-4B34-B8B3-9D6C567FDA70}"/>
    <cellStyle name="Comma 3 4 2 9 3" xfId="24424" xr:uid="{7AD7EFA3-5FB5-4F98-BCA0-2C70A0D1999F}"/>
    <cellStyle name="Comma 3 4 2 9_AVA DVA EL" xfId="24425" xr:uid="{90DF0587-E02F-477A-B177-ADA109DB0039}"/>
    <cellStyle name="Comma 3 4 2_AVA DVA EL" xfId="24426" xr:uid="{CDDB875C-8F61-441D-949B-817F027819E1}"/>
    <cellStyle name="Comma 3 4 3" xfId="24427" xr:uid="{2EE522D0-F7B0-444B-953F-B4CE6C660728}"/>
    <cellStyle name="Comma 3 4 3 10" xfId="24428" xr:uid="{38547B7B-0BC4-4A23-88F8-A8209F24F452}"/>
    <cellStyle name="Comma 3 4 3 11" xfId="24429" xr:uid="{95EF5569-034D-4832-A95D-FF5BD7C3DD8B}"/>
    <cellStyle name="Comma 3 4 3 2" xfId="24430" xr:uid="{AD98385D-8CCD-40F4-A8B2-1C439E4253E3}"/>
    <cellStyle name="Comma 3 4 3 2 2" xfId="24431" xr:uid="{8A8FD06E-89CB-40E6-8538-E449879E93F4}"/>
    <cellStyle name="Comma 3 4 3 2 2 2" xfId="24432" xr:uid="{0BACB719-D25B-469A-A170-051C24FABB3C}"/>
    <cellStyle name="Comma 3 4 3 2 2 3" xfId="24433" xr:uid="{CA57C58C-0CC6-4696-AF29-C92E0F471A8B}"/>
    <cellStyle name="Comma 3 4 3 2 2_AVA DVA EL" xfId="24434" xr:uid="{66F32917-DD56-4F3B-8ADA-6016D562EC5A}"/>
    <cellStyle name="Comma 3 4 3 2 3" xfId="24435" xr:uid="{314654C0-70B2-4F68-9616-ACD28BEF0F70}"/>
    <cellStyle name="Comma 3 4 3 2 3 2" xfId="24436" xr:uid="{948690B4-BE99-4FCE-B204-B10F0839355D}"/>
    <cellStyle name="Comma 3 4 3 2 3 3" xfId="24437" xr:uid="{CADD6A47-FB3A-450E-B2D8-7244C7C1D680}"/>
    <cellStyle name="Comma 3 4 3 2 3_AVA DVA EL" xfId="24438" xr:uid="{45E57A55-527A-404C-8D2D-4176A54FC5A3}"/>
    <cellStyle name="Comma 3 4 3 2 4" xfId="24439" xr:uid="{68179E01-5652-4F9F-A8EE-3A7535E1D8AC}"/>
    <cellStyle name="Comma 3 4 3 2 5" xfId="24440" xr:uid="{F3D8C3EE-055A-41E9-8DD5-3D71B4A0CD74}"/>
    <cellStyle name="Comma 3 4 3 2_AVA DVA EL" xfId="24441" xr:uid="{14A96A52-186E-4910-9E06-FB32BEDECAD1}"/>
    <cellStyle name="Comma 3 4 3 3" xfId="24442" xr:uid="{3B8B75CA-3648-4FAE-859D-F03EB40670FF}"/>
    <cellStyle name="Comma 3 4 3 3 2" xfId="24443" xr:uid="{55E6A4B9-9916-45E1-8E22-EC4587930C59}"/>
    <cellStyle name="Comma 3 4 3 3 3" xfId="24444" xr:uid="{4ECF2D28-6159-4381-B496-492AC3630D2C}"/>
    <cellStyle name="Comma 3 4 3 3_AVA DVA EL" xfId="24445" xr:uid="{28848572-39F9-419E-84C3-1D4794B26E7D}"/>
    <cellStyle name="Comma 3 4 3 4" xfId="24446" xr:uid="{9C2BD689-480F-4CE7-B42F-FADDF7ED0068}"/>
    <cellStyle name="Comma 3 4 3 4 2" xfId="24447" xr:uid="{DA542C6E-35FC-4394-9FA4-E3C1A47AA15D}"/>
    <cellStyle name="Comma 3 4 3 4 3" xfId="24448" xr:uid="{4A94EADB-4DCC-4A88-9836-82748F49DA68}"/>
    <cellStyle name="Comma 3 4 3 4_AVA DVA EL" xfId="24449" xr:uid="{B3007D86-D15C-409B-939F-CADA4BD9D6EC}"/>
    <cellStyle name="Comma 3 4 3 5" xfId="24450" xr:uid="{A4D68017-2508-47E9-B095-E5F361FF614D}"/>
    <cellStyle name="Comma 3 4 3 5 2" xfId="24451" xr:uid="{B57F0A15-98B4-4747-9DB6-9C4C42A7DA15}"/>
    <cellStyle name="Comma 3 4 3 5 3" xfId="24452" xr:uid="{D9658785-DE7C-461F-A27E-57F6DF0B8072}"/>
    <cellStyle name="Comma 3 4 3 5_AVA DVA EL" xfId="24453" xr:uid="{698B8575-6CE1-49EE-BCF8-78AFF140556C}"/>
    <cellStyle name="Comma 3 4 3 6" xfId="24454" xr:uid="{04A91FE3-ACAD-4472-A312-2C79F2E12134}"/>
    <cellStyle name="Comma 3 4 3 6 2" xfId="24455" xr:uid="{AA9F992E-865D-41E6-AEA4-AEEFC0B03061}"/>
    <cellStyle name="Comma 3 4 3 6 3" xfId="24456" xr:uid="{10545CB3-01E4-42D7-8C60-1F968F33D447}"/>
    <cellStyle name="Comma 3 4 3 6_AVA DVA EL" xfId="24457" xr:uid="{71A348F8-000C-4EB8-8492-F27A9A3ED495}"/>
    <cellStyle name="Comma 3 4 3 7" xfId="24458" xr:uid="{FCBC884F-2E4D-4DDC-BEEB-B007D48AE549}"/>
    <cellStyle name="Comma 3 4 3 7 2" xfId="24459" xr:uid="{36861525-5AE4-4170-93DE-C84DAA2D685C}"/>
    <cellStyle name="Comma 3 4 3 7 3" xfId="24460" xr:uid="{75B9064D-D14D-441F-9185-E36BD7263FE7}"/>
    <cellStyle name="Comma 3 4 3 7_AVA DVA EL" xfId="24461" xr:uid="{B55A8523-F930-48BD-B263-0DA64EC0DD7F}"/>
    <cellStyle name="Comma 3 4 3 8" xfId="24462" xr:uid="{9EE505A5-DDC4-4DF6-BAD3-4AD0B9BF0608}"/>
    <cellStyle name="Comma 3 4 3 8 2" xfId="24463" xr:uid="{A7B542EA-ED30-40AA-9CB6-4FC442192631}"/>
    <cellStyle name="Comma 3 4 3 8 3" xfId="24464" xr:uid="{A2462BA8-3DE1-43FC-8AE3-208C490AA768}"/>
    <cellStyle name="Comma 3 4 3 8_AVA DVA EL" xfId="24465" xr:uid="{30C063D3-1333-45F3-852E-DBECEE18A818}"/>
    <cellStyle name="Comma 3 4 3 9" xfId="24466" xr:uid="{334F1C6C-32B9-4300-BD3E-3DE6BE1EBD9A}"/>
    <cellStyle name="Comma 3 4 3 9 2" xfId="24467" xr:uid="{EDE121E1-8DFE-430D-ABB1-9631AE033928}"/>
    <cellStyle name="Comma 3 4 3 9 3" xfId="24468" xr:uid="{19BFAE16-1935-4A30-A6D1-3C97602ACA17}"/>
    <cellStyle name="Comma 3 4 3 9_AVA DVA EL" xfId="24469" xr:uid="{3ABC0C43-9323-4225-9C9F-22A0D517C92B}"/>
    <cellStyle name="Comma 3 4 3_AVA DVA EL" xfId="24470" xr:uid="{40C4AFE5-6ABA-40FD-8E37-E3895AA892F0}"/>
    <cellStyle name="Comma 3 4 4" xfId="24471" xr:uid="{43BFF21B-CE11-4D85-9B4D-81FB800B7621}"/>
    <cellStyle name="Comma 3 4 4 2" xfId="24472" xr:uid="{F954304C-3645-4549-A7E8-F87DE986FACE}"/>
    <cellStyle name="Comma 3 4 4 2 2" xfId="24473" xr:uid="{52C8764F-DE06-4111-A512-B5AE0FDBEF0B}"/>
    <cellStyle name="Comma 3 4 4 2 3" xfId="24474" xr:uid="{1F51AE56-9A0F-43A9-8071-703FF3E0CA9D}"/>
    <cellStyle name="Comma 3 4 4 2_AVA DVA EL" xfId="24475" xr:uid="{596E8D53-F7D3-4D72-A03A-3ADC87747A57}"/>
    <cellStyle name="Comma 3 4 4 3" xfId="24476" xr:uid="{6A05C06D-67EF-411F-B506-019C399B2FCA}"/>
    <cellStyle name="Comma 3 4 4 3 2" xfId="24477" xr:uid="{614E0036-7BE2-4E8C-8AEC-39A32873001F}"/>
    <cellStyle name="Comma 3 4 4 3 3" xfId="24478" xr:uid="{02FE3373-DEBD-4EA3-BDFF-5320528A0486}"/>
    <cellStyle name="Comma 3 4 4 3_AVA DVA EL" xfId="24479" xr:uid="{537649C2-4C4F-4767-A09C-8002C5A72AFE}"/>
    <cellStyle name="Comma 3 4 4 4" xfId="24480" xr:uid="{AFD57463-FB6A-474B-A43E-98FACF671251}"/>
    <cellStyle name="Comma 3 4 4 5" xfId="24481" xr:uid="{EC8EDE86-A775-4A5B-B666-6178172FA157}"/>
    <cellStyle name="Comma 3 4 4_AVA DVA EL" xfId="24482" xr:uid="{8A55DD07-CAF9-4F27-B832-8C484B1164B9}"/>
    <cellStyle name="Comma 3 4 5" xfId="24483" xr:uid="{43B26A87-296C-4332-B5C4-3A8D5D55BF91}"/>
    <cellStyle name="Comma 3 4 5 2" xfId="24484" xr:uid="{4D8B38F7-FE98-4E47-92DC-A1DB93C81157}"/>
    <cellStyle name="Comma 3 4 5 3" xfId="24485" xr:uid="{95B53B07-2E45-411C-93C1-04D08A03C738}"/>
    <cellStyle name="Comma 3 4 5_AVA DVA EL" xfId="24486" xr:uid="{D087290F-45F1-432B-9EAC-6655D50682DC}"/>
    <cellStyle name="Comma 3 4 6" xfId="24487" xr:uid="{AFCE1FEE-79D2-4AE5-BE76-56CAF32D8521}"/>
    <cellStyle name="Comma 3 4 6 2" xfId="24488" xr:uid="{37306903-71E5-4EA6-9796-38CB8AF64F3D}"/>
    <cellStyle name="Comma 3 4 6 3" xfId="24489" xr:uid="{98748A64-D7C5-4A0E-B145-1B14BFC3BB0B}"/>
    <cellStyle name="Comma 3 4 6_AVA DVA EL" xfId="24490" xr:uid="{0DC0EB5B-8C85-4ECD-AACF-7DAF4BF49710}"/>
    <cellStyle name="Comma 3 4 7" xfId="24491" xr:uid="{68A49C65-5580-484D-AE19-26799AFEF2E0}"/>
    <cellStyle name="Comma 3 4 7 2" xfId="24492" xr:uid="{F091E596-F666-42F1-8899-A9486316D038}"/>
    <cellStyle name="Comma 3 4 7 3" xfId="24493" xr:uid="{187C4863-26F1-45FB-AEBD-2650D1DF96E6}"/>
    <cellStyle name="Comma 3 4 7_AVA DVA EL" xfId="24494" xr:uid="{A30E6381-1097-4537-ADA0-44B7C7A12C2B}"/>
    <cellStyle name="Comma 3 4 8" xfId="24495" xr:uid="{DEE5856A-008B-478A-BE42-C6B77280F894}"/>
    <cellStyle name="Comma 3 4 8 2" xfId="24496" xr:uid="{B1357028-9D2E-440D-BF80-CC633F886913}"/>
    <cellStyle name="Comma 3 4 8 3" xfId="24497" xr:uid="{5CBFEB0C-C737-4689-B895-0E2F31E742B0}"/>
    <cellStyle name="Comma 3 4 8_AVA DVA EL" xfId="24498" xr:uid="{0D945026-C6D1-4211-8317-02C619BA28B3}"/>
    <cellStyle name="Comma 3 4 9" xfId="24499" xr:uid="{36DC0959-D055-48C5-8364-AE6A288C06C4}"/>
    <cellStyle name="Comma 3 4 9 2" xfId="24500" xr:uid="{413CBF08-9D2E-499D-A531-0B62E4DD3831}"/>
    <cellStyle name="Comma 3 4 9 3" xfId="24501" xr:uid="{D909CF27-6989-49DA-B93E-FEB1FED318FA}"/>
    <cellStyle name="Comma 3 4 9_AVA DVA EL" xfId="24502" xr:uid="{7B7FB74D-6B6C-41D3-8FC0-6F6FD4924272}"/>
    <cellStyle name="Comma 3 4_Adj_Primary_capital" xfId="24503" xr:uid="{534ED10C-02E8-4539-BCE6-067A441F3FA1}"/>
    <cellStyle name="Comma 3 5" xfId="24504" xr:uid="{EA4F5446-387F-4AD4-A49F-33C1CD27CD85}"/>
    <cellStyle name="Comma 3 5 10" xfId="24505" xr:uid="{BE124955-3104-42CB-80EB-2FD2090DEF64}"/>
    <cellStyle name="Comma 3 5 10 2" xfId="24506" xr:uid="{F65BA540-88A3-43B1-90BA-4A3662029774}"/>
    <cellStyle name="Comma 3 5 10 3" xfId="24507" xr:uid="{94A545A1-88B5-4DE8-A0BD-931227089A38}"/>
    <cellStyle name="Comma 3 5 10_AVA DVA EL" xfId="24508" xr:uid="{AAE958DF-FB28-4E9D-85F4-7BBA7AF0CF1B}"/>
    <cellStyle name="Comma 3 5 11" xfId="24509" xr:uid="{AA58FFB5-334E-4B09-B6BD-B83FAFBB9A91}"/>
    <cellStyle name="Comma 3 5 11 2" xfId="24510" xr:uid="{6137D76F-89E0-4BF0-AA52-CF11705FCA11}"/>
    <cellStyle name="Comma 3 5 11 3" xfId="24511" xr:uid="{B5978B6D-EEFF-4189-800C-8F251FDF058B}"/>
    <cellStyle name="Comma 3 5 11_AVA DVA EL" xfId="24512" xr:uid="{C37D913B-A087-4329-BE9A-0682B4513F98}"/>
    <cellStyle name="Comma 3 5 12" xfId="24513" xr:uid="{0A2CB44C-D5E4-497F-B422-1B13368E5B73}"/>
    <cellStyle name="Comma 3 5 2" xfId="24514" xr:uid="{CA82D821-B563-451E-A16C-CD25989FE2F9}"/>
    <cellStyle name="Comma 3 5 2 10" xfId="24515" xr:uid="{060E118B-0DFB-450A-81F2-84463A06DC86}"/>
    <cellStyle name="Comma 3 5 2 11" xfId="24516" xr:uid="{8A84B1A3-0AED-41F5-A489-1B1A95CAA1CF}"/>
    <cellStyle name="Comma 3 5 2 2" xfId="24517" xr:uid="{1E5ABB59-199E-45C8-B386-BB2B6FE4AAB0}"/>
    <cellStyle name="Comma 3 5 2 2 2" xfId="24518" xr:uid="{98B85C93-C177-407A-8DB4-D04A14501DF9}"/>
    <cellStyle name="Comma 3 5 2 2 2 2" xfId="24519" xr:uid="{700B1482-96A9-4399-80D2-B2BB1259793D}"/>
    <cellStyle name="Comma 3 5 2 2 2 3" xfId="24520" xr:uid="{8AB83AE7-1C46-4C5D-9D5A-C028A501A1F1}"/>
    <cellStyle name="Comma 3 5 2 2 2_AVA DVA EL" xfId="24521" xr:uid="{6E528DC4-738A-4A1D-A0A8-C63207F3C88C}"/>
    <cellStyle name="Comma 3 5 2 2 3" xfId="24522" xr:uid="{C03E34B7-C53C-4041-B2BF-C424C1F16F9B}"/>
    <cellStyle name="Comma 3 5 2 2 3 2" xfId="24523" xr:uid="{6D4381D9-C396-435A-A382-46FD9F9413B8}"/>
    <cellStyle name="Comma 3 5 2 2 3 3" xfId="24524" xr:uid="{49A472B9-71A5-4FDE-B459-514666A92EF1}"/>
    <cellStyle name="Comma 3 5 2 2 3_AVA DVA EL" xfId="24525" xr:uid="{67734E73-3EFB-4402-A44D-A9B2D6ED3260}"/>
    <cellStyle name="Comma 3 5 2 2 4" xfId="24526" xr:uid="{423B8387-3AB1-42BB-A2CF-BECF64F53571}"/>
    <cellStyle name="Comma 3 5 2 2 5" xfId="24527" xr:uid="{A613216F-4771-4ABC-9742-42C19FB0A6D6}"/>
    <cellStyle name="Comma 3 5 2 2_AVA DVA EL" xfId="24528" xr:uid="{973B2048-3B65-4855-9102-BF4F92B1EA85}"/>
    <cellStyle name="Comma 3 5 2 3" xfId="24529" xr:uid="{2102D2D8-61C7-4A0A-80EC-536C59FD279B}"/>
    <cellStyle name="Comma 3 5 2 3 2" xfId="24530" xr:uid="{0FBA950F-6A42-41A2-B893-E2D37DE0AAD6}"/>
    <cellStyle name="Comma 3 5 2 3 3" xfId="24531" xr:uid="{16903494-9B18-41B8-B28C-5581F8E5E6AD}"/>
    <cellStyle name="Comma 3 5 2 3_AVA DVA EL" xfId="24532" xr:uid="{FEFB28ED-5286-4B92-BAD0-8329884D46A6}"/>
    <cellStyle name="Comma 3 5 2 4" xfId="24533" xr:uid="{7D52E183-F236-45E1-AC81-79CE7AE8206E}"/>
    <cellStyle name="Comma 3 5 2 4 2" xfId="24534" xr:uid="{32C8FB0F-CB26-497E-877B-4898EEC3A155}"/>
    <cellStyle name="Comma 3 5 2 4 3" xfId="24535" xr:uid="{BD700B61-47D5-4B6D-AB7C-33C346EF78A8}"/>
    <cellStyle name="Comma 3 5 2 4_AVA DVA EL" xfId="24536" xr:uid="{6D0F68A3-C0E5-42D4-B601-5867B59E0096}"/>
    <cellStyle name="Comma 3 5 2 5" xfId="24537" xr:uid="{C1141FBB-EA0E-4040-8819-75C3FF032C23}"/>
    <cellStyle name="Comma 3 5 2 5 2" xfId="24538" xr:uid="{1B8E14FA-E198-49DF-83E6-89B037CC5172}"/>
    <cellStyle name="Comma 3 5 2 5 3" xfId="24539" xr:uid="{BD952CAD-8603-4AE5-A07C-FEC2F4AFA8A1}"/>
    <cellStyle name="Comma 3 5 2 5_AVA DVA EL" xfId="24540" xr:uid="{303E034C-695C-4B62-930A-F9FE175256BB}"/>
    <cellStyle name="Comma 3 5 2 6" xfId="24541" xr:uid="{879A09B2-2FE9-43F6-92B7-05E2100D4415}"/>
    <cellStyle name="Comma 3 5 2 6 2" xfId="24542" xr:uid="{D6A46882-8B82-4BAF-8AD8-97EDAA9B7C92}"/>
    <cellStyle name="Comma 3 5 2 6 3" xfId="24543" xr:uid="{F2FDCC98-1D33-4F76-A172-0CDC6CC49E4D}"/>
    <cellStyle name="Comma 3 5 2 6_AVA DVA EL" xfId="24544" xr:uid="{8382102D-7470-44C5-89A6-A842A9EBDFBE}"/>
    <cellStyle name="Comma 3 5 2 7" xfId="24545" xr:uid="{E13EBE27-B4F1-4007-B2C7-A02E8FF467B6}"/>
    <cellStyle name="Comma 3 5 2 7 2" xfId="24546" xr:uid="{9DF3FE31-16AD-46BD-A031-199278071587}"/>
    <cellStyle name="Comma 3 5 2 7 3" xfId="24547" xr:uid="{FBF9E7EA-5955-4B37-AD13-6BED91CDEDBD}"/>
    <cellStyle name="Comma 3 5 2 7_AVA DVA EL" xfId="24548" xr:uid="{4D7BDE04-0B5D-4EFC-B7A5-25FD1ED6B3C5}"/>
    <cellStyle name="Comma 3 5 2 8" xfId="24549" xr:uid="{D890459A-C13F-42DE-ADE4-6A0F69F2B090}"/>
    <cellStyle name="Comma 3 5 2 8 2" xfId="24550" xr:uid="{F72D7BF3-5091-42FB-BE5E-B3789FFAC8B6}"/>
    <cellStyle name="Comma 3 5 2 8 3" xfId="24551" xr:uid="{170DA53B-EA42-4984-A3E5-17C90F744C15}"/>
    <cellStyle name="Comma 3 5 2 8_AVA DVA EL" xfId="24552" xr:uid="{68EAC03A-C2B3-4144-BC6F-D56C2919734B}"/>
    <cellStyle name="Comma 3 5 2 9" xfId="24553" xr:uid="{6DD79BAA-977C-4951-A365-8E068B42A3B4}"/>
    <cellStyle name="Comma 3 5 2 9 2" xfId="24554" xr:uid="{9847175E-C489-415C-88D7-60F1CA5AFFCB}"/>
    <cellStyle name="Comma 3 5 2 9 3" xfId="24555" xr:uid="{C6C7D8A2-881C-470B-A8B5-320F87EA7C97}"/>
    <cellStyle name="Comma 3 5 2 9_AVA DVA EL" xfId="24556" xr:uid="{EB0A9F6D-538D-49A7-ACC9-B1A5BD627E00}"/>
    <cellStyle name="Comma 3 5 2_AVA DVA EL" xfId="24557" xr:uid="{5C410828-24D8-4312-AC36-519A8CF1E47E}"/>
    <cellStyle name="Comma 3 5 3" xfId="24558" xr:uid="{C4A3809F-EF4F-4257-B93F-1A6FA8F31834}"/>
    <cellStyle name="Comma 3 5 3 2" xfId="24559" xr:uid="{5B9676F7-37A2-49B0-8675-0B43101598A8}"/>
    <cellStyle name="Comma 3 5 3 2 2" xfId="24560" xr:uid="{056F69CF-3D01-4980-9F72-06DB22C86071}"/>
    <cellStyle name="Comma 3 5 3 2 3" xfId="24561" xr:uid="{A50949CF-7AFD-47DE-BD6C-7D1B84385E51}"/>
    <cellStyle name="Comma 3 5 3 2_AVA DVA EL" xfId="24562" xr:uid="{D58BBB56-3F15-4DD2-9CBB-2A72A7A300A7}"/>
    <cellStyle name="Comma 3 5 3 3" xfId="24563" xr:uid="{8FF12339-8216-4054-BA5D-2C856809162B}"/>
    <cellStyle name="Comma 3 5 3 3 2" xfId="24564" xr:uid="{543CA9ED-90A2-42EC-B3C6-86D8639EE3BC}"/>
    <cellStyle name="Comma 3 5 3 3 3" xfId="24565" xr:uid="{A13CFEB9-E8DC-4A16-ABF2-C160094BFF42}"/>
    <cellStyle name="Comma 3 5 3 3_AVA DVA EL" xfId="24566" xr:uid="{4F152BCA-AF42-40E5-8172-35096545F0FE}"/>
    <cellStyle name="Comma 3 5 3 4" xfId="24567" xr:uid="{15F45BE5-E40A-4C4B-88DE-588C4A277023}"/>
    <cellStyle name="Comma 3 5 3 5" xfId="24568" xr:uid="{5620F811-5CE1-4924-8862-AA2C6AC63F6E}"/>
    <cellStyle name="Comma 3 5 3_AVA DVA EL" xfId="24569" xr:uid="{03274F8F-AF20-42CB-90DD-7FFA355C049D}"/>
    <cellStyle name="Comma 3 5 4" xfId="24570" xr:uid="{B9051391-6F54-4641-B581-D551B387FA5C}"/>
    <cellStyle name="Comma 3 5 4 2" xfId="24571" xr:uid="{E7A05C71-D203-4861-9DED-64C6756BCA4D}"/>
    <cellStyle name="Comma 3 5 4 3" xfId="24572" xr:uid="{08CF3E52-127D-4CE2-BB03-6C5430CC5927}"/>
    <cellStyle name="Comma 3 5 4_AVA DVA EL" xfId="24573" xr:uid="{F83DEBE5-F131-47CE-9B97-F4D787D1FB13}"/>
    <cellStyle name="Comma 3 5 5" xfId="24574" xr:uid="{8B769E54-50F0-42B6-8D1C-2C504A42ED2A}"/>
    <cellStyle name="Comma 3 5 5 2" xfId="24575" xr:uid="{3469735E-4F84-4FD9-8860-5AD205E8A9C6}"/>
    <cellStyle name="Comma 3 5 5 3" xfId="24576" xr:uid="{47B12669-55D1-4F81-87EB-72B1E42B7CDB}"/>
    <cellStyle name="Comma 3 5 5_AVA DVA EL" xfId="24577" xr:uid="{1D9DF309-1752-4E91-873B-05D1BB1B408F}"/>
    <cellStyle name="Comma 3 5 6" xfId="24578" xr:uid="{BC3716C2-8CFD-4EA5-B024-5B5BC80C9FE1}"/>
    <cellStyle name="Comma 3 5 6 2" xfId="24579" xr:uid="{B082DEF8-5337-4A45-A883-6F0FC74D687B}"/>
    <cellStyle name="Comma 3 5 6 3" xfId="24580" xr:uid="{39BC1689-8B59-4265-9D34-C957291374E8}"/>
    <cellStyle name="Comma 3 5 6_AVA DVA EL" xfId="24581" xr:uid="{567C3780-F8BF-49ED-8457-26756961E4DF}"/>
    <cellStyle name="Comma 3 5 7" xfId="24582" xr:uid="{8F2E1285-F774-4716-B952-9A7D55717791}"/>
    <cellStyle name="Comma 3 5 7 2" xfId="24583" xr:uid="{0A8046F0-0999-4DF3-B0B7-CE4419740C17}"/>
    <cellStyle name="Comma 3 5 7 3" xfId="24584" xr:uid="{8F710038-9A3A-4B67-BEBF-F79F3707928B}"/>
    <cellStyle name="Comma 3 5 7_AVA DVA EL" xfId="24585" xr:uid="{BF7CBB16-8040-41E6-9535-3E18F9506B8C}"/>
    <cellStyle name="Comma 3 5 8" xfId="24586" xr:uid="{82374146-8B12-4D10-A832-45E5BBEF4405}"/>
    <cellStyle name="Comma 3 5 8 2" xfId="24587" xr:uid="{45A7E233-0B91-4C38-AEF5-61C7EA81FCC7}"/>
    <cellStyle name="Comma 3 5 8 3" xfId="24588" xr:uid="{6F797634-C906-4AA4-B783-7044219D721C}"/>
    <cellStyle name="Comma 3 5 8_AVA DVA EL" xfId="24589" xr:uid="{63E512F1-503D-45A9-B824-B87172B0B4CA}"/>
    <cellStyle name="Comma 3 5 9" xfId="24590" xr:uid="{8EED8FBD-6A2C-49F3-AFD7-691ADAA1EDFB}"/>
    <cellStyle name="Comma 3 5 9 2" xfId="24591" xr:uid="{369DB530-A0F0-49A9-A3A0-BB8491E13492}"/>
    <cellStyle name="Comma 3 5 9 3" xfId="24592" xr:uid="{3CC84873-CB7E-40C0-B742-98F864A13169}"/>
    <cellStyle name="Comma 3 5 9_AVA DVA EL" xfId="24593" xr:uid="{3D55D5E6-D556-4287-9F26-D4FF9068DFA0}"/>
    <cellStyle name="Comma 3 5_AVA DVA EL" xfId="24594" xr:uid="{BCDFC0C3-798A-417B-A832-B19D8BEE48C6}"/>
    <cellStyle name="Comma 3 6" xfId="24595" xr:uid="{CF4DB0A6-0BF6-47DB-9120-1E9B0F5F3745}"/>
    <cellStyle name="Comma 3 6 10" xfId="24596" xr:uid="{6B055E38-8AF7-44C5-A456-FAE909E388C9}"/>
    <cellStyle name="Comma 3 6 10 2" xfId="24597" xr:uid="{52FEFE6E-9662-4579-BDB5-75ADC9618F75}"/>
    <cellStyle name="Comma 3 6 10 3" xfId="24598" xr:uid="{95AC0EFD-552D-44B3-BF13-23787136E3C1}"/>
    <cellStyle name="Comma 3 6 10_AVA DVA EL" xfId="24599" xr:uid="{B227BF59-FC08-4D86-921B-7901F3F8FB22}"/>
    <cellStyle name="Comma 3 6 11" xfId="24600" xr:uid="{C6AEAAAF-7D97-4B29-A1D2-E37775B2D9E0}"/>
    <cellStyle name="Comma 3 6 11 2" xfId="24601" xr:uid="{9A99B146-7308-4DB3-843A-70653DC638D7}"/>
    <cellStyle name="Comma 3 6 11 3" xfId="24602" xr:uid="{1DDF5F7B-E726-44A5-9950-60E00C22C67E}"/>
    <cellStyle name="Comma 3 6 11_AVA DVA EL" xfId="24603" xr:uid="{419C0F64-436B-4731-BD7D-340D6E3DB99C}"/>
    <cellStyle name="Comma 3 6 12" xfId="24604" xr:uid="{37E9CD57-FC84-4098-A193-21EA2B02128E}"/>
    <cellStyle name="Comma 3 6 2" xfId="24605" xr:uid="{1D916533-73D0-40BB-9873-84768AD9AD1C}"/>
    <cellStyle name="Comma 3 6 2 10" xfId="24606" xr:uid="{48CB97E8-F69D-4168-B6C0-6A294863F04E}"/>
    <cellStyle name="Comma 3 6 2 11" xfId="24607" xr:uid="{4B82BF63-EBA1-4317-8C9B-58A60F78A11E}"/>
    <cellStyle name="Comma 3 6 2 2" xfId="24608" xr:uid="{B8D84716-514C-42C1-8F2B-E157AC344CBA}"/>
    <cellStyle name="Comma 3 6 2 2 2" xfId="24609" xr:uid="{A6D76B97-E13A-4E74-B1AC-8BBCE5DBAFAF}"/>
    <cellStyle name="Comma 3 6 2 2 2 2" xfId="24610" xr:uid="{CE980403-ED61-4D75-ADCA-575FACA0C8A3}"/>
    <cellStyle name="Comma 3 6 2 2 2 3" xfId="24611" xr:uid="{3C4F68F3-86EC-4F64-9584-FD184AFB0605}"/>
    <cellStyle name="Comma 3 6 2 2 2_AVA DVA EL" xfId="24612" xr:uid="{9BC092F5-71C3-4002-B104-E89094C9A4F9}"/>
    <cellStyle name="Comma 3 6 2 2 3" xfId="24613" xr:uid="{26585705-8849-4093-90D9-5CBCF1DB302C}"/>
    <cellStyle name="Comma 3 6 2 2 3 2" xfId="24614" xr:uid="{5507D8B1-653C-4386-AD36-F61185672B03}"/>
    <cellStyle name="Comma 3 6 2 2 3 3" xfId="24615" xr:uid="{67F6991A-5C94-4EF6-A3A3-DAC402E10DB3}"/>
    <cellStyle name="Comma 3 6 2 2 3_AVA DVA EL" xfId="24616" xr:uid="{9D709F8F-6962-431A-8607-319CEB6A4B25}"/>
    <cellStyle name="Comma 3 6 2 2 4" xfId="24617" xr:uid="{66CDDE9A-3E98-4F7E-A870-5B611E93C224}"/>
    <cellStyle name="Comma 3 6 2 2 5" xfId="24618" xr:uid="{4AA1B05D-71CA-444C-8209-520B73134969}"/>
    <cellStyle name="Comma 3 6 2 2_AVA DVA EL" xfId="24619" xr:uid="{9585D966-83E1-4570-98A4-7B7FC924996C}"/>
    <cellStyle name="Comma 3 6 2 3" xfId="24620" xr:uid="{AD1514F3-F055-4685-A694-FA4DDE690DE2}"/>
    <cellStyle name="Comma 3 6 2 3 2" xfId="24621" xr:uid="{618F3C0D-C983-46E6-8DD6-D7B46AA40386}"/>
    <cellStyle name="Comma 3 6 2 3 3" xfId="24622" xr:uid="{96028D1B-4767-4597-952B-D5A79C2BB142}"/>
    <cellStyle name="Comma 3 6 2 3_AVA DVA EL" xfId="24623" xr:uid="{CAA7BC26-C85E-4390-AFC4-99BCB45C50CF}"/>
    <cellStyle name="Comma 3 6 2 4" xfId="24624" xr:uid="{979A17A7-BD80-407B-86D7-5EC1B0FAC3C4}"/>
    <cellStyle name="Comma 3 6 2 4 2" xfId="24625" xr:uid="{0DD10C03-663D-494E-9395-485EBFB8970F}"/>
    <cellStyle name="Comma 3 6 2 4 3" xfId="24626" xr:uid="{0BA0333F-7A0F-4B9B-B1E3-048D5A179C07}"/>
    <cellStyle name="Comma 3 6 2 4_AVA DVA EL" xfId="24627" xr:uid="{211545AD-3E9F-41C7-B6F6-C1B3AA3C6AAC}"/>
    <cellStyle name="Comma 3 6 2 5" xfId="24628" xr:uid="{976133C6-A3C7-4178-82B4-7BA03CE94423}"/>
    <cellStyle name="Comma 3 6 2 5 2" xfId="24629" xr:uid="{AC29964A-5B94-410D-85E9-BA56FD19D273}"/>
    <cellStyle name="Comma 3 6 2 5 3" xfId="24630" xr:uid="{84EC077B-15C4-4987-911D-6E06E37D955F}"/>
    <cellStyle name="Comma 3 6 2 5_AVA DVA EL" xfId="24631" xr:uid="{C0EE9779-5D2E-49A0-9F5B-07252AD36F87}"/>
    <cellStyle name="Comma 3 6 2 6" xfId="24632" xr:uid="{9ECCABDE-6EE4-4C40-856C-F1B22AE30103}"/>
    <cellStyle name="Comma 3 6 2 6 2" xfId="24633" xr:uid="{F9679946-4906-4713-9218-BC18656B4317}"/>
    <cellStyle name="Comma 3 6 2 6 3" xfId="24634" xr:uid="{C4595A3E-D2C8-40C4-82B4-6A8B87EB49CC}"/>
    <cellStyle name="Comma 3 6 2 6_AVA DVA EL" xfId="24635" xr:uid="{E262DE2C-C82F-4A3E-A4BF-72A98E152CD2}"/>
    <cellStyle name="Comma 3 6 2 7" xfId="24636" xr:uid="{D8B7A032-1090-4F93-BBCF-C870B1B49A03}"/>
    <cellStyle name="Comma 3 6 2 7 2" xfId="24637" xr:uid="{EBBF7C5C-4CE3-4881-B4BD-37264777FFA3}"/>
    <cellStyle name="Comma 3 6 2 7 3" xfId="24638" xr:uid="{F28302F2-D285-4C3A-9FF2-6D72A2B09A30}"/>
    <cellStyle name="Comma 3 6 2 7_AVA DVA EL" xfId="24639" xr:uid="{8F7CEE01-DCDC-4DE5-97FB-28D5AE0E93AC}"/>
    <cellStyle name="Comma 3 6 2 8" xfId="24640" xr:uid="{4C0539F7-93CD-4CCF-BE45-06D850D41AE3}"/>
    <cellStyle name="Comma 3 6 2 8 2" xfId="24641" xr:uid="{ADE8367E-5333-4565-99E2-DD4CACDB5BEF}"/>
    <cellStyle name="Comma 3 6 2 8 3" xfId="24642" xr:uid="{888350F5-CC0E-42BE-B30F-5FE9A854D9B5}"/>
    <cellStyle name="Comma 3 6 2 8_AVA DVA EL" xfId="24643" xr:uid="{44F6C76F-42AC-4A3B-A3FA-99C14B88F4A7}"/>
    <cellStyle name="Comma 3 6 2 9" xfId="24644" xr:uid="{B93205A9-5761-47F3-AFC0-B34B43F4005B}"/>
    <cellStyle name="Comma 3 6 2 9 2" xfId="24645" xr:uid="{DE2E0EE5-8590-4C2A-ACC4-8B4BE14D21AE}"/>
    <cellStyle name="Comma 3 6 2 9 3" xfId="24646" xr:uid="{E0DC875F-627B-48C9-8DBC-53EB94CEE503}"/>
    <cellStyle name="Comma 3 6 2 9_AVA DVA EL" xfId="24647" xr:uid="{3F87CDEA-4350-4DB9-AA49-EBDD162FCDCD}"/>
    <cellStyle name="Comma 3 6 2_AVA DVA EL" xfId="24648" xr:uid="{1979CBA9-981F-47EA-97CE-67FF87ACBD2D}"/>
    <cellStyle name="Comma 3 6 3" xfId="24649" xr:uid="{8F887EEC-2C01-4B31-BD06-40B476B4AF09}"/>
    <cellStyle name="Comma 3 6 3 2" xfId="24650" xr:uid="{C77DE414-9946-4486-806B-C8A973EF2266}"/>
    <cellStyle name="Comma 3 6 3 2 2" xfId="24651" xr:uid="{B41CE828-C338-460C-8B2D-F41A68E1BE3F}"/>
    <cellStyle name="Comma 3 6 3 2 3" xfId="24652" xr:uid="{C3F7F74D-8B26-4186-9FE4-24C53408B231}"/>
    <cellStyle name="Comma 3 6 3 2_AVA DVA EL" xfId="24653" xr:uid="{84BF7F69-F0C4-4E43-86F2-086C38C6E91E}"/>
    <cellStyle name="Comma 3 6 3 3" xfId="24654" xr:uid="{FAF47C35-892A-4FEE-8AFB-572AE7C21251}"/>
    <cellStyle name="Comma 3 6 3 3 2" xfId="24655" xr:uid="{B863EDB4-240E-4C47-9B7B-5404C3444AD4}"/>
    <cellStyle name="Comma 3 6 3 3 3" xfId="24656" xr:uid="{C300627A-A44E-4B58-8483-C56F5CBC743B}"/>
    <cellStyle name="Comma 3 6 3 3_AVA DVA EL" xfId="24657" xr:uid="{BB5A5B62-3DC1-4ACF-85DB-63CE64313376}"/>
    <cellStyle name="Comma 3 6 3 4" xfId="24658" xr:uid="{D6827D7C-0A3A-4FD1-A7FD-9A43937A53D3}"/>
    <cellStyle name="Comma 3 6 3 5" xfId="24659" xr:uid="{E3176E71-A08C-4A4D-BEB1-AAE2065F9BE4}"/>
    <cellStyle name="Comma 3 6 3_AVA DVA EL" xfId="24660" xr:uid="{D81FA5FE-D037-4A4E-B084-4C85CF75E34F}"/>
    <cellStyle name="Comma 3 6 4" xfId="24661" xr:uid="{4361EFC1-5069-4B1D-A628-4F3E9FA98B59}"/>
    <cellStyle name="Comma 3 6 4 2" xfId="24662" xr:uid="{653706FE-CD44-4169-9D15-FC1878E55343}"/>
    <cellStyle name="Comma 3 6 4 3" xfId="24663" xr:uid="{00530AF9-F073-4B55-86EE-9D085F8A8653}"/>
    <cellStyle name="Comma 3 6 4_AVA DVA EL" xfId="24664" xr:uid="{022D67BD-A4BC-4B7F-9769-10AF1C1FF2E1}"/>
    <cellStyle name="Comma 3 6 5" xfId="24665" xr:uid="{52F8FAAF-1C21-404B-BB64-259C78AEA233}"/>
    <cellStyle name="Comma 3 6 5 2" xfId="24666" xr:uid="{862F961E-D89B-4A69-9042-BCD44D39487A}"/>
    <cellStyle name="Comma 3 6 5 3" xfId="24667" xr:uid="{F0D501B7-3549-482A-A01B-E212B0182D21}"/>
    <cellStyle name="Comma 3 6 5_AVA DVA EL" xfId="24668" xr:uid="{8B8EC381-2075-4EBF-BCC7-BAB39F1CA1AB}"/>
    <cellStyle name="Comma 3 6 6" xfId="24669" xr:uid="{412D392F-5B4E-4287-A09A-E466A052A743}"/>
    <cellStyle name="Comma 3 6 6 2" xfId="24670" xr:uid="{3276F558-B781-44F7-8F44-1C0899FE9E89}"/>
    <cellStyle name="Comma 3 6 6 3" xfId="24671" xr:uid="{98DF0A75-88B6-47D8-87EB-07C4EAA2347D}"/>
    <cellStyle name="Comma 3 6 6_AVA DVA EL" xfId="24672" xr:uid="{09F515CF-1922-4338-A785-F1E559CF8568}"/>
    <cellStyle name="Comma 3 6 7" xfId="24673" xr:uid="{1C3F59BD-B6F4-412E-9F61-EA84E98613D1}"/>
    <cellStyle name="Comma 3 6 7 2" xfId="24674" xr:uid="{3518298A-5589-47B0-9655-B8F27D6C31C4}"/>
    <cellStyle name="Comma 3 6 7 3" xfId="24675" xr:uid="{FB42928E-810A-4864-B9F3-F43BC7F1B9FB}"/>
    <cellStyle name="Comma 3 6 7_AVA DVA EL" xfId="24676" xr:uid="{CB9EC92C-ED04-4153-B0EF-280E6B5D219B}"/>
    <cellStyle name="Comma 3 6 8" xfId="24677" xr:uid="{7B8DA34D-5F4E-45E1-A216-0B485A5A21CB}"/>
    <cellStyle name="Comma 3 6 8 2" xfId="24678" xr:uid="{5B2A35AC-A614-4276-8AA4-C1195A20FA55}"/>
    <cellStyle name="Comma 3 6 8 3" xfId="24679" xr:uid="{EB1607B0-E486-4C90-94C3-2672B547AA4C}"/>
    <cellStyle name="Comma 3 6 8_AVA DVA EL" xfId="24680" xr:uid="{1DB993B6-DAFE-44F8-9FC0-0B5438A98891}"/>
    <cellStyle name="Comma 3 6 9" xfId="24681" xr:uid="{E47DA97B-749A-431C-972F-CBC742B19543}"/>
    <cellStyle name="Comma 3 6 9 2" xfId="24682" xr:uid="{35CC95D5-68FD-4547-9984-D107409ABBE8}"/>
    <cellStyle name="Comma 3 6 9 3" xfId="24683" xr:uid="{A90B9B6F-3353-4E20-A59C-31A3903100AA}"/>
    <cellStyle name="Comma 3 6 9_AVA DVA EL" xfId="24684" xr:uid="{66056EEB-E0E3-46FB-AC84-C79CC5E56EC5}"/>
    <cellStyle name="Comma 3 6_AVA DVA EL" xfId="24685" xr:uid="{BCED53C6-6C48-41EE-B381-CDDED4AFAFAA}"/>
    <cellStyle name="Comma 3 7" xfId="24686" xr:uid="{5F67ABC4-A117-410B-89E2-14028AF6328E}"/>
    <cellStyle name="Comma 3 7 10" xfId="24687" xr:uid="{F77D283E-6C06-431F-A0F7-2329FC2367CE}"/>
    <cellStyle name="Comma 3 7 10 2" xfId="24688" xr:uid="{A8DA3D7E-CE82-4BFB-A1F1-2B2D9FD29FE9}"/>
    <cellStyle name="Comma 3 7 10 3" xfId="24689" xr:uid="{431F642B-AC96-44D0-887B-B0258D8CB7DF}"/>
    <cellStyle name="Comma 3 7 10_AVA DVA EL" xfId="24690" xr:uid="{4A4740F0-4BBF-4BE7-89B3-9398C1F8CC46}"/>
    <cellStyle name="Comma 3 7 11" xfId="24691" xr:uid="{63EF6F13-4ABD-40CA-8AA7-A2919A366DCC}"/>
    <cellStyle name="Comma 3 7 12" xfId="24692" xr:uid="{D6F25FAD-74BB-4C54-81A4-F4FEA361C74B}"/>
    <cellStyle name="Comma 3 7 2" xfId="24693" xr:uid="{07906D08-2700-4441-9D97-CCA5A800F303}"/>
    <cellStyle name="Comma 3 7 2 2" xfId="24694" xr:uid="{24DF1A29-BA2E-4A9C-B084-D97C2BD7A444}"/>
    <cellStyle name="Comma 3 7 2 2 2" xfId="24695" xr:uid="{A370BDC0-271A-4A71-A946-DACDD147213B}"/>
    <cellStyle name="Comma 3 7 2 2 3" xfId="24696" xr:uid="{C111A30C-4B73-403B-9308-CCD166140A07}"/>
    <cellStyle name="Comma 3 7 2 2_AVA DVA EL" xfId="24697" xr:uid="{B850111E-70B2-4488-982F-CE4BC982D484}"/>
    <cellStyle name="Comma 3 7 2 3" xfId="24698" xr:uid="{A6852A01-B8C0-4371-90A9-C5B8F2B2C0D7}"/>
    <cellStyle name="Comma 3 7 2 3 2" xfId="24699" xr:uid="{4018B48C-B899-40F9-8C17-786395899F72}"/>
    <cellStyle name="Comma 3 7 2 3 3" xfId="24700" xr:uid="{93211D7E-0CEF-4BC1-AC88-966E98541BE6}"/>
    <cellStyle name="Comma 3 7 2 3_AVA DVA EL" xfId="24701" xr:uid="{C1300F12-28B9-46E1-84DC-B6E019828FE8}"/>
    <cellStyle name="Comma 3 7 2 4" xfId="24702" xr:uid="{588C8A4C-9B6B-4584-BFBD-EC8F285FA7C2}"/>
    <cellStyle name="Comma 3 7 2 5" xfId="24703" xr:uid="{1F396885-054B-48AA-B451-E88282FB1A7E}"/>
    <cellStyle name="Comma 3 7 2_AVA DVA EL" xfId="24704" xr:uid="{2414C195-867E-47B9-B626-94DD87E7FA0D}"/>
    <cellStyle name="Comma 3 7 3" xfId="24705" xr:uid="{D9EBA834-E47D-4CE7-8DAE-5983229ED3AC}"/>
    <cellStyle name="Comma 3 7 3 2" xfId="24706" xr:uid="{60B6ED24-7B9A-4017-9859-4CF10A5761B0}"/>
    <cellStyle name="Comma 3 7 3 3" xfId="24707" xr:uid="{D451308D-9DF6-4ACB-AC74-160F98F77E4E}"/>
    <cellStyle name="Comma 3 7 3_AVA DVA EL" xfId="24708" xr:uid="{F984D336-9402-47E8-9478-0C52F40AA8F3}"/>
    <cellStyle name="Comma 3 7 4" xfId="24709" xr:uid="{E8E37FC5-A448-4214-8827-F189C04E1A8D}"/>
    <cellStyle name="Comma 3 7 4 2" xfId="24710" xr:uid="{ADC4AE62-8443-45D3-B948-E9312C06A505}"/>
    <cellStyle name="Comma 3 7 4 3" xfId="24711" xr:uid="{0322602D-63F7-4839-9ABE-99E1F75D08E3}"/>
    <cellStyle name="Comma 3 7 4_AVA DVA EL" xfId="24712" xr:uid="{B7476D61-2B45-4026-AEE6-16620B095E4F}"/>
    <cellStyle name="Comma 3 7 5" xfId="24713" xr:uid="{E31D38E9-B631-459E-85D4-2C6C64477F90}"/>
    <cellStyle name="Comma 3 7 5 2" xfId="24714" xr:uid="{F5514D38-7569-410C-82A8-0549B0D6FD8D}"/>
    <cellStyle name="Comma 3 7 5 3" xfId="24715" xr:uid="{68BE1765-6095-4581-86FB-F4B9033C13BA}"/>
    <cellStyle name="Comma 3 7 5_AVA DVA EL" xfId="24716" xr:uid="{227C9687-DE7F-430D-A0C4-42EC80E42DC9}"/>
    <cellStyle name="Comma 3 7 6" xfId="24717" xr:uid="{B6A2C897-05D3-4D07-87BB-E64719BB270A}"/>
    <cellStyle name="Comma 3 7 6 2" xfId="24718" xr:uid="{805D182C-B7D0-4404-9D93-AD06E003C98A}"/>
    <cellStyle name="Comma 3 7 6 3" xfId="24719" xr:uid="{A69A3538-3D8C-4CF6-8697-DE7D89DDF3F6}"/>
    <cellStyle name="Comma 3 7 6_AVA DVA EL" xfId="24720" xr:uid="{2A1B9292-7C9F-42E0-B658-447B2EF35D37}"/>
    <cellStyle name="Comma 3 7 7" xfId="24721" xr:uid="{A048DA2E-420F-4BE4-ACB7-FA3128C7A66C}"/>
    <cellStyle name="Comma 3 7 7 2" xfId="24722" xr:uid="{EB816E52-637B-48C2-AD5A-102A1DADFF59}"/>
    <cellStyle name="Comma 3 7 7 3" xfId="24723" xr:uid="{22F7B8D7-7738-4F48-9E40-925BFEB8E946}"/>
    <cellStyle name="Comma 3 7 7_AVA DVA EL" xfId="24724" xr:uid="{8D42EC69-A8E6-4C75-8AEE-6F201FF0AB67}"/>
    <cellStyle name="Comma 3 7 8" xfId="24725" xr:uid="{258C092A-DE84-4DD2-B6B7-9444C96F4E5B}"/>
    <cellStyle name="Comma 3 7 8 2" xfId="24726" xr:uid="{BCC07009-F1BD-44A0-8ED8-B1549E4734F4}"/>
    <cellStyle name="Comma 3 7 8 3" xfId="24727" xr:uid="{95086538-B07A-4818-A775-8B107F7493C1}"/>
    <cellStyle name="Comma 3 7 8_AVA DVA EL" xfId="24728" xr:uid="{374C2B15-D87A-4AD0-8399-978F84B71B59}"/>
    <cellStyle name="Comma 3 7 9" xfId="24729" xr:uid="{B3798298-1D72-4FCB-B662-1BC6FA03811C}"/>
    <cellStyle name="Comma 3 7 9 2" xfId="24730" xr:uid="{8C9EE07C-1F71-4825-BF46-A2BF067D4A37}"/>
    <cellStyle name="Comma 3 7 9 3" xfId="24731" xr:uid="{1A115F76-1DFD-4F99-BBEE-9BBD46722A37}"/>
    <cellStyle name="Comma 3 7 9_AVA DVA EL" xfId="24732" xr:uid="{3C756469-64FB-40C7-8E91-F715F2029790}"/>
    <cellStyle name="Comma 3 7_AVA DVA EL" xfId="24733" xr:uid="{E7BE3D90-97EA-479A-8687-BFE034D7CB99}"/>
    <cellStyle name="Comma 3 8" xfId="24734" xr:uid="{C13651C4-49F5-4726-B85F-68836E3D20B9}"/>
    <cellStyle name="Comma 3 8 10" xfId="24735" xr:uid="{02EE41AB-1195-4DE1-86AA-CFCB689F3E4F}"/>
    <cellStyle name="Comma 3 8 11" xfId="24736" xr:uid="{E7D88679-B796-426A-90FA-9A0535EE2103}"/>
    <cellStyle name="Comma 3 8 2" xfId="24737" xr:uid="{0EA74E5E-FD7A-40CA-AD82-5A98D4F1FAB2}"/>
    <cellStyle name="Comma 3 8 2 2" xfId="24738" xr:uid="{79825466-E993-4106-BB8F-0293820D316A}"/>
    <cellStyle name="Comma 3 8 2 2 2" xfId="24739" xr:uid="{D57342BA-6675-410A-9CD1-3EC15BA8930F}"/>
    <cellStyle name="Comma 3 8 2 2 3" xfId="24740" xr:uid="{0582A8A7-44EE-43F9-AAEA-48832635AC9C}"/>
    <cellStyle name="Comma 3 8 2 2_AVA DVA EL" xfId="24741" xr:uid="{52632991-7A74-4869-9877-C2F7565902A2}"/>
    <cellStyle name="Comma 3 8 2 3" xfId="24742" xr:uid="{28624DB9-51E4-47B2-9F82-EDA2BDAD4972}"/>
    <cellStyle name="Comma 3 8 2 3 2" xfId="24743" xr:uid="{BB9DE428-2C46-4A8A-B756-93B9E8D6D4E9}"/>
    <cellStyle name="Comma 3 8 2 3 3" xfId="24744" xr:uid="{2DE78CB0-D0E9-43C6-BCC3-9F275051735C}"/>
    <cellStyle name="Comma 3 8 2 3_AVA DVA EL" xfId="24745" xr:uid="{A38301B2-0235-49A8-85F5-4A87756271FC}"/>
    <cellStyle name="Comma 3 8 2 4" xfId="24746" xr:uid="{9C7AA0E9-7649-4B74-BBAE-16EB717B089E}"/>
    <cellStyle name="Comma 3 8 2 5" xfId="24747" xr:uid="{F9FA13CF-F9DD-4CB4-B208-4C72AAB95200}"/>
    <cellStyle name="Comma 3 8 2_AVA DVA EL" xfId="24748" xr:uid="{EDCC1B32-31B0-422A-BD05-16B9C6D624A2}"/>
    <cellStyle name="Comma 3 8 3" xfId="24749" xr:uid="{578FC29A-C48D-4BF3-A7CA-EC1C32D181E5}"/>
    <cellStyle name="Comma 3 8 3 2" xfId="24750" xr:uid="{98651EAB-D7BB-4ACB-A576-20A340692DCB}"/>
    <cellStyle name="Comma 3 8 3 3" xfId="24751" xr:uid="{CA529943-B0EB-4422-B954-0CAF1BF97678}"/>
    <cellStyle name="Comma 3 8 3_AVA DVA EL" xfId="24752" xr:uid="{9E5D48E6-C0B5-49D9-9469-987ECF80BA42}"/>
    <cellStyle name="Comma 3 8 4" xfId="24753" xr:uid="{8FE34D2C-A890-46D1-94CC-2680FC598950}"/>
    <cellStyle name="Comma 3 8 4 2" xfId="24754" xr:uid="{04C6E8BB-E62B-4CF6-BCE8-A6699C1399E8}"/>
    <cellStyle name="Comma 3 8 4 3" xfId="24755" xr:uid="{E4F3699D-1178-47D5-AEAA-C3B62610FF49}"/>
    <cellStyle name="Comma 3 8 4_AVA DVA EL" xfId="24756" xr:uid="{1EB1531C-1F77-4344-BA1D-0A495B803726}"/>
    <cellStyle name="Comma 3 8 5" xfId="24757" xr:uid="{0294AA7B-D886-4831-AF12-3E076196E43E}"/>
    <cellStyle name="Comma 3 8 5 2" xfId="24758" xr:uid="{9362219F-34AE-4FB5-B1B7-157FC5F0A1B1}"/>
    <cellStyle name="Comma 3 8 5 3" xfId="24759" xr:uid="{8474F5CC-042A-4487-A126-AC07EF62298E}"/>
    <cellStyle name="Comma 3 8 5_AVA DVA EL" xfId="24760" xr:uid="{2865F45D-673E-46AC-8871-9B1BC22C73FE}"/>
    <cellStyle name="Comma 3 8 6" xfId="24761" xr:uid="{5109DFE0-86C1-4052-A06E-EF8ACCF77506}"/>
    <cellStyle name="Comma 3 8 6 2" xfId="24762" xr:uid="{0F164E4A-F1F5-4368-B215-0B9CEE00A0D9}"/>
    <cellStyle name="Comma 3 8 6 3" xfId="24763" xr:uid="{E882D447-2A73-4690-9D7F-FB4866E4C17B}"/>
    <cellStyle name="Comma 3 8 6_AVA DVA EL" xfId="24764" xr:uid="{EA4BA79F-8B66-4E23-9039-31267086E6F5}"/>
    <cellStyle name="Comma 3 8 7" xfId="24765" xr:uid="{7463062D-0199-48EA-8CAF-C5DCCB214334}"/>
    <cellStyle name="Comma 3 8 7 2" xfId="24766" xr:uid="{191C4E8D-9BF6-4A6C-89E8-2CC5140CD1BD}"/>
    <cellStyle name="Comma 3 8 7 3" xfId="24767" xr:uid="{4328711F-DC3E-4BE9-8C1A-8E7D826ADD45}"/>
    <cellStyle name="Comma 3 8 7_AVA DVA EL" xfId="24768" xr:uid="{7606642D-FC56-4A03-BEDA-1B2B75CE0981}"/>
    <cellStyle name="Comma 3 8 8" xfId="24769" xr:uid="{D6A77F6A-D063-4CF2-84C4-55B8F7340290}"/>
    <cellStyle name="Comma 3 8 8 2" xfId="24770" xr:uid="{45D2ADB0-302A-4568-A6DF-5FA12E36B965}"/>
    <cellStyle name="Comma 3 8 8 3" xfId="24771" xr:uid="{B5107404-9F8B-403B-8B79-CE71F09295CC}"/>
    <cellStyle name="Comma 3 8 8_AVA DVA EL" xfId="24772" xr:uid="{AD16F817-D6A7-4A83-AE89-C1429AB7F217}"/>
    <cellStyle name="Comma 3 8 9" xfId="24773" xr:uid="{C3783791-9044-4122-B460-7E0685E9757E}"/>
    <cellStyle name="Comma 3 8 9 2" xfId="24774" xr:uid="{98B496D7-4DE6-4DD9-AA8C-9D525D7D7877}"/>
    <cellStyle name="Comma 3 8 9 3" xfId="24775" xr:uid="{261D3FDF-0781-45C8-8419-DC99B91C8C69}"/>
    <cellStyle name="Comma 3 8 9_AVA DVA EL" xfId="24776" xr:uid="{7906A023-3C44-48F6-B965-77215FE44964}"/>
    <cellStyle name="Comma 3 8_AVA DVA EL" xfId="24777" xr:uid="{ED1C8B3F-B85E-47C2-9349-9FB925E46D2F}"/>
    <cellStyle name="Comma 3 9" xfId="24778" xr:uid="{8E4A908B-4681-4AAB-83BF-577BBA196A5B}"/>
    <cellStyle name="Comma 3 9 2" xfId="24779" xr:uid="{1622C8BA-009F-486F-983F-ECB7378B7BE6}"/>
    <cellStyle name="Comma 3 9 3" xfId="24780" xr:uid="{3EEF7159-9943-4D5E-B56E-51F8F6083AC0}"/>
    <cellStyle name="Comma 3 9_AVA DVA EL" xfId="24781" xr:uid="{1AAF1409-FEFE-47D6-B8E7-015F0675F4CF}"/>
    <cellStyle name="Comma 3*" xfId="6411" xr:uid="{0929188C-6DE0-4928-B1DD-5AC44AFB0F2D}"/>
    <cellStyle name="Comma 3* 2" xfId="24782" xr:uid="{3C80F679-E9FF-45D7-AE85-F5C9C5B640B1}"/>
    <cellStyle name="Comma 3* 3" xfId="24783" xr:uid="{1CA40607-8DBC-4502-B423-426597F1C63F}"/>
    <cellStyle name="Comma 3*_AVA DVA EL" xfId="24784" xr:uid="{F05AC130-9292-4D5F-A35A-0104E6192FEE}"/>
    <cellStyle name="Comma 3_3. Chng in credit spreads" xfId="6412" xr:uid="{0AB6C255-B345-4383-AF64-BB3D7B8DB869}"/>
    <cellStyle name="Comma 30" xfId="41364" xr:uid="{94D0C3F4-DBD6-446E-8405-2972D4DC69C4}"/>
    <cellStyle name="Comma 31" xfId="41365" xr:uid="{255340E7-3B4A-405A-8C21-6B7343F22828}"/>
    <cellStyle name="Comma 32" xfId="41366" xr:uid="{30F9F7FB-62E6-423B-A806-582ED7B7207D}"/>
    <cellStyle name="Comma 33" xfId="41367" xr:uid="{32737EA3-18CA-496B-9BE9-EAC7AB4ABCE3}"/>
    <cellStyle name="Comma 34" xfId="41368" xr:uid="{38229AFD-103D-4A97-90A0-7D15AEAD8F83}"/>
    <cellStyle name="Comma 35" xfId="41369" xr:uid="{7DA35836-5349-4F45-A1BC-A1C9345CD65C}"/>
    <cellStyle name="Comma 36" xfId="41370" xr:uid="{16FA9594-0016-4AA8-95AB-C8637DF3EF38}"/>
    <cellStyle name="Comma 37" xfId="41371" xr:uid="{0231785C-BB64-4293-93EE-987436332D14}"/>
    <cellStyle name="Comma 38" xfId="41372" xr:uid="{D0E3F7A8-7702-4086-8E17-93C649ABC4E4}"/>
    <cellStyle name="Comma 39" xfId="41373" xr:uid="{CE0D8FF2-7071-41F0-BD7E-211909362C95}"/>
    <cellStyle name="Comma 4" xfId="6413" xr:uid="{A3FF301F-235E-4F84-B61B-A19D742DEEA3}"/>
    <cellStyle name="Comma 4 10" xfId="24785" xr:uid="{C7B027EE-5CEB-454C-B8FE-2549EEDA5D01}"/>
    <cellStyle name="Comma 4 10 2" xfId="24786" xr:uid="{B387642F-58E2-44CB-9CB8-A0ADD53FE697}"/>
    <cellStyle name="Comma 4 10 3" xfId="24787" xr:uid="{51162C50-6AD7-44B9-9AFB-C3644422664C}"/>
    <cellStyle name="Comma 4 10_AVA DVA EL" xfId="24788" xr:uid="{E9508FD7-9046-4F76-8499-5726C664703D}"/>
    <cellStyle name="Comma 4 11" xfId="24789" xr:uid="{25B3DAD2-1B51-4197-978F-FB1DBABABD48}"/>
    <cellStyle name="Comma 4 11 2" xfId="24790" xr:uid="{5B25D424-6695-4E4E-ABF6-B4ACB12F2D23}"/>
    <cellStyle name="Comma 4 11 3" xfId="24791" xr:uid="{22B5B102-64BF-4706-9A7B-05361AF61681}"/>
    <cellStyle name="Comma 4 11_AVA DVA EL" xfId="24792" xr:uid="{EDC6BBB8-FDF3-4B26-BF48-313B25617DC6}"/>
    <cellStyle name="Comma 4 12" xfId="24793" xr:uid="{C982E0D1-963B-46E1-A1B6-B1B76A514226}"/>
    <cellStyle name="Comma 4 12 2" xfId="24794" xr:uid="{91388CA5-6DB2-472D-9FDE-01726AD71246}"/>
    <cellStyle name="Comma 4 12 3" xfId="24795" xr:uid="{3F34ADD0-92AE-4533-877E-C09199C665ED}"/>
    <cellStyle name="Comma 4 12_AVA DVA EL" xfId="24796" xr:uid="{30EAB612-B2A9-4311-97D0-EECEA0BCA241}"/>
    <cellStyle name="Comma 4 13" xfId="24797" xr:uid="{F4AEB5F0-30FF-4F0C-824C-3742EF6676CC}"/>
    <cellStyle name="Comma 4 13 2" xfId="24798" xr:uid="{700897B1-84AA-4094-BB6B-D248B6500BFD}"/>
    <cellStyle name="Comma 4 13 3" xfId="24799" xr:uid="{7EBDF0A5-6217-4940-8393-BBF98AF1B2B9}"/>
    <cellStyle name="Comma 4 13_AVA DVA EL" xfId="24800" xr:uid="{CDB2B70D-823A-4CA7-AEC7-775A1BB32219}"/>
    <cellStyle name="Comma 4 14" xfId="24801" xr:uid="{21B29327-833A-4F94-8A72-D478CAAEB06E}"/>
    <cellStyle name="Comma 4 14 2" xfId="24802" xr:uid="{BF11D75F-0ACB-4647-BCEE-071A055F09CE}"/>
    <cellStyle name="Comma 4 14 3" xfId="24803" xr:uid="{963E470E-F7E1-4228-8351-1F64FF5D2E7E}"/>
    <cellStyle name="Comma 4 14_AVA DVA EL" xfId="24804" xr:uid="{76EDA7B0-5AED-41A1-AB8E-5FB707FE281C}"/>
    <cellStyle name="Comma 4 15" xfId="24805" xr:uid="{B2057DED-FB3C-4BBA-A1AD-4845FBEEE6FC}"/>
    <cellStyle name="Comma 4 15 2" xfId="24806" xr:uid="{2A4348A2-6455-494C-A7AC-84F634EA0C28}"/>
    <cellStyle name="Comma 4 15 3" xfId="24807" xr:uid="{4172F457-84CF-4533-BD69-9F3CE0E9C0E1}"/>
    <cellStyle name="Comma 4 15_AVA DVA EL" xfId="24808" xr:uid="{55D389E8-3842-41B2-9447-86C0A640A908}"/>
    <cellStyle name="Comma 4 16" xfId="24809" xr:uid="{4F4758AE-686C-4784-A409-CB17450D76C3}"/>
    <cellStyle name="Comma 4 16 2" xfId="24810" xr:uid="{F2A8DD94-6AB7-463B-B122-A0434D94CEB5}"/>
    <cellStyle name="Comma 4 16 3" xfId="24811" xr:uid="{3BC299A8-45FC-4878-91A0-EFBE3CFF5C5D}"/>
    <cellStyle name="Comma 4 16_AVA DVA EL" xfId="24812" xr:uid="{0685C040-DE01-4122-8A3C-EAED8F79E1BF}"/>
    <cellStyle name="Comma 4 17" xfId="24813" xr:uid="{C18754B4-A3E7-4CE7-9F00-0E4323F46629}"/>
    <cellStyle name="Comma 4 2" xfId="6414" xr:uid="{19D42FC0-33E5-476D-8B4D-FACFF52EB0C0}"/>
    <cellStyle name="Comma 4 2 10" xfId="24814" xr:uid="{979E0994-78B3-4F09-BBAB-B59017B6E3F8}"/>
    <cellStyle name="Comma 4 2 10 2" xfId="24815" xr:uid="{7FC38D63-CF34-493A-9519-0529109DE5FD}"/>
    <cellStyle name="Comma 4 2 10 3" xfId="24816" xr:uid="{B999CDE9-B3BF-4499-B3CC-EB4BE38297F8}"/>
    <cellStyle name="Comma 4 2 10_AVA DVA EL" xfId="24817" xr:uid="{A4572CA9-8B93-4C24-B1FE-951812F7B6B4}"/>
    <cellStyle name="Comma 4 2 11" xfId="24818" xr:uid="{B6460FFE-7152-420E-9E2F-A41D319B5D6E}"/>
    <cellStyle name="Comma 4 2 11 2" xfId="24819" xr:uid="{0E132C9C-814F-4CD1-9459-EC83E8F22295}"/>
    <cellStyle name="Comma 4 2 11 3" xfId="24820" xr:uid="{CF301293-59BC-44D8-8F36-C3DD8A813337}"/>
    <cellStyle name="Comma 4 2 11_AVA DVA EL" xfId="24821" xr:uid="{C2DD96D9-46AA-4174-879B-8FBEBF989E44}"/>
    <cellStyle name="Comma 4 2 12" xfId="24822" xr:uid="{DE10D1E0-B21E-4D29-815A-2473E91EB192}"/>
    <cellStyle name="Comma 4 2 12 2" xfId="24823" xr:uid="{10F94F40-322E-4845-8913-D4E02D4BD959}"/>
    <cellStyle name="Comma 4 2 12 3" xfId="24824" xr:uid="{DBBF51BE-2777-48A4-B4F5-02F51CE61D1F}"/>
    <cellStyle name="Comma 4 2 12_AVA DVA EL" xfId="24825" xr:uid="{3D75E535-A343-4BDA-A027-BF2FE4007492}"/>
    <cellStyle name="Comma 4 2 13" xfId="24826" xr:uid="{5668E9AA-DFD7-4A43-BC71-FD100C382336}"/>
    <cellStyle name="Comma 4 2 13 2" xfId="24827" xr:uid="{1A4FF9EA-CD6C-451C-B411-308E84967301}"/>
    <cellStyle name="Comma 4 2 13 3" xfId="24828" xr:uid="{4ABDB5DA-759F-4344-BD8C-6024235807D5}"/>
    <cellStyle name="Comma 4 2 13_AVA DVA EL" xfId="24829" xr:uid="{CF84A9F0-119A-4BD3-AB1D-259E0C4716CE}"/>
    <cellStyle name="Comma 4 2 14" xfId="24830" xr:uid="{A3CD1BB1-0F4F-4083-937C-DD5BF38898C6}"/>
    <cellStyle name="Comma 4 2 14 2" xfId="24831" xr:uid="{0293308A-97C0-4610-ACB9-AF6CE94BC8B7}"/>
    <cellStyle name="Comma 4 2 14 3" xfId="24832" xr:uid="{9E757F0A-04C4-463A-B44B-5DCABFBC3CAA}"/>
    <cellStyle name="Comma 4 2 14_AVA DVA EL" xfId="24833" xr:uid="{C62C4EBC-6C87-48D7-8477-0BEAB78E5F5B}"/>
    <cellStyle name="Comma 4 2 15" xfId="24834" xr:uid="{76AA0320-F4DA-4F2E-8749-27F4F166BCF2}"/>
    <cellStyle name="Comma 4 2 15 2" xfId="24835" xr:uid="{A67BE4D2-3067-45AC-B448-B35940BC179C}"/>
    <cellStyle name="Comma 4 2 15 3" xfId="24836" xr:uid="{11EB5DA1-A8CC-414D-AC0D-EBD3B56DD0A3}"/>
    <cellStyle name="Comma 4 2 15_AVA DVA EL" xfId="24837" xr:uid="{67BF2DE4-60D7-430F-846D-985D3569B3EE}"/>
    <cellStyle name="Comma 4 2 16" xfId="24838" xr:uid="{1F865153-75F3-4EC2-9CA2-4535A0C8CA0C}"/>
    <cellStyle name="Comma 4 2 2" xfId="24839" xr:uid="{3F293743-0A6A-47C6-9B06-54D8C4193CFE}"/>
    <cellStyle name="Comma 4 2 2 10" xfId="24840" xr:uid="{E46E215E-3E2D-44E6-931D-7A196153166B}"/>
    <cellStyle name="Comma 4 2 2 10 2" xfId="24841" xr:uid="{C77BB0A7-8C95-4370-8A0C-01BF81DD0A44}"/>
    <cellStyle name="Comma 4 2 2 10 3" xfId="24842" xr:uid="{F7116C36-E6A6-4D8E-B06E-6B788DC942B6}"/>
    <cellStyle name="Comma 4 2 2 10_AVA DVA EL" xfId="24843" xr:uid="{81FB08FD-B4AD-4F9E-99DB-40C1DE272217}"/>
    <cellStyle name="Comma 4 2 2 11" xfId="24844" xr:uid="{AAC57785-7455-4E3B-BDAF-6DB51E4BF634}"/>
    <cellStyle name="Comma 4 2 2 11 2" xfId="24845" xr:uid="{CF1610C9-9CB4-4D7D-9865-56B99A6BD885}"/>
    <cellStyle name="Comma 4 2 2 11 3" xfId="24846" xr:uid="{4C508829-9544-464E-A82F-AD27E336D163}"/>
    <cellStyle name="Comma 4 2 2 11_AVA DVA EL" xfId="24847" xr:uid="{16FFE78F-5373-4139-8927-CC3EF716310F}"/>
    <cellStyle name="Comma 4 2 2 12" xfId="24848" xr:uid="{94112D51-05D5-4FC8-B17B-7FF702962E24}"/>
    <cellStyle name="Comma 4 2 2 13" xfId="24849" xr:uid="{FF94E98D-0B74-4CAB-B66A-1E8575661DD0}"/>
    <cellStyle name="Comma 4 2 2 2" xfId="24850" xr:uid="{9651E45A-E632-4236-9C72-9F45E7DADDC1}"/>
    <cellStyle name="Comma 4 2 2 2 10" xfId="24851" xr:uid="{D9684A3A-F4EC-4CD3-B1B3-7A210AAC7311}"/>
    <cellStyle name="Comma 4 2 2 2 10 2" xfId="24852" xr:uid="{EB5E0A26-E981-44C6-BC63-C2CDFB6975A5}"/>
    <cellStyle name="Comma 4 2 2 2 10 3" xfId="24853" xr:uid="{AFF92F18-E392-4DDC-A91E-77F00D7347DF}"/>
    <cellStyle name="Comma 4 2 2 2 10_AVA DVA EL" xfId="24854" xr:uid="{98A8AE92-9338-42C7-8BA1-AE840AFF3629}"/>
    <cellStyle name="Comma 4 2 2 2 11" xfId="24855" xr:uid="{8AB09188-21FD-4B6C-822E-0F2CB0BADEF4}"/>
    <cellStyle name="Comma 4 2 2 2 12" xfId="24856" xr:uid="{90272B6B-4242-4A22-A6C3-3AC708924AED}"/>
    <cellStyle name="Comma 4 2 2 2 2" xfId="24857" xr:uid="{F49267EB-EA92-48AA-A8EE-B3FAD2A1DD9D}"/>
    <cellStyle name="Comma 4 2 2 2 2 10" xfId="24858" xr:uid="{F4D6D095-611C-4284-AFCC-68F789FA3A73}"/>
    <cellStyle name="Comma 4 2 2 2 2 11" xfId="24859" xr:uid="{98365D08-0873-4AC4-9C69-73D082FE5837}"/>
    <cellStyle name="Comma 4 2 2 2 2 2" xfId="24860" xr:uid="{C9FA19C7-CA30-4402-BF64-FC69EE9C2583}"/>
    <cellStyle name="Comma 4 2 2 2 2 2 2" xfId="24861" xr:uid="{99201EA0-7A44-4B65-A90D-5EE03BC02276}"/>
    <cellStyle name="Comma 4 2 2 2 2 2 2 2" xfId="24862" xr:uid="{DE4B4C00-C887-4F99-851C-45CEE6DB4E22}"/>
    <cellStyle name="Comma 4 2 2 2 2 2 2 3" xfId="24863" xr:uid="{1C7FD8B0-E577-4E53-990A-C793B4683DBB}"/>
    <cellStyle name="Comma 4 2 2 2 2 2 2_AVA DVA EL" xfId="24864" xr:uid="{37AFE226-8EA0-4C3F-991C-EF2326757380}"/>
    <cellStyle name="Comma 4 2 2 2 2 2 3" xfId="24865" xr:uid="{9309BCF3-8EBF-467D-A6EE-8BB5A1FD65F1}"/>
    <cellStyle name="Comma 4 2 2 2 2 2 3 2" xfId="24866" xr:uid="{61FDA804-1262-4899-9FE2-5862CAA7D647}"/>
    <cellStyle name="Comma 4 2 2 2 2 2 3 3" xfId="24867" xr:uid="{11414C71-4177-4D70-94B1-467E8F64DA8A}"/>
    <cellStyle name="Comma 4 2 2 2 2 2 3_AVA DVA EL" xfId="24868" xr:uid="{321B8573-0C05-4FBA-9A4F-18E4F5ACFB81}"/>
    <cellStyle name="Comma 4 2 2 2 2 2 4" xfId="24869" xr:uid="{967309AC-6557-4C58-BB45-4F0181528904}"/>
    <cellStyle name="Comma 4 2 2 2 2 2 5" xfId="24870" xr:uid="{8118D59A-5F86-4D33-BD36-FE67F9FD0EC0}"/>
    <cellStyle name="Comma 4 2 2 2 2 2_AVA DVA EL" xfId="24871" xr:uid="{6FCFC5B3-AEAF-40EF-ACBA-8C14E2014744}"/>
    <cellStyle name="Comma 4 2 2 2 2 3" xfId="24872" xr:uid="{7CC24DE1-5112-4AAF-81FB-C9DE1B7A7CD3}"/>
    <cellStyle name="Comma 4 2 2 2 2 3 2" xfId="24873" xr:uid="{33BF556A-C11E-4A78-95E1-ACEB343CB26A}"/>
    <cellStyle name="Comma 4 2 2 2 2 3 3" xfId="24874" xr:uid="{C06451FB-ED8F-4FB7-B591-BCD8C0F9D41A}"/>
    <cellStyle name="Comma 4 2 2 2 2 3_AVA DVA EL" xfId="24875" xr:uid="{8077F1F4-E366-4BBA-9F10-3D5BC9E12E72}"/>
    <cellStyle name="Comma 4 2 2 2 2 4" xfId="24876" xr:uid="{2F16F180-47C6-4E25-B95D-577228ACD429}"/>
    <cellStyle name="Comma 4 2 2 2 2 4 2" xfId="24877" xr:uid="{6E8CCC85-A836-4E36-9BB2-86FB2A9D584F}"/>
    <cellStyle name="Comma 4 2 2 2 2 4 3" xfId="24878" xr:uid="{A18DEEEA-CBB8-454D-B9AF-4D3CCC861476}"/>
    <cellStyle name="Comma 4 2 2 2 2 4_AVA DVA EL" xfId="24879" xr:uid="{AFAD3B6B-B820-4B1D-9120-9F989633B2BF}"/>
    <cellStyle name="Comma 4 2 2 2 2 5" xfId="24880" xr:uid="{CE6C69BC-F705-4847-9C14-DD69F7DE54E7}"/>
    <cellStyle name="Comma 4 2 2 2 2 5 2" xfId="24881" xr:uid="{7360F1A7-D7F2-4273-949B-B03D58C2782E}"/>
    <cellStyle name="Comma 4 2 2 2 2 5 3" xfId="24882" xr:uid="{8A0EAE64-2C56-451B-80D3-58B6773DA6D1}"/>
    <cellStyle name="Comma 4 2 2 2 2 5_AVA DVA EL" xfId="24883" xr:uid="{6E3599F4-19E3-4A21-84F2-B0A273DA0EF8}"/>
    <cellStyle name="Comma 4 2 2 2 2 6" xfId="24884" xr:uid="{6F03D859-3275-403F-97C1-6A5A4E2A9B33}"/>
    <cellStyle name="Comma 4 2 2 2 2 6 2" xfId="24885" xr:uid="{1FF62F67-2EF9-4414-B470-81361B57B2F7}"/>
    <cellStyle name="Comma 4 2 2 2 2 6 3" xfId="24886" xr:uid="{E36EB2E2-3490-43C2-BB82-EEF785260BE1}"/>
    <cellStyle name="Comma 4 2 2 2 2 6_AVA DVA EL" xfId="24887" xr:uid="{47EEDC18-53FD-44F6-957D-5E9FCE105565}"/>
    <cellStyle name="Comma 4 2 2 2 2 7" xfId="24888" xr:uid="{34B06DAA-F861-4BB0-A2B5-7EAEDCD3D9DD}"/>
    <cellStyle name="Comma 4 2 2 2 2 7 2" xfId="24889" xr:uid="{8E28328E-450B-4D69-9BC6-E6D16B56651D}"/>
    <cellStyle name="Comma 4 2 2 2 2 7 3" xfId="24890" xr:uid="{07E63555-7312-4EDA-A667-3D25607BA883}"/>
    <cellStyle name="Comma 4 2 2 2 2 7_AVA DVA EL" xfId="24891" xr:uid="{628C2C4A-F5E4-46FC-88BF-4C9D76C4E1F3}"/>
    <cellStyle name="Comma 4 2 2 2 2 8" xfId="24892" xr:uid="{75A041A5-2D28-4E22-B1C4-5FDA2BB3C8A5}"/>
    <cellStyle name="Comma 4 2 2 2 2 8 2" xfId="24893" xr:uid="{02328939-DF2E-4048-987D-E748CAECF226}"/>
    <cellStyle name="Comma 4 2 2 2 2 8 3" xfId="24894" xr:uid="{91F4C101-BD5C-4CE1-B29F-6F8144663B69}"/>
    <cellStyle name="Comma 4 2 2 2 2 8_AVA DVA EL" xfId="24895" xr:uid="{A3AAF12D-173D-4223-86EF-B27859B6661F}"/>
    <cellStyle name="Comma 4 2 2 2 2 9" xfId="24896" xr:uid="{48CAFF64-E2AE-40BA-8C56-D1E9E3570557}"/>
    <cellStyle name="Comma 4 2 2 2 2 9 2" xfId="24897" xr:uid="{5B76D7AE-D335-4FD0-8B82-31DBFFE136C3}"/>
    <cellStyle name="Comma 4 2 2 2 2 9 3" xfId="24898" xr:uid="{EB53241B-0A2C-4A01-BB24-EEAC64718D76}"/>
    <cellStyle name="Comma 4 2 2 2 2 9_AVA DVA EL" xfId="24899" xr:uid="{70A2BFD5-BA97-4B11-8466-91A7C9CC64B7}"/>
    <cellStyle name="Comma 4 2 2 2 2_AVA DVA EL" xfId="24900" xr:uid="{E34E3DDB-57A4-4E64-95A3-4EBB1BA00950}"/>
    <cellStyle name="Comma 4 2 2 2 3" xfId="24901" xr:uid="{B3CCE71C-3096-4710-95F4-4856072B3C26}"/>
    <cellStyle name="Comma 4 2 2 2 3 2" xfId="24902" xr:uid="{16123CDD-D379-4796-B163-251CA2079AB5}"/>
    <cellStyle name="Comma 4 2 2 2 3 2 2" xfId="24903" xr:uid="{C74464D8-301D-4F3F-9DFB-745A9B9B10B5}"/>
    <cellStyle name="Comma 4 2 2 2 3 2 3" xfId="24904" xr:uid="{C32C7BAC-A606-4A60-9659-99DC7E98CBE9}"/>
    <cellStyle name="Comma 4 2 2 2 3 2_AVA DVA EL" xfId="24905" xr:uid="{D83DA1A5-8B80-453C-8148-03746CC0A950}"/>
    <cellStyle name="Comma 4 2 2 2 3 3" xfId="24906" xr:uid="{800F9B1B-D916-4147-8A91-CAA18C5717D8}"/>
    <cellStyle name="Comma 4 2 2 2 3 3 2" xfId="24907" xr:uid="{2DEA33C5-853F-4995-AF51-3534354383AE}"/>
    <cellStyle name="Comma 4 2 2 2 3 3 3" xfId="24908" xr:uid="{E85B6A37-2E65-4140-A2C2-35B19EEEB4AA}"/>
    <cellStyle name="Comma 4 2 2 2 3 3_AVA DVA EL" xfId="24909" xr:uid="{BFE02B7B-C435-46C7-A1FC-C6DD95A18212}"/>
    <cellStyle name="Comma 4 2 2 2 3 4" xfId="24910" xr:uid="{A62BD6BE-6978-48D7-A410-67FA3A3A39D1}"/>
    <cellStyle name="Comma 4 2 2 2 3 5" xfId="24911" xr:uid="{E167BD63-3E7B-4E47-89DD-9F4A193CF08F}"/>
    <cellStyle name="Comma 4 2 2 2 3_AVA DVA EL" xfId="24912" xr:uid="{A002FD34-339B-42C4-AF90-C6BB7B3338C2}"/>
    <cellStyle name="Comma 4 2 2 2 4" xfId="24913" xr:uid="{A8B8E119-B938-40DD-A88D-6B704AAD4FEA}"/>
    <cellStyle name="Comma 4 2 2 2 4 2" xfId="24914" xr:uid="{CFF880D4-D268-4FDD-A177-0D096FC9A893}"/>
    <cellStyle name="Comma 4 2 2 2 4 3" xfId="24915" xr:uid="{E44EB276-E282-4040-B70A-8DF08A81D79E}"/>
    <cellStyle name="Comma 4 2 2 2 4_AVA DVA EL" xfId="24916" xr:uid="{C322A230-C89C-463B-8B89-6A3C531CB3C4}"/>
    <cellStyle name="Comma 4 2 2 2 5" xfId="24917" xr:uid="{FAFB156A-AF4A-44F8-BAC3-1EF9587BDE55}"/>
    <cellStyle name="Comma 4 2 2 2 5 2" xfId="24918" xr:uid="{704C6758-DE04-4544-8D03-9B55D3E3941E}"/>
    <cellStyle name="Comma 4 2 2 2 5 3" xfId="24919" xr:uid="{FD3323A0-9525-41E8-A05D-DB36A44177BE}"/>
    <cellStyle name="Comma 4 2 2 2 5_AVA DVA EL" xfId="24920" xr:uid="{6B47ABA4-CA97-47E9-83D9-F975E76C8BE0}"/>
    <cellStyle name="Comma 4 2 2 2 6" xfId="24921" xr:uid="{95DD1227-82FA-4450-8BFD-48D52D59FBA0}"/>
    <cellStyle name="Comma 4 2 2 2 6 2" xfId="24922" xr:uid="{C3B8B771-2F10-4CA1-898D-6BF080009502}"/>
    <cellStyle name="Comma 4 2 2 2 6 3" xfId="24923" xr:uid="{C35E5719-A9C0-4BCE-BAEA-7B82E07530D0}"/>
    <cellStyle name="Comma 4 2 2 2 6_AVA DVA EL" xfId="24924" xr:uid="{679B83A5-F12B-476D-819E-2C8FF1E112B2}"/>
    <cellStyle name="Comma 4 2 2 2 7" xfId="24925" xr:uid="{9DC2DED8-6125-4CE4-9953-0A3B4BB34675}"/>
    <cellStyle name="Comma 4 2 2 2 7 2" xfId="24926" xr:uid="{99545C8F-B315-46F4-B812-7D4799F453F1}"/>
    <cellStyle name="Comma 4 2 2 2 7 3" xfId="24927" xr:uid="{A7452E4E-8164-4736-A11A-36D91F6558E6}"/>
    <cellStyle name="Comma 4 2 2 2 7_AVA DVA EL" xfId="24928" xr:uid="{9794F49A-A232-4559-B9CF-FA8DA8815870}"/>
    <cellStyle name="Comma 4 2 2 2 8" xfId="24929" xr:uid="{7C61B639-B980-4180-9C36-B03285A26AB3}"/>
    <cellStyle name="Comma 4 2 2 2 8 2" xfId="24930" xr:uid="{E515C1C2-EBAD-463D-946D-2E34ABF6B3B1}"/>
    <cellStyle name="Comma 4 2 2 2 8 3" xfId="24931" xr:uid="{7D73C9C1-59B5-413E-B26D-52F5A6B2A76C}"/>
    <cellStyle name="Comma 4 2 2 2 8_AVA DVA EL" xfId="24932" xr:uid="{6E5E2985-35D4-41C6-AF90-A41570FA40C1}"/>
    <cellStyle name="Comma 4 2 2 2 9" xfId="24933" xr:uid="{A87CB691-AF98-48E6-9658-07119D72C36B}"/>
    <cellStyle name="Comma 4 2 2 2 9 2" xfId="24934" xr:uid="{1D23F440-06EC-4AC6-8858-3F9CEFB2AEF7}"/>
    <cellStyle name="Comma 4 2 2 2 9 3" xfId="24935" xr:uid="{CCA85701-3A43-4FEE-8916-3EBF05992889}"/>
    <cellStyle name="Comma 4 2 2 2 9_AVA DVA EL" xfId="24936" xr:uid="{22CF1326-DA27-4490-A05E-B6F56EE15230}"/>
    <cellStyle name="Comma 4 2 2 2_AVA DVA EL" xfId="24937" xr:uid="{26B7662D-E761-4ED4-B570-448E15EA93AC}"/>
    <cellStyle name="Comma 4 2 2 3" xfId="24938" xr:uid="{9DBA2A4A-834F-4718-A916-6051B0CBBDEB}"/>
    <cellStyle name="Comma 4 2 2 3 10" xfId="24939" xr:uid="{764136BD-AE1B-43FD-B243-0A791ABC5CD4}"/>
    <cellStyle name="Comma 4 2 2 3 11" xfId="24940" xr:uid="{C2E600A4-1FEE-4269-A950-E5627788D627}"/>
    <cellStyle name="Comma 4 2 2 3 2" xfId="24941" xr:uid="{589AB088-2F00-4F45-B54C-9A7D2BB69451}"/>
    <cellStyle name="Comma 4 2 2 3 2 2" xfId="24942" xr:uid="{A58C496A-D6DE-4FE2-AEE7-E1C90258D4FB}"/>
    <cellStyle name="Comma 4 2 2 3 2 2 2" xfId="24943" xr:uid="{86EACABC-3168-426D-9E2E-B55036F9A3E6}"/>
    <cellStyle name="Comma 4 2 2 3 2 2 3" xfId="24944" xr:uid="{44412D6F-40CF-4489-87E5-3AB05512A3CA}"/>
    <cellStyle name="Comma 4 2 2 3 2 2_AVA DVA EL" xfId="24945" xr:uid="{BB813F5F-861D-468E-AE2D-8B354A0693DB}"/>
    <cellStyle name="Comma 4 2 2 3 2 3" xfId="24946" xr:uid="{2D0DAE56-EF10-4644-9104-7193537F9EFA}"/>
    <cellStyle name="Comma 4 2 2 3 2 3 2" xfId="24947" xr:uid="{0D95B0A1-4897-478D-8D39-55409EFCE79D}"/>
    <cellStyle name="Comma 4 2 2 3 2 3 3" xfId="24948" xr:uid="{851C4928-9082-4684-B6AC-5DB79346BEED}"/>
    <cellStyle name="Comma 4 2 2 3 2 3_AVA DVA EL" xfId="24949" xr:uid="{FAD47EAE-F876-411B-BA17-671EF3666209}"/>
    <cellStyle name="Comma 4 2 2 3 2 4" xfId="24950" xr:uid="{B036CB5B-03D2-48E7-9E3E-515C7147A2DC}"/>
    <cellStyle name="Comma 4 2 2 3 2 5" xfId="24951" xr:uid="{143C062C-BCB8-4C95-80BE-4DD00EAEB6AA}"/>
    <cellStyle name="Comma 4 2 2 3 2_AVA DVA EL" xfId="24952" xr:uid="{6D3EF223-D187-42DD-A795-D51A20CC76EB}"/>
    <cellStyle name="Comma 4 2 2 3 3" xfId="24953" xr:uid="{E62F62FD-0C49-4DE8-B8B3-592B2D5CBBB1}"/>
    <cellStyle name="Comma 4 2 2 3 3 2" xfId="24954" xr:uid="{560C7FB0-03CC-43D8-96E5-D48DD963A959}"/>
    <cellStyle name="Comma 4 2 2 3 3 3" xfId="24955" xr:uid="{C75F2D16-ABD7-42ED-B384-00D8EAD5D842}"/>
    <cellStyle name="Comma 4 2 2 3 3_AVA DVA EL" xfId="24956" xr:uid="{7AB9870D-FE31-43EE-A83E-CA92CB13F1B6}"/>
    <cellStyle name="Comma 4 2 2 3 4" xfId="24957" xr:uid="{9DE41740-880A-47EF-B82C-8C4F228076FF}"/>
    <cellStyle name="Comma 4 2 2 3 4 2" xfId="24958" xr:uid="{63CCE3C5-FB33-4A02-A180-A994E7CE8032}"/>
    <cellStyle name="Comma 4 2 2 3 4 3" xfId="24959" xr:uid="{5592C076-F20B-4189-A7C8-0616862961AD}"/>
    <cellStyle name="Comma 4 2 2 3 4_AVA DVA EL" xfId="24960" xr:uid="{1A335660-460C-4FB1-860E-347EB79A1797}"/>
    <cellStyle name="Comma 4 2 2 3 5" xfId="24961" xr:uid="{10194953-1155-4A03-B17F-8311EF4213AB}"/>
    <cellStyle name="Comma 4 2 2 3 5 2" xfId="24962" xr:uid="{751334DB-D980-4781-A071-01FF475CC9F3}"/>
    <cellStyle name="Comma 4 2 2 3 5 3" xfId="24963" xr:uid="{70D334E0-844E-4774-9B5B-698753C084CB}"/>
    <cellStyle name="Comma 4 2 2 3 5_AVA DVA EL" xfId="24964" xr:uid="{F92CBBA9-FD18-4327-B349-F7B0EB32B84D}"/>
    <cellStyle name="Comma 4 2 2 3 6" xfId="24965" xr:uid="{E6176834-5CA7-43C0-8E0D-31949697CB0C}"/>
    <cellStyle name="Comma 4 2 2 3 6 2" xfId="24966" xr:uid="{B750137A-F5E8-479F-96B6-7727F73A8806}"/>
    <cellStyle name="Comma 4 2 2 3 6 3" xfId="24967" xr:uid="{0C441974-F573-406D-8120-0CA6929B21B7}"/>
    <cellStyle name="Comma 4 2 2 3 6_AVA DVA EL" xfId="24968" xr:uid="{308DC9EC-3EE6-4C65-B2CC-C548B0F1484A}"/>
    <cellStyle name="Comma 4 2 2 3 7" xfId="24969" xr:uid="{ABFC5D0B-915C-413D-A514-293DF60C1DCE}"/>
    <cellStyle name="Comma 4 2 2 3 7 2" xfId="24970" xr:uid="{AA8570C7-459E-4254-B21F-EEC9558B3F35}"/>
    <cellStyle name="Comma 4 2 2 3 7 3" xfId="24971" xr:uid="{D9DCDF33-782E-4F50-93D9-C9D687CFD31A}"/>
    <cellStyle name="Comma 4 2 2 3 7_AVA DVA EL" xfId="24972" xr:uid="{18623377-F5D6-475B-BAB5-DB670C57AB6C}"/>
    <cellStyle name="Comma 4 2 2 3 8" xfId="24973" xr:uid="{1FC86A29-F4F1-4AF0-8716-7446EC804379}"/>
    <cellStyle name="Comma 4 2 2 3 8 2" xfId="24974" xr:uid="{E3EC5E76-531F-4112-A15E-80A6EB82291F}"/>
    <cellStyle name="Comma 4 2 2 3 8 3" xfId="24975" xr:uid="{6D7E44C9-F4C8-4150-A064-1473904541E5}"/>
    <cellStyle name="Comma 4 2 2 3 8_AVA DVA EL" xfId="24976" xr:uid="{17AC3BBB-A213-410E-84AF-135F6E6D8176}"/>
    <cellStyle name="Comma 4 2 2 3 9" xfId="24977" xr:uid="{97ED0539-921B-4D3B-9D59-9941CD11CC9E}"/>
    <cellStyle name="Comma 4 2 2 3 9 2" xfId="24978" xr:uid="{37160C0D-32E4-40F3-B7FE-9C4DF73DE687}"/>
    <cellStyle name="Comma 4 2 2 3 9 3" xfId="24979" xr:uid="{F53E9B6A-8E26-4A1C-A57A-878715BDDDF3}"/>
    <cellStyle name="Comma 4 2 2 3 9_AVA DVA EL" xfId="24980" xr:uid="{5D0A68BC-6321-4E06-8B71-319C1ACA61EF}"/>
    <cellStyle name="Comma 4 2 2 3_AVA DVA EL" xfId="24981" xr:uid="{A51718FE-742B-4AB9-96B8-A76120A55EBC}"/>
    <cellStyle name="Comma 4 2 2 4" xfId="24982" xr:uid="{789AE69B-2837-4D1F-B32C-AD9786E6CBB4}"/>
    <cellStyle name="Comma 4 2 2 4 2" xfId="24983" xr:uid="{CE584E41-B6F0-490A-9978-D230DB746F94}"/>
    <cellStyle name="Comma 4 2 2 4 2 2" xfId="24984" xr:uid="{DC3BA526-C525-4245-95D2-5660AAC154B4}"/>
    <cellStyle name="Comma 4 2 2 4 2 3" xfId="24985" xr:uid="{8A5B6E61-79A4-4F4D-97CA-48728D31FE53}"/>
    <cellStyle name="Comma 4 2 2 4 2_AVA DVA EL" xfId="24986" xr:uid="{C3DDC140-D4C2-4E2A-9CB9-D3B87C2229E1}"/>
    <cellStyle name="Comma 4 2 2 4 3" xfId="24987" xr:uid="{C9DF54D5-C7B9-4E17-A0E9-E44ACAF7C5CD}"/>
    <cellStyle name="Comma 4 2 2 4 3 2" xfId="24988" xr:uid="{62E6F83E-8C5E-49EC-8550-8A70EFFD920B}"/>
    <cellStyle name="Comma 4 2 2 4 3 3" xfId="24989" xr:uid="{B7DBCC6B-5BF5-4DF5-B01F-06A5460372F3}"/>
    <cellStyle name="Comma 4 2 2 4 3_AVA DVA EL" xfId="24990" xr:uid="{E1A46A99-37B5-4582-9807-8116512B6088}"/>
    <cellStyle name="Comma 4 2 2 4 4" xfId="24991" xr:uid="{663035AE-B147-4E93-8428-34D70A4003C1}"/>
    <cellStyle name="Comma 4 2 2 4 5" xfId="24992" xr:uid="{40754751-2A90-43D8-9D9A-D660366E68CF}"/>
    <cellStyle name="Comma 4 2 2 4_AVA DVA EL" xfId="24993" xr:uid="{DC128851-BCCB-4187-9106-7B04AFE187DA}"/>
    <cellStyle name="Comma 4 2 2 5" xfId="24994" xr:uid="{A1BF9337-21C8-4781-AB70-BA36E36FCE54}"/>
    <cellStyle name="Comma 4 2 2 5 2" xfId="24995" xr:uid="{438BBDFE-6D5D-4243-9630-4008C3B2CA75}"/>
    <cellStyle name="Comma 4 2 2 5 3" xfId="24996" xr:uid="{E92D6656-04BB-48EF-9898-0A72A7BF2EDC}"/>
    <cellStyle name="Comma 4 2 2 5_AVA DVA EL" xfId="24997" xr:uid="{3DDCB3CC-92E5-4641-9F57-96AD2CB38A07}"/>
    <cellStyle name="Comma 4 2 2 6" xfId="24998" xr:uid="{F8A52E09-6C5D-467B-84B4-48F9984A54A2}"/>
    <cellStyle name="Comma 4 2 2 6 2" xfId="24999" xr:uid="{A3EF65D5-77FA-4FE6-8837-34A37550B340}"/>
    <cellStyle name="Comma 4 2 2 6 3" xfId="25000" xr:uid="{3B737734-542F-49E8-B804-6949F7704421}"/>
    <cellStyle name="Comma 4 2 2 6_AVA DVA EL" xfId="25001" xr:uid="{E6D34829-A208-4753-9701-FBD1FFCA26E1}"/>
    <cellStyle name="Comma 4 2 2 7" xfId="25002" xr:uid="{2A37F9F9-3F44-4FE8-B967-3E483D835000}"/>
    <cellStyle name="Comma 4 2 2 7 2" xfId="25003" xr:uid="{1F9FA3DA-4556-4794-B56A-DD9FE5518EE9}"/>
    <cellStyle name="Comma 4 2 2 7 3" xfId="25004" xr:uid="{74189A6E-42D5-4DDC-8982-B5CE3201BF27}"/>
    <cellStyle name="Comma 4 2 2 7_AVA DVA EL" xfId="25005" xr:uid="{C8D6ADD3-3CE1-42DF-A20B-AD9F310B1CB9}"/>
    <cellStyle name="Comma 4 2 2 8" xfId="25006" xr:uid="{7B83389E-6EAB-4080-83EA-657736453DDA}"/>
    <cellStyle name="Comma 4 2 2 8 2" xfId="25007" xr:uid="{A469E5A4-F705-4A54-ABA9-5C70C7FD7108}"/>
    <cellStyle name="Comma 4 2 2 8 3" xfId="25008" xr:uid="{E05744AC-FB4E-4508-AE52-76844171B49C}"/>
    <cellStyle name="Comma 4 2 2 8_AVA DVA EL" xfId="25009" xr:uid="{77EF1D04-1FC1-417C-8F63-7FDE9C69BE77}"/>
    <cellStyle name="Comma 4 2 2 9" xfId="25010" xr:uid="{000536B6-FAFA-4862-AD76-E3555C51EE58}"/>
    <cellStyle name="Comma 4 2 2 9 2" xfId="25011" xr:uid="{E89C8FCA-D8CE-442A-86AB-A6796DF20EB2}"/>
    <cellStyle name="Comma 4 2 2 9 3" xfId="25012" xr:uid="{35A48A4A-1F5D-461C-9BD8-97CA23467846}"/>
    <cellStyle name="Comma 4 2 2 9_AVA DVA EL" xfId="25013" xr:uid="{39D10FB4-40BF-472D-BCCF-7527B003F726}"/>
    <cellStyle name="Comma 4 2 2_AVA DVA EL" xfId="25014" xr:uid="{4D4162F9-B95D-424B-A023-68237A970C15}"/>
    <cellStyle name="Comma 4 2 3" xfId="25015" xr:uid="{7D5C1D87-C8C3-4906-8545-2CA159A30F15}"/>
    <cellStyle name="Comma 4 2 3 10" xfId="25016" xr:uid="{586C808D-E202-4197-A22E-D7A87659303E}"/>
    <cellStyle name="Comma 4 2 3 10 2" xfId="25017" xr:uid="{5A1C44A0-C378-452E-ACB6-ADDF2A4FCF96}"/>
    <cellStyle name="Comma 4 2 3 10 3" xfId="25018" xr:uid="{F68C6D8A-7B3A-465F-9529-17474CC348C1}"/>
    <cellStyle name="Comma 4 2 3 10_AVA DVA EL" xfId="25019" xr:uid="{56A1B7AE-A49B-44D7-A4A2-E0858941EDB9}"/>
    <cellStyle name="Comma 4 2 3 11" xfId="25020" xr:uid="{D49FE379-2579-4FAC-875F-FA18C17850B0}"/>
    <cellStyle name="Comma 4 2 3 12" xfId="25021" xr:uid="{90BFA3E7-8BA2-4DEF-8C84-1FF3C1383CF9}"/>
    <cellStyle name="Comma 4 2 3 2" xfId="25022" xr:uid="{ACFAA5E6-58E1-4367-B7B7-976B3E57FAB0}"/>
    <cellStyle name="Comma 4 2 3 2 10" xfId="25023" xr:uid="{1EE83989-3D54-48DD-96E9-90078F150A4F}"/>
    <cellStyle name="Comma 4 2 3 2 11" xfId="25024" xr:uid="{D71E9376-D9E5-4AEA-8B55-AD0903B9BE2C}"/>
    <cellStyle name="Comma 4 2 3 2 2" xfId="25025" xr:uid="{D6A19D81-FC03-4DE8-9529-F5760FB5552E}"/>
    <cellStyle name="Comma 4 2 3 2 2 2" xfId="25026" xr:uid="{BD568FCC-DC07-4FE3-B52A-E8DC9FB494DB}"/>
    <cellStyle name="Comma 4 2 3 2 2 2 2" xfId="25027" xr:uid="{F0D40C93-9993-4B15-8B93-9644F36EE6C7}"/>
    <cellStyle name="Comma 4 2 3 2 2 2 3" xfId="25028" xr:uid="{FA345323-F294-47F6-AE2E-33D7411F20F0}"/>
    <cellStyle name="Comma 4 2 3 2 2 2_AVA DVA EL" xfId="25029" xr:uid="{64C8D6E7-F188-4139-842D-EA9B09F68AB4}"/>
    <cellStyle name="Comma 4 2 3 2 2 3" xfId="25030" xr:uid="{E3F6C333-18F9-4AD3-8359-27B4922BF14A}"/>
    <cellStyle name="Comma 4 2 3 2 2 3 2" xfId="25031" xr:uid="{806B46FF-18FE-4608-BEC9-E1D3C85B7E28}"/>
    <cellStyle name="Comma 4 2 3 2 2 3 3" xfId="25032" xr:uid="{05ED1E9D-383B-480F-B36D-80BE00F5A2D3}"/>
    <cellStyle name="Comma 4 2 3 2 2 3_AVA DVA EL" xfId="25033" xr:uid="{681FF5C7-7A7B-41CB-947C-ECE97E4AA325}"/>
    <cellStyle name="Comma 4 2 3 2 2 4" xfId="25034" xr:uid="{3F26D4CD-19C9-4637-8EA1-D2BC2D94602B}"/>
    <cellStyle name="Comma 4 2 3 2 2 5" xfId="25035" xr:uid="{3A15B77B-8EAA-40A4-B209-2DA126CBD4E4}"/>
    <cellStyle name="Comma 4 2 3 2 2_AVA DVA EL" xfId="25036" xr:uid="{EED0AE39-AFD3-41FB-81A7-831296EF104E}"/>
    <cellStyle name="Comma 4 2 3 2 3" xfId="25037" xr:uid="{7F7DF9E3-AA14-493E-BB0E-9B308B87D948}"/>
    <cellStyle name="Comma 4 2 3 2 3 2" xfId="25038" xr:uid="{D4E7B52D-219F-4683-9517-9BF9233A171E}"/>
    <cellStyle name="Comma 4 2 3 2 3 3" xfId="25039" xr:uid="{91F50DF2-087F-4148-B775-BA4BE4F93AA6}"/>
    <cellStyle name="Comma 4 2 3 2 3_AVA DVA EL" xfId="25040" xr:uid="{48842D9F-8FF8-46E8-A099-0AE8C853134D}"/>
    <cellStyle name="Comma 4 2 3 2 4" xfId="25041" xr:uid="{B957DAF9-DEE2-4656-AEB7-9B2ABDE4C7EE}"/>
    <cellStyle name="Comma 4 2 3 2 4 2" xfId="25042" xr:uid="{9D0C0DDD-D975-4DB3-8403-981C0EC955C4}"/>
    <cellStyle name="Comma 4 2 3 2 4 3" xfId="25043" xr:uid="{E32BE20F-2D3E-4010-8356-83DD2F40265F}"/>
    <cellStyle name="Comma 4 2 3 2 4_AVA DVA EL" xfId="25044" xr:uid="{1C0C4523-82DC-42C1-A1FE-4E4E47CB9D33}"/>
    <cellStyle name="Comma 4 2 3 2 5" xfId="25045" xr:uid="{B96C4DF5-2349-42AB-AC19-D709B7E108E4}"/>
    <cellStyle name="Comma 4 2 3 2 5 2" xfId="25046" xr:uid="{8F05964F-299B-4D18-BEA9-F4BEA8806338}"/>
    <cellStyle name="Comma 4 2 3 2 5 3" xfId="25047" xr:uid="{616A1F0B-948E-4569-945B-B374EA1C6483}"/>
    <cellStyle name="Comma 4 2 3 2 5_AVA DVA EL" xfId="25048" xr:uid="{0F065ACB-94B9-4444-87FA-91D888C56026}"/>
    <cellStyle name="Comma 4 2 3 2 6" xfId="25049" xr:uid="{AC15E149-BF84-48C7-827E-8B46316E6C97}"/>
    <cellStyle name="Comma 4 2 3 2 6 2" xfId="25050" xr:uid="{88BB819A-9AEE-48C2-BB72-5B9EC2413406}"/>
    <cellStyle name="Comma 4 2 3 2 6 3" xfId="25051" xr:uid="{9C0CA975-D130-4921-840A-A63ED5BB13EF}"/>
    <cellStyle name="Comma 4 2 3 2 6_AVA DVA EL" xfId="25052" xr:uid="{25AC90D5-2BD6-46B5-A86C-733DEFA2D9B3}"/>
    <cellStyle name="Comma 4 2 3 2 7" xfId="25053" xr:uid="{E468B986-9CF9-40D4-A911-E84E9F739F50}"/>
    <cellStyle name="Comma 4 2 3 2 7 2" xfId="25054" xr:uid="{E582D9F7-DADD-4200-87EA-281DD113D68A}"/>
    <cellStyle name="Comma 4 2 3 2 7 3" xfId="25055" xr:uid="{BD61C0C9-1520-4DA0-95C7-BFCCE23385D6}"/>
    <cellStyle name="Comma 4 2 3 2 7_AVA DVA EL" xfId="25056" xr:uid="{FFEA2CE1-D801-4883-AD68-C3155CF3FCB2}"/>
    <cellStyle name="Comma 4 2 3 2 8" xfId="25057" xr:uid="{B242BC08-9935-4A20-BD6C-0A91BB3F3EA3}"/>
    <cellStyle name="Comma 4 2 3 2 8 2" xfId="25058" xr:uid="{1E922649-2B73-4C94-84B7-808FC563ECD9}"/>
    <cellStyle name="Comma 4 2 3 2 8 3" xfId="25059" xr:uid="{8B93C3D4-CBA2-48C8-A102-2F923A003E17}"/>
    <cellStyle name="Comma 4 2 3 2 8_AVA DVA EL" xfId="25060" xr:uid="{7957520E-B282-4672-94F6-F587D1254B5E}"/>
    <cellStyle name="Comma 4 2 3 2 9" xfId="25061" xr:uid="{B90C4904-CA86-4CEB-802C-9914DBAD8C2E}"/>
    <cellStyle name="Comma 4 2 3 2 9 2" xfId="25062" xr:uid="{F870C07E-2FE4-4E44-B435-980946C15D3E}"/>
    <cellStyle name="Comma 4 2 3 2 9 3" xfId="25063" xr:uid="{574A9F8E-DB04-4440-9AB0-6F13045884FD}"/>
    <cellStyle name="Comma 4 2 3 2 9_AVA DVA EL" xfId="25064" xr:uid="{CE2E3D53-5293-4B97-A1FC-21A852089590}"/>
    <cellStyle name="Comma 4 2 3 2_AVA DVA EL" xfId="25065" xr:uid="{A1A0835E-E192-494E-BC69-F60E1A15D91B}"/>
    <cellStyle name="Comma 4 2 3 3" xfId="25066" xr:uid="{62A77F1D-CE51-4F63-853E-4C5E4AB13566}"/>
    <cellStyle name="Comma 4 2 3 3 2" xfId="25067" xr:uid="{38238E9E-8DC4-4002-B8C9-27ED5D9F0836}"/>
    <cellStyle name="Comma 4 2 3 3 2 2" xfId="25068" xr:uid="{4085FF53-4F9E-4308-87E8-DC811008545D}"/>
    <cellStyle name="Comma 4 2 3 3 2 3" xfId="25069" xr:uid="{C6408EAA-29FB-43EF-A68B-0B4CA43C0A79}"/>
    <cellStyle name="Comma 4 2 3 3 2_AVA DVA EL" xfId="25070" xr:uid="{EB8B1300-E302-4DB3-8F0C-54E8D98481DD}"/>
    <cellStyle name="Comma 4 2 3 3 3" xfId="25071" xr:uid="{C03B2CBA-607F-42AC-BF84-4B99503E0AE7}"/>
    <cellStyle name="Comma 4 2 3 3 3 2" xfId="25072" xr:uid="{D57C1A7F-E539-4AFF-91D9-404F721C85CB}"/>
    <cellStyle name="Comma 4 2 3 3 3 3" xfId="25073" xr:uid="{E7C4D168-97D9-41CC-94A6-E18882CAA42B}"/>
    <cellStyle name="Comma 4 2 3 3 3_AVA DVA EL" xfId="25074" xr:uid="{E8C5FDCE-2E30-4FFB-A0AF-A0AB4A18D8B0}"/>
    <cellStyle name="Comma 4 2 3 3 4" xfId="25075" xr:uid="{6DE9C99E-70D2-4BDF-89E0-A13A211D8CDC}"/>
    <cellStyle name="Comma 4 2 3 3 5" xfId="25076" xr:uid="{C5174133-DAF8-4FDF-B2B6-BDA60441EABD}"/>
    <cellStyle name="Comma 4 2 3 3_AVA DVA EL" xfId="25077" xr:uid="{75F93479-C71B-44F9-80CC-D4BC7BBF3246}"/>
    <cellStyle name="Comma 4 2 3 4" xfId="25078" xr:uid="{32DE2141-FA62-45CA-85DF-18CB56F0450E}"/>
    <cellStyle name="Comma 4 2 3 4 2" xfId="25079" xr:uid="{239A069B-CDB1-45EF-81D7-4A7F8B52238F}"/>
    <cellStyle name="Comma 4 2 3 4 3" xfId="25080" xr:uid="{A3653322-E730-4C01-BDCA-33C79F633CA6}"/>
    <cellStyle name="Comma 4 2 3 4_AVA DVA EL" xfId="25081" xr:uid="{B34B44C1-8A2B-4245-BFC8-E148769A2970}"/>
    <cellStyle name="Comma 4 2 3 5" xfId="25082" xr:uid="{1BF86B14-540E-4A1F-B27A-B65D78D076BF}"/>
    <cellStyle name="Comma 4 2 3 5 2" xfId="25083" xr:uid="{040FDFEC-548C-4312-9CDF-306ECC277577}"/>
    <cellStyle name="Comma 4 2 3 5 3" xfId="25084" xr:uid="{15E7A723-90D6-4D32-8E55-9B547E1FD873}"/>
    <cellStyle name="Comma 4 2 3 5_AVA DVA EL" xfId="25085" xr:uid="{B0FDA760-1994-4128-9F4F-64D5BBAFFBD7}"/>
    <cellStyle name="Comma 4 2 3 6" xfId="25086" xr:uid="{EE41381B-440F-48F0-911F-19B3A5E39E1E}"/>
    <cellStyle name="Comma 4 2 3 6 2" xfId="25087" xr:uid="{D22B46AD-270C-4F13-93CA-52B4586EDE7B}"/>
    <cellStyle name="Comma 4 2 3 6 3" xfId="25088" xr:uid="{84B8ED9A-18A7-40EA-A60F-402947765287}"/>
    <cellStyle name="Comma 4 2 3 6_AVA DVA EL" xfId="25089" xr:uid="{B56E2006-52B2-41E6-91F9-18060652F7E0}"/>
    <cellStyle name="Comma 4 2 3 7" xfId="25090" xr:uid="{679D5730-CF2B-4497-B659-677391021619}"/>
    <cellStyle name="Comma 4 2 3 7 2" xfId="25091" xr:uid="{12073E0A-31B6-4807-9DEA-AE6C68617C59}"/>
    <cellStyle name="Comma 4 2 3 7 3" xfId="25092" xr:uid="{48D7FB05-970B-4E33-BA5E-14F381705B0F}"/>
    <cellStyle name="Comma 4 2 3 7_AVA DVA EL" xfId="25093" xr:uid="{9654EA53-DDE8-4963-A27F-9586421F2345}"/>
    <cellStyle name="Comma 4 2 3 8" xfId="25094" xr:uid="{FDC723D7-FC4A-4F43-A6AC-8956FBFE71F8}"/>
    <cellStyle name="Comma 4 2 3 8 2" xfId="25095" xr:uid="{10C70937-561B-4D6F-A836-2CAA960BA9B2}"/>
    <cellStyle name="Comma 4 2 3 8 3" xfId="25096" xr:uid="{095CA87F-C6A6-485E-98E8-496FAF343685}"/>
    <cellStyle name="Comma 4 2 3 8_AVA DVA EL" xfId="25097" xr:uid="{8220F6EC-722B-4317-A78C-23D94578D86F}"/>
    <cellStyle name="Comma 4 2 3 9" xfId="25098" xr:uid="{A6772AD4-227A-46DF-AF33-90167EE7BFB9}"/>
    <cellStyle name="Comma 4 2 3 9 2" xfId="25099" xr:uid="{2906E5E9-3682-495D-8664-69CB1CC64CD6}"/>
    <cellStyle name="Comma 4 2 3 9 3" xfId="25100" xr:uid="{02420DFD-FFED-45BC-A0E6-AD4C9D8A6F6A}"/>
    <cellStyle name="Comma 4 2 3 9_AVA DVA EL" xfId="25101" xr:uid="{01D944E0-256D-4C80-9927-C86AA05700DB}"/>
    <cellStyle name="Comma 4 2 3_AVA DVA EL" xfId="25102" xr:uid="{0799A38C-0E4E-47E6-827F-140A9652B528}"/>
    <cellStyle name="Comma 4 2 4" xfId="25103" xr:uid="{CEAA4B58-41E9-4244-A84B-BC3B2F1DBEE7}"/>
    <cellStyle name="Comma 4 2 4 10" xfId="25104" xr:uid="{C40EAF81-9AD0-4D11-807E-A98A93646EEA}"/>
    <cellStyle name="Comma 4 2 4 10 2" xfId="25105" xr:uid="{F2F64AE3-59C0-4816-B375-48AB03216B6F}"/>
    <cellStyle name="Comma 4 2 4 10 3" xfId="25106" xr:uid="{147E690A-0273-4994-9BA8-F2679BA7C746}"/>
    <cellStyle name="Comma 4 2 4 10_AVA DVA EL" xfId="25107" xr:uid="{8ED979C6-1647-4249-81C8-FC9CF11577CA}"/>
    <cellStyle name="Comma 4 2 4 11" xfId="25108" xr:uid="{35DCA877-CBBD-4411-B615-64784E1B178F}"/>
    <cellStyle name="Comma 4 2 4 12" xfId="25109" xr:uid="{2EAA53B8-DDFC-4EF0-A6F4-0A15E4112D25}"/>
    <cellStyle name="Comma 4 2 4 2" xfId="25110" xr:uid="{7AF04756-3881-45D3-98C9-EA0EA9135025}"/>
    <cellStyle name="Comma 4 2 4 2 10" xfId="25111" xr:uid="{CFBB6A8B-EE77-4759-B074-44932846E6DA}"/>
    <cellStyle name="Comma 4 2 4 2 11" xfId="25112" xr:uid="{AC26A59C-1D06-40CD-B55D-C729A614935D}"/>
    <cellStyle name="Comma 4 2 4 2 2" xfId="25113" xr:uid="{2A77E8A1-B66C-4630-98B4-EC5ED0969838}"/>
    <cellStyle name="Comma 4 2 4 2 2 2" xfId="25114" xr:uid="{14A59EB8-5B9D-46F2-8229-E31391C2AF75}"/>
    <cellStyle name="Comma 4 2 4 2 2 2 2" xfId="25115" xr:uid="{488B1A23-996F-481E-BF14-957E9ABEDD20}"/>
    <cellStyle name="Comma 4 2 4 2 2 2 3" xfId="25116" xr:uid="{F59EBFF1-9AFF-4D04-976C-3A479DE24B64}"/>
    <cellStyle name="Comma 4 2 4 2 2 2_AVA DVA EL" xfId="25117" xr:uid="{8F2D416E-7806-4420-8030-B2EFA12CE922}"/>
    <cellStyle name="Comma 4 2 4 2 2 3" xfId="25118" xr:uid="{E5645C31-2246-42D6-815F-16707B6F7197}"/>
    <cellStyle name="Comma 4 2 4 2 2 3 2" xfId="25119" xr:uid="{77B9C681-26FD-4E52-BFC6-F6B7ACDCC8F3}"/>
    <cellStyle name="Comma 4 2 4 2 2 3 3" xfId="25120" xr:uid="{5670E688-5267-49B0-B6FD-EA22C1D5D52D}"/>
    <cellStyle name="Comma 4 2 4 2 2 3_AVA DVA EL" xfId="25121" xr:uid="{733D8F3F-9250-4174-9CAD-0A5CC1CD4A57}"/>
    <cellStyle name="Comma 4 2 4 2 2 4" xfId="25122" xr:uid="{221F4301-BA9D-4DA4-8AD9-34AA1F729530}"/>
    <cellStyle name="Comma 4 2 4 2 2 5" xfId="25123" xr:uid="{4400088D-6DED-44DE-AF8A-2AAD4515C512}"/>
    <cellStyle name="Comma 4 2 4 2 2_AVA DVA EL" xfId="25124" xr:uid="{C3F33658-48EE-4285-B577-11D4F00286A4}"/>
    <cellStyle name="Comma 4 2 4 2 3" xfId="25125" xr:uid="{88370A40-D5D0-4867-8434-9B3AE3E2DB3F}"/>
    <cellStyle name="Comma 4 2 4 2 3 2" xfId="25126" xr:uid="{AA30FFBA-E59D-4235-A1DF-749C8416B0D3}"/>
    <cellStyle name="Comma 4 2 4 2 3 3" xfId="25127" xr:uid="{C710E695-D767-4AAB-A3BB-88AEEC185F0F}"/>
    <cellStyle name="Comma 4 2 4 2 3_AVA DVA EL" xfId="25128" xr:uid="{C975AB4F-B327-4982-8FA4-A27E9ACACE79}"/>
    <cellStyle name="Comma 4 2 4 2 4" xfId="25129" xr:uid="{8E26C9A5-4B23-4EA7-84F9-AA6059BCF6D3}"/>
    <cellStyle name="Comma 4 2 4 2 4 2" xfId="25130" xr:uid="{E2E82DDF-3C84-40AB-A0DA-4D20EC7FD5AB}"/>
    <cellStyle name="Comma 4 2 4 2 4 3" xfId="25131" xr:uid="{9695F154-54C8-4FBF-912B-0BA8415EBB25}"/>
    <cellStyle name="Comma 4 2 4 2 4_AVA DVA EL" xfId="25132" xr:uid="{D8B3B4F9-B737-4962-A248-90E6911A5D3A}"/>
    <cellStyle name="Comma 4 2 4 2 5" xfId="25133" xr:uid="{CD4C6D72-48E9-44D9-83EE-EBA1E68AD597}"/>
    <cellStyle name="Comma 4 2 4 2 5 2" xfId="25134" xr:uid="{8D99F336-D72C-473B-B23E-5AA04302432B}"/>
    <cellStyle name="Comma 4 2 4 2 5 3" xfId="25135" xr:uid="{C75F193D-BAAA-4F11-9D30-DC881544807F}"/>
    <cellStyle name="Comma 4 2 4 2 5_AVA DVA EL" xfId="25136" xr:uid="{D6CF1D8F-0EE5-4EAA-8805-702B584EB659}"/>
    <cellStyle name="Comma 4 2 4 2 6" xfId="25137" xr:uid="{A0F5EB64-2C0B-40B0-9697-FCCFE6E28902}"/>
    <cellStyle name="Comma 4 2 4 2 6 2" xfId="25138" xr:uid="{0409F103-7003-45F4-939F-65D7DDA277E9}"/>
    <cellStyle name="Comma 4 2 4 2 6 3" xfId="25139" xr:uid="{B0A46227-6E2A-4E69-AE23-C1A743AC2FA2}"/>
    <cellStyle name="Comma 4 2 4 2 6_AVA DVA EL" xfId="25140" xr:uid="{52D5E23C-4907-4058-A453-E43A20B8AED9}"/>
    <cellStyle name="Comma 4 2 4 2 7" xfId="25141" xr:uid="{B26A5FFE-25DD-4D64-BDD4-EF338FF83673}"/>
    <cellStyle name="Comma 4 2 4 2 7 2" xfId="25142" xr:uid="{FC8F61C3-CD53-451A-B698-5872E4FAC6A5}"/>
    <cellStyle name="Comma 4 2 4 2 7 3" xfId="25143" xr:uid="{F5C3C4C2-D509-4793-820D-19A373449703}"/>
    <cellStyle name="Comma 4 2 4 2 7_AVA DVA EL" xfId="25144" xr:uid="{46F3F8F9-9D3B-4097-AC49-38CD50336CDB}"/>
    <cellStyle name="Comma 4 2 4 2 8" xfId="25145" xr:uid="{5D340644-1DC1-4036-B3CA-C0480479539B}"/>
    <cellStyle name="Comma 4 2 4 2 8 2" xfId="25146" xr:uid="{D412E35A-285A-4705-8D7A-56C2B10D7D89}"/>
    <cellStyle name="Comma 4 2 4 2 8 3" xfId="25147" xr:uid="{2780ECA3-CDC8-4340-94AC-124915A5D6E6}"/>
    <cellStyle name="Comma 4 2 4 2 8_AVA DVA EL" xfId="25148" xr:uid="{990F1977-B07A-4D74-8948-41BC573737BC}"/>
    <cellStyle name="Comma 4 2 4 2 9" xfId="25149" xr:uid="{EA8F5E2C-09BC-4160-926F-4FC5282AC86E}"/>
    <cellStyle name="Comma 4 2 4 2 9 2" xfId="25150" xr:uid="{B351C7C5-D366-45CD-AA1D-0181568571C3}"/>
    <cellStyle name="Comma 4 2 4 2 9 3" xfId="25151" xr:uid="{F3305E22-EBE7-4DE9-9720-46D15C728E9E}"/>
    <cellStyle name="Comma 4 2 4 2 9_AVA DVA EL" xfId="25152" xr:uid="{A9D56E22-5745-4509-AB6C-999CD7CCA51E}"/>
    <cellStyle name="Comma 4 2 4 2_AVA DVA EL" xfId="25153" xr:uid="{4F34F84E-5EC3-4727-9F2E-5829111A6C84}"/>
    <cellStyle name="Comma 4 2 4 3" xfId="25154" xr:uid="{B1088D83-9C65-4B08-95A1-87833201A2B0}"/>
    <cellStyle name="Comma 4 2 4 3 2" xfId="25155" xr:uid="{486DE44A-9041-4A26-A589-9C8C482FA4CC}"/>
    <cellStyle name="Comma 4 2 4 3 2 2" xfId="25156" xr:uid="{2C941963-4B05-44CD-B228-3FD817029A00}"/>
    <cellStyle name="Comma 4 2 4 3 2 3" xfId="25157" xr:uid="{A28102E8-5733-4080-9E40-3C94C1E7CC6D}"/>
    <cellStyle name="Comma 4 2 4 3 2_AVA DVA EL" xfId="25158" xr:uid="{21261D2F-33F8-490F-8BAB-1A23BE13109C}"/>
    <cellStyle name="Comma 4 2 4 3 3" xfId="25159" xr:uid="{F5B68BAC-9FA1-469B-824B-21EDE879F20C}"/>
    <cellStyle name="Comma 4 2 4 3 3 2" xfId="25160" xr:uid="{EA9F0BBC-103C-4720-8BB7-AED4648F9687}"/>
    <cellStyle name="Comma 4 2 4 3 3 3" xfId="25161" xr:uid="{8A4C2BA2-4948-4CAA-BE4E-8FF73AC20985}"/>
    <cellStyle name="Comma 4 2 4 3 3_AVA DVA EL" xfId="25162" xr:uid="{7149B542-70A9-4BDF-9164-A15625ED1714}"/>
    <cellStyle name="Comma 4 2 4 3 4" xfId="25163" xr:uid="{41782B66-9732-4E11-A198-E6EF372012BF}"/>
    <cellStyle name="Comma 4 2 4 3 5" xfId="25164" xr:uid="{507A89FA-AD81-4189-B5EC-EC28691189C8}"/>
    <cellStyle name="Comma 4 2 4 3_AVA DVA EL" xfId="25165" xr:uid="{0D7CB7BB-C869-447E-8FA6-FBC4D62A6A5A}"/>
    <cellStyle name="Comma 4 2 4 4" xfId="25166" xr:uid="{EC905C76-292C-44EC-944C-0959BCD9523F}"/>
    <cellStyle name="Comma 4 2 4 4 2" xfId="25167" xr:uid="{2D5AD675-3362-4BA7-B646-529ADBFEF3F6}"/>
    <cellStyle name="Comma 4 2 4 4 3" xfId="25168" xr:uid="{39CBFC51-DA8B-4D2E-A72A-2022CFD33EF1}"/>
    <cellStyle name="Comma 4 2 4 4_AVA DVA EL" xfId="25169" xr:uid="{689E222E-FDBD-4073-9FF7-BDFC78A8D257}"/>
    <cellStyle name="Comma 4 2 4 5" xfId="25170" xr:uid="{1E0DC246-330C-496A-9B1E-4A75E38CC683}"/>
    <cellStyle name="Comma 4 2 4 5 2" xfId="25171" xr:uid="{C8E2BC7C-4992-4B30-A4C6-D4F279EE475E}"/>
    <cellStyle name="Comma 4 2 4 5 3" xfId="25172" xr:uid="{4C112826-0DD1-4D18-A49F-D1019DFAB89C}"/>
    <cellStyle name="Comma 4 2 4 5_AVA DVA EL" xfId="25173" xr:uid="{85AA6268-01E1-4DAF-AA74-C787A0DF01ED}"/>
    <cellStyle name="Comma 4 2 4 6" xfId="25174" xr:uid="{1E725DED-21AE-4B06-A12F-2F322497C051}"/>
    <cellStyle name="Comma 4 2 4 6 2" xfId="25175" xr:uid="{F3CFACC9-CF68-466B-868B-6D5789EA5B16}"/>
    <cellStyle name="Comma 4 2 4 6 3" xfId="25176" xr:uid="{0345FFE8-E852-465B-BC3C-C941F0C5BB4A}"/>
    <cellStyle name="Comma 4 2 4 6_AVA DVA EL" xfId="25177" xr:uid="{EFC98C8B-194B-47CD-90A2-6B56BD6C1948}"/>
    <cellStyle name="Comma 4 2 4 7" xfId="25178" xr:uid="{8159C9B8-6AC0-4DFA-97AC-557A1E96CE01}"/>
    <cellStyle name="Comma 4 2 4 7 2" xfId="25179" xr:uid="{9D4DD063-643D-4F92-9C34-B49EF08430B4}"/>
    <cellStyle name="Comma 4 2 4 7 3" xfId="25180" xr:uid="{EBBC5808-2A6E-48A0-8F40-98271834C5D7}"/>
    <cellStyle name="Comma 4 2 4 7_AVA DVA EL" xfId="25181" xr:uid="{54D7C1FA-0E5E-44D0-82CF-BF7610D405E7}"/>
    <cellStyle name="Comma 4 2 4 8" xfId="25182" xr:uid="{8C610F20-D1A0-4438-8EC7-CAC96FE21A16}"/>
    <cellStyle name="Comma 4 2 4 8 2" xfId="25183" xr:uid="{E6C21973-CB06-4B02-859C-D5DA479A5BA6}"/>
    <cellStyle name="Comma 4 2 4 8 3" xfId="25184" xr:uid="{9C13F6F3-0BD6-4B25-9E61-706E9CC26983}"/>
    <cellStyle name="Comma 4 2 4 8_AVA DVA EL" xfId="25185" xr:uid="{582E4C68-E85E-4C01-B712-F6C61D50C909}"/>
    <cellStyle name="Comma 4 2 4 9" xfId="25186" xr:uid="{AED6AB15-44A1-4FC9-93D3-356200363220}"/>
    <cellStyle name="Comma 4 2 4 9 2" xfId="25187" xr:uid="{BB9F300E-0113-4EEF-9C63-C1F65B8AF15B}"/>
    <cellStyle name="Comma 4 2 4 9 3" xfId="25188" xr:uid="{08F0EBAD-D2F2-4729-9C09-D081FE8E57CB}"/>
    <cellStyle name="Comma 4 2 4 9_AVA DVA EL" xfId="25189" xr:uid="{B4A1EB6F-D326-4EB2-93B8-F42573D94FB6}"/>
    <cellStyle name="Comma 4 2 4_AVA DVA EL" xfId="25190" xr:uid="{94F3E447-5CA4-4EA9-9C03-96771BA96186}"/>
    <cellStyle name="Comma 4 2 5" xfId="25191" xr:uid="{7AF1BBA3-CE3E-420E-954B-3B122218F86D}"/>
    <cellStyle name="Comma 4 2 5 10" xfId="25192" xr:uid="{EC899220-C270-427D-8934-06C56825E513}"/>
    <cellStyle name="Comma 4 2 5 10 2" xfId="25193" xr:uid="{8425A50D-8108-44F8-BBD4-D9F429BC9098}"/>
    <cellStyle name="Comma 4 2 5 10 3" xfId="25194" xr:uid="{A980617B-7E00-4D6D-A925-E7E4412086DE}"/>
    <cellStyle name="Comma 4 2 5 10_AVA DVA EL" xfId="25195" xr:uid="{AA1C4803-6BC0-4F4E-A3B0-EB2C23576DBB}"/>
    <cellStyle name="Comma 4 2 5 11" xfId="25196" xr:uid="{7782B968-DC84-4490-B583-D5DF629E2BD5}"/>
    <cellStyle name="Comma 4 2 5 12" xfId="25197" xr:uid="{20C61940-2011-401C-96A4-8E6D94B047CF}"/>
    <cellStyle name="Comma 4 2 5 2" xfId="25198" xr:uid="{912833ED-E590-4B0A-BEB4-9E9E1AE5F9FE}"/>
    <cellStyle name="Comma 4 2 5 2 10" xfId="25199" xr:uid="{5B303691-824D-4537-AF32-AB540C541591}"/>
    <cellStyle name="Comma 4 2 5 2 11" xfId="25200" xr:uid="{D49FE90F-37D9-4FCD-8645-52A86D9BB247}"/>
    <cellStyle name="Comma 4 2 5 2 2" xfId="25201" xr:uid="{3C139171-3ACA-4B96-BFFF-707787199371}"/>
    <cellStyle name="Comma 4 2 5 2 2 2" xfId="25202" xr:uid="{C6715C89-8F79-490D-A0EF-1F1800ABA381}"/>
    <cellStyle name="Comma 4 2 5 2 2 2 2" xfId="25203" xr:uid="{EF9B4358-55BB-4495-9971-A77714C2C3B1}"/>
    <cellStyle name="Comma 4 2 5 2 2 2 3" xfId="25204" xr:uid="{78A94BDE-D36A-4F74-AF72-709FCBD9A568}"/>
    <cellStyle name="Comma 4 2 5 2 2 2_AVA DVA EL" xfId="25205" xr:uid="{BEBF634A-6970-411E-B96B-400859E8A93A}"/>
    <cellStyle name="Comma 4 2 5 2 2 3" xfId="25206" xr:uid="{E945E25D-A584-4164-B1C4-F4C6ED421F0F}"/>
    <cellStyle name="Comma 4 2 5 2 2 3 2" xfId="25207" xr:uid="{E4A5366D-0269-403F-95F0-4E67687E38AE}"/>
    <cellStyle name="Comma 4 2 5 2 2 3 3" xfId="25208" xr:uid="{FC17379A-143F-44AD-B3CC-22FFF1BD1CB8}"/>
    <cellStyle name="Comma 4 2 5 2 2 3_AVA DVA EL" xfId="25209" xr:uid="{D8E46417-B9FF-4D09-B867-7323684B6619}"/>
    <cellStyle name="Comma 4 2 5 2 2 4" xfId="25210" xr:uid="{CCBEF5E0-6A05-4B70-9854-D664F25711DE}"/>
    <cellStyle name="Comma 4 2 5 2 2 5" xfId="25211" xr:uid="{F1085E0E-E14E-4B73-B66E-C8E81784E260}"/>
    <cellStyle name="Comma 4 2 5 2 2_AVA DVA EL" xfId="25212" xr:uid="{4CAFE255-06C7-414C-B333-5189F323974F}"/>
    <cellStyle name="Comma 4 2 5 2 3" xfId="25213" xr:uid="{5C53E59A-55C8-40FE-8C2B-1C9DB375E70B}"/>
    <cellStyle name="Comma 4 2 5 2 3 2" xfId="25214" xr:uid="{CB3DD3EC-C563-47F6-8043-95BEC9E871D5}"/>
    <cellStyle name="Comma 4 2 5 2 3 3" xfId="25215" xr:uid="{7116B37D-F217-4916-9E24-320393FD4D05}"/>
    <cellStyle name="Comma 4 2 5 2 3_AVA DVA EL" xfId="25216" xr:uid="{BFFC0CE3-32BB-4EE6-B69E-A9D720475F4C}"/>
    <cellStyle name="Comma 4 2 5 2 4" xfId="25217" xr:uid="{9AECEEF6-B63D-471E-8443-FD12F1D937CC}"/>
    <cellStyle name="Comma 4 2 5 2 4 2" xfId="25218" xr:uid="{E647AC64-35AB-471D-B79B-420D7D5D41AE}"/>
    <cellStyle name="Comma 4 2 5 2 4 3" xfId="25219" xr:uid="{0FEFB7C8-A9D9-4044-9D56-A9F7EE59443D}"/>
    <cellStyle name="Comma 4 2 5 2 4_AVA DVA EL" xfId="25220" xr:uid="{D9F99A0B-D2DE-427D-B7E6-C05FA21473FC}"/>
    <cellStyle name="Comma 4 2 5 2 5" xfId="25221" xr:uid="{D2AC68C2-DDC1-4BDC-9738-83C05CDF586F}"/>
    <cellStyle name="Comma 4 2 5 2 5 2" xfId="25222" xr:uid="{549F1422-1ED3-4242-9F45-F659DA0A428F}"/>
    <cellStyle name="Comma 4 2 5 2 5 3" xfId="25223" xr:uid="{2CB25734-0268-48EA-8B26-AA367684F2B2}"/>
    <cellStyle name="Comma 4 2 5 2 5_AVA DVA EL" xfId="25224" xr:uid="{DF538D34-00E6-4274-B8BA-5E1AC62BDB22}"/>
    <cellStyle name="Comma 4 2 5 2 6" xfId="25225" xr:uid="{59539606-D0BE-4403-838D-266B8C21C92A}"/>
    <cellStyle name="Comma 4 2 5 2 6 2" xfId="25226" xr:uid="{AEA04A1E-ADF9-47B3-8492-ECD9B9EE98BE}"/>
    <cellStyle name="Comma 4 2 5 2 6 3" xfId="25227" xr:uid="{BEED20CE-2376-4836-8D01-3E6A81198DE6}"/>
    <cellStyle name="Comma 4 2 5 2 6_AVA DVA EL" xfId="25228" xr:uid="{D22DB495-863A-4691-BD81-7B0A8341A470}"/>
    <cellStyle name="Comma 4 2 5 2 7" xfId="25229" xr:uid="{39C7E69C-4351-4ED2-89C3-A2A5560CF628}"/>
    <cellStyle name="Comma 4 2 5 2 7 2" xfId="25230" xr:uid="{2C9863E4-9E01-4B03-81F0-64B472AC158A}"/>
    <cellStyle name="Comma 4 2 5 2 7 3" xfId="25231" xr:uid="{6055F09E-C988-4D06-8916-184650298B77}"/>
    <cellStyle name="Comma 4 2 5 2 7_AVA DVA EL" xfId="25232" xr:uid="{7AAAFCD4-F70F-4CAD-850D-0706633C14F5}"/>
    <cellStyle name="Comma 4 2 5 2 8" xfId="25233" xr:uid="{75E3034A-9027-4334-BBED-E025ABDBCD3A}"/>
    <cellStyle name="Comma 4 2 5 2 8 2" xfId="25234" xr:uid="{8A6C890C-ED5D-4BB0-89A0-5C7D49998E32}"/>
    <cellStyle name="Comma 4 2 5 2 8 3" xfId="25235" xr:uid="{16BC3286-F40C-4E5E-9312-74680A5A042D}"/>
    <cellStyle name="Comma 4 2 5 2 8_AVA DVA EL" xfId="25236" xr:uid="{C3B182CB-6A01-4FDE-AE01-253B9A036705}"/>
    <cellStyle name="Comma 4 2 5 2 9" xfId="25237" xr:uid="{3C6580CF-14B0-4E3A-9B8A-343F44D72277}"/>
    <cellStyle name="Comma 4 2 5 2 9 2" xfId="25238" xr:uid="{5E6D4220-5FDC-4CC4-A11C-BBFDD3C46096}"/>
    <cellStyle name="Comma 4 2 5 2 9 3" xfId="25239" xr:uid="{82B6A091-A128-4FE6-94A0-29165A872120}"/>
    <cellStyle name="Comma 4 2 5 2 9_AVA DVA EL" xfId="25240" xr:uid="{1F91457E-475A-432A-B7F9-89447AC5F646}"/>
    <cellStyle name="Comma 4 2 5 2_AVA DVA EL" xfId="25241" xr:uid="{70121297-9E6B-4FAC-B6D8-9924A5B63835}"/>
    <cellStyle name="Comma 4 2 5 3" xfId="25242" xr:uid="{D6A08BE2-5106-4009-8139-87B8503CEC26}"/>
    <cellStyle name="Comma 4 2 5 3 2" xfId="25243" xr:uid="{46F796F3-A95F-4E6C-AB22-078CAAC4DD9C}"/>
    <cellStyle name="Comma 4 2 5 3 2 2" xfId="25244" xr:uid="{084F453D-7741-4E48-A333-7839BC5D64CE}"/>
    <cellStyle name="Comma 4 2 5 3 2 3" xfId="25245" xr:uid="{EC97CD2E-0493-4FC0-A8A8-302EBDB8F9CA}"/>
    <cellStyle name="Comma 4 2 5 3 2_AVA DVA EL" xfId="25246" xr:uid="{2F03FCD8-111D-4F71-A06A-3168CE9D2478}"/>
    <cellStyle name="Comma 4 2 5 3 3" xfId="25247" xr:uid="{999C2D54-E6A6-401B-97C2-FABAFB592FBD}"/>
    <cellStyle name="Comma 4 2 5 3 3 2" xfId="25248" xr:uid="{EDD9E416-0267-4F81-BC71-B9FFB42D8517}"/>
    <cellStyle name="Comma 4 2 5 3 3 3" xfId="25249" xr:uid="{5A938300-71B3-4EEA-AFFD-3B577A8FD6EA}"/>
    <cellStyle name="Comma 4 2 5 3 3_AVA DVA EL" xfId="25250" xr:uid="{A5B726DB-8570-47E6-921E-324D96057CB8}"/>
    <cellStyle name="Comma 4 2 5 3 4" xfId="25251" xr:uid="{D698D81B-1401-45C8-9802-FF6AD0AA85ED}"/>
    <cellStyle name="Comma 4 2 5 3 5" xfId="25252" xr:uid="{A3264F34-9CC7-4FC0-9A10-4660C07096A8}"/>
    <cellStyle name="Comma 4 2 5 3_AVA DVA EL" xfId="25253" xr:uid="{59BD0B25-2CCC-40CD-8A5A-6769D4FEF51C}"/>
    <cellStyle name="Comma 4 2 5 4" xfId="25254" xr:uid="{EE7DD60B-37B1-4708-A94E-F1004A4A9036}"/>
    <cellStyle name="Comma 4 2 5 4 2" xfId="25255" xr:uid="{3979F379-E0F2-45DB-A570-DB868521945F}"/>
    <cellStyle name="Comma 4 2 5 4 3" xfId="25256" xr:uid="{84C194C5-1C41-4DCA-9740-D82CF42203ED}"/>
    <cellStyle name="Comma 4 2 5 4_AVA DVA EL" xfId="25257" xr:uid="{AF8A9980-B212-4B56-8C6C-36AC73494C83}"/>
    <cellStyle name="Comma 4 2 5 5" xfId="25258" xr:uid="{826963CE-A14F-49B2-9E9A-FD2F8B4E1F88}"/>
    <cellStyle name="Comma 4 2 5 5 2" xfId="25259" xr:uid="{AF2F0D94-AEED-4EE0-998B-F1C9633C6FF7}"/>
    <cellStyle name="Comma 4 2 5 5 3" xfId="25260" xr:uid="{D1F104C7-B5CD-4E74-A665-66AC03C900CA}"/>
    <cellStyle name="Comma 4 2 5 5_AVA DVA EL" xfId="25261" xr:uid="{EE628689-1A7F-493B-84ED-258885F14DA3}"/>
    <cellStyle name="Comma 4 2 5 6" xfId="25262" xr:uid="{31FF5063-007B-4D30-B3A2-6BFDAC26EDA3}"/>
    <cellStyle name="Comma 4 2 5 6 2" xfId="25263" xr:uid="{E4DFF3B0-EE61-4C25-8365-BD7C094CB81B}"/>
    <cellStyle name="Comma 4 2 5 6 3" xfId="25264" xr:uid="{A1294CFE-C939-4797-99D2-3C73DA90D5F7}"/>
    <cellStyle name="Comma 4 2 5 6_AVA DVA EL" xfId="25265" xr:uid="{1D8CDD35-6929-40D1-B373-E2B7B63481A6}"/>
    <cellStyle name="Comma 4 2 5 7" xfId="25266" xr:uid="{60B37199-E540-4E87-974A-17364CCC5721}"/>
    <cellStyle name="Comma 4 2 5 7 2" xfId="25267" xr:uid="{BDF767D0-8587-44AE-A6F3-2D7FE3DC6B51}"/>
    <cellStyle name="Comma 4 2 5 7 3" xfId="25268" xr:uid="{C17AC53A-E74E-4F43-8E76-8DBF464B8D36}"/>
    <cellStyle name="Comma 4 2 5 7_AVA DVA EL" xfId="25269" xr:uid="{1C04F6F8-A138-4503-98EA-4476D7D1754D}"/>
    <cellStyle name="Comma 4 2 5 8" xfId="25270" xr:uid="{3EFEA508-085D-40C4-B0DB-0E9CC1435E3D}"/>
    <cellStyle name="Comma 4 2 5 8 2" xfId="25271" xr:uid="{C7675360-48C5-4021-98F6-01D5C7F78A33}"/>
    <cellStyle name="Comma 4 2 5 8 3" xfId="25272" xr:uid="{DD9DDD58-B4EE-4A1F-A4F5-0719C71EC769}"/>
    <cellStyle name="Comma 4 2 5 8_AVA DVA EL" xfId="25273" xr:uid="{EB0F9013-6A48-4F5A-8A2C-C5B6517C5BE0}"/>
    <cellStyle name="Comma 4 2 5 9" xfId="25274" xr:uid="{4042A190-D48D-4DCE-99EB-20A51D4EEC98}"/>
    <cellStyle name="Comma 4 2 5 9 2" xfId="25275" xr:uid="{E77F6015-114F-4E44-8622-CB82B6E1CB0B}"/>
    <cellStyle name="Comma 4 2 5 9 3" xfId="25276" xr:uid="{8D854088-18D2-4BB9-ABDB-79131FDBCB53}"/>
    <cellStyle name="Comma 4 2 5 9_AVA DVA EL" xfId="25277" xr:uid="{8A851242-F0C5-4734-935D-49DA4C789016}"/>
    <cellStyle name="Comma 4 2 5_AVA DVA EL" xfId="25278" xr:uid="{98FA732C-8D71-4AF2-BCFB-A73C34142BDE}"/>
    <cellStyle name="Comma 4 2 6" xfId="25279" xr:uid="{40A5A515-C1FC-4780-AF58-92E906912D00}"/>
    <cellStyle name="Comma 4 2 6 10" xfId="25280" xr:uid="{99CE1103-A8F6-42D9-8097-F0CAF90AC333}"/>
    <cellStyle name="Comma 4 2 6 11" xfId="25281" xr:uid="{2B6F771A-5B8D-4142-AF29-3C5FCC3A2141}"/>
    <cellStyle name="Comma 4 2 6 2" xfId="25282" xr:uid="{62D7F554-B62D-4506-97DC-498A01595D47}"/>
    <cellStyle name="Comma 4 2 6 2 2" xfId="25283" xr:uid="{7838E28E-E5E3-4C1B-B1D1-A42DDC328D3E}"/>
    <cellStyle name="Comma 4 2 6 2 2 2" xfId="25284" xr:uid="{7094E67F-A4B7-4507-B772-E9BA64C9B587}"/>
    <cellStyle name="Comma 4 2 6 2 2 3" xfId="25285" xr:uid="{5D7B6EF2-E892-49B0-8541-65EF72A293FF}"/>
    <cellStyle name="Comma 4 2 6 2 2_AVA DVA EL" xfId="25286" xr:uid="{8FB8F4F7-7F8B-4C4E-8679-0C5C215A0091}"/>
    <cellStyle name="Comma 4 2 6 2 3" xfId="25287" xr:uid="{4235422A-B4D5-4AB2-B9F7-B689CC654091}"/>
    <cellStyle name="Comma 4 2 6 2 3 2" xfId="25288" xr:uid="{64B0238D-7ADD-411F-A9D1-A0BD883323D1}"/>
    <cellStyle name="Comma 4 2 6 2 3 3" xfId="25289" xr:uid="{C4A2F4FD-93A4-45EF-91E9-C89E4CA74E5D}"/>
    <cellStyle name="Comma 4 2 6 2 3_AVA DVA EL" xfId="25290" xr:uid="{500D50DF-0DB5-4C13-908B-75774B222CAC}"/>
    <cellStyle name="Comma 4 2 6 2 4" xfId="25291" xr:uid="{5AB9B996-EDE4-40A9-A993-30A90120BDC5}"/>
    <cellStyle name="Comma 4 2 6 2 5" xfId="25292" xr:uid="{3FE60325-4E0D-4E05-8870-D0F32C33EDEA}"/>
    <cellStyle name="Comma 4 2 6 2_AVA DVA EL" xfId="25293" xr:uid="{CAABEBD8-5DBD-455C-B2E1-FD39DC9E4ED0}"/>
    <cellStyle name="Comma 4 2 6 3" xfId="25294" xr:uid="{94818D71-4502-4436-8055-E1B290551117}"/>
    <cellStyle name="Comma 4 2 6 3 2" xfId="25295" xr:uid="{9A92F650-3406-4C51-9821-C0F1EC39532B}"/>
    <cellStyle name="Comma 4 2 6 3 3" xfId="25296" xr:uid="{31F6D480-1BB2-4FE9-882A-9181CD2717CB}"/>
    <cellStyle name="Comma 4 2 6 3_AVA DVA EL" xfId="25297" xr:uid="{32BF799F-A55A-4D09-8653-C88305C5646E}"/>
    <cellStyle name="Comma 4 2 6 4" xfId="25298" xr:uid="{386CCF25-9AA3-435B-ACBC-406D87DF8B7D}"/>
    <cellStyle name="Comma 4 2 6 4 2" xfId="25299" xr:uid="{2D60FDEB-581D-4FB9-B7EA-09CEFDEBD392}"/>
    <cellStyle name="Comma 4 2 6 4 3" xfId="25300" xr:uid="{3B901241-202B-476C-B1C6-06FE1ABC9CA3}"/>
    <cellStyle name="Comma 4 2 6 4_AVA DVA EL" xfId="25301" xr:uid="{4F4A3101-0E1B-4A42-B9DF-8FE2DB05AC0C}"/>
    <cellStyle name="Comma 4 2 6 5" xfId="25302" xr:uid="{0D5A0532-B4CA-4655-A267-9DB8115D9D15}"/>
    <cellStyle name="Comma 4 2 6 5 2" xfId="25303" xr:uid="{6B314A6E-FAAE-4DC0-BB7F-45521A010A46}"/>
    <cellStyle name="Comma 4 2 6 5 3" xfId="25304" xr:uid="{7ACAB807-B270-4C33-BD4A-3892A3AB4024}"/>
    <cellStyle name="Comma 4 2 6 5_AVA DVA EL" xfId="25305" xr:uid="{814B0831-518D-401E-844D-6E9C69B5B3D5}"/>
    <cellStyle name="Comma 4 2 6 6" xfId="25306" xr:uid="{8478DFE2-8324-4015-BEAF-1AE0E107A488}"/>
    <cellStyle name="Comma 4 2 6 6 2" xfId="25307" xr:uid="{98BFDA0E-347D-4CF9-82E9-EF759E8455A7}"/>
    <cellStyle name="Comma 4 2 6 6 3" xfId="25308" xr:uid="{ABD61495-1D5C-4B5A-BFE4-80AF70DF0423}"/>
    <cellStyle name="Comma 4 2 6 6_AVA DVA EL" xfId="25309" xr:uid="{0199026E-9194-4241-B0F0-238D5E672696}"/>
    <cellStyle name="Comma 4 2 6 7" xfId="25310" xr:uid="{82F5C081-9DA0-4553-A014-2F81FD65BACB}"/>
    <cellStyle name="Comma 4 2 6 7 2" xfId="25311" xr:uid="{D853DC08-2709-4505-B2FB-8986E4542794}"/>
    <cellStyle name="Comma 4 2 6 7 3" xfId="25312" xr:uid="{ABFCDADF-AEC0-41A2-B5D2-F151C2D303AC}"/>
    <cellStyle name="Comma 4 2 6 7_AVA DVA EL" xfId="25313" xr:uid="{26ABFEC7-F634-4D82-8FFB-DC9A5499F2E2}"/>
    <cellStyle name="Comma 4 2 6 8" xfId="25314" xr:uid="{E659E1A6-7D46-425D-8D2F-125AD8E991C1}"/>
    <cellStyle name="Comma 4 2 6 8 2" xfId="25315" xr:uid="{0EA12804-A2CD-45E3-84EB-A9936B57CF9A}"/>
    <cellStyle name="Comma 4 2 6 8 3" xfId="25316" xr:uid="{09903532-49D8-474A-8AF5-97E627DA29CE}"/>
    <cellStyle name="Comma 4 2 6 8_AVA DVA EL" xfId="25317" xr:uid="{A9FA20ED-A536-4F39-931E-8E2A7501A08D}"/>
    <cellStyle name="Comma 4 2 6 9" xfId="25318" xr:uid="{871FC000-52EF-42FF-8F20-4DE1ECD03017}"/>
    <cellStyle name="Comma 4 2 6 9 2" xfId="25319" xr:uid="{1DA33DB3-A223-4E19-9DEE-2E28DBF75609}"/>
    <cellStyle name="Comma 4 2 6 9 3" xfId="25320" xr:uid="{20FD1F58-4B3D-4B8F-B4B0-C8B9D67D0132}"/>
    <cellStyle name="Comma 4 2 6 9_AVA DVA EL" xfId="25321" xr:uid="{B832AC2E-AD13-4D6A-B40F-3F6818117AC4}"/>
    <cellStyle name="Comma 4 2 6_AVA DVA EL" xfId="25322" xr:uid="{4F2C29B0-82EA-478C-A00B-9455481DE527}"/>
    <cellStyle name="Comma 4 2 7" xfId="25323" xr:uid="{FD52AAA0-0730-41E5-97DF-684485D80F58}"/>
    <cellStyle name="Comma 4 2 7 2" xfId="25324" xr:uid="{23248EC0-2225-466B-8F2D-CCDA8CCBBC27}"/>
    <cellStyle name="Comma 4 2 7 2 2" xfId="25325" xr:uid="{6428E2DF-8DDB-496A-818E-5274EB87B50D}"/>
    <cellStyle name="Comma 4 2 7 2 3" xfId="25326" xr:uid="{CD148646-D68E-4C20-8450-B3B55C489C88}"/>
    <cellStyle name="Comma 4 2 7 2_AVA DVA EL" xfId="25327" xr:uid="{0140F530-AE2E-4D63-B28A-279374EDA060}"/>
    <cellStyle name="Comma 4 2 7 3" xfId="25328" xr:uid="{9EF2C701-2A61-4EFC-A173-95674DEDB498}"/>
    <cellStyle name="Comma 4 2 7 3 2" xfId="25329" xr:uid="{5DB90325-B22C-4E44-9ED4-08FCD5F4AB1D}"/>
    <cellStyle name="Comma 4 2 7 3 3" xfId="25330" xr:uid="{6A5B74AA-7B62-48DD-BB9E-3FB94C85066E}"/>
    <cellStyle name="Comma 4 2 7 3_AVA DVA EL" xfId="25331" xr:uid="{2E590333-5344-4FD6-9610-5FE57B8BA4D1}"/>
    <cellStyle name="Comma 4 2 7 4" xfId="25332" xr:uid="{15E2DEC7-4AAE-426D-8AD4-D736F59C38D7}"/>
    <cellStyle name="Comma 4 2 7 5" xfId="25333" xr:uid="{60BD5873-4FBD-4E34-B347-1D7269D2953B}"/>
    <cellStyle name="Comma 4 2 7_AVA DVA EL" xfId="25334" xr:uid="{D8F134B5-B1F5-4137-8C37-8BF02422D168}"/>
    <cellStyle name="Comma 4 2 8" xfId="25335" xr:uid="{450A64C9-5D81-4411-87B8-A6FEE20EE9DC}"/>
    <cellStyle name="Comma 4 2 8 2" xfId="25336" xr:uid="{1AD454E0-815D-4574-BCD4-5D4FA1A4A9BC}"/>
    <cellStyle name="Comma 4 2 8 3" xfId="25337" xr:uid="{738CAB59-CBB1-43D4-9380-1B84A065F0C7}"/>
    <cellStyle name="Comma 4 2 8_AVA DVA EL" xfId="25338" xr:uid="{028B6DE9-C56C-48D0-9C2A-E834CD9F08F0}"/>
    <cellStyle name="Comma 4 2 9" xfId="25339" xr:uid="{20E2BA0C-A675-44FE-8D31-2DA83249E6A7}"/>
    <cellStyle name="Comma 4 2 9 2" xfId="25340" xr:uid="{D660E706-291C-4FE2-86D2-3B2CF7509109}"/>
    <cellStyle name="Comma 4 2 9 3" xfId="25341" xr:uid="{054ED7BE-9B0B-442D-BD20-14899CB06462}"/>
    <cellStyle name="Comma 4 2 9_AVA DVA EL" xfId="25342" xr:uid="{A2B1B2B5-1634-4B7F-8AA3-BB17AB41AC04}"/>
    <cellStyle name="Comma 4 2_AVA DVA EL" xfId="25343" xr:uid="{429D3EDF-687A-4D0F-929C-98E402DE4205}"/>
    <cellStyle name="Comma 4 3" xfId="25344" xr:uid="{30D220F7-E9A6-4476-A6F4-58571074ECDD}"/>
    <cellStyle name="Comma 4 3 10" xfId="25345" xr:uid="{5361E565-D22B-4A99-8154-6D74F234CE8B}"/>
    <cellStyle name="Comma 4 3 10 2" xfId="25346" xr:uid="{8939D501-9BB8-4EDE-8E99-ACAC6D09DC0C}"/>
    <cellStyle name="Comma 4 3 10 3" xfId="25347" xr:uid="{128C5C0E-4376-48A5-AB29-D34D0048F58F}"/>
    <cellStyle name="Comma 4 3 10_AVA DVA EL" xfId="25348" xr:uid="{AF0EA459-CF3B-43E7-A73B-A6048455491E}"/>
    <cellStyle name="Comma 4 3 11" xfId="25349" xr:uid="{E8EF6547-7F4D-4479-AAA8-4DBD1596CF1D}"/>
    <cellStyle name="Comma 4 3 11 2" xfId="25350" xr:uid="{AA03848A-6CDE-4EB9-B6FF-199EC849A3B5}"/>
    <cellStyle name="Comma 4 3 11 3" xfId="25351" xr:uid="{C4F10BC6-413F-4CB2-8709-0A1EA0981625}"/>
    <cellStyle name="Comma 4 3 11_AVA DVA EL" xfId="25352" xr:uid="{BC0FC96F-1BA6-457A-8EC2-BE37E25F4E00}"/>
    <cellStyle name="Comma 4 3 12" xfId="25353" xr:uid="{A7D5733A-5472-4F02-AEBC-BD426E129B4C}"/>
    <cellStyle name="Comma 4 3 12 2" xfId="25354" xr:uid="{8A0237FB-544C-4632-8040-5F1D9B5C512E}"/>
    <cellStyle name="Comma 4 3 12 3" xfId="25355" xr:uid="{C5222036-B221-4254-99BF-15E254171802}"/>
    <cellStyle name="Comma 4 3 12_AVA DVA EL" xfId="25356" xr:uid="{6E89E70E-2EE2-41EA-8F50-D41E6FD0B745}"/>
    <cellStyle name="Comma 4 3 13" xfId="25357" xr:uid="{06DE7094-681E-4077-912F-1DC184722182}"/>
    <cellStyle name="Comma 4 3 2" xfId="25358" xr:uid="{1097BF9E-FCF9-4180-AD41-CA0BCB14B092}"/>
    <cellStyle name="Comma 4 3 2 10" xfId="25359" xr:uid="{208392F8-DC47-438B-9ABA-C8F52A756D7A}"/>
    <cellStyle name="Comma 4 3 2 10 2" xfId="25360" xr:uid="{85E3C89A-EA73-45BF-8892-FEDA01981A78}"/>
    <cellStyle name="Comma 4 3 2 10 3" xfId="25361" xr:uid="{49CF5AAA-333C-4B04-8F4D-C239B7F09D15}"/>
    <cellStyle name="Comma 4 3 2 10_AVA DVA EL" xfId="25362" xr:uid="{31B0FC31-D55E-43B7-B116-64815B35CE9D}"/>
    <cellStyle name="Comma 4 3 2 11" xfId="25363" xr:uid="{56353B50-4A81-40A5-8338-B94A57A2A311}"/>
    <cellStyle name="Comma 4 3 2 12" xfId="25364" xr:uid="{9B027DEA-2EE6-4E01-A9C4-D70483BA750F}"/>
    <cellStyle name="Comma 4 3 2 2" xfId="25365" xr:uid="{36D16D52-4962-4CE5-83ED-50C8D1D122D7}"/>
    <cellStyle name="Comma 4 3 2 2 10" xfId="25366" xr:uid="{4E8D2E78-77E2-483C-B1E6-299B06F35E27}"/>
    <cellStyle name="Comma 4 3 2 2 11" xfId="25367" xr:uid="{C8B30BEE-2C93-45FB-B3A0-C349EFA26B20}"/>
    <cellStyle name="Comma 4 3 2 2 2" xfId="25368" xr:uid="{1195DF74-65A6-4E8D-A5DD-AF32F6AAAF42}"/>
    <cellStyle name="Comma 4 3 2 2 2 2" xfId="25369" xr:uid="{75E65C82-1284-4814-9B12-B4F890F172E2}"/>
    <cellStyle name="Comma 4 3 2 2 2 2 2" xfId="25370" xr:uid="{6AE8C505-EBF9-48BF-93AE-2AB84433A8B8}"/>
    <cellStyle name="Comma 4 3 2 2 2 2 3" xfId="25371" xr:uid="{B50CF972-EC26-4401-A201-D904942AACEE}"/>
    <cellStyle name="Comma 4 3 2 2 2 2_AVA DVA EL" xfId="25372" xr:uid="{C0B5F2A8-A31F-41A8-B5B2-172DFC36AD1C}"/>
    <cellStyle name="Comma 4 3 2 2 2 3" xfId="25373" xr:uid="{416A9EFD-8E67-4166-A8C9-01C8882D177D}"/>
    <cellStyle name="Comma 4 3 2 2 2 3 2" xfId="25374" xr:uid="{0012F41C-0B3C-49F4-89D1-B352EED38393}"/>
    <cellStyle name="Comma 4 3 2 2 2 3 3" xfId="25375" xr:uid="{BE0AE0BE-2611-47E3-AFEB-F13CB455961A}"/>
    <cellStyle name="Comma 4 3 2 2 2 3_AVA DVA EL" xfId="25376" xr:uid="{426EBE63-7B76-4281-9A24-D1520C2AA35E}"/>
    <cellStyle name="Comma 4 3 2 2 2 4" xfId="25377" xr:uid="{4325AD94-1AD3-4FFC-A4D1-53A26B6D0D5E}"/>
    <cellStyle name="Comma 4 3 2 2 2 5" xfId="25378" xr:uid="{FA59773C-2391-49B4-AF5D-77B50DD834E6}"/>
    <cellStyle name="Comma 4 3 2 2 2_AVA DVA EL" xfId="25379" xr:uid="{6866B423-F25F-4382-ADFA-A4E2D2A90AF4}"/>
    <cellStyle name="Comma 4 3 2 2 3" xfId="25380" xr:uid="{FC0C0F0A-BC4A-4593-9449-9BC8B5F74398}"/>
    <cellStyle name="Comma 4 3 2 2 3 2" xfId="25381" xr:uid="{587B3902-3208-4489-BEB7-8E2DB953DE5D}"/>
    <cellStyle name="Comma 4 3 2 2 3 3" xfId="25382" xr:uid="{450FBF00-9601-4161-B7D7-0891F54D18E9}"/>
    <cellStyle name="Comma 4 3 2 2 3_AVA DVA EL" xfId="25383" xr:uid="{CFAAAB93-BAB6-4760-8E6A-D601100DD71D}"/>
    <cellStyle name="Comma 4 3 2 2 4" xfId="25384" xr:uid="{F9A5613C-52B7-43E0-A08B-7A90FBDB7FB3}"/>
    <cellStyle name="Comma 4 3 2 2 4 2" xfId="25385" xr:uid="{473071C3-D42B-40D5-9B85-11D3AA70ADF3}"/>
    <cellStyle name="Comma 4 3 2 2 4 3" xfId="25386" xr:uid="{FEA4203C-0391-4EBE-AED3-F00CCF3A93F5}"/>
    <cellStyle name="Comma 4 3 2 2 4_AVA DVA EL" xfId="25387" xr:uid="{1E43F0C1-5E20-4908-B92A-3A9B218AABDE}"/>
    <cellStyle name="Comma 4 3 2 2 5" xfId="25388" xr:uid="{8A03B260-E6FA-459D-ADBE-C106777699CA}"/>
    <cellStyle name="Comma 4 3 2 2 5 2" xfId="25389" xr:uid="{679ED359-46CF-4049-A0F1-72CF51AB4164}"/>
    <cellStyle name="Comma 4 3 2 2 5 3" xfId="25390" xr:uid="{BEA1C709-6EDC-43A1-BA04-217EAE876435}"/>
    <cellStyle name="Comma 4 3 2 2 5_AVA DVA EL" xfId="25391" xr:uid="{118B6C96-ADB2-47B8-ACD8-379184F8F783}"/>
    <cellStyle name="Comma 4 3 2 2 6" xfId="25392" xr:uid="{054876E5-EF21-4DEE-A056-8C69B76571FA}"/>
    <cellStyle name="Comma 4 3 2 2 6 2" xfId="25393" xr:uid="{3FA6CC76-B6DA-448D-9495-66EA339B0A35}"/>
    <cellStyle name="Comma 4 3 2 2 6 3" xfId="25394" xr:uid="{6ABC69F5-AF18-442A-9666-A910A4FDA7B0}"/>
    <cellStyle name="Comma 4 3 2 2 6_AVA DVA EL" xfId="25395" xr:uid="{F2A282C2-6DFB-4F79-95BD-F020C59D2AB6}"/>
    <cellStyle name="Comma 4 3 2 2 7" xfId="25396" xr:uid="{CE1DC9B3-AA01-4EDF-BD5B-163C7C7CD3BB}"/>
    <cellStyle name="Comma 4 3 2 2 7 2" xfId="25397" xr:uid="{C12ADE91-EB25-47DD-B891-0D4DC9F774D4}"/>
    <cellStyle name="Comma 4 3 2 2 7 3" xfId="25398" xr:uid="{363C829F-DFED-4689-A3EC-C5480458A1DF}"/>
    <cellStyle name="Comma 4 3 2 2 7_AVA DVA EL" xfId="25399" xr:uid="{F85550A5-F608-4222-BA4C-5BD6AF764022}"/>
    <cellStyle name="Comma 4 3 2 2 8" xfId="25400" xr:uid="{044837CA-9452-42C3-8351-76338F960977}"/>
    <cellStyle name="Comma 4 3 2 2 8 2" xfId="25401" xr:uid="{6D680DE3-97BB-48B0-B14D-3CCDCC79769D}"/>
    <cellStyle name="Comma 4 3 2 2 8 3" xfId="25402" xr:uid="{34CFF977-2909-4A35-9EA0-BFE141E2BB64}"/>
    <cellStyle name="Comma 4 3 2 2 8_AVA DVA EL" xfId="25403" xr:uid="{487CF16D-C0E0-4420-936E-76F0E497902C}"/>
    <cellStyle name="Comma 4 3 2 2 9" xfId="25404" xr:uid="{64AAAA34-8461-4F91-A7EC-5AD9AB7C616E}"/>
    <cellStyle name="Comma 4 3 2 2 9 2" xfId="25405" xr:uid="{8995FE3A-BA0F-4314-AFF6-DF094893BA71}"/>
    <cellStyle name="Comma 4 3 2 2 9 3" xfId="25406" xr:uid="{4D327E6B-9267-4754-8E10-CB909F23A5AE}"/>
    <cellStyle name="Comma 4 3 2 2 9_AVA DVA EL" xfId="25407" xr:uid="{A2EFD24A-A537-4779-8EED-D94E230B54A3}"/>
    <cellStyle name="Comma 4 3 2 2_AVA DVA EL" xfId="25408" xr:uid="{DF16616E-890C-4FED-8778-546C974B329B}"/>
    <cellStyle name="Comma 4 3 2 3" xfId="25409" xr:uid="{0C016AAC-59EE-4BC2-9F10-EFE2CCBAA232}"/>
    <cellStyle name="Comma 4 3 2 3 2" xfId="25410" xr:uid="{45D65EA1-F332-4B3C-9C88-646FD3D284FE}"/>
    <cellStyle name="Comma 4 3 2 3 2 2" xfId="25411" xr:uid="{AAEE6DCB-84CB-4CE1-8AF9-C7C549A70A66}"/>
    <cellStyle name="Comma 4 3 2 3 2 3" xfId="25412" xr:uid="{499FC1F5-72BF-41F3-A703-4F7512E8C2E8}"/>
    <cellStyle name="Comma 4 3 2 3 2_AVA DVA EL" xfId="25413" xr:uid="{B53B157A-C912-433D-94BA-73BCDBC245F0}"/>
    <cellStyle name="Comma 4 3 2 3 3" xfId="25414" xr:uid="{0E9EC2E4-4924-4A5A-AA93-3DF40ED7F8D7}"/>
    <cellStyle name="Comma 4 3 2 3 3 2" xfId="25415" xr:uid="{635EF8E0-E1AD-4028-A343-2C938E3B68E9}"/>
    <cellStyle name="Comma 4 3 2 3 3 3" xfId="25416" xr:uid="{CE53A328-D863-4114-BA22-30C70E30F3B6}"/>
    <cellStyle name="Comma 4 3 2 3 3_AVA DVA EL" xfId="25417" xr:uid="{D80332AE-C8E8-4BAA-AFBC-4BB65EDCAB3C}"/>
    <cellStyle name="Comma 4 3 2 3 4" xfId="25418" xr:uid="{5BC8CF48-AA06-4656-A0DA-BFE1D1E32F91}"/>
    <cellStyle name="Comma 4 3 2 3 5" xfId="25419" xr:uid="{80FCA159-BFD5-4A52-9F72-9F01E7FA669B}"/>
    <cellStyle name="Comma 4 3 2 3_AVA DVA EL" xfId="25420" xr:uid="{81FBA394-D21F-4196-A29A-F95FBCF9B122}"/>
    <cellStyle name="Comma 4 3 2 4" xfId="25421" xr:uid="{87D8C953-9B9C-460E-913E-EC9AA200316F}"/>
    <cellStyle name="Comma 4 3 2 4 2" xfId="25422" xr:uid="{2ED7D066-9162-4E6A-9CEC-058D144489AD}"/>
    <cellStyle name="Comma 4 3 2 4 3" xfId="25423" xr:uid="{005A58A5-D025-42F9-ADD1-C45C636B6AD7}"/>
    <cellStyle name="Comma 4 3 2 4_AVA DVA EL" xfId="25424" xr:uid="{B8C8B80C-0BF1-4347-B9DB-518BA14AA36B}"/>
    <cellStyle name="Comma 4 3 2 5" xfId="25425" xr:uid="{386EA806-5405-4573-A57C-E66BAF1EAF0C}"/>
    <cellStyle name="Comma 4 3 2 5 2" xfId="25426" xr:uid="{D83413CC-27BA-4BFC-90FE-43CF9DB9279E}"/>
    <cellStyle name="Comma 4 3 2 5 3" xfId="25427" xr:uid="{97BB6DEA-40A1-4BEE-8C5A-64928C9F8CFD}"/>
    <cellStyle name="Comma 4 3 2 5_AVA DVA EL" xfId="25428" xr:uid="{A8AF8D7C-8463-4B6D-893F-AA86BDCA531E}"/>
    <cellStyle name="Comma 4 3 2 6" xfId="25429" xr:uid="{25708CC3-4AF4-446E-8622-F4A37FAC370F}"/>
    <cellStyle name="Comma 4 3 2 6 2" xfId="25430" xr:uid="{9BA2D599-BE74-48AB-88AD-AE75DBB4F575}"/>
    <cellStyle name="Comma 4 3 2 6 3" xfId="25431" xr:uid="{C645D176-97BB-4AB0-84A6-EB861C3DE038}"/>
    <cellStyle name="Comma 4 3 2 6_AVA DVA EL" xfId="25432" xr:uid="{31284EC8-6E25-454C-B475-81F153483EEC}"/>
    <cellStyle name="Comma 4 3 2 7" xfId="25433" xr:uid="{9DC14B41-9ED2-4700-BE6C-B66D245E390D}"/>
    <cellStyle name="Comma 4 3 2 7 2" xfId="25434" xr:uid="{6832AEE6-6181-4BCB-84D4-DB213D8370A7}"/>
    <cellStyle name="Comma 4 3 2 7 3" xfId="25435" xr:uid="{E9005CF5-9B69-4832-B08F-076B8DD280C6}"/>
    <cellStyle name="Comma 4 3 2 7_AVA DVA EL" xfId="25436" xr:uid="{48333EC3-3169-4ACF-B0E0-C49D94BE24F4}"/>
    <cellStyle name="Comma 4 3 2 8" xfId="25437" xr:uid="{35AAA4CD-57F1-431F-9C99-15B2FE3D9536}"/>
    <cellStyle name="Comma 4 3 2 8 2" xfId="25438" xr:uid="{603C0320-8440-43FA-BA95-73113F4F51CF}"/>
    <cellStyle name="Comma 4 3 2 8 3" xfId="25439" xr:uid="{7DDBD905-5C81-4A4B-88D5-478CEEA9DCA9}"/>
    <cellStyle name="Comma 4 3 2 8_AVA DVA EL" xfId="25440" xr:uid="{4CB649AE-9A22-4685-AA45-B6911265C5BA}"/>
    <cellStyle name="Comma 4 3 2 9" xfId="25441" xr:uid="{CDD19086-EFFD-474D-A643-939B1D35DFE6}"/>
    <cellStyle name="Comma 4 3 2 9 2" xfId="25442" xr:uid="{7E56DBD5-BE59-438D-ACE1-3BC9070682DC}"/>
    <cellStyle name="Comma 4 3 2 9 3" xfId="25443" xr:uid="{322227FC-CC3D-4AE2-BE88-B23D7D8F3A83}"/>
    <cellStyle name="Comma 4 3 2 9_AVA DVA EL" xfId="25444" xr:uid="{0C4A3537-28AD-4B56-BE5D-8417E5D715E1}"/>
    <cellStyle name="Comma 4 3 2_AVA DVA EL" xfId="25445" xr:uid="{FBF815C0-ED7C-42F5-932F-505327DC2A96}"/>
    <cellStyle name="Comma 4 3 3" xfId="25446" xr:uid="{A18B032B-EF13-470D-B626-E4A8A68EC6BF}"/>
    <cellStyle name="Comma 4 3 3 10" xfId="25447" xr:uid="{6E2C5387-4BD5-4BB1-8E3C-30962CD9CB3E}"/>
    <cellStyle name="Comma 4 3 3 11" xfId="25448" xr:uid="{6F423B52-5F25-431B-BE6B-F885536E00B7}"/>
    <cellStyle name="Comma 4 3 3 2" xfId="25449" xr:uid="{4AC748AF-8827-42B5-9ABD-2154F34FD052}"/>
    <cellStyle name="Comma 4 3 3 2 2" xfId="25450" xr:uid="{38B1118C-0AEB-4C4B-935F-532CC387205A}"/>
    <cellStyle name="Comma 4 3 3 2 2 2" xfId="25451" xr:uid="{CC466D2A-9BE4-4163-99FA-91359C1FE0E9}"/>
    <cellStyle name="Comma 4 3 3 2 2 3" xfId="25452" xr:uid="{2D1B68E8-E3E8-4A5A-83D5-77063042AF2C}"/>
    <cellStyle name="Comma 4 3 3 2 2_AVA DVA EL" xfId="25453" xr:uid="{29DA04F6-9580-4EF3-BC06-5C07AD221866}"/>
    <cellStyle name="Comma 4 3 3 2 3" xfId="25454" xr:uid="{DE2616AA-007A-43F8-92B5-ED8F450AA911}"/>
    <cellStyle name="Comma 4 3 3 2 3 2" xfId="25455" xr:uid="{52B8A507-CED3-430D-9EE5-E5F2D5B40079}"/>
    <cellStyle name="Comma 4 3 3 2 3 3" xfId="25456" xr:uid="{3BC3ED3A-66C6-40B7-971D-9891E4EA0BDF}"/>
    <cellStyle name="Comma 4 3 3 2 3_AVA DVA EL" xfId="25457" xr:uid="{7B03BA42-96B9-4606-953F-8CA6F1256ED7}"/>
    <cellStyle name="Comma 4 3 3 2 4" xfId="25458" xr:uid="{B020C43F-0892-4661-B157-4AEC11C93416}"/>
    <cellStyle name="Comma 4 3 3 2 5" xfId="25459" xr:uid="{9A4C1E79-3C3F-4F20-8DB7-AB399BBDA756}"/>
    <cellStyle name="Comma 4 3 3 2_AVA DVA EL" xfId="25460" xr:uid="{B90D6C37-A275-44A4-820F-B7ABE731A858}"/>
    <cellStyle name="Comma 4 3 3 3" xfId="25461" xr:uid="{2AAE7A84-A6A8-4F78-BD96-DE598FE4220C}"/>
    <cellStyle name="Comma 4 3 3 3 2" xfId="25462" xr:uid="{4A3E1B2F-792E-4064-879E-7F45758F717D}"/>
    <cellStyle name="Comma 4 3 3 3 3" xfId="25463" xr:uid="{7EC1CB70-4DA9-48E3-BA07-35C4B6789E7C}"/>
    <cellStyle name="Comma 4 3 3 3_AVA DVA EL" xfId="25464" xr:uid="{743E80C0-7277-44AC-AFAD-05825AEECF13}"/>
    <cellStyle name="Comma 4 3 3 4" xfId="25465" xr:uid="{6E8F3D0A-A072-41CF-A6AA-FAB5EA3AE974}"/>
    <cellStyle name="Comma 4 3 3 4 2" xfId="25466" xr:uid="{1029BFB9-7D3A-4216-8898-17EC9FAE922E}"/>
    <cellStyle name="Comma 4 3 3 4 3" xfId="25467" xr:uid="{8E8CA3CF-4EA1-4513-8F0B-ED3CC59AA12D}"/>
    <cellStyle name="Comma 4 3 3 4_AVA DVA EL" xfId="25468" xr:uid="{34C3D7C6-6F83-4A49-8914-0A5C0E9F742B}"/>
    <cellStyle name="Comma 4 3 3 5" xfId="25469" xr:uid="{E9E888EF-793E-4DC1-9AB5-946CDC3193BC}"/>
    <cellStyle name="Comma 4 3 3 5 2" xfId="25470" xr:uid="{89E8B65C-FCA9-4005-A7B7-E0189FA50E2C}"/>
    <cellStyle name="Comma 4 3 3 5 3" xfId="25471" xr:uid="{2994EF7A-681B-4CFC-B8BF-C5A3901A9C50}"/>
    <cellStyle name="Comma 4 3 3 5_AVA DVA EL" xfId="25472" xr:uid="{8FBC9669-4CAD-4591-B2CB-9963AEF5E856}"/>
    <cellStyle name="Comma 4 3 3 6" xfId="25473" xr:uid="{DBC1BD9C-2D1A-4321-87AC-E691BEA42A65}"/>
    <cellStyle name="Comma 4 3 3 6 2" xfId="25474" xr:uid="{C6DD2DFA-613F-4CA3-92C0-7E92A3A1EA04}"/>
    <cellStyle name="Comma 4 3 3 6 3" xfId="25475" xr:uid="{CB6C458C-8B73-40F5-B3D3-40F52580E7FB}"/>
    <cellStyle name="Comma 4 3 3 6_AVA DVA EL" xfId="25476" xr:uid="{CD96F035-1F2E-42E2-8245-BA21F5E62731}"/>
    <cellStyle name="Comma 4 3 3 7" xfId="25477" xr:uid="{3B15A153-07F0-4E79-AF89-36C3D2945CED}"/>
    <cellStyle name="Comma 4 3 3 7 2" xfId="25478" xr:uid="{3899E8B6-5249-4E46-84B9-C82494D70E63}"/>
    <cellStyle name="Comma 4 3 3 7 3" xfId="25479" xr:uid="{358A82D0-4A2B-487D-B9E2-71630D5DF186}"/>
    <cellStyle name="Comma 4 3 3 7_AVA DVA EL" xfId="25480" xr:uid="{819A0878-3AEE-4C37-95BD-846B20F31F5D}"/>
    <cellStyle name="Comma 4 3 3 8" xfId="25481" xr:uid="{3A311CD0-0C06-4529-8053-D25FEB421903}"/>
    <cellStyle name="Comma 4 3 3 8 2" xfId="25482" xr:uid="{48A94608-5012-4299-A1E4-334F42F5BC76}"/>
    <cellStyle name="Comma 4 3 3 8 3" xfId="25483" xr:uid="{71E6181A-4095-41A6-8CE7-B3AF30FE37D7}"/>
    <cellStyle name="Comma 4 3 3 8_AVA DVA EL" xfId="25484" xr:uid="{7339CA4C-38D9-4DB4-852C-8F48C313C722}"/>
    <cellStyle name="Comma 4 3 3 9" xfId="25485" xr:uid="{B4331ADE-4C2B-43CE-B639-9B08F989A2A3}"/>
    <cellStyle name="Comma 4 3 3 9 2" xfId="25486" xr:uid="{5043BC8F-DDC6-410E-9B67-BDC8D1C227FD}"/>
    <cellStyle name="Comma 4 3 3 9 3" xfId="25487" xr:uid="{CFC60254-5B83-4AF8-9FFE-D17525A583EE}"/>
    <cellStyle name="Comma 4 3 3 9_AVA DVA EL" xfId="25488" xr:uid="{0A0F21CE-60BC-4B9E-B2BD-07569F9ED8E6}"/>
    <cellStyle name="Comma 4 3 3_AVA DVA EL" xfId="25489" xr:uid="{57FEC307-08B6-4843-9CA4-E21FB525829A}"/>
    <cellStyle name="Comma 4 3 4" xfId="25490" xr:uid="{2CD938E0-7DB5-4A95-87CA-299C7276D91E}"/>
    <cellStyle name="Comma 4 3 4 2" xfId="25491" xr:uid="{7F04D5A8-1380-4AE1-868B-29DE0733B37A}"/>
    <cellStyle name="Comma 4 3 4 2 2" xfId="25492" xr:uid="{42E528D1-AA60-4F2E-B932-1D113C434299}"/>
    <cellStyle name="Comma 4 3 4 2 3" xfId="25493" xr:uid="{ACBBE88C-82B9-4294-8366-EFD9296F83A3}"/>
    <cellStyle name="Comma 4 3 4 2_AVA DVA EL" xfId="25494" xr:uid="{4DD900FC-BB2F-4BF9-BFE1-937CA43F1888}"/>
    <cellStyle name="Comma 4 3 4 3" xfId="25495" xr:uid="{8CD14375-4C52-45BB-9213-683413B6D0D6}"/>
    <cellStyle name="Comma 4 3 4 3 2" xfId="25496" xr:uid="{4C4B942A-7124-4FDB-B143-133828F1EC13}"/>
    <cellStyle name="Comma 4 3 4 3 3" xfId="25497" xr:uid="{0387A134-0176-4EA2-BFEB-4B96952CD411}"/>
    <cellStyle name="Comma 4 3 4 3_AVA DVA EL" xfId="25498" xr:uid="{61277823-3A4F-4579-81BC-4899F213295F}"/>
    <cellStyle name="Comma 4 3 4 4" xfId="25499" xr:uid="{106D029D-4291-4714-B552-08728FAA0325}"/>
    <cellStyle name="Comma 4 3 4 5" xfId="25500" xr:uid="{6B516484-EF21-479C-97D4-E7AFE1023441}"/>
    <cellStyle name="Comma 4 3 4_AVA DVA EL" xfId="25501" xr:uid="{6596A54A-3BC4-40E9-84A4-2374B4AFE044}"/>
    <cellStyle name="Comma 4 3 5" xfId="25502" xr:uid="{382F0A5C-207E-4C89-908C-C5309607A616}"/>
    <cellStyle name="Comma 4 3 5 2" xfId="25503" xr:uid="{30957F8A-C9A9-4C99-805F-B20999DCC492}"/>
    <cellStyle name="Comma 4 3 5 3" xfId="25504" xr:uid="{2F0128EF-BB66-4D3F-B737-D167083F65F7}"/>
    <cellStyle name="Comma 4 3 5_AVA DVA EL" xfId="25505" xr:uid="{51967462-EED2-4196-8787-5C7151DF51B0}"/>
    <cellStyle name="Comma 4 3 6" xfId="25506" xr:uid="{35DB9065-0FBC-4A9A-A7B2-985484148634}"/>
    <cellStyle name="Comma 4 3 6 2" xfId="25507" xr:uid="{18D0DAFF-8B78-4C88-9AF5-357C4FC39689}"/>
    <cellStyle name="Comma 4 3 6 3" xfId="25508" xr:uid="{77BB54C8-65AB-417A-AC58-DD00F5CFFACE}"/>
    <cellStyle name="Comma 4 3 6_AVA DVA EL" xfId="25509" xr:uid="{159F6849-1E7F-47A3-9873-926696EA1CC0}"/>
    <cellStyle name="Comma 4 3 7" xfId="25510" xr:uid="{2AF7205C-5F3C-483E-8A78-35F50FDA154E}"/>
    <cellStyle name="Comma 4 3 7 2" xfId="25511" xr:uid="{86D1613C-5F39-42E4-9FAF-C00A05DE6DB7}"/>
    <cellStyle name="Comma 4 3 7 3" xfId="25512" xr:uid="{2F13D45D-4B46-4EDF-8291-43EFA8A2785D}"/>
    <cellStyle name="Comma 4 3 7_AVA DVA EL" xfId="25513" xr:uid="{27E4CA90-03EB-42B2-BFB4-2B2204066CBB}"/>
    <cellStyle name="Comma 4 3 8" xfId="25514" xr:uid="{012185BA-13F7-4931-9CCE-CF389D7500F0}"/>
    <cellStyle name="Comma 4 3 8 2" xfId="25515" xr:uid="{7AFE4E73-7269-4EBE-B53E-72D86B994F72}"/>
    <cellStyle name="Comma 4 3 8 3" xfId="25516" xr:uid="{8FB6CF30-E110-47AA-AD01-E5707C410AF1}"/>
    <cellStyle name="Comma 4 3 8_AVA DVA EL" xfId="25517" xr:uid="{F996183B-701D-4F81-8E93-0E55FB747066}"/>
    <cellStyle name="Comma 4 3 9" xfId="25518" xr:uid="{9EF878AD-C924-446C-8B2A-5F494DD20422}"/>
    <cellStyle name="Comma 4 3 9 2" xfId="25519" xr:uid="{FA84B5C6-1C35-486F-8529-B52CF3A751F4}"/>
    <cellStyle name="Comma 4 3 9 3" xfId="25520" xr:uid="{88F8266F-37F7-49C1-9E99-F9A110304427}"/>
    <cellStyle name="Comma 4 3 9_AVA DVA EL" xfId="25521" xr:uid="{BFD2D6E9-03B1-465E-86F2-5EFB9797651C}"/>
    <cellStyle name="Comma 4 3_AVA DVA EL" xfId="25522" xr:uid="{7B4633EE-54A5-4394-9A5B-000AD5074F14}"/>
    <cellStyle name="Comma 4 4" xfId="25523" xr:uid="{F1C2EA16-692A-43DB-AB93-46A6F64139F8}"/>
    <cellStyle name="Comma 4 4 10" xfId="25524" xr:uid="{47AB305E-3448-4116-B2C4-B25D3544C697}"/>
    <cellStyle name="Comma 4 4 10 2" xfId="25525" xr:uid="{682C16ED-DB9A-4392-8142-5BC1EA2CFBD1}"/>
    <cellStyle name="Comma 4 4 10 3" xfId="25526" xr:uid="{6E3E166F-2CE9-466C-BE8B-1E21F570A5D2}"/>
    <cellStyle name="Comma 4 4 10_AVA DVA EL" xfId="25527" xr:uid="{FE4B872B-8C41-473B-90BD-FD43688ACB6D}"/>
    <cellStyle name="Comma 4 4 11" xfId="25528" xr:uid="{4FF146CE-6F67-490D-B1D0-46DD10E48BB0}"/>
    <cellStyle name="Comma 4 4 11 2" xfId="25529" xr:uid="{6DA58137-30DA-4341-BA95-DF8D1DDF3B2D}"/>
    <cellStyle name="Comma 4 4 11 3" xfId="25530" xr:uid="{16276481-89B4-477F-9C6D-41A5DA41ABF9}"/>
    <cellStyle name="Comma 4 4 11_AVA DVA EL" xfId="25531" xr:uid="{E67F6624-884D-4A64-913B-73F063B372FD}"/>
    <cellStyle name="Comma 4 4 12" xfId="25532" xr:uid="{0C1016F3-FCEA-4CFA-93EE-14EBDC5DFCA6}"/>
    <cellStyle name="Comma 4 4 13" xfId="25533" xr:uid="{6362885D-2EAF-40ED-B5FA-2705F935B714}"/>
    <cellStyle name="Comma 4 4 2" xfId="25534" xr:uid="{DD511978-8E1B-4D22-AAEC-F5EDB8B6EE91}"/>
    <cellStyle name="Comma 4 4 2 10" xfId="25535" xr:uid="{25BF86F1-D841-4D90-BB9D-12A04422ECBD}"/>
    <cellStyle name="Comma 4 4 2 11" xfId="25536" xr:uid="{54DB741E-B017-4E58-9D6A-4320E90ABB17}"/>
    <cellStyle name="Comma 4 4 2 2" xfId="25537" xr:uid="{4010F8E8-4901-46A3-9E20-49B5F3048766}"/>
    <cellStyle name="Comma 4 4 2 2 2" xfId="25538" xr:uid="{B7501739-412A-4A8C-B288-6CC0CBCBF953}"/>
    <cellStyle name="Comma 4 4 2 2 2 2" xfId="25539" xr:uid="{7F486126-6F0B-4CDC-9C11-CEB6FEA635FA}"/>
    <cellStyle name="Comma 4 4 2 2 2 3" xfId="25540" xr:uid="{D77CA475-186F-49ED-8225-D15A12ACBD88}"/>
    <cellStyle name="Comma 4 4 2 2 2_AVA DVA EL" xfId="25541" xr:uid="{8FFEE494-DEAD-4B9A-B98A-84099A13DE8A}"/>
    <cellStyle name="Comma 4 4 2 2 3" xfId="25542" xr:uid="{546FCC6A-0EB9-436A-B228-18FEBD2FFBAA}"/>
    <cellStyle name="Comma 4 4 2 2 3 2" xfId="25543" xr:uid="{DA77E5ED-79D6-472A-9125-8B4807CA54F9}"/>
    <cellStyle name="Comma 4 4 2 2 3 3" xfId="25544" xr:uid="{CFA04C59-D89E-4CD8-AFFF-0572A259E389}"/>
    <cellStyle name="Comma 4 4 2 2 3_AVA DVA EL" xfId="25545" xr:uid="{33510C5C-516C-4196-970D-BCB95BC5B341}"/>
    <cellStyle name="Comma 4 4 2 2 4" xfId="25546" xr:uid="{41ACB799-E294-4E5A-9F6C-0B85B3A185AC}"/>
    <cellStyle name="Comma 4 4 2 2 5" xfId="25547" xr:uid="{2BAFF3F9-BABD-46B0-B200-42B9E7273863}"/>
    <cellStyle name="Comma 4 4 2 2_AVA DVA EL" xfId="25548" xr:uid="{750E7C3A-507F-41AE-BBCD-78668D7C1D86}"/>
    <cellStyle name="Comma 4 4 2 3" xfId="25549" xr:uid="{0E812619-9B6E-4AAC-B18F-4A3B8FB51955}"/>
    <cellStyle name="Comma 4 4 2 3 2" xfId="25550" xr:uid="{761F6904-DBE4-4193-9DD6-828517EECE1B}"/>
    <cellStyle name="Comma 4 4 2 3 3" xfId="25551" xr:uid="{8415C799-71B8-4F0E-9E24-875933C02425}"/>
    <cellStyle name="Comma 4 4 2 3_AVA DVA EL" xfId="25552" xr:uid="{882789DE-F928-407C-897A-CEFFB710F2AB}"/>
    <cellStyle name="Comma 4 4 2 4" xfId="25553" xr:uid="{B0AD7620-4169-448C-A406-F4DA2D89B32B}"/>
    <cellStyle name="Comma 4 4 2 4 2" xfId="25554" xr:uid="{74987842-E880-4F1C-A948-6023771B355F}"/>
    <cellStyle name="Comma 4 4 2 4 3" xfId="25555" xr:uid="{C3C269DA-264C-4732-81E9-B11103BEA020}"/>
    <cellStyle name="Comma 4 4 2 4_AVA DVA EL" xfId="25556" xr:uid="{42B09F85-A6ED-45B8-ACF4-42ABE8284652}"/>
    <cellStyle name="Comma 4 4 2 5" xfId="25557" xr:uid="{EAC93972-8EDD-40DF-8605-9E85849AEE9B}"/>
    <cellStyle name="Comma 4 4 2 5 2" xfId="25558" xr:uid="{B682FA07-1CB1-4E97-AA16-A206943633C3}"/>
    <cellStyle name="Comma 4 4 2 5 3" xfId="25559" xr:uid="{7D5EA0D2-CC7F-4323-AFA5-65C7F142D939}"/>
    <cellStyle name="Comma 4 4 2 5_AVA DVA EL" xfId="25560" xr:uid="{17C32665-A148-45D6-9C95-DAA5271327BA}"/>
    <cellStyle name="Comma 4 4 2 6" xfId="25561" xr:uid="{398A1CC1-340C-4812-BBFB-4CF2B1AA9B25}"/>
    <cellStyle name="Comma 4 4 2 6 2" xfId="25562" xr:uid="{E81D139C-3309-4EAF-AC03-F709DB3DBAA1}"/>
    <cellStyle name="Comma 4 4 2 6 3" xfId="25563" xr:uid="{AD0AA67C-9349-42E5-B0AB-9077072E1813}"/>
    <cellStyle name="Comma 4 4 2 6_AVA DVA EL" xfId="25564" xr:uid="{99C35CB1-68B3-419C-BE9C-7C504E985650}"/>
    <cellStyle name="Comma 4 4 2 7" xfId="25565" xr:uid="{1ED055FE-8E31-47DE-B7A5-6F3F4EBDC49B}"/>
    <cellStyle name="Comma 4 4 2 7 2" xfId="25566" xr:uid="{2AAA2F09-AD9C-4A1F-AA6B-6ACB23980EE6}"/>
    <cellStyle name="Comma 4 4 2 7 3" xfId="25567" xr:uid="{0357EBF4-1F35-4EB4-AB1A-6285C08C5274}"/>
    <cellStyle name="Comma 4 4 2 7_AVA DVA EL" xfId="25568" xr:uid="{941CF1A0-16B3-4378-A182-9EEF1E8C51C9}"/>
    <cellStyle name="Comma 4 4 2 8" xfId="25569" xr:uid="{CA5C71E0-22EE-4EA6-ABBB-DD5F259E1BD1}"/>
    <cellStyle name="Comma 4 4 2 8 2" xfId="25570" xr:uid="{74F62C44-8F51-44EE-9284-4E618E78434F}"/>
    <cellStyle name="Comma 4 4 2 8 3" xfId="25571" xr:uid="{48CE7CD6-8BD6-4996-98A2-B57067ED16CE}"/>
    <cellStyle name="Comma 4 4 2 8_AVA DVA EL" xfId="25572" xr:uid="{863C19F2-8EE1-4540-A4F4-FE6DF976B37F}"/>
    <cellStyle name="Comma 4 4 2 9" xfId="25573" xr:uid="{1406EFC6-E466-4811-AF51-3CD342E53A34}"/>
    <cellStyle name="Comma 4 4 2 9 2" xfId="25574" xr:uid="{C99E79A7-5CF8-46E4-987B-B920821DACC1}"/>
    <cellStyle name="Comma 4 4 2 9 3" xfId="25575" xr:uid="{57857F2A-7475-48BF-ADA9-C11271CE7513}"/>
    <cellStyle name="Comma 4 4 2 9_AVA DVA EL" xfId="25576" xr:uid="{8E2CF327-F9A0-486A-A5DC-592C0D218D4C}"/>
    <cellStyle name="Comma 4 4 2_AVA DVA EL" xfId="25577" xr:uid="{D5F756E8-EAB4-4F69-B5AA-130572CB1AF3}"/>
    <cellStyle name="Comma 4 4 3" xfId="25578" xr:uid="{DD830888-E323-4B1C-96B8-799525877EDA}"/>
    <cellStyle name="Comma 4 4 3 10" xfId="25579" xr:uid="{6FEDD179-0B16-468E-B7F5-C383B161C04F}"/>
    <cellStyle name="Comma 4 4 3 11" xfId="25580" xr:uid="{CFF0C7E6-418D-472F-9FA8-E48E4F23BEB5}"/>
    <cellStyle name="Comma 4 4 3 2" xfId="25581" xr:uid="{56EE7618-BC61-4F79-A9A9-97E4DFA51085}"/>
    <cellStyle name="Comma 4 4 3 2 2" xfId="25582" xr:uid="{6C242515-4C12-4233-B324-B8F5B593A1B2}"/>
    <cellStyle name="Comma 4 4 3 2 2 2" xfId="25583" xr:uid="{6C8D3333-ACB4-4AAE-9FB3-F0457E4A2B6C}"/>
    <cellStyle name="Comma 4 4 3 2 2 3" xfId="25584" xr:uid="{4791636C-D3E2-4F90-9D3D-2E74ED21A764}"/>
    <cellStyle name="Comma 4 4 3 2 2_AVA DVA EL" xfId="25585" xr:uid="{0D0582F1-2D48-4364-8022-9FC35AD10F24}"/>
    <cellStyle name="Comma 4 4 3 2 3" xfId="25586" xr:uid="{6A280EFA-CEFC-4E37-BD55-F90C5B8AAFF7}"/>
    <cellStyle name="Comma 4 4 3 2 3 2" xfId="25587" xr:uid="{0246827D-1D29-4118-9922-5285769BD25F}"/>
    <cellStyle name="Comma 4 4 3 2 3 3" xfId="25588" xr:uid="{6239ECB5-A259-40BB-A627-FEBAA090BF16}"/>
    <cellStyle name="Comma 4 4 3 2 3_AVA DVA EL" xfId="25589" xr:uid="{1C48F827-1F46-4C33-AAFD-6791151000F6}"/>
    <cellStyle name="Comma 4 4 3 2 4" xfId="25590" xr:uid="{B435A06A-6154-4F95-8FDE-0DA376FA1EE8}"/>
    <cellStyle name="Comma 4 4 3 2 5" xfId="25591" xr:uid="{3226EA0F-4BD8-4170-9819-4FD2324EF185}"/>
    <cellStyle name="Comma 4 4 3 2_AVA DVA EL" xfId="25592" xr:uid="{B04B877D-6108-4707-AC0B-8EFAFC9B01F1}"/>
    <cellStyle name="Comma 4 4 3 3" xfId="25593" xr:uid="{7300B0FD-5E3C-4610-8113-FC2E575042C1}"/>
    <cellStyle name="Comma 4 4 3 3 2" xfId="25594" xr:uid="{EC9E42C6-728E-4D37-8DB5-DD221EE9298C}"/>
    <cellStyle name="Comma 4 4 3 3 3" xfId="25595" xr:uid="{71DE8034-957D-4F18-8C7E-2EAA35019830}"/>
    <cellStyle name="Comma 4 4 3 3_AVA DVA EL" xfId="25596" xr:uid="{97FC45C8-916B-4666-99DC-B83167E2351B}"/>
    <cellStyle name="Comma 4 4 3 4" xfId="25597" xr:uid="{8FE9DDB7-650F-459C-9208-110285F6AAF8}"/>
    <cellStyle name="Comma 4 4 3 4 2" xfId="25598" xr:uid="{4B3A54C1-0D9A-43BC-A1B0-AD91CA7ED5D4}"/>
    <cellStyle name="Comma 4 4 3 4 3" xfId="25599" xr:uid="{7D2810CD-95A1-47AC-9E36-146878FF85AE}"/>
    <cellStyle name="Comma 4 4 3 4_AVA DVA EL" xfId="25600" xr:uid="{D318B6E5-4377-4D84-9BB7-78B227EFF261}"/>
    <cellStyle name="Comma 4 4 3 5" xfId="25601" xr:uid="{20762530-D34F-41D2-87D4-0115C57300D4}"/>
    <cellStyle name="Comma 4 4 3 5 2" xfId="25602" xr:uid="{84D86EAF-4282-4C55-A50D-52EEB90CB084}"/>
    <cellStyle name="Comma 4 4 3 5 3" xfId="25603" xr:uid="{7523C88C-4368-402B-AFF4-0354D763CA08}"/>
    <cellStyle name="Comma 4 4 3 5_AVA DVA EL" xfId="25604" xr:uid="{D7C27DB9-3F0D-47D6-930C-70D5E624AED6}"/>
    <cellStyle name="Comma 4 4 3 6" xfId="25605" xr:uid="{D070F565-CBA5-4E77-A21C-945BAE7E7DF7}"/>
    <cellStyle name="Comma 4 4 3 6 2" xfId="25606" xr:uid="{708A375F-8B5C-44C9-8442-1FED0786FB12}"/>
    <cellStyle name="Comma 4 4 3 6 3" xfId="25607" xr:uid="{B8AE00E0-D560-4EA5-AD7C-097B02145891}"/>
    <cellStyle name="Comma 4 4 3 6_AVA DVA EL" xfId="25608" xr:uid="{E6CD56CF-AC35-4B41-BB7A-86865B474317}"/>
    <cellStyle name="Comma 4 4 3 7" xfId="25609" xr:uid="{BABE6BA9-28C7-4E49-83E4-90AFB0D7F659}"/>
    <cellStyle name="Comma 4 4 3 7 2" xfId="25610" xr:uid="{367C77F4-9830-49CA-BA7E-A9A464BD8876}"/>
    <cellStyle name="Comma 4 4 3 7 3" xfId="25611" xr:uid="{246ABD26-645C-4C37-B05B-A2E964A1CF23}"/>
    <cellStyle name="Comma 4 4 3 7_AVA DVA EL" xfId="25612" xr:uid="{6953F996-0960-43A6-A1F8-173D410CFF3C}"/>
    <cellStyle name="Comma 4 4 3 8" xfId="25613" xr:uid="{A8238092-BB4A-41F3-B7F5-9518397D0568}"/>
    <cellStyle name="Comma 4 4 3 8 2" xfId="25614" xr:uid="{30BCE52D-D361-45DC-A3FE-95872735AA13}"/>
    <cellStyle name="Comma 4 4 3 8 3" xfId="25615" xr:uid="{63B099EC-6C1F-42F0-A7CF-46187E71C299}"/>
    <cellStyle name="Comma 4 4 3 8_AVA DVA EL" xfId="25616" xr:uid="{B4EF550B-77AC-43F1-BFB7-2C8EF9582B86}"/>
    <cellStyle name="Comma 4 4 3 9" xfId="25617" xr:uid="{C20811DC-0CF8-4472-9A13-D582ADD5E133}"/>
    <cellStyle name="Comma 4 4 3 9 2" xfId="25618" xr:uid="{E67BE714-F796-47E0-80F0-3268D84740D9}"/>
    <cellStyle name="Comma 4 4 3 9 3" xfId="25619" xr:uid="{17BB97B7-4AA8-4EF1-AFA0-413EFB754281}"/>
    <cellStyle name="Comma 4 4 3 9_AVA DVA EL" xfId="25620" xr:uid="{89B55661-AE41-47BC-955A-D58D4DDC9935}"/>
    <cellStyle name="Comma 4 4 3_AVA DVA EL" xfId="25621" xr:uid="{578496ED-1B27-4E95-A38E-EA5EB0947573}"/>
    <cellStyle name="Comma 4 4 4" xfId="25622" xr:uid="{FDFF1BB0-7484-44E3-963A-42006BAFEFEF}"/>
    <cellStyle name="Comma 4 4 4 2" xfId="25623" xr:uid="{F30B02DA-BE9D-4036-A7EA-E6F9B5B9A745}"/>
    <cellStyle name="Comma 4 4 4 2 2" xfId="25624" xr:uid="{641821D0-04D4-41E1-BC3F-CD67428FA0C2}"/>
    <cellStyle name="Comma 4 4 4 2 3" xfId="25625" xr:uid="{3A1E7D19-619C-4CF1-A6EB-5E62C1D9EC03}"/>
    <cellStyle name="Comma 4 4 4 2_AVA DVA EL" xfId="25626" xr:uid="{B4D4572F-0014-4E14-841A-CE2286E205AE}"/>
    <cellStyle name="Comma 4 4 4 3" xfId="25627" xr:uid="{FE12749B-91BB-4751-ADB3-372C083A6310}"/>
    <cellStyle name="Comma 4 4 4 3 2" xfId="25628" xr:uid="{F2023750-A338-4997-B1CB-A33186204CA7}"/>
    <cellStyle name="Comma 4 4 4 3 3" xfId="25629" xr:uid="{6D23287C-AF91-4B81-89FF-00C13D178011}"/>
    <cellStyle name="Comma 4 4 4 3_AVA DVA EL" xfId="25630" xr:uid="{D5035C9F-D8DB-4F0C-8926-D53E1471CC63}"/>
    <cellStyle name="Comma 4 4 4 4" xfId="25631" xr:uid="{294048CE-0194-4395-9585-896455D72D4D}"/>
    <cellStyle name="Comma 4 4 4 5" xfId="25632" xr:uid="{5B3F99C6-4C5E-47FC-8C73-E8A57A4B9C91}"/>
    <cellStyle name="Comma 4 4 4_AVA DVA EL" xfId="25633" xr:uid="{225C163F-5BF6-40A3-9D3F-DBAC7BDF4ACB}"/>
    <cellStyle name="Comma 4 4 5" xfId="25634" xr:uid="{88D25CDD-FA32-43C5-85E8-059DF8B98B20}"/>
    <cellStyle name="Comma 4 4 5 2" xfId="25635" xr:uid="{52D2D9EC-7681-4A36-956D-BC6CEC101B1C}"/>
    <cellStyle name="Comma 4 4 5 3" xfId="25636" xr:uid="{A1D23258-5934-4C62-A43F-B477B368FB48}"/>
    <cellStyle name="Comma 4 4 5_AVA DVA EL" xfId="25637" xr:uid="{CE599040-8332-4E85-85F3-8066DCEDEDFD}"/>
    <cellStyle name="Comma 4 4 6" xfId="25638" xr:uid="{C77AC450-1889-490A-ADBD-FBCE663DF638}"/>
    <cellStyle name="Comma 4 4 6 2" xfId="25639" xr:uid="{CD578DA4-26B9-443B-BD47-840EB8CD038D}"/>
    <cellStyle name="Comma 4 4 6 3" xfId="25640" xr:uid="{EF282BE8-5785-45B0-95AD-4B53A4553C34}"/>
    <cellStyle name="Comma 4 4 6_AVA DVA EL" xfId="25641" xr:uid="{7F578487-99CE-445C-901E-FC9E321B9576}"/>
    <cellStyle name="Comma 4 4 7" xfId="25642" xr:uid="{4188C4C8-8EE2-40A3-9A6D-A9438F40B07E}"/>
    <cellStyle name="Comma 4 4 7 2" xfId="25643" xr:uid="{F61D49E7-1635-4D7D-A24C-48BD7D129930}"/>
    <cellStyle name="Comma 4 4 7 3" xfId="25644" xr:uid="{1D37E8EF-DA2C-452D-85A2-A4C7051953CB}"/>
    <cellStyle name="Comma 4 4 7_AVA DVA EL" xfId="25645" xr:uid="{247EE6AD-7D51-487B-864E-CFDA0E94AC44}"/>
    <cellStyle name="Comma 4 4 8" xfId="25646" xr:uid="{D19C0BC4-9B55-4701-A589-41BA7BAD20D5}"/>
    <cellStyle name="Comma 4 4 8 2" xfId="25647" xr:uid="{881B0603-A083-4E03-B027-2B4C9FD4DA17}"/>
    <cellStyle name="Comma 4 4 8 3" xfId="25648" xr:uid="{28E544B3-65DD-4E37-A8F3-D5C955657C0A}"/>
    <cellStyle name="Comma 4 4 8_AVA DVA EL" xfId="25649" xr:uid="{F8330E2A-9D83-450B-90E1-C117F591BA21}"/>
    <cellStyle name="Comma 4 4 9" xfId="25650" xr:uid="{937E3F14-1A0C-4D23-B130-F4337C91AA75}"/>
    <cellStyle name="Comma 4 4 9 2" xfId="25651" xr:uid="{300D94A5-B384-4861-A3B0-BE786AB5FF62}"/>
    <cellStyle name="Comma 4 4 9 3" xfId="25652" xr:uid="{BBD0A98B-D043-4415-BBCD-40AE8127B0B3}"/>
    <cellStyle name="Comma 4 4 9_AVA DVA EL" xfId="25653" xr:uid="{1699C16C-2929-441D-9250-4F4F5F36461B}"/>
    <cellStyle name="Comma 4 4_AVA DVA EL" xfId="25654" xr:uid="{6DA99ECC-5FF0-469F-A14E-B45D4ADC4D26}"/>
    <cellStyle name="Comma 4 5" xfId="25655" xr:uid="{4700B5C8-6AA8-4D9E-A3C6-B5584885AAA9}"/>
    <cellStyle name="Comma 4 5 10" xfId="25656" xr:uid="{B07D9B3D-3EEB-44E5-AD2B-B6A9B5F926AB}"/>
    <cellStyle name="Comma 4 5 10 2" xfId="25657" xr:uid="{D8517945-091B-4019-9DE4-30EB1097E402}"/>
    <cellStyle name="Comma 4 5 10 3" xfId="25658" xr:uid="{2497A8F2-BAE3-486C-BC1D-03DFC96A1DA7}"/>
    <cellStyle name="Comma 4 5 10_AVA DVA EL" xfId="25659" xr:uid="{71C79130-1130-42E2-932A-A62FDF74BDD0}"/>
    <cellStyle name="Comma 4 5 11" xfId="25660" xr:uid="{A1F4CEB1-97E1-46FF-8028-A7605ED576C6}"/>
    <cellStyle name="Comma 4 5 12" xfId="25661" xr:uid="{2264C26C-CF5B-4390-AC95-BEC361051D82}"/>
    <cellStyle name="Comma 4 5 2" xfId="25662" xr:uid="{C22BE287-4925-45ED-ADE6-625CB979AA03}"/>
    <cellStyle name="Comma 4 5 2 10" xfId="25663" xr:uid="{95607CD4-872D-46B1-B3F4-0BBE57BDDC97}"/>
    <cellStyle name="Comma 4 5 2 11" xfId="25664" xr:uid="{3F4CC18C-384D-475F-8DDD-6C0892CFB499}"/>
    <cellStyle name="Comma 4 5 2 2" xfId="25665" xr:uid="{85726347-07A4-42B5-AFF4-8F2159442BB3}"/>
    <cellStyle name="Comma 4 5 2 2 2" xfId="25666" xr:uid="{7D93B233-94B7-424B-8EF5-16F349456BAB}"/>
    <cellStyle name="Comma 4 5 2 2 2 2" xfId="25667" xr:uid="{329AD269-A234-4A8B-AF50-D999F2E297D1}"/>
    <cellStyle name="Comma 4 5 2 2 2 3" xfId="25668" xr:uid="{9EA287EE-5BA9-4FA0-BCFD-DA811047D967}"/>
    <cellStyle name="Comma 4 5 2 2 2_AVA DVA EL" xfId="25669" xr:uid="{E14C7AB6-6C6A-4AD2-8B06-F6CD1D4CFA89}"/>
    <cellStyle name="Comma 4 5 2 2 3" xfId="25670" xr:uid="{AFFF79ED-4287-4FC9-B93D-D27998AD5D99}"/>
    <cellStyle name="Comma 4 5 2 2 3 2" xfId="25671" xr:uid="{D66DE42D-65EE-4413-995A-8556DD6DF26A}"/>
    <cellStyle name="Comma 4 5 2 2 3 3" xfId="25672" xr:uid="{10E5550D-3F9C-4840-884D-3A7C866BCDD2}"/>
    <cellStyle name="Comma 4 5 2 2 3_AVA DVA EL" xfId="25673" xr:uid="{DA2762A7-6ADE-45F6-B9B7-FDD16E2541E5}"/>
    <cellStyle name="Comma 4 5 2 2 4" xfId="25674" xr:uid="{7ABB42CF-5699-45AE-93FE-F9DE5F81AF76}"/>
    <cellStyle name="Comma 4 5 2 2 5" xfId="25675" xr:uid="{4B9D9661-48E0-4F2F-B786-17E73087DD10}"/>
    <cellStyle name="Comma 4 5 2 2_AVA DVA EL" xfId="25676" xr:uid="{FC1F99EB-6611-4455-BF74-5144CD384A62}"/>
    <cellStyle name="Comma 4 5 2 3" xfId="25677" xr:uid="{682273D6-A613-422F-8540-375EB8C933E2}"/>
    <cellStyle name="Comma 4 5 2 3 2" xfId="25678" xr:uid="{9297C216-898A-4068-9249-381D18063279}"/>
    <cellStyle name="Comma 4 5 2 3 3" xfId="25679" xr:uid="{9DDFC9B5-65E4-4415-BAA5-661FD5042A9C}"/>
    <cellStyle name="Comma 4 5 2 3_AVA DVA EL" xfId="25680" xr:uid="{31BFDDCB-428A-403C-985D-78F148DE4200}"/>
    <cellStyle name="Comma 4 5 2 4" xfId="25681" xr:uid="{AF16B4D5-50CA-4904-8B37-1C5CB4461767}"/>
    <cellStyle name="Comma 4 5 2 4 2" xfId="25682" xr:uid="{A2774399-FA96-440C-BD9E-A11E6CDD1DFD}"/>
    <cellStyle name="Comma 4 5 2 4 3" xfId="25683" xr:uid="{4E3AA310-D7BD-4E3B-94A6-714EB4824883}"/>
    <cellStyle name="Comma 4 5 2 4_AVA DVA EL" xfId="25684" xr:uid="{6A498FEB-CA63-4953-8B06-B2C2E5EE0A16}"/>
    <cellStyle name="Comma 4 5 2 5" xfId="25685" xr:uid="{EFEB9D74-6560-4DB3-A600-47C368677B85}"/>
    <cellStyle name="Comma 4 5 2 5 2" xfId="25686" xr:uid="{F958C69D-D0E1-4D16-9FD5-D4EDDC302DFE}"/>
    <cellStyle name="Comma 4 5 2 5 3" xfId="25687" xr:uid="{2C18D2D7-C74C-4009-B034-0CB945D8AE33}"/>
    <cellStyle name="Comma 4 5 2 5_AVA DVA EL" xfId="25688" xr:uid="{908AB9C8-EF7E-47E8-9728-2C9D86DBDA99}"/>
    <cellStyle name="Comma 4 5 2 6" xfId="25689" xr:uid="{618515DA-5627-4BEB-BDCB-749DA567B982}"/>
    <cellStyle name="Comma 4 5 2 6 2" xfId="25690" xr:uid="{D6C1BFFF-6A54-4594-B5D5-BE8189E8523C}"/>
    <cellStyle name="Comma 4 5 2 6 3" xfId="25691" xr:uid="{ABF47DA5-E238-42DC-A7DC-4F0824268A94}"/>
    <cellStyle name="Comma 4 5 2 6_AVA DVA EL" xfId="25692" xr:uid="{8D172601-4ABF-4B49-892B-B15372AE4169}"/>
    <cellStyle name="Comma 4 5 2 7" xfId="25693" xr:uid="{1A941DF8-E71F-4AC4-85D8-06F1B05E2EFE}"/>
    <cellStyle name="Comma 4 5 2 7 2" xfId="25694" xr:uid="{409D27B8-E558-4313-BDC2-ECBA8206F568}"/>
    <cellStyle name="Comma 4 5 2 7 3" xfId="25695" xr:uid="{965F40FB-7956-4349-867D-C51095255A73}"/>
    <cellStyle name="Comma 4 5 2 7_AVA DVA EL" xfId="25696" xr:uid="{1D447C4E-A57B-4BA0-8088-7671E84BDE6F}"/>
    <cellStyle name="Comma 4 5 2 8" xfId="25697" xr:uid="{C22A43A6-0024-493E-9BAF-14E277D3B553}"/>
    <cellStyle name="Comma 4 5 2 8 2" xfId="25698" xr:uid="{A2A517BC-73EA-4DA1-A4F7-6152D0C51F1E}"/>
    <cellStyle name="Comma 4 5 2 8 3" xfId="25699" xr:uid="{37340C51-8384-4444-A67E-EB10242B2C10}"/>
    <cellStyle name="Comma 4 5 2 8_AVA DVA EL" xfId="25700" xr:uid="{A40B7823-AA4D-4756-A281-A2BD3279AEF1}"/>
    <cellStyle name="Comma 4 5 2 9" xfId="25701" xr:uid="{28F5E308-96D6-43E2-9A88-EF0154C516DC}"/>
    <cellStyle name="Comma 4 5 2 9 2" xfId="25702" xr:uid="{BF713D6F-F37F-4F42-9A03-255D18631A68}"/>
    <cellStyle name="Comma 4 5 2 9 3" xfId="25703" xr:uid="{7B1D4750-04D0-4B48-BDFD-4C4F945E0F92}"/>
    <cellStyle name="Comma 4 5 2 9_AVA DVA EL" xfId="25704" xr:uid="{E26E0A5B-A9AD-4A06-A415-154F3D052AB2}"/>
    <cellStyle name="Comma 4 5 2_AVA DVA EL" xfId="25705" xr:uid="{4211E0BA-9253-4C0D-BE95-0D8CEED2F192}"/>
    <cellStyle name="Comma 4 5 3" xfId="25706" xr:uid="{45BC4BEC-BF30-4C7D-8347-6F734C28E3B6}"/>
    <cellStyle name="Comma 4 5 3 2" xfId="25707" xr:uid="{AFCCABC2-C13B-4290-9D0F-055ADA553B1E}"/>
    <cellStyle name="Comma 4 5 3 2 2" xfId="25708" xr:uid="{F147AF13-0A61-4F44-BC27-BD74793E4A83}"/>
    <cellStyle name="Comma 4 5 3 2 3" xfId="25709" xr:uid="{BAE1D4E5-80F4-4A64-ACF6-95DF41631381}"/>
    <cellStyle name="Comma 4 5 3 2_AVA DVA EL" xfId="25710" xr:uid="{2F041827-17A1-4528-9EC3-E47BA2E4792D}"/>
    <cellStyle name="Comma 4 5 3 3" xfId="25711" xr:uid="{0C74CA04-0EDE-4092-91C4-42DAFD2D3A0B}"/>
    <cellStyle name="Comma 4 5 3 3 2" xfId="25712" xr:uid="{EEA89AD2-FD8E-4138-96EF-DAB7D01888EA}"/>
    <cellStyle name="Comma 4 5 3 3 3" xfId="25713" xr:uid="{67895DC9-E7AA-4518-9F30-C4DDCFDC85C9}"/>
    <cellStyle name="Comma 4 5 3 3_AVA DVA EL" xfId="25714" xr:uid="{98461A0A-7B51-46AD-B050-9D58E3748254}"/>
    <cellStyle name="Comma 4 5 3 4" xfId="25715" xr:uid="{FCE9879B-F14F-477C-A36E-D8012EA24E63}"/>
    <cellStyle name="Comma 4 5 3 5" xfId="25716" xr:uid="{D9474DA5-0B59-4225-B885-7427466C8045}"/>
    <cellStyle name="Comma 4 5 3_AVA DVA EL" xfId="25717" xr:uid="{E7DF8EE7-7FED-4778-A34C-F07A2E388371}"/>
    <cellStyle name="Comma 4 5 4" xfId="25718" xr:uid="{09F84CC6-F8B0-4FE0-9442-9797E7CD9465}"/>
    <cellStyle name="Comma 4 5 4 2" xfId="25719" xr:uid="{CA1A5FEE-B46E-4D58-9419-163BAE835FFC}"/>
    <cellStyle name="Comma 4 5 4 3" xfId="25720" xr:uid="{9E8340F4-EBE9-4279-BFD3-96D9F138EACB}"/>
    <cellStyle name="Comma 4 5 4_AVA DVA EL" xfId="25721" xr:uid="{49E830AD-6274-4339-9A79-43A3889F257E}"/>
    <cellStyle name="Comma 4 5 5" xfId="25722" xr:uid="{A4BB5CF7-4E0D-41EF-ACE6-2EFFABCB986C}"/>
    <cellStyle name="Comma 4 5 5 2" xfId="25723" xr:uid="{F569B4A9-2985-4F6B-AD67-05C3D61D5E16}"/>
    <cellStyle name="Comma 4 5 5 3" xfId="25724" xr:uid="{B576A2C3-60EB-4648-930D-30F9C6AE590E}"/>
    <cellStyle name="Comma 4 5 5_AVA DVA EL" xfId="25725" xr:uid="{606EE395-353C-4CF4-A255-26729CBE7065}"/>
    <cellStyle name="Comma 4 5 6" xfId="25726" xr:uid="{4A85B64F-C0D3-469E-98B3-28A9B3148E11}"/>
    <cellStyle name="Comma 4 5 6 2" xfId="25727" xr:uid="{B0679EDC-CA0C-4379-9A92-0D46E12DFDAB}"/>
    <cellStyle name="Comma 4 5 6 3" xfId="25728" xr:uid="{50C6733F-5711-4B42-B273-03E0AF7DF72C}"/>
    <cellStyle name="Comma 4 5 6_AVA DVA EL" xfId="25729" xr:uid="{3B9CD0B1-A043-4A9D-B8FD-A3FA5D345FFB}"/>
    <cellStyle name="Comma 4 5 7" xfId="25730" xr:uid="{B741AE6C-DF69-4A4D-8C91-7198D08C9A06}"/>
    <cellStyle name="Comma 4 5 7 2" xfId="25731" xr:uid="{B236AAFE-E828-40DB-829B-B237FD98C074}"/>
    <cellStyle name="Comma 4 5 7 3" xfId="25732" xr:uid="{9F1E8A22-CE35-4AF9-9F50-64BD3397DDA0}"/>
    <cellStyle name="Comma 4 5 7_AVA DVA EL" xfId="25733" xr:uid="{0A5D1C95-16B5-4926-9A68-433142E1BF57}"/>
    <cellStyle name="Comma 4 5 8" xfId="25734" xr:uid="{0CB4FBFE-86C2-4D32-8F19-167EB8DA6846}"/>
    <cellStyle name="Comma 4 5 8 2" xfId="25735" xr:uid="{E2A1EEA5-F7FE-4C3B-A3E8-9303C4525052}"/>
    <cellStyle name="Comma 4 5 8 3" xfId="25736" xr:uid="{1EB268E3-268B-4763-884D-11EF10591B5F}"/>
    <cellStyle name="Comma 4 5 8_AVA DVA EL" xfId="25737" xr:uid="{7EE80C61-0E5C-48EE-98DC-628D44124447}"/>
    <cellStyle name="Comma 4 5 9" xfId="25738" xr:uid="{1C3BF0A0-A8E8-4C8C-AF99-61D98B8D3E75}"/>
    <cellStyle name="Comma 4 5 9 2" xfId="25739" xr:uid="{FECBD59B-27B0-4D53-A77D-7D9ADD28876C}"/>
    <cellStyle name="Comma 4 5 9 3" xfId="25740" xr:uid="{BAA58C93-B2D1-4D6C-8DAA-AC7EC1D37B18}"/>
    <cellStyle name="Comma 4 5 9_AVA DVA EL" xfId="25741" xr:uid="{30B9B5A7-9857-4282-A4B0-7C93EB065E96}"/>
    <cellStyle name="Comma 4 5_AVA DVA EL" xfId="25742" xr:uid="{D383B9D0-DCFA-4E43-83A4-DCD5A49E2D58}"/>
    <cellStyle name="Comma 4 6" xfId="25743" xr:uid="{18B341AE-0D33-43D2-BD8A-B7461272A334}"/>
    <cellStyle name="Comma 4 6 10" xfId="25744" xr:uid="{E647B501-FCB1-4CB7-992B-F344E97CEE64}"/>
    <cellStyle name="Comma 4 6 10 2" xfId="25745" xr:uid="{C84435AC-13F1-41FB-A3E7-CEFDC3373D8D}"/>
    <cellStyle name="Comma 4 6 10 3" xfId="25746" xr:uid="{E6FB663A-D5A9-48AA-BFCB-7C23C3E9EFA2}"/>
    <cellStyle name="Comma 4 6 10_AVA DVA EL" xfId="25747" xr:uid="{77ED90E7-C33A-4583-999A-8CCEC682CD0D}"/>
    <cellStyle name="Comma 4 6 11" xfId="25748" xr:uid="{876B9AC1-DA65-45AA-A82B-3718ABB610C7}"/>
    <cellStyle name="Comma 4 6 12" xfId="25749" xr:uid="{EA7CA582-BAE2-41F7-92D1-E6C1CF8A220D}"/>
    <cellStyle name="Comma 4 6 2" xfId="25750" xr:uid="{E53C6BED-8544-487A-B60A-E360506C8382}"/>
    <cellStyle name="Comma 4 6 2 10" xfId="25751" xr:uid="{192041F0-D9B3-4EAF-B8B4-DA4DA37E3335}"/>
    <cellStyle name="Comma 4 6 2 11" xfId="25752" xr:uid="{547AA93E-B560-41A3-B72E-352326DA5845}"/>
    <cellStyle name="Comma 4 6 2 2" xfId="25753" xr:uid="{8CEC4968-765A-4D71-B50D-4C854173AE9F}"/>
    <cellStyle name="Comma 4 6 2 2 2" xfId="25754" xr:uid="{E2FBF428-AB8D-4B85-A8BD-58E5F15F6A34}"/>
    <cellStyle name="Comma 4 6 2 2 2 2" xfId="25755" xr:uid="{1DBE9FEC-9DA2-45D5-B77E-09AB3B5DC4B2}"/>
    <cellStyle name="Comma 4 6 2 2 2 3" xfId="25756" xr:uid="{1036D2A3-1875-4423-9327-992FCC799FBA}"/>
    <cellStyle name="Comma 4 6 2 2 2_AVA DVA EL" xfId="25757" xr:uid="{ADE15818-52DA-466B-9DEC-09157C9CD487}"/>
    <cellStyle name="Comma 4 6 2 2 3" xfId="25758" xr:uid="{0D76BD79-0F95-4040-8F22-2681FBB95C23}"/>
    <cellStyle name="Comma 4 6 2 2 3 2" xfId="25759" xr:uid="{C05D2DBE-4E53-4142-AF42-B6C5A2256EC3}"/>
    <cellStyle name="Comma 4 6 2 2 3 3" xfId="25760" xr:uid="{7B93FBEA-A72B-401B-A4B4-F09925D37034}"/>
    <cellStyle name="Comma 4 6 2 2 3_AVA DVA EL" xfId="25761" xr:uid="{270B21D9-5E2E-491C-8B5E-A972F9610473}"/>
    <cellStyle name="Comma 4 6 2 2 4" xfId="25762" xr:uid="{5EFCC208-7CCE-4BFD-8C6E-26DBBF5DC3CA}"/>
    <cellStyle name="Comma 4 6 2 2 5" xfId="25763" xr:uid="{08C138DD-E06B-452F-B78D-6C1F40916317}"/>
    <cellStyle name="Comma 4 6 2 2_AVA DVA EL" xfId="25764" xr:uid="{86C2CEB8-4BD6-4A67-BE4E-BD19E7EB172F}"/>
    <cellStyle name="Comma 4 6 2 3" xfId="25765" xr:uid="{733A4ECA-050B-4600-9353-9671522D914A}"/>
    <cellStyle name="Comma 4 6 2 3 2" xfId="25766" xr:uid="{27E5E370-3323-417A-8EF5-5878A8BD6BFE}"/>
    <cellStyle name="Comma 4 6 2 3 3" xfId="25767" xr:uid="{2D560054-3958-4489-A48D-EF44ED1DAB21}"/>
    <cellStyle name="Comma 4 6 2 3_AVA DVA EL" xfId="25768" xr:uid="{6356A5F0-6C15-4D9D-B277-A88C870ED067}"/>
    <cellStyle name="Comma 4 6 2 4" xfId="25769" xr:uid="{BCEE5E1E-3227-4DE8-A86A-7868E3A21FD0}"/>
    <cellStyle name="Comma 4 6 2 4 2" xfId="25770" xr:uid="{5E7E8805-32EC-4F03-B07E-46DDBC99642A}"/>
    <cellStyle name="Comma 4 6 2 4 3" xfId="25771" xr:uid="{CFAE6C27-02BF-4B24-AF19-3E87E558114A}"/>
    <cellStyle name="Comma 4 6 2 4_AVA DVA EL" xfId="25772" xr:uid="{E9423623-10C3-440A-AF68-8B60AF1EB325}"/>
    <cellStyle name="Comma 4 6 2 5" xfId="25773" xr:uid="{6D6D43C5-CC7A-473B-B345-F18E07ADAB13}"/>
    <cellStyle name="Comma 4 6 2 5 2" xfId="25774" xr:uid="{295BD6EA-15BB-4E24-AD91-27AE5CAA69F3}"/>
    <cellStyle name="Comma 4 6 2 5 3" xfId="25775" xr:uid="{64B330A2-5721-4125-99C2-D011C77FA88A}"/>
    <cellStyle name="Comma 4 6 2 5_AVA DVA EL" xfId="25776" xr:uid="{526B1919-BFF1-4A68-AFA8-AFA816AE617D}"/>
    <cellStyle name="Comma 4 6 2 6" xfId="25777" xr:uid="{6DCA6B93-422D-436F-8822-50E3BC34DC9E}"/>
    <cellStyle name="Comma 4 6 2 6 2" xfId="25778" xr:uid="{69377076-0020-4A66-B6AA-A204679020BC}"/>
    <cellStyle name="Comma 4 6 2 6 3" xfId="25779" xr:uid="{6411C99E-0A29-4740-B3AD-3BFCCBBB3024}"/>
    <cellStyle name="Comma 4 6 2 6_AVA DVA EL" xfId="25780" xr:uid="{C340A465-2D48-4450-8C7E-BC19B00D86C4}"/>
    <cellStyle name="Comma 4 6 2 7" xfId="25781" xr:uid="{507C283D-56EA-49B0-BB04-787C5B39864C}"/>
    <cellStyle name="Comma 4 6 2 7 2" xfId="25782" xr:uid="{DEDAE63C-70A2-49CD-8E81-B698D6246108}"/>
    <cellStyle name="Comma 4 6 2 7 3" xfId="25783" xr:uid="{AD381B4D-7754-4F07-86C9-34A2AE10EAE8}"/>
    <cellStyle name="Comma 4 6 2 7_AVA DVA EL" xfId="25784" xr:uid="{091C1FAC-AC73-40D5-9783-8E87D91AB09E}"/>
    <cellStyle name="Comma 4 6 2 8" xfId="25785" xr:uid="{20EC85E0-F4C9-47F3-8D9D-080345D35FDD}"/>
    <cellStyle name="Comma 4 6 2 8 2" xfId="25786" xr:uid="{10D6909C-F44A-461F-8994-EA87CA8FBCBF}"/>
    <cellStyle name="Comma 4 6 2 8 3" xfId="25787" xr:uid="{866B0CAE-5C4A-48E5-81A8-E35B6E845C06}"/>
    <cellStyle name="Comma 4 6 2 8_AVA DVA EL" xfId="25788" xr:uid="{116FEFD8-0935-49A3-BF2D-503EF1256BB6}"/>
    <cellStyle name="Comma 4 6 2 9" xfId="25789" xr:uid="{77FBC580-CEB6-4BD6-B3F7-3AE2C967BDB8}"/>
    <cellStyle name="Comma 4 6 2 9 2" xfId="25790" xr:uid="{B5073D6D-C2AC-44AE-B5DF-8DC0AE034340}"/>
    <cellStyle name="Comma 4 6 2 9 3" xfId="25791" xr:uid="{98423251-D3F9-4606-968B-32E9075E1EE2}"/>
    <cellStyle name="Comma 4 6 2 9_AVA DVA EL" xfId="25792" xr:uid="{42713C82-9D49-4A1C-B7A2-6DC06BDBDDFF}"/>
    <cellStyle name="Comma 4 6 2_AVA DVA EL" xfId="25793" xr:uid="{29263865-3BA9-4330-86E0-9ECE149F0613}"/>
    <cellStyle name="Comma 4 6 3" xfId="25794" xr:uid="{C3A13DBD-7BA7-4659-8276-D4F62D845146}"/>
    <cellStyle name="Comma 4 6 3 2" xfId="25795" xr:uid="{FD21A205-BB35-470E-A38F-524070B58ACB}"/>
    <cellStyle name="Comma 4 6 3 2 2" xfId="25796" xr:uid="{BDDA53AC-0311-44CB-872B-1FF469E49B2B}"/>
    <cellStyle name="Comma 4 6 3 2 3" xfId="25797" xr:uid="{CF8FCABF-AB00-4B54-9CD0-31BAA033AA7D}"/>
    <cellStyle name="Comma 4 6 3 2_AVA DVA EL" xfId="25798" xr:uid="{BC1E4F9A-4790-4D63-87BB-EF1F1809F5DA}"/>
    <cellStyle name="Comma 4 6 3 3" xfId="25799" xr:uid="{187787F6-D8D2-43C0-81FF-C07B1A9E0042}"/>
    <cellStyle name="Comma 4 6 3 3 2" xfId="25800" xr:uid="{844F3883-BD34-40CE-9D18-B10ECDA976AB}"/>
    <cellStyle name="Comma 4 6 3 3 3" xfId="25801" xr:uid="{A97F749E-F649-4F02-81F7-23398C672851}"/>
    <cellStyle name="Comma 4 6 3 3_AVA DVA EL" xfId="25802" xr:uid="{90263119-9890-4B25-95F1-4283B5D98A3E}"/>
    <cellStyle name="Comma 4 6 3 4" xfId="25803" xr:uid="{3A5E15C8-6642-45E3-B5BD-376121D32B9F}"/>
    <cellStyle name="Comma 4 6 3 5" xfId="25804" xr:uid="{DFB246E6-BE96-49E5-827F-69CD62D50A80}"/>
    <cellStyle name="Comma 4 6 3_AVA DVA EL" xfId="25805" xr:uid="{4E73AFD8-95A7-4FE1-8C27-5CA91879E0BC}"/>
    <cellStyle name="Comma 4 6 4" xfId="25806" xr:uid="{2D62436B-2C49-4E49-B413-F13D45837826}"/>
    <cellStyle name="Comma 4 6 4 2" xfId="25807" xr:uid="{EE007114-CBD7-42DF-8F30-5DB39FF3D278}"/>
    <cellStyle name="Comma 4 6 4 3" xfId="25808" xr:uid="{BDED32B1-1ECF-4A62-9BA8-D4216CEFC8F7}"/>
    <cellStyle name="Comma 4 6 4_AVA DVA EL" xfId="25809" xr:uid="{010FC41A-B5C2-4767-8198-91429DD14D88}"/>
    <cellStyle name="Comma 4 6 5" xfId="25810" xr:uid="{0EF109E2-AFE6-4C45-87E9-1E77513FA525}"/>
    <cellStyle name="Comma 4 6 5 2" xfId="25811" xr:uid="{3A9ECBF2-9325-431A-88F6-9EC3AE3FAA3E}"/>
    <cellStyle name="Comma 4 6 5 3" xfId="25812" xr:uid="{65DEE34B-B3FD-477E-B069-DACD1B7B3608}"/>
    <cellStyle name="Comma 4 6 5_AVA DVA EL" xfId="25813" xr:uid="{57F5FABF-5D86-4D75-BE85-BE3DB14259A3}"/>
    <cellStyle name="Comma 4 6 6" xfId="25814" xr:uid="{02F12D12-B640-4B35-8513-341E9A374878}"/>
    <cellStyle name="Comma 4 6 6 2" xfId="25815" xr:uid="{E6C5A7D4-FBC6-4159-9303-D32DA9200DE0}"/>
    <cellStyle name="Comma 4 6 6 3" xfId="25816" xr:uid="{E94D955E-3AE4-4A7D-B4A9-B366F09A8DF0}"/>
    <cellStyle name="Comma 4 6 6_AVA DVA EL" xfId="25817" xr:uid="{3168AA51-6AD8-4B80-962D-01B046371CE3}"/>
    <cellStyle name="Comma 4 6 7" xfId="25818" xr:uid="{F7A8934E-A46A-4E3F-AE70-78683A1D88FA}"/>
    <cellStyle name="Comma 4 6 7 2" xfId="25819" xr:uid="{C897C691-B73C-41B8-BFE8-AC6374457264}"/>
    <cellStyle name="Comma 4 6 7 3" xfId="25820" xr:uid="{B5D462F4-1125-4FD6-BA72-4E4FFF6CE89F}"/>
    <cellStyle name="Comma 4 6 7_AVA DVA EL" xfId="25821" xr:uid="{FD29E416-C5D7-4846-9117-185917FCF3BD}"/>
    <cellStyle name="Comma 4 6 8" xfId="25822" xr:uid="{D0E36C8D-D6A4-4792-8A6D-771EF51A9BF3}"/>
    <cellStyle name="Comma 4 6 8 2" xfId="25823" xr:uid="{C0BBDEF7-109B-4A00-828A-2E3BD7C0D8B3}"/>
    <cellStyle name="Comma 4 6 8 3" xfId="25824" xr:uid="{B42CE212-9141-4E33-AF46-74CC3E93DFA9}"/>
    <cellStyle name="Comma 4 6 8_AVA DVA EL" xfId="25825" xr:uid="{B8EF48FE-0A0B-4EBD-AB47-23C0D2F2831C}"/>
    <cellStyle name="Comma 4 6 9" xfId="25826" xr:uid="{FD184047-C82F-46AC-89A6-7C83753DBFFB}"/>
    <cellStyle name="Comma 4 6 9 2" xfId="25827" xr:uid="{575308F5-524B-49AF-8004-7B57670BD678}"/>
    <cellStyle name="Comma 4 6 9 3" xfId="25828" xr:uid="{2B3A8E32-F13D-452E-8759-5485C772B8A4}"/>
    <cellStyle name="Comma 4 6 9_AVA DVA EL" xfId="25829" xr:uid="{8FD701CD-630C-456D-B8D8-B93E74751305}"/>
    <cellStyle name="Comma 4 6_AVA DVA EL" xfId="25830" xr:uid="{72863F32-C6ED-43E5-8A42-40A09DE21017}"/>
    <cellStyle name="Comma 4 7" xfId="25831" xr:uid="{3A3C1431-10A5-4E0A-8218-511E685DF384}"/>
    <cellStyle name="Comma 4 7 10" xfId="25832" xr:uid="{C02780A0-6ABC-4746-AB09-D70C82D8F096}"/>
    <cellStyle name="Comma 4 7 11" xfId="25833" xr:uid="{78D9C321-1916-4D56-94AE-42D16901A7B0}"/>
    <cellStyle name="Comma 4 7 2" xfId="25834" xr:uid="{88324ACB-8047-4FF5-88E2-7FDD6831B408}"/>
    <cellStyle name="Comma 4 7 2 2" xfId="25835" xr:uid="{1B0DA522-99FF-45AE-9415-012EC58D60BE}"/>
    <cellStyle name="Comma 4 7 2 2 2" xfId="25836" xr:uid="{2F35A7A7-4B6A-46FF-9CF0-0C7DE094A5D3}"/>
    <cellStyle name="Comma 4 7 2 2 3" xfId="25837" xr:uid="{3E042FCC-C192-426D-AF35-273D9B708151}"/>
    <cellStyle name="Comma 4 7 2 2_AVA DVA EL" xfId="25838" xr:uid="{2A017676-19E9-48FF-BEC0-1612618FE3FF}"/>
    <cellStyle name="Comma 4 7 2 3" xfId="25839" xr:uid="{87C4C213-E75E-4BCF-87B2-7AED6231CB17}"/>
    <cellStyle name="Comma 4 7 2 3 2" xfId="25840" xr:uid="{CAEF4C1A-97F0-439E-B5E0-5B3CBBE42B6C}"/>
    <cellStyle name="Comma 4 7 2 3 3" xfId="25841" xr:uid="{349A66B3-6367-4642-BAB1-A6E546AAC341}"/>
    <cellStyle name="Comma 4 7 2 3_AVA DVA EL" xfId="25842" xr:uid="{E9BE6F48-4ABB-4234-AAB1-7245DE322B19}"/>
    <cellStyle name="Comma 4 7 2 4" xfId="25843" xr:uid="{900A1E4F-D736-442F-A32C-A3EB4E6034D6}"/>
    <cellStyle name="Comma 4 7 2 5" xfId="25844" xr:uid="{8E7B89C3-6F96-492C-A200-7A7295DC21C7}"/>
    <cellStyle name="Comma 4 7 2_AVA DVA EL" xfId="25845" xr:uid="{0A7E71A8-669E-40A4-A8A0-A7E9B2E20E71}"/>
    <cellStyle name="Comma 4 7 3" xfId="25846" xr:uid="{4851CE9F-4F94-44B0-B522-0C801C5AAF4D}"/>
    <cellStyle name="Comma 4 7 3 2" xfId="25847" xr:uid="{3429F53A-EDDE-4BF3-ABEA-88F5D028C35D}"/>
    <cellStyle name="Comma 4 7 3 3" xfId="25848" xr:uid="{B44EF5C1-C3BA-4091-BB59-E95613DAE79B}"/>
    <cellStyle name="Comma 4 7 3_AVA DVA EL" xfId="25849" xr:uid="{CE20BA6E-376E-4E4F-A020-CFE0F90F4988}"/>
    <cellStyle name="Comma 4 7 4" xfId="25850" xr:uid="{9D30A06D-B625-418B-A8CF-5F64E4D0C8C5}"/>
    <cellStyle name="Comma 4 7 4 2" xfId="25851" xr:uid="{2288EC3B-B841-4EE1-B95D-625A2E5A8948}"/>
    <cellStyle name="Comma 4 7 4 3" xfId="25852" xr:uid="{0E20C7BA-D8D7-4D2C-ADF6-07511F968C1B}"/>
    <cellStyle name="Comma 4 7 4_AVA DVA EL" xfId="25853" xr:uid="{D032C7FC-FAEB-4BF8-87A2-99DAD5FFE6F5}"/>
    <cellStyle name="Comma 4 7 5" xfId="25854" xr:uid="{196FA485-F25F-4BFE-BEC6-FD0474C4601D}"/>
    <cellStyle name="Comma 4 7 5 2" xfId="25855" xr:uid="{253E5D2B-D602-4A1A-A052-E66633470C32}"/>
    <cellStyle name="Comma 4 7 5 3" xfId="25856" xr:uid="{34CFB964-71A8-4877-9F12-AD55ECBE86A0}"/>
    <cellStyle name="Comma 4 7 5_AVA DVA EL" xfId="25857" xr:uid="{6EE7878E-2FEF-4371-96D2-548C261B4B3A}"/>
    <cellStyle name="Comma 4 7 6" xfId="25858" xr:uid="{CFCEEF60-7F4B-4982-9FC5-F6CF8897511F}"/>
    <cellStyle name="Comma 4 7 6 2" xfId="25859" xr:uid="{050CDD9E-4B92-465F-8D71-3B512C61E6E3}"/>
    <cellStyle name="Comma 4 7 6 3" xfId="25860" xr:uid="{D8D68560-751A-442F-A9A5-E907BC96687D}"/>
    <cellStyle name="Comma 4 7 6_AVA DVA EL" xfId="25861" xr:uid="{7F03F2EE-5F08-4BA4-952F-6DDF9511D68F}"/>
    <cellStyle name="Comma 4 7 7" xfId="25862" xr:uid="{EACE4327-2D83-41FB-BB36-78C6C730375B}"/>
    <cellStyle name="Comma 4 7 7 2" xfId="25863" xr:uid="{0F81185B-BC4E-44C3-8961-301873B4A3E4}"/>
    <cellStyle name="Comma 4 7 7 3" xfId="25864" xr:uid="{0182ADAE-5EFC-48CE-A076-D75745A1B416}"/>
    <cellStyle name="Comma 4 7 7_AVA DVA EL" xfId="25865" xr:uid="{D5F5C571-3216-4584-B40B-12CE3695BFBE}"/>
    <cellStyle name="Comma 4 7 8" xfId="25866" xr:uid="{6F6FD756-D047-4A8C-97D2-A97DEC69DD7F}"/>
    <cellStyle name="Comma 4 7 8 2" xfId="25867" xr:uid="{90B5BC81-3829-4450-9A79-BFDF76C85228}"/>
    <cellStyle name="Comma 4 7 8 3" xfId="25868" xr:uid="{BEE009CC-5582-4617-98AF-BEA575B2E6D2}"/>
    <cellStyle name="Comma 4 7 8_AVA DVA EL" xfId="25869" xr:uid="{46806D04-81E7-4C78-AF75-B79C5B164193}"/>
    <cellStyle name="Comma 4 7 9" xfId="25870" xr:uid="{4CF7B400-CE73-4DB4-BDB5-30FCB2129074}"/>
    <cellStyle name="Comma 4 7 9 2" xfId="25871" xr:uid="{A9B4F756-20F0-40E3-A3F7-DD542A749139}"/>
    <cellStyle name="Comma 4 7 9 3" xfId="25872" xr:uid="{B52254FD-DBF1-46C7-80FD-B35E236AEFEF}"/>
    <cellStyle name="Comma 4 7 9_AVA DVA EL" xfId="25873" xr:uid="{ABB49FCC-85AB-4BB2-AEE1-10859AE1E086}"/>
    <cellStyle name="Comma 4 7_AVA DVA EL" xfId="25874" xr:uid="{74615448-E042-4EE7-9B69-823F89FBD1B8}"/>
    <cellStyle name="Comma 4 8" xfId="25875" xr:uid="{CDE6CC3F-1563-4220-8131-E536085BEFE0}"/>
    <cellStyle name="Comma 4 8 2" xfId="25876" xr:uid="{45AD1EAE-3EE4-410B-880F-513956E4A895}"/>
    <cellStyle name="Comma 4 8 2 2" xfId="25877" xr:uid="{5C1A6256-3894-4328-B55A-FA0725B7B724}"/>
    <cellStyle name="Comma 4 8 2 3" xfId="25878" xr:uid="{53D4B7C2-F56B-4C76-BC21-289FB5C97541}"/>
    <cellStyle name="Comma 4 8 2_AVA DVA EL" xfId="25879" xr:uid="{6220FE44-2742-4617-93FF-184FE4C59AD8}"/>
    <cellStyle name="Comma 4 8 3" xfId="25880" xr:uid="{7EA1097F-3B9F-4DF6-820A-E6ABD8669628}"/>
    <cellStyle name="Comma 4 8 3 2" xfId="25881" xr:uid="{AEFC753E-0ADC-4A0E-8AB2-67168F3852BC}"/>
    <cellStyle name="Comma 4 8 3 3" xfId="25882" xr:uid="{3A94C93E-DABE-4AD0-9C9A-C6A675EF63A8}"/>
    <cellStyle name="Comma 4 8 3_AVA DVA EL" xfId="25883" xr:uid="{744EF813-2255-4BB9-88EE-EAE6F0B0FB4E}"/>
    <cellStyle name="Comma 4 8 4" xfId="25884" xr:uid="{A490B99A-95E8-4C9A-BDF6-6C960593308E}"/>
    <cellStyle name="Comma 4 8 5" xfId="25885" xr:uid="{9D42F6FB-14FF-499C-8C7B-82590766A76F}"/>
    <cellStyle name="Comma 4 8_AVA DVA EL" xfId="25886" xr:uid="{4C69F016-007C-4405-95EA-F3B99E05B045}"/>
    <cellStyle name="Comma 4 9" xfId="25887" xr:uid="{B3E5F61C-C863-4442-9A54-EFBFDA50719E}"/>
    <cellStyle name="Comma 4 9 2" xfId="25888" xr:uid="{182EE03B-11EC-456F-A4F7-34AA7ADCAF6C}"/>
    <cellStyle name="Comma 4 9 2 2" xfId="25889" xr:uid="{97A2840F-D89C-4FA2-A0DC-EBDA7CD912DE}"/>
    <cellStyle name="Comma 4 9 2 3" xfId="25890" xr:uid="{6F355089-0030-4483-AFA9-1A17ACCC51C8}"/>
    <cellStyle name="Comma 4 9 2_AVA DVA EL" xfId="25891" xr:uid="{67C518FD-762E-469B-9789-5206CF00AA7D}"/>
    <cellStyle name="Comma 4 9 3" xfId="25892" xr:uid="{85EA415A-FA30-4E12-9A05-1126A76D8B1F}"/>
    <cellStyle name="Comma 4 9 3 2" xfId="25893" xr:uid="{B2603FD7-044C-483D-BA4F-E469B935F883}"/>
    <cellStyle name="Comma 4 9 3 3" xfId="25894" xr:uid="{13025D81-5B34-4BA0-84CA-3D48D153FD64}"/>
    <cellStyle name="Comma 4 9 3_AVA DVA EL" xfId="25895" xr:uid="{1C8CAD8B-13CF-4B36-823C-6CAA522D6897}"/>
    <cellStyle name="Comma 4 9 4" xfId="25896" xr:uid="{C6E19C3A-D638-4783-A8B7-EFF15389A596}"/>
    <cellStyle name="Comma 4 9 5" xfId="25897" xr:uid="{2998B7D8-2144-4726-97A7-48EF62D487DF}"/>
    <cellStyle name="Comma 4 9_AVA DVA EL" xfId="25898" xr:uid="{EDB6A4E2-78DC-45C6-97BD-7A20BC5698BF}"/>
    <cellStyle name="Comma 4_AVA DVA EL" xfId="25899" xr:uid="{9E37375D-7533-4ABE-841F-E820487AAB0F}"/>
    <cellStyle name="Comma 40" xfId="41374" xr:uid="{543F8C97-8865-4695-9F6C-795482BF4D4B}"/>
    <cellStyle name="Comma 41" xfId="41375" xr:uid="{9B756BBA-EDBA-41A4-A290-FD9C0E53A52A}"/>
    <cellStyle name="Comma 42" xfId="41376" xr:uid="{A8242AB0-5D9B-4D5E-B677-4131C41D55C6}"/>
    <cellStyle name="Comma 43" xfId="41377" xr:uid="{60FBF443-ECAF-4136-88AE-C54234B5A239}"/>
    <cellStyle name="Comma 44" xfId="41378" xr:uid="{6AC59EB9-AFE9-43E6-892A-353E23032460}"/>
    <cellStyle name="Comma 45" xfId="41379" xr:uid="{F2400AF3-6AB2-49F7-9B66-94E5C2552075}"/>
    <cellStyle name="Comma 45 2" xfId="41380" xr:uid="{9E7D910D-8564-4741-A667-D8162236FB81}"/>
    <cellStyle name="Comma 45_Factbook" xfId="41381" xr:uid="{C6ECA00D-6E85-423C-B8A0-1E98C3445A22}"/>
    <cellStyle name="Comma 46" xfId="41382" xr:uid="{D7A7FEA9-6DB6-4925-8243-8C6E720A7609}"/>
    <cellStyle name="Comma 47" xfId="41383" xr:uid="{22476AA2-5121-4118-A009-CD9CE99122B4}"/>
    <cellStyle name="Comma 48" xfId="41384" xr:uid="{9D18A319-DD34-4920-86C5-EE321D71C6A1}"/>
    <cellStyle name="Comma 49" xfId="41385" xr:uid="{138B5DF5-8C58-41E0-82B2-025996BEDDFC}"/>
    <cellStyle name="Comma 5" xfId="6415" xr:uid="{4A05E407-35A1-4131-BACA-360D4F8AB80D}"/>
    <cellStyle name="Comma 5 10" xfId="25900" xr:uid="{8ADC5326-F08A-48C6-B68E-BB4CCA25871C}"/>
    <cellStyle name="Comma 5 10 2" xfId="25901" xr:uid="{E9FC9813-4772-4AAE-8529-1E776F442FA9}"/>
    <cellStyle name="Comma 5 10 2 2" xfId="25902" xr:uid="{371A32EC-4707-4376-BEC7-B70582E6C833}"/>
    <cellStyle name="Comma 5 10 2 3" xfId="25903" xr:uid="{639F4C36-30BE-4E3C-9FC7-725A91AEE33D}"/>
    <cellStyle name="Comma 5 10 2_AVA DVA EL" xfId="25904" xr:uid="{E441FA81-4DD5-4AD0-A090-E25AE3D0E5C2}"/>
    <cellStyle name="Comma 5 10 3" xfId="25905" xr:uid="{E1EFA99D-CF7E-4278-A6B9-A3FE79CE7ACB}"/>
    <cellStyle name="Comma 5 10 4" xfId="25906" xr:uid="{87141423-51AC-4807-81BF-3DA8624EDEF6}"/>
    <cellStyle name="Comma 5 10_AVA DVA EL" xfId="25907" xr:uid="{ED4BD29B-9AFA-4F72-B6F2-19D539169C2C}"/>
    <cellStyle name="Comma 5 11" xfId="25908" xr:uid="{BED8FE32-68B2-4368-8A02-AC73CF61700E}"/>
    <cellStyle name="Comma 5 11 2" xfId="25909" xr:uid="{8FED7A3F-EFC8-4394-ACE2-6C0E58BE07AF}"/>
    <cellStyle name="Comma 5 11 3" xfId="25910" xr:uid="{A349981D-A1E9-4792-BF7D-8F7F990B3184}"/>
    <cellStyle name="Comma 5 11_AVA DVA EL" xfId="25911" xr:uid="{92038E7B-1782-477B-A584-43D81DF85377}"/>
    <cellStyle name="Comma 5 12" xfId="25912" xr:uid="{C3AE9722-5F5B-475C-A45B-3889861EF0B2}"/>
    <cellStyle name="Comma 5 12 2" xfId="25913" xr:uid="{8ADE4E3A-D6F4-46B3-B16C-A74F3182FA59}"/>
    <cellStyle name="Comma 5 12 3" xfId="25914" xr:uid="{4D70BD74-CDEE-401B-A309-C21259CABCF6}"/>
    <cellStyle name="Comma 5 12_AVA DVA EL" xfId="25915" xr:uid="{4C743158-79C8-4BF9-A0B7-92398F04CB71}"/>
    <cellStyle name="Comma 5 13" xfId="25916" xr:uid="{F6F9E343-F7F8-481D-8266-E2A2E3270E51}"/>
    <cellStyle name="Comma 5 13 2" xfId="25917" xr:uid="{7A3EF04F-8A12-4319-A2D9-870F995A299F}"/>
    <cellStyle name="Comma 5 13 3" xfId="25918" xr:uid="{16D1EF5D-5222-49D6-8986-5079D52E6BE8}"/>
    <cellStyle name="Comma 5 13_AVA DVA EL" xfId="25919" xr:uid="{724D2C20-CC12-4664-A186-DEE9EFB0C086}"/>
    <cellStyle name="Comma 5 14" xfId="25920" xr:uid="{878749EB-2971-4107-974D-F8A64C346C9A}"/>
    <cellStyle name="Comma 5 2" xfId="25921" xr:uid="{D958B5BA-699F-4E0A-9D06-80268BAB9B5D}"/>
    <cellStyle name="Comma 5 2 10" xfId="25922" xr:uid="{57F2D9AB-E71B-4C0E-B7A8-DE0AFE929F97}"/>
    <cellStyle name="Comma 5 2 10 2" xfId="25923" xr:uid="{6BD81092-5A19-4511-89CD-A7538815C6FD}"/>
    <cellStyle name="Comma 5 2 10 3" xfId="25924" xr:uid="{867058E2-08C0-4002-93AC-A25F7E27303E}"/>
    <cellStyle name="Comma 5 2 10_AVA DVA EL" xfId="25925" xr:uid="{3285F147-397F-445E-944C-4BFD2B27BFA3}"/>
    <cellStyle name="Comma 5 2 11" xfId="25926" xr:uid="{7A5A4B62-264D-4C9B-BEDE-1307C3599B82}"/>
    <cellStyle name="Comma 5 2 2" xfId="25927" xr:uid="{95ABD386-AA00-415F-B799-AE5B7D8A726E}"/>
    <cellStyle name="Comma 5 2 2 2" xfId="25928" xr:uid="{CA63290E-AABF-482C-87FF-770E0BA3C678}"/>
    <cellStyle name="Comma 5 2 2 2 2" xfId="25929" xr:uid="{17C5C0B1-573A-4308-AF45-45C88B952D27}"/>
    <cellStyle name="Comma 5 2 2 2 3" xfId="25930" xr:uid="{CAB0C10A-A3D1-40A6-880A-B647649E018C}"/>
    <cellStyle name="Comma 5 2 2 2_AVA DVA EL" xfId="25931" xr:uid="{D5B109E8-7A18-48D8-9238-BD7CFB6A89BC}"/>
    <cellStyle name="Comma 5 2 2 3" xfId="25932" xr:uid="{19CD6EF2-35A2-41E9-B853-E76C80A76002}"/>
    <cellStyle name="Comma 5 2 2 3 2" xfId="25933" xr:uid="{64F8DFE3-7F9C-43A0-91C9-4449F6D481E1}"/>
    <cellStyle name="Comma 5 2 2 3 3" xfId="25934" xr:uid="{7AE509EF-D61C-4562-905C-137442E1B218}"/>
    <cellStyle name="Comma 5 2 2 3_AVA DVA EL" xfId="25935" xr:uid="{DF61E0AC-4354-4C17-B85F-3A37904E3EC0}"/>
    <cellStyle name="Comma 5 2 2 4" xfId="25936" xr:uid="{BEB12B1A-C71B-407E-8316-36638D6C5C86}"/>
    <cellStyle name="Comma 5 2 2 5" xfId="25937" xr:uid="{A217EE94-05FD-4F4C-BA76-D6FBF058EAA2}"/>
    <cellStyle name="Comma 5 2 2_AVA DVA EL" xfId="25938" xr:uid="{C71CEC14-6972-4CD1-941E-D082A2797680}"/>
    <cellStyle name="Comma 5 2 3" xfId="25939" xr:uid="{7624E440-4FC4-4106-9966-A4AFC4589898}"/>
    <cellStyle name="Comma 5 2 3 2" xfId="25940" xr:uid="{AE220851-B690-4988-AAA0-CD24462730A3}"/>
    <cellStyle name="Comma 5 2 3 3" xfId="25941" xr:uid="{3A9F4498-69A2-4589-96F5-707345269E99}"/>
    <cellStyle name="Comma 5 2 3_AVA DVA EL" xfId="25942" xr:uid="{250B2FE8-D43E-4D17-B08C-91E3367CF33D}"/>
    <cellStyle name="Comma 5 2 4" xfId="25943" xr:uid="{B0E5FE15-AF9B-4D0E-9169-60DD0403AFEC}"/>
    <cellStyle name="Comma 5 2 4 2" xfId="25944" xr:uid="{7792E57F-2421-497D-9DE4-F65032D4566C}"/>
    <cellStyle name="Comma 5 2 4 3" xfId="25945" xr:uid="{827EFED3-1E35-4190-A895-17209F3E374F}"/>
    <cellStyle name="Comma 5 2 4_AVA DVA EL" xfId="25946" xr:uid="{DFDC148A-0EA7-44F7-A5C4-CAFF60E13E59}"/>
    <cellStyle name="Comma 5 2 5" xfId="25947" xr:uid="{8F34D050-8565-4647-9CA3-34079F3B9C43}"/>
    <cellStyle name="Comma 5 2 5 2" xfId="25948" xr:uid="{B6B8EF2D-D964-4CC7-AA12-EC20853CBED2}"/>
    <cellStyle name="Comma 5 2 5 3" xfId="25949" xr:uid="{124EA97B-D1C1-45DA-8244-B31298AE4519}"/>
    <cellStyle name="Comma 5 2 5_AVA DVA EL" xfId="25950" xr:uid="{0EA94DA8-9E9E-4430-8E65-A6A3C1F493F9}"/>
    <cellStyle name="Comma 5 2 6" xfId="25951" xr:uid="{F1AC4C4D-88BE-4E52-B04E-F7042BF00985}"/>
    <cellStyle name="Comma 5 2 6 2" xfId="25952" xr:uid="{A548FEBA-D454-41A6-9012-6437175241E7}"/>
    <cellStyle name="Comma 5 2 6 3" xfId="25953" xr:uid="{F2135CEB-AC1C-42CF-BAE8-9C215CF00841}"/>
    <cellStyle name="Comma 5 2 6_AVA DVA EL" xfId="25954" xr:uid="{F89B6B5B-C6D9-418A-A20D-CF88BD0BE370}"/>
    <cellStyle name="Comma 5 2 7" xfId="25955" xr:uid="{9B6883A9-A4F5-446D-903B-B45A8A16068F}"/>
    <cellStyle name="Comma 5 2 7 2" xfId="25956" xr:uid="{0D4E3A18-2EDC-491F-ACD4-8BBCE72FFB05}"/>
    <cellStyle name="Comma 5 2 7 3" xfId="25957" xr:uid="{EFE3B9C8-DD69-4941-AB90-5286352DA441}"/>
    <cellStyle name="Comma 5 2 7_AVA DVA EL" xfId="25958" xr:uid="{1849D4EC-21FA-49A9-8C07-5770ADA2FD07}"/>
    <cellStyle name="Comma 5 2 8" xfId="25959" xr:uid="{49E86971-1ED2-40B9-98CF-700481B1AF39}"/>
    <cellStyle name="Comma 5 2 8 2" xfId="25960" xr:uid="{3BEEB8AE-FC77-4B3E-AAC8-AA9F921D1073}"/>
    <cellStyle name="Comma 5 2 8 3" xfId="25961" xr:uid="{7AA979E5-00B3-4AD3-925D-48048F80C9FF}"/>
    <cellStyle name="Comma 5 2 8_AVA DVA EL" xfId="25962" xr:uid="{BF7CBEF3-AD1A-477C-A8BE-5B14B4F83652}"/>
    <cellStyle name="Comma 5 2 9" xfId="25963" xr:uid="{09989221-0CF6-4165-AED4-E29F1DC38A7C}"/>
    <cellStyle name="Comma 5 2 9 2" xfId="25964" xr:uid="{F91B9C09-04A9-421A-A2BA-1BEE9C17F5ED}"/>
    <cellStyle name="Comma 5 2 9 3" xfId="25965" xr:uid="{BC860EE0-4461-49F0-A0EF-B3F6E2B502F0}"/>
    <cellStyle name="Comma 5 2 9_AVA DVA EL" xfId="25966" xr:uid="{AC31BC7D-3288-49B7-858F-43359A57BC72}"/>
    <cellStyle name="Comma 5 2_AVA DVA EL" xfId="25967" xr:uid="{06734643-10DF-4BE8-97AC-B2412AD6FC0B}"/>
    <cellStyle name="Comma 5 3" xfId="25968" xr:uid="{6D73A537-555A-4171-A4D4-7A0C7F8EC3FA}"/>
    <cellStyle name="Comma 5 3 10" xfId="25969" xr:uid="{12E4AC79-13FC-4241-9FBD-76626C0C6200}"/>
    <cellStyle name="Comma 5 3 10 2" xfId="25970" xr:uid="{ACD8C789-C20A-4366-8E2C-EE57804C1769}"/>
    <cellStyle name="Comma 5 3 10 3" xfId="25971" xr:uid="{EE551177-8432-43C0-9F4C-1ACACA5CCF41}"/>
    <cellStyle name="Comma 5 3 10_AVA DVA EL" xfId="25972" xr:uid="{08C3FF4D-5BED-4CBB-8A58-BAB72B75EE6E}"/>
    <cellStyle name="Comma 5 3 11" xfId="25973" xr:uid="{A3CC8809-473A-4B6D-AC1E-2722B709478A}"/>
    <cellStyle name="Comma 5 3 11 2" xfId="25974" xr:uid="{6A40D679-2595-4D37-BC93-EE3827B1B05B}"/>
    <cellStyle name="Comma 5 3 11 3" xfId="25975" xr:uid="{A506F55A-9ED7-4551-B74C-BE9BACEDBD8B}"/>
    <cellStyle name="Comma 5 3 11_AVA DVA EL" xfId="25976" xr:uid="{CBBBF0BC-7C6B-4A4A-BD1F-C01058C6A279}"/>
    <cellStyle name="Comma 5 3 12" xfId="25977" xr:uid="{6356D471-F821-4E2F-8372-57FAC383FFD1}"/>
    <cellStyle name="Comma 5 3 13" xfId="25978" xr:uid="{CD6EB00A-15B3-492D-9868-CB6E0A7B4C89}"/>
    <cellStyle name="Comma 5 3 2" xfId="25979" xr:uid="{BA9AFF9E-62EA-4C26-81D2-AC62EF695C61}"/>
    <cellStyle name="Comma 5 3 2 10" xfId="25980" xr:uid="{F96AF9AF-0D0C-44F0-8B33-EDB4BA722C8B}"/>
    <cellStyle name="Comma 5 3 2 11" xfId="25981" xr:uid="{14EDFC25-9D73-464D-A728-0FB0B411DEA9}"/>
    <cellStyle name="Comma 5 3 2 2" xfId="25982" xr:uid="{656C0C9F-6724-4E72-987F-3CC63DF7C3FA}"/>
    <cellStyle name="Comma 5 3 2 2 2" xfId="25983" xr:uid="{0317E21E-186C-4407-8F13-711DA656775A}"/>
    <cellStyle name="Comma 5 3 2 2 2 2" xfId="25984" xr:uid="{2245E2BB-81BB-4A6B-BDC2-8ED1D3E5BFF8}"/>
    <cellStyle name="Comma 5 3 2 2 2 3" xfId="25985" xr:uid="{E6FFF465-84EA-4A7A-8C26-ED588D7BBA01}"/>
    <cellStyle name="Comma 5 3 2 2 2_AVA DVA EL" xfId="25986" xr:uid="{CD4A0A35-C58C-48DF-8B5F-83959296A88F}"/>
    <cellStyle name="Comma 5 3 2 2 3" xfId="25987" xr:uid="{4A9B634A-9838-4D70-9E72-3D232E130635}"/>
    <cellStyle name="Comma 5 3 2 2 3 2" xfId="25988" xr:uid="{943372A3-DCDF-4071-BB9F-54AC34B66317}"/>
    <cellStyle name="Comma 5 3 2 2 3 3" xfId="25989" xr:uid="{FF16D580-AD5A-47A8-BB49-0878073A2940}"/>
    <cellStyle name="Comma 5 3 2 2 3_AVA DVA EL" xfId="25990" xr:uid="{27D6B32D-BDE5-4471-9B6A-D826222139A0}"/>
    <cellStyle name="Comma 5 3 2 2 4" xfId="25991" xr:uid="{2DC171C3-CB42-4F71-A4C6-41C6EDDC6CE8}"/>
    <cellStyle name="Comma 5 3 2 2 5" xfId="25992" xr:uid="{5432F1C7-E664-405B-B61B-4EF9C3C48039}"/>
    <cellStyle name="Comma 5 3 2 2_AVA DVA EL" xfId="25993" xr:uid="{9E57981D-749F-41DF-8C3B-5A698976AB40}"/>
    <cellStyle name="Comma 5 3 2 3" xfId="25994" xr:uid="{AEE989AA-DF12-4D54-9A2C-04665C77A388}"/>
    <cellStyle name="Comma 5 3 2 3 2" xfId="25995" xr:uid="{165BD66E-0209-4177-89EB-C1640D1CC899}"/>
    <cellStyle name="Comma 5 3 2 3 3" xfId="25996" xr:uid="{1AB5B7B1-7B43-42CB-88A5-D783D6DF17CF}"/>
    <cellStyle name="Comma 5 3 2 3_AVA DVA EL" xfId="25997" xr:uid="{6C1921EF-C688-4D92-A971-A351EF5DD47E}"/>
    <cellStyle name="Comma 5 3 2 4" xfId="25998" xr:uid="{C73A6EE4-8FC4-435D-A9D1-E817A2B7164D}"/>
    <cellStyle name="Comma 5 3 2 4 2" xfId="25999" xr:uid="{8908717C-EA88-4ED2-9F99-50C1741C3771}"/>
    <cellStyle name="Comma 5 3 2 4 3" xfId="26000" xr:uid="{73D7BFC4-9681-4906-A5AB-8F0D8035465A}"/>
    <cellStyle name="Comma 5 3 2 4_AVA DVA EL" xfId="26001" xr:uid="{56BC1EDC-46B3-4A10-A38D-62AD3D2D8E59}"/>
    <cellStyle name="Comma 5 3 2 5" xfId="26002" xr:uid="{C3156C84-4050-43D7-9901-76CFD412F919}"/>
    <cellStyle name="Comma 5 3 2 5 2" xfId="26003" xr:uid="{22CA36D8-0F10-4E33-8901-79B481B8DD32}"/>
    <cellStyle name="Comma 5 3 2 5 3" xfId="26004" xr:uid="{78F119C5-0586-4728-ACEA-A14DE1A09014}"/>
    <cellStyle name="Comma 5 3 2 5_AVA DVA EL" xfId="26005" xr:uid="{29503158-A9D2-4042-8897-192A37952679}"/>
    <cellStyle name="Comma 5 3 2 6" xfId="26006" xr:uid="{CC3A4070-7486-4135-99A2-27A5D694E2C4}"/>
    <cellStyle name="Comma 5 3 2 6 2" xfId="26007" xr:uid="{D8C80FA4-69D1-40C3-9325-5191267BDB0C}"/>
    <cellStyle name="Comma 5 3 2 6 3" xfId="26008" xr:uid="{C4A6C9C7-D163-44CC-9DB9-3EFC01B9535E}"/>
    <cellStyle name="Comma 5 3 2 6_AVA DVA EL" xfId="26009" xr:uid="{49B5668F-2217-4370-A087-162E8E75DE4B}"/>
    <cellStyle name="Comma 5 3 2 7" xfId="26010" xr:uid="{2BF5388C-99CD-4AA3-B7B9-ACC174DF5529}"/>
    <cellStyle name="Comma 5 3 2 7 2" xfId="26011" xr:uid="{3B525765-6EFE-41CA-9066-D815E1D1983E}"/>
    <cellStyle name="Comma 5 3 2 7 3" xfId="26012" xr:uid="{B99BC7E5-3352-4DC4-ADA6-C981845FECB1}"/>
    <cellStyle name="Comma 5 3 2 7_AVA DVA EL" xfId="26013" xr:uid="{4DBF30AC-0DF9-46E2-AE0C-C8812A6B3017}"/>
    <cellStyle name="Comma 5 3 2 8" xfId="26014" xr:uid="{547D5830-4AEF-4195-A99D-18E675A3FA10}"/>
    <cellStyle name="Comma 5 3 2 8 2" xfId="26015" xr:uid="{2FB78F46-6E35-4216-A7E7-6553FBF84805}"/>
    <cellStyle name="Comma 5 3 2 8 3" xfId="26016" xr:uid="{6C43E129-55F1-4D81-AC20-1BE91CE2BE13}"/>
    <cellStyle name="Comma 5 3 2 8_AVA DVA EL" xfId="26017" xr:uid="{4C429352-FDBB-4883-92FE-539852EC2AE3}"/>
    <cellStyle name="Comma 5 3 2 9" xfId="26018" xr:uid="{260550CD-C0D2-4C9F-9B05-F83C9015ECD5}"/>
    <cellStyle name="Comma 5 3 2 9 2" xfId="26019" xr:uid="{43F1D57C-1C89-4756-8FB6-6268641100CF}"/>
    <cellStyle name="Comma 5 3 2 9 3" xfId="26020" xr:uid="{1321813B-8E36-4B26-AA10-7DFA3CBC048B}"/>
    <cellStyle name="Comma 5 3 2 9_AVA DVA EL" xfId="26021" xr:uid="{CBC94459-C5DF-4FDE-8BF2-5C846C72B7F1}"/>
    <cellStyle name="Comma 5 3 2_AVA DVA EL" xfId="26022" xr:uid="{8285B8B0-7C0A-4ED0-9007-D3A19322A276}"/>
    <cellStyle name="Comma 5 3 3" xfId="26023" xr:uid="{F57506B3-694E-47DD-BED0-42B88377B11C}"/>
    <cellStyle name="Comma 5 3 3 2" xfId="26024" xr:uid="{A3C76B80-EC21-4D79-9789-1FFEC0FCC01E}"/>
    <cellStyle name="Comma 5 3 3 2 2" xfId="26025" xr:uid="{82657DB0-A151-4F17-B3A1-BD747412B3C3}"/>
    <cellStyle name="Comma 5 3 3 2 3" xfId="26026" xr:uid="{ACDB97D7-99E6-41E7-BEC4-55AEB4CD19E7}"/>
    <cellStyle name="Comma 5 3 3 2_AVA DVA EL" xfId="26027" xr:uid="{0EC11681-8D66-472B-A2F0-06BF071ACEA3}"/>
    <cellStyle name="Comma 5 3 3 3" xfId="26028" xr:uid="{8019B68E-1D7D-41A7-8F47-743FD4BE60A3}"/>
    <cellStyle name="Comma 5 3 3 3 2" xfId="26029" xr:uid="{0F6D5FBE-D2F0-4F38-828C-B5972EF95BE3}"/>
    <cellStyle name="Comma 5 3 3 3 3" xfId="26030" xr:uid="{9DAE2549-9C95-4894-B347-51AFA8E8DC13}"/>
    <cellStyle name="Comma 5 3 3 3_AVA DVA EL" xfId="26031" xr:uid="{4968044E-32A4-4DD2-8B3B-CED7922E874A}"/>
    <cellStyle name="Comma 5 3 3 4" xfId="26032" xr:uid="{AFDF7401-0B22-46B5-901A-743047D2EF98}"/>
    <cellStyle name="Comma 5 3 3 5" xfId="26033" xr:uid="{ED5107FE-E37A-4A34-8514-E74B67408709}"/>
    <cellStyle name="Comma 5 3 3_AVA DVA EL" xfId="26034" xr:uid="{F4141274-6353-45A4-9178-D9FE8D8C78E2}"/>
    <cellStyle name="Comma 5 3 4" xfId="26035" xr:uid="{264757F6-25A8-4273-8FE5-2576DC4DFD06}"/>
    <cellStyle name="Comma 5 3 4 2" xfId="26036" xr:uid="{6157E825-2F54-4647-A29B-A026687E8C5A}"/>
    <cellStyle name="Comma 5 3 4 3" xfId="26037" xr:uid="{FFB5D833-5882-4A46-A5BD-5BE381CD1BE1}"/>
    <cellStyle name="Comma 5 3 4_AVA DVA EL" xfId="26038" xr:uid="{54CBBE3F-9DB7-48B5-8E73-E6A110EBD570}"/>
    <cellStyle name="Comma 5 3 5" xfId="26039" xr:uid="{D9C4E01D-329B-4936-811C-7EC50141F105}"/>
    <cellStyle name="Comma 5 3 5 2" xfId="26040" xr:uid="{DAF88BE8-9C87-40A3-943A-6FEC937B5B53}"/>
    <cellStyle name="Comma 5 3 5 3" xfId="26041" xr:uid="{AB61F124-E525-40D9-B06D-EF6F75C5981C}"/>
    <cellStyle name="Comma 5 3 5_AVA DVA EL" xfId="26042" xr:uid="{B622F04E-F7E5-4B30-9F64-2E31619D734F}"/>
    <cellStyle name="Comma 5 3 6" xfId="26043" xr:uid="{2C1B6E35-FC67-46B0-97CB-8A78B12E41B2}"/>
    <cellStyle name="Comma 5 3 6 2" xfId="26044" xr:uid="{D9BB49D8-1295-4ABF-B160-F3CF9C48F38E}"/>
    <cellStyle name="Comma 5 3 6 3" xfId="26045" xr:uid="{3E1241B1-2013-424F-8CE1-BA4035B39FF8}"/>
    <cellStyle name="Comma 5 3 6_AVA DVA EL" xfId="26046" xr:uid="{1197B0A6-A7E3-4EB2-93C9-E13CB967A99D}"/>
    <cellStyle name="Comma 5 3 7" xfId="26047" xr:uid="{629CF55C-E715-4AEC-8101-F313A3F6D8F0}"/>
    <cellStyle name="Comma 5 3 7 2" xfId="26048" xr:uid="{B7A91DD9-5428-4930-A5D7-47A3B3F644FE}"/>
    <cellStyle name="Comma 5 3 7 3" xfId="26049" xr:uid="{6AC56AD7-9308-488F-90EB-1D542DBCC8A3}"/>
    <cellStyle name="Comma 5 3 7_AVA DVA EL" xfId="26050" xr:uid="{CE3F90D9-ECC3-4A20-88A3-096589217284}"/>
    <cellStyle name="Comma 5 3 8" xfId="26051" xr:uid="{2BEDF9C1-9F7D-47D0-8215-0EC882D8A559}"/>
    <cellStyle name="Comma 5 3 8 2" xfId="26052" xr:uid="{C244C88C-670B-4DE2-AB80-6892E7F6A0F6}"/>
    <cellStyle name="Comma 5 3 8 3" xfId="26053" xr:uid="{2069C8A5-06B3-49F4-95A5-149855C0F701}"/>
    <cellStyle name="Comma 5 3 8_AVA DVA EL" xfId="26054" xr:uid="{953FAB74-D2B2-4D1F-87B2-12C520FCB38D}"/>
    <cellStyle name="Comma 5 3 9" xfId="26055" xr:uid="{FA89C8A6-EB95-434E-9E64-F8BA94AE35CD}"/>
    <cellStyle name="Comma 5 3 9 2" xfId="26056" xr:uid="{6A99ABB2-2948-46E4-B896-A14EDBD47D56}"/>
    <cellStyle name="Comma 5 3 9 3" xfId="26057" xr:uid="{1392645B-633A-4A8D-8FDE-6AF7C3C07F1A}"/>
    <cellStyle name="Comma 5 3 9_AVA DVA EL" xfId="26058" xr:uid="{35415EFC-45F5-40E3-A5A9-B7495BF2CAF0}"/>
    <cellStyle name="Comma 5 3_AVA DVA EL" xfId="26059" xr:uid="{0BD60922-D3A2-44E2-82E0-C37D7D535593}"/>
    <cellStyle name="Comma 5 4" xfId="26060" xr:uid="{F0E6BD21-913D-4D0D-955F-0FC633D79DD9}"/>
    <cellStyle name="Comma 5 4 2" xfId="26061" xr:uid="{9D8F6938-0AF8-4C47-B04D-1DD576197F3F}"/>
    <cellStyle name="Comma 5 4 3" xfId="26062" xr:uid="{D41FE023-225A-448D-97AA-6D0710162FEB}"/>
    <cellStyle name="Comma 5 4_AVA DVA EL" xfId="26063" xr:uid="{1CDD5029-09B7-4F19-B66C-88F4941E017A}"/>
    <cellStyle name="Comma 5 5" xfId="26064" xr:uid="{FA8E3812-873B-457F-A86E-9A356A817E76}"/>
    <cellStyle name="Comma 5 5 2" xfId="26065" xr:uid="{25FD8780-53B2-4D2F-9811-3E6250D55780}"/>
    <cellStyle name="Comma 5 5 3" xfId="26066" xr:uid="{D3ADBA85-B35F-4B7F-B41F-827DE5D6B14C}"/>
    <cellStyle name="Comma 5 5_AVA DVA EL" xfId="26067" xr:uid="{6617B82D-A34E-40A1-9A4A-5ADBB29BE2A6}"/>
    <cellStyle name="Comma 5 6" xfId="26068" xr:uid="{56433929-5507-455A-8EDF-3BB10CC7781E}"/>
    <cellStyle name="Comma 5 6 2" xfId="26069" xr:uid="{1E56172C-9E4A-4D0C-B882-88559ABE1737}"/>
    <cellStyle name="Comma 5 6 3" xfId="26070" xr:uid="{26E2C563-26CC-4E1E-923F-4C2A0C1789D9}"/>
    <cellStyle name="Comma 5 6_AVA DVA EL" xfId="26071" xr:uid="{F8EB7B68-90E0-4D30-9BDE-FD723A14FEDF}"/>
    <cellStyle name="Comma 5 7" xfId="26072" xr:uid="{86DFBD47-3F11-4E92-876C-70E553F02C20}"/>
    <cellStyle name="Comma 5 7 2" xfId="26073" xr:uid="{92DE039F-1EDF-4A3A-A182-33D5C5CD79AF}"/>
    <cellStyle name="Comma 5 7 2 2" xfId="26074" xr:uid="{F676A5BC-1FEA-42AB-957B-06CCEA8CF679}"/>
    <cellStyle name="Comma 5 7 2 3" xfId="26075" xr:uid="{7B83D3CA-E46B-469C-9EEA-7DC7E337D70C}"/>
    <cellStyle name="Comma 5 7 2_AVA DVA EL" xfId="26076" xr:uid="{49217008-6983-4F33-A98E-6AFA2B7E1887}"/>
    <cellStyle name="Comma 5 7 3" xfId="26077" xr:uid="{01BCEF3A-2E9B-480F-87B6-DFDCBBC92210}"/>
    <cellStyle name="Comma 5 7 4" xfId="26078" xr:uid="{2968E498-3139-4686-8E10-BA9B91CE5895}"/>
    <cellStyle name="Comma 5 7_AVA DVA EL" xfId="26079" xr:uid="{60198AF1-EB8C-4206-B7AD-A9A9C9B40DCB}"/>
    <cellStyle name="Comma 5 8" xfId="26080" xr:uid="{0D82ED65-17D9-4EDB-80DD-DF3482CD991F}"/>
    <cellStyle name="Comma 5 8 2" xfId="26081" xr:uid="{EA092729-F1C9-42D1-AFFC-CB0E015B8A06}"/>
    <cellStyle name="Comma 5 8 2 2" xfId="26082" xr:uid="{9E0D3052-75A5-4AD3-8509-C786B4053CE0}"/>
    <cellStyle name="Comma 5 8 2 3" xfId="26083" xr:uid="{87004A61-E81E-4881-8DD4-5296F9A0A445}"/>
    <cellStyle name="Comma 5 8 2_AVA DVA EL" xfId="26084" xr:uid="{921BA071-F130-4D62-929D-C710F6962DD3}"/>
    <cellStyle name="Comma 5 8 3" xfId="26085" xr:uid="{40F2AE76-85B7-4496-8185-6F7983F0D4E3}"/>
    <cellStyle name="Comma 5 8 4" xfId="26086" xr:uid="{9D18D252-3B9C-4D95-9D67-E9D2196700C8}"/>
    <cellStyle name="Comma 5 8_AVA DVA EL" xfId="26087" xr:uid="{3B27DF0B-4650-4FF1-BB79-D124A99A3C94}"/>
    <cellStyle name="Comma 5 9" xfId="26088" xr:uid="{75C25365-4229-4339-B9FD-63836783F30C}"/>
    <cellStyle name="Comma 5 9 2" xfId="26089" xr:uid="{3357A49F-13A9-489B-9784-FFB32FD6854A}"/>
    <cellStyle name="Comma 5 9 2 2" xfId="26090" xr:uid="{3D96C318-A114-46BF-92EF-68A7DE0963B8}"/>
    <cellStyle name="Comma 5 9 2 3" xfId="26091" xr:uid="{09E039CE-B64F-4118-9896-BC2B6B6B393A}"/>
    <cellStyle name="Comma 5 9 2_AVA DVA EL" xfId="26092" xr:uid="{6D6CF749-DBB0-49D8-AE41-DE345F657580}"/>
    <cellStyle name="Comma 5 9 3" xfId="26093" xr:uid="{12F2B923-3D5D-4546-B8FE-22AF78E79CFE}"/>
    <cellStyle name="Comma 5 9 4" xfId="26094" xr:uid="{FF44001D-3609-496A-BA54-834ECF230FC9}"/>
    <cellStyle name="Comma 5 9_AVA DVA EL" xfId="26095" xr:uid="{47B7F6A3-E2AD-4DC4-9A3E-ACF8B564558A}"/>
    <cellStyle name="Comma 5_Adj_Primary_capital" xfId="26096" xr:uid="{19A0AB08-3CD9-4F45-8396-8485175C97A0}"/>
    <cellStyle name="Comma 52" xfId="41386" xr:uid="{C93CE64D-B09D-45EA-AA35-E437CDCBEF28}"/>
    <cellStyle name="Comma 6" xfId="6416" xr:uid="{CF9B9E38-D45C-4746-9524-778015034A05}"/>
    <cellStyle name="Comma 6 2" xfId="26097" xr:uid="{EED42C3E-1207-4040-9A82-A3F871DF2E2B}"/>
    <cellStyle name="Comma 6 2 2" xfId="26098" xr:uid="{3245479A-5EF0-4F4F-9827-CB924BD63373}"/>
    <cellStyle name="Comma 6 2 2 2" xfId="26099" xr:uid="{6B7EF339-3ABD-4E57-8866-AF5DC8934B2A}"/>
    <cellStyle name="Comma 6 2 2 3" xfId="26100" xr:uid="{E6822990-D8E8-4D60-8E71-D01F031A07A4}"/>
    <cellStyle name="Comma 6 2 2_AVA DVA EL" xfId="26101" xr:uid="{194ECD6B-1B64-49AA-9784-BD9572C07440}"/>
    <cellStyle name="Comma 6 2 3" xfId="26102" xr:uid="{800C7E1B-3168-423B-AD73-0941289B0483}"/>
    <cellStyle name="Comma 6 2 4" xfId="26103" xr:uid="{9EB6DC5C-6652-456E-B7D5-65C449E8562C}"/>
    <cellStyle name="Comma 6 2_AVA DVA EL" xfId="26104" xr:uid="{B4526F5E-AA22-49C8-B1DB-8A322C1A0B84}"/>
    <cellStyle name="Comma 6 3" xfId="26105" xr:uid="{CEB45C92-137B-4408-830F-B86E7E01572D}"/>
    <cellStyle name="Comma 6 3 2" xfId="26106" xr:uid="{F7FA878D-B524-469C-B5C1-65A4D523B28E}"/>
    <cellStyle name="Comma 6 3 3" xfId="26107" xr:uid="{B80861B3-B78D-4B1A-8D09-1EE7D09F7A51}"/>
    <cellStyle name="Comma 6 3_AVA DVA EL" xfId="26108" xr:uid="{60C066C7-7B9F-4A9D-A804-4AF23C51EB3C}"/>
    <cellStyle name="Comma 6 4" xfId="26109" xr:uid="{A1A2EB36-94F3-4ED7-9B87-6847BF4E0700}"/>
    <cellStyle name="Comma 6 4 2" xfId="26110" xr:uid="{D59A0676-2424-45EC-9F1C-70151C941E1A}"/>
    <cellStyle name="Comma 6 4 3" xfId="26111" xr:uid="{6E03E761-2096-4956-8C93-8DE352FD7FBD}"/>
    <cellStyle name="Comma 6 4_AVA DVA EL" xfId="26112" xr:uid="{6AD8481E-E8AC-4CA0-BAEF-51D2986D4D3B}"/>
    <cellStyle name="Comma 6 5" xfId="26113" xr:uid="{FF056483-4FA3-42FF-B6B9-F2CAD7C2351B}"/>
    <cellStyle name="Comma 6 5 2" xfId="26114" xr:uid="{78FB1ACB-9734-4558-B611-54A6D83E3A89}"/>
    <cellStyle name="Comma 6 5 3" xfId="26115" xr:uid="{0944A418-6293-4ACC-A10C-105E048CD55E}"/>
    <cellStyle name="Comma 6 5_AVA DVA EL" xfId="26116" xr:uid="{D9C30CBD-812A-492A-914E-CF4AE872EA52}"/>
    <cellStyle name="Comma 6 6" xfId="26117" xr:uid="{678E29AF-848E-42E3-9AAD-B2B048E5BAF7}"/>
    <cellStyle name="Comma 6 6 2" xfId="26118" xr:uid="{C14450C2-2BA9-4523-8241-67A79E222B2B}"/>
    <cellStyle name="Comma 6 6 3" xfId="26119" xr:uid="{48608DE7-6A52-48D5-BD30-C42BF4151CD3}"/>
    <cellStyle name="Comma 6 6_AVA DVA EL" xfId="26120" xr:uid="{327F3C62-F3ED-410D-A86D-59869F77AA81}"/>
    <cellStyle name="Comma 6 7" xfId="26121" xr:uid="{49DF5828-1905-43D7-B866-7C264BC97727}"/>
    <cellStyle name="Comma 6 7 2" xfId="26122" xr:uid="{86B18FC9-1DA1-4360-BB1C-D73E6065FBB5}"/>
    <cellStyle name="Comma 6 7 3" xfId="26123" xr:uid="{6766BFA0-F25D-469C-B2B4-032C88E81143}"/>
    <cellStyle name="Comma 6 7_AVA DVA EL" xfId="26124" xr:uid="{5021E4F9-DD74-4A3A-AEFD-EA63A7CAA831}"/>
    <cellStyle name="Comma 6 8" xfId="26125" xr:uid="{E0E8EC30-2F24-4CF7-9C60-B588B06853F0}"/>
    <cellStyle name="Comma 6_AVA DVA EL" xfId="26126" xr:uid="{4B6DCC76-ED11-40C6-AC3D-72156AA9B4FF}"/>
    <cellStyle name="Comma 7" xfId="6417" xr:uid="{6E671FC5-27DC-4DA2-B9A7-761A1EF6AEEE}"/>
    <cellStyle name="Comma 7 2" xfId="6418" xr:uid="{D0FF46A4-9B0F-4B0E-B7BB-0558BA1A191C}"/>
    <cellStyle name="Comma 7 2 2" xfId="26127" xr:uid="{EE78C092-3A2F-4886-AC3D-23E34CA223A2}"/>
    <cellStyle name="Comma 7 2 2 2" xfId="26128" xr:uid="{B4A0A136-AEA2-497B-9B66-A91D693698E1}"/>
    <cellStyle name="Comma 7 2 2 3" xfId="26129" xr:uid="{27C41A77-8D60-459F-8AB8-97D31AA50CA3}"/>
    <cellStyle name="Comma 7 2 2_AVA DVA EL" xfId="26130" xr:uid="{2A218333-2E96-4482-9D21-1D0682F41C68}"/>
    <cellStyle name="Comma 7 2 3" xfId="26131" xr:uid="{5DFC4FA4-707D-4F93-A284-7A4CC1275769}"/>
    <cellStyle name="Comma 7 2 3 2" xfId="26132" xr:uid="{221E25E5-AB2D-4ABA-A4EF-F512573DD43F}"/>
    <cellStyle name="Comma 7 2 3 3" xfId="26133" xr:uid="{5B6EBF3D-5B57-473F-81DE-5149278F5CAC}"/>
    <cellStyle name="Comma 7 2 3_AVA DVA EL" xfId="26134" xr:uid="{FA2DC232-FF93-49EB-90E1-C8F536BE6233}"/>
    <cellStyle name="Comma 7 2 4" xfId="26135" xr:uid="{6E371170-046A-4460-BE3A-BBB109A149D5}"/>
    <cellStyle name="Comma 7 2 5" xfId="26136" xr:uid="{09D249FB-483D-4228-83E1-390CCDF9AC24}"/>
    <cellStyle name="Comma 7 2_AVA DVA EL" xfId="26137" xr:uid="{AA1A5E86-F285-443D-BBDA-EE08C90673F8}"/>
    <cellStyle name="Comma 7 3" xfId="26138" xr:uid="{AD37C522-232E-4AFD-A595-45B2A75A8E77}"/>
    <cellStyle name="Comma 7 3 2" xfId="26139" xr:uid="{3E0DFF74-B651-4F16-8015-1102057F6536}"/>
    <cellStyle name="Comma 7 3 3" xfId="26140" xr:uid="{816EE8BE-B1E9-4B1D-87A8-DC95E646629F}"/>
    <cellStyle name="Comma 7 3_AVA DVA EL" xfId="26141" xr:uid="{7C704596-56E7-4650-82D6-3A7073383EEE}"/>
    <cellStyle name="Comma 7 4" xfId="26142" xr:uid="{F30848A5-D736-4E70-A608-317BABF785C8}"/>
    <cellStyle name="Comma 7 4 2" xfId="26143" xr:uid="{F00468F4-AEE0-406F-A297-7E7EBAF7A14B}"/>
    <cellStyle name="Comma 7 4 3" xfId="26144" xr:uid="{D654BBD9-5A14-45CD-8816-C2A5D44D967C}"/>
    <cellStyle name="Comma 7 4_AVA DVA EL" xfId="26145" xr:uid="{15E25615-258F-4D08-B56B-CEBC84A1B682}"/>
    <cellStyle name="Comma 7 5" xfId="26146" xr:uid="{A933C596-12BA-4BFC-B4AA-556D4B3AD7FD}"/>
    <cellStyle name="Comma 7 6" xfId="26147" xr:uid="{46FBD26A-E37D-4BCF-BA0E-CDFE1E734CEE}"/>
    <cellStyle name="Comma 7_AVA DVA EL" xfId="26148" xr:uid="{5B46BE88-4B66-4C2F-84CD-8D777682A3C9}"/>
    <cellStyle name="Comma 8" xfId="6419" xr:uid="{5EAE512E-8965-48A6-834D-F8303651701A}"/>
    <cellStyle name="Comma 8 2" xfId="6420" xr:uid="{127665DA-4225-4B6C-A60E-EB0A630C9F6F}"/>
    <cellStyle name="Comma 8 2 2" xfId="26149" xr:uid="{5D7CD674-7F69-4933-AD3E-D60E776E3B47}"/>
    <cellStyle name="Comma 8 2 2 2" xfId="26150" xr:uid="{F686C07A-31AB-4789-8196-D8DBF5843EED}"/>
    <cellStyle name="Comma 8 2 2 3" xfId="26151" xr:uid="{567CC980-D584-4B51-A92A-6ACC063B912C}"/>
    <cellStyle name="Comma 8 2 2_AVA DVA EL" xfId="26152" xr:uid="{FF7AE81F-6371-4620-8E21-0DB75C25BE15}"/>
    <cellStyle name="Comma 8 2 3" xfId="26153" xr:uid="{F33706CA-F874-492C-9868-9AA7B50F8CA8}"/>
    <cellStyle name="Comma 8 2_AVA DVA EL" xfId="26154" xr:uid="{562CB2DD-4910-4F09-B2B2-153033BF7870}"/>
    <cellStyle name="Comma 8 3" xfId="26155" xr:uid="{79A40FD7-F6DE-4F2A-90D5-308319F7B5AA}"/>
    <cellStyle name="Comma 8 3 2" xfId="26156" xr:uid="{F7DB7EF3-8F96-4F15-ACEE-B4C5B60B4903}"/>
    <cellStyle name="Comma 8 3 3" xfId="26157" xr:uid="{66E6B8A1-FE32-41EF-9175-A7F2194F66D7}"/>
    <cellStyle name="Comma 8 3_AVA DVA EL" xfId="26158" xr:uid="{EFC1BF6F-F845-409E-911C-29B13989FF90}"/>
    <cellStyle name="Comma 8 4" xfId="26159" xr:uid="{A21F827C-9EE9-4DD7-89FA-5C915DC4193F}"/>
    <cellStyle name="Comma 8_AVA DVA EL" xfId="26160" xr:uid="{B47E940D-79D1-4355-A5A0-CA89D11EF881}"/>
    <cellStyle name="Comma 9" xfId="6421" xr:uid="{3B3446A9-F6BC-4684-9FBD-64F1021E3AC2}"/>
    <cellStyle name="Comma 9 2" xfId="26161" xr:uid="{CFF61BB7-0BF2-4E25-A08E-A7133A119A29}"/>
    <cellStyle name="Comma 9 2 2" xfId="26162" xr:uid="{142404B7-0C19-436E-83A9-B26B40ABB8AB}"/>
    <cellStyle name="Comma 9 2 2 2" xfId="26163" xr:uid="{A7A43BE4-5F4B-46AB-85D6-4FB39C87778D}"/>
    <cellStyle name="Comma 9 2 2 3" xfId="26164" xr:uid="{7BA8847B-510A-4530-946A-91458D05F475}"/>
    <cellStyle name="Comma 9 2 2_AVA DVA EL" xfId="26165" xr:uid="{508A6B06-5044-4A9C-8FE1-E87113311E93}"/>
    <cellStyle name="Comma 9 2 3" xfId="26166" xr:uid="{B99D0D9E-D803-4F3F-8191-1B6126184FC7}"/>
    <cellStyle name="Comma 9 2 4" xfId="26167" xr:uid="{0A3C3700-1F4C-4721-9D6A-57E7F187DDF7}"/>
    <cellStyle name="Comma 9 2_AVA DVA EL" xfId="26168" xr:uid="{3566239A-81B9-42E5-995C-56ED2982A741}"/>
    <cellStyle name="Comma 9 3" xfId="26169" xr:uid="{0106644C-5BEC-4240-A45B-165E492670D8}"/>
    <cellStyle name="Comma 9 3 2" xfId="26170" xr:uid="{7ED003DA-7044-4536-96BD-B5DC08FC7B3A}"/>
    <cellStyle name="Comma 9 3 3" xfId="26171" xr:uid="{A4D79EED-7784-426C-8FA2-3FA30A835C0B}"/>
    <cellStyle name="Comma 9 3_AVA DVA EL" xfId="26172" xr:uid="{865BED0C-A21D-4545-8CA9-40A6C363101D}"/>
    <cellStyle name="Comma 9 4" xfId="26173" xr:uid="{6912C46F-63B8-4718-8603-6F663542F3E0}"/>
    <cellStyle name="Comma 9 4 2" xfId="26174" xr:uid="{07C33FF3-2B5E-426C-91C4-2D5AE320D4F6}"/>
    <cellStyle name="Comma 9 4 3" xfId="26175" xr:uid="{E0F0B076-250B-40A2-8A63-580BAC2B08B1}"/>
    <cellStyle name="Comma 9 4_AVA DVA EL" xfId="26176" xr:uid="{0A25E09E-74C6-4B14-ACE9-DA5472F2292E}"/>
    <cellStyle name="Comma 9 5" xfId="26177" xr:uid="{093B0339-51C2-4074-B811-2622881B3915}"/>
    <cellStyle name="Comma 9 5 2" xfId="26178" xr:uid="{D042EC9C-BEDA-44D2-8078-1F10E082ABDB}"/>
    <cellStyle name="Comma 9 5 3" xfId="26179" xr:uid="{D055C618-AD53-4A8B-914F-EB11C5907E0B}"/>
    <cellStyle name="Comma 9 5_AVA DVA EL" xfId="26180" xr:uid="{B6E15298-44F2-463E-A4AD-D672D9E2B7A9}"/>
    <cellStyle name="Comma 9 6" xfId="26181" xr:uid="{83310727-415F-41EC-85D3-6A17BE94AB20}"/>
    <cellStyle name="Comma 9 7" xfId="26182" xr:uid="{8CB00F6C-1AE1-4F2F-8442-36FA7E4A11E3}"/>
    <cellStyle name="Comma 9_AVA DVA EL" xfId="26183" xr:uid="{3BEB2FFA-13DD-4F4E-AECF-8D677320D948}"/>
    <cellStyle name="Comma*" xfId="6422" xr:uid="{0B732F87-27E9-4012-80A5-15F0B511381C}"/>
    <cellStyle name="Comma* 2" xfId="26184" xr:uid="{8985673A-0E3C-4E25-AA82-1689C0744A0C}"/>
    <cellStyle name="Comma* 3" xfId="26185" xr:uid="{16AE1E1D-E0A5-4348-8F0C-738C5F074173}"/>
    <cellStyle name="Comma*_AVA DVA EL" xfId="26186" xr:uid="{3F5D4D41-39C0-4760-9A3B-D5150BC0FB50}"/>
    <cellStyle name="Comma_091203 DNB NOR covered bond issues rammeutnyttelse" xfId="41387" xr:uid="{4BE76F9C-DFDF-4BFB-83B5-B09E12D0AC26}"/>
    <cellStyle name="Comma0" xfId="6423" xr:uid="{9077A3D0-0C3B-4BA7-A0E7-0C4AAA8A2313}"/>
    <cellStyle name="Comma0 - Modelo1" xfId="6424" xr:uid="{43CC6D95-735E-49CB-BFC6-41B6C6D08D1D}"/>
    <cellStyle name="Comma0 - Modelo1 2" xfId="41388" xr:uid="{3A46A624-41C1-4910-8A99-CF7D6FE2BB80}"/>
    <cellStyle name="Comma0 - Modelo1_Factbook" xfId="41389" xr:uid="{D4028A43-1F2C-4BA5-8B7A-52EE3446E72F}"/>
    <cellStyle name="Comma0 - Style1" xfId="6425" xr:uid="{CA80DA29-E537-4B07-85BF-FE8B9547BF8B}"/>
    <cellStyle name="Comma0 - Style1 2" xfId="41390" xr:uid="{F5BAC806-23BB-4327-80B2-6E6BF70A79FE}"/>
    <cellStyle name="Comma0 - Style1_Factbook" xfId="41391" xr:uid="{FE50CB5A-90E8-4B60-A17B-8166D80EB623}"/>
    <cellStyle name="Comma0 2" xfId="6426" xr:uid="{5E86C51E-9F80-4761-BA9A-3A07FC42E931}"/>
    <cellStyle name="Comma0 2 2" xfId="6427" xr:uid="{66BA4B00-448C-49B7-8E93-2B0E4848BA13}"/>
    <cellStyle name="Comma0 2_AVA DVA EL" xfId="26187" xr:uid="{3E92BF87-2FFA-477C-B379-E141A61AC48B}"/>
    <cellStyle name="Comma0 3" xfId="6428" xr:uid="{FDB5C6DF-4A88-4E0D-85EA-FDC04E6E0E21}"/>
    <cellStyle name="Comma0 3 2" xfId="6429" xr:uid="{367068F9-212D-4D74-A26D-D6499F4C0FDB}"/>
    <cellStyle name="Comma0 3 2 2" xfId="26188" xr:uid="{FDC7BB79-90D2-4C71-8E4B-7F2D54266F2B}"/>
    <cellStyle name="Comma0 3 2 3" xfId="26189" xr:uid="{91745B31-A742-475D-8496-9EBC061DDCE2}"/>
    <cellStyle name="Comma0 3 2_AVA DVA EL" xfId="26190" xr:uid="{DC2E41B0-2DD4-448B-AAB3-306BD57B2982}"/>
    <cellStyle name="Comma0 3 3" xfId="26191" xr:uid="{C0AF5C6A-9B20-47C5-B817-2591F4E67396}"/>
    <cellStyle name="Comma0 3 4" xfId="26192" xr:uid="{747FBEB3-6F58-499A-925E-A3036BEC4B9B}"/>
    <cellStyle name="Comma0 3_AVA DVA EL" xfId="26193" xr:uid="{0356376B-1CF5-4B3C-9F2D-42F09FFB3E19}"/>
    <cellStyle name="Comma0 4" xfId="26194" xr:uid="{5361AFD5-0B00-4F04-82A0-EEAE0EFF54AD}"/>
    <cellStyle name="Comma0_AVA DVA EL" xfId="26195" xr:uid="{3B48B06A-F2CB-4682-8D9B-D36FBBAFB68C}"/>
    <cellStyle name="Comma1 - Modelo2" xfId="6430" xr:uid="{E88CF027-8D4E-44DA-ACB6-9DF11B290635}"/>
    <cellStyle name="Comma1 - Modelo2 2" xfId="41392" xr:uid="{0C7C7794-61A8-4DE1-80FA-B12F78CD9C99}"/>
    <cellStyle name="Comma1 - Modelo2_Factbook" xfId="41393" xr:uid="{845D56F4-F207-4F22-8BE8-61C657A3FD80}"/>
    <cellStyle name="Comma1 - Style2" xfId="6431" xr:uid="{FCB7C32F-D1AF-4CD1-B670-083B9692335D}"/>
    <cellStyle name="Comma1 - Style2 2" xfId="41394" xr:uid="{530619C7-6151-4456-8609-15FDB4F329E1}"/>
    <cellStyle name="Comma1 - Style2_Factbook" xfId="41395" xr:uid="{E3645BF2-CFCB-4E16-B9E2-ACE63F2487C0}"/>
    <cellStyle name="Common fields" xfId="6432" xr:uid="{4C98A05F-E9F3-442F-BE7C-0A937F2C3683}"/>
    <cellStyle name="Common fields 2" xfId="6433" xr:uid="{17427D13-1070-461B-BE57-70CDDEE01031}"/>
    <cellStyle name="Common fields 2 2" xfId="26196" xr:uid="{0F83B90E-CDD8-42FD-91E0-BEA548631B7A}"/>
    <cellStyle name="Common fields 2 3" xfId="26197" xr:uid="{C2FEBE38-F501-4DD3-8DD3-E2593E1F18F9}"/>
    <cellStyle name="Common fields 2_AVA DVA EL" xfId="26198" xr:uid="{330B7F3D-8C24-40E4-9901-B2E62420793E}"/>
    <cellStyle name="Common fields 3" xfId="26199" xr:uid="{F21C8D73-3AF2-49A7-BEC6-C24494D732A2}"/>
    <cellStyle name="Common fields 4" xfId="26200" xr:uid="{ED2AAEFC-5026-4346-9EDE-6F4104E1A01B}"/>
    <cellStyle name="Common fields with names" xfId="6434" xr:uid="{C85B602B-E57D-448F-8FF7-3C7F76418539}"/>
    <cellStyle name="Common fields with names (internal version)" xfId="6435" xr:uid="{4D048B15-E6F7-4D0B-AD1A-314F0378D5BE}"/>
    <cellStyle name="Common fields with names (internal version) 2" xfId="26201" xr:uid="{230731FC-C852-4B41-BC56-0FC1A8A72C99}"/>
    <cellStyle name="Common fields with names (internal version) 3" xfId="26202" xr:uid="{FC7B85C4-794D-4FCD-9E38-7ED226661A9F}"/>
    <cellStyle name="Common fields with names (internal version)_AVA DVA EL" xfId="26203" xr:uid="{55EBD7B5-41AA-4257-8E7C-D3EAC0BE5AA8}"/>
    <cellStyle name="Common fields with names 2" xfId="26204" xr:uid="{F7D379FA-7EC8-4AE3-B964-E5D04074C052}"/>
    <cellStyle name="Common fields with names 3" xfId="26205" xr:uid="{34C98854-290B-42B3-B6AF-90431892877F}"/>
    <cellStyle name="Common fields with names 4" xfId="26206" xr:uid="{91663D68-D84F-474A-A427-70029616EB77}"/>
    <cellStyle name="Common fields with names 5" xfId="26207" xr:uid="{498A690A-F247-4155-8A59-D5DB611A36C1}"/>
    <cellStyle name="Common fields with names_AVA DVA EL" xfId="26208" xr:uid="{592DD3D8-34D4-46A5-9897-99C095130E34}"/>
    <cellStyle name="Common fields_AVA DVA EL" xfId="26209" xr:uid="{00EF2668-1271-4C86-BD20-DF6E19FC47C3}"/>
    <cellStyle name="Company" xfId="6436" xr:uid="{378C8B65-48ED-4456-98BB-6449343D9B23}"/>
    <cellStyle name="Company 2" xfId="26210" xr:uid="{589DD02C-2ADD-4B31-9498-154A5373DDAC}"/>
    <cellStyle name="Company 3" xfId="26211" xr:uid="{3BC1164C-F4AD-4A87-99F8-B67A55FA529F}"/>
    <cellStyle name="Company name" xfId="6437" xr:uid="{4D76ACCC-F667-4C1A-BC83-CB6E9BDA40CA}"/>
    <cellStyle name="Company name 2" xfId="26212" xr:uid="{53AE2183-E7EE-4BCF-B1DA-E06D4083A8C7}"/>
    <cellStyle name="Company name_AVA DVA EL" xfId="26213" xr:uid="{9EF76ABE-391E-461A-895F-76BFCB16998F}"/>
    <cellStyle name="Company_AVA DVA EL" xfId="26214" xr:uid="{5FD7AA41-234A-424C-B8EB-E0947AA5BE6C}"/>
    <cellStyle name="Cover Date" xfId="6438" xr:uid="{2042B4EA-E3BB-4B72-9306-86E14B5E58A8}"/>
    <cellStyle name="Cover Date 2" xfId="26215" xr:uid="{6EF89132-D1A3-46BA-952F-AEBC2F2E4E02}"/>
    <cellStyle name="Cover Date 3" xfId="26216" xr:uid="{AD19565C-F586-4D47-8577-405220872AA8}"/>
    <cellStyle name="Cover Date_AVA DVA EL" xfId="26217" xr:uid="{3587EF52-DF26-4384-AAEE-FB4C7CF87C39}"/>
    <cellStyle name="Cover Subtitle" xfId="6439" xr:uid="{8DDCC613-BA5C-4531-8B36-BC2A86A677D6}"/>
    <cellStyle name="Cover Subtitle 2" xfId="26218" xr:uid="{311F5306-5CAF-4030-9ACB-63C3AB11ECB3}"/>
    <cellStyle name="Cover Subtitle 3" xfId="26219" xr:uid="{04DAB7C1-959E-4E73-B8F4-D17A2D428865}"/>
    <cellStyle name="Cover Subtitle_AVA DVA EL" xfId="26220" xr:uid="{98D58D11-E65C-4CFC-A95A-D44C5D3FFAE4}"/>
    <cellStyle name="Cover Title" xfId="6440" xr:uid="{9DFA901C-FCA1-4564-BB4D-38A8A5DFC324}"/>
    <cellStyle name="Cover Title 2" xfId="26221" xr:uid="{DC0BC2B4-2DB6-417F-B0CC-CFD78A4D7265}"/>
    <cellStyle name="Cover Title 3" xfId="26222" xr:uid="{CDABCDFA-8392-4C65-BF76-BA4FC846262F}"/>
    <cellStyle name="Cover Title_AVA DVA EL" xfId="26223" xr:uid="{E061B05E-2882-4E42-8D55-15876FCF0B53}"/>
    <cellStyle name="Currency" xfId="40578" xr:uid="{CBF2F5D1-FBA0-4EB7-80F1-24CA3DCD6083}"/>
    <cellStyle name="Currency ($)" xfId="6441" xr:uid="{FE7538CA-A75F-4D01-BFB3-0B00B57685A4}"/>
    <cellStyle name="Currency ($) 2" xfId="26224" xr:uid="{11A3285D-2E2C-4A70-892D-6C2AFE6AD977}"/>
    <cellStyle name="Currency ($) 3" xfId="26225" xr:uid="{DBAE07E7-3279-4BDD-91A6-7AE857B03949}"/>
    <cellStyle name="Currency ($)_AVA DVA EL" xfId="26226" xr:uid="{ACA0BE47-1535-45CC-9300-0F209F3F8E81}"/>
    <cellStyle name="Currency (£)" xfId="6442" xr:uid="{1D97DBE3-AFF8-41A0-BCF1-A511FBD9C6E2}"/>
    <cellStyle name="Currency (£) 2" xfId="26227" xr:uid="{DE993D97-6BA3-4C30-94DD-8B7F7649AE98}"/>
    <cellStyle name="Currency (£) 3" xfId="26228" xr:uid="{93B037BC-FF29-4D9A-BF89-324A2BF4B7F0}"/>
    <cellStyle name="Currency (£)_AVA DVA EL" xfId="26229" xr:uid="{59893508-88B1-4B0A-A396-9BA2F987B0B5}"/>
    <cellStyle name="Currency [0]" xfId="40579" xr:uid="{CBA635E2-E5A2-4AA0-8B6E-A724A284F604}"/>
    <cellStyle name="Currency [0] 2" xfId="26230" xr:uid="{AE6B9693-18D1-4C90-80B9-BAE8DD8541B0}"/>
    <cellStyle name="Currency [0] 3" xfId="26231" xr:uid="{7F9A242D-02DA-4A0F-8A5B-6E1CBCC2F4FB}"/>
    <cellStyle name="Currency [0]_Cap.adeq" xfId="41922" xr:uid="{505BE8B4-9F83-4DDB-9ADC-2CEE868823B5}"/>
    <cellStyle name="Currency [00]" xfId="6443" xr:uid="{42E0D04C-DABC-46EF-8778-A69D155368F8}"/>
    <cellStyle name="Currency [1]" xfId="6444" xr:uid="{62A5C1E6-BB23-419D-B4F4-103AF90A3241}"/>
    <cellStyle name="Currency [1] 2" xfId="6445" xr:uid="{3140F83A-9721-4840-828C-42F408D339FA}"/>
    <cellStyle name="Currency [1] 2 2" xfId="26232" xr:uid="{A2B67358-60A3-4020-A2AB-4BC64033FAE9}"/>
    <cellStyle name="Currency [1] 2 3" xfId="26233" xr:uid="{72A307DB-FCD1-4686-89EB-EB9DC5C87825}"/>
    <cellStyle name="Currency [1] 2_AVA DVA EL" xfId="26234" xr:uid="{01596A71-50EF-49CC-9EE8-F9AE302A0A4C}"/>
    <cellStyle name="Currency [1] 3" xfId="26235" xr:uid="{7BFE6E27-5E2D-4EC9-9E9A-73EE62D20561}"/>
    <cellStyle name="Currency [1] 4" xfId="26236" xr:uid="{3CF7823D-B88C-4BEA-A505-A008849A3BE1}"/>
    <cellStyle name="Currency [1]_AVA DVA EL" xfId="26237" xr:uid="{9F847408-BC13-469A-A9D4-839448B33DB8}"/>
    <cellStyle name="Currency 0" xfId="6446" xr:uid="{76E1217F-5306-4E7E-8CB9-5B96986C21F8}"/>
    <cellStyle name="Currency 0 2" xfId="26238" xr:uid="{938A4A18-0977-457D-B171-2DABA9460D4E}"/>
    <cellStyle name="Currency 0 3" xfId="26239" xr:uid="{81EFF7A1-D13A-4DC6-B543-1620FDBC102E}"/>
    <cellStyle name="Currency 0_AVA DVA EL" xfId="26240" xr:uid="{02506D9B-8D54-4FE2-85B0-AF5426670BCB}"/>
    <cellStyle name="Currency 2" xfId="6447" xr:uid="{BBA62692-7C6A-499E-B8DF-6AEFC066DC10}"/>
    <cellStyle name="Currency 2 2" xfId="26241" xr:uid="{23257ACD-C5E0-4771-9229-827BE401F61A}"/>
    <cellStyle name="Currency 2 2 2" xfId="26242" xr:uid="{1277D167-7BEE-4474-A85A-9641743452E4}"/>
    <cellStyle name="Currency 2 2 3" xfId="26243" xr:uid="{3B17C456-F825-48A4-A410-39F34F83D320}"/>
    <cellStyle name="Currency 2 2_AVA DVA EL" xfId="26244" xr:uid="{27390012-E6AE-42B2-B520-7D3C663D1323}"/>
    <cellStyle name="Currency 2 3" xfId="26245" xr:uid="{E303CFD3-A72D-4F8D-A7A9-F88AF14D44CF}"/>
    <cellStyle name="Currency 2 4" xfId="26246" xr:uid="{C70FCE12-5A42-4A67-BF83-E032EF9ACC97}"/>
    <cellStyle name="Currency 2*" xfId="6448" xr:uid="{9693D57C-94D9-4A33-ADB6-E803FE4E89E6}"/>
    <cellStyle name="Currency 2* 2" xfId="26247" xr:uid="{BD3739E5-D8BC-4557-9B34-905B64AC10EA}"/>
    <cellStyle name="Currency 2* 3" xfId="26248" xr:uid="{BC24329B-D6B1-4766-9927-209C8A5DC842}"/>
    <cellStyle name="Currency 2*_AVA DVA EL" xfId="26249" xr:uid="{5525D6F8-D8C0-45CF-8FB6-293687B0D056}"/>
    <cellStyle name="Currency 2_29-04-021" xfId="6449" xr:uid="{AC6C5988-B530-4DD2-86D9-23E81384E54A}"/>
    <cellStyle name="Currency 3" xfId="26250" xr:uid="{8D2DD768-5C96-4386-86C3-6DA80C30F5F5}"/>
    <cellStyle name="Currency 3 2" xfId="26251" xr:uid="{DDB1990D-1A75-4206-BB4F-8FD419357B5A}"/>
    <cellStyle name="Currency 3 3" xfId="26252" xr:uid="{69124AD2-A45B-457A-B54D-4D129DA334DD}"/>
    <cellStyle name="Currency 3*" xfId="6450" xr:uid="{DDBF6369-1997-4CFC-A283-820C34CF2F9C}"/>
    <cellStyle name="Currency 3* 2" xfId="26253" xr:uid="{4AA47929-CC34-4866-88FA-4C681DF853D5}"/>
    <cellStyle name="Currency 3* 3" xfId="26254" xr:uid="{4E48FF55-E0CC-4A52-B5FE-A78BFD714B2F}"/>
    <cellStyle name="Currency 3*_AVA DVA EL" xfId="26255" xr:uid="{3F16775F-75B6-4F53-ABBD-46C6A7EAA773}"/>
    <cellStyle name="Currency 3_AVA DVA EL" xfId="26256" xr:uid="{F1D0DDB4-FA3E-4FBD-95EF-EE18C49790E5}"/>
    <cellStyle name="Currency 4" xfId="26257" xr:uid="{99D55926-EF85-46C7-AB0C-26373350B012}"/>
    <cellStyle name="Currency 4 2" xfId="26258" xr:uid="{25FE6F11-B2AE-4FBE-B534-1E8C5C5587A5}"/>
    <cellStyle name="Currency 4 3" xfId="26259" xr:uid="{5BCB0862-C5FB-4E00-98AA-8A8B1967D79D}"/>
    <cellStyle name="Currency 4_AVA DVA EL" xfId="26260" xr:uid="{E355E666-37D7-4027-AFE4-7119E0E5E972}"/>
    <cellStyle name="Currency 5" xfId="26261" xr:uid="{D02C1490-919D-4848-817A-8F9E19619187}"/>
    <cellStyle name="Currency 5 2" xfId="26262" xr:uid="{3C426CFB-9D84-4667-A7EF-401C51BB6887}"/>
    <cellStyle name="Currency 5 3" xfId="26263" xr:uid="{A068E423-0829-4103-92D9-37867DEA1781}"/>
    <cellStyle name="Currency 5_AVA DVA EL" xfId="26264" xr:uid="{A23D9FD0-D5EC-4F03-826A-F9D8CF6AA049}"/>
    <cellStyle name="Currency 6" xfId="26265" xr:uid="{308A3A07-6C88-4C31-B666-48844C442F81}"/>
    <cellStyle name="Currency 7" xfId="26266" xr:uid="{EBC44A52-F633-418D-AEE7-A0A7CDDA725E}"/>
    <cellStyle name="Currency 8" xfId="26267" xr:uid="{73440565-56E5-448D-9383-B6C4AB61B5EE}"/>
    <cellStyle name="Currency 9" xfId="26268" xr:uid="{7AD3EA0C-0A54-4EE4-A63C-E7B569F56FE4}"/>
    <cellStyle name="Currency*" xfId="6451" xr:uid="{782887A5-9A64-4EB6-BCD8-AD0C9ADAD249}"/>
    <cellStyle name="Currency* 2" xfId="26269" xr:uid="{67EF242D-50E5-4A35-A2E7-ED53FEAAF41C}"/>
    <cellStyle name="Currency* 3" xfId="26270" xr:uid="{723FFAB9-6F68-43EC-BDE5-8638A8E66788}"/>
    <cellStyle name="Currency*_AVA DVA EL" xfId="26271" xr:uid="{53657C3F-3E0B-42C1-B1C2-6DBD527C6F02}"/>
    <cellStyle name="Currency_Adj_Balance_Sheet" xfId="41396" xr:uid="{5E59498B-94FD-45E8-973D-E19577AC3505}"/>
    <cellStyle name="Currency0" xfId="6452" xr:uid="{BF1E677A-B4CF-4410-AB7E-2C9D36480FA9}"/>
    <cellStyle name="Currency0 2" xfId="26272" xr:uid="{C7836492-7653-4CC8-8FA0-C81677E046D4}"/>
    <cellStyle name="Currency0 3" xfId="26273" xr:uid="{D59F7DE5-1412-4186-BF97-A32C498C5961}"/>
    <cellStyle name="Currency0_AVA DVA EL" xfId="26274" xr:uid="{47901BFC-B148-47AD-90FA-1022D7F1BB2B}"/>
    <cellStyle name="Currency2" xfId="6453" xr:uid="{039A5E0C-D626-4353-B519-358A39BD5020}"/>
    <cellStyle name="Currency2 2" xfId="26275" xr:uid="{0A81BA4D-F5C2-42CF-8F0F-B72C0E90E5F0}"/>
    <cellStyle name="Currency2 3" xfId="26276" xr:uid="{F58CE91D-8336-4C37-BE33-9FAC09D03670}"/>
    <cellStyle name="Currency2_AVA DVA EL" xfId="26277" xr:uid="{8241BD81-DAEB-45E2-9222-41B21A95D13E}"/>
    <cellStyle name="Dane wejściowe" xfId="6454" xr:uid="{2619339C-C610-4AC4-9849-FA93C7C740F0}"/>
    <cellStyle name="Dane wejściowe 2" xfId="26278" xr:uid="{1788E8C3-C649-427D-9E6B-A56E5598C692}"/>
    <cellStyle name="Dane wejściowe 3" xfId="26279" xr:uid="{673A60BD-855E-431D-92CF-BC96139CC571}"/>
    <cellStyle name="Dane wejściowe_AVA DVA EL" xfId="26280" xr:uid="{16FBFEC0-008C-4E32-9B0B-7BCFAA4D71C3}"/>
    <cellStyle name="Dane wyjściowe" xfId="6455" xr:uid="{8A018C08-CB52-44B7-9219-A4836C9E6EC3}"/>
    <cellStyle name="Dane wyjściowe 2" xfId="26281" xr:uid="{E266582E-2106-499F-A7BE-B5DF3E3C14C0}"/>
    <cellStyle name="Dane wyjściowe 3" xfId="26282" xr:uid="{05673D41-0FDC-4B4F-8616-7B049FB9AFE3}"/>
    <cellStyle name="Dane wyjściowe_AVA DVA EL" xfId="26283" xr:uid="{490D7C53-8FBB-4090-A748-DBDAD25E712B}"/>
    <cellStyle name="Data" xfId="6456" xr:uid="{2C37CD4B-4CAE-4F73-9D59-6D5B3AA1087E}"/>
    <cellStyle name="Data 2" xfId="26284" xr:uid="{27141BA0-6088-42F9-8BF8-B5B523F0D3C7}"/>
    <cellStyle name="Data 3" xfId="26285" xr:uid="{F1C3473B-7A52-4B98-A52F-4867C09D686C}"/>
    <cellStyle name="Data_AVA DVA EL" xfId="26286" xr:uid="{385FFDD4-D944-483C-A7C4-19B03DD0741B}"/>
    <cellStyle name="Date" xfId="6457" xr:uid="{BE2AED4A-2C13-4FFA-A333-44F4ED1DF923}"/>
    <cellStyle name="Date 2" xfId="26287" xr:uid="{B3FD2888-563A-4758-B30C-ECF362906956}"/>
    <cellStyle name="Date 3" xfId="26288" xr:uid="{DC1B1133-F37F-4311-9FDC-81AE51B3ECD4}"/>
    <cellStyle name="Date Aligned" xfId="6458" xr:uid="{33105D69-0956-4ABF-9127-2E1B31151CF6}"/>
    <cellStyle name="Date Aligned 2" xfId="26289" xr:uid="{FCB3CDC7-29FB-4BDA-A52F-BE7CCD1235ED}"/>
    <cellStyle name="Date Aligned 3" xfId="26290" xr:uid="{37874E79-BBF0-4285-94EE-29258F480120}"/>
    <cellStyle name="Date Aligned*" xfId="6459" xr:uid="{BBACA37E-5A65-4ED8-8B0F-2DB6B305586C}"/>
    <cellStyle name="Date Aligned* 2" xfId="26291" xr:uid="{63E89217-A6D4-4475-ADA1-E168219AC318}"/>
    <cellStyle name="Date Aligned* 3" xfId="26292" xr:uid="{97933F97-88D0-4255-8812-4069567C6E79}"/>
    <cellStyle name="Date Aligned*_AVA DVA EL" xfId="26293" xr:uid="{9834EE6C-F41B-4857-93D8-C28304BD9BE0}"/>
    <cellStyle name="Date Aligned_AVA DVA EL" xfId="26294" xr:uid="{498F6F79-B1C7-422B-86A3-86BE4F5BDFC9}"/>
    <cellStyle name="Date Short" xfId="6460" xr:uid="{6D346AFB-1673-4CF3-BED7-AB821383411B}"/>
    <cellStyle name="Date_Adj_Balance_Sheet" xfId="41401" xr:uid="{83BEA681-6A92-4051-B2EF-21FB188E856B}"/>
    <cellStyle name="DateFormat" xfId="6461" xr:uid="{8EF30151-A495-443E-875F-55E65D1CF534}"/>
    <cellStyle name="DateFormat 2" xfId="26295" xr:uid="{882E2A8C-B8AB-4263-8ADA-3EA518576754}"/>
    <cellStyle name="DateFormat 3" xfId="26296" xr:uid="{8BA78C9E-D850-4A46-A0BD-D5CCB91352DE}"/>
    <cellStyle name="DateFormat_AVA DVA EL" xfId="26297" xr:uid="{F76B9665-BC72-45E2-A929-12B25BA8E1BD}"/>
    <cellStyle name="DateTime" xfId="26298" xr:uid="{9122EF8C-3791-4692-BCD4-7CCF39A5BD6F}"/>
    <cellStyle name="DateTime 10" xfId="26299" xr:uid="{6429BB9C-355E-42BD-815E-8B2249159234}"/>
    <cellStyle name="DateTime 10 2" xfId="26300" xr:uid="{12CF4758-0A26-40AC-B420-C0627789C40A}"/>
    <cellStyle name="DateTime 10_AVA DVA EL" xfId="26301" xr:uid="{B0ECB49D-A44D-4525-B82A-7E67C4E80123}"/>
    <cellStyle name="DateTime 11" xfId="26302" xr:uid="{9B613A76-0C0C-4F84-BD1F-511904B0FE2A}"/>
    <cellStyle name="DateTime 11 2" xfId="26303" xr:uid="{BD662857-F38C-4B46-8B9B-616541ADD41A}"/>
    <cellStyle name="DateTime 11_AVA DVA EL" xfId="26304" xr:uid="{F42EE79B-7CB4-4CC3-B238-C78FB324DD2C}"/>
    <cellStyle name="DateTime 12" xfId="26305" xr:uid="{B44EB49B-741A-4D2F-954F-6D27A8895F86}"/>
    <cellStyle name="DateTime 2" xfId="26306" xr:uid="{078C8CF2-6FF7-469F-B10E-95CD1FFC4BAB}"/>
    <cellStyle name="DateTime 2 2" xfId="26307" xr:uid="{9F197FE8-EED0-4453-8FC3-BF2585363667}"/>
    <cellStyle name="DateTime 2 2 2" xfId="26308" xr:uid="{CBAD234B-02CB-41F4-8F32-83F3FA62EB4D}"/>
    <cellStyle name="DateTime 2 2_AVA DVA EL" xfId="26309" xr:uid="{BB724988-1473-4F79-8712-68E1015C48D0}"/>
    <cellStyle name="DateTime 2 3" xfId="26310" xr:uid="{BEAA5C9E-843B-4F51-9240-FC9A882A91ED}"/>
    <cellStyle name="DateTime 2_Adj_Primary_capital" xfId="26311" xr:uid="{3EF607DE-A2F3-4EE9-A291-40C763DA4660}"/>
    <cellStyle name="DateTime 3" xfId="26312" xr:uid="{68DE1912-690F-4F2D-AFFF-66783A133617}"/>
    <cellStyle name="DateTime 3 2" xfId="26313" xr:uid="{0A44D0A1-5C2E-481C-9068-42C6ECF53FA9}"/>
    <cellStyle name="DateTime 3 2 2" xfId="26314" xr:uid="{0871782E-75B1-4732-9EF4-587BB6F39A2D}"/>
    <cellStyle name="DateTime 3 2_AVA DVA EL" xfId="26315" xr:uid="{450E3A39-0D68-480D-9719-8601AEB635B5}"/>
    <cellStyle name="DateTime 3 3" xfId="26316" xr:uid="{EA3CF122-60B5-4B98-BA7D-7A128402DEA6}"/>
    <cellStyle name="DateTime 3_Adj_Primary_capital" xfId="26317" xr:uid="{3FFB6056-794A-4A99-ADFE-C06EF6445057}"/>
    <cellStyle name="DateTime 4" xfId="26318" xr:uid="{885F50C1-427B-484F-A627-D6F58A37189F}"/>
    <cellStyle name="DateTime 4 2" xfId="26319" xr:uid="{DE2C692D-D21F-4B45-89EB-111FB47914B4}"/>
    <cellStyle name="DateTime 4_AVA DVA EL" xfId="26320" xr:uid="{49E6F285-C5DF-4520-8E79-629650F68A10}"/>
    <cellStyle name="DateTime 5" xfId="26321" xr:uid="{FA92FCBA-552D-47FF-B345-7CC19103591C}"/>
    <cellStyle name="DateTime 5 2" xfId="26322" xr:uid="{04E2711F-7175-42D7-8ABD-87C8653E542D}"/>
    <cellStyle name="DateTime 5_AVA DVA EL" xfId="26323" xr:uid="{34896976-F565-4796-BF58-B936AEEF9441}"/>
    <cellStyle name="DateTime 6" xfId="26324" xr:uid="{AC7F4EFD-63B6-4769-9EC9-26D0B32FEEDE}"/>
    <cellStyle name="DateTime 6 2" xfId="26325" xr:uid="{5CDAF79D-F4CA-4579-B07C-0B80F719A790}"/>
    <cellStyle name="DateTime 6_AVA DVA EL" xfId="26326" xr:uid="{6E1701FD-EF94-42F1-A1E9-5A575DB27166}"/>
    <cellStyle name="DateTime 7" xfId="26327" xr:uid="{595CF504-5737-4989-95EC-7B0130740ED9}"/>
    <cellStyle name="DateTime 7 2" xfId="26328" xr:uid="{FACEA878-15BB-40B9-AF05-305E8F762BB2}"/>
    <cellStyle name="DateTime 7_AVA DVA EL" xfId="26329" xr:uid="{65FE8FF2-7982-49C2-94A0-3AEA3CAF0527}"/>
    <cellStyle name="DateTime 8" xfId="26330" xr:uid="{A40E0CEF-C09F-4740-95F6-830B817BA7F1}"/>
    <cellStyle name="DateTime 8 2" xfId="26331" xr:uid="{05236DE3-1D39-4332-8224-04FA8CD3DE31}"/>
    <cellStyle name="DateTime 8_AVA DVA EL" xfId="26332" xr:uid="{BF809B21-89A1-4E83-AD70-77836839FCF8}"/>
    <cellStyle name="DateTime 9" xfId="26333" xr:uid="{E626471C-6CBC-4389-AA9F-34E52B3C3F7D}"/>
    <cellStyle name="DateTime 9 2" xfId="26334" xr:uid="{3BDF003B-B253-420A-B524-B7D0BE9BA251}"/>
    <cellStyle name="DateTime 9_AVA DVA EL" xfId="26335" xr:uid="{5A1F4E68-957B-48C5-B8FE-BECB787DC1B6}"/>
    <cellStyle name="DateTime_Adj_Primary_capital" xfId="26336" xr:uid="{9D2ECD58-08DF-45AB-8FD7-EE88B76CDEFC}"/>
    <cellStyle name="DateTimeFormat" xfId="6462" xr:uid="{8ECA30E2-A597-45EF-9383-0F4D867F37E0}"/>
    <cellStyle name="DateTimeFormat 2" xfId="26337" xr:uid="{80747ACB-AB14-40EC-A1B8-0F8786685CA5}"/>
    <cellStyle name="DateTimeFormat 3" xfId="26338" xr:uid="{ACD01081-95B7-4B6A-9473-0B8B5ADFFF95}"/>
    <cellStyle name="DateTimeFormat_AVA DVA EL" xfId="26339" xr:uid="{F3D93FFC-ABE7-44F2-B613-E224EA9D261E}"/>
    <cellStyle name="Dato" xfId="26340" xr:uid="{DC2EE461-896D-492A-BE75-5657D3AF6482}"/>
    <cellStyle name="Dato 2" xfId="26341" xr:uid="{B29E2A49-8118-49B0-B1D5-273E38521723}"/>
    <cellStyle name="Dato 2 2" xfId="26342" xr:uid="{3D50C40C-747E-4A2C-B483-BE6CE4D57942}"/>
    <cellStyle name="Dato 2_AVA DVA EL" xfId="26343" xr:uid="{08C990CB-666D-45F8-B5A3-A2E8DC793D0F}"/>
    <cellStyle name="Dato 3" xfId="26344" xr:uid="{FA54B5E7-01C9-4113-909D-85DF253BBBC9}"/>
    <cellStyle name="Dato_AVA DVA EL" xfId="26345" xr:uid="{EAD86677-A6BF-49A8-944C-C48C3BCE3972}"/>
    <cellStyle name="Datum" xfId="6463" xr:uid="{16F6EF7D-4280-4051-A9A0-458316371DAD}"/>
    <cellStyle name="Datum 2" xfId="26346" xr:uid="{9CED0F41-0142-40A6-96C1-093A1A256318}"/>
    <cellStyle name="Datum 3" xfId="26347" xr:uid="{E868CEEE-DF3B-4D1C-AC68-F10CFE6B2148}"/>
    <cellStyle name="Datum_AVA DVA EL" xfId="26348" xr:uid="{8B4F99DF-214D-4B9C-B9C8-BF3302579783}"/>
    <cellStyle name="DEC4" xfId="6464" xr:uid="{E98F8C89-497F-4645-B694-679F2E145220}"/>
    <cellStyle name="DEC4 10" xfId="26349" xr:uid="{70C4674B-2271-4F11-A27F-59CF47B0ECF3}"/>
    <cellStyle name="DEC4 10 2" xfId="26350" xr:uid="{CE4113DB-C335-4A99-AA42-23C7829772E1}"/>
    <cellStyle name="DEC4 10 3" xfId="26351" xr:uid="{46464761-E70E-4B0C-9D3F-9307DDF8702E}"/>
    <cellStyle name="DEC4 10_AVA DVA EL" xfId="26352" xr:uid="{DC205CD1-E313-4A5D-B4C4-236FBEC5B879}"/>
    <cellStyle name="DEC4 11" xfId="26353" xr:uid="{6A32A064-62C0-4D10-AF66-6C787422FD9C}"/>
    <cellStyle name="DEC4 12" xfId="26354" xr:uid="{8CB0D2C7-15E4-4DCA-885F-69EAAD2FA57D}"/>
    <cellStyle name="DEC4 2" xfId="26355" xr:uid="{66166595-B607-41B5-9038-8A245DC38FC5}"/>
    <cellStyle name="DEC4 2 2" xfId="26356" xr:uid="{E6468DD0-1496-4190-B404-2E1AA9B60DE2}"/>
    <cellStyle name="DEC4 2 2 2" xfId="26357" xr:uid="{158E8CF6-B4EF-4B48-8C79-12E3656AC8D1}"/>
    <cellStyle name="DEC4 2 2 3" xfId="26358" xr:uid="{8B20A451-F354-4E8F-857A-363BC56C6AA1}"/>
    <cellStyle name="DEC4 2 2_AVA DVA EL" xfId="26359" xr:uid="{8E2E7AA8-78A5-427A-8A11-75BBBABE069D}"/>
    <cellStyle name="DEC4 2 3" xfId="26360" xr:uid="{BFCF283E-B71C-4F2D-95BE-64DFDE1743D7}"/>
    <cellStyle name="DEC4 2 4" xfId="26361" xr:uid="{339DE3E7-3E20-47A2-89DA-4926E9763D8B}"/>
    <cellStyle name="DEC4 2_AVA DVA EL" xfId="26362" xr:uid="{C5EDEABE-6F04-4E13-9ACF-968BDDCBE988}"/>
    <cellStyle name="DEC4 3" xfId="26363" xr:uid="{D2F021F2-7DE9-4BD1-A677-08C75A0A6777}"/>
    <cellStyle name="DEC4 3 2" xfId="26364" xr:uid="{A38B56A7-9B63-4E4B-A873-8E6E8BF3839B}"/>
    <cellStyle name="DEC4 3 3" xfId="26365" xr:uid="{52047B21-616D-4AC2-B323-695443AD4328}"/>
    <cellStyle name="DEC4 3_AVA DVA EL" xfId="26366" xr:uid="{9C345D14-2144-46D6-94A6-73140211DFB7}"/>
    <cellStyle name="DEC4 4" xfId="26367" xr:uid="{ABD68EE5-3428-44F6-86AF-4E5793BB10A3}"/>
    <cellStyle name="DEC4 4 2" xfId="26368" xr:uid="{34D348C8-D7A0-4A59-B2C1-9840033AD416}"/>
    <cellStyle name="DEC4 4 3" xfId="26369" xr:uid="{CD339766-0CFB-4A15-B2B2-5870A9F7ACF5}"/>
    <cellStyle name="DEC4 4_AVA DVA EL" xfId="26370" xr:uid="{A55F6A0A-E0A6-4297-8692-3FDE1C7BF78C}"/>
    <cellStyle name="DEC4 5" xfId="26371" xr:uid="{328A9E18-476E-46AB-806E-801451B34E75}"/>
    <cellStyle name="DEC4 5 2" xfId="26372" xr:uid="{549A355C-B1CA-4C4A-922C-5C45B9C469EF}"/>
    <cellStyle name="DEC4 5 3" xfId="26373" xr:uid="{E447023F-4B02-45D7-A393-57C34BA77F90}"/>
    <cellStyle name="DEC4 5_AVA DVA EL" xfId="26374" xr:uid="{C99B3E39-7912-48D1-A165-2089253765DC}"/>
    <cellStyle name="DEC4 6" xfId="26375" xr:uid="{63E385F7-55AA-4181-8504-4284A5D08C79}"/>
    <cellStyle name="DEC4 6 2" xfId="26376" xr:uid="{537542C4-8FE1-4C57-AD42-3290F9140FA5}"/>
    <cellStyle name="DEC4 6 3" xfId="26377" xr:uid="{C89EDDEE-15C8-4459-B87B-9CD61251AC5B}"/>
    <cellStyle name="DEC4 6_AVA DVA EL" xfId="26378" xr:uid="{99777AD8-0236-4084-95E1-128A1F9E7B26}"/>
    <cellStyle name="DEC4 7" xfId="26379" xr:uid="{52E83494-3D74-4E5F-8678-E2B6F6D3576A}"/>
    <cellStyle name="DEC4 7 2" xfId="26380" xr:uid="{9C0E0385-AFD1-49D0-99E2-9F641BBE1F90}"/>
    <cellStyle name="DEC4 7 3" xfId="26381" xr:uid="{B5917393-8940-4167-9299-62ACF0E36AED}"/>
    <cellStyle name="DEC4 7_AVA DVA EL" xfId="26382" xr:uid="{473EBFF0-5F34-4983-AEA8-B2352B6B5F2B}"/>
    <cellStyle name="DEC4 8" xfId="26383" xr:uid="{D99C8A1F-4633-4861-B01C-2B840752B3F8}"/>
    <cellStyle name="DEC4 8 2" xfId="26384" xr:uid="{0795EF09-3C24-4734-9E67-2DC3DF1859B4}"/>
    <cellStyle name="DEC4 8 3" xfId="26385" xr:uid="{59C84E9C-1F81-4C78-A241-3F3BC27A0EC0}"/>
    <cellStyle name="DEC4 8_AVA DVA EL" xfId="26386" xr:uid="{983A3ADB-8971-4072-AFC1-D09ADEE9B971}"/>
    <cellStyle name="DEC4 9" xfId="26387" xr:uid="{F7C0F5F9-9CDB-4606-91F8-4C092FD61417}"/>
    <cellStyle name="DEC4 9 2" xfId="26388" xr:uid="{C13281D7-9315-4179-A72B-A0B7EE247573}"/>
    <cellStyle name="DEC4 9 3" xfId="26389" xr:uid="{5EACD809-EA5B-441C-991B-61C4E18D6418}"/>
    <cellStyle name="DEC4 9_AVA DVA EL" xfId="26390" xr:uid="{43399A61-CAC1-470D-9503-C1C5ED913DB6}"/>
    <cellStyle name="DEC4_AVA DVA EL" xfId="26391" xr:uid="{4CC4FF20-B772-416C-8516-23822EBB7798}"/>
    <cellStyle name="DecimalFormat" xfId="6465" xr:uid="{B4550F3A-5F28-42E0-A9C8-D9D6B9E83F7A}"/>
    <cellStyle name="DecimalFormat 2" xfId="26392" xr:uid="{8B4B4027-1BA6-4913-B4FD-2C5A281C030D}"/>
    <cellStyle name="DecimalFormat 3" xfId="26393" xr:uid="{C371F82B-C81C-4CAC-B802-EDE24071D19B}"/>
    <cellStyle name="DecimalFormat_AVA DVA EL" xfId="26394" xr:uid="{27F45CCB-C7AF-4144-8FC4-04F562CC54E7}"/>
    <cellStyle name="default" xfId="6466" xr:uid="{1DB22A71-84F4-4990-9E0D-05460BF9B33F}"/>
    <cellStyle name="default 10" xfId="6467" xr:uid="{F41312A9-632E-4B3D-99F0-6319D0426821}"/>
    <cellStyle name="default 11" xfId="6468" xr:uid="{C2CB1C99-D61A-456B-AB32-46D73CF6EE3C}"/>
    <cellStyle name="default 12" xfId="6469" xr:uid="{78585CFA-2E08-4FD0-9520-D40D04E0AA65}"/>
    <cellStyle name="default 13" xfId="6470" xr:uid="{EF4B7B22-0609-4AC4-BA0B-0AD18C9DE975}"/>
    <cellStyle name="default 2" xfId="6471" xr:uid="{27641755-658A-4FD4-B48B-20C95D96C6F7}"/>
    <cellStyle name="default 2 2" xfId="6472" xr:uid="{EBC41990-AF89-4326-95B3-4ADC3AC59CF0}"/>
    <cellStyle name="default 2 2 2" xfId="6473" xr:uid="{D8909C64-E7F1-4D27-B120-A0FB983AA5B1}"/>
    <cellStyle name="default 2 2_Expenses" xfId="6474" xr:uid="{099C65C8-7984-48F2-B4A2-24172A91397C}"/>
    <cellStyle name="default 2 3" xfId="6475" xr:uid="{1993374C-1143-479D-AA7C-04E9BCA69B77}"/>
    <cellStyle name="default 2_AVA DVA EL" xfId="26395" xr:uid="{90A7A341-1F4E-427B-8552-286B1DB8AC30}"/>
    <cellStyle name="default 3" xfId="6476" xr:uid="{BB6C5CD2-4EC4-41D8-B8FD-6BAED6FCE7CF}"/>
    <cellStyle name="default 3 2" xfId="6477" xr:uid="{FF12F45D-1DE1-42D8-8D68-E3E9106CE885}"/>
    <cellStyle name="default 3 2 2" xfId="6478" xr:uid="{A791C832-44CA-4A52-BB53-B81F842AA9D2}"/>
    <cellStyle name="default 3 2 3" xfId="6479" xr:uid="{4DBA3C5F-5630-432A-87A8-40D26E353343}"/>
    <cellStyle name="default 3 2_AVA DVA EL" xfId="26396" xr:uid="{187D5E93-21B6-4718-B8D9-C7C5ABEBA8DD}"/>
    <cellStyle name="default 3 3" xfId="6480" xr:uid="{D2F11473-2AF3-4790-94A1-E733FA26C5CB}"/>
    <cellStyle name="default 3 3 2" xfId="6481" xr:uid="{D2963772-ED5B-46D3-BFE9-580DD86B02F4}"/>
    <cellStyle name="default 3 3 3" xfId="6482" xr:uid="{9E243379-6AF6-4485-8B23-1717CEFE86C2}"/>
    <cellStyle name="default 3 3 4" xfId="6483" xr:uid="{5CB06938-45B8-4A14-8D12-EE56B7E312D2}"/>
    <cellStyle name="default 3 3_Expenses" xfId="6484" xr:uid="{29DF8623-3841-4DA9-85A2-A6D92E8A3CC0}"/>
    <cellStyle name="default 3 4" xfId="6485" xr:uid="{1287858B-ABC5-48DD-9E9F-7FD05AC4433C}"/>
    <cellStyle name="default 3_AVA DVA EL" xfId="26397" xr:uid="{96FFF569-A7E9-46DD-993D-8C650687F4D4}"/>
    <cellStyle name="default 4" xfId="6486" xr:uid="{AC034505-B38C-4EF5-824E-1DB4506D6063}"/>
    <cellStyle name="default 4 2" xfId="6487" xr:uid="{E33F3371-6281-488B-87FC-76FC61582951}"/>
    <cellStyle name="default 4 2 2" xfId="6488" xr:uid="{5FEBD66A-F82B-4C0D-A920-80E8FCCAA973}"/>
    <cellStyle name="default 4 2_Expenses" xfId="6489" xr:uid="{851EA267-B8EA-4A5F-8914-8E19DD13DEE6}"/>
    <cellStyle name="default 4 3" xfId="6490" xr:uid="{4140693C-866D-46C0-87E8-5237CA4E2C25}"/>
    <cellStyle name="default 4_AVA DVA EL" xfId="26398" xr:uid="{D738BB37-30BD-4CB4-99C5-2B9F27AD2C21}"/>
    <cellStyle name="default 5" xfId="6491" xr:uid="{77DABFB2-5DD4-4F9B-8B9B-4B65F42794B9}"/>
    <cellStyle name="default 5 2" xfId="6492" xr:uid="{548CEFDE-C831-4BF3-8783-31F3EAD98417}"/>
    <cellStyle name="default 5 2 2" xfId="6493" xr:uid="{FFD898DB-9E8E-450B-AA87-11757116D557}"/>
    <cellStyle name="default 5 2_Expenses" xfId="6494" xr:uid="{7CB902DA-8E05-42D5-8E06-60C3B2AD272C}"/>
    <cellStyle name="default 5 3" xfId="6495" xr:uid="{80A42F02-A088-4327-A4DD-F0BC9B4ED421}"/>
    <cellStyle name="default 5 4" xfId="6496" xr:uid="{3CE2EA82-ECB1-4A1C-A85E-677E24A6B3D9}"/>
    <cellStyle name="default 5 5" xfId="6497" xr:uid="{DD1767E0-345E-4768-AD49-674152CB10D0}"/>
    <cellStyle name="default 5_Expenses" xfId="6498" xr:uid="{C738B16D-987E-4770-AE10-2C8CCEC10B23}"/>
    <cellStyle name="default 6" xfId="6499" xr:uid="{F13D355F-ACB8-4AD2-990E-EDD3B3703D6F}"/>
    <cellStyle name="default 6 2" xfId="6500" xr:uid="{3DDEFBBD-C9D8-4ED4-B75B-635406F8D0E5}"/>
    <cellStyle name="default 6 2 2" xfId="6501" xr:uid="{D9A5AB29-5D26-401B-9617-AC1D1EB35510}"/>
    <cellStyle name="default 6 2_Expenses" xfId="6502" xr:uid="{C1569952-749C-455A-B576-22A8741BE433}"/>
    <cellStyle name="default 6 3" xfId="6503" xr:uid="{01564FD9-F522-4EE9-A19A-F48571A1CFE9}"/>
    <cellStyle name="default 6_Expenses" xfId="6504" xr:uid="{3E48005E-176A-4E17-9B55-AD568FE97CA9}"/>
    <cellStyle name="default 7" xfId="6505" xr:uid="{C13FEED0-DB38-4D32-8945-1D7207398BB9}"/>
    <cellStyle name="default 7 2" xfId="6506" xr:uid="{3405E7A2-2BA6-4800-935E-005261EA7BCB}"/>
    <cellStyle name="default 7 3" xfId="6507" xr:uid="{0A00391A-8F0C-4BA1-9565-DB1F4F7A4305}"/>
    <cellStyle name="default 7_Expenses" xfId="6508" xr:uid="{290E09DE-5C4E-49D3-A081-B38B246EB836}"/>
    <cellStyle name="default 8" xfId="6509" xr:uid="{125EB201-C12D-4952-9088-D06EEF47D72D}"/>
    <cellStyle name="default 9" xfId="6510" xr:uid="{6577AEA7-2080-479B-935E-76AB7BC78280}"/>
    <cellStyle name="default_1" xfId="6511" xr:uid="{B01A1BB6-B916-460A-B022-5A462E633B48}"/>
    <cellStyle name="Deleted" xfId="26399" xr:uid="{36A23BCB-EF1A-4B88-89F4-2FF56F36597D}"/>
    <cellStyle name="Deleted 2" xfId="26400" xr:uid="{903EA384-D82E-44E0-8F55-D5944012BF84}"/>
    <cellStyle name="Deleted_AVA DVA EL" xfId="26401" xr:uid="{DC14C624-AA50-4BF3-96C9-A52FE98F65A2}"/>
    <cellStyle name="DELTA" xfId="6512" xr:uid="{0BC9E8CB-F527-4913-BACD-6617F88F020A}"/>
    <cellStyle name="DES4" xfId="6513" xr:uid="{C5968E2B-0255-4B90-B008-3E3FB1AF42AB}"/>
    <cellStyle name="DES4 10" xfId="26402" xr:uid="{313EDD6B-38BE-4B23-B94C-5AD37994737B}"/>
    <cellStyle name="DES4 10 2" xfId="26403" xr:uid="{551BC17A-850B-4D4B-952A-673244B7DD3B}"/>
    <cellStyle name="DES4 10 3" xfId="26404" xr:uid="{9841CCCA-672C-4585-AC0C-A95DA6911033}"/>
    <cellStyle name="DES4 10_AVA DVA EL" xfId="26405" xr:uid="{3EA77B65-4D39-440F-A4C5-FDA774FD6310}"/>
    <cellStyle name="DES4 11" xfId="26406" xr:uid="{F2041C91-66DC-499A-BA26-1DC88E414DED}"/>
    <cellStyle name="DES4 12" xfId="26407" xr:uid="{AED53B6F-E8F5-4C36-9235-C8EC92556049}"/>
    <cellStyle name="DES4 2" xfId="26408" xr:uid="{93F451B1-C02A-4D78-A4A0-5B38E8D1467F}"/>
    <cellStyle name="DES4 2 2" xfId="26409" xr:uid="{4286B5B2-FF8C-478A-A70B-558471C15B69}"/>
    <cellStyle name="DES4 2 2 2" xfId="26410" xr:uid="{416E5630-B9DF-42DC-9D38-949F8A573DC8}"/>
    <cellStyle name="DES4 2 2 3" xfId="26411" xr:uid="{62ECF52B-314A-41F5-A9CF-FFBFF04A5115}"/>
    <cellStyle name="DES4 2 2_AVA DVA EL" xfId="26412" xr:uid="{009E8DCD-3CB9-43C6-A5C7-C8D5BDE532FB}"/>
    <cellStyle name="DES4 2 3" xfId="26413" xr:uid="{A757E13B-8482-4869-BD97-A657CA29FF49}"/>
    <cellStyle name="DES4 2 4" xfId="26414" xr:uid="{63BDB58A-EB4B-4929-9BA8-571E01F995AA}"/>
    <cellStyle name="DES4 2_AVA DVA EL" xfId="26415" xr:uid="{168CE7B5-BFCE-4125-B72E-0CFC7B52272C}"/>
    <cellStyle name="DES4 3" xfId="26416" xr:uid="{A8E3E42D-BE0F-4303-83CE-39C1191FB11F}"/>
    <cellStyle name="DES4 3 2" xfId="26417" xr:uid="{8D2DC970-811A-472E-8797-E7FB7193701A}"/>
    <cellStyle name="DES4 3 3" xfId="26418" xr:uid="{68910519-ED15-47BB-BF71-1450F2815336}"/>
    <cellStyle name="DES4 3_AVA DVA EL" xfId="26419" xr:uid="{6C1573D7-4565-450D-8FC0-27A5300DB83D}"/>
    <cellStyle name="DES4 4" xfId="26420" xr:uid="{8BF1FA06-2139-4A94-BDE2-593348A98B85}"/>
    <cellStyle name="DES4 4 2" xfId="26421" xr:uid="{84DB7179-1E22-46C8-9A9A-D7E5365112FA}"/>
    <cellStyle name="DES4 4 3" xfId="26422" xr:uid="{381752DE-ED65-460F-A438-ED46DAA2A000}"/>
    <cellStyle name="DES4 4_AVA DVA EL" xfId="26423" xr:uid="{2409E118-22FA-47AB-9B93-AC2951D2134B}"/>
    <cellStyle name="DES4 5" xfId="26424" xr:uid="{79AC47C0-8C69-431C-8AB7-E95E800EF993}"/>
    <cellStyle name="DES4 5 2" xfId="26425" xr:uid="{17A1C1CC-4650-46D2-A32F-B4E710263B16}"/>
    <cellStyle name="DES4 5 3" xfId="26426" xr:uid="{7444F14D-158A-4265-8441-C320B628EF81}"/>
    <cellStyle name="DES4 5_AVA DVA EL" xfId="26427" xr:uid="{22B77E24-B93F-4EF0-BAEB-268703358AEA}"/>
    <cellStyle name="DES4 6" xfId="26428" xr:uid="{3B0400C6-6D05-4269-B598-3A4B8527234C}"/>
    <cellStyle name="DES4 6 2" xfId="26429" xr:uid="{A1EF97F7-F45A-49D4-9F64-CBB3F760A048}"/>
    <cellStyle name="DES4 6 3" xfId="26430" xr:uid="{99D3A429-7C99-4120-A4BE-03BDF7088C4E}"/>
    <cellStyle name="DES4 6_AVA DVA EL" xfId="26431" xr:uid="{7994D4A1-5A60-4FDF-BF91-9BE9DE51D75A}"/>
    <cellStyle name="DES4 7" xfId="26432" xr:uid="{004390D2-CEBE-4FAC-9F8D-C38A4697A482}"/>
    <cellStyle name="DES4 7 2" xfId="26433" xr:uid="{F761CE53-8146-4962-A3A7-7121378A9454}"/>
    <cellStyle name="DES4 7 3" xfId="26434" xr:uid="{452A897E-BBFC-461E-8950-074A089C0D43}"/>
    <cellStyle name="DES4 7_AVA DVA EL" xfId="26435" xr:uid="{0220AF6B-AB53-449F-9C0C-B98E704AF3CD}"/>
    <cellStyle name="DES4 8" xfId="26436" xr:uid="{9AE848AB-A6E4-4627-A5F9-1A5887A2FA5D}"/>
    <cellStyle name="DES4 8 2" xfId="26437" xr:uid="{120F0E3A-07DA-4698-A6E6-6991E0F476CE}"/>
    <cellStyle name="DES4 8 3" xfId="26438" xr:uid="{2A14F24A-43E0-410E-AE85-38F9F8234938}"/>
    <cellStyle name="DES4 8_AVA DVA EL" xfId="26439" xr:uid="{2CFCEB67-1758-4092-8768-0FC29ED6E9F3}"/>
    <cellStyle name="DES4 9" xfId="26440" xr:uid="{99E35CEA-CEA7-44CD-9603-BF2A8DB2EA16}"/>
    <cellStyle name="DES4 9 2" xfId="26441" xr:uid="{85B6178D-ABBA-4BA4-A37B-39C78D3DC338}"/>
    <cellStyle name="DES4 9 3" xfId="26442" xr:uid="{204F302E-24A6-4FD5-A2F5-A1AF3845083C}"/>
    <cellStyle name="DES4 9_AVA DVA EL" xfId="26443" xr:uid="{E09EBFE8-1901-49B6-B9A7-EDF3FE6B2BE1}"/>
    <cellStyle name="DES4_AVA DVA EL" xfId="26444" xr:uid="{A685C0AE-BFAA-4C30-8AC9-3DCE98C3B653}"/>
    <cellStyle name="Dezimal [0]_050526 Ratios Denmark without banks" xfId="6514" xr:uid="{610F59E7-96B1-41FC-904C-91FD50A8D680}"/>
    <cellStyle name="Dezimal_050526 Ratios Denmark without banks" xfId="6515" xr:uid="{DF80CEED-199A-4628-862D-2ACBC358A203}"/>
    <cellStyle name="Dia" xfId="6516" xr:uid="{4B8A94A7-1172-471E-A65C-2FEBE94917DD}"/>
    <cellStyle name="Dobre" xfId="6517" xr:uid="{C98E3EBE-C067-4469-BC34-0B95AC0CEFF4}"/>
    <cellStyle name="Dobre 2" xfId="26445" xr:uid="{C7DA32CE-18DD-457F-AD09-DCC059097A83}"/>
    <cellStyle name="Dobre 3" xfId="26446" xr:uid="{8FE49B27-852C-472A-B2D2-0AC371380CB3}"/>
    <cellStyle name="Dobre_AVA DVA EL" xfId="26447" xr:uid="{0693118F-AEFC-421F-B38F-124945FF8C60}"/>
    <cellStyle name="Dollar" xfId="6518" xr:uid="{C89FEB67-87D5-474D-B973-6C249EDFCB74}"/>
    <cellStyle name="Dollar 2" xfId="6519" xr:uid="{546CA23B-8BD3-47C8-B76B-D427265C31B6}"/>
    <cellStyle name="Dollar 2 2" xfId="6520" xr:uid="{F2D239CB-40F8-4C6E-A264-8BEB57994AE6}"/>
    <cellStyle name="Dollar 2 3" xfId="41402" xr:uid="{9B888620-7704-408F-AE78-F995CD9D32E0}"/>
    <cellStyle name="Dollar 2_AVA DVA EL" xfId="26448" xr:uid="{FB546F17-F285-4E57-A879-550BA4868CF1}"/>
    <cellStyle name="Dollar 3" xfId="6521" xr:uid="{C9C09DC1-A6B2-4A87-A41D-14C2018B4BB8}"/>
    <cellStyle name="Dollar 3 2" xfId="6522" xr:uid="{F08F8C76-D859-47CF-8657-16CC4B34B5FA}"/>
    <cellStyle name="Dollar 3 2 2" xfId="26449" xr:uid="{2B6E42E1-06CC-4C09-B10F-F95F2C177F9A}"/>
    <cellStyle name="Dollar 3 2 3" xfId="26450" xr:uid="{F6FBE5C1-B94F-4303-82C8-F5A0E49BBBA0}"/>
    <cellStyle name="Dollar 3 2_AVA DVA EL" xfId="26451" xr:uid="{37CF3BC1-A42F-4D14-B023-94B2F2614020}"/>
    <cellStyle name="Dollar 3 3" xfId="26452" xr:uid="{5E404AB7-84E6-479C-AF28-48A26CE00B4D}"/>
    <cellStyle name="Dollar 3 4" xfId="26453" xr:uid="{11838C17-B2EA-414F-AD2D-35121DCBC790}"/>
    <cellStyle name="Dollar 3_Adj_Balance_Sheet" xfId="41403" xr:uid="{1197EE9F-A37B-472D-BEE1-BB3ECA254AE0}"/>
    <cellStyle name="Dollar 4" xfId="26454" xr:uid="{A62BFA58-4A94-44D7-B0A0-BD8556616A4A}"/>
    <cellStyle name="Dollar_Adj_Balance_Sheet" xfId="41404" xr:uid="{2DE91125-D25F-4567-A74B-06D2C0AE17AF}"/>
    <cellStyle name="données" xfId="6523" xr:uid="{7F67B335-0C38-45C5-A57D-143195393222}"/>
    <cellStyle name="donnéesbord" xfId="6524" xr:uid="{9FD8E86D-2143-4BB0-8C9A-06D29783DDE7}"/>
    <cellStyle name="Dotted Line" xfId="6525" xr:uid="{3AC7C039-E00B-41F1-B040-78ACB379AA2A}"/>
    <cellStyle name="Dotted Line 2" xfId="26455" xr:uid="{96F57FFF-C2C1-4D33-A55F-62C94C07D7C1}"/>
    <cellStyle name="Dotted Line 3" xfId="26456" xr:uid="{5279A471-E9BE-40BD-96A5-3E0E4FDBD6B3}"/>
    <cellStyle name="Dotted Line_AVA DVA EL" xfId="26457" xr:uid="{E3F1584C-97AA-403B-9431-97AD5E721179}"/>
    <cellStyle name="Double Accounting" xfId="6526" xr:uid="{F28C1A27-7E5A-489E-9A05-8F0DED464B8D}"/>
    <cellStyle name="Double Accounting 2" xfId="26458" xr:uid="{F8253BAE-DB0E-429A-965F-1D4521F07413}"/>
    <cellStyle name="Double Accounting 3" xfId="26459" xr:uid="{E1817F0E-AE0A-47D5-A49C-B9A752665463}"/>
    <cellStyle name="Double Accounting_AVA DVA EL" xfId="26460" xr:uid="{515A5DE7-82BD-4722-A9B3-9985CDB1B133}"/>
    <cellStyle name="DP1" xfId="6527" xr:uid="{C9D1706A-8B4F-44F4-921B-E2111D427CDC}"/>
    <cellStyle name="DP1 2" xfId="26461" xr:uid="{A7647F6F-03AF-4AA3-9CD7-ED0702F2029D}"/>
    <cellStyle name="DP1 3" xfId="26462" xr:uid="{49DC624F-DE5F-44CD-A63B-4B5FB2B795A0}"/>
    <cellStyle name="DP1_AVA DVA EL" xfId="26463" xr:uid="{B5E51126-D6B6-43BD-85A1-1C6D36C81BDF}"/>
    <cellStyle name="Dziesiętny_Arkusz1" xfId="6528" xr:uid="{69B4AD60-8F2E-4602-A2B1-F0568E383524}"/>
    <cellStyle name="Dårlig" xfId="26464" xr:uid="{8775631D-A8DA-4F13-8F50-5FB58EA2A555}"/>
    <cellStyle name="Dårlig 2" xfId="6529" xr:uid="{F91056A6-FBAF-4803-A6A6-B81938D2A8D2}"/>
    <cellStyle name="Dårlig 2 2" xfId="26465" xr:uid="{641D115C-1DE4-47A3-ADC4-1BCD25C5927E}"/>
    <cellStyle name="Dårlig 2 2 2" xfId="26466" xr:uid="{CA9D045A-6657-46B2-9584-2B6A95F4030B}"/>
    <cellStyle name="Dårlig 2 2 3" xfId="26467" xr:uid="{2CF56B74-1834-405E-957E-0F5CA231EB9F}"/>
    <cellStyle name="Dårlig 2 2_AVA DVA EL" xfId="26468" xr:uid="{A8A81079-4542-4115-80D9-9546D95B0550}"/>
    <cellStyle name="Dårlig 2 3" xfId="26469" xr:uid="{1D4194A6-E5DB-4D84-B0A1-8563E6F7611C}"/>
    <cellStyle name="Dårlig 2_Adj_Balance_Sheet" xfId="41397" xr:uid="{89FD9063-6EE7-46ED-A448-1621B0B25905}"/>
    <cellStyle name="Dårlig 3" xfId="6530" xr:uid="{54D0F8A5-E197-48C9-AF8D-709106C321FF}"/>
    <cellStyle name="Dårlig 3 2" xfId="26470" xr:uid="{94DBA474-43F5-417C-8381-83EC2BF2F020}"/>
    <cellStyle name="Dårlig 3 3" xfId="26471" xr:uid="{355A9808-A0C2-4A3F-A524-613773AFA9C9}"/>
    <cellStyle name="Dårlig 3_AVA DVA EL" xfId="26472" xr:uid="{750693D9-0BC0-4FF8-ADD1-6479A60CF5AC}"/>
    <cellStyle name="Dårlig 4" xfId="26473" xr:uid="{57007253-7205-477C-9486-27F1414ED96D}"/>
    <cellStyle name="Dårlig 5" xfId="26474" xr:uid="{00AEEB89-4598-4BB7-92F1-719DB57699EB}"/>
    <cellStyle name="Dårlig 6" xfId="41398" xr:uid="{CFDD27C0-D1C5-4E9E-AFDE-10EB6C1A3E35}"/>
    <cellStyle name="Dårlig 7" xfId="41399" xr:uid="{53FB1C76-3E69-4EEA-AE8A-171242F20916}"/>
    <cellStyle name="Dårlig 8" xfId="41400" xr:uid="{DD82F288-CC70-4194-9BBF-B0C0BAD86E55}"/>
    <cellStyle name="Dårlig_7. Other MTM adjustments" xfId="40580" xr:uid="{8D16285F-D15F-4FD5-B641-47288CBB55D0}"/>
    <cellStyle name="èìÇøÇÐ¤ê [0.00]_PERSONAL" xfId="6531" xr:uid="{83141BB9-E350-4C69-A85E-045682555D25}"/>
    <cellStyle name="èìÇøÇÐ¤ê_PERSONAL" xfId="6532" xr:uid="{44F5E9ED-3C27-473D-8E17-514E29609C7D}"/>
    <cellStyle name="Ellenőrzőcella" xfId="26475" xr:uid="{FFF4FCBE-C8FA-4B77-8107-4B1E5C2E8212}"/>
    <cellStyle name="Ellenőrzőcella 2" xfId="26476" xr:uid="{FEF655A4-139E-4187-90F4-C4F2558FE656}"/>
    <cellStyle name="Ellenőrzőcella_AVA DVA EL" xfId="26477" xr:uid="{9ED60651-C34C-4D4C-AAE2-86AED6D2BF57}"/>
    <cellStyle name="Encabez1" xfId="6533" xr:uid="{2F69AB2C-C2CE-461D-94E1-58577F6E71B2}"/>
    <cellStyle name="Encabez2" xfId="6534" xr:uid="{61749433-134C-4373-8CAE-603E6537D327}"/>
    <cellStyle name="Encabezado 4" xfId="26478" xr:uid="{FA5AE8E5-C928-445B-AC01-F63532347482}"/>
    <cellStyle name="Encabezado 4 2" xfId="26479" xr:uid="{0679104D-0A26-4D4B-921F-B7B2CA19E638}"/>
    <cellStyle name="Encabezado 4_AVA DVA EL" xfId="26480" xr:uid="{4B56FCC9-73C2-4975-9C14-C1A49BAF96DF}"/>
    <cellStyle name="Énfasis1" xfId="26481" xr:uid="{84F722E2-5022-42A7-80AB-7151EFB1BE61}"/>
    <cellStyle name="Énfasis1 2" xfId="26482" xr:uid="{7718D1D8-3118-4BF0-98EB-35FA5021F7DC}"/>
    <cellStyle name="Énfasis1_AVA DVA EL" xfId="26483" xr:uid="{2E5A5007-D12F-4869-A891-D60E8C096E6A}"/>
    <cellStyle name="Énfasis2" xfId="26484" xr:uid="{10FC9465-22AA-4651-9FE7-555AE4A1CF9D}"/>
    <cellStyle name="Énfasis2 2" xfId="26485" xr:uid="{D102977F-113F-48E1-B0FC-836D7118107A}"/>
    <cellStyle name="Énfasis2_AVA DVA EL" xfId="26486" xr:uid="{7374E0B7-3DD1-469C-8FEE-5A135C6F0A73}"/>
    <cellStyle name="Énfasis3" xfId="26487" xr:uid="{E67E02DE-640D-401F-B49B-66486C2438B9}"/>
    <cellStyle name="Énfasis3 2" xfId="26488" xr:uid="{D1ABFC1A-D731-4586-B696-5B1AE8554C0A}"/>
    <cellStyle name="Énfasis3_AVA DVA EL" xfId="26489" xr:uid="{720618B5-860D-4CAA-8908-BFF5C2730A6C}"/>
    <cellStyle name="Énfasis4" xfId="26490" xr:uid="{1AC8E24B-6598-41FC-A7DA-6A3079A8711E}"/>
    <cellStyle name="Énfasis4 2" xfId="26491" xr:uid="{481D2470-134C-4706-813D-83B5686B2BC4}"/>
    <cellStyle name="Énfasis4_AVA DVA EL" xfId="26492" xr:uid="{D25BFE09-B11E-4428-9035-BC71FA0737A6}"/>
    <cellStyle name="Énfasis5" xfId="26493" xr:uid="{6A8CB31E-D3EC-446F-B62B-300D3B1F8EC2}"/>
    <cellStyle name="Énfasis5 2" xfId="26494" xr:uid="{ED5CF37D-526A-417E-A3E0-8E4E0EAFA024}"/>
    <cellStyle name="Énfasis5_AVA DVA EL" xfId="26495" xr:uid="{50C29B36-933B-4297-8C73-AD5E5B8937F9}"/>
    <cellStyle name="Énfasis6" xfId="26496" xr:uid="{91BC8D8A-1DFD-4AEB-B6C5-16C105908479}"/>
    <cellStyle name="Énfasis6 2" xfId="26497" xr:uid="{C6C62029-8D49-40DD-AAC5-962701E10595}"/>
    <cellStyle name="Énfasis6_AVA DVA EL" xfId="26498" xr:uid="{C817C1D3-C6D4-4D25-AA14-0B0DFB87D98A}"/>
    <cellStyle name="Enter Currency (0)" xfId="6535" xr:uid="{EB091B1D-FE79-47B9-937D-51DFA2FE79DA}"/>
    <cellStyle name="Enter Currency (2)" xfId="6536" xr:uid="{9329811E-6E9B-43E3-B071-693563B61C24}"/>
    <cellStyle name="Enter Units (0)" xfId="6537" xr:uid="{BEEF44F8-C35E-45C1-8FE7-15F7475FBE35}"/>
    <cellStyle name="Enter Units (1)" xfId="6538" xr:uid="{C7762760-612C-4B15-B981-39275D5F1125}"/>
    <cellStyle name="Enter Units (2)" xfId="6539" xr:uid="{075299DA-519D-4D83-8EAD-0C70FCFB6205}"/>
    <cellStyle name="Enterable Fields" xfId="6540" xr:uid="{EDAD8163-E9E0-48E3-9F6D-CF4C49C84AF0}"/>
    <cellStyle name="Enterable Fields 2" xfId="26499" xr:uid="{A0BB0C4C-F4E6-497B-A05A-4789474C3A4C}"/>
    <cellStyle name="Enterable Fields 3" xfId="26500" xr:uid="{EB391669-5B6D-4848-8E0A-76D2B2D0FCB3}"/>
    <cellStyle name="Enterable Fields_AVA DVA EL" xfId="26501" xr:uid="{D397F034-FF63-4D4B-ACF6-37A8147983C7}"/>
    <cellStyle name="Entrada" xfId="26502" xr:uid="{9CE71D52-B008-4F60-ACAB-72A79EF65A04}"/>
    <cellStyle name="Entrada 2" xfId="26503" xr:uid="{FA08F938-02F7-4CC5-A125-80AA05A6ACAC}"/>
    <cellStyle name="Entrada_AVA DVA EL" xfId="26504" xr:uid="{9B96EDB5-3532-440D-8EC9-C3267B41BD09}"/>
    <cellStyle name="Euro" xfId="6541" xr:uid="{5D71C24A-7829-4978-AC96-DBBB8D612201}"/>
    <cellStyle name="Euro 10" xfId="41405" xr:uid="{0C00668D-AC40-4DFC-93E4-16FC6194AEF0}"/>
    <cellStyle name="Euro 2" xfId="6542" xr:uid="{A60F80B5-A453-422D-8046-C13281BF7DB7}"/>
    <cellStyle name="Euro 2 2" xfId="6543" xr:uid="{62C9D5F8-5F54-48FC-B77F-C89E9EF7A465}"/>
    <cellStyle name="Euro 2 2 2" xfId="6544" xr:uid="{ACED8F7F-444C-4732-A350-E26300E4E0D8}"/>
    <cellStyle name="Euro 2 2 3" xfId="26505" xr:uid="{1761B548-A58C-4AC0-ADCF-A7C61BEF1536}"/>
    <cellStyle name="Euro 2 2_AVA DVA EL" xfId="26506" xr:uid="{0E41ED32-CD18-4F3E-8B12-F7DE4F4352FD}"/>
    <cellStyle name="Euro 2 3" xfId="6545" xr:uid="{26C9F3AB-F30D-47B0-BAA8-93AA6B2EE789}"/>
    <cellStyle name="Euro 2 4" xfId="26507" xr:uid="{621C2B94-06C8-4025-BDF5-3FDF3167794D}"/>
    <cellStyle name="Euro 2_AVA DVA EL" xfId="26508" xr:uid="{A5F2A11D-EA13-42C3-A542-4EE666020E28}"/>
    <cellStyle name="Euro 3" xfId="6546" xr:uid="{76927CC0-30FB-43F7-A168-5F6BF11E2E8C}"/>
    <cellStyle name="Euro 3 2" xfId="6547" xr:uid="{8113D8B2-5729-46CD-A166-5E910E754612}"/>
    <cellStyle name="Euro 3 3" xfId="26509" xr:uid="{02EBB156-1CBE-4C0F-8A7E-A647FE201FDB}"/>
    <cellStyle name="Euro 3_AVA DVA EL" xfId="26510" xr:uid="{DB31DA79-C51B-476F-B1E0-68B91AC6FD8A}"/>
    <cellStyle name="Euro 4" xfId="6548" xr:uid="{6001C01A-531F-4296-80C1-20DC3E4B269C}"/>
    <cellStyle name="Euro 4 2" xfId="6549" xr:uid="{76257BB4-4668-43D8-A7FE-C06302406C86}"/>
    <cellStyle name="Euro 4 2 2" xfId="6550" xr:uid="{7CCED535-7176-4169-AECC-6A486E658948}"/>
    <cellStyle name="Euro 4 2_Expenses" xfId="6551" xr:uid="{5BFAD98E-AFC1-45C0-87EC-D70481813005}"/>
    <cellStyle name="Euro 4 3" xfId="6552" xr:uid="{21475B07-0A49-471C-B785-268DF9AD3D92}"/>
    <cellStyle name="Euro 4_AVA DVA EL" xfId="26511" xr:uid="{75A0C6EE-AD91-4357-AFAF-FA38E9D645B7}"/>
    <cellStyle name="Euro 5" xfId="6553" xr:uid="{1312C95C-1CBE-41E9-9FE0-84FE6A9F5E16}"/>
    <cellStyle name="Euro 5 2" xfId="6554" xr:uid="{EFB169E5-2076-47AF-BF13-224EA0A77F7E}"/>
    <cellStyle name="Euro 5 2 2" xfId="6555" xr:uid="{CA8F705C-3472-499E-BADE-9F7DFE7ED7A3}"/>
    <cellStyle name="Euro 5 2_Expenses" xfId="6556" xr:uid="{717D57EA-B12F-426E-BDDB-0921D68A4DF0}"/>
    <cellStyle name="Euro 5 3" xfId="6557" xr:uid="{81D73D33-D259-4CBB-9501-5DCDA26BC21E}"/>
    <cellStyle name="Euro 5_Expenses" xfId="6558" xr:uid="{C6520E8C-7E84-411E-818A-D36F2721FC84}"/>
    <cellStyle name="Euro 6" xfId="6559" xr:uid="{5A23AA1E-D1E1-4483-B6CA-C4DFD61E0435}"/>
    <cellStyle name="Euro 6 2" xfId="6560" xr:uid="{F2637EE9-574D-4F48-B51A-B0048296A819}"/>
    <cellStyle name="Euro 6 2 2" xfId="6561" xr:uid="{651890BA-1921-4D75-B137-C04ADD2BCE91}"/>
    <cellStyle name="Euro 6 2_Expenses" xfId="6562" xr:uid="{E794A73E-870F-4FF9-B20D-0D9ED870B9F5}"/>
    <cellStyle name="Euro 6 3" xfId="6563" xr:uid="{9D488B32-C515-4C4D-A8B4-B0B833967EF7}"/>
    <cellStyle name="Euro 6_Expenses" xfId="6564" xr:uid="{7020EEBA-025F-43D8-9315-E99585C1BD60}"/>
    <cellStyle name="Euro 7" xfId="6565" xr:uid="{C3C90BF7-C625-4914-A4D0-9C0C467C99E4}"/>
    <cellStyle name="Euro 7 2" xfId="6566" xr:uid="{9BD20C48-F6CA-4C3A-87F8-2110C565F800}"/>
    <cellStyle name="Euro 7 3" xfId="6567" xr:uid="{34EE7194-0145-4D49-AD6F-CA7C8F30AE82}"/>
    <cellStyle name="Euro 7_Expenses" xfId="6568" xr:uid="{ACA9B251-D9B2-4CDA-A069-FD3CF37B691A}"/>
    <cellStyle name="Euro 8" xfId="41406" xr:uid="{EB26D081-ECA5-4625-8C3E-1BF2039E626F}"/>
    <cellStyle name="Euro 9" xfId="41407" xr:uid="{8812AF2D-ED6B-4BE1-BD6E-05D82B466021}"/>
    <cellStyle name="Euro_Adj_Income_statement" xfId="41408" xr:uid="{38274DFB-1B1C-4CA9-9519-090261F9326A}"/>
    <cellStyle name="Explanatory Text" xfId="6569" xr:uid="{A2A87962-A996-491E-A68A-23D731F3CECD}"/>
    <cellStyle name="Explanatory Text 10" xfId="26512" xr:uid="{7D957F44-E9FC-4ED1-B14D-633AE2F55320}"/>
    <cellStyle name="Explanatory Text 10 2" xfId="26513" xr:uid="{388F111B-644A-40F5-88FD-A18B4770948C}"/>
    <cellStyle name="Explanatory Text 10 2 2" xfId="26514" xr:uid="{80A195DA-AEB2-4E12-83AD-1D9620D2CDEF}"/>
    <cellStyle name="Explanatory Text 10 2 3" xfId="26515" xr:uid="{C794C9DA-5D47-490A-AB9B-AC9C54171DF2}"/>
    <cellStyle name="Explanatory Text 10 2_AVA DVA EL" xfId="26516" xr:uid="{B93FF6BC-1BB5-4903-9B6E-1B3B65DFEB41}"/>
    <cellStyle name="Explanatory Text 10 3" xfId="26517" xr:uid="{87EC8B9D-DA6C-4A59-B344-36398AC34943}"/>
    <cellStyle name="Explanatory Text 10 3 2" xfId="26518" xr:uid="{567E0956-6BBA-4423-80DE-AA5369FB3AA9}"/>
    <cellStyle name="Explanatory Text 10 3 3" xfId="26519" xr:uid="{006B8684-D0F2-41BA-8085-8BE1CB8531E7}"/>
    <cellStyle name="Explanatory Text 10 3_AVA DVA EL" xfId="26520" xr:uid="{514566F6-C601-448A-A081-DDBBDCDB01D3}"/>
    <cellStyle name="Explanatory Text 10 4" xfId="26521" xr:uid="{83FC5237-C8E4-4247-BBF3-A10E7567C9D9}"/>
    <cellStyle name="Explanatory Text 10 4 2" xfId="26522" xr:uid="{EDF2A6EE-14D5-4A3A-A907-3C3997265FC0}"/>
    <cellStyle name="Explanatory Text 10 4 3" xfId="26523" xr:uid="{365BB247-1C1C-485D-9C20-9EDA44ED9BDF}"/>
    <cellStyle name="Explanatory Text 10 4_AVA DVA EL" xfId="26524" xr:uid="{80774AB8-D292-4A4C-A504-42A5230D1CBA}"/>
    <cellStyle name="Explanatory Text 10 5" xfId="26525" xr:uid="{AC9C2693-768C-4F57-8F48-1C88664D241F}"/>
    <cellStyle name="Explanatory Text 10 5 2" xfId="26526" xr:uid="{56749DEE-AB21-44B8-97A2-5DC4927AB2BC}"/>
    <cellStyle name="Explanatory Text 10 5 3" xfId="26527" xr:uid="{6C2BB00A-2E15-469B-AC89-5A813B732BDB}"/>
    <cellStyle name="Explanatory Text 10 5_AVA DVA EL" xfId="26528" xr:uid="{389E677C-FD33-4F21-B6FA-41E3ED6C16E6}"/>
    <cellStyle name="Explanatory Text 10 6" xfId="26529" xr:uid="{6F0F41F5-561B-4581-91A6-893CA62775CB}"/>
    <cellStyle name="Explanatory Text 10 6 2" xfId="26530" xr:uid="{411D66C6-AB78-402E-8F04-3F54DD044D0D}"/>
    <cellStyle name="Explanatory Text 10 6 3" xfId="26531" xr:uid="{21743612-DCCF-49FE-9336-8FE737863258}"/>
    <cellStyle name="Explanatory Text 10 6_AVA DVA EL" xfId="26532" xr:uid="{5FD279EA-4922-4707-9041-03E0CC06F11D}"/>
    <cellStyle name="Explanatory Text 10 7" xfId="26533" xr:uid="{C9B6348A-17D1-4E23-9FB2-231E3FBC0A0C}"/>
    <cellStyle name="Explanatory Text 10 7 2" xfId="26534" xr:uid="{2A1963FC-FB89-41EB-ACED-F34E1AA16C45}"/>
    <cellStyle name="Explanatory Text 10 7 3" xfId="26535" xr:uid="{1F97AA40-BDA3-462C-9C56-A655DD46C1FF}"/>
    <cellStyle name="Explanatory Text 10 7_AVA DVA EL" xfId="26536" xr:uid="{372E2BFA-A047-4146-AAD1-23F311549E25}"/>
    <cellStyle name="Explanatory Text 10 8" xfId="26537" xr:uid="{84FD30A2-9655-4C31-B4A6-DE1E9D9CDA6D}"/>
    <cellStyle name="Explanatory Text 10 9" xfId="26538" xr:uid="{A3BB5904-5512-49C6-9354-32B54E3644C2}"/>
    <cellStyle name="Explanatory Text 10_AVA DVA EL" xfId="26539" xr:uid="{9203B4BE-6DC7-4096-B70D-D7F9DD989D9D}"/>
    <cellStyle name="Explanatory Text 11" xfId="26540" xr:uid="{4A89AB4A-898F-4A5E-A8AB-23AA09BE9492}"/>
    <cellStyle name="Explanatory Text 11 2" xfId="26541" xr:uid="{19636E12-BC03-4A38-A889-B2FF4C76BC5A}"/>
    <cellStyle name="Explanatory Text 11 2 2" xfId="26542" xr:uid="{9C7DE154-7712-4BD0-8D2A-61EBA7825049}"/>
    <cellStyle name="Explanatory Text 11 2 3" xfId="26543" xr:uid="{12127659-9B65-43FF-88D9-C5101A972F29}"/>
    <cellStyle name="Explanatory Text 11 2_AVA DVA EL" xfId="26544" xr:uid="{DE744C18-261B-4903-91B4-80D3381ED638}"/>
    <cellStyle name="Explanatory Text 11 3" xfId="26545" xr:uid="{AB7FD11E-81F3-49D3-B031-93596B9E9F82}"/>
    <cellStyle name="Explanatory Text 11 3 2" xfId="26546" xr:uid="{79FF31E2-8616-447A-8B2D-5BE998775DD7}"/>
    <cellStyle name="Explanatory Text 11 3 3" xfId="26547" xr:uid="{55F24F87-1B47-4703-93EC-FE5FA06F9433}"/>
    <cellStyle name="Explanatory Text 11 3_AVA DVA EL" xfId="26548" xr:uid="{447F29BA-1D16-4CA8-8114-99FDD0B9B0DA}"/>
    <cellStyle name="Explanatory Text 11 4" xfId="26549" xr:uid="{83C3113C-D611-457B-8265-CB78045B14E3}"/>
    <cellStyle name="Explanatory Text 11 4 2" xfId="26550" xr:uid="{B913B774-F647-47AA-9EC2-D909F59D84FD}"/>
    <cellStyle name="Explanatory Text 11 4 3" xfId="26551" xr:uid="{F7B65CF0-4D7A-4363-9EB5-929C4F8B544B}"/>
    <cellStyle name="Explanatory Text 11 4_AVA DVA EL" xfId="26552" xr:uid="{3776617F-281B-4DFE-8702-C6B8475AF363}"/>
    <cellStyle name="Explanatory Text 11 5" xfId="26553" xr:uid="{138F2ECE-1E0A-479E-950A-1BCD2AB95F44}"/>
    <cellStyle name="Explanatory Text 11 5 2" xfId="26554" xr:uid="{D27D245B-F757-414E-8979-56E393ECBBAC}"/>
    <cellStyle name="Explanatory Text 11 5 3" xfId="26555" xr:uid="{6A46E501-9825-467B-A914-D4882BD7F048}"/>
    <cellStyle name="Explanatory Text 11 5_AVA DVA EL" xfId="26556" xr:uid="{70CEF6D5-932E-42B3-874B-39470AB90375}"/>
    <cellStyle name="Explanatory Text 11 6" xfId="26557" xr:uid="{419F0C6D-BB07-49E4-98CD-13884348D384}"/>
    <cellStyle name="Explanatory Text 11 6 2" xfId="26558" xr:uid="{17B66ABD-51CD-45DC-9E66-B4771D24FC9C}"/>
    <cellStyle name="Explanatory Text 11 6 3" xfId="26559" xr:uid="{39D8F703-9CA9-4F60-8A70-8F4D40E35C61}"/>
    <cellStyle name="Explanatory Text 11 6_AVA DVA EL" xfId="26560" xr:uid="{C9312799-CF31-4EA6-B745-ADC22253CA72}"/>
    <cellStyle name="Explanatory Text 11 7" xfId="26561" xr:uid="{0D28DC8A-CFAC-44FF-8561-EC23B0518035}"/>
    <cellStyle name="Explanatory Text 11 7 2" xfId="26562" xr:uid="{59725E69-06A9-4100-87BD-1D3BFCFDD2C2}"/>
    <cellStyle name="Explanatory Text 11 7 3" xfId="26563" xr:uid="{97C11A5F-1226-4D7E-ABA0-8095744B0417}"/>
    <cellStyle name="Explanatory Text 11 7_AVA DVA EL" xfId="26564" xr:uid="{F63BDA56-E373-43F3-B4BC-F3F878A87A56}"/>
    <cellStyle name="Explanatory Text 11 8" xfId="26565" xr:uid="{CA5F3532-4204-414D-8090-EB3F328DA9C2}"/>
    <cellStyle name="Explanatory Text 11 9" xfId="26566" xr:uid="{A1926FF6-686B-4372-8CC4-5FAA4149F5CF}"/>
    <cellStyle name="Explanatory Text 11_AVA DVA EL" xfId="26567" xr:uid="{8915F980-40C4-4B9B-AD43-CBA118408CC1}"/>
    <cellStyle name="Explanatory Text 12" xfId="26568" xr:uid="{B5DFDA3F-879A-43F8-8286-68E7ED97A7AB}"/>
    <cellStyle name="Explanatory Text 12 2" xfId="26569" xr:uid="{E43FA1B3-6E3B-4BAE-81D5-9AD01B1C46A2}"/>
    <cellStyle name="Explanatory Text 12 3" xfId="26570" xr:uid="{8A9C185F-4BE7-4B81-828D-53AFE969D4E7}"/>
    <cellStyle name="Explanatory Text 12_AVA DVA EL" xfId="26571" xr:uid="{E3ABC897-51F6-4B33-B9CE-19FAF46BBC9A}"/>
    <cellStyle name="Explanatory Text 13" xfId="26572" xr:uid="{390C6FDC-4D07-4AC7-B186-22E8A1BE616A}"/>
    <cellStyle name="Explanatory Text 13 2" xfId="26573" xr:uid="{F7EEA71A-8225-4759-9EEE-6F8E07579B3F}"/>
    <cellStyle name="Explanatory Text 13 3" xfId="26574" xr:uid="{8E5227D5-FC28-4CE9-94B7-E3ADEB5F67FE}"/>
    <cellStyle name="Explanatory Text 13_AVA DVA EL" xfId="26575" xr:uid="{D838FC5C-F322-43BC-9A3F-6C583BB08952}"/>
    <cellStyle name="Explanatory Text 14" xfId="26576" xr:uid="{AF7C1914-5781-4521-9F72-B3EA57B963D3}"/>
    <cellStyle name="Explanatory Text 14 2" xfId="26577" xr:uid="{B086EC41-21D4-4131-927C-D70F4587C80A}"/>
    <cellStyle name="Explanatory Text 14 3" xfId="26578" xr:uid="{C99AE314-C4E9-4CD8-A7BB-189C1B07AFEB}"/>
    <cellStyle name="Explanatory Text 14_AVA DVA EL" xfId="26579" xr:uid="{62F83BE7-F450-45B1-B97E-1B409ED644F8}"/>
    <cellStyle name="Explanatory Text 15" xfId="26580" xr:uid="{D12D0493-E937-4DB0-9735-C32E02FD0715}"/>
    <cellStyle name="Explanatory Text 15 2" xfId="26581" xr:uid="{FA171B3B-C389-4575-9AE4-ACB79CEB37F2}"/>
    <cellStyle name="Explanatory Text 15 3" xfId="26582" xr:uid="{9114E2FC-2B21-40CB-BA0B-92F43558A6BD}"/>
    <cellStyle name="Explanatory Text 15_AVA DVA EL" xfId="26583" xr:uid="{0F0409B6-8334-403E-AC27-127BD9F07F4C}"/>
    <cellStyle name="Explanatory Text 2" xfId="6570" xr:uid="{1E947955-3C5B-453A-96CE-BEC1926163AA}"/>
    <cellStyle name="Explanatory Text 2 2" xfId="26584" xr:uid="{1F1B3423-00B9-4937-8D2A-6A14E00FD79F}"/>
    <cellStyle name="Explanatory Text 2 2 2" xfId="26585" xr:uid="{1964C93F-8422-4DDD-BD39-6CA2EBB0EFF5}"/>
    <cellStyle name="Explanatory Text 2 2 2 2" xfId="26586" xr:uid="{12034AA8-8E2E-4A80-A081-95AFED4FB1EF}"/>
    <cellStyle name="Explanatory Text 2 2 2 3" xfId="26587" xr:uid="{C6A47C7D-F8FC-4891-8E3D-F7DB7ED39C70}"/>
    <cellStyle name="Explanatory Text 2 2 2_AVA DVA EL" xfId="26588" xr:uid="{532522F8-9F20-4410-9648-67A02D793200}"/>
    <cellStyle name="Explanatory Text 2 2 3" xfId="26589" xr:uid="{E8DB9B57-B931-46B1-A393-A6B19F26D9D3}"/>
    <cellStyle name="Explanatory Text 2 2_AVA DVA EL" xfId="26590" xr:uid="{6BE36094-B55E-4CA3-A87E-1F5C38E86DB7}"/>
    <cellStyle name="Explanatory Text 2 3" xfId="26591" xr:uid="{F4B6F93D-D368-4741-B12F-73AF58458423}"/>
    <cellStyle name="Explanatory Text 2 3 2" xfId="26592" xr:uid="{CDEAECA7-2CD3-4E8B-B6A0-D1F565234E0B}"/>
    <cellStyle name="Explanatory Text 2 3 3" xfId="26593" xr:uid="{8F329518-13C3-4306-9144-E8CDC737B5FB}"/>
    <cellStyle name="Explanatory Text 2 3_AVA DVA EL" xfId="26594" xr:uid="{2988DD95-F09A-40F6-893A-95202046FF62}"/>
    <cellStyle name="Explanatory Text 2 4" xfId="26595" xr:uid="{F9712713-068E-40E6-9621-A08FA1AF9771}"/>
    <cellStyle name="Explanatory Text 2 4 2" xfId="26596" xr:uid="{916156CD-7131-48AB-ADD1-544078D3CF09}"/>
    <cellStyle name="Explanatory Text 2 4 3" xfId="26597" xr:uid="{26505B8D-9C57-4869-8C02-4535A51CA6E4}"/>
    <cellStyle name="Explanatory Text 2 4_AVA DVA EL" xfId="26598" xr:uid="{BB722DCD-A020-47FA-9087-9F6424F39C65}"/>
    <cellStyle name="Explanatory Text 2 5" xfId="26599" xr:uid="{870D64CF-14FB-4A16-8C3A-71588105A782}"/>
    <cellStyle name="Explanatory Text 2_4Q16" xfId="26600" xr:uid="{D0630482-383B-4F6D-A85B-7C780E63966A}"/>
    <cellStyle name="Explanatory Text 3" xfId="26601" xr:uid="{A5D79A0A-EF20-46B2-A1A1-FAF945750AC3}"/>
    <cellStyle name="Explanatory Text 3 2" xfId="26602" xr:uid="{7E81A08C-BB02-4A5C-A703-5626D1D5039A}"/>
    <cellStyle name="Explanatory Text 3 2 2" xfId="26603" xr:uid="{C0AF5813-DE70-43E8-8DEE-60F10F6571AD}"/>
    <cellStyle name="Explanatory Text 3 2 3" xfId="26604" xr:uid="{E3607768-4722-4B0E-9311-485CBBE4CC94}"/>
    <cellStyle name="Explanatory Text 3 2_AVA DVA EL" xfId="26605" xr:uid="{4BDDB525-EF2B-4FC0-8A85-FDB14370A8FD}"/>
    <cellStyle name="Explanatory Text 3 3" xfId="26606" xr:uid="{7BD97D4D-F80A-4A08-88E4-C75A7AE626D3}"/>
    <cellStyle name="Explanatory Text 3_AVA DVA EL" xfId="26607" xr:uid="{30904FA3-6AEC-4A1B-8F68-6627067E63E4}"/>
    <cellStyle name="Explanatory Text 4" xfId="26608" xr:uid="{98FDE97C-4272-4EEA-A92F-CA991D4CF47E}"/>
    <cellStyle name="Explanatory Text 4 2" xfId="26609" xr:uid="{2C35BA27-77AF-4990-AFE9-FA4F34FABB25}"/>
    <cellStyle name="Explanatory Text 4 2 2" xfId="26610" xr:uid="{DBA5C737-AFF8-4F74-BBC6-B59D82979F5F}"/>
    <cellStyle name="Explanatory Text 4 2 3" xfId="26611" xr:uid="{7CD91050-E07D-471F-9D55-A716015466B2}"/>
    <cellStyle name="Explanatory Text 4 2_AVA DVA EL" xfId="26612" xr:uid="{57509A5C-A177-46E3-9493-575064160BF1}"/>
    <cellStyle name="Explanatory Text 4 3" xfId="26613" xr:uid="{A19C3B0A-285B-4317-B285-ED9FE94C3D11}"/>
    <cellStyle name="Explanatory Text 4 3 2" xfId="26614" xr:uid="{A0D5C4B9-F504-40DB-A0AB-F545E37BAACF}"/>
    <cellStyle name="Explanatory Text 4 3 3" xfId="26615" xr:uid="{B4B1BCBB-3C0C-4E1B-8274-25849E8FE902}"/>
    <cellStyle name="Explanatory Text 4 3_AVA DVA EL" xfId="26616" xr:uid="{4D59CB5B-9CE3-4859-97D3-6AFF8D39219A}"/>
    <cellStyle name="Explanatory Text 4 4" xfId="26617" xr:uid="{649380BA-AF22-4071-AA15-CB5CE8223CD2}"/>
    <cellStyle name="Explanatory Text 4 4 2" xfId="26618" xr:uid="{730AFF0E-51CC-4E39-8A91-56B08A145430}"/>
    <cellStyle name="Explanatory Text 4 4 3" xfId="26619" xr:uid="{7AF90D04-4EF4-4614-9DC1-958988B30FC0}"/>
    <cellStyle name="Explanatory Text 4 4_AVA DVA EL" xfId="26620" xr:uid="{EBE82177-C074-4BE4-9BDD-B5B12A8F3F8F}"/>
    <cellStyle name="Explanatory Text 4 5" xfId="26621" xr:uid="{A92B194D-C645-4EC5-9D69-C63307CEDA5A}"/>
    <cellStyle name="Explanatory Text 4_AVA DVA EL" xfId="26622" xr:uid="{CAAA9CA1-18EC-4E48-A660-E2163B427E22}"/>
    <cellStyle name="Explanatory Text 5" xfId="26623" xr:uid="{489AA0F4-2533-4645-8CD8-221D690D3391}"/>
    <cellStyle name="Explanatory Text 5 2" xfId="26624" xr:uid="{4D760957-8F85-4788-8DFB-0FB95C3668E8}"/>
    <cellStyle name="Explanatory Text 5 2 2" xfId="26625" xr:uid="{99FCE0E9-8534-4DD7-9CC3-B2D0F63CB7FB}"/>
    <cellStyle name="Explanatory Text 5 2 3" xfId="26626" xr:uid="{327C1ACC-A394-4E16-B28B-46F8E51FDD0A}"/>
    <cellStyle name="Explanatory Text 5 2_AVA DVA EL" xfId="26627" xr:uid="{13B456A6-903B-47DF-BA85-B067B8FE1317}"/>
    <cellStyle name="Explanatory Text 5 3" xfId="26628" xr:uid="{29903B23-7994-446D-A330-FA3EB2435C37}"/>
    <cellStyle name="Explanatory Text 5 3 2" xfId="26629" xr:uid="{2102B76A-6025-49FA-BA82-7BB33B7B9D07}"/>
    <cellStyle name="Explanatory Text 5 3 3" xfId="26630" xr:uid="{9F9798E1-F4E9-44A6-BC5C-F75F4D564B0C}"/>
    <cellStyle name="Explanatory Text 5 3_AVA DVA EL" xfId="26631" xr:uid="{3B0583E6-8953-4E1B-9DCE-B90575F380C5}"/>
    <cellStyle name="Explanatory Text 5 4" xfId="26632" xr:uid="{0793F7FC-B5DE-44E3-AB77-F39A8B44B4B8}"/>
    <cellStyle name="Explanatory Text 5 4 2" xfId="26633" xr:uid="{A16119EA-4743-4E7C-A9CA-AF39A3892B67}"/>
    <cellStyle name="Explanatory Text 5 4 3" xfId="26634" xr:uid="{06F948FF-CB7C-4FFA-BA27-4BC764260194}"/>
    <cellStyle name="Explanatory Text 5 4_AVA DVA EL" xfId="26635" xr:uid="{062351C8-A9D9-449D-9138-02817B651111}"/>
    <cellStyle name="Explanatory Text 5 5" xfId="26636" xr:uid="{FDCB3D13-FA7C-4332-9506-ACAE77C3F7AA}"/>
    <cellStyle name="Explanatory Text 5 5 2" xfId="26637" xr:uid="{27A8F821-8171-4D34-A2BD-47080FABAE86}"/>
    <cellStyle name="Explanatory Text 5 5 3" xfId="26638" xr:uid="{3F96AB01-E822-49B2-855C-5BE379BC426F}"/>
    <cellStyle name="Explanatory Text 5 5_AVA DVA EL" xfId="26639" xr:uid="{27005DC9-7E15-4BC8-A717-826BA5BA6D88}"/>
    <cellStyle name="Explanatory Text 5 6" xfId="26640" xr:uid="{41E022D8-C2BC-4C5F-AEF0-E221999F90E6}"/>
    <cellStyle name="Explanatory Text 5 6 2" xfId="26641" xr:uid="{F2DE7D22-D2C9-4EB6-8325-AE2B87E835D7}"/>
    <cellStyle name="Explanatory Text 5 6 3" xfId="26642" xr:uid="{BE207718-12D3-4FC7-9448-EE24DBEEB086}"/>
    <cellStyle name="Explanatory Text 5 6_AVA DVA EL" xfId="26643" xr:uid="{715BD2E6-447C-4225-820F-EDCE27D0E64C}"/>
    <cellStyle name="Explanatory Text 5 7" xfId="26644" xr:uid="{D6DDB984-9313-4802-949B-C2110CC805C0}"/>
    <cellStyle name="Explanatory Text 5_AVA DVA EL" xfId="26645" xr:uid="{A6A3F0F2-0D83-49DC-851D-1E890B4CD914}"/>
    <cellStyle name="Explanatory Text 6" xfId="26646" xr:uid="{253B77B8-9321-4E40-B57C-25A48CFC6186}"/>
    <cellStyle name="Explanatory Text 6 2" xfId="26647" xr:uid="{1BF3E0D7-65E5-4A0B-9B48-9B9960C8399E}"/>
    <cellStyle name="Explanatory Text 6 2 2" xfId="26648" xr:uid="{9B417BE5-A07B-435E-8A0C-53595B749D88}"/>
    <cellStyle name="Explanatory Text 6 2 3" xfId="26649" xr:uid="{F8E7F7AF-A30D-43FD-BD95-7AA9DBDA700A}"/>
    <cellStyle name="Explanatory Text 6 2_AVA DVA EL" xfId="26650" xr:uid="{EC0D08C1-D695-4129-A3C8-D774EAE7F807}"/>
    <cellStyle name="Explanatory Text 6 3" xfId="26651" xr:uid="{7B7057EE-B6E8-487F-AFA7-0D8262651C01}"/>
    <cellStyle name="Explanatory Text 6_AVA DVA EL" xfId="26652" xr:uid="{9C298527-6465-4F31-98E8-B91E309B766C}"/>
    <cellStyle name="Explanatory Text 7" xfId="26653" xr:uid="{54C32EF5-F32C-4C5D-8757-22D72806189B}"/>
    <cellStyle name="Explanatory Text 7 2" xfId="26654" xr:uid="{DD41EAA8-DE88-4932-871F-075C8AE4F70F}"/>
    <cellStyle name="Explanatory Text 7 2 2" xfId="26655" xr:uid="{B413858F-505A-4B76-8D3F-25A2126E2150}"/>
    <cellStyle name="Explanatory Text 7 2 3" xfId="26656" xr:uid="{4A84A61A-BE0A-4298-883E-C8D6DC0B1B04}"/>
    <cellStyle name="Explanatory Text 7 2_AVA DVA EL" xfId="26657" xr:uid="{3C8EDA8F-7985-4A99-9D58-D8B4A7C92B6B}"/>
    <cellStyle name="Explanatory Text 7 3" xfId="26658" xr:uid="{E8904AEB-76E8-4B01-99A7-86CC4177FDE5}"/>
    <cellStyle name="Explanatory Text 7 3 2" xfId="26659" xr:uid="{928401E9-4347-4C51-B8D9-D3D2A15ABE46}"/>
    <cellStyle name="Explanatory Text 7 3 3" xfId="26660" xr:uid="{E24ACD63-F894-411C-B16A-ED3E7F25E47B}"/>
    <cellStyle name="Explanatory Text 7 3_AVA DVA EL" xfId="26661" xr:uid="{45D5AA41-5A7A-4D70-B8AF-1B21ECE5D2E2}"/>
    <cellStyle name="Explanatory Text 7 4" xfId="26662" xr:uid="{505A19A3-9280-4FC3-93F6-58F9A642BBF8}"/>
    <cellStyle name="Explanatory Text 7 4 2" xfId="26663" xr:uid="{7DD75677-67BD-4810-B178-2B93922C77DD}"/>
    <cellStyle name="Explanatory Text 7 4 3" xfId="26664" xr:uid="{C1073FBB-E22B-4FF6-B2A2-E81BA937B033}"/>
    <cellStyle name="Explanatory Text 7 4_AVA DVA EL" xfId="26665" xr:uid="{CD9274B5-006A-4CE1-A00E-4C169C3829F1}"/>
    <cellStyle name="Explanatory Text 7 5" xfId="26666" xr:uid="{9217B935-DA38-45F9-B6D6-8F287A15C32F}"/>
    <cellStyle name="Explanatory Text 7 5 2" xfId="26667" xr:uid="{EE772535-E051-406C-8DEE-58E7C01648FB}"/>
    <cellStyle name="Explanatory Text 7 5 3" xfId="26668" xr:uid="{7C7964E9-BD86-41A2-AD93-7B57E739EA97}"/>
    <cellStyle name="Explanatory Text 7 5_AVA DVA EL" xfId="26669" xr:uid="{54103841-AE41-4D25-95E9-ECF9F9C215A6}"/>
    <cellStyle name="Explanatory Text 7 6" xfId="26670" xr:uid="{1C1F900D-CF4E-48CB-A6D2-F7E05CD7370B}"/>
    <cellStyle name="Explanatory Text 7 6 2" xfId="26671" xr:uid="{2284A61B-AB29-4BF2-AC22-2B18F9B85318}"/>
    <cellStyle name="Explanatory Text 7 6 3" xfId="26672" xr:uid="{5B2BEDC2-597A-4AEB-B047-EB589CB0E88B}"/>
    <cellStyle name="Explanatory Text 7 6_AVA DVA EL" xfId="26673" xr:uid="{15AE4A68-63BF-4AFA-A025-8D7048C32FE0}"/>
    <cellStyle name="Explanatory Text 7 7" xfId="26674" xr:uid="{D0AFFBF5-D174-44DF-9259-9CD716F463DB}"/>
    <cellStyle name="Explanatory Text 7 7 2" xfId="26675" xr:uid="{4DE18D2D-C099-43F7-9E08-5AEA1F145443}"/>
    <cellStyle name="Explanatory Text 7 7 3" xfId="26676" xr:uid="{3AE238C8-F96C-4BCA-97E5-FC2360F43E10}"/>
    <cellStyle name="Explanatory Text 7 7_AVA DVA EL" xfId="26677" xr:uid="{EFDC9EAB-3B02-4ABC-A8FB-123A3B1403BF}"/>
    <cellStyle name="Explanatory Text 7 8" xfId="26678" xr:uid="{B5B10612-0E77-4C01-9E6B-30241426F987}"/>
    <cellStyle name="Explanatory Text 7 8 2" xfId="26679" xr:uid="{C4D2C01F-CDF2-47AA-92B8-30912136D602}"/>
    <cellStyle name="Explanatory Text 7 8 3" xfId="26680" xr:uid="{4622892D-6D5B-4B93-998A-747B9A194EBA}"/>
    <cellStyle name="Explanatory Text 7 8_AVA DVA EL" xfId="26681" xr:uid="{16AA92CB-0C06-472B-BC1F-A811E345658C}"/>
    <cellStyle name="Explanatory Text 7 9" xfId="26682" xr:uid="{467A8C57-620B-4FD0-9AFE-6C23939F2849}"/>
    <cellStyle name="Explanatory Text 7_AVA DVA EL" xfId="26683" xr:uid="{1B1CD09C-1531-4430-8754-1A912AB2CBAF}"/>
    <cellStyle name="Explanatory Text 8" xfId="26684" xr:uid="{19EB7FB2-A72D-42ED-A3C2-9C3DEF2BC4B4}"/>
    <cellStyle name="Explanatory Text 8 2" xfId="26685" xr:uid="{94C35051-0A83-45BD-AFF3-6BC1784A53EF}"/>
    <cellStyle name="Explanatory Text 8 2 2" xfId="26686" xr:uid="{094D2AC3-CDE6-44AA-B911-1181B4D87EB2}"/>
    <cellStyle name="Explanatory Text 8 2 3" xfId="26687" xr:uid="{CF470A49-5261-4AFC-8CC7-AC82BE7BB1B1}"/>
    <cellStyle name="Explanatory Text 8 2_AVA DVA EL" xfId="26688" xr:uid="{D84EA27C-3712-4E56-BDAE-213646048CB9}"/>
    <cellStyle name="Explanatory Text 8 3" xfId="26689" xr:uid="{C4004180-2D43-4ED2-8462-01EAEC6E30CA}"/>
    <cellStyle name="Explanatory Text 8 3 2" xfId="26690" xr:uid="{C19799A5-B1A6-48C1-A971-8AE576B9320A}"/>
    <cellStyle name="Explanatory Text 8 3 3" xfId="26691" xr:uid="{5835E4F2-2D3A-4AEC-8042-1C52D620C821}"/>
    <cellStyle name="Explanatory Text 8 3_AVA DVA EL" xfId="26692" xr:uid="{9496352B-8E12-481F-85D9-B85D5CC24028}"/>
    <cellStyle name="Explanatory Text 8 4" xfId="26693" xr:uid="{2D14177F-E897-4272-A832-928AB086276A}"/>
    <cellStyle name="Explanatory Text 8 4 2" xfId="26694" xr:uid="{2A5A9CE1-DACF-47C7-AB15-DD64F19FC4C8}"/>
    <cellStyle name="Explanatory Text 8 4 3" xfId="26695" xr:uid="{12EEB2B4-BE20-4549-B6FF-EFF04E2921AD}"/>
    <cellStyle name="Explanatory Text 8 4_AVA DVA EL" xfId="26696" xr:uid="{04F54FC7-1F83-4CDD-B39B-9029515AAF34}"/>
    <cellStyle name="Explanatory Text 8 5" xfId="26697" xr:uid="{AAD11F03-78EA-4374-B741-9CC0CEC8AAA1}"/>
    <cellStyle name="Explanatory Text 8 5 2" xfId="26698" xr:uid="{C2C8A400-628F-4557-831F-70950CC403DD}"/>
    <cellStyle name="Explanatory Text 8 5 3" xfId="26699" xr:uid="{D7BE4002-A338-4066-A887-1E31E97D7CC7}"/>
    <cellStyle name="Explanatory Text 8 5_AVA DVA EL" xfId="26700" xr:uid="{22CE39DA-A098-459E-9FC6-FBD046E9EE51}"/>
    <cellStyle name="Explanatory Text 8 6" xfId="26701" xr:uid="{1C9C88F9-139F-4D9C-BB56-20511FCE2A02}"/>
    <cellStyle name="Explanatory Text 8 6 2" xfId="26702" xr:uid="{29313AF2-7BA3-4BD4-B882-807060373845}"/>
    <cellStyle name="Explanatory Text 8 6 3" xfId="26703" xr:uid="{CE495338-6D2A-4BF2-BC40-9755BC4A474E}"/>
    <cellStyle name="Explanatory Text 8 6_AVA DVA EL" xfId="26704" xr:uid="{A15D3445-8B37-4F91-96CA-03EF6081AF79}"/>
    <cellStyle name="Explanatory Text 8 7" xfId="26705" xr:uid="{3DD33C02-1A6C-4854-9C5B-187B8F600663}"/>
    <cellStyle name="Explanatory Text 8 7 2" xfId="26706" xr:uid="{898F7B60-BD29-427C-947A-C3219B0B31CC}"/>
    <cellStyle name="Explanatory Text 8 7 3" xfId="26707" xr:uid="{F58D1C98-8795-4B1F-A09C-97A7207925D9}"/>
    <cellStyle name="Explanatory Text 8 7_AVA DVA EL" xfId="26708" xr:uid="{DDB8E66F-77C7-4C47-AE84-F6F58914E236}"/>
    <cellStyle name="Explanatory Text 8 8" xfId="26709" xr:uid="{4D910D89-DF60-4D00-B0E0-3163770B729F}"/>
    <cellStyle name="Explanatory Text 8 8 2" xfId="26710" xr:uid="{22134A81-694D-4DD1-A985-AA6A64CAE80E}"/>
    <cellStyle name="Explanatory Text 8 8 3" xfId="26711" xr:uid="{D97224DD-CB1B-41CA-8C88-F950E8358F03}"/>
    <cellStyle name="Explanatory Text 8 8_AVA DVA EL" xfId="26712" xr:uid="{89EBE3B3-AA49-4F86-991A-5B1CB2AC761D}"/>
    <cellStyle name="Explanatory Text 8 9" xfId="26713" xr:uid="{D868220C-8B39-4955-B986-F9362F34721A}"/>
    <cellStyle name="Explanatory Text 8_AVA DVA EL" xfId="26714" xr:uid="{C862F045-B344-4EFB-AF96-122F734AAE3A}"/>
    <cellStyle name="Explanatory Text 9" xfId="26715" xr:uid="{CEE970ED-0018-4F20-806C-6937A69C5B15}"/>
    <cellStyle name="Explanatory Text 9 2" xfId="26716" xr:uid="{E3305549-1A4C-48DF-95F2-649FD5BF76DE}"/>
    <cellStyle name="Explanatory Text 9 2 2" xfId="26717" xr:uid="{F7510877-C9E1-4CA9-B6C5-0CAB4DEA9AEA}"/>
    <cellStyle name="Explanatory Text 9 2 3" xfId="26718" xr:uid="{5E4A7DDE-01B7-4523-9081-60372A97EBFA}"/>
    <cellStyle name="Explanatory Text 9 2_AVA DVA EL" xfId="26719" xr:uid="{DDE52E20-FCD3-4FB0-9C82-28C0DB699581}"/>
    <cellStyle name="Explanatory Text 9 3" xfId="26720" xr:uid="{D3EEFDA8-9B1F-4280-979D-999829D8A73D}"/>
    <cellStyle name="Explanatory Text 9 3 2" xfId="26721" xr:uid="{622CF1B5-8F2D-492F-8894-880827EB8D23}"/>
    <cellStyle name="Explanatory Text 9 3 3" xfId="26722" xr:uid="{83172C6A-C2BD-40FB-B71B-2123F77AC27E}"/>
    <cellStyle name="Explanatory Text 9 3_AVA DVA EL" xfId="26723" xr:uid="{1A9FD625-857D-4EDE-9CC9-5D945F569003}"/>
    <cellStyle name="Explanatory Text 9 4" xfId="26724" xr:uid="{90E44F04-4F69-41FD-BB98-99A89DA64EA7}"/>
    <cellStyle name="Explanatory Text 9 4 2" xfId="26725" xr:uid="{56A3067D-5AA0-4495-B227-76A31D03C817}"/>
    <cellStyle name="Explanatory Text 9 4 3" xfId="26726" xr:uid="{2A4E3FB3-CDAF-4CEA-B716-2D4B67B183B5}"/>
    <cellStyle name="Explanatory Text 9 4_AVA DVA EL" xfId="26727" xr:uid="{449B2CCC-D193-4D55-BC09-A88EC65DA538}"/>
    <cellStyle name="Explanatory Text 9 5" xfId="26728" xr:uid="{437E7A8A-0AAD-474C-A8B7-8DE61B44267D}"/>
    <cellStyle name="Explanatory Text 9 5 2" xfId="26729" xr:uid="{0E27B832-C27A-4069-9A00-792FEFDA1453}"/>
    <cellStyle name="Explanatory Text 9 5 3" xfId="26730" xr:uid="{C2CD7AD5-977C-436B-A650-5EE7D33224D7}"/>
    <cellStyle name="Explanatory Text 9 5_AVA DVA EL" xfId="26731" xr:uid="{AF1B8ABB-A292-458A-9078-16EC3A74260D}"/>
    <cellStyle name="Explanatory Text 9 6" xfId="26732" xr:uid="{693772EA-F7CD-4192-ADAB-EDAA307C4BF0}"/>
    <cellStyle name="Explanatory Text 9 6 2" xfId="26733" xr:uid="{3E08EC56-E8E1-45CB-BE24-23333EFC2262}"/>
    <cellStyle name="Explanatory Text 9 6 3" xfId="26734" xr:uid="{0DA8A8ED-356C-48AB-9AFB-E45A88D872A2}"/>
    <cellStyle name="Explanatory Text 9 6_AVA DVA EL" xfId="26735" xr:uid="{6C315CDD-9D63-4FE5-A889-3FDAAD44E641}"/>
    <cellStyle name="Explanatory Text 9 7" xfId="26736" xr:uid="{EA50EE98-9D3F-4E6E-931F-B5FB55DFABCF}"/>
    <cellStyle name="Explanatory Text 9 7 2" xfId="26737" xr:uid="{6BE948B3-F270-4B1D-BE45-EBB99E93E6E8}"/>
    <cellStyle name="Explanatory Text 9 7 3" xfId="26738" xr:uid="{EED59379-446F-48A9-B171-F46F28E4A2CA}"/>
    <cellStyle name="Explanatory Text 9 7_AVA DVA EL" xfId="26739" xr:uid="{A62D2FCB-F36E-4473-A4DA-8663802B72CD}"/>
    <cellStyle name="Explanatory Text 9 8" xfId="26740" xr:uid="{48BA17FB-AEF7-4768-B0B3-537E5B4EBE0E}"/>
    <cellStyle name="Explanatory Text 9 8 2" xfId="26741" xr:uid="{CF8F7F30-0B12-483C-862F-D851606B6F6A}"/>
    <cellStyle name="Explanatory Text 9 8 3" xfId="26742" xr:uid="{7FCE491A-03EF-41AE-9B53-5A9B43ACD1BD}"/>
    <cellStyle name="Explanatory Text 9 8_AVA DVA EL" xfId="26743" xr:uid="{BC46BF2A-4327-460E-A459-B4F8779CB975}"/>
    <cellStyle name="Explanatory Text 9 9" xfId="26744" xr:uid="{F793FB0F-26A0-453F-B3E6-425CA4986224}"/>
    <cellStyle name="Explanatory Text 9_AVA DVA EL" xfId="26745" xr:uid="{80872F36-FD39-4762-8F30-3331A6021FE9}"/>
    <cellStyle name="Explanatory Text_4Q16" xfId="26746" xr:uid="{26E536A6-62AC-428D-8E35-E886E4D3EE78}"/>
    <cellStyle name="External File Cells" xfId="6571" xr:uid="{53ADFC52-D44E-4C14-AE2F-E3473B0D6978}"/>
    <cellStyle name="External File Cells 10" xfId="6572" xr:uid="{4DAE7F31-712D-4FA0-9114-18DD00CAB548}"/>
    <cellStyle name="External File Cells 10 2" xfId="41409" xr:uid="{ACB7DB39-4AF0-4714-9F65-A001BCE98AC6}"/>
    <cellStyle name="External File Cells 10_Factbook" xfId="41410" xr:uid="{4C6CA264-7953-4521-9E61-33042FC67154}"/>
    <cellStyle name="External File Cells 11" xfId="6573" xr:uid="{E1B542D6-5C2F-4A51-A468-CC988CFD02FD}"/>
    <cellStyle name="External File Cells 11 2" xfId="41411" xr:uid="{E6DD25B2-5615-4F5A-BEFD-6BBF452711B4}"/>
    <cellStyle name="External File Cells 11_Factbook" xfId="41412" xr:uid="{229D263A-998B-4CBE-80F9-DAFFC74A6475}"/>
    <cellStyle name="External File Cells 12" xfId="6574" xr:uid="{B27EE7B4-EFC7-405B-9442-3710551870BD}"/>
    <cellStyle name="External File Cells 12 2" xfId="41413" xr:uid="{E249C7E7-FC51-46AB-942C-FABFD1CD2865}"/>
    <cellStyle name="External File Cells 12_Factbook" xfId="41414" xr:uid="{D93C2FBC-D904-48F0-BA42-6E32F77F5D13}"/>
    <cellStyle name="External File Cells 13" xfId="6575" xr:uid="{18D72597-7D19-462B-AE89-DF930D8A8550}"/>
    <cellStyle name="External File Cells 13 2" xfId="41415" xr:uid="{F94F4A9C-7710-4954-AFAF-A0FEFFDDC30B}"/>
    <cellStyle name="External File Cells 13_Factbook" xfId="41416" xr:uid="{871562C6-FC89-4FE9-BFB3-4E1BD41E174E}"/>
    <cellStyle name="External File Cells 14" xfId="6576" xr:uid="{A14579AE-E538-4B27-BCF5-D0CE27848D92}"/>
    <cellStyle name="External File Cells 14 2" xfId="41417" xr:uid="{01DE050C-E3FB-46AB-999B-0392A40D04EF}"/>
    <cellStyle name="External File Cells 14_Factbook" xfId="41418" xr:uid="{03725928-6F6E-4F9C-A847-F111754D9F56}"/>
    <cellStyle name="External File Cells 15" xfId="6577" xr:uid="{F0655C0D-CBE5-46EE-800B-C3AEDEAB3E2A}"/>
    <cellStyle name="External File Cells 15 2" xfId="41419" xr:uid="{0047EEA0-EDA6-4610-9CA2-D69AD6C7EF17}"/>
    <cellStyle name="External File Cells 15_Factbook" xfId="41420" xr:uid="{72814BBB-CB37-4F16-8BE5-100ED0763477}"/>
    <cellStyle name="External File Cells 16" xfId="6578" xr:uid="{D0ECA32B-4A9F-4D36-B3FD-7DAFE27AAC39}"/>
    <cellStyle name="External File Cells 16 2" xfId="41421" xr:uid="{DB1CE513-EF39-4F06-A004-FEE5DA7A53F1}"/>
    <cellStyle name="External File Cells 16_Factbook" xfId="41422" xr:uid="{497C7D73-283A-448B-BDD4-C4C3C583435F}"/>
    <cellStyle name="External File Cells 17" xfId="6579" xr:uid="{8CA0965E-B292-4B1C-A006-91005F108C8A}"/>
    <cellStyle name="External File Cells 17 2" xfId="41423" xr:uid="{88CBF522-D517-477A-8266-DC1E6C60DC48}"/>
    <cellStyle name="External File Cells 17_Factbook" xfId="41424" xr:uid="{CA8CFDA1-F7C1-48ED-9766-5833B10E9623}"/>
    <cellStyle name="External File Cells 18" xfId="6580" xr:uid="{973779C7-C23E-43E8-BBD8-83FF33A5C9AF}"/>
    <cellStyle name="External File Cells 18 2" xfId="41425" xr:uid="{12C0CDD6-46B7-4255-9310-1014678DBD5C}"/>
    <cellStyle name="External File Cells 18_Factbook" xfId="41426" xr:uid="{37DFA7A1-54F5-4984-9842-2E08BABA2692}"/>
    <cellStyle name="External File Cells 19" xfId="6581" xr:uid="{4ED72D5E-426C-47B6-AE95-9BFC22C371D4}"/>
    <cellStyle name="External File Cells 19 2" xfId="41427" xr:uid="{089D0C22-474F-4CCD-A1CE-40AFEF2C65FB}"/>
    <cellStyle name="External File Cells 19_Factbook" xfId="41428" xr:uid="{FD168FB7-0F33-48DC-B58F-1538F2F8D29D}"/>
    <cellStyle name="External File Cells 2" xfId="6582" xr:uid="{2E16D7AE-C226-4AF0-8A93-6515C81CDBAB}"/>
    <cellStyle name="External File Cells 2 2" xfId="6583" xr:uid="{13C0F923-0F05-4919-9D50-18CB9616EB45}"/>
    <cellStyle name="External File Cells 2 2 2" xfId="6584" xr:uid="{A24F4F2B-E20B-497F-A26C-4F721038CBF3}"/>
    <cellStyle name="External File Cells 2 2_Expenses" xfId="6585" xr:uid="{1D73F2EF-E9BB-4C2C-BB3E-8DE45B751807}"/>
    <cellStyle name="External File Cells 2 3" xfId="6586" xr:uid="{575F9FD6-9B1D-48CB-BFA3-798EA43682F7}"/>
    <cellStyle name="External File Cells 2 4" xfId="41429" xr:uid="{7AD0C8FC-356A-4CDF-94C2-65E10AFFCE65}"/>
    <cellStyle name="External File Cells 2_AVA DVA EL" xfId="26747" xr:uid="{92DC4E90-11E5-49E4-9111-21CA11C4665D}"/>
    <cellStyle name="External File Cells 20" xfId="6587" xr:uid="{4138162B-3F2C-4FF4-B471-D3F5C109B07E}"/>
    <cellStyle name="External File Cells 20 2" xfId="41430" xr:uid="{10B57C7B-3849-459F-8F74-A101ECD9D5BF}"/>
    <cellStyle name="External File Cells 20_Factbook" xfId="41431" xr:uid="{95371992-5984-4AC4-8461-3C07396FA202}"/>
    <cellStyle name="External File Cells 21" xfId="6588" xr:uid="{E2B844D2-3DC3-4DCC-9302-7588B1DE5C1B}"/>
    <cellStyle name="External File Cells 21 2" xfId="41432" xr:uid="{F077D1E6-509D-4684-B5AF-14F54B446AC4}"/>
    <cellStyle name="External File Cells 21_Factbook" xfId="41433" xr:uid="{BA8E64B9-953B-4280-B79B-2F52C6E4AE66}"/>
    <cellStyle name="External File Cells 22" xfId="6589" xr:uid="{A989C121-86F9-42B1-8EEE-5874054C1550}"/>
    <cellStyle name="External File Cells 22 2" xfId="41434" xr:uid="{65F05E1A-FCB4-4C56-AFEC-CA2EE4838CF3}"/>
    <cellStyle name="External File Cells 22_Factbook" xfId="41435" xr:uid="{C61786E5-1204-45AA-8DB7-1129187CE7CA}"/>
    <cellStyle name="External File Cells 23" xfId="6590" xr:uid="{81A32582-888F-4C55-9C59-7110BC957CA4}"/>
    <cellStyle name="External File Cells 23 2" xfId="41436" xr:uid="{52CD1AF9-D800-4047-91DE-29F07505273B}"/>
    <cellStyle name="External File Cells 23_Factbook" xfId="41437" xr:uid="{CB668622-9108-4B37-B00A-9A5E1CCC28B9}"/>
    <cellStyle name="External File Cells 24" xfId="6591" xr:uid="{815E1FE4-DEB3-44B8-BB56-95DE2BB7ED52}"/>
    <cellStyle name="External File Cells 24 2" xfId="41438" xr:uid="{A3EAF5CB-7856-4535-81B2-A9B6C3C5DD94}"/>
    <cellStyle name="External File Cells 24_Factbook" xfId="41439" xr:uid="{CA8288E1-7363-4D6C-941B-B856C4CBB6D8}"/>
    <cellStyle name="External File Cells 25" xfId="6592" xr:uid="{FB343A24-05CA-45E4-A591-E03ED2EF90C5}"/>
    <cellStyle name="External File Cells 25 2" xfId="41440" xr:uid="{A5C0402A-60AF-4B53-A0DC-F108EE3D8E91}"/>
    <cellStyle name="External File Cells 25_Factbook" xfId="41441" xr:uid="{1FA0A8D1-F76A-4E46-BD12-1AE72F996909}"/>
    <cellStyle name="External File Cells 26" xfId="6593" xr:uid="{E7DCEB35-5343-41F1-A45F-6EA1D0EFF2E7}"/>
    <cellStyle name="External File Cells 26 2" xfId="41442" xr:uid="{18FB4094-A05C-4336-A758-C6B778DD36EB}"/>
    <cellStyle name="External File Cells 26_Factbook" xfId="41443" xr:uid="{0E79856E-1876-4111-96E5-88F4D889D40E}"/>
    <cellStyle name="External File Cells 27" xfId="41444" xr:uid="{125C4A51-EE30-4387-9E75-BCCA0F0E89D9}"/>
    <cellStyle name="External File Cells 3" xfId="6594" xr:uid="{FB3BBB2D-8C73-4F7F-869D-2D64C289A4D0}"/>
    <cellStyle name="External File Cells 3 2" xfId="6595" xr:uid="{10A93BFD-0486-4EE1-8E60-FBF757333957}"/>
    <cellStyle name="External File Cells 3 2 2" xfId="6596" xr:uid="{BD9C617D-79C8-4850-B9B5-4354F5A832E9}"/>
    <cellStyle name="External File Cells 3 2 3" xfId="26748" xr:uid="{84DA694D-1729-424B-842A-2D6D5A76ABEE}"/>
    <cellStyle name="External File Cells 3 2_AVA DVA EL" xfId="26749" xr:uid="{4DB61FDC-11CB-4E99-97B4-A4545B07B141}"/>
    <cellStyle name="External File Cells 3 3" xfId="6597" xr:uid="{75A467AC-4963-4327-A75E-CFBCB9CAC224}"/>
    <cellStyle name="External File Cells 3 4" xfId="26750" xr:uid="{B7969704-84EF-44C0-904B-55B7707F34E0}"/>
    <cellStyle name="External File Cells 3_Adj_Balance_Sheet" xfId="41445" xr:uid="{E106CB05-0382-4B4A-873E-CDCD0C3DC803}"/>
    <cellStyle name="External File Cells 4" xfId="6598" xr:uid="{0D7711B6-A4FC-43E0-9A1F-34C753B34449}"/>
    <cellStyle name="External File Cells 4 2" xfId="41446" xr:uid="{5191EDEC-C976-4E8C-B747-24DD0CAE9F52}"/>
    <cellStyle name="External File Cells 4_Factbook" xfId="41447" xr:uid="{E4847F58-0B8C-4AFD-8EBD-06646FFBEA95}"/>
    <cellStyle name="External File Cells 5" xfId="6599" xr:uid="{C761D887-BE35-4E0A-8861-F73CFE261F8E}"/>
    <cellStyle name="External File Cells 5 2" xfId="41448" xr:uid="{6712AFE0-479E-445C-9F23-50726ED86FFE}"/>
    <cellStyle name="External File Cells 5_Factbook" xfId="41449" xr:uid="{7CF6FDEB-55D9-425C-A2E6-8958CA64E5D4}"/>
    <cellStyle name="External File Cells 6" xfId="6600" xr:uid="{040B7B5C-A3A7-4290-A879-4FEBD1CDDD8C}"/>
    <cellStyle name="External File Cells 6 2" xfId="41450" xr:uid="{845635C5-E654-455D-A480-57A893A9DD74}"/>
    <cellStyle name="External File Cells 6_Factbook" xfId="41451" xr:uid="{66CE9B18-0BD6-4E1E-98B2-7D4702151610}"/>
    <cellStyle name="External File Cells 7" xfId="6601" xr:uid="{FF86B8DD-D45A-47F3-BCB6-14CE33C9A1E1}"/>
    <cellStyle name="External File Cells 7 2" xfId="41452" xr:uid="{09540D80-62A6-4C06-A83A-D42676932431}"/>
    <cellStyle name="External File Cells 7_Factbook" xfId="41453" xr:uid="{D4A8DD86-56C6-446A-90FB-E71135F0174F}"/>
    <cellStyle name="External File Cells 8" xfId="6602" xr:uid="{92CDD49A-FD92-4A0A-8611-69AFE50B23BB}"/>
    <cellStyle name="External File Cells 8 2" xfId="41454" xr:uid="{B6050DD3-1954-4C4D-AB07-E5FF15E84F44}"/>
    <cellStyle name="External File Cells 8_Factbook" xfId="41455" xr:uid="{3DACB282-FAF8-466D-A8B3-2C3AB27FB901}"/>
    <cellStyle name="External File Cells 9" xfId="6603" xr:uid="{B273CB3B-7824-4AE3-B4F2-2D0B8AFFAB34}"/>
    <cellStyle name="External File Cells 9 2" xfId="41456" xr:uid="{80AE817B-FE69-4740-9BC8-088F23991459}"/>
    <cellStyle name="External File Cells 9_Factbook" xfId="41457" xr:uid="{55C241D2-4E57-4161-93BA-741D64668278}"/>
    <cellStyle name="External File Cells_Adj_Balance_Sheet" xfId="41458" xr:uid="{A708B762-20B7-4802-B501-EF8DA94793E7}"/>
    <cellStyle name="F2" xfId="6604" xr:uid="{D0E2DFDA-74EB-47C3-9E25-9950EAB9CE6E}"/>
    <cellStyle name="F3" xfId="6605" xr:uid="{E9088D39-9B75-4F23-8E0A-BE9CF8810514}"/>
    <cellStyle name="F4" xfId="6606" xr:uid="{D3B90ADD-759E-4F5F-B2DB-8EC370162E1F}"/>
    <cellStyle name="F5" xfId="6607" xr:uid="{FEEAC048-97B8-4AFE-B4D5-F8F3413DD7CC}"/>
    <cellStyle name="F6" xfId="6608" xr:uid="{60075F27-4C1A-4850-8B11-B57AE15E85D4}"/>
    <cellStyle name="F7" xfId="6609" xr:uid="{FE820228-082C-434B-943A-12561F23E957}"/>
    <cellStyle name="F8" xfId="6610" xr:uid="{AF2D4AD8-D92E-4E4D-82B3-3EC4AA7EF6FD}"/>
    <cellStyle name="FeltDataDecimal" xfId="6611" xr:uid="{E58B08A9-E13A-4913-976D-5277F7BECD26}"/>
    <cellStyle name="FeltDataDecimal 2" xfId="6612" xr:uid="{E0A54CFB-ADA5-4006-A9F7-F04F6F71BACC}"/>
    <cellStyle name="FeltDataDecimal 2 2" xfId="6613" xr:uid="{027A7362-02B0-434C-A196-943802F2025E}"/>
    <cellStyle name="FeltDataDecimal 2 2 2" xfId="6614" xr:uid="{B1C8220C-C8ED-4E55-A784-9B8F565EE74A}"/>
    <cellStyle name="FeltDataDecimal 2 2 3" xfId="6615" xr:uid="{C84C12B4-1D26-4D3F-9B73-1B1C2AF46467}"/>
    <cellStyle name="FeltDataDecimal 2 2_Avstem DM og grunnlag" xfId="41459" xr:uid="{DE7DD043-273D-4BB0-A797-302A8B9569E7}"/>
    <cellStyle name="FeltDataDecimal 2 3" xfId="6616" xr:uid="{BF598D5F-14C9-483B-8FF2-9BE6E4DAFE1C}"/>
    <cellStyle name="FeltDataDecimal 2 4" xfId="6617" xr:uid="{D14F2AF8-5396-4B1E-AC44-FFB2994414B5}"/>
    <cellStyle name="FeltDataDecimal 2_3Q19" xfId="6618" xr:uid="{3ECFE496-13E9-48A9-94C3-B934FE833B7C}"/>
    <cellStyle name="FeltDataDecimal 3" xfId="6619" xr:uid="{8ABD4622-25C8-4BA7-BCE1-7F09EAEA317D}"/>
    <cellStyle name="FeltDataDecimal 3 2" xfId="6620" xr:uid="{218417C9-EB36-4B89-96F5-ADA44A92D965}"/>
    <cellStyle name="FeltDataDecimal 3 3" xfId="6621" xr:uid="{56618D90-F089-4C93-8D05-E10AC253657F}"/>
    <cellStyle name="FeltDataDecimal 3 4" xfId="6622" xr:uid="{FCE2292C-846A-47C6-985A-04FDACB3C88F}"/>
    <cellStyle name="FeltDataDecimal 3 5" xfId="41460" xr:uid="{2A8A0CD4-41DE-4AE7-91EB-C46766EA9359}"/>
    <cellStyle name="FeltDataDecimal 3_Avstem DM og grunnlag" xfId="41461" xr:uid="{272C8AB2-7830-4B81-8D28-FB3B1FB88378}"/>
    <cellStyle name="FeltDataDecimal 4" xfId="6623" xr:uid="{501353EC-049A-4BE1-B9F2-AD08A9672881}"/>
    <cellStyle name="FeltDataDecimal 5" xfId="6624" xr:uid="{D3B09885-4100-48E5-B90A-6E639F065525}"/>
    <cellStyle name="FeltDataDecimal_3Q19" xfId="6625" xr:uid="{2168E76F-CDD2-4067-A327-6883B8EC8CED}"/>
    <cellStyle name="FeltDataNormal" xfId="6626" xr:uid="{F4965EE0-85ED-4808-8EF7-A8EA2BADA693}"/>
    <cellStyle name="FeltDataNormal 2" xfId="6627" xr:uid="{98359FC3-0401-481B-ADDB-1FF414ECC35B}"/>
    <cellStyle name="FeltDataNormal 2 2" xfId="6628" xr:uid="{9DA611BD-FA10-4AFD-A3C2-B2E8B21B6E3D}"/>
    <cellStyle name="FeltDataNormal 2 2 2" xfId="6629" xr:uid="{91FF9BAA-2524-4FEE-8DF2-7D60353B7962}"/>
    <cellStyle name="FeltDataNormal 2 2 3" xfId="6630" xr:uid="{98224B81-9120-4E31-96A1-6B1C72C53E9A}"/>
    <cellStyle name="FeltDataNormal 2 2_Avstem DM og grunnlag" xfId="41462" xr:uid="{CB10DEAC-915C-4461-9C3A-C4329531C557}"/>
    <cellStyle name="FeltDataNormal 2 3" xfId="6631" xr:uid="{82D27336-B762-4532-A6E3-CE6259C43D06}"/>
    <cellStyle name="FeltDataNormal 2 4" xfId="6632" xr:uid="{D79AEDB5-E959-48B9-80F1-129D36B66DDC}"/>
    <cellStyle name="FeltDataNormal 2_3Q19" xfId="6633" xr:uid="{0E793F29-35B7-4E9C-8153-741074E7F2BF}"/>
    <cellStyle name="FeltDataNormal 3" xfId="6634" xr:uid="{5B28B4F2-9B10-49AC-B607-5D53A2520752}"/>
    <cellStyle name="FeltDataNormal 3 2" xfId="6635" xr:uid="{E5907B58-1A86-432C-A3FA-64856271CEAE}"/>
    <cellStyle name="FeltDataNormal 3 3" xfId="6636" xr:uid="{F578262E-BF94-4D6E-BD5A-8A26A6499527}"/>
    <cellStyle name="FeltDataNormal 3 4" xfId="6637" xr:uid="{7FFB0F64-9799-4D0A-8BEA-C14385371FF0}"/>
    <cellStyle name="FeltDataNormal 3 5" xfId="41463" xr:uid="{9DB9E373-2C36-4349-91ED-D2F1FC3787A0}"/>
    <cellStyle name="FeltDataNormal 3_Avstem DM og grunnlag" xfId="41464" xr:uid="{8122D7BF-A9EB-4A53-BB28-AACED2C3A496}"/>
    <cellStyle name="FeltDataNormal 4" xfId="6638" xr:uid="{7DDD6980-3DBB-4D6F-9575-8077B415FCB5}"/>
    <cellStyle name="FeltDataNormal 5" xfId="6639" xr:uid="{A243E5AF-AD31-478A-A885-DFA608B352CE}"/>
    <cellStyle name="FeltDataNormal_3Q19" xfId="6640" xr:uid="{9A5EAC78-9878-44D9-AAC7-2853E76C6FBC}"/>
    <cellStyle name="FeltDataString" xfId="6641" xr:uid="{5FF4359B-D4DA-4010-B276-F5F32B7D500E}"/>
    <cellStyle name="FeltDataString 2" xfId="26751" xr:uid="{FFC2EEBF-DFE1-49DA-ABFE-EBDA31EB0622}"/>
    <cellStyle name="FeltDataString 3" xfId="26752" xr:uid="{DBE9B10D-D7B9-4718-AC48-73BF3415EB55}"/>
    <cellStyle name="FeltDataString_Adj_Balance_Sheet" xfId="41465" xr:uid="{92377AEC-E557-469E-B0F3-E9A1DC146C96}"/>
    <cellStyle name="FeltDataTal" xfId="6642" xr:uid="{167B79F5-2BCA-4777-8A7E-CBF026EDBFF9}"/>
    <cellStyle name="FeltDataTal 2" xfId="26753" xr:uid="{186F1581-BF63-4102-82E3-B732C88CA8CE}"/>
    <cellStyle name="FeltDataTal 3" xfId="26754" xr:uid="{E8CEFF24-7D21-48A4-A1C6-03040C7B69EA}"/>
    <cellStyle name="FeltDataTal_AVA DVA EL" xfId="26755" xr:uid="{9F4AAE95-0F49-4747-991B-B54779BA539E}"/>
    <cellStyle name="FeltID" xfId="6643" xr:uid="{245A0A4F-33AD-40B0-A348-9DE4D0281F93}"/>
    <cellStyle name="FeltID 2" xfId="6644" xr:uid="{B99F434A-9B50-4D24-A69B-6E45F7CC5EB0}"/>
    <cellStyle name="FeltID 2 2" xfId="6645" xr:uid="{053EADF5-E1C1-40E6-9EBE-8B1EE11D3550}"/>
    <cellStyle name="FeltID 2 2 2" xfId="6646" xr:uid="{700E4D8D-7BF9-460D-AEA2-D25A50724745}"/>
    <cellStyle name="FeltID 2 2 3" xfId="6647" xr:uid="{174650C8-8A4A-4CFE-87DA-960134897EAB}"/>
    <cellStyle name="FeltID 2 2_Expenses" xfId="6648" xr:uid="{D716C22B-21CE-4AD9-AF87-D7DB738FB38C}"/>
    <cellStyle name="FeltID 2 3" xfId="6649" xr:uid="{30006307-866D-49FA-A3FD-A70EBD31A9D0}"/>
    <cellStyle name="FeltID 2 4" xfId="6650" xr:uid="{C9477571-8434-41E0-BC3D-86C38D5B65D9}"/>
    <cellStyle name="FeltID 2_Adjustment-Hovedtall" xfId="41466" xr:uid="{BBFFC515-477E-42C5-A1B7-AFC34CAE759F}"/>
    <cellStyle name="FeltID 3" xfId="6651" xr:uid="{B45842EC-0F56-460D-B488-8A01F81B72CD}"/>
    <cellStyle name="FeltID 3 2" xfId="6652" xr:uid="{2EE658F3-4651-4F0A-B66A-5FC23B755A34}"/>
    <cellStyle name="FeltID 3 3" xfId="6653" xr:uid="{701BD613-5970-4F02-925C-F4FE69114444}"/>
    <cellStyle name="FeltID 3 4" xfId="6654" xr:uid="{F4DCB77A-6C6C-41BD-ACCA-E5B59A7F5E5A}"/>
    <cellStyle name="FeltID 3_Expenses" xfId="6655" xr:uid="{69362669-8B7A-4D8F-B8BC-749B04BFB1B7}"/>
    <cellStyle name="FeltID 4" xfId="6656" xr:uid="{AEAFA9E0-532C-4189-ACEF-2ED5EE6DBED2}"/>
    <cellStyle name="FeltID 5" xfId="6657" xr:uid="{A2307E4F-5974-485D-9072-439850790D2B}"/>
    <cellStyle name="FeltID_Adj_Balance_Sheet" xfId="41467" xr:uid="{6D5BD22A-6C23-477B-89DA-9E3011833FEE}"/>
    <cellStyle name="Figyelmeztetés" xfId="26756" xr:uid="{4EA6591D-8040-478A-B9DB-1A33B9D6EFB7}"/>
    <cellStyle name="Figyelmeztetés 2" xfId="26757" xr:uid="{1BFA05D7-9358-49BA-82DA-BB05D96D7B90}"/>
    <cellStyle name="Figyelmeztetés_AVA DVA EL" xfId="26758" xr:uid="{DA6B1111-9EC1-4B79-B21E-4FA3CAC1A00E}"/>
    <cellStyle name="Fijo" xfId="6658" xr:uid="{53360D69-6283-4841-BA86-8B8BCC76DD2B}"/>
    <cellStyle name="Financiero" xfId="6659" xr:uid="{2D9525D2-84F6-4703-A141-BD9A42211D58}"/>
    <cellStyle name="Finstilt" xfId="6660" xr:uid="{F5C72319-7DCE-4E13-AB11-479807DBC4D8}"/>
    <cellStyle name="Finstilt 2" xfId="26759" xr:uid="{14B5C58F-8E3E-48D9-974A-3F7D18364149}"/>
    <cellStyle name="Finstilt 3" xfId="26760" xr:uid="{CE02D153-233D-4A05-962F-32488BCEADF6}"/>
    <cellStyle name="Finstilt låst" xfId="6661" xr:uid="{2DAC9072-3BD3-429E-AE6A-8B8675F9F9A5}"/>
    <cellStyle name="Finstilt låst 2" xfId="26761" xr:uid="{74457857-AD0E-4CEC-81F2-D3E8619327C1}"/>
    <cellStyle name="Finstilt låst 3" xfId="26762" xr:uid="{4DF20170-5666-454A-BABC-CEA6C6E3D9AC}"/>
    <cellStyle name="Finstilt låst_AVA DVA EL" xfId="26763" xr:uid="{C774C58C-D837-4FD7-BF5A-E84ACEB58DBC}"/>
    <cellStyle name="Finstilt_Adj_Balance_Sheet" xfId="41468" xr:uid="{004D0CB5-6E3F-4372-89C0-4349DEB6ACEC}"/>
    <cellStyle name="Followed Hyperlink" xfId="40567" xr:uid="{E66D382E-0FFA-404E-85BD-C90AB492DE6F}"/>
    <cellStyle name="Followed Hyperlink 2" xfId="6662" xr:uid="{E84CCFD4-37C9-4A19-ADB6-9FAB8F54ABB1}"/>
    <cellStyle name="Followed Hyperlink 2 2" xfId="6663" xr:uid="{71E377D8-D5EB-4FEB-8CA7-A5BE645957F2}"/>
    <cellStyle name="Followed Hyperlink 2 3" xfId="41469" xr:uid="{7763BA08-F124-4932-B2CD-71D9C794FA8A}"/>
    <cellStyle name="Followed Hyperlink 2_AVA DVA EL" xfId="26764" xr:uid="{CF422035-1F9C-40F4-A440-33317E083A60}"/>
    <cellStyle name="Followed Hyperlink 3" xfId="6664" xr:uid="{682F2C4F-2605-44B4-991A-E439B58AC169}"/>
    <cellStyle name="Followed Hyperlink 3 2" xfId="6665" xr:uid="{B35A9CA7-CC13-4DEA-AB43-4A41B309ABEC}"/>
    <cellStyle name="Followed Hyperlink 3 2 2" xfId="26765" xr:uid="{C27A29D8-42E1-42C7-A93F-E1C02145CCB7}"/>
    <cellStyle name="Followed Hyperlink 3 2 3" xfId="26766" xr:uid="{DFC16AA3-A573-430A-B3DB-C0E0A24A0CC9}"/>
    <cellStyle name="Followed Hyperlink 3 2_AVA DVA EL" xfId="26767" xr:uid="{9E11D039-E02F-4797-87FE-7E4F1F942892}"/>
    <cellStyle name="Followed Hyperlink 3 3" xfId="26768" xr:uid="{25BB3A0D-3836-40B3-824A-CFEE3C3487E6}"/>
    <cellStyle name="Followed Hyperlink 3 4" xfId="26769" xr:uid="{DAF75702-746F-48CB-9A46-E5E93B82053C}"/>
    <cellStyle name="Followed Hyperlink 3_Adj_Balance_Sheet" xfId="41470" xr:uid="{C90DCF31-E586-476A-BE89-2307FF1BE2F8}"/>
    <cellStyle name="Followed Hyperlink 4" xfId="6666" xr:uid="{8763C804-7516-493A-97F3-7910CF50D191}"/>
    <cellStyle name="Followed Hyperlink_8" xfId="41471" xr:uid="{CD70462E-AA3C-4129-9C25-7AE556455DAC}"/>
    <cellStyle name="Footer SBILogo1" xfId="6667" xr:uid="{ABD9BAC0-6B51-47DE-970B-510990733BEB}"/>
    <cellStyle name="Footer SBILogo1 2" xfId="26770" xr:uid="{E3B683EA-F5D4-4FE3-8C40-F326FE4BD63B}"/>
    <cellStyle name="Footer SBILogo1 3" xfId="26771" xr:uid="{7F6AF6A1-92E8-45B9-A683-BF6616FBE637}"/>
    <cellStyle name="Footer SBILogo1_AVA DVA EL" xfId="26772" xr:uid="{C90440E7-3F90-4570-84C4-96FAC2F8DF7F}"/>
    <cellStyle name="Footer SBILogo2" xfId="6668" xr:uid="{EB31EE3B-81B6-4DE6-ACEB-F453BA65168C}"/>
    <cellStyle name="Footer SBILogo2 2" xfId="26773" xr:uid="{121E567B-5E59-41C8-9591-2C95E6797E73}"/>
    <cellStyle name="Footer SBILogo2 3" xfId="26774" xr:uid="{AE838CE5-96BC-41C4-8AEB-EBB103E8F958}"/>
    <cellStyle name="Footer SBILogo2_AVA DVA EL" xfId="26775" xr:uid="{78DA53AD-0FBA-4309-ADEC-F4BBFF43B0C4}"/>
    <cellStyle name="Footnote" xfId="6669" xr:uid="{E13228AD-4D65-4FA1-8FAE-29FD74896351}"/>
    <cellStyle name="Footnote 2" xfId="26776" xr:uid="{85FAED86-8D7E-4769-8D57-93A940236DF9}"/>
    <cellStyle name="Footnote 3" xfId="26777" xr:uid="{AE9D4187-FE83-42CA-9E90-6E987F2CBCD6}"/>
    <cellStyle name="Footnote Reference" xfId="6670" xr:uid="{887B492F-C723-4B9C-AA87-5C6076984C43}"/>
    <cellStyle name="Footnote Reference 2" xfId="26778" xr:uid="{48206835-E310-4F64-8894-7659B3DC02A2}"/>
    <cellStyle name="Footnote Reference 3" xfId="26779" xr:uid="{BFECD817-7D0A-4E2E-ADE7-6CA0D6C8336D}"/>
    <cellStyle name="Footnote Reference_AVA DVA EL" xfId="26780" xr:uid="{DF1D8BA1-C501-421E-B19B-B91D150EAE2E}"/>
    <cellStyle name="Footnote_AM Comps M&amp;A JA" xfId="6671" xr:uid="{C0D70A2A-4F00-40A9-A108-B5BBE3EAD1FF}"/>
    <cellStyle name="Forecast Cells" xfId="6672" xr:uid="{45DF5474-D51C-4EAD-85A4-699380732F7D}"/>
    <cellStyle name="Forecast Cells 2" xfId="6673" xr:uid="{DCCFB435-447A-4487-BD2A-381596A9BF38}"/>
    <cellStyle name="Forecast Cells 2 2" xfId="6674" xr:uid="{0DCC8CD4-A519-43D6-845C-F3FD02141C06}"/>
    <cellStyle name="Forecast Cells 2 3" xfId="41472" xr:uid="{8424F7FA-E35D-41BE-A7B9-EFCFB4A87A8F}"/>
    <cellStyle name="Forecast Cells 2_AVA DVA EL" xfId="26781" xr:uid="{4145E84E-B82E-4739-B75A-4CE0ABD927A8}"/>
    <cellStyle name="Forecast Cells 3" xfId="6675" xr:uid="{D265F582-C37E-4B08-8E32-36CD017541EB}"/>
    <cellStyle name="Forecast Cells 3 2" xfId="6676" xr:uid="{151FDAB2-3342-4D20-9C93-DB5836A75526}"/>
    <cellStyle name="Forecast Cells 3 2 2" xfId="26782" xr:uid="{67D8DAB1-BAEB-4042-B106-385C4B923634}"/>
    <cellStyle name="Forecast Cells 3 2 3" xfId="26783" xr:uid="{13AA8D96-B9AB-4E03-A098-A9A6A74E234F}"/>
    <cellStyle name="Forecast Cells 3 2_AVA DVA EL" xfId="26784" xr:uid="{DDBE8449-7F5E-4DBC-AEEC-2A6DCC9B3822}"/>
    <cellStyle name="Forecast Cells 3 3" xfId="26785" xr:uid="{EC55829B-E8B0-40AA-8728-7C954E2EE686}"/>
    <cellStyle name="Forecast Cells 3 4" xfId="26786" xr:uid="{D6F285B0-343F-462D-892F-F5E2A754C755}"/>
    <cellStyle name="Forecast Cells 3_AVA DVA EL" xfId="26787" xr:uid="{B44AB8E1-19DB-4ACF-A62C-B41B06FF9D5D}"/>
    <cellStyle name="Forecast Cells 4" xfId="26788" xr:uid="{92688459-F1FB-4E3C-92C4-A997B4AAC857}"/>
    <cellStyle name="Forecast Cells_1" xfId="6677" xr:uid="{DA42F32F-23D9-4367-804D-38DDAE251CC0}"/>
    <cellStyle name="Forklarende tekst" xfId="26789" xr:uid="{78A1F594-D93E-4142-9A64-AE0B58F3E227}"/>
    <cellStyle name="Forklarende tekst 2" xfId="6678" xr:uid="{9CEE57C4-F111-4896-A76A-90819A199279}"/>
    <cellStyle name="Forklarende tekst 2 2" xfId="26790" xr:uid="{814562EE-2E46-487A-A4D0-45896D2412B1}"/>
    <cellStyle name="Forklarende tekst 2 2 2" xfId="26791" xr:uid="{928F0090-964D-441C-B3E0-EC24024A5E96}"/>
    <cellStyle name="Forklarende tekst 2 2 3" xfId="26792" xr:uid="{D2241446-539E-4E1D-96F3-F146C9482EF1}"/>
    <cellStyle name="Forklarende tekst 2 2_AVA DVA EL" xfId="26793" xr:uid="{F81BDC97-143D-431E-B67E-DA080B3CC49F}"/>
    <cellStyle name="Forklarende tekst 2 3" xfId="26794" xr:uid="{943F7A0E-D701-41EC-88F4-E78CDA138531}"/>
    <cellStyle name="Forklarende tekst 2_Adj_Income_statement" xfId="41473" xr:uid="{06D743C8-D0D1-4F4C-9007-4361592F8517}"/>
    <cellStyle name="Forklarende tekst 3" xfId="6679" xr:uid="{DEA3D9E5-CB83-4036-9C7B-09CEE2ACDBDC}"/>
    <cellStyle name="Forklarende tekst 3 2" xfId="26795" xr:uid="{0C10E6FD-0BDF-4787-9DDB-F2B67E362CCC}"/>
    <cellStyle name="Forklarende tekst 3 3" xfId="26796" xr:uid="{462EA489-A9F4-4544-A8E2-E09967E7B4E4}"/>
    <cellStyle name="Forklarende tekst 3_AVA DVA EL" xfId="26797" xr:uid="{0B537BB6-2E5B-4E45-835C-208245E83D44}"/>
    <cellStyle name="Forklarende tekst 4" xfId="26798" xr:uid="{253E7CD7-FC94-4179-8232-93060D73FD0F}"/>
    <cellStyle name="Forklarende tekst 5" xfId="26799" xr:uid="{808AC6E7-7499-4786-BADC-FA9D52D9147C}"/>
    <cellStyle name="Forklarende tekst 6" xfId="41474" xr:uid="{C04FF108-B52C-4C81-8036-50383AA8331D}"/>
    <cellStyle name="Forklarende tekst 7" xfId="41475" xr:uid="{A929FBDF-1307-4D0E-8BAE-85706CC4E4ED}"/>
    <cellStyle name="Forklarende tekst 8" xfId="41476" xr:uid="{F60866B6-8AD0-40F1-B1EE-41FD250D6D31}"/>
    <cellStyle name="Forklarende tekst_7. Other MTM adjustments" xfId="40581" xr:uid="{19748C06-AFF0-4953-AFA1-7CF6330C9C72}"/>
    <cellStyle name="Forside overskrift 1" xfId="26800" xr:uid="{82AC728B-82FF-41E5-B1D5-C1ADC0B2AC5C}"/>
    <cellStyle name="Forside overskrift 1 2" xfId="26801" xr:uid="{6EEC7BA1-FBDD-4110-A0B7-B6B4962182B3}"/>
    <cellStyle name="Forside overskrift 1_AVA DVA EL" xfId="26802" xr:uid="{4B2A0EF1-2154-438A-86DE-68E3E78BC713}"/>
    <cellStyle name="Forside overskrift 2" xfId="26803" xr:uid="{7F57B17F-DC2E-40A4-8617-2FFEE5E76EA4}"/>
    <cellStyle name="Forside overskrift 2 2" xfId="26804" xr:uid="{11D88447-07BB-40FB-8A0A-01DDE2905B8F}"/>
    <cellStyle name="Forside overskrift 2_AVA DVA EL" xfId="26805" xr:uid="{178FCAB3-D2F6-49BC-A3C1-5BC99FD1B133}"/>
    <cellStyle name="FSC Calculated amount" xfId="6680" xr:uid="{D0FE65DC-2BA1-4720-8CDD-AA17C5EB3B3D}"/>
    <cellStyle name="FSC Calculated amount 2" xfId="26806" xr:uid="{EDE2A9AE-E399-4695-9B44-81CEFDFA33E5}"/>
    <cellStyle name="FSC Calculated amount_Adj_Balance_Sheet" xfId="41477" xr:uid="{CC5DA776-E177-4588-A0FF-633D56BF27E5}"/>
    <cellStyle name="FSC Calculated boolean" xfId="6681" xr:uid="{885907FA-FAF6-42BE-ACC6-8C595AF67705}"/>
    <cellStyle name="FSC Calculated boolean 2" xfId="26807" xr:uid="{399ACC1B-8D63-4F86-80A0-07C0AA5D45E3}"/>
    <cellStyle name="FSC Calculated boolean 3" xfId="26808" xr:uid="{7409CF78-8B84-4403-AD1D-F1B4BF4F32FE}"/>
    <cellStyle name="FSC Calculated boolean_Adj_Balance_Sheet" xfId="41478" xr:uid="{DEDBC300-DB9A-400C-BD1D-729EF2236106}"/>
    <cellStyle name="FSC Calculated number" xfId="6682" xr:uid="{AB403DED-A704-4B88-B106-7C0A56400E13}"/>
    <cellStyle name="FSC Calculated number 2" xfId="26809" xr:uid="{35A78891-5A3C-4D52-8DD7-95CE43F19A7F}"/>
    <cellStyle name="FSC Calculated number 3" xfId="26810" xr:uid="{8491D169-EA9B-4702-963F-B6D48AE12511}"/>
    <cellStyle name="FSC Calculated number_Adj_Balance_Sheet" xfId="41479" xr:uid="{4DE2A80B-78F8-49B5-B347-A2B7E88242D1}"/>
    <cellStyle name="FSC Calculated percent" xfId="6683" xr:uid="{081FFFB3-AE1B-47A8-B4CE-BF21B3FB0E56}"/>
    <cellStyle name="FSC Calculated percent 2" xfId="26811" xr:uid="{413B3330-B6EF-4E3B-8586-265E1D2E1BE7}"/>
    <cellStyle name="FSC Calculated percent 3" xfId="26812" xr:uid="{F1842D97-9024-4007-8222-54228CCAF3D2}"/>
    <cellStyle name="FSC Calculated percent_Adj_Balance_Sheet" xfId="41480" xr:uid="{00C503FF-86BD-4861-AA19-33ECEB67E84D}"/>
    <cellStyle name="FSC Calculated text" xfId="6684" xr:uid="{E38BBABE-F533-4463-BD6B-85CEE8514BC3}"/>
    <cellStyle name="FSC Calculated text 2" xfId="26813" xr:uid="{6808709D-4BFF-47BB-A837-B2E2221E711A}"/>
    <cellStyle name="FSC Calculated text 3" xfId="26814" xr:uid="{B6F22408-A9F8-4A7C-A98B-F3F88BF7C4F3}"/>
    <cellStyle name="FSC Calculated text_Adj_Balance_Sheet" xfId="41481" xr:uid="{E16F3A7B-16F2-400F-97EB-0172278E605B}"/>
    <cellStyle name="FSC Column title" xfId="6685" xr:uid="{6641C19F-3FE8-42D5-9BE6-F1C3E049A676}"/>
    <cellStyle name="FSC Column title 2" xfId="26815" xr:uid="{6F39F970-65F5-46D9-90EE-727A3E035E3F}"/>
    <cellStyle name="FSC Column title dotted" xfId="6686" xr:uid="{CF84CB0A-1CC2-45A7-82F4-EF1CC890B03B}"/>
    <cellStyle name="FSC Column title dotted 2" xfId="26816" xr:uid="{BDF66B00-BBB5-4760-B181-516E73D3B217}"/>
    <cellStyle name="FSC Column title dotted 2 2" xfId="26817" xr:uid="{B07FD64E-C019-40C1-94C5-566D256CD70C}"/>
    <cellStyle name="FSC Column title dotted 2 3" xfId="26818" xr:uid="{08501493-6EE3-434E-A434-A0F7573DB7AF}"/>
    <cellStyle name="FSC Column title dotted 2_AVA DVA EL" xfId="26819" xr:uid="{AFE24CBB-FEDB-4CB2-A59E-5D106FC7433A}"/>
    <cellStyle name="FSC Column title dotted 3" xfId="26820" xr:uid="{363B3C5A-310E-482E-8C93-4C52FD62C51B}"/>
    <cellStyle name="FSC Column title dotted_AVA DVA EL" xfId="26821" xr:uid="{59CE74A6-4529-4E78-BE58-4AEB38BD9E86}"/>
    <cellStyle name="FSC Column title_Adj_Balance_Sheet" xfId="41482" xr:uid="{A36839BA-D70C-4DB5-951D-94B7DA55E878}"/>
    <cellStyle name="FSC Comment" xfId="6687" xr:uid="{7AB003C8-D9CE-4D58-82D0-F73A8043983C}"/>
    <cellStyle name="FSC Comment 2" xfId="26822" xr:uid="{D7391AD5-FEEA-4454-8C59-51AC1BB94C78}"/>
    <cellStyle name="FSC Comment 3" xfId="26823" xr:uid="{4DA5F4E6-67A2-43E9-B509-8CAD8F2B1F20}"/>
    <cellStyle name="FSC Comment_AVA DVA EL" xfId="26824" xr:uid="{747FEB2A-5CBC-4859-AD34-B83C17F851C8}"/>
    <cellStyle name="FSC Default" xfId="6688" xr:uid="{25463E55-5899-4EC8-9622-292669EFFA6F}"/>
    <cellStyle name="FSC Default 2" xfId="26825" xr:uid="{53A23368-D102-4A18-AD7C-71C49A31D7FA}"/>
    <cellStyle name="FSC Default_AVA DVA EL" xfId="26826" xr:uid="{376C2401-C9AD-445B-A6A5-D9028AD14C0C}"/>
    <cellStyle name="FSC Disabled" xfId="6689" xr:uid="{989FA736-E342-43DF-93AA-B9DBE4C785F7}"/>
    <cellStyle name="FSC Disabled 2" xfId="26827" xr:uid="{D3BC30A4-636A-4F1B-BFEC-196DC7C4E483}"/>
    <cellStyle name="FSC Disabled_AVA DVA EL" xfId="26828" xr:uid="{BF4EA682-930C-47E9-AC15-1C32E33F2CC1}"/>
    <cellStyle name="FSC Editable amount" xfId="6690" xr:uid="{72C9C596-57C0-4E81-8547-2ADBC83C6530}"/>
    <cellStyle name="FSC Editable amount 2" xfId="6691" xr:uid="{E8F176BA-C42E-4845-B3BE-820C00B9A480}"/>
    <cellStyle name="FSC Editable amount 2 2" xfId="26829" xr:uid="{F64D1B33-84FF-4752-BC91-A6D7E128BDA1}"/>
    <cellStyle name="FSC Editable amount 2 3" xfId="26830" xr:uid="{042725FE-01F2-4FF8-AC89-5DBB34BB1D4A}"/>
    <cellStyle name="FSC Editable amount 2_AVA DVA EL" xfId="26831" xr:uid="{E08C58BE-E891-4A64-815C-83BC189FD406}"/>
    <cellStyle name="FSC Editable amount 3" xfId="26832" xr:uid="{CF1D1F69-F1D1-46BF-BBB2-299EEFAD901C}"/>
    <cellStyle name="FSC Editable amount 3 2" xfId="26833" xr:uid="{3CFAF663-775D-42FD-9D70-6A997ED2E40D}"/>
    <cellStyle name="FSC Editable amount 3 3" xfId="26834" xr:uid="{961E2BD1-1924-4287-A290-4B3D69961E43}"/>
    <cellStyle name="FSC Editable amount 3_AVA DVA EL" xfId="26835" xr:uid="{12F8A81F-F221-4183-A06D-A1E6646EEDB0}"/>
    <cellStyle name="FSC Editable amount 4" xfId="26836" xr:uid="{20BC814A-FB74-4577-8677-0F31A104532C}"/>
    <cellStyle name="FSC Editable amount_Adj_Balance_Sheet" xfId="41483" xr:uid="{D2284233-A13B-4F0C-9C84-CEC844D476FE}"/>
    <cellStyle name="FSC Editable boolean" xfId="6692" xr:uid="{E03BFD79-B515-4E89-949F-0162E1F7FDDF}"/>
    <cellStyle name="FSC Editable boolean 2" xfId="26837" xr:uid="{4FE5506B-FD3E-45C7-9A47-EAEF5E66F094}"/>
    <cellStyle name="FSC Editable boolean 3" xfId="26838" xr:uid="{00F575DB-3433-46C7-A875-CE41FD728AAC}"/>
    <cellStyle name="FSC Editable boolean_Adj_Balance_Sheet" xfId="41484" xr:uid="{B928BD2E-6425-4CB3-ACFB-2167F29FB8F9}"/>
    <cellStyle name="FSC Editable number" xfId="6693" xr:uid="{712B8BF2-67FC-45E9-8BC6-4F51D58C0E4A}"/>
    <cellStyle name="FSC Editable number 2" xfId="26839" xr:uid="{ABEBF8C3-D56F-4047-B57B-53E91E9B6767}"/>
    <cellStyle name="FSC Editable number 3" xfId="26840" xr:uid="{73A64D3C-D409-44A1-AEE2-3D5CB3075220}"/>
    <cellStyle name="FSC Editable number_Adj_Balance_Sheet" xfId="41485" xr:uid="{335D8161-210D-4C8D-9F85-C7F432449203}"/>
    <cellStyle name="FSC Editable percent" xfId="6694" xr:uid="{483AB7DC-BCBD-428D-A3CC-BE47E81B512E}"/>
    <cellStyle name="FSC Editable percent 2" xfId="26841" xr:uid="{6E46DA83-BACE-435B-949B-9E6FA16D44EC}"/>
    <cellStyle name="FSC Editable percent 3" xfId="26842" xr:uid="{C28DA1A0-A363-496E-9692-935A46A6631A}"/>
    <cellStyle name="FSC Editable percent_Adj_Balance_Sheet" xfId="41486" xr:uid="{A8167EA2-6309-4F02-8FC2-BFFEEA799AE8}"/>
    <cellStyle name="FSC Editable Sum" xfId="6695" xr:uid="{1653BF7C-0C49-4C41-AE4B-672697169FFD}"/>
    <cellStyle name="FSC Editable Sum 2" xfId="26843" xr:uid="{293550A6-CAF9-4A35-874E-6DFF522242CF}"/>
    <cellStyle name="FSC Editable Sum 3" xfId="26844" xr:uid="{A7169CCC-3BE4-425C-9433-05866B2E819E}"/>
    <cellStyle name="FSC Editable Sum_Adj_Balance_Sheet" xfId="41487" xr:uid="{5E19DEAE-C770-4828-BEDF-DAF2088B7FE1}"/>
    <cellStyle name="FSC Editable text" xfId="6696" xr:uid="{F552D736-5914-4883-A66E-66D7B4D7CE60}"/>
    <cellStyle name="FSC Editable text 2" xfId="26845" xr:uid="{1DCA95B5-615B-4678-9E05-7DDB8F96DD76}"/>
    <cellStyle name="FSC Editable text 3" xfId="26846" xr:uid="{0BEBA935-99B6-48F7-9339-29CC3971769F}"/>
    <cellStyle name="FSC Editable text_Adj_Balance_Sheet" xfId="41488" xr:uid="{61D681A7-F6BB-4034-8E84-D393AE9DF23D}"/>
    <cellStyle name="FSC Property range" xfId="6697" xr:uid="{B4EA92ED-FAAA-4EA3-ADBE-DA4D699C1B40}"/>
    <cellStyle name="FSC Property range 2" xfId="26847" xr:uid="{A8F56145-81E8-4B06-AB04-B34423616161}"/>
    <cellStyle name="FSC Property range 3" xfId="26848" xr:uid="{A39D6B59-2A57-457C-AF64-69EB7675F4E5}"/>
    <cellStyle name="FSC Property range_AVA DVA EL" xfId="26849" xr:uid="{17B18253-86DA-42F9-A57A-A2D45F9039CE}"/>
    <cellStyle name="FSC Range label" xfId="6698" xr:uid="{6B5FE1D8-8982-4000-AB8C-507891B33AE9}"/>
    <cellStyle name="FSC Range label 2" xfId="26850" xr:uid="{927976D5-6986-4D57-B946-3670D49A30EE}"/>
    <cellStyle name="FSC Range label_AVA DVA EL" xfId="26851" xr:uid="{A860509C-8D0C-40DA-B0E7-70D695D34CD6}"/>
    <cellStyle name="FSC Report subtitle" xfId="6699" xr:uid="{23514FF3-5134-4F78-80FC-554DE6CE8926}"/>
    <cellStyle name="FSC Report subtitle 2" xfId="26852" xr:uid="{C134E812-5AC7-4AA6-A12A-0EA23A10DAB1}"/>
    <cellStyle name="FSC Report subtitle 3" xfId="26853" xr:uid="{D72E2BA8-F96A-48C9-B3A3-7418E7A42C9C}"/>
    <cellStyle name="FSC Report subtitle_AVA DVA EL" xfId="26854" xr:uid="{FC15E77D-2ED8-4BFF-9A96-4D51B5C90558}"/>
    <cellStyle name="FSC Report tile" xfId="6700" xr:uid="{62FFE6EB-FD36-4D6B-A8E6-19190FDA0CAD}"/>
    <cellStyle name="FSC Report tile 2" xfId="26855" xr:uid="{38646D34-7ACC-47B6-ACB4-7C72E451C60C}"/>
    <cellStyle name="FSC Report tile_AVA DVA EL" xfId="26856" xr:uid="{892545CE-A0F2-413B-B1AE-B45C6E1C786D}"/>
    <cellStyle name="FSC Row title" xfId="6701" xr:uid="{785CF767-7084-44CE-9DF8-158DDD8219EC}"/>
    <cellStyle name="FSC Row title 2" xfId="26857" xr:uid="{E75CD0DA-0BD8-4229-853A-9D453655594A}"/>
    <cellStyle name="FSC Row title dotted" xfId="6702" xr:uid="{246DB8CE-F97F-4D70-8554-ADE701A0B8ED}"/>
    <cellStyle name="FSC Row title dotted 2" xfId="26858" xr:uid="{9FE906B2-84F6-4ECF-B62A-02B0BE90272F}"/>
    <cellStyle name="FSC Row title dotted 2 2" xfId="26859" xr:uid="{A822A33A-8661-4E93-87A1-FE3DAAC30F78}"/>
    <cellStyle name="FSC Row title dotted 2 3" xfId="26860" xr:uid="{C5891D27-F503-413C-81D5-1C342464872C}"/>
    <cellStyle name="FSC Row title dotted 2_AVA DVA EL" xfId="26861" xr:uid="{5BAF482D-0678-49CC-8D91-9FB62311C26B}"/>
    <cellStyle name="FSC Row title dotted 3" xfId="26862" xr:uid="{60FF4DE9-04DE-4663-BEFC-765D1C609C93}"/>
    <cellStyle name="FSC Row title dotted_AVA DVA EL" xfId="26863" xr:uid="{D410074E-581B-4D0E-A5DC-CB7DD3073E73}"/>
    <cellStyle name="FSC Row title_AVA DVA EL" xfId="26864" xr:uid="{0D17FDC8-2EC7-4061-8766-AE7F9CB3CAF1}"/>
    <cellStyle name="G1_1999 figures" xfId="6703" xr:uid="{0F883ED2-C136-4FC2-863F-7EE70594FBD8}"/>
    <cellStyle name="Geras" xfId="6704" xr:uid="{72F447E3-AD22-4B82-8BFA-6E0F76D2E506}"/>
    <cellStyle name="Geras 2" xfId="26865" xr:uid="{83AFA437-8E11-4555-A370-C43E57DEBBD4}"/>
    <cellStyle name="Geras_AVA DVA EL" xfId="26866" xr:uid="{2960756D-909F-4490-8B5B-D1E80DCB19E3}"/>
    <cellStyle name="God" xfId="26867" xr:uid="{AF3BC766-C414-4484-B2D0-8C5C4B3EF396}"/>
    <cellStyle name="God 2" xfId="6705" xr:uid="{AA0ADDED-3545-446E-B230-81FE9B20F88B}"/>
    <cellStyle name="God 2 2" xfId="6706" xr:uid="{00FFEF98-FB60-4197-AEBE-85AB372048AB}"/>
    <cellStyle name="God 2 2 2" xfId="26868" xr:uid="{79FEDBF7-1C78-4459-8E9D-83C8E5A4676E}"/>
    <cellStyle name="God 2 2 3" xfId="26869" xr:uid="{A21A8748-D8D1-4893-B5B8-E35CAE3A2B7E}"/>
    <cellStyle name="God 2 2_AVA DVA EL" xfId="26870" xr:uid="{B880B366-74CE-4AA8-B530-86E8BB3B89C2}"/>
    <cellStyle name="God 2 3" xfId="41489" xr:uid="{3AA444A3-91CE-459E-9C2C-7737F7A35598}"/>
    <cellStyle name="God 2 4" xfId="41490" xr:uid="{5A02ED69-C68B-4F67-8768-81B8AECB63B0}"/>
    <cellStyle name="God 2 5" xfId="41491" xr:uid="{EB63E666-C368-4757-B617-B239886DAF1E}"/>
    <cellStyle name="God 2 6" xfId="41492" xr:uid="{562C82E4-EBEB-4E59-B280-BA6A8C24B2F6}"/>
    <cellStyle name="God 2 7" xfId="41493" xr:uid="{26AC2A1E-2458-4A08-BCD5-042C34819DC0}"/>
    <cellStyle name="God 2_Adj_Balance_Sheet" xfId="41494" xr:uid="{03B892C7-8121-4848-B1D3-B20DB2CF19DE}"/>
    <cellStyle name="God 3" xfId="6707" xr:uid="{BDC336C9-8D74-44B1-A35D-C4F39050C6CD}"/>
    <cellStyle name="God 3 2" xfId="26871" xr:uid="{12552F36-DDFE-4B54-AA2A-B0C75C0BE484}"/>
    <cellStyle name="God 3_AVA DVA EL" xfId="26872" xr:uid="{177D44E1-DD9F-4420-8178-A22810515CF0}"/>
    <cellStyle name="God 4" xfId="26873" xr:uid="{AC64F8CE-C193-41D5-B595-2D35D7400531}"/>
    <cellStyle name="God 4 2" xfId="26874" xr:uid="{73D4A021-C23F-47E2-92C9-8CA686E6AD9F}"/>
    <cellStyle name="God 4 3" xfId="26875" xr:uid="{79147F3C-2D15-43B2-B42D-5568623C12C9}"/>
    <cellStyle name="God 4_AVA DVA EL" xfId="26876" xr:uid="{C856203C-0F3C-4816-B9D4-8162100A9530}"/>
    <cellStyle name="God 5" xfId="26877" xr:uid="{8162F04E-D79D-4E7C-9BC0-9E867CDEABA6}"/>
    <cellStyle name="God 6" xfId="26878" xr:uid="{73FD46D8-042A-41D9-A4FB-BCD313CE57DD}"/>
    <cellStyle name="God 7" xfId="41495" xr:uid="{6AC1D0A9-DF05-49B6-AB1C-268DF50019E5}"/>
    <cellStyle name="God 8" xfId="41496" xr:uid="{6C3B01FF-F1CD-4A72-AA46-72CC452FEE31}"/>
    <cellStyle name="God_7. Other MTM adjustments" xfId="40582" xr:uid="{D03A2D94-88CB-4454-84FC-EF731251C0F7}"/>
    <cellStyle name="Good" xfId="6708" xr:uid="{8B91900C-F827-4FA3-BD44-B43D3ADCAA5A}"/>
    <cellStyle name="Good 2" xfId="6709" xr:uid="{87B810F9-326F-45BA-86B1-233EF6115EAA}"/>
    <cellStyle name="Good 2 2" xfId="26879" xr:uid="{EF2D9EBB-2F05-499D-AE6D-0697C61E2DEE}"/>
    <cellStyle name="Good 2 2 2" xfId="26880" xr:uid="{1046CCCE-F78D-4C4E-91A6-B6A62E8EE5A8}"/>
    <cellStyle name="Good 2 2 2 2" xfId="26881" xr:uid="{508C61AA-06AF-4903-801D-F98EE6AF4403}"/>
    <cellStyle name="Good 2 2 2 3" xfId="26882" xr:uid="{B4EC2843-034C-47A1-9484-D936D713CA0C}"/>
    <cellStyle name="Good 2 2 2_AVA DVA EL" xfId="26883" xr:uid="{13E3B25B-2652-49D2-B376-22ECFE6CA0EB}"/>
    <cellStyle name="Good 2 2 3" xfId="26884" xr:uid="{EE1481E4-A99C-40B4-80C5-D770B63B708C}"/>
    <cellStyle name="Good 2 2 3 2" xfId="26885" xr:uid="{4477AD8F-FB7C-46EF-A981-F7EB3CBB08F2}"/>
    <cellStyle name="Good 2 2 3 3" xfId="26886" xr:uid="{80E30B6F-9AFA-487F-9CD1-1798302F735D}"/>
    <cellStyle name="Good 2 2 3_AVA DVA EL" xfId="26887" xr:uid="{09159CBF-4420-48DE-83B9-9E28BDE75D90}"/>
    <cellStyle name="Good 2 2 4" xfId="26888" xr:uid="{28E0630B-99E5-4536-9240-57CF1AD0C0CC}"/>
    <cellStyle name="Good 2 2 4 2" xfId="26889" xr:uid="{D79C6007-996B-483A-AEAD-4916B18F1BA9}"/>
    <cellStyle name="Good 2 2 4 3" xfId="26890" xr:uid="{13DCFC26-F71D-4476-9B96-5139980A74D1}"/>
    <cellStyle name="Good 2 2 4_AVA DVA EL" xfId="26891" xr:uid="{E9CB3FB9-BA34-4B1B-A6B9-C23001F46CA6}"/>
    <cellStyle name="Good 2 2 5" xfId="26892" xr:uid="{3C0A3B82-0D96-4796-AA3A-3711FD395D93}"/>
    <cellStyle name="Good 2 2 5 2" xfId="26893" xr:uid="{B2EF093B-2A05-4668-8B1A-9145DCA401E2}"/>
    <cellStyle name="Good 2 2 5 3" xfId="26894" xr:uid="{04F5C32D-BDEA-4FB5-B4C8-25C72D0E0BB4}"/>
    <cellStyle name="Good 2 2 5_AVA DVA EL" xfId="26895" xr:uid="{64CE8BB1-FF1D-4B4E-AFC5-837BFC3BE8CF}"/>
    <cellStyle name="Good 2 2 6" xfId="26896" xr:uid="{1B14FD28-9501-45F0-A0A7-49EC515A4D8D}"/>
    <cellStyle name="Good 2 2 6 2" xfId="26897" xr:uid="{4EC31C73-1424-4DA3-AB1B-BB07A1C6D953}"/>
    <cellStyle name="Good 2 2 6 3" xfId="26898" xr:uid="{C408921C-2179-42A0-A911-CEC231A1CFBF}"/>
    <cellStyle name="Good 2 2 6_AVA DVA EL" xfId="26899" xr:uid="{0DF9D257-21E7-4C6E-941B-926B7144A69C}"/>
    <cellStyle name="Good 2 2 7" xfId="26900" xr:uid="{C14491C2-4BDA-4BF6-8556-6DD718BB5332}"/>
    <cellStyle name="Good 2 2_AVA DVA EL" xfId="26901" xr:uid="{13E42784-B5E5-4F98-B9C7-51A2510340F2}"/>
    <cellStyle name="Good 2 3" xfId="26902" xr:uid="{85A3F97D-DFC6-4F83-B273-ABF48D225ED2}"/>
    <cellStyle name="Good 2 3 2" xfId="26903" xr:uid="{480CF75F-2769-4920-A8BE-7233A26DB4A4}"/>
    <cellStyle name="Good 2 3 3" xfId="26904" xr:uid="{B015901C-D6CA-4B91-A0C8-BB6C2727EE91}"/>
    <cellStyle name="Good 2 3_AVA DVA EL" xfId="26905" xr:uid="{2CF0F470-F68D-40AC-9E08-19356A2BE6EC}"/>
    <cellStyle name="Good 2 4" xfId="26906" xr:uid="{5CC6B5B4-D7C0-4507-B805-6E8045D60BA9}"/>
    <cellStyle name="Good 2 4 2" xfId="26907" xr:uid="{9DE623A7-EF62-47CB-BE9A-7149DAC0B996}"/>
    <cellStyle name="Good 2 4 3" xfId="26908" xr:uid="{F9029EBD-8E65-4445-BE6B-71F1C76AC73B}"/>
    <cellStyle name="Good 2 4_AVA DVA EL" xfId="26909" xr:uid="{55CD63BC-6D8D-44ED-BA79-09A958DB793D}"/>
    <cellStyle name="Good 2 5" xfId="26910" xr:uid="{4F7DD7FE-9441-414D-BDFA-6F2BC02FBB8F}"/>
    <cellStyle name="Good 2 5 2" xfId="26911" xr:uid="{18BB4F8B-0D3D-438F-8F98-8130B638AFA4}"/>
    <cellStyle name="Good 2 5 3" xfId="26912" xr:uid="{ABF01EC9-7BFA-458F-8F0A-9770B850635A}"/>
    <cellStyle name="Good 2 5_AVA DVA EL" xfId="26913" xr:uid="{3C0534B1-E4AE-46D0-9F3A-94400ADBA2F5}"/>
    <cellStyle name="Good 2 6" xfId="26914" xr:uid="{066050B3-656F-4CF0-B907-D61CFF23B444}"/>
    <cellStyle name="Good 2 6 2" xfId="26915" xr:uid="{9DA8D491-77AA-43DC-B833-C4631A39FE80}"/>
    <cellStyle name="Good 2 6 3" xfId="26916" xr:uid="{BC5699C7-2383-493D-9BF8-4A86C6E233F3}"/>
    <cellStyle name="Good 2 6_AVA DVA EL" xfId="26917" xr:uid="{A1045ED4-4B59-44D9-A765-278B54828FC8}"/>
    <cellStyle name="Good 2 7" xfId="26918" xr:uid="{87C04006-35E9-4067-B0E0-9A0FC1E6223C}"/>
    <cellStyle name="Good 2 7 2" xfId="26919" xr:uid="{A4703FBE-7B31-4FFD-B232-47113D51A953}"/>
    <cellStyle name="Good 2 7 3" xfId="26920" xr:uid="{3A8B1E8A-ECC7-4A43-930D-EE1DE18C8647}"/>
    <cellStyle name="Good 2 7_AVA DVA EL" xfId="26921" xr:uid="{3F28A2EF-2838-4055-9FEA-02C66439C3E5}"/>
    <cellStyle name="Good 2 8" xfId="26922" xr:uid="{2F3FFD8E-3081-4398-A6C7-5A3BAE94F75C}"/>
    <cellStyle name="Good 2_4Q16" xfId="26923" xr:uid="{8B684BB5-B2B2-42EC-B8DC-FEE365F8CD2A}"/>
    <cellStyle name="Good 3" xfId="26924" xr:uid="{30A30CE8-D09D-4E92-9A51-B2FBA915A244}"/>
    <cellStyle name="Good 3 2" xfId="26925" xr:uid="{19A138B2-5C4C-465F-A632-E1938A2FB381}"/>
    <cellStyle name="Good 3 3" xfId="26926" xr:uid="{393A3223-782A-4003-8DEB-C7CB69C8AC50}"/>
    <cellStyle name="Good 3_AVA DVA EL" xfId="26927" xr:uid="{ACDDB085-3853-4F4F-98B2-878D5D1E968D}"/>
    <cellStyle name="Good 4" xfId="26928" xr:uid="{8D8622C9-34EA-4E72-8674-398C0D35339E}"/>
    <cellStyle name="Good 4 2" xfId="26929" xr:uid="{98B0F89F-2D00-4FD5-AFEF-A3508660746D}"/>
    <cellStyle name="Good 4 2 2" xfId="26930" xr:uid="{A92D6A11-BF7F-4A29-9291-E5EE8318AE47}"/>
    <cellStyle name="Good 4 2 3" xfId="26931" xr:uid="{6F77B11B-A72E-490A-B356-E14908E8281F}"/>
    <cellStyle name="Good 4 2_AVA DVA EL" xfId="26932" xr:uid="{D85C781D-F5E2-4C02-AE91-51F79039F26B}"/>
    <cellStyle name="Good 4 3" xfId="26933" xr:uid="{0A9F2B5A-08B2-42E7-8419-4F11546D0C0E}"/>
    <cellStyle name="Good 4 3 2" xfId="26934" xr:uid="{67254A93-9F12-42C1-B30A-A9C4718FD414}"/>
    <cellStyle name="Good 4 3 3" xfId="26935" xr:uid="{1F5335A4-FC3F-4DE2-BAFA-A055F25DAB85}"/>
    <cellStyle name="Good 4 3_AVA DVA EL" xfId="26936" xr:uid="{A90ADB44-F573-407D-A9A1-331D66FC6AD5}"/>
    <cellStyle name="Good 4 4" xfId="26937" xr:uid="{9BCED18B-F7F5-41E3-8979-231DA7E2C7E4}"/>
    <cellStyle name="Good 4 5" xfId="26938" xr:uid="{32627DB9-5A4B-4D1F-9F8A-70A775E92EDD}"/>
    <cellStyle name="Good 4_AVA DVA EL" xfId="26939" xr:uid="{11DEAFA1-9128-4ED7-87B0-4D5072794F5E}"/>
    <cellStyle name="Good 5" xfId="26940" xr:uid="{E97305C1-0B7F-4E86-AB27-BE2C23AD9FC4}"/>
    <cellStyle name="Good 5 2" xfId="26941" xr:uid="{44767C8B-24E8-44FC-8906-6D7500F39A54}"/>
    <cellStyle name="Good 5 3" xfId="26942" xr:uid="{A0124BBC-CC68-4DC3-964C-4F3696D9DC7B}"/>
    <cellStyle name="Good 5_AVA DVA EL" xfId="26943" xr:uid="{981CF1F7-8030-448E-BD18-2C83836B66B3}"/>
    <cellStyle name="Good 6" xfId="26944" xr:uid="{9DBE25FB-0500-45BC-B6A3-09FC8DE03BDD}"/>
    <cellStyle name="Good 6 2" xfId="26945" xr:uid="{EE1792B2-2ED3-48B6-9390-D220AF9546D2}"/>
    <cellStyle name="Good 6 3" xfId="26946" xr:uid="{F1CB2C9A-1199-4A74-9FAA-629FEF350E9C}"/>
    <cellStyle name="Good 6_AVA DVA EL" xfId="26947" xr:uid="{191C691E-E4C4-4E82-A2AE-7EE9734293FE}"/>
    <cellStyle name="Good 7" xfId="41497" xr:uid="{9B9B39FD-DCD6-4624-9094-5AAE449E836C}"/>
    <cellStyle name="Good 8" xfId="41498" xr:uid="{BA4A1395-F0A9-4623-A18A-A797208ED196}"/>
    <cellStyle name="Good_4Q16" xfId="26948" xr:uid="{C78CA015-DF7D-4F4B-AF72-0ED8DC45F2D1}"/>
    <cellStyle name="greyed" xfId="26949" xr:uid="{5F13384E-4B5B-40F3-BF87-AFB199B4D14F}"/>
    <cellStyle name="greyed 2" xfId="26950" xr:uid="{DB72C491-260C-4E71-A1A0-3CC4A9EB38C7}"/>
    <cellStyle name="greyed 2 2" xfId="26951" xr:uid="{A3F5AD37-F57E-4ED0-85D3-B23442BD6F03}"/>
    <cellStyle name="greyed 2_Derivater B1" xfId="26952" xr:uid="{21700C3B-7B9A-48BD-B8D3-0FF32149B3B7}"/>
    <cellStyle name="greyed_AVA DVA EL" xfId="26953" xr:uid="{9A30F1F3-86BC-481A-83E6-7A727CDB864E}"/>
    <cellStyle name="GruppeOverskrift" xfId="6710" xr:uid="{AEC122E4-394D-4361-9460-4BA1D498E4F1}"/>
    <cellStyle name="GruppeOverskrift 2" xfId="26954" xr:uid="{CCE34377-A6D1-4596-A12E-6D22F85D579F}"/>
    <cellStyle name="GruppeOverskrift 3" xfId="26955" xr:uid="{7C2C0E43-5D19-4047-A601-333DF49B5797}"/>
    <cellStyle name="GruppeOverskrift_AVA DVA EL" xfId="26956" xr:uid="{6742F741-159C-449D-BE7B-E1347EFF49CF}"/>
    <cellStyle name="GråKant" xfId="6711" xr:uid="{5683358B-0685-4E87-A307-68C8F2A98C77}"/>
    <cellStyle name="GråKant 10" xfId="6712" xr:uid="{3E8ACA74-745F-4D46-9459-3AA5D1B63213}"/>
    <cellStyle name="GråKant 11" xfId="6713" xr:uid="{217B8B96-CC4A-45F4-99A8-BA77512DA242}"/>
    <cellStyle name="GråKant 12" xfId="6714" xr:uid="{C07FA844-A7BF-4961-82A0-E3DAE64419F1}"/>
    <cellStyle name="GråKant 13" xfId="6715" xr:uid="{0C346D54-2B32-401F-A91E-E786B594AC5D}"/>
    <cellStyle name="GråKant 14" xfId="6716" xr:uid="{68462BCF-3E75-41BD-971B-E5186CCF4B10}"/>
    <cellStyle name="GråKant 15" xfId="6717" xr:uid="{CD773B56-89C0-4116-A312-DCEA1187BDFD}"/>
    <cellStyle name="GråKant 16" xfId="6718" xr:uid="{2C9E6FE6-3440-405C-BA47-AF6ACC1266A3}"/>
    <cellStyle name="GråKant 17" xfId="6719" xr:uid="{C5633910-FFBD-4874-98F0-0EEBEBDE2DD9}"/>
    <cellStyle name="GråKant 18" xfId="6720" xr:uid="{59949036-FC70-4380-B8DA-93AB6A78B077}"/>
    <cellStyle name="GråKant 19" xfId="6721" xr:uid="{6B563BC4-C151-4BB9-B8E7-04724AA0E32F}"/>
    <cellStyle name="GråKant 2" xfId="6722" xr:uid="{E77C8AB9-8157-4AA4-B52B-9DAD655AB21E}"/>
    <cellStyle name="GråKant 2 2" xfId="6723" xr:uid="{3FD5FE84-CD26-4D05-917C-D5A180C2C10D}"/>
    <cellStyle name="GråKant 2_Expenses" xfId="6724" xr:uid="{44BDA8F6-3C33-4EE2-B9FA-BDEAFD86C909}"/>
    <cellStyle name="GråKant 20" xfId="6725" xr:uid="{DC805355-ABAC-4167-AB58-EAC62672D5E5}"/>
    <cellStyle name="GråKant 21" xfId="6726" xr:uid="{F79CCBEB-FFB2-4323-8F82-14ED7915BE53}"/>
    <cellStyle name="GråKant 22" xfId="6727" xr:uid="{D554F92C-D203-419D-A5FD-8EC8DA7225EF}"/>
    <cellStyle name="GråKant 23" xfId="6728" xr:uid="{A7B73B42-0E15-4D25-8EAF-4ED2946A2BC8}"/>
    <cellStyle name="GråKant 24" xfId="6729" xr:uid="{8F427503-CB62-4553-A732-62E9A3E9E395}"/>
    <cellStyle name="GråKant 3" xfId="6730" xr:uid="{93DDD139-9EAB-4497-8CBD-84156A9C2D37}"/>
    <cellStyle name="GråKant 4" xfId="6731" xr:uid="{9F61B936-80F3-4DE8-A868-D483D6FBBC61}"/>
    <cellStyle name="GråKant 5" xfId="6732" xr:uid="{6901ACE3-29C8-48A5-AB7B-0DA7DF06E57F}"/>
    <cellStyle name="GråKant 6" xfId="6733" xr:uid="{A016B3CD-8D3F-438E-9A24-43DE6411BBFE}"/>
    <cellStyle name="GråKant 7" xfId="6734" xr:uid="{7EF57F1A-EC3F-4425-90ED-891E63A1C6CE}"/>
    <cellStyle name="GråKant 8" xfId="6735" xr:uid="{23E960C5-9759-4182-8CBE-10C27D2FC708}"/>
    <cellStyle name="GråKant 9" xfId="6736" xr:uid="{A4C06CE3-B1AB-4061-A8F0-2AC39D616E50}"/>
    <cellStyle name="GråKant_AVA DVA EL" xfId="26957" xr:uid="{BC63FCD0-E7C5-40C6-A8CA-312167476469}"/>
    <cellStyle name="H_1998_col_head" xfId="6737" xr:uid="{5C414463-6242-4113-A66E-B9A60EBAF9E9}"/>
    <cellStyle name="H_1998_col_head 2" xfId="6738" xr:uid="{16EE41D5-9E38-4637-9019-45280021AE88}"/>
    <cellStyle name="H_1998_col_head 2 2" xfId="6739" xr:uid="{5BA1794B-4882-4929-BB81-5A43C04581B9}"/>
    <cellStyle name="H_1998_col_head 2 2_3Q19" xfId="6740" xr:uid="{D7E773E7-355C-4739-BC12-87881C595824}"/>
    <cellStyle name="H_1998_col_head 2 2_3Q19_Fact Book" xfId="6741" xr:uid="{BB851B1D-F0A3-487E-82A7-7378EA486196}"/>
    <cellStyle name="H_1998_col_head 2 2_Expenses" xfId="6742" xr:uid="{E3D9A282-018A-443A-A912-EC9132AB4B7B}"/>
    <cellStyle name="H_1998_col_head 2 2_Fact Book" xfId="6743" xr:uid="{A12389B4-C9B4-43F5-8F6F-BF3F99855DE7}"/>
    <cellStyle name="H_1998_col_head 2 2_Juni 2017" xfId="26958" xr:uid="{8593132B-3102-4983-8D90-7AC8364CC807}"/>
    <cellStyle name="H_1998_col_head 2 2_Kontroll DM--&gt;" xfId="41502" xr:uid="{685F9A8A-3E6B-4573-BF43-9D69AC68EB6C}"/>
    <cellStyle name="H_1998_col_head 2 2_Kontroll DM--&gt;_Factbook" xfId="41503" xr:uid="{5D07EA94-BEC1-4800-8347-47C9880BE45E}"/>
    <cellStyle name="H_1998_col_head 2 2_Note Bank" xfId="26959" xr:uid="{ABB4A623-1EB7-4CAB-93F0-844C20D5958B}"/>
    <cellStyle name="H_1998_col_head 2 2_Note Bankkonsern" xfId="26960" xr:uid="{26703276-754F-4B5F-ACF1-0A6CAE23B6AB}"/>
    <cellStyle name="H_1998_col_head 2 2_Results &amp; key fig." xfId="41501" xr:uid="{1134C5A4-895C-4D49-B189-E7A5A46B13F9}"/>
    <cellStyle name="H_1998_col_head 2_1" xfId="6744" xr:uid="{D42492A0-08EA-49B8-AB90-CB701B606AFE}"/>
    <cellStyle name="H_1998_col_head 2_1_3Q19" xfId="6745" xr:uid="{3FA4CC2D-F6BD-4BAA-8205-F2AF0FD95430}"/>
    <cellStyle name="H_1998_col_head 2_1_3Q19_Fact Book" xfId="6746" xr:uid="{D21313BD-C68E-4A27-8C3E-9236D791C559}"/>
    <cellStyle name="H_1998_col_head 2_1_Expenses" xfId="6747" xr:uid="{C62E203E-7E88-4871-AF79-28C14D0249CE}"/>
    <cellStyle name="H_1998_col_head 2_1_Fact Book" xfId="6748" xr:uid="{E095E4E1-7CA4-415D-8DE4-59ADD73D1E82}"/>
    <cellStyle name="H_1998_col_head 2_1_Kontroll DM--&gt;" xfId="41505" xr:uid="{DA4A0AEB-0C4A-4E28-B046-2091C4729ABD}"/>
    <cellStyle name="H_1998_col_head 2_1_Kontroll DM--&gt;_Factbook" xfId="41506" xr:uid="{38D45C7B-CCAC-41A4-998D-3BA9CB4EBB98}"/>
    <cellStyle name="H_1998_col_head 2_1_Results &amp; key fig." xfId="41504" xr:uid="{803C8506-D906-44DB-8ED2-649A5F50BBB9}"/>
    <cellStyle name="H_1998_col_head 2_3Q19" xfId="6749" xr:uid="{348AE4A7-FEDC-4FB3-ACB3-FE6F95235AEC}"/>
    <cellStyle name="H_1998_col_head 2_3Q19_Fact Book" xfId="6750" xr:uid="{D2555B2B-F12D-42C4-91A8-96239F7DE706}"/>
    <cellStyle name="H_1998_col_head 2_8" xfId="6751" xr:uid="{81A9EF12-7017-4405-88A6-B3A9CAF35369}"/>
    <cellStyle name="H_1998_col_head 2_8_3Q19" xfId="6752" xr:uid="{3B9E963A-661F-4215-8738-1BE92546E56F}"/>
    <cellStyle name="H_1998_col_head 2_8_3Q19_Fact Book" xfId="6753" xr:uid="{206E4D28-51A3-449B-A032-7C9832415BAA}"/>
    <cellStyle name="H_1998_col_head 2_8_Expenses" xfId="6754" xr:uid="{F6A00154-2A3D-40F1-99FD-5F9434EFE41D}"/>
    <cellStyle name="H_1998_col_head 2_8_Fact Book" xfId="6755" xr:uid="{D56D7341-9A87-4ACF-A39B-CF3F3D3761EB}"/>
    <cellStyle name="H_1998_col_head 2_8_Kontroll DM--&gt;" xfId="41508" xr:uid="{53450FF3-1C7B-4EE8-8EC9-8E7F479A2EE8}"/>
    <cellStyle name="H_1998_col_head 2_8_Kontroll DM--&gt;_Factbook" xfId="41509" xr:uid="{E1BC8E4E-2274-4A76-BEA8-A89C86386321}"/>
    <cellStyle name="H_1998_col_head 2_8_Results &amp; key fig." xfId="41507" xr:uid="{FA0B1FCA-79A6-4882-9135-244BD0D786A0}"/>
    <cellStyle name="H_1998_col_head 2_AVA DVA EL" xfId="26961" xr:uid="{C9A3CF93-7ED9-4857-80D0-A4B0E4E70EFE}"/>
    <cellStyle name="H_1998_col_head 2_Balanse bankkonsern" xfId="26962" xr:uid="{4F1FA0B3-81BA-4FCA-BB72-8816DCEB6878}"/>
    <cellStyle name="H_1998_col_head 2_Balanse bankkonsern_Note Bank" xfId="26963" xr:uid="{8F6A43D9-EC1D-4E2F-A000-3D6A799600BB}"/>
    <cellStyle name="H_1998_col_head 2_Balanse bankkonsern_Note Bankkonsern" xfId="26964" xr:uid="{F907DE04-4A8F-4504-A4C3-49AF92C7C9A4}"/>
    <cellStyle name="H_1998_col_head 2_BANKVOL" xfId="26965" xr:uid="{204C1DDC-28FC-4A1D-AFCF-864641861F53}"/>
    <cellStyle name="H_1998_col_head 2_BANKVOL_Note Bank" xfId="26966" xr:uid="{730BD81C-69F0-4400-AAC5-67F4C76D1F55}"/>
    <cellStyle name="H_1998_col_head 2_BANKVOL_Note Bankkonsern" xfId="26967" xr:uid="{95AC6FE0-7F8C-444E-97E5-33D845BDEABC}"/>
    <cellStyle name="H_1998_col_head 2_Derivater B1" xfId="26968" xr:uid="{C939113A-3D28-41F3-B0DF-1D430EB5D348}"/>
    <cellStyle name="H_1998_col_head 2_Derivater B1_Note Bank" xfId="26969" xr:uid="{4AED013B-2987-402D-9E14-60A925D1FCAD}"/>
    <cellStyle name="H_1998_col_head 2_Derivater B1_Note Bankkonsern" xfId="26970" xr:uid="{842EAA23-6D4E-46B6-B3AA-4171DBEA75A2}"/>
    <cellStyle name="H_1998_col_head 2_Expenses" xfId="6756" xr:uid="{0613D2FC-1A68-4D18-ADF6-C18A5D0407E1}"/>
    <cellStyle name="H_1998_col_head 2_Fact Book" xfId="6757" xr:uid="{AF4AA880-7B38-452C-83E9-92116137B773}"/>
    <cellStyle name="H_1998_col_head 2_Factbook" xfId="41510" xr:uid="{E820D406-349E-470B-9B7C-1A9301AFD2C5}"/>
    <cellStyle name="H_1998_col_head 2_Juni 2017" xfId="26971" xr:uid="{1A7A3A3D-CF97-49B7-BD11-FA35DB67D800}"/>
    <cellStyle name="H_1998_col_head 2_Kap.dekn." xfId="26972" xr:uid="{90A467D0-B740-4337-8C7A-9127AF650CD1}"/>
    <cellStyle name="H_1998_col_head 2_Kap.dekn._Note Bank" xfId="26973" xr:uid="{83346429-7ACE-4575-B101-EB3307D89636}"/>
    <cellStyle name="H_1998_col_head 2_Kap.dekn._Note Bankkonsern" xfId="26974" xr:uid="{995E1DB4-5D47-48A0-A0D7-25853E699C93}"/>
    <cellStyle name="H_1998_col_head 2_Kontroll DM--&gt;" xfId="41511" xr:uid="{1FE7B769-E806-4B2C-8650-A98E005EC848}"/>
    <cellStyle name="H_1998_col_head 2_Kontroll DM--&gt;_Factbook" xfId="41512" xr:uid="{DA0CDC70-FBA2-4F5A-97F5-6CD13C952264}"/>
    <cellStyle name="H_1998_col_head 2_Kvartalstabeller" xfId="41513" xr:uid="{309BD75C-D3FD-4A6C-BD27-7976C97A3749}"/>
    <cellStyle name="H_1998_col_head 2_NII" xfId="40569" xr:uid="{EE6C6E64-6019-4F7F-A1E6-3B7D70122319}"/>
    <cellStyle name="H_1998_col_head 2_Note Bank" xfId="26975" xr:uid="{D70BB964-AE9B-4BF0-B237-F308B51478FA}"/>
    <cellStyle name="H_1998_col_head 2_Note Bank_1" xfId="26976" xr:uid="{6CF1EE26-81FD-4ADE-9F47-541048DA1C0D}"/>
    <cellStyle name="H_1998_col_head 2_Note Bankkonsern" xfId="26977" xr:uid="{34D44DCB-78FE-47E5-9D3E-A3205AD86ABF}"/>
    <cellStyle name="H_1998_col_head 2_Note Bankkonsern_1" xfId="26978" xr:uid="{CCA0A41F-3703-47CD-B8A1-4210F8FD6CB9}"/>
    <cellStyle name="H_1998_col_head 2_Note Konsern" xfId="26979" xr:uid="{185300B0-1EA3-4418-82F5-97C7E591D8B6}"/>
    <cellStyle name="H_1998_col_head 2_Results &amp; key fig." xfId="6758" xr:uid="{9279A2D1-86DC-46F9-8BBF-BBE2A503D459}"/>
    <cellStyle name="H_1998_col_head 2_Results &amp; key fig._1" xfId="41500" xr:uid="{DB8DD1B9-386E-4813-BF6C-FBA102874BCE}"/>
    <cellStyle name="H_1998_col_head 2_Results &amp; key fig._Expenses" xfId="6759" xr:uid="{4A7277B6-84AC-47CD-8E3C-C73EF07EAD0C}"/>
    <cellStyle name="H_1998_col_head 2_Results &amp; key fig._Kontroll DM--&gt;" xfId="41515" xr:uid="{3953FA87-A8F8-4056-9E78-2A1FD430E31E}"/>
    <cellStyle name="H_1998_col_head 2_Results &amp; key fig._Kontroll DM--&gt;_Factbook" xfId="41516" xr:uid="{6C012FAB-074E-4A0C-A613-4FA4E8E4AFAE}"/>
    <cellStyle name="H_1998_col_head 2_Results &amp; key fig._Results &amp; key fig." xfId="41514" xr:uid="{E04B24CB-0F9B-4417-9EC0-FF9C63D4F15C}"/>
    <cellStyle name="H_1998_col_head 3" xfId="6760" xr:uid="{330D666F-ABB2-4B06-9EFE-DF652CB5C12C}"/>
    <cellStyle name="H_1998_col_head 3 2" xfId="6761" xr:uid="{D09D906B-3231-44DB-ACF1-E6B69A3F4686}"/>
    <cellStyle name="H_1998_col_head 3 2 2" xfId="26980" xr:uid="{8820C31F-CB0D-4FD1-A798-1021363763B9}"/>
    <cellStyle name="H_1998_col_head 3 2 2_Juni 2017" xfId="26981" xr:uid="{91487B59-3083-46AD-8036-E7EE1D9FED7B}"/>
    <cellStyle name="H_1998_col_head 3 2 2_Note Bank" xfId="26982" xr:uid="{BC1C88C0-44CA-4D7E-971B-3621FB056576}"/>
    <cellStyle name="H_1998_col_head 3 2 2_Note Bankkonsern" xfId="26983" xr:uid="{9EB2C75C-8CF3-42A9-99AC-13E386222218}"/>
    <cellStyle name="H_1998_col_head 3 2 3" xfId="26984" xr:uid="{52537EDD-8511-4FD1-8518-C4E06B112BC1}"/>
    <cellStyle name="H_1998_col_head 3 2 3_Note Bank" xfId="26985" xr:uid="{5881678E-0D36-4312-90FD-738FE80B0EDE}"/>
    <cellStyle name="H_1998_col_head 3 2 3_Note Bankkonsern" xfId="26986" xr:uid="{7FF3C2D8-7FCF-42F1-8AF7-82A93D6791BC}"/>
    <cellStyle name="H_1998_col_head 3 2_3Q19" xfId="6762" xr:uid="{6B1629BC-5CEA-4387-BAEF-DE6CE9283FEC}"/>
    <cellStyle name="H_1998_col_head 3 2_3Q19_Fact Book" xfId="6763" xr:uid="{63384878-D9E3-42D4-8B6A-9111440EC2C3}"/>
    <cellStyle name="H_1998_col_head 3 2_AVA DVA EL" xfId="26987" xr:uid="{25A892A8-7219-4475-AE07-E7C9D76B72C1}"/>
    <cellStyle name="H_1998_col_head 3 2_Balanse bankkonsern" xfId="26988" xr:uid="{98EC6096-E674-4893-9575-397EF9018C5D}"/>
    <cellStyle name="H_1998_col_head 3 2_Balanse bankkonsern_Note Bank" xfId="26989" xr:uid="{47231643-8E33-438C-96D3-4730FC102FCB}"/>
    <cellStyle name="H_1998_col_head 3 2_Balanse bankkonsern_Note Bankkonsern" xfId="26990" xr:uid="{08172B2F-8E25-427E-B65D-1E5A5F3B6319}"/>
    <cellStyle name="H_1998_col_head 3 2_Expenses" xfId="6764" xr:uid="{DA0DA37D-697F-4E45-B186-D07F4B4C9290}"/>
    <cellStyle name="H_1998_col_head 3 2_Fact Book" xfId="6765" xr:uid="{ADBB9694-D5D0-4312-BD7F-A686E93AFEA5}"/>
    <cellStyle name="H_1998_col_head 3 2_Fact Book_1" xfId="6766" xr:uid="{2466C3C0-947E-4A68-8525-DC4735B4288E}"/>
    <cellStyle name="H_1998_col_head 3 2_Fact Book_Fact Book" xfId="6767" xr:uid="{A04711A3-EF1D-425C-A605-E53010EB3FE8}"/>
    <cellStyle name="H_1998_col_head 3 2_Factbook" xfId="41519" xr:uid="{01292409-80B9-47D3-911E-2BDA23C5CB76}"/>
    <cellStyle name="H_1998_col_head 3 2_Juni 2017" xfId="26991" xr:uid="{B697952D-915E-4D7E-B8CD-B3E69C4D83D4}"/>
    <cellStyle name="H_1998_col_head 3 2_Kontroll DM--&gt;" xfId="41520" xr:uid="{F8B24F57-332B-4C0E-8E5C-5D266BA2B29F}"/>
    <cellStyle name="H_1998_col_head 3 2_Kontroll DM--&gt;_Factbook" xfId="41521" xr:uid="{47C04FB6-0262-4864-B516-1C933403619B}"/>
    <cellStyle name="H_1998_col_head 3 2_Kvartalstabeller" xfId="41522" xr:uid="{74525068-E1B8-4103-A922-9536FB24318F}"/>
    <cellStyle name="H_1998_col_head 3 2_NII" xfId="40571" xr:uid="{D8EF2D0F-F943-484E-AB15-DC15DE052563}"/>
    <cellStyle name="H_1998_col_head 3 2_Note Bank" xfId="26992" xr:uid="{A2C67B63-0735-4331-95C3-3E684DBD9337}"/>
    <cellStyle name="H_1998_col_head 3 2_Note Bankkonsern" xfId="26993" xr:uid="{5EE933A4-9913-4CC0-BC3B-507BB1B3CED2}"/>
    <cellStyle name="H_1998_col_head 3 2_Results &amp; key fig." xfId="6768" xr:uid="{36405897-0B26-44F2-9DAB-8B2FEB589AB7}"/>
    <cellStyle name="H_1998_col_head 3 2_Results &amp; key fig._1" xfId="41518" xr:uid="{4CE5BAC0-2E34-4CAB-963C-705E64AF4D13}"/>
    <cellStyle name="H_1998_col_head 3 2_Results &amp; key fig._Expenses" xfId="6769" xr:uid="{AA07ABF6-1431-4783-AA6D-3EC5A9447886}"/>
    <cellStyle name="H_1998_col_head 3 2_Results &amp; key fig._Kontroll DM--&gt;" xfId="41524" xr:uid="{7EFA252E-746D-4338-AD23-673FDB64E586}"/>
    <cellStyle name="H_1998_col_head 3 2_Results &amp; key fig._Kontroll DM--&gt;_Factbook" xfId="41525" xr:uid="{84F2BC9B-6FB1-4ADE-917D-09B40A6F4A48}"/>
    <cellStyle name="H_1998_col_head 3 2_Results &amp; key fig._Results &amp; key fig." xfId="41523" xr:uid="{DF9374CC-BA35-4EBC-9382-6D5196DF7330}"/>
    <cellStyle name="H_1998_col_head 3 3" xfId="26994" xr:uid="{5B92097F-5723-4D1A-9A98-9A630C20E7C2}"/>
    <cellStyle name="H_1998_col_head 3 3_Juni 2017" xfId="26995" xr:uid="{ECBA6266-00E7-41AF-B4E1-E6B6D3FB91A5}"/>
    <cellStyle name="H_1998_col_head 3 3_Note Bank" xfId="26996" xr:uid="{E4CDCF69-606F-40F7-976E-188A6139433A}"/>
    <cellStyle name="H_1998_col_head 3 3_Note Bankkonsern" xfId="26997" xr:uid="{0CA081D0-D52C-4BED-81FD-12D9F050B4B9}"/>
    <cellStyle name="H_1998_col_head 3 4" xfId="26998" xr:uid="{9EDFA7A9-E89E-4C27-B717-2AEC43B92519}"/>
    <cellStyle name="H_1998_col_head 3 4_Note Bank" xfId="26999" xr:uid="{F6C590CF-08DA-4664-AA01-67D5498D131E}"/>
    <cellStyle name="H_1998_col_head 3 4_Note Bankkonsern" xfId="27000" xr:uid="{68E8278E-2D77-4CB0-84D3-2A4B96582167}"/>
    <cellStyle name="H_1998_col_head 3_3Q19" xfId="6770" xr:uid="{8EEC6D9E-6D8C-47CF-81F8-294D04F02C64}"/>
    <cellStyle name="H_1998_col_head 3_3Q19_Fact Book" xfId="6771" xr:uid="{91C4ECE4-5A8D-419D-8C1B-0BC8EB0EB5DC}"/>
    <cellStyle name="H_1998_col_head 3_AVA DVA EL" xfId="27001" xr:uid="{306C63C9-D744-445E-9597-863870CCA97C}"/>
    <cellStyle name="H_1998_col_head 3_Balanse bankkonsern" xfId="27002" xr:uid="{0EF26DC0-0544-4861-9253-F34C19FD0B4B}"/>
    <cellStyle name="H_1998_col_head 3_Balanse bankkonsern_Note Bank" xfId="27003" xr:uid="{6B7B5279-03F3-4892-A5D7-C33968758EBD}"/>
    <cellStyle name="H_1998_col_head 3_Balanse bankkonsern_Note Bankkonsern" xfId="27004" xr:uid="{B523360E-EE8E-4C39-A886-D6F30AC539C7}"/>
    <cellStyle name="H_1998_col_head 3_Expenses" xfId="6772" xr:uid="{D5CF6258-CD70-4449-BE15-D5855E27D5DA}"/>
    <cellStyle name="H_1998_col_head 3_Expenses (1)" xfId="6773" xr:uid="{0B3A75B9-BCF0-4D2C-AA61-30FE2A380DA1}"/>
    <cellStyle name="H_1998_col_head 3_Expenses (1)_Expenses" xfId="6774" xr:uid="{38B55975-0400-4683-94D5-657C38788AD0}"/>
    <cellStyle name="H_1998_col_head 3_Expenses (1)_Factbook" xfId="41527" xr:uid="{7EE33650-800D-4CDE-AEA6-9F6B44E732C0}"/>
    <cellStyle name="H_1998_col_head 3_Expenses (1)_Kontroll DM--&gt;" xfId="41528" xr:uid="{C6F54A9A-5BDF-4795-A90A-AC627E8B960E}"/>
    <cellStyle name="H_1998_col_head 3_Expenses (1)_Kontroll DM--&gt;_Factbook" xfId="41529" xr:uid="{84B30A1B-DE96-40F1-8350-3E205B52812A}"/>
    <cellStyle name="H_1998_col_head 3_Expenses (1)_Kvartalstabeller" xfId="41530" xr:uid="{1FD0EAA1-7DB1-44F6-82C7-82C33D8CAC27}"/>
    <cellStyle name="H_1998_col_head 3_Expenses (1)_Results &amp; key fig." xfId="41526" xr:uid="{56D6AF9E-B033-45EA-8266-9C8A2F820378}"/>
    <cellStyle name="H_1998_col_head 3_Fact Book" xfId="6775" xr:uid="{B8F0D1CA-71CB-4CC8-91D2-4553D71A5FC0}"/>
    <cellStyle name="H_1998_col_head 3_Fact Book_1" xfId="6776" xr:uid="{474D80C3-84FD-42D6-86D4-5E39D5AA89A2}"/>
    <cellStyle name="H_1998_col_head 3_Fact Book_Fact Book" xfId="6777" xr:uid="{3A5F5E19-C3BD-4842-91B3-7323875F1392}"/>
    <cellStyle name="H_1998_col_head 3_Factbook" xfId="41531" xr:uid="{69B67FCA-CD6F-4804-BF35-0E41165564AB}"/>
    <cellStyle name="H_1998_col_head 3_Juni 2017" xfId="27005" xr:uid="{95B28786-CA35-48B2-9F25-53EE85D790F0}"/>
    <cellStyle name="H_1998_col_head 3_Kontroll DM--&gt;" xfId="41532" xr:uid="{5CB81CF6-FC96-49F3-BE73-47439094CA8F}"/>
    <cellStyle name="H_1998_col_head 3_Kontroll DM--&gt;_Factbook" xfId="41533" xr:uid="{5730A3D8-FEB3-40AE-AC2B-021BD0DA888F}"/>
    <cellStyle name="H_1998_col_head 3_Kvartalstabeller" xfId="41534" xr:uid="{F2ECE482-535C-46AE-98E0-222F2F617ABE}"/>
    <cellStyle name="H_1998_col_head 3_NII" xfId="40570" xr:uid="{76EE11ED-3D3E-4165-8CC4-A483889AB1CB}"/>
    <cellStyle name="H_1998_col_head 3_Note Bank" xfId="27006" xr:uid="{6364E722-F4D3-419B-868E-AB69B914AF01}"/>
    <cellStyle name="H_1998_col_head 3_Note Bankkonsern" xfId="27007" xr:uid="{6DEA4262-FB1D-4304-A587-286F56B8D08D}"/>
    <cellStyle name="H_1998_col_head 3_Results &amp; key fig." xfId="6778" xr:uid="{D7C0F02E-8084-4D2C-B04A-63918BF6777F}"/>
    <cellStyle name="H_1998_col_head 3_Results &amp; key fig._1" xfId="41517" xr:uid="{5335195A-7F5E-4197-AC63-7BA74BF0A59C}"/>
    <cellStyle name="H_1998_col_head 3_Results &amp; key fig._1_Factbook" xfId="41536" xr:uid="{F7A788B4-D260-49AC-8410-1A58AB69D03A}"/>
    <cellStyle name="H_1998_col_head 3_Results &amp; key fig._1_Kontroll DM--&gt;" xfId="41537" xr:uid="{83C09AF3-6DD5-47D4-AC89-3B4EA763B776}"/>
    <cellStyle name="H_1998_col_head 3_Results &amp; key fig._1_Kontroll DM--&gt;_Factbook" xfId="41538" xr:uid="{552FD7D9-5BEE-49D6-9628-7398088508A3}"/>
    <cellStyle name="H_1998_col_head 3_Results &amp; key fig._1_Kvartalstabeller" xfId="41539" xr:uid="{DE270D31-CEF4-4468-A4F6-C6CBE873D90F}"/>
    <cellStyle name="H_1998_col_head 3_Results &amp; key fig._Expenses" xfId="6779" xr:uid="{0CA726E3-182B-4DD0-A46E-F3A75EABEAB5}"/>
    <cellStyle name="H_1998_col_head 3_Results &amp; key fig._Kontroll DM--&gt;" xfId="41540" xr:uid="{8E0DBB78-4BAA-4153-86C9-9B0FD54BF24F}"/>
    <cellStyle name="H_1998_col_head 3_Results &amp; key fig._Kontroll DM--&gt;_Factbook" xfId="41541" xr:uid="{1E3490E3-59A8-4DA8-A914-450AF5EF71B3}"/>
    <cellStyle name="H_1998_col_head 3_Results &amp; key fig._Results &amp; key fig." xfId="41535" xr:uid="{20EA0B9D-D31D-4A98-BF7B-36B4725EBC1B}"/>
    <cellStyle name="H_1998_col_head 4" xfId="27008" xr:uid="{F1F17460-EC23-4FAC-B6C2-2810D2892DDE}"/>
    <cellStyle name="H_1998_col_head 4_Juni 2017" xfId="27009" xr:uid="{24BAC314-8E20-41F7-A40B-8CD5E906C57C}"/>
    <cellStyle name="H_1998_col_head 4_Note Bank" xfId="27010" xr:uid="{112956A2-1F16-44EC-A945-A9C58A303CA4}"/>
    <cellStyle name="H_1998_col_head 4_Note Bankkonsern" xfId="27011" xr:uid="{830E887B-1A60-4D59-A818-D64CB6CF8203}"/>
    <cellStyle name="H_1998_col_head_1" xfId="6780" xr:uid="{243AF1A2-13FE-44A2-85F8-9B4ACAFD96B8}"/>
    <cellStyle name="H_1998_col_head_1_3Q19" xfId="6781" xr:uid="{7DEA28B9-E97D-4CEA-9BFF-020FC938D2FC}"/>
    <cellStyle name="H_1998_col_head_1_3Q19_Fact Book" xfId="6782" xr:uid="{00311C94-5A70-42CA-8FA6-DA79AC7B906A}"/>
    <cellStyle name="H_1998_col_head_1_Expenses" xfId="6783" xr:uid="{D877E72E-5643-4F87-97AA-B43B57F1FFDD}"/>
    <cellStyle name="H_1998_col_head_1_Fact Book" xfId="6784" xr:uid="{BBB29782-8E0F-46F0-B27B-98AF7F4DA351}"/>
    <cellStyle name="H_1998_col_head_1_Fact Book_1" xfId="6785" xr:uid="{33FFA915-3B00-4D42-91C1-C868DFA9F149}"/>
    <cellStyle name="H_1998_col_head_1_Fact Book_Fact Book" xfId="6786" xr:uid="{3C8B12AC-AEEE-4525-AE8A-89592479F263}"/>
    <cellStyle name="H_1998_col_head_1_Kontroll DM--&gt;" xfId="41543" xr:uid="{2E041B73-DD8D-407F-BF87-F5FE7B56ED9A}"/>
    <cellStyle name="H_1998_col_head_1_Kontroll DM--&gt;_Factbook" xfId="41544" xr:uid="{CF8C8514-55CC-4CE0-A55A-079B625E922F}"/>
    <cellStyle name="H_1998_col_head_1_Results &amp; key fig." xfId="41542" xr:uid="{6C62324E-E361-41DB-8C4D-3CF0629F14EF}"/>
    <cellStyle name="H_1998_col_head_3Q19" xfId="6787" xr:uid="{69B51FBC-A431-40A4-9D41-1577898CEB6F}"/>
    <cellStyle name="H_1998_col_head_3Q19_Fact Book" xfId="6788" xr:uid="{478EAB19-BCCD-4451-9D53-2FBCE8C1C821}"/>
    <cellStyle name="H_1998_col_head_8" xfId="6789" xr:uid="{C3E6526D-3B70-4951-B915-1300AEA795F9}"/>
    <cellStyle name="H_1998_col_head_8_3Q19" xfId="6790" xr:uid="{AE1EDE18-95AA-41CB-8058-2B6A5749FF6C}"/>
    <cellStyle name="H_1998_col_head_8_3Q19_Fact Book" xfId="6791" xr:uid="{622DF471-97AE-4C6B-9ABA-567D785363DE}"/>
    <cellStyle name="H_1998_col_head_8_Expenses" xfId="6792" xr:uid="{B83490D9-601E-44D7-95E2-0BC3AEFE9AFC}"/>
    <cellStyle name="H_1998_col_head_8_Fact Book" xfId="6793" xr:uid="{B2BEE42D-9269-465D-862D-DD80D21A8930}"/>
    <cellStyle name="H_1998_col_head_8_Fact Book_1" xfId="6794" xr:uid="{D4A46DAF-EE21-45DE-9526-9E216B72BEDF}"/>
    <cellStyle name="H_1998_col_head_8_Fact Book_Fact Book" xfId="6795" xr:uid="{DF67FE74-55FA-4660-BF0D-922E276E1359}"/>
    <cellStyle name="H_1998_col_head_8_Kontroll DM--&gt;" xfId="41546" xr:uid="{C06ED261-1B42-413D-A7A6-EC70B6EE9009}"/>
    <cellStyle name="H_1998_col_head_8_Kontroll DM--&gt;_Factbook" xfId="41547" xr:uid="{E1E92D92-B614-4FF3-89B9-38EFAE8AC056}"/>
    <cellStyle name="H_1998_col_head_8_Results &amp; key fig." xfId="41545" xr:uid="{0F749BC9-AC38-4A57-8B20-21D1C9E2FF0F}"/>
    <cellStyle name="H_1998_col_head_AVA DVA EL" xfId="27012" xr:uid="{871CB0ED-DFA5-4AB6-8F5A-9F3DBB9E3B64}"/>
    <cellStyle name="H_1998_col_head_Balanse bankkonsern" xfId="27013" xr:uid="{15E76579-3AE1-4760-9B87-BADE90EBA3D5}"/>
    <cellStyle name="H_1998_col_head_Balanse bankkonsern_Note Bank" xfId="27014" xr:uid="{38F6E19D-7C95-43EA-ABE8-5E472013DE8B}"/>
    <cellStyle name="H_1998_col_head_Balanse bankkonsern_Note Bankkonsern" xfId="27015" xr:uid="{A35F3E3E-2077-45FE-A04C-E428F6D41C78}"/>
    <cellStyle name="H_1998_col_head_BANKVOL" xfId="27016" xr:uid="{4D57CE33-54A6-4C24-B455-57D513ED4597}"/>
    <cellStyle name="H_1998_col_head_BANKVOL_Note Bank" xfId="27017" xr:uid="{0F753A41-AFCF-4493-841E-009BBC43B2B1}"/>
    <cellStyle name="H_1998_col_head_BANKVOL_Note Bankkonsern" xfId="27018" xr:uid="{6E9FD366-00BE-47E5-A4E0-368FDCF2BF04}"/>
    <cellStyle name="H_1998_col_head_BM FRIPOLISER PLIS" xfId="6796" xr:uid="{7ABFAC90-A98A-4113-9949-C8ED07BDC467}"/>
    <cellStyle name="H_1998_col_head_BM FRIPOLISER PLIS_3Q19" xfId="6797" xr:uid="{4EB80EB0-10BD-464F-BB55-FBC3B79F66A4}"/>
    <cellStyle name="H_1998_col_head_BM FRIPOLISER PLIS_3Q19_Fact Book" xfId="6798" xr:uid="{3C7CE964-B562-480B-8713-FD9638AA592D}"/>
    <cellStyle name="H_1998_col_head_BM FRIPOLISER PLIS_Expenses" xfId="6799" xr:uid="{69EE987B-F5FC-4EF0-A5F6-A4A9F34C50A3}"/>
    <cellStyle name="H_1998_col_head_BM FRIPOLISER PLIS_Fact Book" xfId="6800" xr:uid="{69D25CDF-D4BB-4FC8-A221-DCDF9842BA57}"/>
    <cellStyle name="H_1998_col_head_BM FRIPOLISER PLIS_Fact Book_1" xfId="6801" xr:uid="{3D0C3A5C-76F7-4E6B-97C2-4668EBECEFF6}"/>
    <cellStyle name="H_1998_col_head_BM FRIPOLISER PLIS_Fact Book_Fact Book" xfId="6802" xr:uid="{69BB88F8-AE62-4F07-B325-26B510CC76F2}"/>
    <cellStyle name="H_1998_col_head_BM FRIPOLISER PLIS_Kontroll DM--&gt;" xfId="41549" xr:uid="{C62856F3-7F9E-402E-AE7F-F36312FC2B71}"/>
    <cellStyle name="H_1998_col_head_BM FRIPOLISER PLIS_Kontroll DM--&gt;_Factbook" xfId="41550" xr:uid="{FABED023-7BA2-4BC0-800D-38AB2C6B59CE}"/>
    <cellStyle name="H_1998_col_head_BM FRIPOLISER PLIS_Results &amp; key fig." xfId="41548" xr:uid="{223DA8A5-BA72-4140-9157-7A324CECD994}"/>
    <cellStyle name="H_1998_col_head_BM RP VIPS UTEN OPPSPARING" xfId="6803" xr:uid="{E7CD0FBD-FE77-422E-9F19-C7377A21FB6A}"/>
    <cellStyle name="H_1998_col_head_BM RP VIPS UTEN OPPSPARING_3Q19" xfId="6804" xr:uid="{57B0BC01-08AF-486E-87A5-60895B1E2961}"/>
    <cellStyle name="H_1998_col_head_BM RP VIPS UTEN OPPSPARING_3Q19_Fact Book" xfId="6805" xr:uid="{6E285205-4066-4F2E-81FE-E6647DA185B5}"/>
    <cellStyle name="H_1998_col_head_BM RP VIPS UTEN OPPSPARING_Expenses" xfId="6806" xr:uid="{B26BA7F9-2329-40AD-AEA6-12F8B670F28D}"/>
    <cellStyle name="H_1998_col_head_BM RP VIPS UTEN OPPSPARING_Fact Book" xfId="6807" xr:uid="{6E602ABF-26D3-4D98-8F96-3A326B142FC0}"/>
    <cellStyle name="H_1998_col_head_BM RP VIPS UTEN OPPSPARING_Fact Book_1" xfId="6808" xr:uid="{9E5681B1-C0D1-43E4-BBAC-0A9A2D869837}"/>
    <cellStyle name="H_1998_col_head_BM RP VIPS UTEN OPPSPARING_Fact Book_Fact Book" xfId="6809" xr:uid="{4CA0DBEB-DADF-41B7-A552-D13AF95DFE97}"/>
    <cellStyle name="H_1998_col_head_BM RP VIPS UTEN OPPSPARING_Kontroll DM--&gt;" xfId="41552" xr:uid="{A415BA64-CA83-4109-B7C4-282E82C0B907}"/>
    <cellStyle name="H_1998_col_head_BM RP VIPS UTEN OPPSPARING_Kontroll DM--&gt;_Factbook" xfId="41553" xr:uid="{95E2649B-E5F3-4CA3-8558-B4D925005B26}"/>
    <cellStyle name="H_1998_col_head_BM RP VIPS UTEN OPPSPARING_Results &amp; key fig." xfId="41551" xr:uid="{470EC32C-213D-4C9A-8546-77C0245C6DD5}"/>
    <cellStyle name="H_1998_col_head_BM YP+RP GIWS MED OPPSPARING" xfId="6810" xr:uid="{6499E04A-8D35-4B2D-9301-8E7AD741C008}"/>
    <cellStyle name="H_1998_col_head_BM YP+RP GIWS MED OPPSPARING_3Q19" xfId="6811" xr:uid="{1484110D-51CC-473E-9F7E-9B47E7898E30}"/>
    <cellStyle name="H_1998_col_head_BM YP+RP GIWS MED OPPSPARING_3Q19_Fact Book" xfId="6812" xr:uid="{FE3C8977-A80C-4B93-A988-6006DAD74C21}"/>
    <cellStyle name="H_1998_col_head_BM YP+RP GIWS MED OPPSPARING_Expenses" xfId="6813" xr:uid="{148E6AF0-4DF7-42C2-AEEB-7C9C8983F9E0}"/>
    <cellStyle name="H_1998_col_head_BM YP+RP GIWS MED OPPSPARING_Fact Book" xfId="6814" xr:uid="{57B551DB-0595-4B53-AAF8-A1AE6E99ACFD}"/>
    <cellStyle name="H_1998_col_head_BM YP+RP GIWS MED OPPSPARING_Fact Book_1" xfId="6815" xr:uid="{96881127-D0E1-4FD9-AF38-909342CE0042}"/>
    <cellStyle name="H_1998_col_head_BM YP+RP GIWS MED OPPSPARING_Fact Book_Fact Book" xfId="6816" xr:uid="{22A6F49A-5116-43BE-8C69-1DDADE48285D}"/>
    <cellStyle name="H_1998_col_head_BM YP+RP GIWS MED OPPSPARING_Kontroll DM--&gt;" xfId="41555" xr:uid="{8660DCC0-9F4B-47BC-A2FF-45CE8D384E42}"/>
    <cellStyle name="H_1998_col_head_BM YP+RP GIWS MED OPPSPARING_Kontroll DM--&gt;_Factbook" xfId="41556" xr:uid="{3E5B5B8B-45B7-4608-9E95-99F92B3AB03C}"/>
    <cellStyle name="H_1998_col_head_BM YP+RP GIWS MED OPPSPARING_Results &amp; key fig." xfId="41554" xr:uid="{2D1AE66E-9DDA-4A0C-9A54-34417911E2C6}"/>
    <cellStyle name="H_1998_col_head_Derivater B1" xfId="27019" xr:uid="{3073C103-B694-48A6-B59F-72A174679DCD}"/>
    <cellStyle name="H_1998_col_head_Derivater B1_Note Bank" xfId="27020" xr:uid="{4E78CF72-C573-4002-8D8E-AA08D0BB305B}"/>
    <cellStyle name="H_1998_col_head_Derivater B1_Note Bankkonsern" xfId="27021" xr:uid="{CDA747CE-F7BB-458C-BEA9-D8878CCB33D6}"/>
    <cellStyle name="H_1998_col_head_Expenses" xfId="6817" xr:uid="{74B20353-D257-4792-8831-EC611257C5A9}"/>
    <cellStyle name="H_1998_col_head_Fact Book" xfId="6818" xr:uid="{18C276E9-55BC-43DA-ABC2-EABA760239B1}"/>
    <cellStyle name="H_1998_col_head_Factbook" xfId="41557" xr:uid="{39BBA97C-479A-4EAC-9A41-44D78E4C16EF}"/>
    <cellStyle name="H_1998_col_head_Juni 2017" xfId="27022" xr:uid="{FD581A45-78A2-4E1E-9BB1-82EA513E1563}"/>
    <cellStyle name="H_1998_col_head_Kap.dekn." xfId="27023" xr:uid="{63FD9F66-8E4E-4C84-8868-8635BBD6B3CA}"/>
    <cellStyle name="H_1998_col_head_Kap.dekn._Note Bank" xfId="27024" xr:uid="{C1070618-3397-4393-8DDF-C0DE5A315CB5}"/>
    <cellStyle name="H_1998_col_head_Kap.dekn._Note Bankkonsern" xfId="27025" xr:uid="{08274E77-226A-4E80-A27F-2502B7C075E9}"/>
    <cellStyle name="H_1998_col_head_Kontroll DM--&gt;" xfId="41558" xr:uid="{0EB5FA79-3ADE-467D-9574-4209C696627B}"/>
    <cellStyle name="H_1998_col_head_Kontroll DM--&gt;_Factbook" xfId="41559" xr:uid="{F4913F7E-F4C5-48FB-B882-73D42A710767}"/>
    <cellStyle name="H_1998_col_head_Kvartalstabeller" xfId="41560" xr:uid="{59FECC4C-DAA8-4037-ABF3-89BCC1266180}"/>
    <cellStyle name="H_1998_col_head_NII" xfId="40568" xr:uid="{C2C51312-FB46-4A35-BC72-7EC7B3C1C65C}"/>
    <cellStyle name="H_1998_col_head_Note Bank" xfId="27026" xr:uid="{3E60A0A7-B345-4777-947B-AE10F7B37397}"/>
    <cellStyle name="H_1998_col_head_Note Bank_1" xfId="27027" xr:uid="{4B97CF94-63AD-4E85-8CEB-67A372078268}"/>
    <cellStyle name="H_1998_col_head_Note Bankkonsern" xfId="27028" xr:uid="{DBE93E02-7D08-4281-A7A6-0D96562A9C5C}"/>
    <cellStyle name="H_1998_col_head_Note Bankkonsern_1" xfId="27029" xr:uid="{0E1AF2A5-4D91-4400-8845-503C36F983C2}"/>
    <cellStyle name="H_1998_col_head_Note Konsern" xfId="27030" xr:uid="{C70A8A39-6642-42A8-9BD8-9963CCE1014A}"/>
    <cellStyle name="H_1998_col_head_OM YP GIWS" xfId="6819" xr:uid="{22410559-57C8-48B2-8F15-6040007D27A1}"/>
    <cellStyle name="H_1998_col_head_OM YP GIWS_3Q19" xfId="6820" xr:uid="{6E7B7D44-C2CC-425D-808A-BCAFEFD04CDB}"/>
    <cellStyle name="H_1998_col_head_OM YP GIWS_3Q19_Fact Book" xfId="6821" xr:uid="{AB8FEBCA-7387-4CA9-92DA-B0163BC4C0D6}"/>
    <cellStyle name="H_1998_col_head_OM YP GIWS_Expenses" xfId="6822" xr:uid="{89C3EBC6-1651-4616-845A-F0E913E96604}"/>
    <cellStyle name="H_1998_col_head_OM YP GIWS_Fact Book" xfId="6823" xr:uid="{06FFBE5E-F3FE-4BEA-A820-FA0165A56D00}"/>
    <cellStyle name="H_1998_col_head_OM YP GIWS_Fact Book_1" xfId="6824" xr:uid="{56E4BE6B-E2CC-49CA-8712-A8824E20EDE2}"/>
    <cellStyle name="H_1998_col_head_OM YP GIWS_Fact Book_Fact Book" xfId="6825" xr:uid="{00D0CFAB-F203-4276-BD27-D65C102389FA}"/>
    <cellStyle name="H_1998_col_head_OM YP GIWS_Kontroll DM--&gt;" xfId="41562" xr:uid="{FEDBAE8E-B300-460D-BE3A-2258692C8C53}"/>
    <cellStyle name="H_1998_col_head_OM YP GIWS_Kontroll DM--&gt;_Factbook" xfId="41563" xr:uid="{3F3D1AF5-C61C-4F4A-9B02-A3CD66551531}"/>
    <cellStyle name="H_1998_col_head_OM YP GIWS_Results &amp; key fig." xfId="41561" xr:uid="{B40ECEAE-A260-463D-8A4F-5198FBA6DD6B}"/>
    <cellStyle name="H_1998_col_head_Q Sum_Res N" xfId="6826" xr:uid="{BD29C964-7A9E-4A24-A975-588C3A6395D9}"/>
    <cellStyle name="H_1998_col_head_Q Sum_Res N_3Q19" xfId="6827" xr:uid="{B7E21B19-0E99-485A-BD42-CEDB0119A92B}"/>
    <cellStyle name="H_1998_col_head_Q Sum_Res N_3Q19_Fact Book" xfId="6828" xr:uid="{D7DEEE78-F5F8-4529-9AE4-36B032C01F3E}"/>
    <cellStyle name="H_1998_col_head_Q Sum_Res N_Expenses" xfId="6829" xr:uid="{FA1260FF-4532-4147-AFDA-0F0393C13331}"/>
    <cellStyle name="H_1998_col_head_Q Sum_Res N_Fact Book" xfId="6830" xr:uid="{82690D8C-535A-4487-8B4B-00259DE51C0B}"/>
    <cellStyle name="H_1998_col_head_Q Sum_Res N_Fact Book_1" xfId="6831" xr:uid="{0FBEF95E-AE07-4327-8B5B-E3D3A5B2193F}"/>
    <cellStyle name="H_1998_col_head_Q Sum_Res N_Fact Book_Fact Book" xfId="6832" xr:uid="{F1D7E660-5746-4B39-9933-CEDFE605CC92}"/>
    <cellStyle name="H_1998_col_head_Q Sum_Res N_Factbook" xfId="41565" xr:uid="{38833EDD-34D7-4959-B3C5-ED649230FC44}"/>
    <cellStyle name="H_1998_col_head_Q Sum_Res N_Kontroll DM--&gt;" xfId="41566" xr:uid="{77C9AEDA-F13A-44C2-B096-64CC49A0CA5D}"/>
    <cellStyle name="H_1998_col_head_Q Sum_Res N_Kontroll DM--&gt;_Factbook" xfId="41567" xr:uid="{60D27973-82F9-4FDA-B2A0-C110824D59F0}"/>
    <cellStyle name="H_1998_col_head_Q Sum_Res N_Kvartalstabeller" xfId="41568" xr:uid="{E3F7A632-C06F-466E-9CD8-EEA093A4BC67}"/>
    <cellStyle name="H_1998_col_head_Q Sum_Res N_Results &amp; key fig." xfId="6833" xr:uid="{A4046CA8-B048-4B77-9486-1363018F659A}"/>
    <cellStyle name="H_1998_col_head_Q Sum_Res N_Results &amp; key fig._1" xfId="41564" xr:uid="{BDB3993C-11AA-4C85-9EF8-248CE84DA885}"/>
    <cellStyle name="H_1998_col_head_Q Sum_Res N_Results &amp; key fig._Expenses" xfId="6834" xr:uid="{A68C9C10-A23B-4D77-ADEC-1F13AF37632F}"/>
    <cellStyle name="H_1998_col_head_Q Sum_Res N_Results &amp; key fig._Kontroll DM--&gt;" xfId="41570" xr:uid="{54031BF2-295C-4C6D-A568-FE81185BD927}"/>
    <cellStyle name="H_1998_col_head_Q Sum_Res N_Results &amp; key fig._Kontroll DM--&gt;_Factbook" xfId="41571" xr:uid="{0EB0CA22-0AA3-4441-9B0D-3777D62E7E8F}"/>
    <cellStyle name="H_1998_col_head_Q Sum_Res N_Results &amp; key fig._Results &amp; key fig." xfId="41569" xr:uid="{A792C7B6-D08C-4349-AD15-F67B80728EED}"/>
    <cellStyle name="H_1998_col_head_Results &amp; key fig." xfId="6835" xr:uid="{86DF67F1-F807-4E87-9FD0-ECF13DCFF554}"/>
    <cellStyle name="H_1998_col_head_Results &amp; key fig._1" xfId="41499" xr:uid="{2DD2B89B-3599-4756-BF7D-56A5BA5275B1}"/>
    <cellStyle name="H_1998_col_head_Results &amp; key fig._Expenses" xfId="6836" xr:uid="{1A9FFFA0-9B81-4E2B-BE0B-9B559E766BA2}"/>
    <cellStyle name="H_1998_col_head_Results &amp; key fig._Kontroll DM--&gt;" xfId="41573" xr:uid="{CD0CC6E4-D9B7-42EA-B39B-68AADAFDF01C}"/>
    <cellStyle name="H_1998_col_head_Results &amp; key fig._Kontroll DM--&gt;_Factbook" xfId="41574" xr:uid="{0ABA7BA1-3C79-4471-8A3C-9D3299557AF1}"/>
    <cellStyle name="H_1998_col_head_Results &amp; key fig._Results &amp; key fig." xfId="41572" xr:uid="{F7EB9E33-B8F5-474E-B1FC-C9B5B715D49F}"/>
    <cellStyle name="H_1998_col_head_Side 9" xfId="6837" xr:uid="{74E83B53-9FF4-481B-AE8C-585B728EC46A}"/>
    <cellStyle name="H_1998_col_head_Side 9_3Q19" xfId="6838" xr:uid="{C8ADCAF1-9BCD-48B3-A7CF-1AED8FC49F3F}"/>
    <cellStyle name="H_1998_col_head_Side 9_3Q19_Fact Book" xfId="6839" xr:uid="{316FC952-0354-4530-84F6-37C91D45DA81}"/>
    <cellStyle name="H_1998_col_head_Side 9_Expenses" xfId="6840" xr:uid="{AAC4E401-4F9F-47CD-A96F-D04E0F918606}"/>
    <cellStyle name="H_1998_col_head_Side 9_Fact Book" xfId="6841" xr:uid="{3B394A9D-D854-4F7A-A8CA-DF0B38E6A186}"/>
    <cellStyle name="H_1998_col_head_Side 9_Fact Book_1" xfId="6842" xr:uid="{020D0198-9992-4E66-BD05-B4E6F513360E}"/>
    <cellStyle name="H_1998_col_head_Side 9_Fact Book_Fact Book" xfId="6843" xr:uid="{ACF0ADF4-E9A4-4E81-968F-B5564CE2F331}"/>
    <cellStyle name="H_1998_col_head_Side 9_Kontroll DM--&gt;" xfId="41576" xr:uid="{BF18F28F-2466-4858-BB76-28AEB5F77D33}"/>
    <cellStyle name="H_1998_col_head_Side 9_Kontroll DM--&gt;_Factbook" xfId="41577" xr:uid="{6E4CF59B-373E-4F9D-BEAF-B074D9944416}"/>
    <cellStyle name="H_1998_col_head_Side 9_Results &amp; key fig." xfId="41575" xr:uid="{62C2057D-27CC-48F7-9259-1FD22619DEA2}"/>
    <cellStyle name="H_1998_col_head_YTD" xfId="6844" xr:uid="{4B744508-90E4-4445-B170-6831D558FBDB}"/>
    <cellStyle name="H_1998_col_head_YTD_3Q19" xfId="6845" xr:uid="{A9D1E73E-1FD9-437A-A92D-D2EDD9E446CC}"/>
    <cellStyle name="H_1998_col_head_YTD_3Q19_Fact Book" xfId="6846" xr:uid="{C1AD13F9-D4D2-4B07-897F-75B1899AC9FA}"/>
    <cellStyle name="H_1998_col_head_YTD_Expenses" xfId="6847" xr:uid="{E19C6BAB-9D4E-41C8-9CDE-1C2D4C072600}"/>
    <cellStyle name="H_1998_col_head_YTD_Fact Book" xfId="6848" xr:uid="{BEA0710A-62A5-43A0-A4C4-9A3A34171450}"/>
    <cellStyle name="H_1998_col_head_YTD_Fact Book_1" xfId="6849" xr:uid="{1F0043A6-B524-4C24-A636-6308B2E5AE04}"/>
    <cellStyle name="H_1998_col_head_YTD_Fact Book_Fact Book" xfId="6850" xr:uid="{EA55CAA9-BE5A-49F8-B66D-ECF2D5103377}"/>
    <cellStyle name="H_1998_col_head_YTD_Kontroll DM--&gt;" xfId="41579" xr:uid="{2F003A76-8EC6-4384-916F-CF8AD905A7A9}"/>
    <cellStyle name="H_1998_col_head_YTD_Kontroll DM--&gt;_Factbook" xfId="41580" xr:uid="{CC1F8460-02DC-4550-BDFC-7FC4A80C8FF2}"/>
    <cellStyle name="H_1998_col_head_YTD_Results &amp; key fig." xfId="41578" xr:uid="{8232275D-3045-420D-955A-6F22EEAC8809}"/>
    <cellStyle name="H_1999_col_head" xfId="6851" xr:uid="{E0DAEDD9-99D8-4E77-9C3B-96CA492CC477}"/>
    <cellStyle name="H_1999_col_head 2" xfId="27031" xr:uid="{723BDC8D-BF4A-4CC2-B20A-FDCAF5AF7FE6}"/>
    <cellStyle name="H_1999_col_head 2_Juni 2017" xfId="27032" xr:uid="{C491531C-1139-4EE9-AB3C-8F5E6D6E5172}"/>
    <cellStyle name="H_1999_col_head 2_Note Bank" xfId="27033" xr:uid="{01FC0643-ED99-4EB4-9E99-899185DFEFAF}"/>
    <cellStyle name="H_1999_col_head 2_Note Bankkonsern" xfId="27034" xr:uid="{7FDD921B-413A-4FA7-A564-B52FDB7BD08F}"/>
    <cellStyle name="H_1999_col_head_3Q19" xfId="6852" xr:uid="{54D49542-D5B6-46F0-9F7E-D8C54ED63253}"/>
    <cellStyle name="H_1999_col_head_3Q19_Fact Book" xfId="6853" xr:uid="{D042C516-D594-4496-9290-0E5AB5BCE229}"/>
    <cellStyle name="H_1999_col_head_AVA DVA EL" xfId="27035" xr:uid="{7FBCD3F6-34A1-417B-9D9B-A566A3EB20AD}"/>
    <cellStyle name="H_1999_col_head_Balanse bankkonsern" xfId="27036" xr:uid="{9BFA1096-6682-48DC-BBEE-4C4F2A2CC8C7}"/>
    <cellStyle name="H_1999_col_head_Balanse bankkonsern_Note Bank" xfId="27037" xr:uid="{D324D9D8-59EA-4545-878A-B9279146AACB}"/>
    <cellStyle name="H_1999_col_head_Balanse bankkonsern_Note Bankkonsern" xfId="27038" xr:uid="{8A94AB1A-A7A6-4765-AAA5-7A9BB0007E3E}"/>
    <cellStyle name="H_1999_col_head_BANKVOL" xfId="27039" xr:uid="{75AA5542-062E-4CF3-A0CF-AA15C952AE30}"/>
    <cellStyle name="H_1999_col_head_BANKVOL_Note Bank" xfId="27040" xr:uid="{0A733EA8-7835-49B9-8FAC-6713F86BDEC3}"/>
    <cellStyle name="H_1999_col_head_BANKVOL_Note Bankkonsern" xfId="27041" xr:uid="{3F2893A5-7111-459C-AD00-9278C0CFB6F9}"/>
    <cellStyle name="H_1999_col_head_Derivater B1" xfId="27042" xr:uid="{4D31C505-CA08-42B5-8470-712EEF1294D2}"/>
    <cellStyle name="H_1999_col_head_Derivater B1_Note Bank" xfId="27043" xr:uid="{88D85F80-9FE2-466A-ACB4-588417F25F92}"/>
    <cellStyle name="H_1999_col_head_Derivater B1_Note Bankkonsern" xfId="27044" xr:uid="{D07426DF-7244-4823-984B-0B11C9098407}"/>
    <cellStyle name="H_1999_col_head_Expenses" xfId="6854" xr:uid="{C62FA648-445E-4630-9DE4-E4F0458C35E8}"/>
    <cellStyle name="H_1999_col_head_Fact Book" xfId="6855" xr:uid="{9E96F696-7AAB-405D-9844-FC1A0CC2AA96}"/>
    <cellStyle name="H_1999_col_head_Fact Book_1" xfId="6856" xr:uid="{F04EF17A-679B-485E-841A-E27C2185F4F5}"/>
    <cellStyle name="H_1999_col_head_Fact Book_Fact Book" xfId="6857" xr:uid="{4C65925F-310A-445C-B362-8003C46A2D38}"/>
    <cellStyle name="H_1999_col_head_Factbook" xfId="41582" xr:uid="{988676FA-66AF-48C0-B55B-FB89CB8222A5}"/>
    <cellStyle name="H_1999_col_head_Juni 2017" xfId="27045" xr:uid="{C3D10CB2-8A2F-4120-9A18-14F6B2ECFDFF}"/>
    <cellStyle name="H_1999_col_head_Kap.dekn." xfId="27046" xr:uid="{64412052-6E9F-489A-B977-DF18EEC1CE6C}"/>
    <cellStyle name="H_1999_col_head_Kap.dekn._Note Bank" xfId="27047" xr:uid="{0E8F7F65-E4CF-4833-9ECD-9BBBDF414D11}"/>
    <cellStyle name="H_1999_col_head_Kap.dekn._Note Bankkonsern" xfId="27048" xr:uid="{88DA1548-04C7-4ABF-AADC-39D68694F364}"/>
    <cellStyle name="H_1999_col_head_Kontroll DM--&gt;" xfId="41583" xr:uid="{4467AB87-6DCA-41D8-9A92-0D76016978AE}"/>
    <cellStyle name="H_1999_col_head_Kontroll DM--&gt;_Factbook" xfId="41584" xr:uid="{63329CE5-85BB-4506-BFAB-7B91ABB58A0F}"/>
    <cellStyle name="H_1999_col_head_Kvartalstabeller" xfId="41585" xr:uid="{995DC6CD-6714-4A79-895A-4EC7D7301EE2}"/>
    <cellStyle name="H_1999_col_head_NII" xfId="40572" xr:uid="{ADA4F5F1-F8FB-4E87-BA17-123B40C06E26}"/>
    <cellStyle name="H_1999_col_head_Note Bank" xfId="27049" xr:uid="{7CA6860F-778E-43F2-85F5-93562296B7F3}"/>
    <cellStyle name="H_1999_col_head_Note Bank_1" xfId="27050" xr:uid="{668E122D-36A4-456D-BB70-FC773AB50936}"/>
    <cellStyle name="H_1999_col_head_Note Bankkonsern" xfId="27051" xr:uid="{7EE990F5-8F3D-4160-A8F4-FC58E07D0DD9}"/>
    <cellStyle name="H_1999_col_head_Note Bankkonsern_1" xfId="27052" xr:uid="{2D3558C9-9A3D-4829-916B-05A3BC3A4790}"/>
    <cellStyle name="H_1999_col_head_Note Konsern" xfId="27053" xr:uid="{C5C54A5C-8015-40E1-B180-9D63C3E7665B}"/>
    <cellStyle name="H_1999_col_head_Results &amp; key fig." xfId="6858" xr:uid="{90A8A321-F4C8-4829-AB13-D5E47997D399}"/>
    <cellStyle name="H_1999_col_head_Results &amp; key fig._1" xfId="41581" xr:uid="{8C06D67E-3858-43D0-AC17-CA9222DF3179}"/>
    <cellStyle name="H_1999_col_head_Results &amp; key fig._Expenses" xfId="6859" xr:uid="{53F1DBB2-E480-41FF-A5F4-CBC70AB21F32}"/>
    <cellStyle name="H_1999_col_head_Results &amp; key fig._Kontroll DM--&gt;" xfId="41587" xr:uid="{D12EFC0A-E94D-48C4-B273-7755EDB7A9A6}"/>
    <cellStyle name="H_1999_col_head_Results &amp; key fig._Kontroll DM--&gt;_Factbook" xfId="41588" xr:uid="{510AB8A9-7817-40B6-8343-7D274995D8CA}"/>
    <cellStyle name="H_1999_col_head_Results &amp; key fig._Results &amp; key fig." xfId="41586" xr:uid="{2D3A78CE-2142-4A06-A707-F6940AEB4824}"/>
    <cellStyle name="H1_1998 figures" xfId="6860" xr:uid="{DC5B4A25-8C0E-4804-BC0C-DBA124656AE3}"/>
    <cellStyle name="hard no" xfId="6861" xr:uid="{98D1A117-F049-4988-B49C-A3A7AD4A5685}"/>
    <cellStyle name="hard no 2" xfId="6862" xr:uid="{679DAD06-C460-4E47-B245-A64D866A3046}"/>
    <cellStyle name="hard no 2 2" xfId="41589" xr:uid="{123FE9C8-3EA5-40A8-A7E8-1798497FEB08}"/>
    <cellStyle name="hard no 2_Factbook" xfId="41590" xr:uid="{92134905-3408-4E76-AAE2-02603514AD7E}"/>
    <cellStyle name="hard no 3" xfId="6863" xr:uid="{84BF9EDF-A73B-4037-8158-A7C41A3DE258}"/>
    <cellStyle name="hard no 3 2" xfId="41591" xr:uid="{B2ACD097-9C03-44F0-8939-E2F7A092878F}"/>
    <cellStyle name="hard no 3_Factbook" xfId="41592" xr:uid="{9E04E2AB-639E-4C55-86B4-AF0F88016C97}"/>
    <cellStyle name="hard no 4" xfId="41593" xr:uid="{4F23643D-55CF-49DC-97E9-0BF45844D65B}"/>
    <cellStyle name="hard no 5" xfId="41594" xr:uid="{4CA6A774-8021-4E8E-A2EB-B14C50923747}"/>
    <cellStyle name="hard no_3Q19" xfId="6864" xr:uid="{FEB00884-6C95-453A-BDBA-586AC8695D3C}"/>
    <cellStyle name="Hard Percent" xfId="6865" xr:uid="{563BB2A9-A685-43C5-9262-D8CB3E822F7C}"/>
    <cellStyle name="Hard Percent 2" xfId="27054" xr:uid="{CD022355-AA2B-46B4-B21E-07372FA56525}"/>
    <cellStyle name="Hard Percent 3" xfId="27055" xr:uid="{1CC2031F-9589-494E-A59F-01DBD91BB6D9}"/>
    <cellStyle name="Hard Percent_AVA DVA EL" xfId="27056" xr:uid="{E18F931F-887D-4E80-8244-811BE579B92C}"/>
    <cellStyle name="hardno" xfId="6866" xr:uid="{4D63EA0B-375D-4526-A921-4F54C3B04D9D}"/>
    <cellStyle name="hardno 2" xfId="27057" xr:uid="{169114BA-A6E9-433D-9665-4E1B9FD8D11A}"/>
    <cellStyle name="hardno 3" xfId="27058" xr:uid="{BBC91A35-4DC9-45B4-A8BA-1AF3CA11FA20}"/>
    <cellStyle name="hardno_AVA DVA EL" xfId="27059" xr:uid="{45E5E2AA-2B6C-447E-A724-367BA4FA2267}"/>
    <cellStyle name="Header" xfId="6867" xr:uid="{A7F84298-9E8E-4829-A0BC-220317202527}"/>
    <cellStyle name="Header 2" xfId="27060" xr:uid="{05A5FED5-2E14-4AAD-AC5A-BD4E58C2A196}"/>
    <cellStyle name="Header 3" xfId="27061" xr:uid="{08D43625-CEAB-4A22-A5BF-8FB664E84F5E}"/>
    <cellStyle name="Header Draft Stamp" xfId="6868" xr:uid="{1475F851-C272-42BF-9921-6909FAFAB49A}"/>
    <cellStyle name="Header Draft Stamp 2" xfId="27062" xr:uid="{54A14B50-7C63-4A8B-AD99-9A20DD9EA8B0}"/>
    <cellStyle name="Header Draft Stamp 3" xfId="27063" xr:uid="{EB6191A6-3097-4E0C-9DD3-343604FB254F}"/>
    <cellStyle name="Header Draft Stamp_AVA DVA EL" xfId="27064" xr:uid="{AEE54210-4621-408F-BCAB-693D8E942FF2}"/>
    <cellStyle name="Header_3Q19" xfId="6869" xr:uid="{10B2FE41-5679-41D0-97DF-9967214C8B7C}"/>
    <cellStyle name="Header1" xfId="6870" xr:uid="{77192D33-DA9B-4265-B623-9F2E4FBE7329}"/>
    <cellStyle name="Header1 2" xfId="41595" xr:uid="{63C6E979-6753-42D4-91FE-6876B812DAE2}"/>
    <cellStyle name="Header1_Factbook" xfId="41596" xr:uid="{60CEAC96-9767-45CA-B79C-5484552DC54B}"/>
    <cellStyle name="Header2" xfId="6871" xr:uid="{33CABC60-09D7-4B31-A473-8C58D13E1FCA}"/>
    <cellStyle name="Header2 2" xfId="6872" xr:uid="{C28E4958-DAED-4508-BAEA-0DD9FCAFF9F3}"/>
    <cellStyle name="Header2_3Q19" xfId="6873" xr:uid="{B3CCA6BC-B334-4CDB-8C5C-93E3D4D62821}"/>
    <cellStyle name="heading" xfId="6874" xr:uid="{37D7249A-55EB-464E-B6F3-0FC65EF8FC92}"/>
    <cellStyle name="Heading 1" xfId="6875" xr:uid="{76CDFC76-6CB3-4078-ACF5-904B94BD58E5}"/>
    <cellStyle name="Heading 1 10" xfId="27065" xr:uid="{1999E552-816E-4673-8390-D7675C723C4C}"/>
    <cellStyle name="Heading 1 10 2" xfId="27066" xr:uid="{68557C89-9BAC-4C38-A82D-965702854B4A}"/>
    <cellStyle name="Heading 1 10 3" xfId="27067" xr:uid="{057F5D9B-0A0C-4ECC-82AA-52E7CF83B109}"/>
    <cellStyle name="Heading 1 10_AVA DVA EL" xfId="27068" xr:uid="{925006BD-CA79-46A0-94DE-D8C79A9D9BBD}"/>
    <cellStyle name="Heading 1 11" xfId="27069" xr:uid="{3BA90D6F-1F18-454F-877E-6646976B438A}"/>
    <cellStyle name="Heading 1 11 2" xfId="27070" xr:uid="{CE6106B3-2C24-4CB5-B809-2F35B922ADC7}"/>
    <cellStyle name="Heading 1 11 3" xfId="27071" xr:uid="{83CB94F8-F852-43BD-970B-39978BDE8253}"/>
    <cellStyle name="Heading 1 11_AVA DVA EL" xfId="27072" xr:uid="{23952D43-4788-44E0-907A-96A9699FC5F2}"/>
    <cellStyle name="Heading 1 12" xfId="27073" xr:uid="{F377BE5E-43CD-4AE0-BF81-415B61168DE7}"/>
    <cellStyle name="Heading 1 12 2" xfId="27074" xr:uid="{96D1AB5B-8A20-4B82-8866-87B7D778A568}"/>
    <cellStyle name="Heading 1 12 3" xfId="27075" xr:uid="{E825E97A-F182-4E61-B795-C60473E07716}"/>
    <cellStyle name="Heading 1 12_AVA DVA EL" xfId="27076" xr:uid="{CC09B029-017D-49F7-A4DE-5517A7504D5A}"/>
    <cellStyle name="Heading 1 13" xfId="27077" xr:uid="{E2948139-BBD1-4B63-95CC-3CA12CDE2BAD}"/>
    <cellStyle name="Heading 1 13 2" xfId="27078" xr:uid="{AA9230C6-AB73-4E22-B8BC-897B08057330}"/>
    <cellStyle name="Heading 1 13 3" xfId="27079" xr:uid="{C60FA39F-E8D2-4112-844A-11A25525CBE6}"/>
    <cellStyle name="Heading 1 13_AVA DVA EL" xfId="27080" xr:uid="{813A10EE-E7CE-476C-BE2B-E98A322A3A75}"/>
    <cellStyle name="Heading 1 2" xfId="6876" xr:uid="{256E057A-7A88-4D7F-8F9C-B04E973D5639}"/>
    <cellStyle name="Heading 1 2 2" xfId="27081" xr:uid="{F759D597-8A85-4283-8A05-A7E441B1A13D}"/>
    <cellStyle name="Heading 1 2 2 2" xfId="27082" xr:uid="{89DCBFD2-EBE4-44CE-B473-8C0614B9BDD2}"/>
    <cellStyle name="Heading 1 2 2 2 2" xfId="27083" xr:uid="{FAADA837-E490-4173-83EB-A9A16C18D5B9}"/>
    <cellStyle name="Heading 1 2 2 2 3" xfId="27084" xr:uid="{F549CEE0-B83E-4F5C-98F9-7FFD2788C446}"/>
    <cellStyle name="Heading 1 2 2 2_AVA DVA EL" xfId="27085" xr:uid="{2B7C09E1-B5CD-4F16-8A26-19B69D538A39}"/>
    <cellStyle name="Heading 1 2 2 3" xfId="27086" xr:uid="{8D6687E8-2448-4A82-920E-1982C97A07EE}"/>
    <cellStyle name="Heading 1 2 2 3 2" xfId="27087" xr:uid="{2BADC1E0-AE90-474F-8326-99806EC5F473}"/>
    <cellStyle name="Heading 1 2 2 3 3" xfId="27088" xr:uid="{05A0689E-AEC6-47D4-9964-04BF38FB3AE5}"/>
    <cellStyle name="Heading 1 2 2 3_AVA DVA EL" xfId="27089" xr:uid="{3612714B-8CF0-4561-95A8-3CDF31B9ECB5}"/>
    <cellStyle name="Heading 1 2 2 4" xfId="27090" xr:uid="{3026151E-5EEF-4ECB-9F6D-0F71CC22008B}"/>
    <cellStyle name="Heading 1 2 2 4 2" xfId="27091" xr:uid="{9F307D7B-E6C8-4DE7-A6F6-DD342482668B}"/>
    <cellStyle name="Heading 1 2 2 4 3" xfId="27092" xr:uid="{28BACADD-4082-4FD0-A3C2-2C7B61F76E41}"/>
    <cellStyle name="Heading 1 2 2 4_AVA DVA EL" xfId="27093" xr:uid="{6D408288-BA44-4978-9C8A-AE90B27EC690}"/>
    <cellStyle name="Heading 1 2 2 5" xfId="27094" xr:uid="{A5794A62-A981-4459-8816-1D58A54E8CE4}"/>
    <cellStyle name="Heading 1 2 2 5 2" xfId="27095" xr:uid="{698695C3-A2B4-4192-A9EC-02C79AEFA2EC}"/>
    <cellStyle name="Heading 1 2 2 5 3" xfId="27096" xr:uid="{CFEC093A-8B31-4762-87BB-6DA7DB5D2AA1}"/>
    <cellStyle name="Heading 1 2 2 5_AVA DVA EL" xfId="27097" xr:uid="{28D5E431-46A0-4A89-B2F7-AB275A87A429}"/>
    <cellStyle name="Heading 1 2 2 6" xfId="27098" xr:uid="{328E2B18-53B6-48B6-B762-F850A8AD6BFA}"/>
    <cellStyle name="Heading 1 2 2 6 2" xfId="27099" xr:uid="{46F22234-0FA6-40C0-838B-FB2E8E3A1F20}"/>
    <cellStyle name="Heading 1 2 2 6 3" xfId="27100" xr:uid="{6411701D-BBC4-4DA7-B7F6-87F653996650}"/>
    <cellStyle name="Heading 1 2 2 6_AVA DVA EL" xfId="27101" xr:uid="{91AEEE19-498F-4FC3-A7C5-23C379CACD4B}"/>
    <cellStyle name="Heading 1 2 2 7" xfId="27102" xr:uid="{D2826330-014A-41E6-BCF5-B626165DBC1D}"/>
    <cellStyle name="Heading 1 2 2_AVA DVA EL" xfId="27103" xr:uid="{CF5DF8A1-F621-407A-88B2-7FD074683291}"/>
    <cellStyle name="Heading 1 2 3" xfId="27104" xr:uid="{41DC72F3-C963-4BAD-B946-335FC64F4685}"/>
    <cellStyle name="Heading 1 2 3 2" xfId="27105" xr:uid="{FBA9E230-1991-4935-9F2B-24DDF7FE0978}"/>
    <cellStyle name="Heading 1 2 3 2 2" xfId="27106" xr:uid="{3C7A0375-A0F4-49F4-8FA1-211C56254A10}"/>
    <cellStyle name="Heading 1 2 3 2 3" xfId="27107" xr:uid="{DD69DE31-FE0E-48A8-8F56-EF1F768F4864}"/>
    <cellStyle name="Heading 1 2 3 2_AVA DVA EL" xfId="27108" xr:uid="{4B901D73-29D3-4B9C-A7F7-4E99B4627264}"/>
    <cellStyle name="Heading 1 2 3 3" xfId="27109" xr:uid="{F3C945A6-35B8-407A-9F90-AA160AF584F7}"/>
    <cellStyle name="Heading 1 2 3 4" xfId="27110" xr:uid="{5D8B1198-D478-4503-8734-CE4BA167E31D}"/>
    <cellStyle name="Heading 1 2 3_AVA DVA EL" xfId="27111" xr:uid="{A4AC7318-EE8C-4BE6-B21E-26EAD659FAE8}"/>
    <cellStyle name="Heading 1 2 4" xfId="27112" xr:uid="{5DEA4C63-DD72-4EEE-8933-517E8EE7BB2B}"/>
    <cellStyle name="Heading 1 2 4 2" xfId="27113" xr:uid="{73E0B1F2-CA16-4680-B95B-051A9B4F32D5}"/>
    <cellStyle name="Heading 1 2 4 3" xfId="27114" xr:uid="{4C4AA034-2563-4281-B94E-579CC7478C2B}"/>
    <cellStyle name="Heading 1 2 4_AVA DVA EL" xfId="27115" xr:uid="{2D7A695A-9858-4AEC-891C-7CD217C2CEDD}"/>
    <cellStyle name="Heading 1 2 5" xfId="27116" xr:uid="{97E774B5-EB60-4880-AE0E-6678B8415BE5}"/>
    <cellStyle name="Heading 1 2 5 2" xfId="27117" xr:uid="{760B6C6D-E62D-4D73-A92E-B1B596DEA54B}"/>
    <cellStyle name="Heading 1 2 5 3" xfId="27118" xr:uid="{2ECD78A2-AF74-44E6-8F3A-D903DCDE90EA}"/>
    <cellStyle name="Heading 1 2 5_AVA DVA EL" xfId="27119" xr:uid="{38C1AB91-BB39-4E1D-BB49-26037614DFFB}"/>
    <cellStyle name="Heading 1 2 6" xfId="27120" xr:uid="{4C9599B4-4487-4645-955F-29874345C394}"/>
    <cellStyle name="Heading 1 2 6 2" xfId="27121" xr:uid="{608C2A33-F9FD-4E3C-8A58-A34FC5DBC4E7}"/>
    <cellStyle name="Heading 1 2 6 3" xfId="27122" xr:uid="{C670FA3C-654F-4430-9ADE-26D6CFFFE6B1}"/>
    <cellStyle name="Heading 1 2 6_AVA DVA EL" xfId="27123" xr:uid="{920F2CBC-1947-41E5-AB5E-B420F986038E}"/>
    <cellStyle name="Heading 1 2 7" xfId="27124" xr:uid="{EC2BA1ED-1074-4AD1-81EE-AB07529ECD8C}"/>
    <cellStyle name="Heading 1 2 7 2" xfId="27125" xr:uid="{A1538E35-B047-4672-982D-1311E62213E1}"/>
    <cellStyle name="Heading 1 2 7 3" xfId="27126" xr:uid="{36146BB5-DE20-4F4C-B400-388BF30E8A41}"/>
    <cellStyle name="Heading 1 2 7_AVA DVA EL" xfId="27127" xr:uid="{09553E0E-7050-4C8D-8E89-5E675DC6F0E4}"/>
    <cellStyle name="Heading 1 2 8" xfId="27128" xr:uid="{CA6EFA08-D050-42E9-BFD7-80C25B7BA94F}"/>
    <cellStyle name="Heading 1 2_4Q16" xfId="27129" xr:uid="{64A2EAF9-233F-4ED8-8258-756008D478CD}"/>
    <cellStyle name="Heading 1 3" xfId="27130" xr:uid="{7308DB19-AEB8-4F7F-9974-61C9EAC64654}"/>
    <cellStyle name="Heading 1 3 2" xfId="27131" xr:uid="{54E7B86C-3DB8-418F-AC94-2B4C4A22E93B}"/>
    <cellStyle name="Heading 1 3 2 2" xfId="27132" xr:uid="{73F2E9FE-7A51-48F3-A827-2FF80D2C7EBD}"/>
    <cellStyle name="Heading 1 3 2 3" xfId="27133" xr:uid="{81508C69-C2B9-42E1-9351-C353E31811AE}"/>
    <cellStyle name="Heading 1 3 2_AVA DVA EL" xfId="27134" xr:uid="{AEBA1FCD-0DDD-4720-BEAA-C27AD8F85F3E}"/>
    <cellStyle name="Heading 1 3 3" xfId="27135" xr:uid="{C058E9FD-ED1A-469A-9006-6C9C371D6FD8}"/>
    <cellStyle name="Heading 1 3_AVA DVA EL" xfId="27136" xr:uid="{4F29B10E-046C-40FE-AA86-A691B9669D81}"/>
    <cellStyle name="Heading 1 4" xfId="27137" xr:uid="{D40A60D6-722C-444D-A007-03E44CFEA2F0}"/>
    <cellStyle name="Heading 1 4 2" xfId="27138" xr:uid="{363BA6A0-0416-4ACE-9439-9240D44C2C32}"/>
    <cellStyle name="Heading 1 4 2 2" xfId="27139" xr:uid="{20C67309-90AE-4990-917A-924CF9D4527A}"/>
    <cellStyle name="Heading 1 4 2 3" xfId="27140" xr:uid="{1E16DFA6-4DF9-4935-9460-2E6AD7041953}"/>
    <cellStyle name="Heading 1 4 2_AVA DVA EL" xfId="27141" xr:uid="{F58B663A-DE46-4FD7-B0FB-BF77F4C0ABEA}"/>
    <cellStyle name="Heading 1 4 3" xfId="27142" xr:uid="{70EB37C8-7A48-4989-9255-D5B10449B18B}"/>
    <cellStyle name="Heading 1 4 3 2" xfId="27143" xr:uid="{11A8C3F0-A899-4015-B4E2-8A9BB88DDE6B}"/>
    <cellStyle name="Heading 1 4 3 3" xfId="27144" xr:uid="{952FDDD7-E718-4584-8B38-5C2BD028C4D6}"/>
    <cellStyle name="Heading 1 4 3_AVA DVA EL" xfId="27145" xr:uid="{EB409C48-2EF9-4357-8236-C4AD44664551}"/>
    <cellStyle name="Heading 1 4 4" xfId="27146" xr:uid="{AEEC1C55-1D66-4B64-B156-4D513DF8F4C7}"/>
    <cellStyle name="Heading 1 4 4 2" xfId="27147" xr:uid="{046293E2-B589-4E09-A375-35F003FA6624}"/>
    <cellStyle name="Heading 1 4 4 3" xfId="27148" xr:uid="{2B1BCCB1-0A49-418A-85EC-5C9518D98219}"/>
    <cellStyle name="Heading 1 4 4_AVA DVA EL" xfId="27149" xr:uid="{8B9DA7AC-9767-4D0B-ABCC-3FE93151A254}"/>
    <cellStyle name="Heading 1 4 5" xfId="27150" xr:uid="{FAEF99E1-3000-40F5-AEBA-13745C043B61}"/>
    <cellStyle name="Heading 1 4_AVA DVA EL" xfId="27151" xr:uid="{907AD9FC-5664-4FF3-A288-8002DBC25604}"/>
    <cellStyle name="Heading 1 5" xfId="27152" xr:uid="{349EAA94-7CEB-444C-8D8B-1D9E7A9D02B2}"/>
    <cellStyle name="Heading 1 5 2" xfId="27153" xr:uid="{4D8BCF73-BF95-4E56-B367-0202A27D4E71}"/>
    <cellStyle name="Heading 1 5 2 2" xfId="27154" xr:uid="{09A6A6D6-4FF6-46D0-8A4B-F35BA23CF79A}"/>
    <cellStyle name="Heading 1 5 2 3" xfId="27155" xr:uid="{4FFF59C4-E7EC-47B1-BEDF-C93254172E6D}"/>
    <cellStyle name="Heading 1 5 2_AVA DVA EL" xfId="27156" xr:uid="{532018D5-48C9-4FF8-938D-D86385E37607}"/>
    <cellStyle name="Heading 1 5 3" xfId="27157" xr:uid="{F2B10754-8FB6-4572-919E-41433D2D5311}"/>
    <cellStyle name="Heading 1 5_AVA DVA EL" xfId="27158" xr:uid="{3F0335DA-40B3-4C78-BBD1-CFA7E2A11BB2}"/>
    <cellStyle name="Heading 1 6" xfId="27159" xr:uid="{36A0C4DA-17A9-48F9-8A5B-B40592BA6468}"/>
    <cellStyle name="Heading 1 6 2" xfId="27160" xr:uid="{63D1A0DA-2D06-4EA4-95D0-6564947D8246}"/>
    <cellStyle name="Heading 1 6 2 2" xfId="27161" xr:uid="{7D71AC68-022F-4B22-8C5C-2C9DF44E3B40}"/>
    <cellStyle name="Heading 1 6 2 3" xfId="27162" xr:uid="{5615CF17-0151-448B-BE7C-52DF044F49BF}"/>
    <cellStyle name="Heading 1 6 2_AVA DVA EL" xfId="27163" xr:uid="{2A687FC1-87FE-4982-ABC1-C9C0B90B3FA8}"/>
    <cellStyle name="Heading 1 6 3" xfId="27164" xr:uid="{72FC3287-9BBF-47D8-919B-A38840B47776}"/>
    <cellStyle name="Heading 1 6_AVA DVA EL" xfId="27165" xr:uid="{27716A54-027A-4A5A-8822-B9EA3A49C47C}"/>
    <cellStyle name="Heading 1 7" xfId="27166" xr:uid="{63951D53-0C31-4818-A9C5-295FE29FFF24}"/>
    <cellStyle name="Heading 1 7 2" xfId="27167" xr:uid="{06F98654-2E72-4716-B07F-966FDAB8C908}"/>
    <cellStyle name="Heading 1 7 2 2" xfId="27168" xr:uid="{85F79789-E430-42D1-B746-0833700C52F0}"/>
    <cellStyle name="Heading 1 7 2 3" xfId="27169" xr:uid="{DD3624FC-AE3F-4218-8B16-C3646827F18A}"/>
    <cellStyle name="Heading 1 7 2_AVA DVA EL" xfId="27170" xr:uid="{6BDDA432-07AD-44D6-B9CD-D2CFFC485276}"/>
    <cellStyle name="Heading 1 7 3" xfId="27171" xr:uid="{25152951-8083-4CFD-9E59-CCD2EDF8EFFE}"/>
    <cellStyle name="Heading 1 7_AVA DVA EL" xfId="27172" xr:uid="{67B69140-B4C3-490D-B392-7E74868E5FB8}"/>
    <cellStyle name="Heading 1 8" xfId="27173" xr:uid="{72767F9D-3DF3-4270-AAB9-0F0AD7F0E6E4}"/>
    <cellStyle name="Heading 1 8 2" xfId="27174" xr:uid="{EA095CBF-1B01-45A4-B7A6-74BDEF048CAF}"/>
    <cellStyle name="Heading 1 8 2 2" xfId="27175" xr:uid="{549FB936-1637-48F1-B49F-A0D55950AE8C}"/>
    <cellStyle name="Heading 1 8 2 3" xfId="27176" xr:uid="{02DC42B1-C641-4B6A-9936-AD13CF157CED}"/>
    <cellStyle name="Heading 1 8 2_AVA DVA EL" xfId="27177" xr:uid="{551D6240-DE21-45F1-B274-7BC5E6965C23}"/>
    <cellStyle name="Heading 1 8 3" xfId="27178" xr:uid="{2B1D6693-E99E-4B19-8A58-577C919589DE}"/>
    <cellStyle name="Heading 1 8_AVA DVA EL" xfId="27179" xr:uid="{57E1B165-7061-4A1F-AD6E-F918C4982D85}"/>
    <cellStyle name="Heading 1 9" xfId="27180" xr:uid="{68E3F702-D5B8-4C4C-87A1-F22AF7F3A3D7}"/>
    <cellStyle name="Heading 1 9 2" xfId="27181" xr:uid="{39CE59C8-E652-4A85-9EC8-45D146E85F17}"/>
    <cellStyle name="Heading 1 9 2 2" xfId="27182" xr:uid="{802C1ADA-4828-4556-A9A8-E2E05AB6BBCC}"/>
    <cellStyle name="Heading 1 9 2 3" xfId="27183" xr:uid="{162DF46B-4E62-4C07-93BF-0CC3E2337967}"/>
    <cellStyle name="Heading 1 9 2_AVA DVA EL" xfId="27184" xr:uid="{3F2855AB-98D7-4C8D-BC23-D1FC2A289FBA}"/>
    <cellStyle name="Heading 1 9 3" xfId="27185" xr:uid="{3C63C3F9-70D1-4AC0-8027-384257E2907D}"/>
    <cellStyle name="Heading 1 9_AVA DVA EL" xfId="27186" xr:uid="{3D74DFAD-493C-4467-BD09-61A039161C1D}"/>
    <cellStyle name="Heading 1 Above" xfId="6877" xr:uid="{08B955E9-C6DB-4030-B047-F39F66DB504F}"/>
    <cellStyle name="Heading 1 Above 2" xfId="27187" xr:uid="{C825173E-185D-4B19-997B-D1E4FE2AD704}"/>
    <cellStyle name="Heading 1 Above 3" xfId="27188" xr:uid="{AC810B4A-2C3F-4C12-A2B5-68D81C01A641}"/>
    <cellStyle name="Heading 1 Above_AVA DVA EL" xfId="27189" xr:uid="{D93AF481-F116-4E00-BDA6-BB76DDE17DE8}"/>
    <cellStyle name="Heading 1_06-Tilknytta 0906" xfId="40583" xr:uid="{7376A209-CE0D-44B7-943D-09196C4B6B3B}"/>
    <cellStyle name="Heading 1+" xfId="6878" xr:uid="{9883B53D-73ED-49AF-9CD5-D86E34FDB998}"/>
    <cellStyle name="Heading 1+ 2" xfId="6879" xr:uid="{5A41185C-2AC3-4EBA-ABFE-9EFA28FA220B}"/>
    <cellStyle name="Heading 1+ 3" xfId="27190" xr:uid="{C94E0DCB-0836-4C99-8F57-AAF76107573F}"/>
    <cellStyle name="Heading 1+_3Q19" xfId="6880" xr:uid="{308B1D57-25A8-4AA5-9398-75A61E5CE978}"/>
    <cellStyle name="Heading 2" xfId="6881" xr:uid="{5BB7268B-02A7-447B-83EF-EC9FE1250A00}"/>
    <cellStyle name="Heading 2 10" xfId="27191" xr:uid="{6140E5FD-5062-4FF2-8813-65E07FCCAB4F}"/>
    <cellStyle name="Heading 2 10 2" xfId="27192" xr:uid="{89247E77-7C56-4328-8BCA-BB9310FE3FB7}"/>
    <cellStyle name="Heading 2 10 3" xfId="27193" xr:uid="{42B15938-4958-47A7-BF46-49AC8B0F0725}"/>
    <cellStyle name="Heading 2 10_AVA DVA EL" xfId="27194" xr:uid="{A5F4FABB-3E2D-4FBB-AF40-78BFA8BB375A}"/>
    <cellStyle name="Heading 2 11" xfId="27195" xr:uid="{3D00D4A9-C105-4A19-A772-D55DC7D944CB}"/>
    <cellStyle name="Heading 2 11 2" xfId="27196" xr:uid="{A506D8D1-9C8E-4097-B840-2D597F37DA21}"/>
    <cellStyle name="Heading 2 11 3" xfId="27197" xr:uid="{D52FCD87-D14F-4E77-A387-2066E4268448}"/>
    <cellStyle name="Heading 2 11_AVA DVA EL" xfId="27198" xr:uid="{A6B9F723-3E9C-4A8A-8FB9-9772928221A1}"/>
    <cellStyle name="Heading 2 12" xfId="27199" xr:uid="{572197BD-FBA2-40E6-82B6-41D516BEB123}"/>
    <cellStyle name="Heading 2 12 2" xfId="27200" xr:uid="{31C379D1-DD27-415F-B930-E918E1D7B8F8}"/>
    <cellStyle name="Heading 2 12 3" xfId="27201" xr:uid="{36C9A136-E944-49F8-99DA-4DF57DBAB779}"/>
    <cellStyle name="Heading 2 12_AVA DVA EL" xfId="27202" xr:uid="{4CD94D4F-91C2-4376-BD1E-2D3CD946D1F7}"/>
    <cellStyle name="Heading 2 13" xfId="27203" xr:uid="{DF5DFE85-3DA9-4D21-83E7-F4C03D8C46D7}"/>
    <cellStyle name="Heading 2 13 2" xfId="27204" xr:uid="{92F7C75C-AF32-4419-8F39-531E010E5FE5}"/>
    <cellStyle name="Heading 2 13 3" xfId="27205" xr:uid="{21A7597E-CBEE-4470-9D71-AF320E26D15F}"/>
    <cellStyle name="Heading 2 13_AVA DVA EL" xfId="27206" xr:uid="{F62D688C-6678-4CEA-89DD-3A4713B3DBE1}"/>
    <cellStyle name="Heading 2 2" xfId="6882" xr:uid="{7A0FCD1B-C298-46BE-B4D1-863B794690FA}"/>
    <cellStyle name="Heading 2 2 2" xfId="27207" xr:uid="{37046997-30E8-492B-97D3-1D9B8D46C9ED}"/>
    <cellStyle name="Heading 2 2 2 2" xfId="27208" xr:uid="{784F285F-67C8-4649-A200-F5289C9F0CB5}"/>
    <cellStyle name="Heading 2 2 2 2 2" xfId="27209" xr:uid="{3D941DAE-EDC4-4D6A-A953-8E08D00DD791}"/>
    <cellStyle name="Heading 2 2 2 2 3" xfId="27210" xr:uid="{0F96E012-939D-4B02-8DDB-807F065EFD3E}"/>
    <cellStyle name="Heading 2 2 2 2_AVA DVA EL" xfId="27211" xr:uid="{6E9132F2-D6A2-498D-9E79-9E07BC91FB78}"/>
    <cellStyle name="Heading 2 2 2 3" xfId="27212" xr:uid="{C3B617BF-0FCB-4EFC-B0FC-7EEC24F0D72B}"/>
    <cellStyle name="Heading 2 2 2 3 2" xfId="27213" xr:uid="{D0FA3748-923C-4124-BAAB-3D976864DC1B}"/>
    <cellStyle name="Heading 2 2 2 3 3" xfId="27214" xr:uid="{5994BD10-70A7-48A3-B55F-999DE5F5A101}"/>
    <cellStyle name="Heading 2 2 2 3_AVA DVA EL" xfId="27215" xr:uid="{E521E361-4610-45BD-960D-C61759AD0FC0}"/>
    <cellStyle name="Heading 2 2 2 4" xfId="27216" xr:uid="{82FADD95-B949-46AE-B734-3C901281103D}"/>
    <cellStyle name="Heading 2 2 2 4 2" xfId="27217" xr:uid="{B684B9E9-CBBE-47A0-874A-4C4464CBA9FC}"/>
    <cellStyle name="Heading 2 2 2 4 3" xfId="27218" xr:uid="{0376EAEA-D7E1-4356-BE96-94EF14A4760F}"/>
    <cellStyle name="Heading 2 2 2 4_AVA DVA EL" xfId="27219" xr:uid="{1650CC21-E744-4EEF-9703-CAE467B7E035}"/>
    <cellStyle name="Heading 2 2 2 5" xfId="27220" xr:uid="{1E3B4E97-B4D1-4749-90EA-B8A5BA93078B}"/>
    <cellStyle name="Heading 2 2 2 5 2" xfId="27221" xr:uid="{FE228AF2-B682-48B5-9650-032B2FE02232}"/>
    <cellStyle name="Heading 2 2 2 5 3" xfId="27222" xr:uid="{85DB4C67-747F-4D36-9215-E4BA0ED0CF1F}"/>
    <cellStyle name="Heading 2 2 2 5_AVA DVA EL" xfId="27223" xr:uid="{A7878B06-58D2-4482-ADA0-8357423E63F9}"/>
    <cellStyle name="Heading 2 2 2 6" xfId="27224" xr:uid="{FD3CD6E8-8839-4769-B0B3-565C06E091FC}"/>
    <cellStyle name="Heading 2 2 2 6 2" xfId="27225" xr:uid="{ECEE7C82-92EC-48BB-AA29-C451EF9F2B36}"/>
    <cellStyle name="Heading 2 2 2 6 3" xfId="27226" xr:uid="{2516E14B-57CE-4F99-A742-9F01D0D89331}"/>
    <cellStyle name="Heading 2 2 2 6_AVA DVA EL" xfId="27227" xr:uid="{681DD34B-7ECD-475D-BE10-C8739D93349E}"/>
    <cellStyle name="Heading 2 2 2 7" xfId="27228" xr:uid="{679B35B3-6440-4906-8F78-19EB5D1C9237}"/>
    <cellStyle name="Heading 2 2 2_AVA DVA EL" xfId="27229" xr:uid="{F61C6F0A-3025-4591-8D3D-1D9714EDDE4B}"/>
    <cellStyle name="Heading 2 2 3" xfId="27230" xr:uid="{1A6D6E12-E14A-4FCA-A24D-8325243B7D7D}"/>
    <cellStyle name="Heading 2 2 3 2" xfId="27231" xr:uid="{D2C8A821-444B-4219-B794-EC566720609F}"/>
    <cellStyle name="Heading 2 2 3 2 2" xfId="27232" xr:uid="{F0FE545D-FE0F-4ABA-B0B5-06D81F569874}"/>
    <cellStyle name="Heading 2 2 3 2 3" xfId="27233" xr:uid="{F8C1B10F-B41F-4404-8776-6F5F419257AA}"/>
    <cellStyle name="Heading 2 2 3 2_AVA DVA EL" xfId="27234" xr:uid="{279992A5-D32A-40FD-BE2A-A6F54584EEB5}"/>
    <cellStyle name="Heading 2 2 3 3" xfId="27235" xr:uid="{CE9305A5-DBC6-46D1-B9D0-98A091C58E7F}"/>
    <cellStyle name="Heading 2 2 3 4" xfId="27236" xr:uid="{99E4325C-1C5F-441C-BAFF-7F65A9802998}"/>
    <cellStyle name="Heading 2 2 3_AVA DVA EL" xfId="27237" xr:uid="{C716E27D-2E93-49D5-99C8-1E6DD6C4F1CA}"/>
    <cellStyle name="Heading 2 2 4" xfId="27238" xr:uid="{46436C95-FE18-4DB8-8D22-2AC896D1306C}"/>
    <cellStyle name="Heading 2 2 4 2" xfId="27239" xr:uid="{70948278-7CD8-4E22-9807-7C8477F91C23}"/>
    <cellStyle name="Heading 2 2 4 3" xfId="27240" xr:uid="{AC8A3DEC-2184-4403-9404-72C50DD33147}"/>
    <cellStyle name="Heading 2 2 4_AVA DVA EL" xfId="27241" xr:uid="{CEEF64A0-C366-4FD0-86F3-323A9FCB02D9}"/>
    <cellStyle name="Heading 2 2 5" xfId="27242" xr:uid="{43F83644-4E82-4E7C-88D3-796E388F8153}"/>
    <cellStyle name="Heading 2 2 5 2" xfId="27243" xr:uid="{F50386B3-F97A-4F30-B88A-2DB704B39A73}"/>
    <cellStyle name="Heading 2 2 5 3" xfId="27244" xr:uid="{C8E314E1-7055-4ED3-8F2F-0B425561DF55}"/>
    <cellStyle name="Heading 2 2 5_AVA DVA EL" xfId="27245" xr:uid="{FCF6D25D-E6B6-4C01-BCBD-D8CB2BAEABAD}"/>
    <cellStyle name="Heading 2 2 6" xfId="27246" xr:uid="{DA8EB3FF-CFB6-4983-A1D0-665C145975E0}"/>
    <cellStyle name="Heading 2 2 6 2" xfId="27247" xr:uid="{44D5CFF2-2BDB-4FCE-AA50-F9D46CC6C821}"/>
    <cellStyle name="Heading 2 2 6 3" xfId="27248" xr:uid="{788DF7DD-F989-46F4-8A4D-C4C75C6F89E3}"/>
    <cellStyle name="Heading 2 2 6_AVA DVA EL" xfId="27249" xr:uid="{8CF2D146-E44B-48C8-9502-E98E232AAEEA}"/>
    <cellStyle name="Heading 2 2 7" xfId="27250" xr:uid="{34F18C71-0724-4ED2-8768-80A672BB1D1E}"/>
    <cellStyle name="Heading 2 2 7 2" xfId="27251" xr:uid="{34FAE87A-B54C-4249-9BCD-B990D883005E}"/>
    <cellStyle name="Heading 2 2 7 3" xfId="27252" xr:uid="{4920913E-E95A-4EC3-8EAF-E11003D0610D}"/>
    <cellStyle name="Heading 2 2 7_AVA DVA EL" xfId="27253" xr:uid="{8DD1E231-3705-48FB-915C-2E628DBB328F}"/>
    <cellStyle name="Heading 2 2 8" xfId="27254" xr:uid="{D4EA0C55-08DA-4924-9138-D0740BAC1745}"/>
    <cellStyle name="Heading 2 2_4Q16" xfId="27255" xr:uid="{EF3DF54F-42A7-4261-A51B-21397BA85D31}"/>
    <cellStyle name="Heading 2 3" xfId="27256" xr:uid="{C52AD759-E3FB-4701-8026-08E794259F01}"/>
    <cellStyle name="Heading 2 3 2" xfId="27257" xr:uid="{DEA22AA8-1AC0-48B8-A645-CF048EAFC0B1}"/>
    <cellStyle name="Heading 2 3 2 2" xfId="27258" xr:uid="{9DC93AD0-95B7-4306-AFD5-C638743831A3}"/>
    <cellStyle name="Heading 2 3 2 3" xfId="27259" xr:uid="{2B50F456-E7FA-4721-AD18-970C4F359202}"/>
    <cellStyle name="Heading 2 3 2_AVA DVA EL" xfId="27260" xr:uid="{EF3F4EA1-CF03-44E9-8376-EEAD7D72B177}"/>
    <cellStyle name="Heading 2 3 3" xfId="27261" xr:uid="{BA394D14-5534-4271-A6A8-E9E5D40E24D4}"/>
    <cellStyle name="Heading 2 3_AVA DVA EL" xfId="27262" xr:uid="{B4D651FC-F2A2-49DD-8362-1035779ED8BF}"/>
    <cellStyle name="Heading 2 4" xfId="27263" xr:uid="{35EF0DC5-288B-433C-BA32-DF871AFFA346}"/>
    <cellStyle name="Heading 2 4 2" xfId="27264" xr:uid="{F69661DD-92FA-41A1-BDFE-3EBED6B193A8}"/>
    <cellStyle name="Heading 2 4 2 2" xfId="27265" xr:uid="{AD0437AD-80CA-4048-9083-DA9B545A70BB}"/>
    <cellStyle name="Heading 2 4 2 3" xfId="27266" xr:uid="{E8034061-F956-49A1-B720-069838347BA0}"/>
    <cellStyle name="Heading 2 4 2_AVA DVA EL" xfId="27267" xr:uid="{60227490-2E40-4353-B3FA-FDA319D3D711}"/>
    <cellStyle name="Heading 2 4 3" xfId="27268" xr:uid="{9BFF785F-FC12-43D1-BA14-F0B0D9514F1D}"/>
    <cellStyle name="Heading 2 4 3 2" xfId="27269" xr:uid="{EE77F086-6EC0-41AD-9827-CE1D7A6586EB}"/>
    <cellStyle name="Heading 2 4 3 3" xfId="27270" xr:uid="{1F16326B-0687-4764-93C9-E65EB602326D}"/>
    <cellStyle name="Heading 2 4 3_AVA DVA EL" xfId="27271" xr:uid="{A6E8732B-D916-449C-AC79-F14C49B33AD2}"/>
    <cellStyle name="Heading 2 4 4" xfId="27272" xr:uid="{B7F42398-3F72-4D93-A5FE-538E31305FB3}"/>
    <cellStyle name="Heading 2 4 4 2" xfId="27273" xr:uid="{B3AA6DBF-D646-4EB5-A8E3-A8780E0D8A59}"/>
    <cellStyle name="Heading 2 4 4 3" xfId="27274" xr:uid="{E74BC187-0E59-456F-8948-5E8110B61AD3}"/>
    <cellStyle name="Heading 2 4 4_AVA DVA EL" xfId="27275" xr:uid="{9DA4C36D-E7BF-42FF-B7AA-9C5F804DDBA8}"/>
    <cellStyle name="Heading 2 4 5" xfId="27276" xr:uid="{E2D914E2-76FF-4087-9650-F132C41078B5}"/>
    <cellStyle name="Heading 2 4_AVA DVA EL" xfId="27277" xr:uid="{DCE4F0C8-0486-4E57-8B3C-D357EFB683FC}"/>
    <cellStyle name="Heading 2 5" xfId="27278" xr:uid="{77AD877F-3A1E-4637-B02B-2E3582486683}"/>
    <cellStyle name="Heading 2 5 2" xfId="27279" xr:uid="{62237001-CFF9-4BD4-BA30-3BD0256FBCD3}"/>
    <cellStyle name="Heading 2 5 2 2" xfId="27280" xr:uid="{61996763-606F-421E-90D5-E006E245F79A}"/>
    <cellStyle name="Heading 2 5 2 3" xfId="27281" xr:uid="{9DDF0FE5-00FD-4D5B-978D-49B5B9109A37}"/>
    <cellStyle name="Heading 2 5 2_AVA DVA EL" xfId="27282" xr:uid="{6482C8B2-7A9A-430A-9EF7-C4CE3BDD8A86}"/>
    <cellStyle name="Heading 2 5 3" xfId="27283" xr:uid="{7DB9F290-22B9-4CFF-9B17-25372C5CCCC4}"/>
    <cellStyle name="Heading 2 5_AVA DVA EL" xfId="27284" xr:uid="{B5AFA14A-EE08-4B0B-BBB3-9BEA30D36040}"/>
    <cellStyle name="Heading 2 6" xfId="27285" xr:uid="{A639A381-B597-45B3-BA02-EA714A4F10B1}"/>
    <cellStyle name="Heading 2 6 2" xfId="27286" xr:uid="{E12E3063-0D62-4E97-813E-3E357B529ADE}"/>
    <cellStyle name="Heading 2 6 2 2" xfId="27287" xr:uid="{64D9AF73-F520-4F17-B372-58F02BDEE8EB}"/>
    <cellStyle name="Heading 2 6 2 3" xfId="27288" xr:uid="{F29EFDC4-F9DC-47C3-AFB1-E2D7D52EAF07}"/>
    <cellStyle name="Heading 2 6 2_AVA DVA EL" xfId="27289" xr:uid="{A126A28B-05B2-49FE-A96A-0AE7B8215580}"/>
    <cellStyle name="Heading 2 6 3" xfId="27290" xr:uid="{A0598D44-5938-4A1C-B7FC-28FD658C3C63}"/>
    <cellStyle name="Heading 2 6_AVA DVA EL" xfId="27291" xr:uid="{5AF8B60E-6CBE-40FA-9650-77EACCE436AC}"/>
    <cellStyle name="Heading 2 7" xfId="27292" xr:uid="{747D5BEA-E62C-4A3D-8004-972B27E18B7B}"/>
    <cellStyle name="Heading 2 7 2" xfId="27293" xr:uid="{6F49DF12-492C-47A7-A0F4-6CA387E235D4}"/>
    <cellStyle name="Heading 2 7 2 2" xfId="27294" xr:uid="{B5820D62-CD5A-4C07-9049-297F3AA15B0C}"/>
    <cellStyle name="Heading 2 7 2 3" xfId="27295" xr:uid="{803979F3-1C29-4DAB-ACDC-9807E68E382A}"/>
    <cellStyle name="Heading 2 7 2_AVA DVA EL" xfId="27296" xr:uid="{235ED209-F523-49BC-AACA-F8966E2E995B}"/>
    <cellStyle name="Heading 2 7 3" xfId="27297" xr:uid="{0443C094-1AFF-45FF-A695-C9AEE30FB7D3}"/>
    <cellStyle name="Heading 2 7_AVA DVA EL" xfId="27298" xr:uid="{5C53AF34-8ED8-486D-ABBE-DEBE98962864}"/>
    <cellStyle name="Heading 2 8" xfId="27299" xr:uid="{62976279-54CA-4350-A1D9-3A7E2BE810B4}"/>
    <cellStyle name="Heading 2 8 2" xfId="27300" xr:uid="{31DDE712-D742-49CA-9458-352D5710E3E0}"/>
    <cellStyle name="Heading 2 8 2 2" xfId="27301" xr:uid="{D2B7208E-775E-4ED7-A759-A9A68C22EA97}"/>
    <cellStyle name="Heading 2 8 2 3" xfId="27302" xr:uid="{B1250AB3-BABB-4D5A-9473-CAEAA4D69B02}"/>
    <cellStyle name="Heading 2 8 2_AVA DVA EL" xfId="27303" xr:uid="{7D581015-E675-4138-9CAF-C85BCA2BEFC9}"/>
    <cellStyle name="Heading 2 8 3" xfId="27304" xr:uid="{E0ACCC80-9271-49ED-A7AF-DD30CF6F4565}"/>
    <cellStyle name="Heading 2 8_AVA DVA EL" xfId="27305" xr:uid="{516710FF-3F3D-4654-B562-E2FFA6BD1BBB}"/>
    <cellStyle name="Heading 2 9" xfId="27306" xr:uid="{80E90021-6B6A-49DB-9B73-DB1EE4D4A310}"/>
    <cellStyle name="Heading 2 9 2" xfId="27307" xr:uid="{A989F37F-777B-4125-8E8F-FC4070A2C163}"/>
    <cellStyle name="Heading 2 9 2 2" xfId="27308" xr:uid="{43268998-A659-47CC-B44C-701F8713835F}"/>
    <cellStyle name="Heading 2 9 2 3" xfId="27309" xr:uid="{927A1EDF-4ADD-4426-8FE8-16C4E963B5E0}"/>
    <cellStyle name="Heading 2 9 2_AVA DVA EL" xfId="27310" xr:uid="{95ACD3EE-E9FC-45ED-9F21-1303024C09E8}"/>
    <cellStyle name="Heading 2 9 3" xfId="27311" xr:uid="{D725F65A-9EC6-4EE0-97EF-A850885CFC4E}"/>
    <cellStyle name="Heading 2 9_AVA DVA EL" xfId="27312" xr:uid="{21C6F161-8A18-4F78-98CA-9D96FE069880}"/>
    <cellStyle name="Heading 2 Below" xfId="6883" xr:uid="{120C4DB7-47B3-4162-8FD5-DD4D225A256D}"/>
    <cellStyle name="Heading 2 Below 2" xfId="27313" xr:uid="{85565A59-4A30-4F8C-A56C-2FC087C7E000}"/>
    <cellStyle name="Heading 2 Below 3" xfId="27314" xr:uid="{41F6AE6D-BFE2-479E-8E9E-CC4DE1CBAADA}"/>
    <cellStyle name="Heading 2 Below_AVA DVA EL" xfId="27315" xr:uid="{9E49784A-90F9-4541-AC33-BEA0B2DB799B}"/>
    <cellStyle name="Heading 2_06-Tilknytta 0906" xfId="40584" xr:uid="{D6AC218C-1A00-460F-8AA5-77904A707772}"/>
    <cellStyle name="Heading 2+" xfId="6884" xr:uid="{196393E0-1A12-4142-8245-790F949CFA7C}"/>
    <cellStyle name="Heading 2+ 2" xfId="6885" xr:uid="{160AC16D-9498-4CE1-8A29-6AFD812C2868}"/>
    <cellStyle name="Heading 2+ 3" xfId="27316" xr:uid="{F6FD4F99-E9D6-4D71-AB30-E7A5D60AB39D}"/>
    <cellStyle name="Heading 2+_3Q19" xfId="6886" xr:uid="{FFAEC6A5-8C6E-41C5-960A-9424648D397C}"/>
    <cellStyle name="Heading 3" xfId="6887" xr:uid="{2B4FD17D-DF0A-4300-8B1A-66343EECD788}"/>
    <cellStyle name="Heading 3 10" xfId="27317" xr:uid="{B68F5104-2A23-477A-8BA6-2CBCCEE91CD3}"/>
    <cellStyle name="Heading 3 10 2" xfId="27318" xr:uid="{62460B4E-1A4D-45DC-8C14-26C4AAB7C837}"/>
    <cellStyle name="Heading 3 10 3" xfId="27319" xr:uid="{E15E387C-E9F0-42BF-925A-E3716D0C70AE}"/>
    <cellStyle name="Heading 3 10_AVA DVA EL" xfId="27320" xr:uid="{F55509F9-5B9F-4B6E-BE02-4EAB4FC1FCD8}"/>
    <cellStyle name="Heading 3 11" xfId="27321" xr:uid="{CE42200D-13ED-4CA7-BD0A-F9C56019FF58}"/>
    <cellStyle name="Heading 3 11 2" xfId="27322" xr:uid="{796C7C3C-96B5-4BAD-96E4-F179B221B944}"/>
    <cellStyle name="Heading 3 11 3" xfId="27323" xr:uid="{07CAEDF8-1814-4665-AAA7-47706F656145}"/>
    <cellStyle name="Heading 3 11_AVA DVA EL" xfId="27324" xr:uid="{FA7064D6-4B66-46FC-83E3-B812427419E0}"/>
    <cellStyle name="Heading 3 12" xfId="27325" xr:uid="{A9640449-11B6-4C69-B474-B122221FC584}"/>
    <cellStyle name="Heading 3 12 2" xfId="27326" xr:uid="{9754C2C6-6DD9-4E55-81EB-75B1832C678E}"/>
    <cellStyle name="Heading 3 12 3" xfId="27327" xr:uid="{29835268-5BD7-4DED-812B-5A993BE5CACF}"/>
    <cellStyle name="Heading 3 12_AVA DVA EL" xfId="27328" xr:uid="{1550FD20-5526-456A-9DD4-72526DEFF63A}"/>
    <cellStyle name="Heading 3 13" xfId="27329" xr:uid="{BC2747EF-DBC6-444B-87C6-BAF98CC2ACAA}"/>
    <cellStyle name="Heading 3 13 2" xfId="27330" xr:uid="{55D032D6-E057-4724-84A3-0B6DE86F476B}"/>
    <cellStyle name="Heading 3 13 3" xfId="27331" xr:uid="{15EA59CC-1EE2-4FB7-8553-AB1C82343233}"/>
    <cellStyle name="Heading 3 13_AVA DVA EL" xfId="27332" xr:uid="{064E0A86-EE30-4683-AFDB-2DCF53F60EFC}"/>
    <cellStyle name="Heading 3 2" xfId="6888" xr:uid="{644D2E89-2FB4-4A14-A6E9-EECD5774C91C}"/>
    <cellStyle name="Heading 3 2 10" xfId="27333" xr:uid="{9D2C0D35-17F9-456F-9A53-7071D50E2698}"/>
    <cellStyle name="Heading 3 2 10 2" xfId="27334" xr:uid="{20052460-738E-4C8D-B689-A75CFE9C4219}"/>
    <cellStyle name="Heading 3 2 10 3" xfId="27335" xr:uid="{97851F67-7AF3-41A8-9AB3-574CFFD26E87}"/>
    <cellStyle name="Heading 3 2 10_AVA DVA EL" xfId="27336" xr:uid="{547CA09A-5892-4330-B76D-4652565A335A}"/>
    <cellStyle name="Heading 3 2 11" xfId="27337" xr:uid="{37B11E4A-6BDB-4CEC-9E30-7DC9DBF4EC48}"/>
    <cellStyle name="Heading 3 2 11 2" xfId="27338" xr:uid="{A70B8681-A46A-4F6F-B362-4046F2674529}"/>
    <cellStyle name="Heading 3 2 11 3" xfId="27339" xr:uid="{B359CECF-83A5-4D44-B4AB-618C787623C9}"/>
    <cellStyle name="Heading 3 2 11_AVA DVA EL" xfId="27340" xr:uid="{C61E0AC0-01C4-4648-A976-11B0344BEBE1}"/>
    <cellStyle name="Heading 3 2 12" xfId="27341" xr:uid="{4199FE0C-AAB2-4B82-A095-81C3550E4211}"/>
    <cellStyle name="Heading 3 2 2" xfId="27342" xr:uid="{F51A7667-CB7F-445C-90C6-376E9D6A5CD6}"/>
    <cellStyle name="Heading 3 2 2 2" xfId="27343" xr:uid="{A50E0793-E1C0-4B54-860E-2FAD1A46ACFE}"/>
    <cellStyle name="Heading 3 2 2 2 2" xfId="27344" xr:uid="{E28D6013-E5BC-4DA8-B8F8-6ADA2CA7D0D3}"/>
    <cellStyle name="Heading 3 2 2 2 3" xfId="27345" xr:uid="{E2A6AFFE-C999-4B34-99B2-F6B10741D8A5}"/>
    <cellStyle name="Heading 3 2 2 2_AVA DVA EL" xfId="27346" xr:uid="{C0C52BDE-8763-4CC8-97BF-B2AB59394B8A}"/>
    <cellStyle name="Heading 3 2 2 3" xfId="27347" xr:uid="{97BA120B-8508-4D50-9C7A-F0D2B1FCEFB9}"/>
    <cellStyle name="Heading 3 2 2 3 2" xfId="27348" xr:uid="{0852D435-AF20-4D34-89D2-D70DD749C7D6}"/>
    <cellStyle name="Heading 3 2 2 3 3" xfId="27349" xr:uid="{6678CD71-506F-4134-9247-BC3F2B2C43A2}"/>
    <cellStyle name="Heading 3 2 2 3_AVA DVA EL" xfId="27350" xr:uid="{3FA4D985-66D9-4CB4-B3C3-24D86481E0F6}"/>
    <cellStyle name="Heading 3 2 2 4" xfId="27351" xr:uid="{E8446A5E-0538-40B5-8C27-787C7E97EE26}"/>
    <cellStyle name="Heading 3 2 2 4 2" xfId="27352" xr:uid="{A062D293-3873-447E-913B-872755617CAE}"/>
    <cellStyle name="Heading 3 2 2 4 3" xfId="27353" xr:uid="{C86C2175-2AEB-4DCC-BE99-BA15331A0FF7}"/>
    <cellStyle name="Heading 3 2 2 4_AVA DVA EL" xfId="27354" xr:uid="{094D5A52-0974-4929-9971-A389612D1AEA}"/>
    <cellStyle name="Heading 3 2 2 5" xfId="27355" xr:uid="{56C20DDD-FEAC-4310-A29B-0F72781A13B6}"/>
    <cellStyle name="Heading 3 2 2 5 2" xfId="27356" xr:uid="{E2C66875-4F83-4447-B82B-7D2725402770}"/>
    <cellStyle name="Heading 3 2 2 5 3" xfId="27357" xr:uid="{9A419906-430E-4797-88DB-38D284F7B991}"/>
    <cellStyle name="Heading 3 2 2 5_AVA DVA EL" xfId="27358" xr:uid="{F68DF011-54CE-4790-B778-1B3566F4F9C2}"/>
    <cellStyle name="Heading 3 2 2 6" xfId="27359" xr:uid="{D65CC73B-0D94-4FAF-825F-9E70CA5DC795}"/>
    <cellStyle name="Heading 3 2 2 6 2" xfId="27360" xr:uid="{49A104C2-EB6A-4F33-9777-2B0310EA795B}"/>
    <cellStyle name="Heading 3 2 2 6 3" xfId="27361" xr:uid="{DB4CF207-0B35-4FC5-9D7E-8C13055AEAAF}"/>
    <cellStyle name="Heading 3 2 2 6_AVA DVA EL" xfId="27362" xr:uid="{1A56348C-5AA0-4410-B44F-A10DDA6CDA05}"/>
    <cellStyle name="Heading 3 2 2 7" xfId="27363" xr:uid="{D4BE7B1C-E141-4507-B411-87BDA6D6838E}"/>
    <cellStyle name="Heading 3 2 2_AVA DVA EL" xfId="27364" xr:uid="{F731CE74-4EBB-42E2-9BB3-2BE0EEEAAB0C}"/>
    <cellStyle name="Heading 3 2 3" xfId="27365" xr:uid="{C3DB6422-CCBF-4CC0-85A1-6B27D14A3863}"/>
    <cellStyle name="Heading 3 2 3 2" xfId="27366" xr:uid="{5B8CF526-4A2A-4E64-9B22-C980BED804E1}"/>
    <cellStyle name="Heading 3 2 3 2 2" xfId="27367" xr:uid="{58FF66EE-1D93-47F7-A5C6-17596E21FFFB}"/>
    <cellStyle name="Heading 3 2 3 2 3" xfId="27368" xr:uid="{22AEBA93-9757-4AC0-8242-26287CF9BC38}"/>
    <cellStyle name="Heading 3 2 3 2_AVA DVA EL" xfId="27369" xr:uid="{2B736D47-1C03-4A38-8CBB-AF9B5DAC88AE}"/>
    <cellStyle name="Heading 3 2 3 3" xfId="27370" xr:uid="{93DD44F7-E9A1-42FC-B82A-580C2F02B33B}"/>
    <cellStyle name="Heading 3 2 3 4" xfId="27371" xr:uid="{69661537-5EC8-44FA-8C1E-8037BC74A0B4}"/>
    <cellStyle name="Heading 3 2 3_AVA DVA EL" xfId="27372" xr:uid="{030E552B-4A5E-4ADB-9EDF-08ECA864F2AD}"/>
    <cellStyle name="Heading 3 2 4" xfId="27373" xr:uid="{3278A6B5-FFC7-4A6D-9865-D16995A6ACC8}"/>
    <cellStyle name="Heading 3 2 4 2" xfId="27374" xr:uid="{86D62684-3990-4D93-A550-BD5012D21701}"/>
    <cellStyle name="Heading 3 2 4 3" xfId="27375" xr:uid="{286502E6-46A7-4C19-9383-9C4BEFC77F1B}"/>
    <cellStyle name="Heading 3 2 4_AVA DVA EL" xfId="27376" xr:uid="{6EA010B5-EF17-4F6D-9688-800734D0B2E2}"/>
    <cellStyle name="Heading 3 2 5" xfId="27377" xr:uid="{4CAA64E3-4463-4DD0-B4DC-F23B814EDD93}"/>
    <cellStyle name="Heading 3 2 5 2" xfId="27378" xr:uid="{331C30EC-551C-4983-BE85-F007A9F6BCF3}"/>
    <cellStyle name="Heading 3 2 5 3" xfId="27379" xr:uid="{FEDE5F40-1BA3-45F7-A5BF-0E59FD18F454}"/>
    <cellStyle name="Heading 3 2 5_AVA DVA EL" xfId="27380" xr:uid="{59AB555A-CA6D-4D5A-BBA2-6844486A9D81}"/>
    <cellStyle name="Heading 3 2 6" xfId="27381" xr:uid="{F93D7DE3-2E2B-45C4-9D58-3399478C05E0}"/>
    <cellStyle name="Heading 3 2 6 2" xfId="27382" xr:uid="{825CCEFE-54E1-42CC-B37C-CCE685E3FEE5}"/>
    <cellStyle name="Heading 3 2 6 2 2" xfId="27383" xr:uid="{A194A0AE-B017-4F0F-867E-8EF3DB5175F2}"/>
    <cellStyle name="Heading 3 2 6 2 3" xfId="27384" xr:uid="{9B935365-A573-49BF-8D52-EA749C08CD23}"/>
    <cellStyle name="Heading 3 2 6 2_AVA DVA EL" xfId="27385" xr:uid="{527B9DA4-9804-48BF-ACDC-5A3D041E381D}"/>
    <cellStyle name="Heading 3 2 6 3" xfId="27386" xr:uid="{3882EAD6-85A2-45B9-95BB-AC8695ED8138}"/>
    <cellStyle name="Heading 3 2 6 4" xfId="27387" xr:uid="{23CA783B-3647-4A7C-B466-58AE29304FB3}"/>
    <cellStyle name="Heading 3 2 6_AVA DVA EL" xfId="27388" xr:uid="{50E3A624-3EA8-4276-A57C-3D5DA7DBFEA3}"/>
    <cellStyle name="Heading 3 2 7" xfId="27389" xr:uid="{E661A37A-F7B2-4161-AAD9-A8CB773DA412}"/>
    <cellStyle name="Heading 3 2 7 2" xfId="27390" xr:uid="{3531F975-14A5-43D6-8AA9-A0A626FEBB58}"/>
    <cellStyle name="Heading 3 2 7 2 2" xfId="27391" xr:uid="{09E161A1-ACCB-4542-BCA0-FA9A5A3D01F5}"/>
    <cellStyle name="Heading 3 2 7 2 3" xfId="27392" xr:uid="{F006BB66-A9E0-430F-9846-30211597F629}"/>
    <cellStyle name="Heading 3 2 7 2_AVA DVA EL" xfId="27393" xr:uid="{DB7CD390-488F-46A9-A356-8AD7A1907FD6}"/>
    <cellStyle name="Heading 3 2 7 3" xfId="27394" xr:uid="{B04EB65F-9066-4AFF-B52D-70D4E64F8519}"/>
    <cellStyle name="Heading 3 2 7 4" xfId="27395" xr:uid="{0E4E836F-07AA-40C8-A9EE-A418F11EDF71}"/>
    <cellStyle name="Heading 3 2 7_AVA DVA EL" xfId="27396" xr:uid="{60713368-5567-4665-A798-067FE0CABC4B}"/>
    <cellStyle name="Heading 3 2 8" xfId="27397" xr:uid="{7208B6DF-7DED-4338-8001-B4444A58BF1D}"/>
    <cellStyle name="Heading 3 2 8 2" xfId="27398" xr:uid="{C5AEF3FD-8341-43FF-AEF7-04685A10E304}"/>
    <cellStyle name="Heading 3 2 8 2 2" xfId="27399" xr:uid="{B5982693-22BD-47B0-9F68-649081F10BED}"/>
    <cellStyle name="Heading 3 2 8 2 3" xfId="27400" xr:uid="{88F410F8-4842-42DA-B799-8AC81EEC791B}"/>
    <cellStyle name="Heading 3 2 8 2_AVA DVA EL" xfId="27401" xr:uid="{C17FF88C-1696-4CE8-A9EF-D871F2E1451C}"/>
    <cellStyle name="Heading 3 2 8 3" xfId="27402" xr:uid="{76DF093C-ED35-4986-AF50-ABA9298FD138}"/>
    <cellStyle name="Heading 3 2 8 4" xfId="27403" xr:uid="{DD92631D-40F2-43E9-8B42-800625FC718B}"/>
    <cellStyle name="Heading 3 2 8_AVA DVA EL" xfId="27404" xr:uid="{811F28A7-90A7-4DED-A7B1-695964147CC3}"/>
    <cellStyle name="Heading 3 2 9" xfId="27405" xr:uid="{91AE983A-1875-4FD4-BC58-FE1741A52960}"/>
    <cellStyle name="Heading 3 2 9 2" xfId="27406" xr:uid="{A1FF2CB6-D0CD-4617-9102-3E2D2FC06D68}"/>
    <cellStyle name="Heading 3 2 9 2 2" xfId="27407" xr:uid="{FACAC87F-6471-423D-ADC4-44E1366FE01E}"/>
    <cellStyle name="Heading 3 2 9 2 3" xfId="27408" xr:uid="{9F3ABE2D-8A1E-4B60-8D12-8B4C5E0C7DD2}"/>
    <cellStyle name="Heading 3 2 9 2_AVA DVA EL" xfId="27409" xr:uid="{EB110B45-9204-4D3B-AB72-A07BF52D959B}"/>
    <cellStyle name="Heading 3 2 9 3" xfId="27410" xr:uid="{C738AB57-034F-4889-B0B7-4DC507C56C9A}"/>
    <cellStyle name="Heading 3 2 9 4" xfId="27411" xr:uid="{A9E521A3-D5F2-4706-8922-F0B1570DD599}"/>
    <cellStyle name="Heading 3 2 9_AVA DVA EL" xfId="27412" xr:uid="{ACFC7269-EDB5-4BEA-AFCC-E748C772740A}"/>
    <cellStyle name="Heading 3 2_4Q16" xfId="27413" xr:uid="{71693921-2C49-4165-B98A-C52B258280E6}"/>
    <cellStyle name="Heading 3 3" xfId="27414" xr:uid="{3048E575-ADA6-4B87-9B50-5DBEE7D82AE7}"/>
    <cellStyle name="Heading 3 3 10" xfId="27415" xr:uid="{A18CA9F9-8DF8-4D3E-83EE-5379166337D6}"/>
    <cellStyle name="Heading 3 3 10 2" xfId="27416" xr:uid="{8A2D20C3-0738-431B-8259-AB765CE92013}"/>
    <cellStyle name="Heading 3 3 10 3" xfId="27417" xr:uid="{A3BCFFB1-3274-46D3-A067-42BB98EC7EE8}"/>
    <cellStyle name="Heading 3 3 10_AVA DVA EL" xfId="27418" xr:uid="{BD2D16EA-854C-42AF-8562-E2F8379D7D2E}"/>
    <cellStyle name="Heading 3 3 11" xfId="27419" xr:uid="{D3AADD0D-2121-45EC-9F95-D74DFA35AE41}"/>
    <cellStyle name="Heading 3 3 2" xfId="27420" xr:uid="{C1DAA9C4-D62B-4B5B-8D4F-EA9C2FCD66BD}"/>
    <cellStyle name="Heading 3 3 2 2" xfId="27421" xr:uid="{CF1413BC-67B8-4C9B-955A-6695E5F5FC98}"/>
    <cellStyle name="Heading 3 3 2 2 2" xfId="27422" xr:uid="{9BE6C60F-9E45-4294-966C-47391D3D767B}"/>
    <cellStyle name="Heading 3 3 2 2 3" xfId="27423" xr:uid="{75D360BB-830A-49DE-864F-B134FA177789}"/>
    <cellStyle name="Heading 3 3 2 2_AVA DVA EL" xfId="27424" xr:uid="{B3BAD09F-724B-4B0C-B479-B0BC1A6E0408}"/>
    <cellStyle name="Heading 3 3 2 3" xfId="27425" xr:uid="{BF9682CC-55DB-4F63-88BA-AF61116DDF15}"/>
    <cellStyle name="Heading 3 3 2 3 2" xfId="27426" xr:uid="{B8EB7655-BA9C-4F01-BFF9-5D71292458AC}"/>
    <cellStyle name="Heading 3 3 2 3 3" xfId="27427" xr:uid="{ED6B1578-276B-4F77-8C2E-50FBCEEA109E}"/>
    <cellStyle name="Heading 3 3 2 3_AVA DVA EL" xfId="27428" xr:uid="{0E288860-9AC9-4D75-A49E-CE92272BDA91}"/>
    <cellStyle name="Heading 3 3 2 4" xfId="27429" xr:uid="{5236E604-CE50-4BF0-B4B9-FEC87B66FBB4}"/>
    <cellStyle name="Heading 3 3 2 4 2" xfId="27430" xr:uid="{FC18DD21-C1E7-41B1-93CE-ECD524AD570D}"/>
    <cellStyle name="Heading 3 3 2 4 3" xfId="27431" xr:uid="{8726E376-B151-482F-BC3C-2682A1DA6940}"/>
    <cellStyle name="Heading 3 3 2 4_AVA DVA EL" xfId="27432" xr:uid="{E41A8400-6106-4C3E-9FF1-F0CF4E105938}"/>
    <cellStyle name="Heading 3 3 2 5" xfId="27433" xr:uid="{2E94E952-2082-46E2-A06E-37D09195A08D}"/>
    <cellStyle name="Heading 3 3 2 5 2" xfId="27434" xr:uid="{29C9DF5C-C54D-45A8-A0CB-C07F77AF5AD7}"/>
    <cellStyle name="Heading 3 3 2 5 3" xfId="27435" xr:uid="{0AC07001-C7D6-42CB-A4DD-54CCCD85859D}"/>
    <cellStyle name="Heading 3 3 2 5_AVA DVA EL" xfId="27436" xr:uid="{AFCB980D-37C7-4F04-8F66-4D6A71D4B5E9}"/>
    <cellStyle name="Heading 3 3 2 6" xfId="27437" xr:uid="{4738FE4A-0C3D-4EE6-BADB-9819A56931BB}"/>
    <cellStyle name="Heading 3 3 2 7" xfId="27438" xr:uid="{6190D494-3885-4148-89F6-953C540C69A3}"/>
    <cellStyle name="Heading 3 3 2_AVA DVA EL" xfId="27439" xr:uid="{4A3CC151-5D65-4698-B2CE-5390D5E4D572}"/>
    <cellStyle name="Heading 3 3 3" xfId="27440" xr:uid="{030BEA45-F782-45CF-B622-A456BB163130}"/>
    <cellStyle name="Heading 3 3 3 2" xfId="27441" xr:uid="{F144C199-C559-4B7A-9765-BA6F956F0D17}"/>
    <cellStyle name="Heading 3 3 3 2 2" xfId="27442" xr:uid="{23662DFF-84C8-4D6E-8254-79EC0235211D}"/>
    <cellStyle name="Heading 3 3 3 2 3" xfId="27443" xr:uid="{BA647174-DFB8-40B9-9163-529E2A5B78DC}"/>
    <cellStyle name="Heading 3 3 3 2_AVA DVA EL" xfId="27444" xr:uid="{B7F8CC5A-2FC3-4002-BE11-3125944DEDAE}"/>
    <cellStyle name="Heading 3 3 3 3" xfId="27445" xr:uid="{1E01AE66-4BBD-428C-9E38-76B71B54CFF8}"/>
    <cellStyle name="Heading 3 3 3 3 2" xfId="27446" xr:uid="{B5A4CF2F-5953-4ED5-9177-3243DAB9C35D}"/>
    <cellStyle name="Heading 3 3 3 3 3" xfId="27447" xr:uid="{B8ECA24B-FCC9-429B-8BE8-38539162304C}"/>
    <cellStyle name="Heading 3 3 3 3_AVA DVA EL" xfId="27448" xr:uid="{65EC560E-398D-4C3F-8AC6-CB7572634409}"/>
    <cellStyle name="Heading 3 3 3 4" xfId="27449" xr:uid="{6F328B4C-4FC1-4351-80B7-5A0F7608CFCE}"/>
    <cellStyle name="Heading 3 3 3 4 2" xfId="27450" xr:uid="{DCC43505-244D-4D13-A8D5-CBFFC4C1FF10}"/>
    <cellStyle name="Heading 3 3 3 4 3" xfId="27451" xr:uid="{88D6BA13-13B7-4893-9DF4-F3DDE45B4253}"/>
    <cellStyle name="Heading 3 3 3 4_AVA DVA EL" xfId="27452" xr:uid="{B9DFC132-3AEE-4CB8-B392-F3CC30909002}"/>
    <cellStyle name="Heading 3 3 3 5" xfId="27453" xr:uid="{C111E812-3167-49AC-A834-49DC7D786634}"/>
    <cellStyle name="Heading 3 3 3 5 2" xfId="27454" xr:uid="{C167F6FC-4ED3-4278-BDAA-3DE25D677A69}"/>
    <cellStyle name="Heading 3 3 3 5 3" xfId="27455" xr:uid="{CF77FE1F-3065-41B5-851E-F37EF8B2F552}"/>
    <cellStyle name="Heading 3 3 3 5_AVA DVA EL" xfId="27456" xr:uid="{61355DB2-3EDB-4979-B3DF-A4E6DD34A544}"/>
    <cellStyle name="Heading 3 3 3 6" xfId="27457" xr:uid="{60FD7F15-18A6-4581-B083-CC1A8286B63A}"/>
    <cellStyle name="Heading 3 3 3 7" xfId="27458" xr:uid="{F7257C25-4621-4157-9832-8BB242646E90}"/>
    <cellStyle name="Heading 3 3 3_AVA DVA EL" xfId="27459" xr:uid="{22973B2E-94CB-4778-B555-6B5697C7D205}"/>
    <cellStyle name="Heading 3 3 4" xfId="27460" xr:uid="{85BF2C4D-38FE-42A7-B222-ADEA82CF7598}"/>
    <cellStyle name="Heading 3 3 4 2" xfId="27461" xr:uid="{F0F39FD3-25DD-45E7-9F3A-558F2CFA5F5A}"/>
    <cellStyle name="Heading 3 3 4 2 2" xfId="27462" xr:uid="{9AA10088-DFF3-4A91-882F-6F4DEFF79191}"/>
    <cellStyle name="Heading 3 3 4 2 3" xfId="27463" xr:uid="{5D715262-B56E-4A14-85D0-BD0A31BD68A9}"/>
    <cellStyle name="Heading 3 3 4 2_AVA DVA EL" xfId="27464" xr:uid="{21BAC8E4-2E58-458D-BE12-D9E447D7CD9F}"/>
    <cellStyle name="Heading 3 3 4 3" xfId="27465" xr:uid="{75750E2A-E82B-48B3-B850-8D90BF83EA43}"/>
    <cellStyle name="Heading 3 3 4 3 2" xfId="27466" xr:uid="{098A9C67-6184-4404-A3D5-9A45D64F01AD}"/>
    <cellStyle name="Heading 3 3 4 3 3" xfId="27467" xr:uid="{DE5ABAAF-F0DF-445F-9A90-7CD79001A4C8}"/>
    <cellStyle name="Heading 3 3 4 3_AVA DVA EL" xfId="27468" xr:uid="{4A065008-A817-4EDF-9C4D-B888ECBB06C3}"/>
    <cellStyle name="Heading 3 3 4 4" xfId="27469" xr:uid="{1E76626B-E3D3-4375-B5E5-F0F97D92201F}"/>
    <cellStyle name="Heading 3 3 4 4 2" xfId="27470" xr:uid="{9040C965-6215-45B0-9A7E-5B62445EF9CA}"/>
    <cellStyle name="Heading 3 3 4 4 3" xfId="27471" xr:uid="{D79C6B86-2884-4385-9853-E84E27779BAC}"/>
    <cellStyle name="Heading 3 3 4 4_AVA DVA EL" xfId="27472" xr:uid="{A6314D13-8E5E-4BC7-9A8E-1B3BA3D42465}"/>
    <cellStyle name="Heading 3 3 4 5" xfId="27473" xr:uid="{297D7724-9363-4E54-AFD6-5C929055684E}"/>
    <cellStyle name="Heading 3 3 4 5 2" xfId="27474" xr:uid="{039FD0C2-8CDC-418B-8356-75A519E0E22F}"/>
    <cellStyle name="Heading 3 3 4 5 3" xfId="27475" xr:uid="{95C2B202-D5DA-490F-BE31-0C0A7A91B4C1}"/>
    <cellStyle name="Heading 3 3 4 5_AVA DVA EL" xfId="27476" xr:uid="{FE8B2CD8-14CA-4AA0-A625-99D002BE5D8B}"/>
    <cellStyle name="Heading 3 3 4 6" xfId="27477" xr:uid="{857CA75B-C489-4D31-BBED-1066D100552F}"/>
    <cellStyle name="Heading 3 3 4 7" xfId="27478" xr:uid="{357EE0EE-14DA-4A39-AA5D-36E60E268431}"/>
    <cellStyle name="Heading 3 3 4_AVA DVA EL" xfId="27479" xr:uid="{99AFAD7B-19C8-412E-B5BD-A1F7ADEFF8C4}"/>
    <cellStyle name="Heading 3 3 5" xfId="27480" xr:uid="{B567B361-4937-4C8F-BDD3-B83E84337440}"/>
    <cellStyle name="Heading 3 3 5 2" xfId="27481" xr:uid="{8F100D2E-3A32-498B-954F-1BFF690F6345}"/>
    <cellStyle name="Heading 3 3 5 2 2" xfId="27482" xr:uid="{9FB5AAA9-1A6D-4D06-A6AF-4DF3E090114A}"/>
    <cellStyle name="Heading 3 3 5 2 3" xfId="27483" xr:uid="{FB33F586-ACC2-4315-8C40-400693FC57CA}"/>
    <cellStyle name="Heading 3 3 5 2_AVA DVA EL" xfId="27484" xr:uid="{6D686D11-8DF8-43F5-90BA-B705A54F5C45}"/>
    <cellStyle name="Heading 3 3 5 3" xfId="27485" xr:uid="{FC011456-59C7-408C-A90E-855050707C27}"/>
    <cellStyle name="Heading 3 3 5 3 2" xfId="27486" xr:uid="{CF3A843A-AD2E-41FD-8630-ADC9DE20FAE0}"/>
    <cellStyle name="Heading 3 3 5 3 3" xfId="27487" xr:uid="{960B7C41-21DE-47AE-874C-62B273D6C625}"/>
    <cellStyle name="Heading 3 3 5 3_AVA DVA EL" xfId="27488" xr:uid="{235A26E2-9DB4-4F4B-9E75-9B22EFD0C336}"/>
    <cellStyle name="Heading 3 3 5 4" xfId="27489" xr:uid="{C46C5E48-3F19-4F57-ABF8-2A4D478AEC70}"/>
    <cellStyle name="Heading 3 3 5 4 2" xfId="27490" xr:uid="{CA718D1A-31C1-44FA-975A-C6D6542B365B}"/>
    <cellStyle name="Heading 3 3 5 4 3" xfId="27491" xr:uid="{4CB4AE6B-09FE-4ABF-B23A-F32EA8F104DF}"/>
    <cellStyle name="Heading 3 3 5 4_AVA DVA EL" xfId="27492" xr:uid="{4E217134-1065-4C8B-A039-0FA1D0A9DE69}"/>
    <cellStyle name="Heading 3 3 5 5" xfId="27493" xr:uid="{BB08DFED-12C9-40FA-8171-F3E39F62EACE}"/>
    <cellStyle name="Heading 3 3 5 6" xfId="27494" xr:uid="{A2A45CFC-DDD9-4A72-B3A0-747F036CC712}"/>
    <cellStyle name="Heading 3 3 5_AVA DVA EL" xfId="27495" xr:uid="{C5A42EB4-A6EF-4F10-9214-D14AF42F4C9E}"/>
    <cellStyle name="Heading 3 3 6" xfId="27496" xr:uid="{9D83D798-B49F-4282-82C1-98BAA63B5106}"/>
    <cellStyle name="Heading 3 3 6 2" xfId="27497" xr:uid="{024F1239-F1F7-403B-A3DC-D2D8554AD0C5}"/>
    <cellStyle name="Heading 3 3 6 3" xfId="27498" xr:uid="{7735244B-16D1-48A1-BADD-9864FA687EEF}"/>
    <cellStyle name="Heading 3 3 6_AVA DVA EL" xfId="27499" xr:uid="{049B8F26-5618-4B30-A1E7-9594559EDFDA}"/>
    <cellStyle name="Heading 3 3 7" xfId="27500" xr:uid="{9962B324-2640-48DE-949B-0459EDA0769E}"/>
    <cellStyle name="Heading 3 3 7 2" xfId="27501" xr:uid="{4B16C357-EC11-4256-9EB5-8526240D5FA4}"/>
    <cellStyle name="Heading 3 3 7 3" xfId="27502" xr:uid="{8170080F-FDCA-43F2-AD85-3363C04E3B44}"/>
    <cellStyle name="Heading 3 3 7_AVA DVA EL" xfId="27503" xr:uid="{47C6023A-3D9C-4088-BC6F-019F56F9CE38}"/>
    <cellStyle name="Heading 3 3 8" xfId="27504" xr:uid="{C1413ED3-7DCD-440A-9591-034D853B8ECC}"/>
    <cellStyle name="Heading 3 3 8 2" xfId="27505" xr:uid="{960E6CDF-39D0-41F0-8A61-C2405FAC9C7B}"/>
    <cellStyle name="Heading 3 3 8 3" xfId="27506" xr:uid="{08D18F0D-5E96-4F57-A40B-FE449A3C263A}"/>
    <cellStyle name="Heading 3 3 8_AVA DVA EL" xfId="27507" xr:uid="{380522EC-765B-4D46-91B2-06E2EE526F82}"/>
    <cellStyle name="Heading 3 3 9" xfId="27508" xr:uid="{3EF4F893-605A-44D4-B0A7-1ACE645752A7}"/>
    <cellStyle name="Heading 3 3 9 2" xfId="27509" xr:uid="{09F3DC41-D6FB-4632-AD7D-B6CF1F14FD98}"/>
    <cellStyle name="Heading 3 3 9 3" xfId="27510" xr:uid="{ED55611C-5CB7-46D0-B18B-7428CDF82229}"/>
    <cellStyle name="Heading 3 3 9_AVA DVA EL" xfId="27511" xr:uid="{F346F10F-83D7-498E-986B-86B0EDA1D136}"/>
    <cellStyle name="Heading 3 3_AVA DVA EL" xfId="27512" xr:uid="{59329939-A8F1-43F6-8FA5-0D265FDA4BC5}"/>
    <cellStyle name="Heading 3 4" xfId="27513" xr:uid="{58DA0D1F-244C-4537-918B-AE2AB794E8E2}"/>
    <cellStyle name="Heading 3 4 10" xfId="27514" xr:uid="{5E0AB8B9-426D-4605-B87D-F379261F3E1D}"/>
    <cellStyle name="Heading 3 4 10 2" xfId="27515" xr:uid="{706D19EC-7942-4DFE-B892-8521EF79EE80}"/>
    <cellStyle name="Heading 3 4 10 3" xfId="27516" xr:uid="{CE019962-9FA3-4D77-BA23-4E3DB90AC1C5}"/>
    <cellStyle name="Heading 3 4 10_AVA DVA EL" xfId="27517" xr:uid="{64A1D664-1A96-4B4F-8061-E040E541BFF9}"/>
    <cellStyle name="Heading 3 4 11" xfId="27518" xr:uid="{7DD27DA9-AD48-493A-A06B-DDF02D8DE696}"/>
    <cellStyle name="Heading 3 4 11 2" xfId="27519" xr:uid="{65E2D0C7-B220-43F8-9F30-F9058655CBA0}"/>
    <cellStyle name="Heading 3 4 11 3" xfId="27520" xr:uid="{DE989BAD-C965-4517-AE9D-0F2E742F82E3}"/>
    <cellStyle name="Heading 3 4 11_AVA DVA EL" xfId="27521" xr:uid="{D101DE3B-FE32-4BD7-857C-C14D2EEE21BB}"/>
    <cellStyle name="Heading 3 4 12" xfId="27522" xr:uid="{418FE503-DC6A-48DA-9237-C69B7CCE6610}"/>
    <cellStyle name="Heading 3 4 12 2" xfId="27523" xr:uid="{6B38C390-CAAF-4342-8EFA-C0C40B1A4A14}"/>
    <cellStyle name="Heading 3 4 12 3" xfId="27524" xr:uid="{5EC802DB-BC7F-4F1D-97A1-88BEB0673A1A}"/>
    <cellStyle name="Heading 3 4 12_AVA DVA EL" xfId="27525" xr:uid="{929ED19B-3396-4DE1-8FCC-3EF3EA00A771}"/>
    <cellStyle name="Heading 3 4 13" xfId="27526" xr:uid="{E6E97984-703E-4D0E-A78B-E8FB60C4AEA0}"/>
    <cellStyle name="Heading 3 4 2" xfId="27527" xr:uid="{6EA6F00F-6C39-4573-A0BB-D94067561D76}"/>
    <cellStyle name="Heading 3 4 2 2" xfId="27528" xr:uid="{CB2C5DBF-EE80-4DA3-913F-3DAF27951A7E}"/>
    <cellStyle name="Heading 3 4 2 3" xfId="27529" xr:uid="{219FB8D6-D5FB-46E8-8FD2-C1FE8E90FC72}"/>
    <cellStyle name="Heading 3 4 2_AVA DVA EL" xfId="27530" xr:uid="{0834AA0D-B849-4332-9F31-B14BE2DE24B8}"/>
    <cellStyle name="Heading 3 4 3" xfId="27531" xr:uid="{445DF91B-5872-48F3-946B-A12D0207B01C}"/>
    <cellStyle name="Heading 3 4 3 2" xfId="27532" xr:uid="{BB32A13C-B54A-42E9-9CE9-44C118B8F611}"/>
    <cellStyle name="Heading 3 4 3 3" xfId="27533" xr:uid="{600533B7-EA78-4A20-A41E-516F299B88F3}"/>
    <cellStyle name="Heading 3 4 3_AVA DVA EL" xfId="27534" xr:uid="{3EC4AFF5-F588-4032-AECF-2EE40CF8E5E2}"/>
    <cellStyle name="Heading 3 4 4" xfId="27535" xr:uid="{B967AFC2-7228-42B7-B6DF-DB095FBB6FDB}"/>
    <cellStyle name="Heading 3 4 4 2" xfId="27536" xr:uid="{74D4A2F9-371D-48B0-A34D-76A9C059A418}"/>
    <cellStyle name="Heading 3 4 4 2 2" xfId="27537" xr:uid="{E62B24C5-B7B8-4C50-A859-085FD9D010F1}"/>
    <cellStyle name="Heading 3 4 4 2 3" xfId="27538" xr:uid="{F9F2B3B4-C97A-4444-BE23-42724FD28EBE}"/>
    <cellStyle name="Heading 3 4 4 2_AVA DVA EL" xfId="27539" xr:uid="{F40366EC-B97C-4813-86AF-30DD4156418F}"/>
    <cellStyle name="Heading 3 4 4 3" xfId="27540" xr:uid="{E8DC232A-76EB-4489-AF1B-561FEC0D9DD7}"/>
    <cellStyle name="Heading 3 4 4 3 2" xfId="27541" xr:uid="{DD9C8D42-5301-4C1D-96D3-2837F3272BFB}"/>
    <cellStyle name="Heading 3 4 4 3 3" xfId="27542" xr:uid="{6EA846B3-9AA6-4C37-84F9-C88F02E973D3}"/>
    <cellStyle name="Heading 3 4 4 3_AVA DVA EL" xfId="27543" xr:uid="{F7B89274-79CF-4C8D-AD76-56A449781A22}"/>
    <cellStyle name="Heading 3 4 4 4" xfId="27544" xr:uid="{64EA7F4C-F68E-40B6-9161-7433CD7A4696}"/>
    <cellStyle name="Heading 3 4 4 4 2" xfId="27545" xr:uid="{ECFAD053-172D-4A4E-BE8D-C770FFC0BA61}"/>
    <cellStyle name="Heading 3 4 4 4 3" xfId="27546" xr:uid="{766E6E02-CB54-4523-9A77-9B92D07AFDE1}"/>
    <cellStyle name="Heading 3 4 4 4_AVA DVA EL" xfId="27547" xr:uid="{FBF4A006-1952-4625-AFCC-A2DEBD516598}"/>
    <cellStyle name="Heading 3 4 4 5" xfId="27548" xr:uid="{CC5795C9-5303-4AB0-8351-972EB56470D9}"/>
    <cellStyle name="Heading 3 4 4 5 2" xfId="27549" xr:uid="{581DB6F7-13CD-45D3-8867-59D9D110E986}"/>
    <cellStyle name="Heading 3 4 4 5 3" xfId="27550" xr:uid="{D0E4FCD1-E263-46E3-BB8A-02C3ECC5BA91}"/>
    <cellStyle name="Heading 3 4 4 5_AVA DVA EL" xfId="27551" xr:uid="{07506235-69F9-4C07-B088-73581AF300B8}"/>
    <cellStyle name="Heading 3 4 4 6" xfId="27552" xr:uid="{C828D83C-8D4F-488B-97D7-862A029B3D27}"/>
    <cellStyle name="Heading 3 4 4 7" xfId="27553" xr:uid="{B89D35A1-4539-43AA-A3D0-7D1091C7CC67}"/>
    <cellStyle name="Heading 3 4 4_AVA DVA EL" xfId="27554" xr:uid="{B51A8520-C5C8-451E-8F84-B7317498175E}"/>
    <cellStyle name="Heading 3 4 5" xfId="27555" xr:uid="{AB11ED5D-7939-402B-8DC8-CC3E7E8F9C66}"/>
    <cellStyle name="Heading 3 4 5 2" xfId="27556" xr:uid="{42DE6AD2-3F3F-41FE-A02C-8797A025C5AA}"/>
    <cellStyle name="Heading 3 4 5 2 2" xfId="27557" xr:uid="{1127244A-A1B6-4D16-B48C-EB4A3451AA9D}"/>
    <cellStyle name="Heading 3 4 5 2 3" xfId="27558" xr:uid="{3E26EEBB-9505-49A7-9D8F-304AC7E79FE8}"/>
    <cellStyle name="Heading 3 4 5 2_AVA DVA EL" xfId="27559" xr:uid="{108CADA2-DDDB-42FE-ACBE-085350A8D298}"/>
    <cellStyle name="Heading 3 4 5 3" xfId="27560" xr:uid="{5C47C0EB-5B14-4BA4-867A-709248EF5895}"/>
    <cellStyle name="Heading 3 4 5 3 2" xfId="27561" xr:uid="{4AA0FCDC-CBC7-418C-A41B-92CE46A5C7C1}"/>
    <cellStyle name="Heading 3 4 5 3 3" xfId="27562" xr:uid="{8F7372CA-82AA-4DDB-A138-AD6680521F4D}"/>
    <cellStyle name="Heading 3 4 5 3_AVA DVA EL" xfId="27563" xr:uid="{86D06D65-E786-4F2E-92BB-2EA083D62D95}"/>
    <cellStyle name="Heading 3 4 5 4" xfId="27564" xr:uid="{D703E0F9-EF1D-4685-8B2F-D12349B44E35}"/>
    <cellStyle name="Heading 3 4 5 4 2" xfId="27565" xr:uid="{2044D32E-57D6-4023-88FC-623FC657172B}"/>
    <cellStyle name="Heading 3 4 5 4 3" xfId="27566" xr:uid="{CE5F3B7F-0896-4EBB-A47E-056B54954FC4}"/>
    <cellStyle name="Heading 3 4 5 4_AVA DVA EL" xfId="27567" xr:uid="{F35B39C5-82E7-4C24-8DA4-F4B61B2B86F1}"/>
    <cellStyle name="Heading 3 4 5 5" xfId="27568" xr:uid="{69554A70-2FDB-42B8-99B7-93B8390E5A1A}"/>
    <cellStyle name="Heading 3 4 5 5 2" xfId="27569" xr:uid="{D0E7DB04-8790-45D9-AF29-837A35F2B6FA}"/>
    <cellStyle name="Heading 3 4 5 5 3" xfId="27570" xr:uid="{89CB6224-AAB2-4120-A878-EFDF9799816F}"/>
    <cellStyle name="Heading 3 4 5 5_AVA DVA EL" xfId="27571" xr:uid="{42094C7C-7A1A-4164-A13D-3989A5602542}"/>
    <cellStyle name="Heading 3 4 5 6" xfId="27572" xr:uid="{8B122D48-7468-4ABB-B9A1-12E6B0A8E277}"/>
    <cellStyle name="Heading 3 4 5 7" xfId="27573" xr:uid="{9D5A0110-B3B3-4D58-A874-E7792FC54A17}"/>
    <cellStyle name="Heading 3 4 5_AVA DVA EL" xfId="27574" xr:uid="{2A10EE2F-BFB5-4E3A-ACDF-A5C5537E3BBE}"/>
    <cellStyle name="Heading 3 4 6" xfId="27575" xr:uid="{1FB22438-7AFE-4A72-8370-0A40A6EBEA80}"/>
    <cellStyle name="Heading 3 4 6 2" xfId="27576" xr:uid="{3FEA07CD-BB1D-43DD-B788-64C211D49C1E}"/>
    <cellStyle name="Heading 3 4 6 2 2" xfId="27577" xr:uid="{4D10093B-CE5D-440C-BC46-7804DCDCF7A3}"/>
    <cellStyle name="Heading 3 4 6 2 3" xfId="27578" xr:uid="{E110FE09-406B-46ED-88B1-C7052146B2D9}"/>
    <cellStyle name="Heading 3 4 6 2_AVA DVA EL" xfId="27579" xr:uid="{891BB146-E98C-4C40-AE23-3B61295DB66D}"/>
    <cellStyle name="Heading 3 4 6 3" xfId="27580" xr:uid="{19E2B6E6-837A-49C8-ACA3-9BD1C125E03C}"/>
    <cellStyle name="Heading 3 4 6 3 2" xfId="27581" xr:uid="{2816E05A-2628-4E51-A4AF-C19194EFF04F}"/>
    <cellStyle name="Heading 3 4 6 3 3" xfId="27582" xr:uid="{D5F016EA-A49A-4A21-AEC9-33012CC2A4DF}"/>
    <cellStyle name="Heading 3 4 6 3_AVA DVA EL" xfId="27583" xr:uid="{DC106FDA-47D8-4B49-901D-C03406C17464}"/>
    <cellStyle name="Heading 3 4 6 4" xfId="27584" xr:uid="{66C58242-04D2-4461-BEE5-37E8C86A7999}"/>
    <cellStyle name="Heading 3 4 6 4 2" xfId="27585" xr:uid="{DAF06D59-F6F8-4507-ACE3-D87FE0E2E7E3}"/>
    <cellStyle name="Heading 3 4 6 4 3" xfId="27586" xr:uid="{510A692B-8FA6-46F0-B165-4683AF41E452}"/>
    <cellStyle name="Heading 3 4 6 4_AVA DVA EL" xfId="27587" xr:uid="{9A45D163-E262-41D2-8666-3F1AA8005465}"/>
    <cellStyle name="Heading 3 4 6 5" xfId="27588" xr:uid="{122C5311-842A-4BB5-98F8-651FB4876850}"/>
    <cellStyle name="Heading 3 4 6 5 2" xfId="27589" xr:uid="{2C31AF01-5F41-439D-810E-AAD819CA48C4}"/>
    <cellStyle name="Heading 3 4 6 5 3" xfId="27590" xr:uid="{CAE33EEE-C681-49E8-9AEA-098E5A0651D8}"/>
    <cellStyle name="Heading 3 4 6 5_AVA DVA EL" xfId="27591" xr:uid="{744C0009-514F-4DF0-9258-C129D17E92C4}"/>
    <cellStyle name="Heading 3 4 6 6" xfId="27592" xr:uid="{A5D68245-D1E8-459B-BB0C-CEDEEBC28E9D}"/>
    <cellStyle name="Heading 3 4 6 7" xfId="27593" xr:uid="{EB53F768-AA34-478A-B581-D577AFE88EC7}"/>
    <cellStyle name="Heading 3 4 6_AVA DVA EL" xfId="27594" xr:uid="{3876D159-55DB-44DF-9FA8-5BFEEACE2C3B}"/>
    <cellStyle name="Heading 3 4 7" xfId="27595" xr:uid="{5D89E024-F721-4468-9388-9B3C604B0EED}"/>
    <cellStyle name="Heading 3 4 7 2" xfId="27596" xr:uid="{6BBB0EB3-4BAF-432A-A93E-CC4BF4CCBC70}"/>
    <cellStyle name="Heading 3 4 7 2 2" xfId="27597" xr:uid="{36814114-8C6C-4894-B682-DED61BCBAE97}"/>
    <cellStyle name="Heading 3 4 7 2 3" xfId="27598" xr:uid="{C522FE75-5BE4-4292-814A-FF1BD165BAA9}"/>
    <cellStyle name="Heading 3 4 7 2_AVA DVA EL" xfId="27599" xr:uid="{7F0163D9-A3B0-48C5-9E71-2DCE472DE5FB}"/>
    <cellStyle name="Heading 3 4 7 3" xfId="27600" xr:uid="{92D2035E-32C4-4595-B5FA-B38F030BC711}"/>
    <cellStyle name="Heading 3 4 7 3 2" xfId="27601" xr:uid="{C4987978-AB73-4469-89C1-0C356ED6908F}"/>
    <cellStyle name="Heading 3 4 7 3 3" xfId="27602" xr:uid="{2E54E94E-AC67-44FB-B266-30AB41E8348F}"/>
    <cellStyle name="Heading 3 4 7 3_AVA DVA EL" xfId="27603" xr:uid="{923F9CFA-AFAB-4166-A4DB-EBF808B4E400}"/>
    <cellStyle name="Heading 3 4 7 4" xfId="27604" xr:uid="{85120124-1029-40F1-AD97-F910EC0A0ECF}"/>
    <cellStyle name="Heading 3 4 7 4 2" xfId="27605" xr:uid="{4E03036E-B329-4199-B319-4DDA92C16562}"/>
    <cellStyle name="Heading 3 4 7 4 3" xfId="27606" xr:uid="{8A22A669-DAFD-4C67-8F4F-208E1E59AA24}"/>
    <cellStyle name="Heading 3 4 7 4_AVA DVA EL" xfId="27607" xr:uid="{3BE754BD-D5D4-4730-855F-1E41B11ADD1E}"/>
    <cellStyle name="Heading 3 4 7 5" xfId="27608" xr:uid="{33DA2652-C576-49C9-A79F-B94DE71588D1}"/>
    <cellStyle name="Heading 3 4 7 6" xfId="27609" xr:uid="{3AA15AB7-BD00-4D14-8284-9CAEDAC27644}"/>
    <cellStyle name="Heading 3 4 7_AVA DVA EL" xfId="27610" xr:uid="{CDAF6AB8-0486-4728-97F5-70D7DCEABA28}"/>
    <cellStyle name="Heading 3 4 8" xfId="27611" xr:uid="{2F3E7F5F-AE3F-487D-9CBA-F1D54181557B}"/>
    <cellStyle name="Heading 3 4 8 2" xfId="27612" xr:uid="{810C740C-7182-4952-B1E3-CD2CE5C40B8C}"/>
    <cellStyle name="Heading 3 4 8 3" xfId="27613" xr:uid="{025362B0-9CB1-4C6D-B111-DBD1E7E3DCC7}"/>
    <cellStyle name="Heading 3 4 8_AVA DVA EL" xfId="27614" xr:uid="{8093319E-A6B8-47DF-90C1-8C3A7B2D2BA5}"/>
    <cellStyle name="Heading 3 4 9" xfId="27615" xr:uid="{772ABFC2-C6C4-48E4-BE24-564A5FDA6BD1}"/>
    <cellStyle name="Heading 3 4 9 2" xfId="27616" xr:uid="{283821EB-EEF2-4E73-8193-A085BDE89BA2}"/>
    <cellStyle name="Heading 3 4 9 3" xfId="27617" xr:uid="{36887258-29B0-4667-A76A-895B36E3371A}"/>
    <cellStyle name="Heading 3 4 9_AVA DVA EL" xfId="27618" xr:uid="{D90EE055-2AF8-492D-9758-44ECBB497D38}"/>
    <cellStyle name="Heading 3 4_AVA DVA EL" xfId="27619" xr:uid="{08416875-A4ED-4C06-8DD4-769D4BF3A14D}"/>
    <cellStyle name="Heading 3 5" xfId="27620" xr:uid="{97794B0E-B7E5-414A-8A2D-9C6A3D2C89A7}"/>
    <cellStyle name="Heading 3 5 2" xfId="27621" xr:uid="{E05872E6-D304-4364-9D9F-230B1B8D3C73}"/>
    <cellStyle name="Heading 3 5 2 2" xfId="27622" xr:uid="{E9DCF4DD-4454-4928-B078-18977EB09693}"/>
    <cellStyle name="Heading 3 5 2 3" xfId="27623" xr:uid="{5C575D82-91FB-4C04-B98E-AD9396F18DB1}"/>
    <cellStyle name="Heading 3 5 2_AVA DVA EL" xfId="27624" xr:uid="{D4F54A1F-C90F-4499-9511-81D119004FC5}"/>
    <cellStyle name="Heading 3 5 3" xfId="27625" xr:uid="{A77330ED-4CF5-4AE8-B87C-7FFDEE92CB62}"/>
    <cellStyle name="Heading 3 5_AVA DVA EL" xfId="27626" xr:uid="{1D860B16-0261-49A9-9A36-34A6863328D2}"/>
    <cellStyle name="Heading 3 6" xfId="27627" xr:uid="{BF2011B3-D024-417E-9531-175A16961B14}"/>
    <cellStyle name="Heading 3 6 2" xfId="27628" xr:uid="{94028F28-5C15-48AF-9A0A-E45B8CD0003A}"/>
    <cellStyle name="Heading 3 6 2 2" xfId="27629" xr:uid="{F94539FE-67B4-45D7-940D-E0D0E56BFD3C}"/>
    <cellStyle name="Heading 3 6 2 3" xfId="27630" xr:uid="{C3A71141-A2B2-46A3-A598-2459D673CBBD}"/>
    <cellStyle name="Heading 3 6 2_AVA DVA EL" xfId="27631" xr:uid="{DC699E62-6247-4B22-A4E3-555883DEEE6D}"/>
    <cellStyle name="Heading 3 6 3" xfId="27632" xr:uid="{BF716C36-8D75-42C2-A7C5-41C70B285BAD}"/>
    <cellStyle name="Heading 3 6_AVA DVA EL" xfId="27633" xr:uid="{FFEF3B1E-485F-4717-9CBB-8BFE45F21179}"/>
    <cellStyle name="Heading 3 7" xfId="27634" xr:uid="{72F8EBCE-2421-4C31-96FC-2B27B47DD528}"/>
    <cellStyle name="Heading 3 7 2" xfId="27635" xr:uid="{C8C1EA01-6AB9-4629-BEDB-AB4B695A5549}"/>
    <cellStyle name="Heading 3 7 2 2" xfId="27636" xr:uid="{3CFB9DB2-C45F-44B4-8F97-5D721115FC12}"/>
    <cellStyle name="Heading 3 7 2 3" xfId="27637" xr:uid="{11344387-3E21-4DDD-B407-87A1ED61D363}"/>
    <cellStyle name="Heading 3 7 2_AVA DVA EL" xfId="27638" xr:uid="{3169C267-66F8-4639-90BC-23A9E23C171C}"/>
    <cellStyle name="Heading 3 7 3" xfId="27639" xr:uid="{9D271EFC-ECFD-4761-B278-480F73F77CD6}"/>
    <cellStyle name="Heading 3 7_AVA DVA EL" xfId="27640" xr:uid="{416FD64D-348F-4FB3-A7DB-AB1DEF8B0E10}"/>
    <cellStyle name="Heading 3 8" xfId="27641" xr:uid="{2CC04C2F-D0AB-485C-A8EF-29C5E58B1505}"/>
    <cellStyle name="Heading 3 8 2" xfId="27642" xr:uid="{9795469A-97C4-442F-8977-C6E6A27887AC}"/>
    <cellStyle name="Heading 3 8 2 2" xfId="27643" xr:uid="{9367D95C-961E-4623-BB51-9BEECB5DF0C3}"/>
    <cellStyle name="Heading 3 8 2 3" xfId="27644" xr:uid="{11304FEE-F544-4F8E-B9D8-839FE4B31568}"/>
    <cellStyle name="Heading 3 8 2_AVA DVA EL" xfId="27645" xr:uid="{5837D4CB-D94D-4ED4-9A1A-BC24FBE17E91}"/>
    <cellStyle name="Heading 3 8 3" xfId="27646" xr:uid="{19A87285-D95B-4047-AE1C-C0139417E810}"/>
    <cellStyle name="Heading 3 8_AVA DVA EL" xfId="27647" xr:uid="{8A1BF9D0-F2C6-4642-8922-C9323A671F92}"/>
    <cellStyle name="Heading 3 9" xfId="27648" xr:uid="{FF5CDEF8-99DF-4C50-A697-47C2279C2707}"/>
    <cellStyle name="Heading 3 9 2" xfId="27649" xr:uid="{5B6E1505-93E8-43CA-9457-9E3D5AE896B9}"/>
    <cellStyle name="Heading 3 9 2 2" xfId="27650" xr:uid="{802747FA-2A2B-447A-9815-23E32F7B6273}"/>
    <cellStyle name="Heading 3 9 2 3" xfId="27651" xr:uid="{9201BDC7-78F9-491B-8AFE-F3222815BA3D}"/>
    <cellStyle name="Heading 3 9 2_AVA DVA EL" xfId="27652" xr:uid="{7D876591-08A5-465B-AC51-A104667B88F2}"/>
    <cellStyle name="Heading 3 9 3" xfId="27653" xr:uid="{4DF2F919-2A42-49CA-8EA7-3E7584D463E8}"/>
    <cellStyle name="Heading 3 9_AVA DVA EL" xfId="27654" xr:uid="{97EB680F-3B4B-4D55-A48A-FF623F0E3B17}"/>
    <cellStyle name="Heading 3_4Q16" xfId="27655" xr:uid="{8702FFCF-46CD-4AF4-AF7B-421667C58DF0}"/>
    <cellStyle name="Heading 3+" xfId="6889" xr:uid="{FCA1833F-4B83-404C-ABF5-54EB332E7DA7}"/>
    <cellStyle name="Heading 3+ 2" xfId="27656" xr:uid="{602F3BDE-B556-48A2-843B-F764096D5F0C}"/>
    <cellStyle name="Heading 3+ 3" xfId="27657" xr:uid="{31DF4742-2993-44ED-9863-0F5EB9775DF9}"/>
    <cellStyle name="Heading 3+_AVA DVA EL" xfId="27658" xr:uid="{C9612EEB-2204-42F4-8821-E0333F517E4A}"/>
    <cellStyle name="Heading 4" xfId="6890" xr:uid="{3965672A-F74B-4A2A-93D8-DAF693FCAB89}"/>
    <cellStyle name="Heading 4 10" xfId="27659" xr:uid="{999BC37E-0905-4892-92A8-D21B7F89EDC9}"/>
    <cellStyle name="Heading 4 10 2" xfId="27660" xr:uid="{9240FD9F-0C71-4A43-B6F7-45DC49A9E008}"/>
    <cellStyle name="Heading 4 10 3" xfId="27661" xr:uid="{C1E94845-CC87-44FA-9F83-25907A10E04A}"/>
    <cellStyle name="Heading 4 10_AVA DVA EL" xfId="27662" xr:uid="{527304B5-4696-45AE-B6EF-509C99C448F5}"/>
    <cellStyle name="Heading 4 11" xfId="27663" xr:uid="{B2777CB2-6B3E-4DC6-8E38-D0EAF19ADF35}"/>
    <cellStyle name="Heading 4 11 2" xfId="27664" xr:uid="{4330E2DD-8A5A-46A9-A4B3-B204EF24E1D9}"/>
    <cellStyle name="Heading 4 11 3" xfId="27665" xr:uid="{FE8AAC25-C62C-44A4-8438-59B3A2A15F08}"/>
    <cellStyle name="Heading 4 11_AVA DVA EL" xfId="27666" xr:uid="{F4DE1E3D-EEA2-4154-996D-5178DD5E35C3}"/>
    <cellStyle name="Heading 4 12" xfId="27667" xr:uid="{0845DB6D-7821-491E-B98F-103790F88578}"/>
    <cellStyle name="Heading 4 12 2" xfId="27668" xr:uid="{63412174-E0B4-4FF4-B931-4E937286B81E}"/>
    <cellStyle name="Heading 4 12 3" xfId="27669" xr:uid="{E4E4C801-E12E-4351-A4C4-6DCEEAF489C0}"/>
    <cellStyle name="Heading 4 12_AVA DVA EL" xfId="27670" xr:uid="{BA618518-4102-4E7B-AD15-14397C2B38E7}"/>
    <cellStyle name="Heading 4 13" xfId="27671" xr:uid="{C7791EF2-B4DF-44C2-A91E-F46C3CC469B0}"/>
    <cellStyle name="Heading 4 13 2" xfId="27672" xr:uid="{CEF6BCE7-90A3-41F0-AB9C-DB29283AA29C}"/>
    <cellStyle name="Heading 4 13 3" xfId="27673" xr:uid="{3D4A9CEF-D168-4BFD-B705-10F76A401484}"/>
    <cellStyle name="Heading 4 13_AVA DVA EL" xfId="27674" xr:uid="{C1FC17A4-67F3-4B2F-8429-7D030DF9195A}"/>
    <cellStyle name="Heading 4 2" xfId="6891" xr:uid="{CE727703-BD55-4D73-B716-F05D1BB7F316}"/>
    <cellStyle name="Heading 4 2 2" xfId="27675" xr:uid="{9EC5F2A6-E310-4341-8B91-AFE15A6992DC}"/>
    <cellStyle name="Heading 4 2 2 2" xfId="27676" xr:uid="{101E0F01-58F6-4D42-B9CF-7F90E1CAA711}"/>
    <cellStyle name="Heading 4 2 2 2 2" xfId="27677" xr:uid="{FE62B8C9-E32F-4DBD-BC9D-29C0BAD185FD}"/>
    <cellStyle name="Heading 4 2 2 2 3" xfId="27678" xr:uid="{D01C7081-A337-40FD-BBB8-4347CF5EEB52}"/>
    <cellStyle name="Heading 4 2 2 2_AVA DVA EL" xfId="27679" xr:uid="{0CCDA4B6-67CE-4289-B172-E35112D8F660}"/>
    <cellStyle name="Heading 4 2 2 3" xfId="27680" xr:uid="{90183690-D2C2-4E06-9CA7-4072CB86A002}"/>
    <cellStyle name="Heading 4 2 2_AVA DVA EL" xfId="27681" xr:uid="{B36DB984-4A43-48B8-9073-9B9A149C6306}"/>
    <cellStyle name="Heading 4 2 3" xfId="27682" xr:uid="{06F6B3DE-806F-4DBC-BCD4-564DBDE069D1}"/>
    <cellStyle name="Heading 4 2 3 2" xfId="27683" xr:uid="{978D9609-E7C5-4197-8BBD-5EF1A21C61B2}"/>
    <cellStyle name="Heading 4 2 3 2 2" xfId="27684" xr:uid="{23FCDE6B-5B75-4BFF-9E16-E991E02D7471}"/>
    <cellStyle name="Heading 4 2 3 2 3" xfId="27685" xr:uid="{B7337C46-BD17-4BC2-B3E3-65990635CA40}"/>
    <cellStyle name="Heading 4 2 3 2_AVA DVA EL" xfId="27686" xr:uid="{B3B00B0A-09A0-4045-A94A-A0AF70957F4B}"/>
    <cellStyle name="Heading 4 2 3 3" xfId="27687" xr:uid="{C4A07150-B7A3-4342-94F5-BE0DF6EF0E24}"/>
    <cellStyle name="Heading 4 2 3 4" xfId="27688" xr:uid="{F7278C5D-65B7-4B65-B8D2-0424C16A96E6}"/>
    <cellStyle name="Heading 4 2 3_AVA DVA EL" xfId="27689" xr:uid="{DB3D3080-451B-4FEF-8C8E-F0288D71ADA5}"/>
    <cellStyle name="Heading 4 2 4" xfId="27690" xr:uid="{EDE8F77E-E4E7-4F71-A3B7-EBF5F8692442}"/>
    <cellStyle name="Heading 4 2 4 2" xfId="27691" xr:uid="{5E1DCF87-40FC-423C-B4BB-A44F64026428}"/>
    <cellStyle name="Heading 4 2 4 3" xfId="27692" xr:uid="{780255EB-4962-4B5D-824F-BE0A729DE8EF}"/>
    <cellStyle name="Heading 4 2 4_AVA DVA EL" xfId="27693" xr:uid="{CB529BD4-60F4-4944-8DC1-67BAB5FA8AEE}"/>
    <cellStyle name="Heading 4 2 5" xfId="27694" xr:uid="{EB39B259-62A0-4446-91D5-D517A7BD5B8A}"/>
    <cellStyle name="Heading 4 2 5 2" xfId="27695" xr:uid="{529953B8-6EB7-490C-9487-65828404317E}"/>
    <cellStyle name="Heading 4 2 5 3" xfId="27696" xr:uid="{7C2850D9-CB32-4277-AEF0-3075B1DCA513}"/>
    <cellStyle name="Heading 4 2 5_AVA DVA EL" xfId="27697" xr:uid="{C2B97141-FD44-440A-B98D-622E7A1904D2}"/>
    <cellStyle name="Heading 4 2 6" xfId="27698" xr:uid="{11095C59-BA19-487E-8079-0C0E06818EED}"/>
    <cellStyle name="Heading 4 2 6 2" xfId="27699" xr:uid="{AA1DE8E7-DDB4-49DD-BDC7-35A89020A858}"/>
    <cellStyle name="Heading 4 2 6 3" xfId="27700" xr:uid="{BC5FDBA0-9F4A-4E75-B570-9A1556B2B900}"/>
    <cellStyle name="Heading 4 2 6_AVA DVA EL" xfId="27701" xr:uid="{40F344ED-00BA-4E27-82FD-8622EF1C8D0B}"/>
    <cellStyle name="Heading 4 2 7" xfId="27702" xr:uid="{CF40B836-6E06-4AD5-8C09-E83412E60CDE}"/>
    <cellStyle name="Heading 4 2 7 2" xfId="27703" xr:uid="{E7DB3DCF-7B6C-4A53-ABFB-ECCEA828BCD3}"/>
    <cellStyle name="Heading 4 2 7 3" xfId="27704" xr:uid="{B632599D-9776-4487-BC2D-168575B73BD1}"/>
    <cellStyle name="Heading 4 2 7_AVA DVA EL" xfId="27705" xr:uid="{B089081C-F326-4A6F-8148-94110053D230}"/>
    <cellStyle name="Heading 4 2 8" xfId="27706" xr:uid="{7EE71B3B-E955-403D-AB56-EE600E94A794}"/>
    <cellStyle name="Heading 4 2_4Q16" xfId="27707" xr:uid="{E6173181-089A-4B25-AFDD-6667B07E0975}"/>
    <cellStyle name="Heading 4 3" xfId="27708" xr:uid="{32683587-DA5F-429B-9B61-6CAF5A0CDA2E}"/>
    <cellStyle name="Heading 4 3 2" xfId="27709" xr:uid="{93E17AE5-DAC7-41AD-B781-9FCC252721E2}"/>
    <cellStyle name="Heading 4 3 2 2" xfId="27710" xr:uid="{1A21F53E-297E-4343-88EB-CA6753F54B1B}"/>
    <cellStyle name="Heading 4 3 2 3" xfId="27711" xr:uid="{AAD266CD-ADC3-4953-9AFB-170CC70D0089}"/>
    <cellStyle name="Heading 4 3 2_AVA DVA EL" xfId="27712" xr:uid="{2B3C419E-3B39-4281-AD5A-41DCE6309771}"/>
    <cellStyle name="Heading 4 3 3" xfId="27713" xr:uid="{A073C1EE-3F0D-4F49-B608-AE9DF41EEC75}"/>
    <cellStyle name="Heading 4 3_AVA DVA EL" xfId="27714" xr:uid="{A94BA4E4-FA7E-4449-8724-5DE545F73BE2}"/>
    <cellStyle name="Heading 4 4" xfId="27715" xr:uid="{5A826224-10AC-4454-BD3B-CC507D4BA0AA}"/>
    <cellStyle name="Heading 4 4 2" xfId="27716" xr:uid="{A487C560-4578-485E-88DA-C59F34074D98}"/>
    <cellStyle name="Heading 4 4 2 2" xfId="27717" xr:uid="{515C6EAB-CB15-418D-B26C-29A92B56604A}"/>
    <cellStyle name="Heading 4 4 2 3" xfId="27718" xr:uid="{1E95403B-D445-4A75-B037-F6B4F3305112}"/>
    <cellStyle name="Heading 4 4 2_AVA DVA EL" xfId="27719" xr:uid="{C59A09CA-5F7C-43F3-BECF-592C251631F8}"/>
    <cellStyle name="Heading 4 4 3" xfId="27720" xr:uid="{2CA27132-3CA5-44C5-A303-A3272BE1574B}"/>
    <cellStyle name="Heading 4 4 3 2" xfId="27721" xr:uid="{0F2E34DE-B96A-4D06-801C-941B07E61722}"/>
    <cellStyle name="Heading 4 4 3 3" xfId="27722" xr:uid="{8B317136-C9E9-45B5-96BD-AE1DA7FA7C42}"/>
    <cellStyle name="Heading 4 4 3_AVA DVA EL" xfId="27723" xr:uid="{73AC556F-DF29-4D35-98A1-C7C2BD9281FC}"/>
    <cellStyle name="Heading 4 4 4" xfId="27724" xr:uid="{52C56EFD-C973-420B-B8A8-EDE400924BA5}"/>
    <cellStyle name="Heading 4 4 4 2" xfId="27725" xr:uid="{D4D5E62B-2D75-45BA-8C6A-D4CA96A4E0CB}"/>
    <cellStyle name="Heading 4 4 4 3" xfId="27726" xr:uid="{E13C58F2-CAEA-464F-A5F0-31B094A12F32}"/>
    <cellStyle name="Heading 4 4 4_AVA DVA EL" xfId="27727" xr:uid="{B3122700-8F2A-483B-8759-C2B3DCF92EAB}"/>
    <cellStyle name="Heading 4 4 5" xfId="27728" xr:uid="{E1CE00CB-31C6-423B-B688-90E4A0812D5F}"/>
    <cellStyle name="Heading 4 4_AVA DVA EL" xfId="27729" xr:uid="{7F258D39-B34B-4761-B400-5394DA266BCF}"/>
    <cellStyle name="Heading 4 5" xfId="27730" xr:uid="{947AE93D-5E4A-4CDD-BB63-ED3055A80834}"/>
    <cellStyle name="Heading 4 5 2" xfId="27731" xr:uid="{8042B57C-DE33-43E1-958A-E85CFA8F9129}"/>
    <cellStyle name="Heading 4 5 2 2" xfId="27732" xr:uid="{304390BA-60C5-4671-9A48-31C20EDD7199}"/>
    <cellStyle name="Heading 4 5 2 3" xfId="27733" xr:uid="{0A0B429E-D48F-4BF0-A24F-5F4F01F7B1D7}"/>
    <cellStyle name="Heading 4 5 2_AVA DVA EL" xfId="27734" xr:uid="{B409A152-149F-453E-A7E4-82A6C4F9981E}"/>
    <cellStyle name="Heading 4 5 3" xfId="27735" xr:uid="{AA61CE9A-827D-4B39-9807-03DDFEE6023D}"/>
    <cellStyle name="Heading 4 5_AVA DVA EL" xfId="27736" xr:uid="{44250EDF-9888-49C6-AE70-A504B12B3D1E}"/>
    <cellStyle name="Heading 4 6" xfId="27737" xr:uid="{8AD4F1EF-DF0F-4275-ACD7-3B1518780A20}"/>
    <cellStyle name="Heading 4 6 2" xfId="27738" xr:uid="{9E5B4D86-84BB-48F8-9343-C8F273841DE3}"/>
    <cellStyle name="Heading 4 6 2 2" xfId="27739" xr:uid="{C3674D60-49BE-4457-B8CE-22D5DD6D46B0}"/>
    <cellStyle name="Heading 4 6 2 3" xfId="27740" xr:uid="{83023B53-CCBF-4530-9B65-291BE783C20A}"/>
    <cellStyle name="Heading 4 6 2_AVA DVA EL" xfId="27741" xr:uid="{58570A1F-1E2E-4A40-8AFD-947165483077}"/>
    <cellStyle name="Heading 4 6 3" xfId="27742" xr:uid="{C08BEB8C-0F15-4B2D-BD4E-A9C18EE3093E}"/>
    <cellStyle name="Heading 4 6_AVA DVA EL" xfId="27743" xr:uid="{DDB5D1B5-91CD-4DB0-BBD5-B94AE65A6AE2}"/>
    <cellStyle name="Heading 4 7" xfId="27744" xr:uid="{68010CFE-3D3F-43AC-A769-E7D9DF016279}"/>
    <cellStyle name="Heading 4 7 2" xfId="27745" xr:uid="{77DE061D-D96E-42C6-8339-EE40CBFAE577}"/>
    <cellStyle name="Heading 4 7 2 2" xfId="27746" xr:uid="{2304F167-747E-4FBE-A688-DED77D081998}"/>
    <cellStyle name="Heading 4 7 2 3" xfId="27747" xr:uid="{0A44E3F8-FE03-49A4-8742-584352306A50}"/>
    <cellStyle name="Heading 4 7 2_AVA DVA EL" xfId="27748" xr:uid="{EB5E9120-8C14-4167-B7F1-242612EA7AFA}"/>
    <cellStyle name="Heading 4 7 3" xfId="27749" xr:uid="{18683EA6-CCB8-454B-8F62-F518B21F83EE}"/>
    <cellStyle name="Heading 4 7_AVA DVA EL" xfId="27750" xr:uid="{D4F3BFAF-1438-46B7-8003-DC68475A73E5}"/>
    <cellStyle name="Heading 4 8" xfId="27751" xr:uid="{75801ED1-3160-400B-AF88-4EA0BE19C050}"/>
    <cellStyle name="Heading 4 8 2" xfId="27752" xr:uid="{A4E633BB-D905-4C0F-BED8-6CEC2F3683E4}"/>
    <cellStyle name="Heading 4 8 2 2" xfId="27753" xr:uid="{081A9614-1467-4D6C-ADD3-F0C0B7E63CF7}"/>
    <cellStyle name="Heading 4 8 2 3" xfId="27754" xr:uid="{60A05468-A7BA-4E89-A351-94812D7227CB}"/>
    <cellStyle name="Heading 4 8 2_AVA DVA EL" xfId="27755" xr:uid="{25F7B59A-FFB3-4D78-A489-B3A19938AD97}"/>
    <cellStyle name="Heading 4 8 3" xfId="27756" xr:uid="{0BD23581-E2F7-485F-B4B2-E9C1A0F208D0}"/>
    <cellStyle name="Heading 4 8_AVA DVA EL" xfId="27757" xr:uid="{F873B952-4851-440E-9585-5198B6C5F75B}"/>
    <cellStyle name="Heading 4 9" xfId="27758" xr:uid="{87B8C155-7DCC-4586-9F31-6B83B933A037}"/>
    <cellStyle name="Heading 4 9 2" xfId="27759" xr:uid="{5440AE4F-E504-46B0-BB3D-D54F5ABC242A}"/>
    <cellStyle name="Heading 4 9 2 2" xfId="27760" xr:uid="{E094E6C3-1905-4A05-B2EC-7FB1CE971EDC}"/>
    <cellStyle name="Heading 4 9 2 3" xfId="27761" xr:uid="{E2E6E763-38C1-45F8-9688-646427D8F187}"/>
    <cellStyle name="Heading 4 9 2_AVA DVA EL" xfId="27762" xr:uid="{36D84A3E-1F4E-40AB-A6C4-70DDFC65D247}"/>
    <cellStyle name="Heading 4 9 3" xfId="27763" xr:uid="{60406986-9B4F-4330-BEB9-1ED821DB9D1E}"/>
    <cellStyle name="Heading 4 9_AVA DVA EL" xfId="27764" xr:uid="{96A72A28-0738-4561-B425-8FFA4F14F92F}"/>
    <cellStyle name="Heading 4_4Q16" xfId="27765" xr:uid="{D2693655-81B3-481C-8E1A-42DDD85A88B3}"/>
    <cellStyle name="heading 5" xfId="27766" xr:uid="{DF8C8116-7A17-4D64-AF82-5442B6099AD4}"/>
    <cellStyle name="heading 6" xfId="27767" xr:uid="{0114FB34-A421-4033-8207-BE45434CABE5}"/>
    <cellStyle name="heading 7" xfId="27768" xr:uid="{ABA5BACC-E594-466E-94F7-C443DE80010D}"/>
    <cellStyle name="heading 8" xfId="27769" xr:uid="{4844B6E9-F78B-4FBA-84A4-0213A02BF0BE}"/>
    <cellStyle name="heading 9" xfId="41597" xr:uid="{288A6A35-EE6E-4505-A924-86CBC4B29C8B}"/>
    <cellStyle name="heading_AVA DVA EL" xfId="27770" xr:uid="{17698162-C3B6-4F98-8888-5ACE84EC0A39}"/>
    <cellStyle name="Heading1" xfId="6892" xr:uid="{089C5292-6E51-406E-ACEC-B6071005E62B}"/>
    <cellStyle name="Heading1 2" xfId="27771" xr:uid="{AF7A9121-F90D-465D-A5D2-DC9B6ECA1F7C}"/>
    <cellStyle name="Heading1_AVA DVA EL" xfId="27772" xr:uid="{B280DFEA-E875-45D6-8BB4-DB7F65CE27CE}"/>
    <cellStyle name="HeadingTable" xfId="27773" xr:uid="{40221EAD-6575-4DA7-83E7-CF90496462BC}"/>
    <cellStyle name="Hidden cells" xfId="6893" xr:uid="{97E00BE7-0D63-43AB-B5C7-A8B76782B9B1}"/>
    <cellStyle name="Hidden cells (internal version)" xfId="6894" xr:uid="{38EE965E-6B92-4121-8222-C12E78E2CB2F}"/>
    <cellStyle name="Hidden cells (internal version) 2" xfId="27774" xr:uid="{0D03D298-A6E2-416B-B0C6-85C7F4BCBF61}"/>
    <cellStyle name="Hidden cells (internal version) 3" xfId="27775" xr:uid="{2FC9D4A3-603D-4FE9-80E6-E55F4F863F97}"/>
    <cellStyle name="Hidden cells (internal version)_AVA DVA EL" xfId="27776" xr:uid="{F3478C42-0AC5-4F83-A3BF-914FD92AC2E8}"/>
    <cellStyle name="Hidden cells 2" xfId="27777" xr:uid="{41AD3D7A-798F-4CC1-BBA8-7564DD275789}"/>
    <cellStyle name="Hidden cells 3" xfId="27778" xr:uid="{D04A4DAA-4E23-4F11-B4C4-C6FBED36F75A}"/>
    <cellStyle name="Hidden cells 4" xfId="27779" xr:uid="{676E42C1-E427-4D18-9E57-ABAEBCF43EE6}"/>
    <cellStyle name="Hidden cells 5" xfId="27780" xr:uid="{6BE5D23D-C959-4885-9FF5-2F1AEB00D603}"/>
    <cellStyle name="Hidden cells_3Q19" xfId="6895" xr:uid="{A53AF8BB-C4E8-4687-BF3E-A4DFFDD70E90}"/>
    <cellStyle name="highlightExposure" xfId="27781" xr:uid="{1BEACF33-2516-4510-AF8B-269F4D7B50E1}"/>
    <cellStyle name="highlightExposure 2" xfId="27782" xr:uid="{006060F9-75B0-4CC1-BA55-440BE746FB22}"/>
    <cellStyle name="highlightExposure_AVA DVA EL" xfId="27783" xr:uid="{E636DD9F-E849-4268-8466-06B29A8FADF4}"/>
    <cellStyle name="highlightPD" xfId="27784" xr:uid="{A00F8C4B-CB10-49DE-BA6B-161445FC8E79}"/>
    <cellStyle name="highlightPercentage" xfId="27785" xr:uid="{16F005B0-5875-4C94-96C6-9A5BE41BDE78}"/>
    <cellStyle name="highlightText" xfId="27786" xr:uid="{EAAB7942-AF26-4FF5-B737-D8E8F8D68275}"/>
    <cellStyle name="highlightText 2" xfId="27787" xr:uid="{1FCF799E-DFFB-4302-ADEA-F096A9227B8F}"/>
    <cellStyle name="highlightText_AVA DVA EL" xfId="27788" xr:uid="{2A9D3693-11D9-4A95-AC44-6AAA0E133D33}"/>
    <cellStyle name="Hipervínculo 2" xfId="27789" xr:uid="{404B3506-C2F8-4C7C-A523-20871919F27D}"/>
    <cellStyle name="Hipervínculo 2 2" xfId="27790" xr:uid="{1B097688-27D8-4358-BC6A-FD7C0A05256E}"/>
    <cellStyle name="Hipervínculo 2 2 2" xfId="27791" xr:uid="{F6C73B96-994C-48B6-A32E-0EC4ACCF20E6}"/>
    <cellStyle name="Hipervínculo 2 2_AVA DVA EL" xfId="27792" xr:uid="{4B5A1FFF-44C6-4E3F-AE21-643F61DE6C62}"/>
    <cellStyle name="Hipervínculo 2 3" xfId="27793" xr:uid="{A97F537A-A5C9-4A99-906B-9182A6FC1153}"/>
    <cellStyle name="Hipervínculo 2_4Q16" xfId="27794" xr:uid="{8146E065-D2C3-48C2-86A8-642802C076A6}"/>
    <cellStyle name="Hivatkozott cella" xfId="27795" xr:uid="{3E3B66BF-4660-4973-9535-552BE11E14B0}"/>
    <cellStyle name="Hivatkozott cella 2" xfId="27796" xr:uid="{2C9D1639-29B9-49A9-8922-E6F39688FDE4}"/>
    <cellStyle name="Hivatkozott cella_AVA DVA EL" xfId="27797" xr:uid="{D788F1E2-D559-40E2-889A-110BD9BA1908}"/>
    <cellStyle name="Huvud indata" xfId="6896" xr:uid="{C0C1F37B-F322-473A-9002-C9ABB3333F07}"/>
    <cellStyle name="Huvud indata 2" xfId="27798" xr:uid="{63E9117B-EDB9-4834-8FB5-E3286535D05F}"/>
    <cellStyle name="Huvud indata 3" xfId="27799" xr:uid="{755A3EEA-23A8-47E4-AC8D-962C4FDC900E}"/>
    <cellStyle name="Huvud indata_AVA DVA EL" xfId="27800" xr:uid="{1192628D-D82B-4489-81B2-EC9B13889253}"/>
    <cellStyle name="Hyperkobling 2" xfId="6897" xr:uid="{8F6D0E93-2313-4D26-8B62-7BEF8C61DF6D}"/>
    <cellStyle name="Hyperkobling 2 2" xfId="1" xr:uid="{FF3F2C5D-265F-4DBC-93DF-9655C506547F}"/>
    <cellStyle name="Hyperkobling 2 2 2" xfId="27801" xr:uid="{83A6B2C5-8570-4C13-8051-0960F177123F}"/>
    <cellStyle name="Hyperkobling 2 2_AVA DVA EL" xfId="27802" xr:uid="{0C1FAC72-FFC5-4997-BFC7-0227CC181B00}"/>
    <cellStyle name="Hyperkobling 2 3" xfId="27803" xr:uid="{E95E6F9B-1877-402A-9450-3F111D016971}"/>
    <cellStyle name="Hyperkobling 2 3 2" xfId="27804" xr:uid="{82F399D0-9E36-4028-8F0B-E9FAA45A0224}"/>
    <cellStyle name="Hyperkobling 2 3 3" xfId="27805" xr:uid="{1E3CED5E-CC7B-4D65-BB38-2E03FD63E5B9}"/>
    <cellStyle name="Hyperkobling 2 3_AVA DVA EL" xfId="27806" xr:uid="{5C041FDA-7CE0-4109-A64F-BB1D87B7820C}"/>
    <cellStyle name="Hyperkobling 2 4" xfId="27807" xr:uid="{7D7CC275-ED94-4639-ABDA-F06054DD2DC9}"/>
    <cellStyle name="Hyperkobling 2 4 2" xfId="27808" xr:uid="{8C6112A9-1F47-474B-A79E-362C26F3F8C1}"/>
    <cellStyle name="Hyperkobling 2 4 3" xfId="27809" xr:uid="{66E1900E-32D8-477A-82E2-965DD3C73A01}"/>
    <cellStyle name="Hyperkobling 2 4_AVA DVA EL" xfId="27810" xr:uid="{EA9B4C25-9BEF-4FFD-BBA0-F0E907FCAEA6}"/>
    <cellStyle name="Hyperkobling 2 5" xfId="27811" xr:uid="{4259FFB0-2F84-40D9-BA68-FC84207FAA73}"/>
    <cellStyle name="Hyperkobling 2_3Q19" xfId="6898" xr:uid="{F581E718-17A4-4B5C-BC6A-95C8F74BC4FD}"/>
    <cellStyle name="Hyperkobling 3" xfId="6899" xr:uid="{56395C45-C607-45B7-8664-E1B196A948B9}"/>
    <cellStyle name="Hyperkobling 3 2" xfId="6900" xr:uid="{CCD0F053-720B-4FD0-80B7-A3B44E1262D2}"/>
    <cellStyle name="Hyperkobling 3 2 2" xfId="27812" xr:uid="{4B176D7B-3452-497D-8D52-73D7CC034BE2}"/>
    <cellStyle name="Hyperkobling 3 2_AVA DVA EL" xfId="27813" xr:uid="{660D5FBE-2FCB-461E-BDD5-3D977987F818}"/>
    <cellStyle name="Hyperkobling 3 3" xfId="27814" xr:uid="{192B7D1C-0B8F-4FA9-BB4E-9970743F8410}"/>
    <cellStyle name="Hyperkobling 3 4" xfId="41598" xr:uid="{9E1329AA-0026-4A74-829C-2B4DCE860802}"/>
    <cellStyle name="Hyperkobling 3_3Q19" xfId="6901" xr:uid="{FE510DB9-9744-4BDA-959C-C8359B79B46C}"/>
    <cellStyle name="Hyperkobling 4" xfId="6902" xr:uid="{F25DE56A-FBD8-4B88-BC1A-2E15565EF845}"/>
    <cellStyle name="Hyperkobling 4 2" xfId="27815" xr:uid="{8394920D-9AC1-4734-86A7-19588B82A33E}"/>
    <cellStyle name="Hyperkobling 4 2 2" xfId="27816" xr:uid="{900ED8E7-6D94-4642-A6AF-69292BFC350F}"/>
    <cellStyle name="Hyperkobling 4 2 3" xfId="27817" xr:uid="{01067CDA-E6A3-4A2C-A867-A216821BA5C5}"/>
    <cellStyle name="Hyperkobling 4 2_AVA DVA EL" xfId="27818" xr:uid="{CE2D33E2-0244-411D-B3C6-B6808662BC31}"/>
    <cellStyle name="Hyperkobling 4 3" xfId="27819" xr:uid="{1A336818-ED4A-4849-AC1B-E12FCF921891}"/>
    <cellStyle name="Hyperkobling 4 4" xfId="41599" xr:uid="{2217BF08-E0CF-4441-81CD-6759472FEAE3}"/>
    <cellStyle name="Hyperkobling 4_Adj_Balance_Sheet" xfId="41600" xr:uid="{CE2F190E-FB98-48BB-9A60-604542D38C00}"/>
    <cellStyle name="Hyperkobling 5" xfId="27820" xr:uid="{7CF32371-127B-4F51-BF7F-3B2C2A919682}"/>
    <cellStyle name="Hyperkobling 5 2" xfId="27821" xr:uid="{0277EE6E-FDDC-4155-90AE-5FB5D8823CF0}"/>
    <cellStyle name="Hyperkobling 5_AVA DVA EL" xfId="27822" xr:uid="{D69CEA2A-3B08-4767-9F91-D75314B64B03}"/>
    <cellStyle name="Hyperlink" xfId="40573" xr:uid="{339580D5-A35B-43C4-9144-4CFAD880E238}"/>
    <cellStyle name="Hyperlink 2" xfId="6903" xr:uid="{4CA34E36-C20E-40E1-8B3A-989E17F3EE1C}"/>
    <cellStyle name="Hyperlink 2 2" xfId="6904" xr:uid="{0AB6F3C6-A7C6-400A-B5F1-FF82678E6C46}"/>
    <cellStyle name="Hyperlink 2 2 2" xfId="27823" xr:uid="{A5DC77C3-3BAF-43B2-895C-B25C9661A761}"/>
    <cellStyle name="Hyperlink 2 2 2 2" xfId="27824" xr:uid="{6152D020-017D-4FE1-9BAE-16C0753B732E}"/>
    <cellStyle name="Hyperlink 2 2 2 3" xfId="27825" xr:uid="{9515CEC4-FC54-4A99-A313-7CC26CE0924C}"/>
    <cellStyle name="Hyperlink 2 2 2_AVA DVA EL" xfId="27826" xr:uid="{1C628091-A23F-4DB9-BBD0-64264B497428}"/>
    <cellStyle name="Hyperlink 2 2 3" xfId="27827" xr:uid="{75F516B0-F344-4FE6-B116-A3DBC35ABF60}"/>
    <cellStyle name="Hyperlink 2 2_AVA DVA EL" xfId="27828" xr:uid="{9B49A5CE-BCF2-4CA5-A7E1-BE5E48EFAB91}"/>
    <cellStyle name="Hyperlink 2 3" xfId="6905" xr:uid="{CE2C737F-3751-46FE-A474-87E518E0DD55}"/>
    <cellStyle name="Hyperlink 2 3 2" xfId="27829" xr:uid="{8B31510A-D7EF-4BD7-AC96-CCA2D9B2AD06}"/>
    <cellStyle name="Hyperlink 2 3 2 2" xfId="27830" xr:uid="{953F6FB7-08D3-4B78-A5AC-CBE8AA5299AB}"/>
    <cellStyle name="Hyperlink 2 3 2 3" xfId="27831" xr:uid="{AEF5E768-7F2B-4D72-AD85-C32CA06C7F69}"/>
    <cellStyle name="Hyperlink 2 3 2_AVA DVA EL" xfId="27832" xr:uid="{8F858E43-B161-4093-9E21-2BBA0DBC1F34}"/>
    <cellStyle name="Hyperlink 2 3 3" xfId="27833" xr:uid="{4D7D297B-4E34-4648-BB5D-5C7BEAD9B4A5}"/>
    <cellStyle name="Hyperlink 2 3 4" xfId="27834" xr:uid="{CC0B3EF9-91E1-4462-9861-95B2F42B6CA9}"/>
    <cellStyle name="Hyperlink 2 3_AVA DVA EL" xfId="27835" xr:uid="{AD7A01B6-C896-4C42-B864-C6C7ADACD1DC}"/>
    <cellStyle name="Hyperlink 2 4" xfId="27836" xr:uid="{70D3D1CA-C86B-48BC-8009-3CC3AB98DB0C}"/>
    <cellStyle name="Hyperlink 2 4 2" xfId="27837" xr:uid="{D887B330-852C-47FE-B028-12731625C3B4}"/>
    <cellStyle name="Hyperlink 2 4 3" xfId="27838" xr:uid="{11BCF27D-3922-492A-AD5B-256FD61BAA90}"/>
    <cellStyle name="Hyperlink 2 4_AVA DVA EL" xfId="27839" xr:uid="{E9F834F5-4F52-448D-93B6-0CF8BD4B61EB}"/>
    <cellStyle name="Hyperlink 2 5" xfId="27840" xr:uid="{F15541A5-4D57-4A58-9C54-6FDC79232640}"/>
    <cellStyle name="Hyperlink 2 5 2" xfId="27841" xr:uid="{13065F80-C657-43BA-ABC8-C1532AC434A5}"/>
    <cellStyle name="Hyperlink 2 5 3" xfId="27842" xr:uid="{5068A472-FF71-406D-9136-09AAD4AD7EF1}"/>
    <cellStyle name="Hyperlink 2 5_AVA DVA EL" xfId="27843" xr:uid="{CE2C3366-499C-40EB-9ACC-37C41B19F774}"/>
    <cellStyle name="Hyperlink 2 6" xfId="27844" xr:uid="{638558EA-8FF8-4660-B9B3-8075B01DB6DF}"/>
    <cellStyle name="Hyperlink 2 6 2" xfId="27845" xr:uid="{11F9A14F-0C41-466C-9DE9-C7C063658B45}"/>
    <cellStyle name="Hyperlink 2 6 3" xfId="27846" xr:uid="{F2BA899D-BDEC-4E67-BCE6-CAE423833BF3}"/>
    <cellStyle name="Hyperlink 2 6_AVA DVA EL" xfId="27847" xr:uid="{B8CC17BD-C565-41CB-913A-ADA2AC79E05E}"/>
    <cellStyle name="Hyperlink 2 7" xfId="27848" xr:uid="{A5CCCA90-3351-42EA-950F-28DABF58411B}"/>
    <cellStyle name="Hyperlink 2_3Q19" xfId="6906" xr:uid="{65F781D6-A240-412C-A497-BF9BAF3FE925}"/>
    <cellStyle name="Hyperlink 3" xfId="6907" xr:uid="{9632A798-EA39-4445-B637-5915D180C253}"/>
    <cellStyle name="Hyperlink 3 2" xfId="6908" xr:uid="{17250EEB-DBBD-44BE-A08A-B62D934A0E91}"/>
    <cellStyle name="Hyperlink 3 2 2" xfId="27849" xr:uid="{9B040614-18A1-42BB-A9DF-59C44B4676BF}"/>
    <cellStyle name="Hyperlink 3 2 2 2" xfId="27850" xr:uid="{31C2D12D-1496-40A6-B58F-722C2EB80A66}"/>
    <cellStyle name="Hyperlink 3 2 2 3" xfId="27851" xr:uid="{BBB8B3C0-EEFC-4DBB-A8AC-5E007C9BBA9D}"/>
    <cellStyle name="Hyperlink 3 2 2_AVA DVA EL" xfId="27852" xr:uid="{84A959A8-7F4F-4557-A1AB-4E6CC4A078CE}"/>
    <cellStyle name="Hyperlink 3 2 3" xfId="27853" xr:uid="{ECEA4AB3-D53F-4D74-8825-3902D32C57C0}"/>
    <cellStyle name="Hyperlink 3 2_AVA DVA EL" xfId="27854" xr:uid="{46118AFB-1F0A-4B32-BE81-F8337C5928EF}"/>
    <cellStyle name="Hyperlink 3 3" xfId="27855" xr:uid="{D504D7C3-CA95-42F5-9F11-55116DA7C878}"/>
    <cellStyle name="Hyperlink 3 3 2" xfId="27856" xr:uid="{F2B1D6D6-4764-4105-BEB1-1310519C48B3}"/>
    <cellStyle name="Hyperlink 3 3 3" xfId="27857" xr:uid="{2F0FEDB3-5D23-4CF5-B756-53B65006C0B9}"/>
    <cellStyle name="Hyperlink 3 3_AVA DVA EL" xfId="27858" xr:uid="{1C291E11-BEE0-4D2F-8081-BC170C008C26}"/>
    <cellStyle name="Hyperlink 3 4" xfId="27859" xr:uid="{18B4130C-63C3-4045-B838-36EE362A4583}"/>
    <cellStyle name="Hyperlink 3_3Q19" xfId="6909" xr:uid="{2408F3B4-CD33-415C-AF01-77F0E2A3E3C4}"/>
    <cellStyle name="Hyperlink 4" xfId="6910" xr:uid="{8E426F2C-BBF4-4DD8-84E7-047A1C9B3411}"/>
    <cellStyle name="Hyperlink 4 2" xfId="27860" xr:uid="{757C8228-01C1-4D54-91CB-5564552FD876}"/>
    <cellStyle name="Hyperlink 4 3" xfId="27861" xr:uid="{84D2361A-E792-4543-8EE3-C0589E24DEA4}"/>
    <cellStyle name="Hyperlink 4_AVA DVA EL" xfId="27862" xr:uid="{7B19AA14-9101-41FB-9FC6-07A4021F2DA4}"/>
    <cellStyle name="Hyperlink 5" xfId="6911" xr:uid="{92B1502F-B7CF-4FBA-A658-94C9CEDA41FE}"/>
    <cellStyle name="Hyperlink 5 2" xfId="6912" xr:uid="{A76F8B77-733D-4F5B-B674-D61BDE61EEEC}"/>
    <cellStyle name="Hyperlink 5_3Q19" xfId="6913" xr:uid="{0BB505EC-8C4E-42E4-9BDA-19988514802F}"/>
    <cellStyle name="Hyperlink 6" xfId="27863" xr:uid="{158A3888-0BB2-4BB9-8A36-F9C47563947E}"/>
    <cellStyle name="Hyperlink_Results &amp; key fig." xfId="41601" xr:uid="{41804B3B-D5F3-44AD-AE63-0E1C1D109286}"/>
    <cellStyle name="Í¨Ø› [0.00]_PERSONAL" xfId="6914" xr:uid="{956229F9-89BA-4BE6-AEE0-BC6B578776CE}"/>
    <cellStyle name="Í¨Ø›_PERSONAL" xfId="6915" xr:uid="{678D0837-9F31-4553-A881-06F342D37D9C}"/>
    <cellStyle name="Incorrecto" xfId="27864" xr:uid="{B1AA80E1-32C9-4025-9C25-D0B257A6B18C}"/>
    <cellStyle name="Incorrecto 2" xfId="27865" xr:uid="{A5F548B0-A857-4C6F-AF12-F518E5D1EBAD}"/>
    <cellStyle name="Incorrecto_AVA DVA EL" xfId="27866" xr:uid="{1AAC4EA4-25B8-4917-BB2F-E7B5FD0C7244}"/>
    <cellStyle name="Indata 14" xfId="6916" xr:uid="{2EF1BD70-9D8B-46C8-8664-FC6614923E8D}"/>
    <cellStyle name="Indata 14 2" xfId="27867" xr:uid="{ECFC1C39-DAF2-4C92-B63B-C87F35484926}"/>
    <cellStyle name="Indata 14 3" xfId="27868" xr:uid="{A19E6293-FCC1-445E-889A-12C97C8B225A}"/>
    <cellStyle name="Indata 14_AVA DVA EL" xfId="27869" xr:uid="{1FB4C161-B823-4F8C-829A-E88763F3FB38}"/>
    <cellStyle name="Indata text 11" xfId="6917" xr:uid="{288BCA86-1615-4238-8132-F55D4E9C98D2}"/>
    <cellStyle name="Indata text 11 2" xfId="27870" xr:uid="{A965F5FE-68E6-4DCE-9D3E-0C4A218DD212}"/>
    <cellStyle name="Indata text 11 3" xfId="27871" xr:uid="{5AF6440F-8D99-40D3-B7E6-B0CC6B31C736}"/>
    <cellStyle name="Indata text 11_AVA DVA EL" xfId="27872" xr:uid="{8C284FCA-D7A9-4A92-ADA2-709A590ABA1D}"/>
    <cellStyle name="Indata text 12" xfId="6918" xr:uid="{AB7A0795-0D0C-4153-9E38-0BE9C6C3F421}"/>
    <cellStyle name="Indata text 12 2" xfId="27873" xr:uid="{1AE7B52D-3BB8-4AEA-8684-8CB91A51D557}"/>
    <cellStyle name="Indata text 12 3" xfId="27874" xr:uid="{4739139E-3EFA-4B3B-8757-70ABDB695CEF}"/>
    <cellStyle name="Indata text 12_AVA DVA EL" xfId="27875" xr:uid="{2C0C9483-2A92-45ED-95DF-24C0B832286E}"/>
    <cellStyle name="Inndata" xfId="27876" xr:uid="{2FAC756C-06F6-4B10-A4DA-A87D4AFBEEA1}"/>
    <cellStyle name="Inndata 2" xfId="6919" xr:uid="{FAF97ACF-74C3-4962-B7B3-F24B944EB2F1}"/>
    <cellStyle name="Inndata 2 2" xfId="27877" xr:uid="{A2ADA5D1-AEB7-4621-B67B-1BEBF2DB2B62}"/>
    <cellStyle name="Inndata 2 2 2" xfId="27878" xr:uid="{9AA032E9-4BB4-4BCE-A352-B61CE27F7F36}"/>
    <cellStyle name="Inndata 2 2 3" xfId="27879" xr:uid="{8752EBAE-6E18-4398-ACC4-37A4C2C2F2C3}"/>
    <cellStyle name="Inndata 2 2_AVA DVA EL" xfId="27880" xr:uid="{19A0C9A3-7827-434E-B8F3-DF26D127CD40}"/>
    <cellStyle name="Inndata 2 3" xfId="27881" xr:uid="{B223829B-7C9D-41B3-90C5-958D254B612E}"/>
    <cellStyle name="Inndata 2 3 2" xfId="27882" xr:uid="{6716E455-C5BE-4EEC-B5AB-68B423566E27}"/>
    <cellStyle name="Inndata 2 3 3" xfId="27883" xr:uid="{3427745C-FF33-4F58-A69B-EF2893ABFA02}"/>
    <cellStyle name="Inndata 2 3_AVA DVA EL" xfId="27884" xr:uid="{CB89B18F-1BF5-4FA5-AB78-03938084D9B1}"/>
    <cellStyle name="Inndata 2_Adj_Balance_Sheet" xfId="41602" xr:uid="{04C60ED5-361B-4756-A33D-40A92B05563E}"/>
    <cellStyle name="Inndata 3" xfId="6920" xr:uid="{B4E460E1-EB88-498A-BF93-45BBD4BA7B41}"/>
    <cellStyle name="Inndata 3 2" xfId="6921" xr:uid="{EC6E1568-79B5-4F93-BA43-09ACFB16063D}"/>
    <cellStyle name="Inndata 3 3" xfId="41603" xr:uid="{D45189F9-D5DD-46D4-BFE1-21EEAB0E7A79}"/>
    <cellStyle name="Inndata 3_3Q19" xfId="6922" xr:uid="{22088A90-AB20-4461-B06F-C8B02B096A26}"/>
    <cellStyle name="Inndata 4" xfId="27885" xr:uid="{950C03AC-3D8E-44BF-8E80-D1A86EB9300C}"/>
    <cellStyle name="Inndata 4 2" xfId="27886" xr:uid="{FDF478F2-BD48-440B-AEA8-D6135DFFC4EA}"/>
    <cellStyle name="Inndata 4 3" xfId="27887" xr:uid="{EA77D3EE-6E08-4E8B-94C4-D91F1BA65D3E}"/>
    <cellStyle name="Inndata 4_AVA DVA EL" xfId="27888" xr:uid="{EB3A51F3-1742-4FFB-9AAE-01D4006F594E}"/>
    <cellStyle name="Inndata 5" xfId="27889" xr:uid="{EC21285A-20A2-4BC2-979E-152AD810EB60}"/>
    <cellStyle name="Inndata 6" xfId="27890" xr:uid="{4C5AEF75-C781-4C2D-A574-58D897E836EE}"/>
    <cellStyle name="Inndata 7" xfId="41604" xr:uid="{57B44F7D-0BBB-4D21-82FF-8152429DB6D0}"/>
    <cellStyle name="Inndata 8" xfId="41605" xr:uid="{32E8D8A5-E2A0-48FF-9A24-B4DF69761C90}"/>
    <cellStyle name="Inndata_7. Other MTM adjustments" xfId="40585" xr:uid="{50E2B520-092E-47D0-9926-5A19B910BC43}"/>
    <cellStyle name="InpComma0" xfId="27891" xr:uid="{4C7C210F-1224-4E01-B28F-DB54036CF34A}"/>
    <cellStyle name="InpComma0 2" xfId="27892" xr:uid="{75BFD9A1-72FB-4AB3-8F60-CC8C76F49B87}"/>
    <cellStyle name="InpComma0 3" xfId="27893" xr:uid="{9952BDE3-EDF2-4AB7-BDA3-BB976C57A419}"/>
    <cellStyle name="InpComma0_AVA DVA EL" xfId="27894" xr:uid="{57EF2159-D7D4-48DF-9871-1EE43EF729B3}"/>
    <cellStyle name="Input" xfId="6923" xr:uid="{3EB552C4-197E-4F4A-8107-845BCB398908}"/>
    <cellStyle name="Input 2" xfId="6924" xr:uid="{6D24F3EA-8C39-4497-9984-0E365B42131D}"/>
    <cellStyle name="Input 2 2" xfId="27895" xr:uid="{21AFA0AA-05F0-4ABC-9400-4FA6C02C4F70}"/>
    <cellStyle name="Input 2 2 2" xfId="27896" xr:uid="{9F67AF4E-3144-4B4B-A124-C0EA536B8448}"/>
    <cellStyle name="Input 2 2 2 2" xfId="27897" xr:uid="{07547C8F-B709-4579-9495-CA25B65A7961}"/>
    <cellStyle name="Input 2 2 2 3" xfId="27898" xr:uid="{49054A69-859B-40B1-9D1A-752CB3521D98}"/>
    <cellStyle name="Input 2 2 2_AVA DVA EL" xfId="27899" xr:uid="{B59751E3-4D7D-44DC-AB1C-4C47D743344F}"/>
    <cellStyle name="Input 2 2 3" xfId="27900" xr:uid="{0F43E160-F7BD-4310-8A0C-07BD1ADF346A}"/>
    <cellStyle name="Input 2 2 3 2" xfId="27901" xr:uid="{50524CDA-D529-4E59-833A-074DBAC6B544}"/>
    <cellStyle name="Input 2 2 3 3" xfId="27902" xr:uid="{FB717C62-D6C4-4924-A35D-27B3AE623B78}"/>
    <cellStyle name="Input 2 2 3_AVA DVA EL" xfId="27903" xr:uid="{5E0BF278-7C59-429B-A573-FF6760D91083}"/>
    <cellStyle name="Input 2 2 4" xfId="27904" xr:uid="{15ADCFC3-9D18-4F44-90CF-10E53064C20D}"/>
    <cellStyle name="Input 2 2 4 2" xfId="27905" xr:uid="{78999140-41B4-4259-9A4F-1BA1C513D55B}"/>
    <cellStyle name="Input 2 2 4 3" xfId="27906" xr:uid="{6DC0FB31-1A39-41BE-B0DB-6B0A6EDB1711}"/>
    <cellStyle name="Input 2 2 4_AVA DVA EL" xfId="27907" xr:uid="{A7CC10ED-2705-4BEF-8362-E5C404BBFFAF}"/>
    <cellStyle name="Input 2 2 5" xfId="27908" xr:uid="{4032DFEA-085F-4542-8D75-C184EA2FB826}"/>
    <cellStyle name="Input 2 2 5 2" xfId="27909" xr:uid="{13B9416B-A9E5-4391-8D55-FD3EAC5E2567}"/>
    <cellStyle name="Input 2 2 5 3" xfId="27910" xr:uid="{55B6881D-B095-42DF-8786-A68D7BF6799A}"/>
    <cellStyle name="Input 2 2 5_AVA DVA EL" xfId="27911" xr:uid="{6532069C-5A39-4B86-B67D-4A7BD94CAA71}"/>
    <cellStyle name="Input 2 2 6" xfId="27912" xr:uid="{BB11FCCA-3D19-44BC-98E0-E73F0A96A30B}"/>
    <cellStyle name="Input 2 2 6 2" xfId="27913" xr:uid="{7C8B4602-36CB-4660-B5BE-EFC93BE01197}"/>
    <cellStyle name="Input 2 2 6 3" xfId="27914" xr:uid="{9D369F59-8C2F-4174-A695-36018B315CFA}"/>
    <cellStyle name="Input 2 2 6_AVA DVA EL" xfId="27915" xr:uid="{6747B6F8-87C3-4296-B15F-CFE1A1A1F487}"/>
    <cellStyle name="Input 2 2 7" xfId="27916" xr:uid="{4B533390-09E1-4D49-99F8-8BDE041A42A1}"/>
    <cellStyle name="Input 2 2_AVA DVA EL" xfId="27917" xr:uid="{79400A08-1268-4178-ADC8-CA82F5C53F3B}"/>
    <cellStyle name="Input 2 3" xfId="27918" xr:uid="{EFDBC06A-3EA3-402B-B53F-11A8A131065D}"/>
    <cellStyle name="Input 2 3 2" xfId="27919" xr:uid="{A3528669-CE7D-447C-930E-910E6B18DD04}"/>
    <cellStyle name="Input 2 3 3" xfId="27920" xr:uid="{2744E43F-572C-42B5-99B5-CB1F17A35B75}"/>
    <cellStyle name="Input 2 3_AVA DVA EL" xfId="27921" xr:uid="{0320FF07-3F4A-4C10-BED0-CF61B68F0353}"/>
    <cellStyle name="Input 2 4" xfId="27922" xr:uid="{C63A7D22-6258-4651-AFFB-2AEE1CFF96AD}"/>
    <cellStyle name="Input 2 4 2" xfId="27923" xr:uid="{1DED2C10-47B7-4F96-8898-56EFF2B8BE2C}"/>
    <cellStyle name="Input 2 4 3" xfId="27924" xr:uid="{9F75D484-E37D-44DD-9543-65C3DC6A3D01}"/>
    <cellStyle name="Input 2 4_AVA DVA EL" xfId="27925" xr:uid="{E76C4EAD-D221-453D-A55E-324A237FCD5D}"/>
    <cellStyle name="Input 2 5" xfId="27926" xr:uid="{B4728DC8-4167-43A5-876B-2C014FA39FC3}"/>
    <cellStyle name="Input 2 5 2" xfId="27927" xr:uid="{BF8B7242-16F1-4835-954F-921A6D889C60}"/>
    <cellStyle name="Input 2 5 3" xfId="27928" xr:uid="{6B103E5B-511D-45DC-8B85-78416A680D46}"/>
    <cellStyle name="Input 2 5_AVA DVA EL" xfId="27929" xr:uid="{9E2E79D4-6AA2-47EF-A67C-AB512EF1128B}"/>
    <cellStyle name="Input 2 6" xfId="27930" xr:uid="{5753B08A-C164-49C6-B08A-9FF47386F0F1}"/>
    <cellStyle name="Input 2 6 2" xfId="27931" xr:uid="{8397E8A8-ED29-4FDA-A48B-92A30D735B68}"/>
    <cellStyle name="Input 2 6 2 2" xfId="27932" xr:uid="{D8724D22-D525-482C-AC25-B119EC72254D}"/>
    <cellStyle name="Input 2 6 2 3" xfId="27933" xr:uid="{ADD74AFF-C064-455D-8CD0-DDB89A4A6D4E}"/>
    <cellStyle name="Input 2 6 2_AVA DVA EL" xfId="27934" xr:uid="{87922861-CD08-43D0-87AA-16B8ADAB0AEC}"/>
    <cellStyle name="Input 2 6 3" xfId="27935" xr:uid="{34225880-D4F7-4480-96CD-751E74460378}"/>
    <cellStyle name="Input 2 6 3 2" xfId="27936" xr:uid="{D1B899C1-E28A-457A-8779-CDEEB1F02447}"/>
    <cellStyle name="Input 2 6 3 3" xfId="27937" xr:uid="{836C8664-BF8A-42B6-ABB3-5757D48005BC}"/>
    <cellStyle name="Input 2 6 3_AVA DVA EL" xfId="27938" xr:uid="{D1FB51B0-2542-434C-8DD1-40BF7789AA43}"/>
    <cellStyle name="Input 2 6 4" xfId="27939" xr:uid="{5BBDAC81-AC0D-46D0-AA3B-57609CF4FB8B}"/>
    <cellStyle name="Input 2 6 5" xfId="27940" xr:uid="{F62DAC2A-D951-4FC2-ADBE-2AA1D93C1923}"/>
    <cellStyle name="Input 2 6_AVA DVA EL" xfId="27941" xr:uid="{60F3676C-E382-42C7-A7E1-F7CC58A7593A}"/>
    <cellStyle name="Input 2 7" xfId="27942" xr:uid="{8BAE2A13-165E-4C0D-8C17-CEA20871AC8B}"/>
    <cellStyle name="Input 2 7 2" xfId="27943" xr:uid="{C499E854-ED3C-4C48-9846-7162AE7FCE27}"/>
    <cellStyle name="Input 2 7 3" xfId="27944" xr:uid="{737CA3D7-D4F4-4227-BDFB-4109FE368F89}"/>
    <cellStyle name="Input 2 7_AVA DVA EL" xfId="27945" xr:uid="{2298879B-37BB-432D-AF09-56E19029F0B8}"/>
    <cellStyle name="Input 2 8" xfId="27946" xr:uid="{E115FE98-EBCB-4247-B92E-A65DB1DC66B7}"/>
    <cellStyle name="Input 2 8 2" xfId="27947" xr:uid="{7D055231-1B70-4346-8853-B6E043CAB65C}"/>
    <cellStyle name="Input 2 8 3" xfId="27948" xr:uid="{73F47744-044C-4AE8-AB3C-DEE136CDBA07}"/>
    <cellStyle name="Input 2 8_AVA DVA EL" xfId="27949" xr:uid="{825BDB36-F915-4D84-82EF-F48FF417B617}"/>
    <cellStyle name="Input 2 9" xfId="27950" xr:uid="{4BD29AF1-8700-4B16-8C71-BD62988CB682}"/>
    <cellStyle name="Input 2_4Q16" xfId="27951" xr:uid="{55E127A3-CC04-474F-9C07-A417D8A3A472}"/>
    <cellStyle name="Input 3" xfId="27952" xr:uid="{D4153E7E-72E0-447A-9D5F-FD7B43CD9538}"/>
    <cellStyle name="Input 3 2" xfId="27953" xr:uid="{0AEA71B5-D404-41CD-ABBE-23A47AE5DA75}"/>
    <cellStyle name="Input 3 2 2" xfId="27954" xr:uid="{86FB44B4-EA12-4692-9C64-DCF31297314C}"/>
    <cellStyle name="Input 3 2 3" xfId="27955" xr:uid="{2595890C-4425-4DBD-8AEF-65806FCD7563}"/>
    <cellStyle name="Input 3 2_AVA DVA EL" xfId="27956" xr:uid="{9EEDF030-DA23-4475-9D7B-49E878425573}"/>
    <cellStyle name="Input 3 3" xfId="27957" xr:uid="{8D807A9F-DCCD-4C96-B791-9E1C2D832124}"/>
    <cellStyle name="Input 3 4" xfId="27958" xr:uid="{D3057F54-79E9-4A98-B6A6-29D56BD5EF26}"/>
    <cellStyle name="Input 3_AVA DVA EL" xfId="27959" xr:uid="{E3D04148-1BB4-4F67-8F88-48F619197854}"/>
    <cellStyle name="Input 4" xfId="27960" xr:uid="{412967A2-6F82-4396-A40E-A68ED8C67B3B}"/>
    <cellStyle name="Input 4 2" xfId="27961" xr:uid="{79168100-A35E-4DDF-83F3-7067D8DC7918}"/>
    <cellStyle name="Input 4 2 2" xfId="27962" xr:uid="{324D16A6-E269-4BCE-B663-4A84461A0B3D}"/>
    <cellStyle name="Input 4 2 3" xfId="27963" xr:uid="{C1631955-C878-41D4-AA72-159ECF498E5C}"/>
    <cellStyle name="Input 4 2_AVA DVA EL" xfId="27964" xr:uid="{D691D609-34D2-4D5B-A889-80771A74E042}"/>
    <cellStyle name="Input 4 3" xfId="27965" xr:uid="{4703E4B5-5094-4731-A375-27A7C18063CE}"/>
    <cellStyle name="Input 4 3 2" xfId="27966" xr:uid="{CDBDAD05-F829-4BE4-9FF1-3FD279C3C3FD}"/>
    <cellStyle name="Input 4 3 3" xfId="27967" xr:uid="{BDE891DC-36A9-419F-BCF9-85FEF92D55D2}"/>
    <cellStyle name="Input 4 3_AVA DVA EL" xfId="27968" xr:uid="{561A8533-5481-45AE-B63E-D7577677A060}"/>
    <cellStyle name="Input 4 4" xfId="27969" xr:uid="{23C6F23C-E254-424F-B609-FB2CD0B9516E}"/>
    <cellStyle name="Input 4 4 2" xfId="27970" xr:uid="{3C233C97-5611-45DC-8023-C3440608539E}"/>
    <cellStyle name="Input 4 4 3" xfId="27971" xr:uid="{1501041C-5207-4242-B11B-AC203AD09135}"/>
    <cellStyle name="Input 4 4_AVA DVA EL" xfId="27972" xr:uid="{7AA8B4F8-B6C9-4E5D-9167-612A9DAC0E1B}"/>
    <cellStyle name="Input 4 5" xfId="27973" xr:uid="{E0526DDC-899E-4FB4-A810-42C72D55BFE3}"/>
    <cellStyle name="Input 4 6" xfId="27974" xr:uid="{F8C54B0C-F43E-4B01-9058-ADDCFFF6E896}"/>
    <cellStyle name="Input 4_AVA DVA EL" xfId="27975" xr:uid="{BD1D30AE-DAB5-465B-AD9E-789B8AD89106}"/>
    <cellStyle name="Input 5" xfId="27976" xr:uid="{A261696E-4FAC-44E1-8528-04747A8BF43F}"/>
    <cellStyle name="Input 5 2" xfId="27977" xr:uid="{AF5731C4-35C3-483A-935C-5A61362C14A2}"/>
    <cellStyle name="Input 5 3" xfId="27978" xr:uid="{B551AB6B-3DE4-4172-93CD-8DF1F3893E92}"/>
    <cellStyle name="Input 5_AVA DVA EL" xfId="27979" xr:uid="{EDA1B899-617B-49FF-B56F-E2B66220E02E}"/>
    <cellStyle name="Input 6" xfId="27980" xr:uid="{71474ABF-5EDE-4227-9001-A04613A93CAB}"/>
    <cellStyle name="Input 6 2" xfId="27981" xr:uid="{B4D95F44-67C8-4009-982F-200E243C29CE}"/>
    <cellStyle name="Input 6 3" xfId="27982" xr:uid="{CDC0FBC9-ECFE-4684-B110-CA3027AF7D3C}"/>
    <cellStyle name="Input 6_AVA DVA EL" xfId="27983" xr:uid="{BF3CE84D-5834-4AFF-94B2-E7182885B009}"/>
    <cellStyle name="Input 7" xfId="41606" xr:uid="{EDBCF6C8-F30E-4687-BBE7-F4F9A9CC80FF}"/>
    <cellStyle name="Input 8" xfId="41607" xr:uid="{FEB983B6-C6FB-47CA-9AE8-494324FC013D}"/>
    <cellStyle name="Input Cells" xfId="6925" xr:uid="{D6093335-18C3-4713-BD4A-FC61F6CABFE7}"/>
    <cellStyle name="Input Cells 2" xfId="6926" xr:uid="{9DC5C02C-747F-4D27-9AF7-B1A9A243B5C8}"/>
    <cellStyle name="Input Cells 2 2" xfId="6927" xr:uid="{AFEDAF69-1061-483D-82E3-32B7C3B0CF52}"/>
    <cellStyle name="Input Cells 2 3" xfId="6928" xr:uid="{B665A9B7-C447-46BC-8560-94C983FF39FA}"/>
    <cellStyle name="Input Cells 2 4" xfId="41608" xr:uid="{25519E2D-D81E-4D3B-BEE2-A13858F0B5B8}"/>
    <cellStyle name="Input Cells 2_3Q19" xfId="6929" xr:uid="{41050F12-F4F1-41C6-8F3B-59A60A8AA194}"/>
    <cellStyle name="Input Cells 3" xfId="6930" xr:uid="{9AEBEA13-FBCC-4985-A9D7-2EF2F70E752F}"/>
    <cellStyle name="Input Cells 3 2" xfId="6931" xr:uid="{469E113D-E24A-4317-8F37-004725FAC034}"/>
    <cellStyle name="Input Cells 3 2 2" xfId="27984" xr:uid="{38776C63-BAD1-4148-A440-DE562D11BB61}"/>
    <cellStyle name="Input Cells 3 2 3" xfId="27985" xr:uid="{2773FA76-25B1-40DA-AC8D-0B0E85242D4C}"/>
    <cellStyle name="Input Cells 3 2_AVA DVA EL" xfId="27986" xr:uid="{DE533025-A743-49B4-8BFC-8D73B5A1F045}"/>
    <cellStyle name="Input Cells 3 3" xfId="27987" xr:uid="{7B089317-D009-4151-BD4D-7682576A41F9}"/>
    <cellStyle name="Input Cells 3 4" xfId="27988" xr:uid="{049CA5E2-5005-4D4A-B78C-DA41C21863C2}"/>
    <cellStyle name="Input Cells 3_3Q19" xfId="6932" xr:uid="{9567F0A4-CBB5-4B35-A294-2E36A07A2D0A}"/>
    <cellStyle name="Input Cells 4" xfId="27989" xr:uid="{9F21841E-7BDD-4F59-9249-8E1563CC8A91}"/>
    <cellStyle name="Input Cells_3Q19" xfId="6933" xr:uid="{155FFFD9-6A89-47F7-9918-B02A3B4C9A9F}"/>
    <cellStyle name="Input Currency" xfId="6934" xr:uid="{17CCFB6C-D115-4113-AE4D-52A66069B0CE}"/>
    <cellStyle name="Input Currency 2" xfId="6935" xr:uid="{8006EC00-14AF-4769-9F84-4760A84C54D6}"/>
    <cellStyle name="Input Currency 2 2" xfId="27990" xr:uid="{B4D4D68D-6867-43CA-9E89-184878D73018}"/>
    <cellStyle name="Input Currency 2 3" xfId="27991" xr:uid="{132A1FA5-9D08-41FE-9524-E5816553ED79}"/>
    <cellStyle name="Input Currency 2_AVA DVA EL" xfId="27992" xr:uid="{5BA3CCC5-85E3-4DEA-9C34-36AF35EF0C77}"/>
    <cellStyle name="Input Currency 3" xfId="27993" xr:uid="{D0F7E82D-0D34-4D6A-849A-12C931C2EA0F}"/>
    <cellStyle name="Input Currency 4" xfId="27994" xr:uid="{48F85950-C456-40A7-8694-4D3582647C4E}"/>
    <cellStyle name="Input Currency_3Q19" xfId="6936" xr:uid="{4DC2AA0F-C4E8-475F-8FC0-9803816541D0}"/>
    <cellStyle name="Input Multiple" xfId="6937" xr:uid="{8CDE1940-1BE9-4B2B-8456-1B848B65B4AF}"/>
    <cellStyle name="Input Multiple 2" xfId="27995" xr:uid="{DEEEB23D-B631-42E5-9799-E2B8875E1E24}"/>
    <cellStyle name="Input Multiple 3" xfId="27996" xr:uid="{7C29D267-44A4-4454-838D-405744ADCBD7}"/>
    <cellStyle name="Input Multiple_AVA DVA EL" xfId="27997" xr:uid="{AEA81916-D95C-43D9-A4B5-CF0E91CAAE27}"/>
    <cellStyle name="Input Percent" xfId="6938" xr:uid="{4106ECBA-36E4-4E7C-8E62-42E7D1373584}"/>
    <cellStyle name="Input Percent 2" xfId="27998" xr:uid="{A6B31DEC-DB6F-401E-ACC9-3A6004AF1C0C}"/>
    <cellStyle name="Input Percent 3" xfId="27999" xr:uid="{24D4A771-F904-459E-BD28-86FD185D9DEC}"/>
    <cellStyle name="Input Percent_AVA DVA EL" xfId="28000" xr:uid="{E76BB1D2-823C-44A7-A31C-F0C95053CF98}"/>
    <cellStyle name="Input_$cell" xfId="40586" xr:uid="{CD6EE998-3417-44AF-81A1-CBDD1B7E71FF}"/>
    <cellStyle name="inputDate" xfId="28001" xr:uid="{2123165C-CE91-401F-B16B-94071EEF0FA3}"/>
    <cellStyle name="inputExposure" xfId="28002" xr:uid="{A37B1590-976E-4CAD-8D32-659388DEA555}"/>
    <cellStyle name="inputExposure 2" xfId="28003" xr:uid="{C4173B63-F5A1-47C0-9ED9-8A386ECE39D4}"/>
    <cellStyle name="inputExposure_AVA DVA EL" xfId="28004" xr:uid="{FB68E4E5-7DC0-4C52-899C-BD0F50EBC8CD}"/>
    <cellStyle name="InputKeepColour" xfId="6939" xr:uid="{2EAABC95-9A78-426D-8920-81A04F0CBE88}"/>
    <cellStyle name="InputKeepColour 2" xfId="6940" xr:uid="{38756E1B-96C2-4716-A3C5-6D91BD74084F}"/>
    <cellStyle name="InputKeepColour 2 2" xfId="28005" xr:uid="{7F3433D9-6369-4613-B314-CFF0E483BCCA}"/>
    <cellStyle name="InputKeepColour 2 3" xfId="28006" xr:uid="{AC888129-7E8B-4E0E-BA33-F607FB1DD1E1}"/>
    <cellStyle name="InputKeepColour 2_Adj_Balance_Sheet" xfId="41609" xr:uid="{567DF70F-A38B-4819-A3A0-17C02ABDDB32}"/>
    <cellStyle name="InputKeepColour 3" xfId="28007" xr:uid="{839DE644-FF50-4CC9-BBE7-FA8B13F7C0DA}"/>
    <cellStyle name="InputKeepColour 4" xfId="28008" xr:uid="{6B2FCC53-A6E7-477F-9F6C-AE07C088B272}"/>
    <cellStyle name="InputKeepColour_3Q19" xfId="6941" xr:uid="{A785F0E5-DA17-40AB-802A-DA7C1CC343AB}"/>
    <cellStyle name="inputMaturity" xfId="28009" xr:uid="{C756A9F8-9D3C-4553-82BA-91CEDE84851D}"/>
    <cellStyle name="inputParameterE" xfId="28010" xr:uid="{2364E448-6644-44EA-8712-6846CA5F6E3F}"/>
    <cellStyle name="inputPD" xfId="28011" xr:uid="{45A614B7-C390-401C-BED9-4846FF6B7C8A}"/>
    <cellStyle name="inputPercentage" xfId="28012" xr:uid="{0D3C3AE7-CFC2-4AC4-B38B-8B36ED7F7ABD}"/>
    <cellStyle name="inputPercentageL" xfId="28013" xr:uid="{2DD0D5DB-2500-4844-A53F-8C3C1443F543}"/>
    <cellStyle name="inputPercentageS" xfId="28014" xr:uid="{9D74EFB6-0BE2-489E-846F-59E7E4733871}"/>
    <cellStyle name="inputSelection" xfId="28015" xr:uid="{C9C5729F-8EDF-4EB8-A8CE-0D32865DAB16}"/>
    <cellStyle name="inputText" xfId="28016" xr:uid="{68F06AB2-217C-443A-AA0F-E2BE1D97020F}"/>
    <cellStyle name="InputVariColour" xfId="6942" xr:uid="{35DF2BA0-4415-441B-A47F-CC6299FDB2B2}"/>
    <cellStyle name="InputVariColour 2" xfId="6943" xr:uid="{73B0BD39-4E05-42F4-B032-75719D1A9402}"/>
    <cellStyle name="InputVariColour 2 2" xfId="28017" xr:uid="{3CA60F77-D688-435B-A080-2DA2D1585BDA}"/>
    <cellStyle name="InputVariColour 2 3" xfId="28018" xr:uid="{A59B543F-2067-49AA-B404-692772B0F9B7}"/>
    <cellStyle name="InputVariColour 2_Adj_Balance_Sheet" xfId="41610" xr:uid="{710AED85-457A-4185-A068-36B7B405B830}"/>
    <cellStyle name="InputVariColour 3" xfId="28019" xr:uid="{D9AF1682-3CD8-4A1C-B879-F548745C6A44}"/>
    <cellStyle name="InputVariColour 4" xfId="28020" xr:uid="{949242DD-3E1B-49F8-BD86-817724CD8FD0}"/>
    <cellStyle name="InputVariColour_3Q19" xfId="6944" xr:uid="{E35DDAE8-C484-4B5D-9823-68C0C173EA4A}"/>
    <cellStyle name="IntFormat" xfId="6945" xr:uid="{C7725DF3-FC87-4F61-A622-8C5060A1DA8C}"/>
    <cellStyle name="IntFormat 2" xfId="28021" xr:uid="{FAD7ACAA-AD6E-4A34-9FEB-0D44D84D3151}"/>
    <cellStyle name="IntFormat 3" xfId="28022" xr:uid="{53B7CB0A-4C08-45EE-A320-950370C87732}"/>
    <cellStyle name="IntFormat_AVA DVA EL" xfId="28023" xr:uid="{0209B8DF-6D96-46CC-84EB-29819107BE0E}"/>
    <cellStyle name="Įspėjimo tekstas" xfId="6946" xr:uid="{5BF07A56-2F6E-4CD8-878F-78D2E4E0D725}"/>
    <cellStyle name="Įspėjimo tekstas 2" xfId="28024" xr:uid="{C82DF0B7-707D-4189-B8F0-90364BB97822}"/>
    <cellStyle name="Įspėjimo tekstas_AVA DVA EL" xfId="28025" xr:uid="{B7E2A6AD-9E34-453B-9E2C-C714CD3B51BF}"/>
    <cellStyle name="Išvestis" xfId="6947" xr:uid="{94DD86D3-4F86-4DD7-A58A-85C36709020D}"/>
    <cellStyle name="Išvestis 2" xfId="28026" xr:uid="{A0046A73-B96B-427B-B868-3BC8E5DD3C40}"/>
    <cellStyle name="Išvestis_AVA DVA EL" xfId="28027" xr:uid="{60772541-E974-4306-9B18-9F2BBB92EEA2}"/>
    <cellStyle name="Įvestis" xfId="6948" xr:uid="{8DE4CD09-76FB-4594-BB26-AD2E69EF6A35}"/>
    <cellStyle name="Įvestis 2" xfId="28028" xr:uid="{83556AFC-F271-4B6F-B979-64E62C950096}"/>
    <cellStyle name="Įvestis_AVA DVA EL" xfId="28029" xr:uid="{535AC782-2DDC-4F85-ACAA-2DEE2EDB326E}"/>
    <cellStyle name="Jegyzet" xfId="28030" xr:uid="{1AFCE18F-AAB2-495C-BCB2-FC5EB2443314}"/>
    <cellStyle name="Jegyzet 2" xfId="28031" xr:uid="{06ED7649-7A3C-4AC8-A92F-78BABF0048C6}"/>
    <cellStyle name="Jegyzet 2 2" xfId="28032" xr:uid="{4E8B220C-FD51-4923-A9A8-FC3099716D47}"/>
    <cellStyle name="Jegyzet 2_AVA DVA EL" xfId="28033" xr:uid="{943FA1A0-B163-4691-BB75-5C2075358DFE}"/>
    <cellStyle name="Jegyzet 3" xfId="28034" xr:uid="{A9B6B5F1-9CD0-4FE0-8626-BEFE2FE7BFD2}"/>
    <cellStyle name="Jegyzet_4Q16" xfId="28035" xr:uid="{1112813D-42DF-4F48-A98D-D2D0A15F30DD}"/>
    <cellStyle name="Jelölőszín (1)" xfId="28036" xr:uid="{E87A1013-13DE-4471-BFD7-6BB9BA580E67}"/>
    <cellStyle name="Jelölőszín (1) 2" xfId="28037" xr:uid="{DF1F3332-9B43-40CF-AABB-57FFE8E85AE9}"/>
    <cellStyle name="Jelölőszín (1)_AVA DVA EL" xfId="28038" xr:uid="{40B7E46D-3FAF-44AB-AFF9-E82672452958}"/>
    <cellStyle name="Jelölőszín (2)" xfId="28039" xr:uid="{E110F844-6C5C-4314-AE21-529B998DA203}"/>
    <cellStyle name="Jelölőszín (2) 2" xfId="28040" xr:uid="{6013E3A1-AD01-4E87-A327-E94236C8E016}"/>
    <cellStyle name="Jelölőszín (2)_AVA DVA EL" xfId="28041" xr:uid="{F86F8E1F-4475-407A-8AF4-7EABAA6F2628}"/>
    <cellStyle name="Jelölőszín (3)" xfId="28042" xr:uid="{0B75A52C-EBB1-4A34-B30E-029A9479CB2C}"/>
    <cellStyle name="Jelölőszín (3) 2" xfId="28043" xr:uid="{98767F07-4B61-4AC4-B9E8-6498D712E917}"/>
    <cellStyle name="Jelölőszín (3)_AVA DVA EL" xfId="28044" xr:uid="{DA32861F-647C-496A-BB70-A2EB1AAF3B46}"/>
    <cellStyle name="Jelölőszín (4)" xfId="28045" xr:uid="{DC6EC382-961F-4010-8F7D-E5602FCA447D}"/>
    <cellStyle name="Jelölőszín (4) 2" xfId="28046" xr:uid="{FB9F13F7-6993-4738-B648-619F344EFD29}"/>
    <cellStyle name="Jelölőszín (4)_AVA DVA EL" xfId="28047" xr:uid="{26EA896E-8084-4AE1-8715-8A29249325FA}"/>
    <cellStyle name="Jelölőszín (5)" xfId="28048" xr:uid="{C1187D5D-748E-4875-939B-9E6E0557F835}"/>
    <cellStyle name="Jelölőszín (5) 2" xfId="28049" xr:uid="{B9CDC4F8-18D5-4903-A4EF-AC55CB2A0187}"/>
    <cellStyle name="Jelölőszín (5)_AVA DVA EL" xfId="28050" xr:uid="{CB25EE82-7753-4E38-B8E9-E07B44D3B853}"/>
    <cellStyle name="Jelölőszín (6)" xfId="28051" xr:uid="{E101787F-C89D-488A-AE5C-E60C31242A3D}"/>
    <cellStyle name="Jelölőszín (6) 2" xfId="28052" xr:uid="{86161263-7DFF-4506-BDDB-635048EC6359}"/>
    <cellStyle name="Jelölőszín (6)_AVA DVA EL" xfId="28053" xr:uid="{613E925C-BCF0-42BD-83CF-838AF4383146}"/>
    <cellStyle name="Jó" xfId="28054" xr:uid="{228F6135-A298-4745-BBBA-39BB9579F55E}"/>
    <cellStyle name="Jó 2" xfId="28055" xr:uid="{D687E6A0-401D-4BE2-9077-844494227AE9}"/>
    <cellStyle name="Jó_AVA DVA EL" xfId="28056" xr:uid="{BB7829D7-BDD2-4F39-853E-C5711F33674B}"/>
    <cellStyle name="Kimenet" xfId="28057" xr:uid="{B369F0D6-AFA0-49BE-9A92-725DB613BF04}"/>
    <cellStyle name="Kimenet 2" xfId="28058" xr:uid="{17A42CBC-75B3-42D3-8CA4-66796B459207}"/>
    <cellStyle name="Kimenet_AVA DVA EL" xfId="28059" xr:uid="{A8E8170F-E846-425B-844A-F279CC47F429}"/>
    <cellStyle name="Koblet celle" xfId="28060" xr:uid="{08A53A29-D4F0-4CE6-9980-D901CAE8B4B6}"/>
    <cellStyle name="Koblet celle 2" xfId="6949" xr:uid="{B4FD7B38-7C6B-4051-9765-96360B70D1CB}"/>
    <cellStyle name="Koblet celle 2 2" xfId="28061" xr:uid="{359547EA-6986-4D7A-AB1D-83BC286E2D2D}"/>
    <cellStyle name="Koblet celle 2 2 2" xfId="28062" xr:uid="{D2DA4A1B-B300-419F-BCFA-1304C1C4A8C1}"/>
    <cellStyle name="Koblet celle 2 2 3" xfId="28063" xr:uid="{F160C084-D16C-4DBF-8EAE-4BD96CED3B70}"/>
    <cellStyle name="Koblet celle 2 2_AVA DVA EL" xfId="28064" xr:uid="{9A1EDB3E-0883-420B-8E96-171398720656}"/>
    <cellStyle name="Koblet celle 2_Adj_Income_statement" xfId="41611" xr:uid="{3BFF0E00-AF5B-4005-9B9F-FFEF4A623747}"/>
    <cellStyle name="Koblet celle 3" xfId="6950" xr:uid="{3581F78B-9A0E-40FD-9652-D9A36D4165BC}"/>
    <cellStyle name="Koblet celle 3 2" xfId="28065" xr:uid="{0E02E1F0-5614-439E-ABF5-23032B1BA052}"/>
    <cellStyle name="Koblet celle 3_AVA DVA EL" xfId="28066" xr:uid="{0675A260-6712-4166-9748-8C282B767C51}"/>
    <cellStyle name="Koblet celle 4" xfId="28067" xr:uid="{9EE4058E-6893-4B26-A637-24D78EA50EBF}"/>
    <cellStyle name="Koblet celle 4 2" xfId="28068" xr:uid="{DB8C5C6C-671E-4DF4-8C56-FF6406A5BF4D}"/>
    <cellStyle name="Koblet celle 4 3" xfId="28069" xr:uid="{4ADAB32B-B1E8-4CFB-927B-605AC3946561}"/>
    <cellStyle name="Koblet celle 4_AVA DVA EL" xfId="28070" xr:uid="{7D946D20-BAFD-47EB-9A5A-424B41A470A1}"/>
    <cellStyle name="Koblet celle 5" xfId="28071" xr:uid="{85FBCCE2-02C6-4509-AD9D-FDBEB2C7856A}"/>
    <cellStyle name="Koblet celle 6" xfId="28072" xr:uid="{85525E7B-300F-49F0-BE4F-190F92C009BF}"/>
    <cellStyle name="Koblet celle 7" xfId="41612" xr:uid="{7E5E8D57-A587-45FB-9606-0B221DB86ABB}"/>
    <cellStyle name="Koblet celle 8" xfId="41613" xr:uid="{DA476D42-640E-4791-928E-8D9C5727B66B}"/>
    <cellStyle name="Koblet celle_7. Other MTM adjustments" xfId="40587" xr:uid="{CD2E4A09-7CCF-4079-A3F8-C1755F0FDBEB}"/>
    <cellStyle name="Kolonne" xfId="6951" xr:uid="{4E50B6D5-7386-42EA-A86E-397A08296617}"/>
    <cellStyle name="Kolonne 2" xfId="28073" xr:uid="{E08FD1D3-29FA-42B3-AAA5-AAB45CC8ED20}"/>
    <cellStyle name="Kolonne 2 2" xfId="28074" xr:uid="{82BD663B-DCCC-4096-9D37-0CD99A1756F7}"/>
    <cellStyle name="Kolonne 2_AVA DVA EL" xfId="28075" xr:uid="{A0C775F7-0453-4AB8-92C1-CA5AEFDDFF3E}"/>
    <cellStyle name="Kolonne 3" xfId="28076" xr:uid="{17B1B1DE-3153-40BB-A1BE-FD1F5E657EF4}"/>
    <cellStyle name="Kolonne_AVA DVA EL" xfId="28077" xr:uid="{B5B2A8D3-BA44-4DB4-9C14-CEB66F396294}"/>
    <cellStyle name="KolonneOverskrift" xfId="6952" xr:uid="{27AC2912-0033-4DB5-B189-B1796BCD77AC}"/>
    <cellStyle name="KolonneOverskrift 2" xfId="28078" xr:uid="{465B8E35-80D4-4743-A092-1E172903ECB3}"/>
    <cellStyle name="KolonneOverskrift 3" xfId="28079" xr:uid="{FD6EBF6C-158B-4B2F-904E-3F99E0AF8E14}"/>
    <cellStyle name="KolonneOverskrift_AVA DVA EL" xfId="28080" xr:uid="{2656DE18-F428-476A-B444-F408E03732A5}"/>
    <cellStyle name="Kolrubr" xfId="6953" xr:uid="{1F4533F6-9B7C-4727-A92B-69AA626B242F}"/>
    <cellStyle name="Kolrubr 2" xfId="28081" xr:uid="{B9DE1378-1919-4C24-B02F-9F9BA273D839}"/>
    <cellStyle name="Kolrubr 3" xfId="28082" xr:uid="{3D823376-C3E9-484A-98E1-831D2930259E}"/>
    <cellStyle name="Kolrubr låst" xfId="6954" xr:uid="{E0E1E2CA-2974-49AA-B267-A0E530721B42}"/>
    <cellStyle name="Kolrubr låst 2" xfId="28083" xr:uid="{749A5B41-665F-4269-B411-5E3DD8CA38D6}"/>
    <cellStyle name="Kolrubr låst 3" xfId="28084" xr:uid="{80645EF6-41D6-4C36-A998-BA1F8E13367E}"/>
    <cellStyle name="Kolrubr låst_AVA DVA EL" xfId="28085" xr:uid="{5E443AF9-B6CC-49E0-A52E-B8165C252310}"/>
    <cellStyle name="Kolrubr_3Q19" xfId="6955" xr:uid="{A9BA37D3-3685-466B-9F78-29F0974606B6}"/>
    <cellStyle name="Kolumnrubrik" xfId="6956" xr:uid="{B35ED0F0-5C87-413D-AAB5-65F4C7D61C20}"/>
    <cellStyle name="Kolumnrubrik 2" xfId="28086" xr:uid="{B663FBE6-E2BC-4F28-A730-075027ACDD80}"/>
    <cellStyle name="Kolumnrubrik_AVA DVA EL" xfId="28087" xr:uid="{38667E66-B967-407E-8BCD-182AE43084F6}"/>
    <cellStyle name="Komma [0]_Blad1" xfId="6957" xr:uid="{73A3F099-D3D5-462D-9951-B11BA93894C2}"/>
    <cellStyle name="Komma 10" xfId="6958" xr:uid="{94ADFB60-9C07-430B-A868-66E20F5DE32C}"/>
    <cellStyle name="Komma 10 2" xfId="6959" xr:uid="{DA6329AB-ED16-4890-87A0-E0A221AF4B47}"/>
    <cellStyle name="Komma 10 2 2" xfId="12" xr:uid="{D331FBE0-BCD9-4117-B0C0-F1FE863F724F}"/>
    <cellStyle name="Komma 10 2_AVA DVA EL" xfId="28088" xr:uid="{C9AB5B32-F3F4-4FEF-9DC0-7C812FF60E57}"/>
    <cellStyle name="Komma 10 3" xfId="28089" xr:uid="{10A2848C-EAF7-4853-A829-255D0FED54AD}"/>
    <cellStyle name="Komma 10 3 2" xfId="28090" xr:uid="{2B0064F4-DC9B-46C9-8FE7-0A03AF317F90}"/>
    <cellStyle name="Komma 10 3_AVA DVA EL" xfId="28091" xr:uid="{840D2D5E-056C-4743-8872-9BAE81845EA9}"/>
    <cellStyle name="Komma 10_AVA DVA EL" xfId="28092" xr:uid="{3A49352C-80DE-4959-8EDC-5F252DA0AF77}"/>
    <cellStyle name="Komma 11" xfId="6960" xr:uid="{5DCA97D6-545B-49D7-94F8-F790C0835E7F}"/>
    <cellStyle name="Komma 11 2" xfId="6961" xr:uid="{E4E22BE8-A69F-439E-B897-BEFEFAB95822}"/>
    <cellStyle name="Komma 11 2 2" xfId="28093" xr:uid="{6A0A00EA-2312-4094-BE0D-3C5BACD6917B}"/>
    <cellStyle name="Komma 11 2_AVA DVA EL" xfId="28094" xr:uid="{16E77CC3-467C-4323-910F-D99E6A97D5D2}"/>
    <cellStyle name="Komma 11 3" xfId="28095" xr:uid="{5C3FE897-53FB-46F9-92AA-B94B27EB6CCA}"/>
    <cellStyle name="Komma 11 3 2" xfId="28096" xr:uid="{EFFAF325-8E54-4C61-A93E-4F689FB97147}"/>
    <cellStyle name="Komma 11 3_AVA DVA EL" xfId="28097" xr:uid="{1DFC8DC7-7E2E-4872-B745-8ACA84895C9A}"/>
    <cellStyle name="Komma 11 4" xfId="28098" xr:uid="{5A393F82-C336-4931-89D9-A46EC1CA7519}"/>
    <cellStyle name="Komma 11 5" xfId="28099" xr:uid="{BB047B98-B6F4-4B57-BBC3-5549BBD7CFD3}"/>
    <cellStyle name="Komma 11_AVA DVA EL" xfId="28100" xr:uid="{FA2D0E77-E8AE-42B8-B628-BA5CD933C99B}"/>
    <cellStyle name="Komma 12" xfId="6962" xr:uid="{63760E2D-AFF0-4B3C-A700-274E3F438320}"/>
    <cellStyle name="Komma 12 2" xfId="28101" xr:uid="{96F5C8D9-9755-4854-8216-6DE0996F76D8}"/>
    <cellStyle name="Komma 12 2 2" xfId="28102" xr:uid="{FD9A56E9-C215-4864-B986-E7C886F9884F}"/>
    <cellStyle name="Komma 12 2 2 2" xfId="28103" xr:uid="{A7DBCD58-449A-4BE1-955D-ED1985224865}"/>
    <cellStyle name="Komma 12 2 2_AVA DVA EL" xfId="28104" xr:uid="{28C4581F-8AFD-42B0-856A-D3E9EC3EB445}"/>
    <cellStyle name="Komma 12 2 3" xfId="28105" xr:uid="{FC822829-91D8-4B20-83E8-9144895E8A97}"/>
    <cellStyle name="Komma 12 2_AVA DVA EL" xfId="28106" xr:uid="{DAB8B9CC-A9C1-4B89-8768-98417A67FFEA}"/>
    <cellStyle name="Komma 12 3" xfId="28107" xr:uid="{3E16B9FE-3E1F-43A0-A631-D3CD04671B48}"/>
    <cellStyle name="Komma 12 3 2" xfId="28108" xr:uid="{431639D7-7EEA-40AD-9B55-5C2BCB91E77D}"/>
    <cellStyle name="Komma 12 3_AVA DVA EL" xfId="28109" xr:uid="{36A04C8A-4203-47AA-9ABF-4F3E1C39B7BA}"/>
    <cellStyle name="Komma 12 4" xfId="28110" xr:uid="{8AE62F77-DCF3-447A-B9C5-C87F79C2EE6D}"/>
    <cellStyle name="Komma 12_AVA DVA EL" xfId="28111" xr:uid="{E7164991-A99F-4B63-AAAA-3BC30025E172}"/>
    <cellStyle name="Komma 13" xfId="6963" xr:uid="{805F8B9D-9F5C-4628-8ECA-C2BB830FD36E}"/>
    <cellStyle name="Komma 13 2" xfId="28112" xr:uid="{3DEA8066-D0A0-43BF-BC41-8D4A7A2D9C19}"/>
    <cellStyle name="Komma 13 2 2" xfId="28113" xr:uid="{75D1A309-78B4-48DF-8E4E-5F5480779B59}"/>
    <cellStyle name="Komma 13 2_AVA DVA EL" xfId="28114" xr:uid="{C4D0860E-18FF-45F6-BF28-0A7DA01E2E1A}"/>
    <cellStyle name="Komma 13 3" xfId="28115" xr:uid="{D704B12E-0E42-425F-A936-A5C63E596155}"/>
    <cellStyle name="Komma 13_AVA DVA EL" xfId="28116" xr:uid="{A6430C28-F83C-432C-9935-DE9694BB9BE4}"/>
    <cellStyle name="Komma 14" xfId="6964" xr:uid="{31C4E7C9-C34C-4A0F-AEDC-18318CB3ACD3}"/>
    <cellStyle name="Komma 14 2" xfId="28117" xr:uid="{AB54FB7A-DD3F-4D99-98BD-3CB6568E5692}"/>
    <cellStyle name="Komma 14_AVA DVA EL" xfId="28118" xr:uid="{8E74532B-4A19-4680-9836-674AEC7B1482}"/>
    <cellStyle name="Komma 15" xfId="6965" xr:uid="{6711BFA3-DBFA-43D5-A6E7-1691B2914F64}"/>
    <cellStyle name="Komma 15 2" xfId="28119" xr:uid="{670A5DD2-77BA-45B9-83A6-1A7520575AEC}"/>
    <cellStyle name="Komma 15_AVA DVA EL" xfId="28120" xr:uid="{98E49A45-92E8-4275-AD13-A60159BF6DBB}"/>
    <cellStyle name="Komma 16" xfId="6966" xr:uid="{34E2EB3C-E976-4ABE-A2F7-0E49080C0D68}"/>
    <cellStyle name="Komma 16 2" xfId="28121" xr:uid="{7122AB0B-2CBD-4739-B191-AF03D604665D}"/>
    <cellStyle name="Komma 16 3" xfId="28122" xr:uid="{B79A12AC-1276-44BF-8841-309147F18DB5}"/>
    <cellStyle name="Komma 16_AVA DVA EL" xfId="28123" xr:uid="{99EF1BC6-FC2F-486A-BEB4-D731DD4C3A3F}"/>
    <cellStyle name="Komma 17" xfId="6967" xr:uid="{938DDAE6-0D45-4286-873B-F894F91CB947}"/>
    <cellStyle name="Komma 17 2" xfId="28124" xr:uid="{8D0CA814-5C33-4BFE-92AB-7BFB582B9D88}"/>
    <cellStyle name="Komma 17 3" xfId="28125" xr:uid="{AC4E71C5-6953-4B0B-AAD8-3311CF6CB851}"/>
    <cellStyle name="Komma 17_AVA DVA EL" xfId="28126" xr:uid="{FA14EABF-B6F8-478A-BEAB-9EB5EDC697E2}"/>
    <cellStyle name="Komma 18" xfId="6968" xr:uid="{E63BE944-8651-41C9-B773-3D49952D6B61}"/>
    <cellStyle name="Komma 18 2" xfId="28127" xr:uid="{28D7BC5B-52CD-4995-874B-8FA558239990}"/>
    <cellStyle name="Komma 18 3" xfId="28128" xr:uid="{F17244F9-B618-46F4-97AE-8A5387953C28}"/>
    <cellStyle name="Komma 18_AVA DVA EL" xfId="28129" xr:uid="{0E9585C5-FDE5-4ECB-9472-BFFF6BA2052D}"/>
    <cellStyle name="Komma 19" xfId="6969" xr:uid="{B7D5E273-2D82-40D2-B204-6B654566A927}"/>
    <cellStyle name="Komma 19 2" xfId="28130" xr:uid="{493BA441-80A2-42DF-90DF-C2D3B6E8C84A}"/>
    <cellStyle name="Komma 19_AVA DVA EL" xfId="28131" xr:uid="{6DB14471-FFFB-415F-9B9B-1AF692BC45AF}"/>
    <cellStyle name="Komma 2" xfId="6970" xr:uid="{2E1C8F4E-949F-4AC8-9131-06560036437A}"/>
    <cellStyle name="Komma 2 10" xfId="6971" xr:uid="{23F9E485-4324-4B66-BC72-EF5A68D2F0B5}"/>
    <cellStyle name="Komma 2 10 2" xfId="6972" xr:uid="{512C48C0-37AA-41C7-966C-3418AE9339B8}"/>
    <cellStyle name="Komma 2 10 2 2" xfId="6973" xr:uid="{4B055493-CBE9-4A79-8704-D4B913F61EAA}"/>
    <cellStyle name="Komma 2 10 2_3Q19" xfId="6974" xr:uid="{10D58529-75AE-4BDA-AD9B-F97CA7715DA1}"/>
    <cellStyle name="Komma 2 10 3" xfId="6975" xr:uid="{8F2CAF64-A2BA-4662-BC79-674DC6793AE9}"/>
    <cellStyle name="Komma 2 10 3 2" xfId="6976" xr:uid="{2B42C62C-7552-4C4C-A6CA-B54C340CDC90}"/>
    <cellStyle name="Komma 2 10 3_3Q19" xfId="6977" xr:uid="{E5CDA989-3291-4126-9396-9B0DEE2D74A3}"/>
    <cellStyle name="Komma 2 10 4" xfId="6978" xr:uid="{E68F428B-831D-4D2C-A0F3-A14887E9F045}"/>
    <cellStyle name="Komma 2 10_3Q19" xfId="6979" xr:uid="{8C3EB657-C469-442B-BB66-61482DA8457A}"/>
    <cellStyle name="Komma 2 11" xfId="41614" xr:uid="{2FCD4978-9F25-467E-9503-FBD608A52B6D}"/>
    <cellStyle name="Komma 2 12" xfId="41615" xr:uid="{6244B41E-EBB3-457F-92C6-19AE80E5CD4F}"/>
    <cellStyle name="Komma 2 13" xfId="41616" xr:uid="{C6AA2FD2-5029-4ACB-BA27-B886A9CB26FA}"/>
    <cellStyle name="Komma 2 14" xfId="41617" xr:uid="{C3BC224A-1C37-4DC8-970C-13400EEBFBC2}"/>
    <cellStyle name="Komma 2 15" xfId="41618" xr:uid="{353DB7D5-7ECA-4E40-9DCB-849381F6C045}"/>
    <cellStyle name="Komma 2 2" xfId="6980" xr:uid="{6971AD61-13E6-4A0F-BC3D-80454E667573}"/>
    <cellStyle name="Komma 2 2 2" xfId="6981" xr:uid="{B001D15E-3ECA-4729-AFD3-CBEF467CD451}"/>
    <cellStyle name="Komma 2 2 2 2" xfId="6982" xr:uid="{3525A4FC-BEC7-4F35-93F3-92FF1E5A9B7E}"/>
    <cellStyle name="Komma 2 2 2 2 2" xfId="6983" xr:uid="{C05CA8DD-69C7-49E7-B4A9-A320B438388A}"/>
    <cellStyle name="Komma 2 2 2 2 2 2" xfId="6984" xr:uid="{4AA8217B-5AA6-45CC-81F7-E1D95712767F}"/>
    <cellStyle name="Komma 2 2 2 2 2 2 2" xfId="6985" xr:uid="{817BA82D-0AFB-46E2-9647-8F7AF4D0978A}"/>
    <cellStyle name="Komma 2 2 2 2 2 2_3Q19" xfId="6986" xr:uid="{933354B0-B78F-48CE-B9B9-C46D6C7C00ED}"/>
    <cellStyle name="Komma 2 2 2 2 2 3" xfId="6987" xr:uid="{C9BB42DF-84C0-44F7-9282-7CA96B45BEC7}"/>
    <cellStyle name="Komma 2 2 2 2 2 3 2" xfId="6988" xr:uid="{1F2B93FA-6296-4905-8205-1FBF9D3F60F3}"/>
    <cellStyle name="Komma 2 2 2 2 2 3_3Q19" xfId="6989" xr:uid="{200112E9-5A47-4FFD-9181-C07C816DB7E4}"/>
    <cellStyle name="Komma 2 2 2 2 2 4" xfId="6990" xr:uid="{2E3AD9AC-23D8-407F-B6EB-326070A8D67B}"/>
    <cellStyle name="Komma 2 2 2 2 2 4 2" xfId="6991" xr:uid="{C1491EB6-8D86-4697-B101-928C83042664}"/>
    <cellStyle name="Komma 2 2 2 2 2 4_3Q19" xfId="6992" xr:uid="{E329DADB-313E-4C28-91FE-EA9C2EFFF950}"/>
    <cellStyle name="Komma 2 2 2 2 2 5" xfId="6993" xr:uid="{54BBE23B-F926-401C-A85F-A09A6C78B3CF}"/>
    <cellStyle name="Komma 2 2 2 2 2_3Q19" xfId="6994" xr:uid="{9DCDA9DF-C23F-427D-ACDA-6F635413B4C2}"/>
    <cellStyle name="Komma 2 2 2 2 3" xfId="6995" xr:uid="{C3C828F5-360E-4601-A096-06B4881DE1B8}"/>
    <cellStyle name="Komma 2 2 2 2 3 2" xfId="6996" xr:uid="{B36554C0-1583-4264-8E2E-E04A46B7F257}"/>
    <cellStyle name="Komma 2 2 2 2 3_3Q19" xfId="6997" xr:uid="{C7FA1AF6-1D64-4836-96CE-A25688BDF0A5}"/>
    <cellStyle name="Komma 2 2 2 2 4" xfId="6998" xr:uid="{B635BECA-3758-4D6D-AE99-67938C9E2856}"/>
    <cellStyle name="Komma 2 2 2 2 4 2" xfId="6999" xr:uid="{4F79A12D-C937-43D7-9641-ECF4351193B1}"/>
    <cellStyle name="Komma 2 2 2 2 4_3Q19" xfId="7000" xr:uid="{02E04C16-AD2E-44C7-B358-381644CB4B70}"/>
    <cellStyle name="Komma 2 2 2 2 5" xfId="7001" xr:uid="{F1614B83-A139-4450-924A-14C7922B74B6}"/>
    <cellStyle name="Komma 2 2 2 2 5 2" xfId="7002" xr:uid="{20C9F63F-6EA9-464F-94F7-488C3D04508E}"/>
    <cellStyle name="Komma 2 2 2 2 5_3Q19" xfId="7003" xr:uid="{81697985-00D0-4C0A-B7FB-CB5724A81AE6}"/>
    <cellStyle name="Komma 2 2 2 2 6" xfId="7004" xr:uid="{F7ED6BDE-A3EB-4673-B210-1D986686F597}"/>
    <cellStyle name="Komma 2 2 2 2 6 2" xfId="7005" xr:uid="{C7E0B394-F889-4D98-BECF-C2C8DEA76134}"/>
    <cellStyle name="Komma 2 2 2 2 6_3Q19" xfId="7006" xr:uid="{E6C408B8-7ECC-4A49-BE55-14302C1AA0EB}"/>
    <cellStyle name="Komma 2 2 2 2 7" xfId="7007" xr:uid="{AC73BAAD-5625-450F-B8DB-0A2324162F99}"/>
    <cellStyle name="Komma 2 2 2 2_3Q19" xfId="7008" xr:uid="{266066FA-378E-4E29-A6F5-C9629B49E097}"/>
    <cellStyle name="Komma 2 2 2 3" xfId="7009" xr:uid="{93F8ABB7-81E9-4F45-91DF-759C68609A62}"/>
    <cellStyle name="Komma 2 2 2 3 2" xfId="7010" xr:uid="{5EE80813-AFC2-4C14-98EB-622A9B367405}"/>
    <cellStyle name="Komma 2 2 2 3 3" xfId="7011" xr:uid="{A5F84AD8-C508-44DB-828B-4EF70C216890}"/>
    <cellStyle name="Komma 2 2 2 3_3Q19" xfId="7012" xr:uid="{03289531-24C8-48C9-8813-6A97C4F1CABC}"/>
    <cellStyle name="Komma 2 2 2 4" xfId="7013" xr:uid="{5DD3B5AD-C835-454E-8059-05574313629F}"/>
    <cellStyle name="Komma 2 2 2 4 2" xfId="7014" xr:uid="{1ADC0AC9-BF97-4BC7-98E1-A0D2F3117A0E}"/>
    <cellStyle name="Komma 2 2 2 4 2 2" xfId="7015" xr:uid="{94C29F93-42C7-41BB-A0E9-A1D984F0168D}"/>
    <cellStyle name="Komma 2 2 2 4 2_3Q19" xfId="7016" xr:uid="{3FA1DE67-B8F1-4710-B002-61E2ACD0FB20}"/>
    <cellStyle name="Komma 2 2 2 4 3" xfId="7017" xr:uid="{C7A6C672-CE82-4645-90EA-24DF458FF816}"/>
    <cellStyle name="Komma 2 2 2 4 3 2" xfId="7018" xr:uid="{1F458235-EABF-46E5-BFD3-4AA79F2A43F5}"/>
    <cellStyle name="Komma 2 2 2 4 3_3Q19" xfId="7019" xr:uid="{A2C878C4-D18B-4ED9-A553-3DA38DB913D1}"/>
    <cellStyle name="Komma 2 2 2 4 4" xfId="7020" xr:uid="{F58E3574-13B9-40E5-B458-7CF8A27A7C8E}"/>
    <cellStyle name="Komma 2 2 2 4 4 2" xfId="7021" xr:uid="{BA376649-83F2-40FA-A094-20AFF9067EAA}"/>
    <cellStyle name="Komma 2 2 2 4 4_3Q19" xfId="7022" xr:uid="{F08D193C-81E8-4F86-ADA2-BBF93C1027EA}"/>
    <cellStyle name="Komma 2 2 2 4 5" xfId="7023" xr:uid="{8EBAD13C-677F-4717-84DE-D5CA9121B7C4}"/>
    <cellStyle name="Komma 2 2 2 4_3Q19" xfId="7024" xr:uid="{E384CFE0-F917-4F8A-9AE9-C4FE890AEF70}"/>
    <cellStyle name="Komma 2 2 2 5" xfId="7025" xr:uid="{AF89448E-602B-40EF-A970-4E4A43A70BA1}"/>
    <cellStyle name="Komma 2 2 2 5 2" xfId="7026" xr:uid="{D184202D-BFEB-4003-9DD8-85326AC96E40}"/>
    <cellStyle name="Komma 2 2 2 5_3Q19" xfId="7027" xr:uid="{4A7FF9DF-D1CE-4C9F-8016-D2366E4AAF0F}"/>
    <cellStyle name="Komma 2 2 2 6" xfId="7028" xr:uid="{1AEADBC7-E190-4486-9773-92083ED7E843}"/>
    <cellStyle name="Komma 2 2 2 6 2" xfId="7029" xr:uid="{AD344D60-B0ED-4486-93C7-ED655C914712}"/>
    <cellStyle name="Komma 2 2 2 6_3Q19" xfId="7030" xr:uid="{4341330A-055B-4FA1-B8DF-881D6E92FB97}"/>
    <cellStyle name="Komma 2 2 2 7" xfId="7031" xr:uid="{52D41CE8-772D-47F5-AB1F-6BD1854C0777}"/>
    <cellStyle name="Komma 2 2 2 7 2" xfId="7032" xr:uid="{C56B160A-8903-45B2-8761-6C279A94FA22}"/>
    <cellStyle name="Komma 2 2 2 7_3Q19" xfId="7033" xr:uid="{387FD6E5-BF4D-4236-967A-5A6E80B4AD47}"/>
    <cellStyle name="Komma 2 2 2 8" xfId="7034" xr:uid="{F0330BE0-45A2-4292-B1A5-E57F17DDF3BC}"/>
    <cellStyle name="Komma 2 2 2_3Q19" xfId="7035" xr:uid="{62804352-B271-4BD1-AFEE-6285B3506751}"/>
    <cellStyle name="Komma 2 2 3" xfId="7036" xr:uid="{7D11E1EB-4570-4B98-9A3A-AE01BDB3D315}"/>
    <cellStyle name="Komma 2 2 3 2" xfId="28132" xr:uid="{89F9C0EB-D80A-4CFD-AC96-E8786513042E}"/>
    <cellStyle name="Komma 2 2 3 3" xfId="28133" xr:uid="{5F9B430D-EA0D-4B00-859E-05AEBD623126}"/>
    <cellStyle name="Komma 2 2 3_AVA DVA EL" xfId="28134" xr:uid="{44C3E25B-3192-4E83-B3A4-10CB8F21AA2D}"/>
    <cellStyle name="Komma 2 2_3Q19" xfId="7037" xr:uid="{5BAAB60D-D81F-45DF-861E-80DC713D0986}"/>
    <cellStyle name="Komma 2 3" xfId="7038" xr:uid="{7BC7F7C5-A7F5-4FBC-ADD6-59DBCEFFD760}"/>
    <cellStyle name="Komma 2 3 2" xfId="7039" xr:uid="{1698D4D7-DC3C-444D-BBD9-315A3B0A645E}"/>
    <cellStyle name="Komma 2 3 2 2" xfId="28135" xr:uid="{31547D65-4644-4D7D-9566-E637CCFA44F6}"/>
    <cellStyle name="Komma 2 3 2 3" xfId="28136" xr:uid="{42B233D5-9218-47DE-82D1-3B07A635E7D9}"/>
    <cellStyle name="Komma 2 3 2_AVA DVA EL" xfId="28137" xr:uid="{0BD281F7-5DA3-4036-85E1-96F16537DB1D}"/>
    <cellStyle name="Komma 2 3 3" xfId="7040" xr:uid="{DE2C2D56-4197-4D1D-A1C1-8ACEE0005251}"/>
    <cellStyle name="Komma 2 3 4" xfId="41619" xr:uid="{1C9A7E89-9BE0-411C-9F2E-DB7A46F245C7}"/>
    <cellStyle name="Komma 2 3_3Q19" xfId="7041" xr:uid="{FEC21306-B899-4457-9F8E-89463DDE4C53}"/>
    <cellStyle name="Komma 2 4" xfId="7042" xr:uid="{B38312ED-0C00-4739-8544-2DC86C337794}"/>
    <cellStyle name="Komma 2 4 10" xfId="41620" xr:uid="{5F5F5E81-09A5-45F3-9A5F-4DC518F8CC78}"/>
    <cellStyle name="Komma 2 4 2" xfId="7043" xr:uid="{C2BA21A1-666F-4930-9064-ACBB7900F116}"/>
    <cellStyle name="Komma 2 4 2 2" xfId="7044" xr:uid="{A5768DCA-6304-4033-9F01-A119BE3B45F1}"/>
    <cellStyle name="Komma 2 4 2 2 2" xfId="7045" xr:uid="{193A11CB-74A3-44D1-A76F-55DC0143B84F}"/>
    <cellStyle name="Komma 2 4 2 2 2 2" xfId="7046" xr:uid="{B43AC4C9-C610-42EA-BF4D-04AA495564CA}"/>
    <cellStyle name="Komma 2 4 2 2 2 2 2" xfId="7047" xr:uid="{13CA5F4F-883F-4BA2-BACC-356A5A866F4B}"/>
    <cellStyle name="Komma 2 4 2 2 2 2_3Q19" xfId="7048" xr:uid="{A2FBEFF3-CCAE-4D5A-BF8D-34AB49F26064}"/>
    <cellStyle name="Komma 2 4 2 2 2 3" xfId="7049" xr:uid="{A7BC081F-1545-4BEC-B7F3-A1D894184808}"/>
    <cellStyle name="Komma 2 4 2 2 2 3 2" xfId="7050" xr:uid="{C1E36550-3ED4-4096-B950-FB46E7F7CEEF}"/>
    <cellStyle name="Komma 2 4 2 2 2 3_3Q19" xfId="7051" xr:uid="{C42CC0E8-092A-46EC-A338-B3DA3D36F98D}"/>
    <cellStyle name="Komma 2 4 2 2 2 4" xfId="7052" xr:uid="{3A640B54-A745-4068-9725-98B85BB6FA38}"/>
    <cellStyle name="Komma 2 4 2 2 2 4 2" xfId="7053" xr:uid="{737892B0-EBB7-45EC-85A2-01510388F7F3}"/>
    <cellStyle name="Komma 2 4 2 2 2 4_3Q19" xfId="7054" xr:uid="{7636B25A-0C58-4BC2-B865-F503D28E2CEF}"/>
    <cellStyle name="Komma 2 4 2 2 2 5" xfId="7055" xr:uid="{8A347D05-6D07-45C0-ADF0-4A0F58A9DE4D}"/>
    <cellStyle name="Komma 2 4 2 2 2_3Q19" xfId="7056" xr:uid="{ECDC1AE5-6A61-4A02-9FA5-9D5512F1686A}"/>
    <cellStyle name="Komma 2 4 2 2 3" xfId="7057" xr:uid="{F432E280-3504-4324-B5E2-F975782348A8}"/>
    <cellStyle name="Komma 2 4 2 2 3 2" xfId="7058" xr:uid="{5DA97C3A-5E6F-4F43-9736-F825925E10BC}"/>
    <cellStyle name="Komma 2 4 2 2 3_3Q19" xfId="7059" xr:uid="{2B263980-E18E-4207-99A3-59464701FC84}"/>
    <cellStyle name="Komma 2 4 2 2 4" xfId="7060" xr:uid="{730D7CFA-21EF-454B-81F2-909A0F832FF5}"/>
    <cellStyle name="Komma 2 4 2 2 4 2" xfId="7061" xr:uid="{E6B32348-1341-47D7-B718-C03396F24191}"/>
    <cellStyle name="Komma 2 4 2 2 4_3Q19" xfId="7062" xr:uid="{18364E8C-B022-4B26-A582-D77121B061D8}"/>
    <cellStyle name="Komma 2 4 2 2 5" xfId="7063" xr:uid="{78B96F15-D340-483A-AB20-92B909EA13F2}"/>
    <cellStyle name="Komma 2 4 2 2 5 2" xfId="7064" xr:uid="{593289D6-DBB8-4AD0-9C33-799415FB33EC}"/>
    <cellStyle name="Komma 2 4 2 2 5_3Q19" xfId="7065" xr:uid="{E5487EA0-836C-425B-8011-1AAD5E94690A}"/>
    <cellStyle name="Komma 2 4 2 2 6" xfId="7066" xr:uid="{9908FA0E-74F0-461F-9C88-011AE5A19983}"/>
    <cellStyle name="Komma 2 4 2 2_3Q19" xfId="7067" xr:uid="{75D1923F-DC9D-4FF3-9488-2738A1D636B0}"/>
    <cellStyle name="Komma 2 4 2 3" xfId="7068" xr:uid="{B06866B2-9A61-4D38-AE0E-3C9A20A8A66F}"/>
    <cellStyle name="Komma 2 4 2 3 2" xfId="7069" xr:uid="{6F719FBE-6DF2-4021-94CB-7E7C94FDD43D}"/>
    <cellStyle name="Komma 2 4 2 3 2 2" xfId="7070" xr:uid="{A133C9F5-24B4-466B-A9C6-9C1E7EA82C84}"/>
    <cellStyle name="Komma 2 4 2 3 2_3Q19" xfId="7071" xr:uid="{F0F0ADDF-69CC-4BF9-AFFD-50E022B54DD3}"/>
    <cellStyle name="Komma 2 4 2 3 3" xfId="7072" xr:uid="{075D685D-134F-420E-A7F2-4B134D375DF3}"/>
    <cellStyle name="Komma 2 4 2 3 3 2" xfId="7073" xr:uid="{B9399611-06EB-4CA9-A2D4-B020A312983F}"/>
    <cellStyle name="Komma 2 4 2 3 3_3Q19" xfId="7074" xr:uid="{693747E5-29C8-4D37-95BD-3EA62D14F4E7}"/>
    <cellStyle name="Komma 2 4 2 3 4" xfId="7075" xr:uid="{427EE659-81E8-48CA-80AC-667BC07550FC}"/>
    <cellStyle name="Komma 2 4 2 3 4 2" xfId="7076" xr:uid="{FD97EE49-6995-4793-848A-4E02FDC8DA13}"/>
    <cellStyle name="Komma 2 4 2 3 4_3Q19" xfId="7077" xr:uid="{9D42F973-BE2A-46D4-970C-A0A6AB18CB24}"/>
    <cellStyle name="Komma 2 4 2 3 5" xfId="7078" xr:uid="{C3E68961-F358-4BB6-AC8B-9E9AF54C3EBD}"/>
    <cellStyle name="Komma 2 4 2 3_3Q19" xfId="7079" xr:uid="{591823CA-B302-4E0C-BECB-D018C1DF1933}"/>
    <cellStyle name="Komma 2 4 2 4" xfId="7080" xr:uid="{136D8005-F3CC-4A67-B8C3-D575CE442283}"/>
    <cellStyle name="Komma 2 4 2 4 2" xfId="7081" xr:uid="{625725E8-625F-44CB-93D9-3DA0236CCBDF}"/>
    <cellStyle name="Komma 2 4 2 4_3Q19" xfId="7082" xr:uid="{6E30E6A1-C8E5-4B9F-B751-AA9D46773FCD}"/>
    <cellStyle name="Komma 2 4 2 5" xfId="7083" xr:uid="{F1F7998A-00F2-4FE6-8641-89D02AA12910}"/>
    <cellStyle name="Komma 2 4 2 5 2" xfId="7084" xr:uid="{C88E95CA-0C04-447A-9968-57D026C336C6}"/>
    <cellStyle name="Komma 2 4 2 5_3Q19" xfId="7085" xr:uid="{47CAAAAC-3283-4687-8A08-73C6D75FFC4D}"/>
    <cellStyle name="Komma 2 4 2 6" xfId="7086" xr:uid="{F9B7CFE9-2BDB-4245-93A5-BF4BA3463C73}"/>
    <cellStyle name="Komma 2 4 2 6 2" xfId="7087" xr:uid="{5B75B2AF-12EB-4D14-86B9-BDCB4BA6E425}"/>
    <cellStyle name="Komma 2 4 2 6_3Q19" xfId="7088" xr:uid="{32AD6C42-8D09-4F3F-86CD-297C952ED19D}"/>
    <cellStyle name="Komma 2 4 2 7" xfId="7089" xr:uid="{3D156F4D-FB7C-4A8E-9AA3-391EBEBC9640}"/>
    <cellStyle name="Komma 2 4 2 7 2" xfId="7090" xr:uid="{ACCC737C-7EAF-46C4-9F2B-3F109C29865F}"/>
    <cellStyle name="Komma 2 4 2 7_3Q19" xfId="7091" xr:uid="{01C80091-87EC-44ED-B1A9-B424C019973C}"/>
    <cellStyle name="Komma 2 4 2 8" xfId="7092" xr:uid="{88DA9EDA-397D-4300-A1D1-1383A4220295}"/>
    <cellStyle name="Komma 2 4 2 9" xfId="41621" xr:uid="{90912224-F30F-4AFF-8FCE-374B12899AE7}"/>
    <cellStyle name="Komma 2 4 2_3Q19" xfId="7093" xr:uid="{145D23E2-1051-4AEE-BF03-BE5B8A81F8B8}"/>
    <cellStyle name="Komma 2 4 3" xfId="7094" xr:uid="{BE96EF38-FAD2-4BC3-9117-2F7E89352550}"/>
    <cellStyle name="Komma 2 4 3 2" xfId="7095" xr:uid="{9EA6F021-CA07-4AFE-82BF-2F3860B429D0}"/>
    <cellStyle name="Komma 2 4 3 2 2" xfId="7096" xr:uid="{D43911E7-C240-455E-881B-C704C013B44F}"/>
    <cellStyle name="Komma 2 4 3 2 2 2" xfId="7097" xr:uid="{DE0219FD-FC9C-4397-8381-E92CCAD5C369}"/>
    <cellStyle name="Komma 2 4 3 2 2_3Q19" xfId="7098" xr:uid="{400D2913-FB40-474A-8FE2-1B6C526498F3}"/>
    <cellStyle name="Komma 2 4 3 2 3" xfId="7099" xr:uid="{F1C8DC86-92F5-4697-BE0E-1C3EF20A5BA8}"/>
    <cellStyle name="Komma 2 4 3 2 3 2" xfId="7100" xr:uid="{A4084072-D0B6-4B73-B0EA-3AA99E369878}"/>
    <cellStyle name="Komma 2 4 3 2 3_3Q19" xfId="7101" xr:uid="{DDECDF10-29E9-4FCB-AA6F-D5C5AFF29B63}"/>
    <cellStyle name="Komma 2 4 3 2 4" xfId="7102" xr:uid="{623B2564-DE8C-4560-BC39-C1FBB0D5531C}"/>
    <cellStyle name="Komma 2 4 3 2 4 2" xfId="7103" xr:uid="{2C6CC5F3-4143-4C86-8EC9-644B40380FFE}"/>
    <cellStyle name="Komma 2 4 3 2 4_3Q19" xfId="7104" xr:uid="{BC1A96D7-6AD6-45AA-9577-35BB36447A0A}"/>
    <cellStyle name="Komma 2 4 3 2 5" xfId="7105" xr:uid="{39F3AAB9-F295-41B6-81B7-D893CFFF26A1}"/>
    <cellStyle name="Komma 2 4 3 2_3Q19" xfId="7106" xr:uid="{7A44811F-1D89-42D9-BA6A-F15D895D34F6}"/>
    <cellStyle name="Komma 2 4 3 3" xfId="7107" xr:uid="{256B4BF9-9198-45DA-AC14-FD674AD3153E}"/>
    <cellStyle name="Komma 2 4 3 3 2" xfId="7108" xr:uid="{EBF83C2D-06E7-4EB0-92B3-9C9B25BFBCA1}"/>
    <cellStyle name="Komma 2 4 3 3_3Q19" xfId="7109" xr:uid="{F06C1A43-3E4A-4223-BCDB-EF92BAEF7824}"/>
    <cellStyle name="Komma 2 4 3 4" xfId="7110" xr:uid="{58DFE2A4-379E-476F-9A95-0C0778D77882}"/>
    <cellStyle name="Komma 2 4 3 4 2" xfId="7111" xr:uid="{237E4221-1A88-4D98-9525-67D580DBA89C}"/>
    <cellStyle name="Komma 2 4 3 4_3Q19" xfId="7112" xr:uid="{B23C09A0-F292-4217-B5F4-2DA648FD22C9}"/>
    <cellStyle name="Komma 2 4 3 5" xfId="7113" xr:uid="{A4CE37B8-EAAB-48D2-9E4A-B65CA43113C4}"/>
    <cellStyle name="Komma 2 4 3 5 2" xfId="7114" xr:uid="{37DA4AE9-D514-47F3-BCD8-81F26405ECED}"/>
    <cellStyle name="Komma 2 4 3 5_3Q19" xfId="7115" xr:uid="{77CCDF04-F541-44BE-ACA1-7F3D2630917B}"/>
    <cellStyle name="Komma 2 4 3 6" xfId="7116" xr:uid="{581A2B5C-A2B8-4231-A0A1-603AA309329F}"/>
    <cellStyle name="Komma 2 4 3_3Q19" xfId="7117" xr:uid="{B3A480DE-CC6B-4B2C-85E5-5209D3D7E425}"/>
    <cellStyle name="Komma 2 4 4" xfId="7118" xr:uid="{3024C373-5FB3-48E9-89D9-52A6931D9F7C}"/>
    <cellStyle name="Komma 2 4 4 2" xfId="7119" xr:uid="{AC3B3446-1197-4221-B656-1497280F7F86}"/>
    <cellStyle name="Komma 2 4 4 2 2" xfId="7120" xr:uid="{7F3C0E4E-A711-4675-8011-A86D43FBE863}"/>
    <cellStyle name="Komma 2 4 4 2 2 2" xfId="7121" xr:uid="{9DB5552C-4680-412A-B78B-42E94A591D78}"/>
    <cellStyle name="Komma 2 4 4 2 2_3Q19" xfId="7122" xr:uid="{A524B4FA-6B94-4CA3-B9FE-3A78652F37B1}"/>
    <cellStyle name="Komma 2 4 4 2 3" xfId="7123" xr:uid="{8DA61C9A-5632-48F5-A381-1D79FF1858AA}"/>
    <cellStyle name="Komma 2 4 4 2 3 2" xfId="7124" xr:uid="{5AE61D73-5AC0-47AA-868F-4269297DC8E7}"/>
    <cellStyle name="Komma 2 4 4 2 3_3Q19" xfId="7125" xr:uid="{C9F7425F-EC4D-4974-ACA1-CF6B5A298E8C}"/>
    <cellStyle name="Komma 2 4 4 2 4" xfId="7126" xr:uid="{C13CC51D-D4CD-4BBD-B59A-C57036D6EDA7}"/>
    <cellStyle name="Komma 2 4 4 2_3Q19" xfId="7127" xr:uid="{67F32A83-11BC-40AC-BABE-38C6A3ED1D6A}"/>
    <cellStyle name="Komma 2 4 4 3" xfId="7128" xr:uid="{18CB23CE-554F-438A-8216-B47B2334E490}"/>
    <cellStyle name="Komma 2 4 4 3 2" xfId="7129" xr:uid="{66046E11-A8DC-469D-AF9D-C6B5FCD36834}"/>
    <cellStyle name="Komma 2 4 4 3_3Q19" xfId="7130" xr:uid="{59DB49C0-A943-42AD-8054-1C049A87444B}"/>
    <cellStyle name="Komma 2 4 4 4" xfId="7131" xr:uid="{EDB0B859-5C05-44D4-92FF-B1203D88038F}"/>
    <cellStyle name="Komma 2 4 4 4 2" xfId="7132" xr:uid="{B7D96CB2-2890-4AA3-92C8-D0D25D0315BC}"/>
    <cellStyle name="Komma 2 4 4 4_3Q19" xfId="7133" xr:uid="{C8ECE7B8-B644-497F-92BC-64C80C055F2B}"/>
    <cellStyle name="Komma 2 4 4 5" xfId="7134" xr:uid="{5B780354-8BAF-498E-A5BE-A83A948F3DEF}"/>
    <cellStyle name="Komma 2 4 4 5 2" xfId="7135" xr:uid="{39FB2326-B794-4088-BCD8-6E145F4C1469}"/>
    <cellStyle name="Komma 2 4 4 5_3Q19" xfId="7136" xr:uid="{7D9DFA0F-6981-4AF1-A110-F464906703FE}"/>
    <cellStyle name="Komma 2 4 4 6" xfId="7137" xr:uid="{DB9B8E46-2821-4BE6-8750-A4F38D29D806}"/>
    <cellStyle name="Komma 2 4 4_3Q19" xfId="7138" xr:uid="{C4189E2E-25A2-4991-BA17-070164CF105B}"/>
    <cellStyle name="Komma 2 4 5" xfId="7139" xr:uid="{4CC352A9-13FE-43C4-B734-A8908C3364EF}"/>
    <cellStyle name="Komma 2 4 5 2" xfId="7140" xr:uid="{3C41AD27-7A12-42BE-A3D7-A6C55680DD2D}"/>
    <cellStyle name="Komma 2 4 5 2 2" xfId="7141" xr:uid="{6ABBA6ED-19D3-4334-B8AE-5C2B728C8204}"/>
    <cellStyle name="Komma 2 4 5 2_3Q19" xfId="7142" xr:uid="{54B0DB02-8779-4928-B9D3-8955E88338CD}"/>
    <cellStyle name="Komma 2 4 5 3" xfId="7143" xr:uid="{12439DD3-AA86-421E-BFA4-4E2E71691E6E}"/>
    <cellStyle name="Komma 2 4 5 3 2" xfId="7144" xr:uid="{BC06ABC2-F2D5-47AD-A44B-577DA9FF2604}"/>
    <cellStyle name="Komma 2 4 5 3_3Q19" xfId="7145" xr:uid="{C1D238F7-EB65-4513-B3BD-09B7DFD2A9B5}"/>
    <cellStyle name="Komma 2 4 5 4" xfId="7146" xr:uid="{C86754DE-BCC8-41D4-A22A-BFEFB3D1E57B}"/>
    <cellStyle name="Komma 2 4 5 4 2" xfId="7147" xr:uid="{EFE15EE7-E397-48D4-AB4A-137D93206EFA}"/>
    <cellStyle name="Komma 2 4 5 4_3Q19" xfId="7148" xr:uid="{32A21B2A-B38D-4383-B62A-E8BFAFB73729}"/>
    <cellStyle name="Komma 2 4 5 5" xfId="7149" xr:uid="{ACB6C755-061E-4834-8466-63E03E62CB40}"/>
    <cellStyle name="Komma 2 4 5_3Q19" xfId="7150" xr:uid="{E966006B-4E61-46B2-B894-12A0A9123681}"/>
    <cellStyle name="Komma 2 4 6" xfId="7151" xr:uid="{1526DA8F-DEB7-471F-9E5A-AE68BF8DD8E8}"/>
    <cellStyle name="Komma 2 4 6 2" xfId="7152" xr:uid="{04029D68-2C56-4174-8D72-0FC0CB7E6499}"/>
    <cellStyle name="Komma 2 4 6_3Q19" xfId="7153" xr:uid="{5EA4013C-326D-436E-BDA7-CE3D09F287CF}"/>
    <cellStyle name="Komma 2 4 7" xfId="7154" xr:uid="{FB6EDE17-D479-4EE1-91D4-B6F4E1A13547}"/>
    <cellStyle name="Komma 2 4 7 2" xfId="7155" xr:uid="{E1BAA436-AA6A-4570-8695-03EDE9872F8C}"/>
    <cellStyle name="Komma 2 4 7_3Q19" xfId="7156" xr:uid="{3347F331-FBEA-40BA-BA39-9CEE11A3E3A0}"/>
    <cellStyle name="Komma 2 4 8" xfId="7157" xr:uid="{7D827A74-7E13-412B-87E7-28FFA556C683}"/>
    <cellStyle name="Komma 2 4 8 2" xfId="7158" xr:uid="{5A0C2B1E-5D8D-420C-8E62-2800F9A544F7}"/>
    <cellStyle name="Komma 2 4 8_3Q19" xfId="7159" xr:uid="{39C6D779-92C6-4125-B73F-6CBFD3663BDC}"/>
    <cellStyle name="Komma 2 4 9" xfId="41622" xr:uid="{2C28B5AF-81B8-4903-BFF1-5674430FF3A6}"/>
    <cellStyle name="Komma 2 4_3Q19" xfId="7160" xr:uid="{99315613-1215-488B-855A-1CFA6D0ACAB1}"/>
    <cellStyle name="Komma 2 5" xfId="7161" xr:uid="{20E073C9-7147-438F-9C0F-B5218131C10D}"/>
    <cellStyle name="Komma 2 5 10" xfId="41623" xr:uid="{E5203292-C9CC-4DAE-BCAC-55799DB7587E}"/>
    <cellStyle name="Komma 2 5 2" xfId="7162" xr:uid="{2FA906D8-3C99-415A-A919-75BE90714219}"/>
    <cellStyle name="Komma 2 5 2 2" xfId="7163" xr:uid="{753CA9EB-88F9-4D61-9042-2FF58A208724}"/>
    <cellStyle name="Komma 2 5 2 2 2" xfId="7164" xr:uid="{44AB91FE-7F9B-4787-A2FA-4AFD82D15BD8}"/>
    <cellStyle name="Komma 2 5 2 2 2 2" xfId="7165" xr:uid="{B8749ADA-A378-40B1-8605-B5E5B9329AE6}"/>
    <cellStyle name="Komma 2 5 2 2 2_3Q19" xfId="7166" xr:uid="{7BD63677-BF01-437C-818D-4AFEEED9A104}"/>
    <cellStyle name="Komma 2 5 2 2 3" xfId="7167" xr:uid="{3C0CBD5F-3763-4300-A653-E1FF55C22528}"/>
    <cellStyle name="Komma 2 5 2 2 3 2" xfId="7168" xr:uid="{8C195C56-8B85-4926-9B63-FAF0893F57CB}"/>
    <cellStyle name="Komma 2 5 2 2 3_3Q19" xfId="7169" xr:uid="{9D72E745-BDF2-41EA-9073-72D61950DC9A}"/>
    <cellStyle name="Komma 2 5 2 2 4" xfId="7170" xr:uid="{92A474CD-D8D9-439C-ADCA-0B7E15E50C73}"/>
    <cellStyle name="Komma 2 5 2 2 4 2" xfId="7171" xr:uid="{6C9FB0E9-1E89-4200-A681-A5632FFEE102}"/>
    <cellStyle name="Komma 2 5 2 2 4_3Q19" xfId="7172" xr:uid="{22EF88B4-21D8-4146-9678-DF7357A056BA}"/>
    <cellStyle name="Komma 2 5 2 2 5" xfId="7173" xr:uid="{91130B85-BD78-4F38-B065-3DE54EB267D5}"/>
    <cellStyle name="Komma 2 5 2 2_3Q19" xfId="7174" xr:uid="{0DECAA6D-EE06-4067-854D-AB32C41D6B22}"/>
    <cellStyle name="Komma 2 5 2 3" xfId="7175" xr:uid="{545B62B7-FF4F-4457-8153-7DB39F9834B0}"/>
    <cellStyle name="Komma 2 5 2 3 2" xfId="7176" xr:uid="{5E3D8D49-9ACC-4477-A0B8-88A62FC22C85}"/>
    <cellStyle name="Komma 2 5 2 3_3Q19" xfId="7177" xr:uid="{1F0EB96B-D1BE-460B-A744-E441E7B99A4D}"/>
    <cellStyle name="Komma 2 5 2 4" xfId="7178" xr:uid="{FBAD59DD-BB81-4152-9778-EFBD25A35EA8}"/>
    <cellStyle name="Komma 2 5 2 4 2" xfId="7179" xr:uid="{82B303E8-5F0C-4A05-BD04-0F164446D473}"/>
    <cellStyle name="Komma 2 5 2 4_3Q19" xfId="7180" xr:uid="{AF3620F0-8512-4F7F-883F-4EF2A328B855}"/>
    <cellStyle name="Komma 2 5 2 5" xfId="7181" xr:uid="{390DE6CD-0493-4D5D-8C50-561F3932973A}"/>
    <cellStyle name="Komma 2 5 2 5 2" xfId="7182" xr:uid="{AD45EE1F-2D56-4619-A07A-524EF69F38EF}"/>
    <cellStyle name="Komma 2 5 2 5_3Q19" xfId="7183" xr:uid="{FA844819-F600-4380-8DC6-EE1E020DAFC5}"/>
    <cellStyle name="Komma 2 5 2 6" xfId="7184" xr:uid="{D57FD96E-2087-476E-BDE3-AF91464C4F51}"/>
    <cellStyle name="Komma 2 5 2 6 2" xfId="7185" xr:uid="{239FC760-87F9-45D1-82B2-B58292954304}"/>
    <cellStyle name="Komma 2 5 2 6_3Q19" xfId="7186" xr:uid="{78985B46-5633-4D69-B1C0-7CA5B1A2513D}"/>
    <cellStyle name="Komma 2 5 2 7" xfId="7187" xr:uid="{BAD5AF99-7D10-46D4-B4E0-18E312EE4331}"/>
    <cellStyle name="Komma 2 5 2_3Q19" xfId="7188" xr:uid="{765B009C-3079-47E8-95E5-1BE206002588}"/>
    <cellStyle name="Komma 2 5 3" xfId="7189" xr:uid="{0C9B4EC0-49B9-4925-8F35-3E47E93BF05B}"/>
    <cellStyle name="Komma 2 5 3 2" xfId="7190" xr:uid="{01324185-B0A6-4180-B14D-C1361E7076BF}"/>
    <cellStyle name="Komma 2 5 3 2 2" xfId="7191" xr:uid="{A3CA6B6A-9027-467D-A3E7-2449994E0D89}"/>
    <cellStyle name="Komma 2 5 3 2 2 2" xfId="7192" xr:uid="{5746C7A1-F172-4C5F-8BB4-DFC9AF50331B}"/>
    <cellStyle name="Komma 2 5 3 2 2_3Q19" xfId="7193" xr:uid="{3C7F4F80-2898-45B3-BC4E-5ED8570058B8}"/>
    <cellStyle name="Komma 2 5 3 2 3" xfId="7194" xr:uid="{23114A13-2A1A-49BF-8E68-93F3A777040F}"/>
    <cellStyle name="Komma 2 5 3 2 3 2" xfId="7195" xr:uid="{161F353F-9AFF-46DF-8038-B1D10E3A7CBF}"/>
    <cellStyle name="Komma 2 5 3 2 3_3Q19" xfId="7196" xr:uid="{DC66704E-CC5B-4AAE-86D0-B14305AECC74}"/>
    <cellStyle name="Komma 2 5 3 2 4" xfId="7197" xr:uid="{AD1BCBC1-5A64-475D-8927-1595251C3166}"/>
    <cellStyle name="Komma 2 5 3 2 4 2" xfId="7198" xr:uid="{791F89F4-EA03-4C60-A1F3-AE8FC7D1E86C}"/>
    <cellStyle name="Komma 2 5 3 2 4_3Q19" xfId="7199" xr:uid="{BCE7286D-7BC0-403F-8743-BFBE150905B5}"/>
    <cellStyle name="Komma 2 5 3 2 5" xfId="7200" xr:uid="{95D00CAE-2A97-4BB3-835D-D97020684665}"/>
    <cellStyle name="Komma 2 5 3 2_3Q19" xfId="7201" xr:uid="{5522D2C7-57DD-4D91-8611-00C5023540C0}"/>
    <cellStyle name="Komma 2 5 3 3" xfId="7202" xr:uid="{4F96D163-763C-4072-841A-BA23B3CEE75B}"/>
    <cellStyle name="Komma 2 5 3 3 2" xfId="7203" xr:uid="{65A0387F-E25C-4113-881D-823336834B52}"/>
    <cellStyle name="Komma 2 5 3 3_3Q19" xfId="7204" xr:uid="{B4ABB295-EFA9-48E8-82FA-4EC3CBB47CB5}"/>
    <cellStyle name="Komma 2 5 3 4" xfId="7205" xr:uid="{1246BB20-0845-4E69-A18F-1A1AD862015B}"/>
    <cellStyle name="Komma 2 5 3 4 2" xfId="7206" xr:uid="{1FB97C04-D022-4320-971F-CD4DD6D76334}"/>
    <cellStyle name="Komma 2 5 3 4_3Q19" xfId="7207" xr:uid="{F6206482-0FF7-4B1D-876F-6DAA2DB0F10C}"/>
    <cellStyle name="Komma 2 5 3 5" xfId="7208" xr:uid="{93DF0467-6030-4868-88FC-2017597E531A}"/>
    <cellStyle name="Komma 2 5 3 5 2" xfId="7209" xr:uid="{03BEB284-6EF8-4CBC-86CC-8BC66375AEB4}"/>
    <cellStyle name="Komma 2 5 3 5_3Q19" xfId="7210" xr:uid="{5AE61C8A-E1FD-4FDB-94A1-91DC43A166B1}"/>
    <cellStyle name="Komma 2 5 3 6" xfId="7211" xr:uid="{B51D2952-3F26-461E-A33D-0A922A216BC4}"/>
    <cellStyle name="Komma 2 5 3_3Q19" xfId="7212" xr:uid="{129A3D66-3FD2-4D61-AC7E-4CDA03187DB5}"/>
    <cellStyle name="Komma 2 5 4" xfId="7213" xr:uid="{FB762593-2555-4D1A-A389-D628C67313F3}"/>
    <cellStyle name="Komma 2 5 4 2" xfId="7214" xr:uid="{E52CE3FB-DDA7-40A6-9E79-F08CE5EA0512}"/>
    <cellStyle name="Komma 2 5 4 2 2" xfId="7215" xr:uid="{830512F1-59D9-4878-B02D-10105E438BD8}"/>
    <cellStyle name="Komma 2 5 4 2_3Q19" xfId="7216" xr:uid="{2B627CFC-8967-4B0C-AF8B-922E31A3182F}"/>
    <cellStyle name="Komma 2 5 4 3" xfId="7217" xr:uid="{55E5DEF4-15EE-4C73-9A59-EA42173891A4}"/>
    <cellStyle name="Komma 2 5 4 3 2" xfId="7218" xr:uid="{E40C36F3-D01F-47EA-99CB-A827FC1040CC}"/>
    <cellStyle name="Komma 2 5 4 3_3Q19" xfId="7219" xr:uid="{E19BCE72-F376-476F-953A-85B6D15A0FE0}"/>
    <cellStyle name="Komma 2 5 4 4" xfId="7220" xr:uid="{CFB04550-9EE4-4036-8E4E-58C298402825}"/>
    <cellStyle name="Komma 2 5 4 4 2" xfId="7221" xr:uid="{4909FC8B-E8D6-4C5D-8795-E7CDBDEF0752}"/>
    <cellStyle name="Komma 2 5 4 4_3Q19" xfId="7222" xr:uid="{49561CBF-65C7-4A17-B006-2CE726D800D5}"/>
    <cellStyle name="Komma 2 5 4 5" xfId="7223" xr:uid="{7BD73224-1212-4AAE-95A2-96EE4F8018BA}"/>
    <cellStyle name="Komma 2 5 4_3Q19" xfId="7224" xr:uid="{E465CB6A-5FC9-4FBF-AEDA-32553C608E37}"/>
    <cellStyle name="Komma 2 5 5" xfId="7225" xr:uid="{6A5CA802-3225-4312-B8FA-DFC71E57F8FA}"/>
    <cellStyle name="Komma 2 5 5 2" xfId="7226" xr:uid="{2ED8DEDC-3CC6-4ADB-A98B-BCEB2729351E}"/>
    <cellStyle name="Komma 2 5 5_3Q19" xfId="7227" xr:uid="{F710781B-3F3B-4A1E-BD78-4C77C9B28696}"/>
    <cellStyle name="Komma 2 5 6" xfId="7228" xr:uid="{046BFC07-4EBD-4986-AB42-7A1E68430449}"/>
    <cellStyle name="Komma 2 5 6 2" xfId="7229" xr:uid="{2A20584B-514D-4761-9E58-8C20B58AB476}"/>
    <cellStyle name="Komma 2 5 6_3Q19" xfId="7230" xr:uid="{90EB6355-1210-4DF5-A6E5-92BA7E2DAE7A}"/>
    <cellStyle name="Komma 2 5 7" xfId="7231" xr:uid="{955E1359-3AF8-4E4C-9E06-ED0BA362E9BF}"/>
    <cellStyle name="Komma 2 5 7 2" xfId="7232" xr:uid="{5789C043-2370-4F6C-86F7-C0E09B5A8A06}"/>
    <cellStyle name="Komma 2 5 7_3Q19" xfId="7233" xr:uid="{B7379E8F-64F2-4509-AB82-938748D67194}"/>
    <cellStyle name="Komma 2 5 8" xfId="7234" xr:uid="{62D456D2-1DB6-41C9-88EF-8A6DD7027746}"/>
    <cellStyle name="Komma 2 5 8 2" xfId="7235" xr:uid="{E1A2F7D8-7F56-48CD-9991-63069CC7B81E}"/>
    <cellStyle name="Komma 2 5 8_3Q19" xfId="7236" xr:uid="{07C712DF-F420-46EF-ACBA-C3C4089D2A93}"/>
    <cellStyle name="Komma 2 5 9" xfId="7237" xr:uid="{0D899496-03DF-41AF-A54F-34A8C06CC9D0}"/>
    <cellStyle name="Komma 2 5_3Q19" xfId="7238" xr:uid="{1ED65591-EB70-467E-8210-33219BC64C55}"/>
    <cellStyle name="Komma 2 6" xfId="7239" xr:uid="{6C6E7AAE-2ED8-4243-AAD9-EE4B29216C23}"/>
    <cellStyle name="Komma 2 6 2" xfId="7240" xr:uid="{98D8BC5C-3C9C-458C-A2DB-16C91AC63562}"/>
    <cellStyle name="Komma 2 6 2 2" xfId="7241" xr:uid="{7DFB0AFF-32C6-4D3F-8B17-7F15CF2562DE}"/>
    <cellStyle name="Komma 2 6 2 2 2" xfId="7242" xr:uid="{A12DAD75-0BDE-4E37-99C5-9C8EFBC1FF9F}"/>
    <cellStyle name="Komma 2 6 2 2_3Q19" xfId="7243" xr:uid="{FA040900-D16B-4BAE-BF80-47DD13EF8E0F}"/>
    <cellStyle name="Komma 2 6 2 3" xfId="7244" xr:uid="{5710A149-C66E-4698-8C85-441EEB2FC3F3}"/>
    <cellStyle name="Komma 2 6 2 3 2" xfId="7245" xr:uid="{9D5AF9F9-784E-4F66-8D3C-1F06ADBC6B92}"/>
    <cellStyle name="Komma 2 6 2 3_3Q19" xfId="7246" xr:uid="{2626C913-23FA-4B44-9257-FE0019D38009}"/>
    <cellStyle name="Komma 2 6 2 4" xfId="7247" xr:uid="{96232FE1-FEA7-4D4D-A91F-4B695EAF7099}"/>
    <cellStyle name="Komma 2 6 2 4 2" xfId="7248" xr:uid="{4B2750CB-B61E-4A10-969E-585C10570338}"/>
    <cellStyle name="Komma 2 6 2 4_3Q19" xfId="7249" xr:uid="{28BE5167-782A-4148-BA73-1C1EABADF4D0}"/>
    <cellStyle name="Komma 2 6 2 5" xfId="7250" xr:uid="{3B07DA90-037C-4928-8A3A-BD01C58E3BA9}"/>
    <cellStyle name="Komma 2 6 2_3Q19" xfId="7251" xr:uid="{190B3096-7F39-454C-AD1B-7463D68022ED}"/>
    <cellStyle name="Komma 2 6 3" xfId="7252" xr:uid="{228CCB97-1249-45E9-83AB-FCE3BEEC0EAB}"/>
    <cellStyle name="Komma 2 6 3 2" xfId="7253" xr:uid="{C51BC72F-3B17-45F0-91A7-895F64D196D6}"/>
    <cellStyle name="Komma 2 6 3_3Q19" xfId="7254" xr:uid="{5BA00C4D-285E-4A86-8CE9-C7349C548CC1}"/>
    <cellStyle name="Komma 2 6 4" xfId="7255" xr:uid="{1EFFCEB8-707E-4235-946A-74A69182415B}"/>
    <cellStyle name="Komma 2 6 4 2" xfId="7256" xr:uid="{0039C768-478E-4473-AF36-9BF26B87A031}"/>
    <cellStyle name="Komma 2 6 4_3Q19" xfId="7257" xr:uid="{872A5492-30E2-490C-A9CA-BB76F475B65E}"/>
    <cellStyle name="Komma 2 6 5" xfId="7258" xr:uid="{FBC79D5C-4A06-48C6-9D06-C6097409887C}"/>
    <cellStyle name="Komma 2 6 5 2" xfId="7259" xr:uid="{2502F0B3-93BB-4E03-8D27-E913909225A0}"/>
    <cellStyle name="Komma 2 6 5_3Q19" xfId="7260" xr:uid="{86794414-03E9-4CDA-9457-0814DEE463F7}"/>
    <cellStyle name="Komma 2 6 6" xfId="7261" xr:uid="{58D22065-B21B-4970-9DCF-5B4EB1E709B0}"/>
    <cellStyle name="Komma 2 6 6 2" xfId="7262" xr:uid="{82A67C5F-7B41-420B-95BE-999397B1C086}"/>
    <cellStyle name="Komma 2 6 6_3Q19" xfId="7263" xr:uid="{9198A901-6B7B-48DA-8075-6525C0B6153F}"/>
    <cellStyle name="Komma 2 6 7" xfId="41624" xr:uid="{E8B5C237-2893-4C18-A0FD-E6A88B4CF006}"/>
    <cellStyle name="Komma 2 6_3Q19" xfId="7264" xr:uid="{95057AA0-D0A6-41E7-9A53-43728469AB70}"/>
    <cellStyle name="Komma 2 7" xfId="7265" xr:uid="{40BAE076-B5D0-4578-82C9-5857B3FBBDF1}"/>
    <cellStyle name="Komma 2 7 2" xfId="7266" xr:uid="{4EE01B1F-6E79-41B1-AE62-72259328AD80}"/>
    <cellStyle name="Komma 2 7 2 2" xfId="7267" xr:uid="{3046AE11-01CB-49DF-B423-F7D0D84F1B7B}"/>
    <cellStyle name="Komma 2 7 2 2 2" xfId="7268" xr:uid="{D1C32DFF-80A0-4EF9-BC01-EA890C970CBE}"/>
    <cellStyle name="Komma 2 7 2 2_3Q19" xfId="7269" xr:uid="{C6DF70A6-B64E-4D6A-98A3-8DF9F0A114CC}"/>
    <cellStyle name="Komma 2 7 2 3" xfId="7270" xr:uid="{C4B4E1B3-D490-4D8D-8A8A-23D56211F3E0}"/>
    <cellStyle name="Komma 2 7 2 3 2" xfId="7271" xr:uid="{3B3EF979-D284-49E9-9F8B-D635535ADD42}"/>
    <cellStyle name="Komma 2 7 2 3_3Q19" xfId="7272" xr:uid="{AAB4068E-0C70-49F5-BA80-7464A1C56121}"/>
    <cellStyle name="Komma 2 7 2 4" xfId="7273" xr:uid="{52DE8DDA-51F0-4023-B005-5ADD569FA15E}"/>
    <cellStyle name="Komma 2 7 2 4 2" xfId="7274" xr:uid="{8B7514E5-4A6C-4358-8B88-180154609040}"/>
    <cellStyle name="Komma 2 7 2 4_3Q19" xfId="7275" xr:uid="{5EAAC158-0870-4512-BF6E-A851C93FDDCB}"/>
    <cellStyle name="Komma 2 7 2 5" xfId="7276" xr:uid="{D67A8F59-F10C-4BDA-9A25-8A99BEFF0202}"/>
    <cellStyle name="Komma 2 7 2_3Q19" xfId="7277" xr:uid="{90527A9B-B313-4D96-972D-B89F6F7B2438}"/>
    <cellStyle name="Komma 2 7 3" xfId="7278" xr:uid="{AE03294F-1BCC-4549-B585-8EA8A749395F}"/>
    <cellStyle name="Komma 2 7 3 2" xfId="7279" xr:uid="{CE0ADD76-E8F8-43FA-AC2C-978E99BF6EBF}"/>
    <cellStyle name="Komma 2 7 3_3Q19" xfId="7280" xr:uid="{25F198C2-281A-4918-A065-DF3EBFD2C13E}"/>
    <cellStyle name="Komma 2 7 4" xfId="7281" xr:uid="{C61F1BAB-20B3-4575-A8A9-347C03A0064F}"/>
    <cellStyle name="Komma 2 7 4 2" xfId="7282" xr:uid="{BBA846A6-9DFB-43E5-B90D-B833F619F1DC}"/>
    <cellStyle name="Komma 2 7 4_3Q19" xfId="7283" xr:uid="{98E12495-4FF6-48D8-B375-B26F02979969}"/>
    <cellStyle name="Komma 2 7 5" xfId="7284" xr:uid="{9E4D25E7-9590-4288-91CB-AE6C27DD4CA5}"/>
    <cellStyle name="Komma 2 7 5 2" xfId="7285" xr:uid="{8244D99E-D2E4-4EE6-A056-B9B2F30CB5BD}"/>
    <cellStyle name="Komma 2 7 5_3Q19" xfId="7286" xr:uid="{39CCA6DC-2B56-4103-A178-8FCE393F7416}"/>
    <cellStyle name="Komma 2 7 6" xfId="7287" xr:uid="{C26B4E48-BAD7-4BD5-8E06-F78FFCB9925B}"/>
    <cellStyle name="Komma 2 7 7" xfId="41625" xr:uid="{5028F06E-6839-4E9A-920E-18264FF9A13E}"/>
    <cellStyle name="Komma 2 7_3Q19" xfId="7288" xr:uid="{250A3F3B-8FCE-4B52-B1DF-B0927DA91E93}"/>
    <cellStyle name="Komma 2 8" xfId="7289" xr:uid="{CCF194C3-8E62-4205-8745-85563E4C71FC}"/>
    <cellStyle name="Komma 2 8 2" xfId="7290" xr:uid="{44EDA284-B8A5-4F03-A9C0-C3713B44A409}"/>
    <cellStyle name="Komma 2 8 2 2" xfId="7291" xr:uid="{EEA85593-3244-4069-BAD7-8306CD5A5B68}"/>
    <cellStyle name="Komma 2 8 2 2 2" xfId="7292" xr:uid="{3CC8C4D7-89A1-49DF-BB20-F52EFDCD0604}"/>
    <cellStyle name="Komma 2 8 2 2_3Q19" xfId="7293" xr:uid="{11CFE6BE-9E61-47DC-BB3C-75C60E5F9814}"/>
    <cellStyle name="Komma 2 8 2 3" xfId="7294" xr:uid="{E4667C9D-2105-4792-A83F-DC753013445B}"/>
    <cellStyle name="Komma 2 8 2 3 2" xfId="7295" xr:uid="{8D242DAB-C40D-4DDA-B4C6-3D52BCEDE229}"/>
    <cellStyle name="Komma 2 8 2 3_3Q19" xfId="7296" xr:uid="{6EA3A4F2-0C02-464F-BBF2-13A9796721CF}"/>
    <cellStyle name="Komma 2 8 2 4" xfId="7297" xr:uid="{A9247901-D4E9-4FB9-AE45-749E256170C8}"/>
    <cellStyle name="Komma 2 8 2_3Q19" xfId="7298" xr:uid="{AB3AFC81-B2C9-4030-90F8-3B674FF70EEF}"/>
    <cellStyle name="Komma 2 8 3" xfId="7299" xr:uid="{DFBC33BA-A547-4898-A658-39230FD6C194}"/>
    <cellStyle name="Komma 2 8 3 2" xfId="7300" xr:uid="{A1D87DDB-ACB9-425E-ADE1-4A6136501EE9}"/>
    <cellStyle name="Komma 2 8 3_3Q19" xfId="7301" xr:uid="{EDCA9649-392A-4C65-BE27-AA31B4CBC7DE}"/>
    <cellStyle name="Komma 2 8 4" xfId="7302" xr:uid="{16095BF9-2674-4806-9CA4-547FC72261E9}"/>
    <cellStyle name="Komma 2 8 4 2" xfId="7303" xr:uid="{79F93E96-514A-414E-8A0D-FF727E25234C}"/>
    <cellStyle name="Komma 2 8 4_3Q19" xfId="7304" xr:uid="{B4E51C11-695E-4F97-B6F3-4EB0FD1FB823}"/>
    <cellStyle name="Komma 2 8 5" xfId="7305" xr:uid="{B48DE585-8774-4608-BF5F-4B6218587168}"/>
    <cellStyle name="Komma 2 8_3Q19" xfId="7306" xr:uid="{AD56D492-6C7F-4906-9A68-944F7E8CF20A}"/>
    <cellStyle name="Komma 2 9" xfId="7307" xr:uid="{4B0792BA-C950-4E16-8529-15EDCFF997AD}"/>
    <cellStyle name="Komma 2 9 2" xfId="7308" xr:uid="{87D63F58-4C84-42F7-958E-5DC71C7585D7}"/>
    <cellStyle name="Komma 2 9 3" xfId="7309" xr:uid="{6865BF51-0112-453F-A277-C2930FD5EDA1}"/>
    <cellStyle name="Komma 2 9_3Q19" xfId="7310" xr:uid="{93ED509A-13D6-4A24-B30E-19BF88D8319C}"/>
    <cellStyle name="Komma 2_3. Chng in credit spreads" xfId="7311" xr:uid="{A8649ABE-13BA-4156-B721-B20F86AD803E}"/>
    <cellStyle name="Komma 20" xfId="7312" xr:uid="{5880314C-A585-464C-9AA0-77B0A51F6461}"/>
    <cellStyle name="Komma 20 2" xfId="28138" xr:uid="{4E6F6298-30C2-4672-A317-C82264ED65FC}"/>
    <cellStyle name="Komma 20 3" xfId="28139" xr:uid="{E08AACE4-2A69-42FC-AAFA-C2004DE425A4}"/>
    <cellStyle name="Komma 20_AVA DVA EL" xfId="28140" xr:uid="{456C53D7-C2AA-47ED-8DAC-A9311F83151B}"/>
    <cellStyle name="Komma 21" xfId="7313" xr:uid="{22039A18-9813-460D-9EB3-AD8BF7E06CA7}"/>
    <cellStyle name="Komma 22" xfId="7314" xr:uid="{A3541C48-C3CF-481C-95A5-93186F17F948}"/>
    <cellStyle name="Komma 23" xfId="7315" xr:uid="{342BE273-4CD6-40CA-9915-93F95A6DCCFB}"/>
    <cellStyle name="Komma 24" xfId="7316" xr:uid="{3FF09F2F-EF9C-4C17-B6EF-368807B1A00B}"/>
    <cellStyle name="Komma 25" xfId="7317" xr:uid="{98C3365A-82B9-4325-AA09-BDF0EAD2E0F1}"/>
    <cellStyle name="Komma 26" xfId="7318" xr:uid="{EDD55244-C593-4A62-8477-757DEDA3D0A3}"/>
    <cellStyle name="Komma 27" xfId="7319" xr:uid="{B61E5A54-204E-4E9E-B865-CF92C4E9C43D}"/>
    <cellStyle name="Komma 28" xfId="7320" xr:uid="{F0C449A9-C3C8-4F0D-946A-216DCBA1822F}"/>
    <cellStyle name="Komma 29" xfId="7321" xr:uid="{6B1E05EA-15C3-440B-B27C-FA72CF08E496}"/>
    <cellStyle name="Komma 3" xfId="7322" xr:uid="{AF167301-CAFA-4358-9D5E-4E0468EC3A13}"/>
    <cellStyle name="Komma 3 10" xfId="41626" xr:uid="{AD817F59-1594-4D19-ADE1-C1B5BF30E545}"/>
    <cellStyle name="Komma 3 2" xfId="7323" xr:uid="{197715A9-E0EB-442C-B5B9-2FD90054FF7A}"/>
    <cellStyle name="Komma 3 2 2" xfId="7324" xr:uid="{20227323-2B41-4C8D-9344-338BC6689448}"/>
    <cellStyle name="Komma 3 2 2 2" xfId="28141" xr:uid="{A56E7094-AA5B-4285-8624-990BFCB3C462}"/>
    <cellStyle name="Komma 3 2 2 2 2" xfId="28142" xr:uid="{1EB25885-E3EF-47E4-942B-2E9CD4D19426}"/>
    <cellStyle name="Komma 3 2 2 2 2 2" xfId="28143" xr:uid="{CBF83531-61F0-4E42-8DEB-9A272BDCE68B}"/>
    <cellStyle name="Komma 3 2 2 2 2 3" xfId="28144" xr:uid="{525A52DF-F7A9-4870-A570-1A5C8E335A7C}"/>
    <cellStyle name="Komma 3 2 2 2 2_AVA DVA EL" xfId="28145" xr:uid="{3084CCCD-7676-49D9-9277-ACAD4E05561C}"/>
    <cellStyle name="Komma 3 2 2 2 3" xfId="28146" xr:uid="{BF774512-E935-4575-BAE3-5909B98495D6}"/>
    <cellStyle name="Komma 3 2 2 2 3 2" xfId="28147" xr:uid="{74E672F1-63F1-4392-BCBC-5B13F08312C6}"/>
    <cellStyle name="Komma 3 2 2 2 3 3" xfId="28148" xr:uid="{1F464374-0C52-44D0-A8B4-96005E446365}"/>
    <cellStyle name="Komma 3 2 2 2 3_AVA DVA EL" xfId="28149" xr:uid="{68F5D04C-BD21-428F-928E-7277F6D26D45}"/>
    <cellStyle name="Komma 3 2 2 2 4" xfId="28150" xr:uid="{C599BD4D-C7BC-4AF8-A4E0-E2769E7DD3D7}"/>
    <cellStyle name="Komma 3 2 2 2 4 2" xfId="28151" xr:uid="{542C959B-37B9-4944-A97C-394597B575CE}"/>
    <cellStyle name="Komma 3 2 2 2 4 3" xfId="28152" xr:uid="{BEBC919A-C858-47F8-9B80-77294FDADC7C}"/>
    <cellStyle name="Komma 3 2 2 2 4_AVA DVA EL" xfId="28153" xr:uid="{8AACCE1B-0D97-431C-B876-9356B30BF29B}"/>
    <cellStyle name="Komma 3 2 2 2 5" xfId="28154" xr:uid="{3AA57FA7-CA3B-43E5-8476-FBCD2A9154C6}"/>
    <cellStyle name="Komma 3 2 2 2 5 2" xfId="28155" xr:uid="{6F1295C6-B5B2-4EB0-AC73-A718318BE079}"/>
    <cellStyle name="Komma 3 2 2 2 5 3" xfId="28156" xr:uid="{8D0A2EF2-9094-4090-91FE-09D3FEB54177}"/>
    <cellStyle name="Komma 3 2 2 2 5_AVA DVA EL" xfId="28157" xr:uid="{74759B52-A609-4F6F-89E2-E41250344E15}"/>
    <cellStyle name="Komma 3 2 2 2 6" xfId="28158" xr:uid="{6B7347DB-2374-430C-A388-6A2568275520}"/>
    <cellStyle name="Komma 3 2 2 2 7" xfId="28159" xr:uid="{F34F14EB-3A5F-4F90-B67E-1688D1F6C872}"/>
    <cellStyle name="Komma 3 2 2 2_AVA DVA EL" xfId="28160" xr:uid="{C560BB21-FE4C-4FD2-89D2-988D1CBD1B0F}"/>
    <cellStyle name="Komma 3 2 2 3" xfId="28161" xr:uid="{8DD01D98-D289-42BC-87DA-3D69264070D2}"/>
    <cellStyle name="Komma 3 2 2 3 2" xfId="28162" xr:uid="{B50DA381-4D5F-47D9-A812-24ED1991731A}"/>
    <cellStyle name="Komma 3 2 2 3 3" xfId="28163" xr:uid="{B1D1225B-5DA9-4682-A205-6008E6172C2F}"/>
    <cellStyle name="Komma 3 2 2 3_AVA DVA EL" xfId="28164" xr:uid="{E2F15B82-A6FF-4005-B385-4D66CE6EB0B7}"/>
    <cellStyle name="Komma 3 2 2 4" xfId="28165" xr:uid="{46B57AC6-B17D-4E97-A3BB-BA9678BD3D0F}"/>
    <cellStyle name="Komma 3 2 2 4 2" xfId="28166" xr:uid="{EF18AC98-13AB-4A3D-81B7-1644C9274FBD}"/>
    <cellStyle name="Komma 3 2 2 4 3" xfId="28167" xr:uid="{7A603DC2-7EC9-4810-83A2-E3F0C572AA47}"/>
    <cellStyle name="Komma 3 2 2 4_AVA DVA EL" xfId="28168" xr:uid="{BBAF610E-7057-44F7-A6D2-CD988358C174}"/>
    <cellStyle name="Komma 3 2 2 5" xfId="28169" xr:uid="{4C93F429-58F7-4F21-8B5D-EB11B81DC611}"/>
    <cellStyle name="Komma 3 2 2 5 2" xfId="28170" xr:uid="{8D430339-4B7D-45BC-AEC1-E8E3351FA22B}"/>
    <cellStyle name="Komma 3 2 2 5 3" xfId="28171" xr:uid="{F0B1AF22-E9C1-4156-A1C7-717525F44C14}"/>
    <cellStyle name="Komma 3 2 2 5_AVA DVA EL" xfId="28172" xr:uid="{F855B67C-110F-4ED6-B3C9-514F6AF38949}"/>
    <cellStyle name="Komma 3 2 2 6" xfId="28173" xr:uid="{1822DB61-9913-4F3A-93E0-B9B371DC1C93}"/>
    <cellStyle name="Komma 3 2 2 6 2" xfId="28174" xr:uid="{FDF375AA-BC7F-4FEC-A590-F4A6907197F2}"/>
    <cellStyle name="Komma 3 2 2 6 3" xfId="28175" xr:uid="{0FC873E0-E642-40FE-B79E-5367F75247F5}"/>
    <cellStyle name="Komma 3 2 2 6_AVA DVA EL" xfId="28176" xr:uid="{F2C0AB19-EAED-4F68-9DC2-309F427047BA}"/>
    <cellStyle name="Komma 3 2 2 7" xfId="28177" xr:uid="{32365B2C-6AA2-4D71-A25F-33BBA5005F53}"/>
    <cellStyle name="Komma 3 2 2 8" xfId="28178" xr:uid="{76AB4667-94F5-4596-BA48-100BBBF3AEBB}"/>
    <cellStyle name="Komma 3 2 2_AVA DVA EL" xfId="28179" xr:uid="{D22752C1-8520-4970-AA0B-95137F58C1FF}"/>
    <cellStyle name="Komma 3 2 3" xfId="28180" xr:uid="{B1713E56-574D-4F85-85EF-CCD841D1FE84}"/>
    <cellStyle name="Komma 3 2 3 2" xfId="28181" xr:uid="{6A9D8F50-61C8-4438-B361-4300ED23A1E3}"/>
    <cellStyle name="Komma 3 2 3 2 2" xfId="28182" xr:uid="{6A8FF3BF-0AB7-49B8-863D-BC993814102F}"/>
    <cellStyle name="Komma 3 2 3 2 3" xfId="28183" xr:uid="{DF0AB0F4-DD12-45CE-A534-1523DEDF852E}"/>
    <cellStyle name="Komma 3 2 3 2_AVA DVA EL" xfId="28184" xr:uid="{B3CCF12B-10C7-4827-81E8-12030DAA78ED}"/>
    <cellStyle name="Komma 3 2 3 3" xfId="28185" xr:uid="{71D23BA7-795E-42C3-A82B-9D52642932EA}"/>
    <cellStyle name="Komma 3 2 3 3 2" xfId="28186" xr:uid="{ADEBEBFB-BBB2-40C2-AB2D-2A2751901B8C}"/>
    <cellStyle name="Komma 3 2 3 3 3" xfId="28187" xr:uid="{6DF0B234-1418-498F-AFB1-5D324E73C117}"/>
    <cellStyle name="Komma 3 2 3 3_AVA DVA EL" xfId="28188" xr:uid="{F3239CEB-1017-434E-AF35-21793718E685}"/>
    <cellStyle name="Komma 3 2 3 4" xfId="28189" xr:uid="{574478BB-EBB0-4AB0-B86E-72463FA11BE0}"/>
    <cellStyle name="Komma 3 2 3 4 2" xfId="28190" xr:uid="{DD044B34-FE98-4B02-A7D4-FEACC3645A3B}"/>
    <cellStyle name="Komma 3 2 3 4 3" xfId="28191" xr:uid="{2AF8CAA4-9463-47CE-A985-7B727010005B}"/>
    <cellStyle name="Komma 3 2 3 4_AVA DVA EL" xfId="28192" xr:uid="{D8BB6FDC-7C91-4BC3-87BA-0D9AD7F999A9}"/>
    <cellStyle name="Komma 3 2 3 5" xfId="28193" xr:uid="{28637723-9D22-4BEA-BECA-F9AA12E123E0}"/>
    <cellStyle name="Komma 3 2 3 5 2" xfId="28194" xr:uid="{86546ECA-C980-41CB-B297-42F7F3532B76}"/>
    <cellStyle name="Komma 3 2 3 5 3" xfId="28195" xr:uid="{7F72B9D5-A0B1-4C25-AE64-59BE211077AD}"/>
    <cellStyle name="Komma 3 2 3 5_AVA DVA EL" xfId="28196" xr:uid="{7862BA95-EBC2-46EC-B9AF-6B7354612BE3}"/>
    <cellStyle name="Komma 3 2 3 6" xfId="28197" xr:uid="{DA6A635D-ECD0-4349-A3E2-05C86F0384DC}"/>
    <cellStyle name="Komma 3 2 3 7" xfId="28198" xr:uid="{F14F0265-7D47-47CA-BFCD-3DEC8C15892C}"/>
    <cellStyle name="Komma 3 2 3_AVA DVA EL" xfId="28199" xr:uid="{9F4F4210-F28C-4031-B7E4-FE959C87753B}"/>
    <cellStyle name="Komma 3 2 4" xfId="28200" xr:uid="{8E9360E7-5B97-4B97-8940-41FC14535595}"/>
    <cellStyle name="Komma 3 2 4 2" xfId="28201" xr:uid="{E8609B32-B8DD-4C30-AF30-0CA498A69D5E}"/>
    <cellStyle name="Komma 3 2 4 2 2" xfId="28202" xr:uid="{AA78EB12-79AA-4467-9A78-9CD7C2E95245}"/>
    <cellStyle name="Komma 3 2 4 2_AVA DVA EL" xfId="28203" xr:uid="{27ED26A7-A418-4C69-B56D-257682F53F10}"/>
    <cellStyle name="Komma 3 2 4 3" xfId="28204" xr:uid="{0B04BA01-2BBE-4245-B2CD-BB4D3BD0249E}"/>
    <cellStyle name="Komma 3 2 4 4" xfId="28205" xr:uid="{5D604280-849D-4D27-A729-85D58EB211AB}"/>
    <cellStyle name="Komma 3 2 4_AVA DVA EL" xfId="28206" xr:uid="{7FF58DDC-7E43-4AB8-B0DB-4D0EA7E8D324}"/>
    <cellStyle name="Komma 3 2 5" xfId="28207" xr:uid="{F8FB970E-2EE3-4620-B088-29D97C0481BE}"/>
    <cellStyle name="Komma 3 2 5 2" xfId="28208" xr:uid="{8C1CC600-736C-4907-939A-B0762A53156C}"/>
    <cellStyle name="Komma 3 2 5 3" xfId="28209" xr:uid="{FAAAEB15-4084-4081-8801-DB8C32DA2771}"/>
    <cellStyle name="Komma 3 2 5_AVA DVA EL" xfId="28210" xr:uid="{19C1BF16-9381-46D8-AA25-4D1DFFA2E28D}"/>
    <cellStyle name="Komma 3 2 6" xfId="28211" xr:uid="{0C0D115C-584E-44B1-9AC3-4AEB9F0A5A37}"/>
    <cellStyle name="Komma 3 2 6 2" xfId="28212" xr:uid="{48DF51CE-3263-4F6E-948C-8FEE76842891}"/>
    <cellStyle name="Komma 3 2 6 3" xfId="28213" xr:uid="{DFC01D71-FF48-4100-BDB1-7476A6FE0461}"/>
    <cellStyle name="Komma 3 2 6_AVA DVA EL" xfId="28214" xr:uid="{77F55FA3-99DE-440E-8D2D-E74A04E96D0B}"/>
    <cellStyle name="Komma 3 2 7" xfId="28215" xr:uid="{27BF90B7-02E5-4948-9B30-B97FE79A11EF}"/>
    <cellStyle name="Komma 3 2 7 2" xfId="28216" xr:uid="{64DF21AE-3DAE-4E81-A1D9-6D76650BAD47}"/>
    <cellStyle name="Komma 3 2 7 3" xfId="28217" xr:uid="{FB413920-AE21-4D25-862D-49091F10B2B5}"/>
    <cellStyle name="Komma 3 2 7_AVA DVA EL" xfId="28218" xr:uid="{61BB9C66-F0E0-4519-ABDA-9768A831FBE8}"/>
    <cellStyle name="Komma 3 2 8" xfId="28219" xr:uid="{9765E811-3D75-4F35-B6D6-3C03E2FEEA78}"/>
    <cellStyle name="Komma 3 2_3Q19" xfId="7325" xr:uid="{29F8D49A-15F2-49D3-8AB2-0E8EEEE1A1F9}"/>
    <cellStyle name="Komma 3 3" xfId="7326" xr:uid="{2378C303-7593-4D8C-8DAE-24C3ECFE6CCA}"/>
    <cellStyle name="Komma 3 3 2" xfId="7327" xr:uid="{37605C27-4B4E-4F19-B832-05C0A9C23293}"/>
    <cellStyle name="Komma 3 3 2 2" xfId="28220" xr:uid="{0AD6E75D-DF55-4F25-915D-97F11E6C80BB}"/>
    <cellStyle name="Komma 3 3 2 2 2" xfId="28221" xr:uid="{487907E1-8F8C-4F2E-943D-E946FB36D689}"/>
    <cellStyle name="Komma 3 3 2 2 3" xfId="28222" xr:uid="{2FB0BFAC-946D-43FE-BF38-F90076B4E288}"/>
    <cellStyle name="Komma 3 3 2 2_AVA DVA EL" xfId="28223" xr:uid="{0FB18CE5-B3D6-4115-A50E-A1505ABC23B3}"/>
    <cellStyle name="Komma 3 3 2 3" xfId="28224" xr:uid="{4B1F600D-64D2-4BA5-A0E4-387983895200}"/>
    <cellStyle name="Komma 3 3 2 3 2" xfId="28225" xr:uid="{07317E55-679B-41B1-83A4-66F5C1709816}"/>
    <cellStyle name="Komma 3 3 2 3 3" xfId="28226" xr:uid="{25F089B3-B00F-4B8A-801C-39B6D88A4459}"/>
    <cellStyle name="Komma 3 3 2 3_AVA DVA EL" xfId="28227" xr:uid="{2D7F2ADA-41C0-4C5B-8068-DC38E9DB7461}"/>
    <cellStyle name="Komma 3 3 2 4" xfId="28228" xr:uid="{BA8107AA-21E4-4EEA-B1DA-01E58FEF0B05}"/>
    <cellStyle name="Komma 3 3 2 4 2" xfId="28229" xr:uid="{C588F3C6-141A-4D69-94E7-667ACF613843}"/>
    <cellStyle name="Komma 3 3 2 4 3" xfId="28230" xr:uid="{023AFC6B-EF4C-4B20-9387-8CA328D3CFE0}"/>
    <cellStyle name="Komma 3 3 2 4_AVA DVA EL" xfId="28231" xr:uid="{00134A43-D3AD-4262-87F2-42DC8CF2FE30}"/>
    <cellStyle name="Komma 3 3 2 5" xfId="28232" xr:uid="{88AF4B35-25BD-4872-8EC1-B0ACE68C2ABD}"/>
    <cellStyle name="Komma 3 3 2 5 2" xfId="28233" xr:uid="{9100935F-A1C4-44A0-BC86-6442380C4E76}"/>
    <cellStyle name="Komma 3 3 2 5 3" xfId="28234" xr:uid="{A6A309F5-AE08-4453-84AF-13A9159F073A}"/>
    <cellStyle name="Komma 3 3 2 5_AVA DVA EL" xfId="28235" xr:uid="{3FE47030-EB88-4647-8302-61BA42BA1735}"/>
    <cellStyle name="Komma 3 3 2 6" xfId="28236" xr:uid="{6294136F-9F7E-4458-BBB9-745EA1334B09}"/>
    <cellStyle name="Komma 3 3 2 7" xfId="28237" xr:uid="{72DA92AE-0403-4143-9582-BDE3AC9544E1}"/>
    <cellStyle name="Komma 3 3 2_AVA DVA EL" xfId="28238" xr:uid="{5D623481-D67A-4432-B389-15D74A3738B1}"/>
    <cellStyle name="Komma 3 3 3" xfId="7328" xr:uid="{E5559B18-F123-4B32-BF8D-479919659853}"/>
    <cellStyle name="Komma 3 3 3 2" xfId="28239" xr:uid="{CE30081A-ACB6-4E5F-9602-656C92417413}"/>
    <cellStyle name="Komma 3 3 3 3" xfId="28240" xr:uid="{A1292D5B-AE55-4F0E-B1A7-B61D227AA938}"/>
    <cellStyle name="Komma 3 3 3_AVA DVA EL" xfId="28241" xr:uid="{6452CC9E-FC75-490A-AB77-4EDB9DC2AF31}"/>
    <cellStyle name="Komma 3 3 4" xfId="28242" xr:uid="{AF7A5C7E-8970-46EC-80CD-93F16DD68AF5}"/>
    <cellStyle name="Komma 3 3 4 2" xfId="28243" xr:uid="{85C0205F-C4C9-4979-B6A4-A22F1B8F4608}"/>
    <cellStyle name="Komma 3 3 4 3" xfId="28244" xr:uid="{B34EA485-06EC-4F2D-B62C-B50210681EFB}"/>
    <cellStyle name="Komma 3 3 4_AVA DVA EL" xfId="28245" xr:uid="{B290BC11-F69C-4C62-B060-DABEF2D1C683}"/>
    <cellStyle name="Komma 3 3 5" xfId="28246" xr:uid="{39E2B256-A2B1-46F7-B7C2-0EDAD0F685FD}"/>
    <cellStyle name="Komma 3 3 5 2" xfId="28247" xr:uid="{AFB19B4D-CF02-4611-86A0-9EDE8E4D64BD}"/>
    <cellStyle name="Komma 3 3 5 3" xfId="28248" xr:uid="{5618EB13-1771-42EA-985D-6CEEC2FC8D8B}"/>
    <cellStyle name="Komma 3 3 5_AVA DVA EL" xfId="28249" xr:uid="{5B41F64F-122E-4378-B0AF-6594B08AAB5B}"/>
    <cellStyle name="Komma 3 3 6" xfId="28250" xr:uid="{FE685D3F-418F-4269-AE22-10861FAF2BCC}"/>
    <cellStyle name="Komma 3 3 6 2" xfId="28251" xr:uid="{9F3951DC-1DDA-4C02-8D39-9D9AB3520214}"/>
    <cellStyle name="Komma 3 3 6 3" xfId="28252" xr:uid="{B9EF07A3-BF39-45BB-B589-FB00BC23ED38}"/>
    <cellStyle name="Komma 3 3 6_AVA DVA EL" xfId="28253" xr:uid="{4DB06A29-73FB-4686-980B-8406245A3938}"/>
    <cellStyle name="Komma 3 3 7" xfId="28254" xr:uid="{756F763C-71E5-468A-BA41-3F3929253256}"/>
    <cellStyle name="Komma 3 3_3Q19" xfId="7329" xr:uid="{DC57E745-E0D8-444D-9891-124CAF171575}"/>
    <cellStyle name="Komma 3 4" xfId="7330" xr:uid="{05850332-1BD1-42ED-AE4E-CA8E5F6A9FD6}"/>
    <cellStyle name="Komma 3 4 2" xfId="28255" xr:uid="{16345FEE-B262-4E5B-8DBA-F524DB59AFE5}"/>
    <cellStyle name="Komma 3 4 2 2" xfId="28256" xr:uid="{A87A6332-3A3A-497C-8B90-14A962C9C935}"/>
    <cellStyle name="Komma 3 4 2 3" xfId="28257" xr:uid="{B4881651-FE1D-4742-8B4D-042CFAD455FA}"/>
    <cellStyle name="Komma 3 4 2_AVA DVA EL" xfId="28258" xr:uid="{DAED0B03-08A4-4D5D-8DE3-4E5DF32824A1}"/>
    <cellStyle name="Komma 3 4 3" xfId="28259" xr:uid="{6AFC69C4-CE2D-4524-A5A0-D9CADAB26988}"/>
    <cellStyle name="Komma 3 4 3 2" xfId="28260" xr:uid="{B4BFDB9B-E748-4F67-9470-A1E60CDDA099}"/>
    <cellStyle name="Komma 3 4 3 3" xfId="28261" xr:uid="{2414E5A1-8544-4173-9C51-37EB2C2B33C0}"/>
    <cellStyle name="Komma 3 4 3_AVA DVA EL" xfId="28262" xr:uid="{EC9770B4-5C85-441C-98C3-B89C16B32415}"/>
    <cellStyle name="Komma 3 4 4" xfId="28263" xr:uid="{96CB28B1-AC36-4467-858B-9FE80C9B8846}"/>
    <cellStyle name="Komma 3 4 4 2" xfId="28264" xr:uid="{AE3AFF18-C505-4D32-9AC5-5E759AB8F9B9}"/>
    <cellStyle name="Komma 3 4 4 3" xfId="28265" xr:uid="{8306E31C-0F0E-4EC1-9AB5-1DCDB643E505}"/>
    <cellStyle name="Komma 3 4 4_AVA DVA EL" xfId="28266" xr:uid="{9B1E7982-7C6E-4379-8F50-F7565A96E255}"/>
    <cellStyle name="Komma 3 4 5" xfId="28267" xr:uid="{50CC7635-1AFB-46B7-ADC1-1803F394CA8E}"/>
    <cellStyle name="Komma 3 4 5 2" xfId="28268" xr:uid="{259292D4-E179-455C-8A3E-E0E9D9822673}"/>
    <cellStyle name="Komma 3 4 5 3" xfId="28269" xr:uid="{0674F27C-5622-4E61-A13D-6D4C89F89D4A}"/>
    <cellStyle name="Komma 3 4 5_AVA DVA EL" xfId="28270" xr:uid="{C806B283-F3E4-4737-BCEE-E087668CB2A6}"/>
    <cellStyle name="Komma 3 4 6" xfId="28271" xr:uid="{66C3A0D7-0C45-4269-87CA-75E0B5521602}"/>
    <cellStyle name="Komma 3 4 6 2" xfId="28272" xr:uid="{EE77F2AD-A53C-491D-8122-1F0CB517EB06}"/>
    <cellStyle name="Komma 3 4 6_AVA DVA EL" xfId="28273" xr:uid="{09160670-E7C2-444D-A82F-AEF270FAB16C}"/>
    <cellStyle name="Komma 3 4 7" xfId="28274" xr:uid="{682F04D5-3F55-4066-8494-7AD6BFB944BA}"/>
    <cellStyle name="Komma 3 4_AVA DVA EL" xfId="28275" xr:uid="{9BB73ABD-8269-48CC-BEEF-88DBC030B4FD}"/>
    <cellStyle name="Komma 3 5" xfId="7331" xr:uid="{B5981268-9A91-4080-AF08-9C7C37B3B174}"/>
    <cellStyle name="Komma 3 5 2" xfId="7332" xr:uid="{3A22983B-A117-4349-B0B8-974CF6429E16}"/>
    <cellStyle name="Komma 3 5 2 2" xfId="7333" xr:uid="{CA954CD9-F2FE-46F3-852C-A4C328A6DB2A}"/>
    <cellStyle name="Komma 3 5 2 3" xfId="7334" xr:uid="{39255292-6542-43BF-B307-2F7804264F60}"/>
    <cellStyle name="Komma 3 5 2 4" xfId="41627" xr:uid="{15FE82FC-0DC8-4016-AF20-12BDCF8D15BF}"/>
    <cellStyle name="Komma 3 5 2_3Q19" xfId="7335" xr:uid="{4473A7AA-D0AE-4D34-AFB9-424732B99B07}"/>
    <cellStyle name="Komma 3 5 3" xfId="7336" xr:uid="{CCB5A3DD-67B0-4FD9-BC08-D0744ACF73AA}"/>
    <cellStyle name="Komma 3 5 3 2" xfId="41628" xr:uid="{1A4FCD27-DEAF-4DDA-82F5-AA82D76FB86A}"/>
    <cellStyle name="Komma 3 5 3_Factbook" xfId="41629" xr:uid="{08BE8A40-9E1E-47C5-AF48-45D0E4525D2D}"/>
    <cellStyle name="Komma 3 5 4" xfId="7337" xr:uid="{2C5E4657-3117-41F3-9E5C-7B5F56D4C3EE}"/>
    <cellStyle name="Komma 3 5 5" xfId="41630" xr:uid="{2D3496F1-898B-4D00-850D-90F9305D61B6}"/>
    <cellStyle name="Komma 3 5_3Q19" xfId="7338" xr:uid="{84D5EFE1-10EE-4309-90C7-B90567D4815D}"/>
    <cellStyle name="Komma 3 6" xfId="28276" xr:uid="{6F80554C-79FA-490A-A6DB-F15094D073CD}"/>
    <cellStyle name="Komma 3 6 2" xfId="28277" xr:uid="{A4A47338-266B-40F4-8630-3B127537DB58}"/>
    <cellStyle name="Komma 3 6 3" xfId="28278" xr:uid="{EE88EFD2-F990-42B3-8654-A07FAB2245F0}"/>
    <cellStyle name="Komma 3 6_AVA DVA EL" xfId="28279" xr:uid="{0D1399B1-6048-452B-A50F-54E55DD02A8E}"/>
    <cellStyle name="Komma 3 7" xfId="28280" xr:uid="{33A3CA6F-0CB7-4AA9-94A7-DE359C10D89A}"/>
    <cellStyle name="Komma 3 7 2" xfId="28281" xr:uid="{F4E666D5-D861-46A5-A008-F971CECD0203}"/>
    <cellStyle name="Komma 3 7 3" xfId="28282" xr:uid="{52787483-2764-4796-A9A8-113B3817E152}"/>
    <cellStyle name="Komma 3 7_AVA DVA EL" xfId="28283" xr:uid="{7987C859-1191-4441-8E14-495F2F405540}"/>
    <cellStyle name="Komma 3 8" xfId="28284" xr:uid="{F5E38404-6874-4557-94E4-8FF6057D8773}"/>
    <cellStyle name="Komma 3 8 2" xfId="28285" xr:uid="{5EA0E18C-D458-4653-96EE-AF9D5CFFFFC9}"/>
    <cellStyle name="Komma 3 8 3" xfId="28286" xr:uid="{5CFCF54A-0C06-4F39-80D9-25884A8A6F81}"/>
    <cellStyle name="Komma 3 8_AVA DVA EL" xfId="28287" xr:uid="{7A097D7A-E16A-45AC-83E7-977E99194D4D}"/>
    <cellStyle name="Komma 3 9" xfId="28288" xr:uid="{A6560219-2EC7-45DC-936A-43246387A44A}"/>
    <cellStyle name="Komma 3_3. Chng in credit spreads" xfId="7339" xr:uid="{A43D1B8D-DF9A-4D79-9683-30F71757D968}"/>
    <cellStyle name="Komma 30" xfId="7340" xr:uid="{2CCA3EAB-61CD-4B81-9B0A-F2792FD7C2B2}"/>
    <cellStyle name="Komma 31" xfId="7341" xr:uid="{BEFFBAE9-C69A-4323-BEA6-514301D17F53}"/>
    <cellStyle name="Komma 32" xfId="7342" xr:uid="{D1C942EE-266C-4387-AEBF-BCCCA87DD11B}"/>
    <cellStyle name="Komma 33" xfId="7343" xr:uid="{7E7B81A8-C733-4B1C-BDFC-6477C37F2031}"/>
    <cellStyle name="Komma 34" xfId="7344" xr:uid="{56C5721A-199F-4B58-8AC8-15CFC7437450}"/>
    <cellStyle name="Komma 35" xfId="7345" xr:uid="{67D91A68-9BBE-4CBB-8F15-A85D503EB55D}"/>
    <cellStyle name="Komma 36" xfId="7346" xr:uid="{EB85B952-4822-48D8-A998-A931C9E0F811}"/>
    <cellStyle name="Komma 37" xfId="7347" xr:uid="{8E63998D-C5A2-4E60-8D14-9DB1172DE564}"/>
    <cellStyle name="Komma 38" xfId="7348" xr:uid="{84C435B7-D2F7-45CE-A0AD-ADBA81AD4002}"/>
    <cellStyle name="Komma 39" xfId="7349" xr:uid="{AFB6D264-7F29-4F66-AC6D-1B3CDEB402ED}"/>
    <cellStyle name="Komma 4" xfId="7350" xr:uid="{9FD29C65-F25B-45F5-925C-BD5270E3814A}"/>
    <cellStyle name="Komma 4 2" xfId="7351" xr:uid="{B8C40576-DC82-47E4-8564-880D24315D02}"/>
    <cellStyle name="Komma 4 2 2" xfId="28289" xr:uid="{B1DF7A4E-290E-42D0-9332-6CB639C04FC5}"/>
    <cellStyle name="Komma 4 2 2 2" xfId="28290" xr:uid="{FD196DF0-42C4-4616-97B4-365E29E30B6E}"/>
    <cellStyle name="Komma 4 2 2 3" xfId="28291" xr:uid="{C714C24A-C4C5-48AE-8736-BB1CE3318042}"/>
    <cellStyle name="Komma 4 2 2_AVA DVA EL" xfId="28292" xr:uid="{2C5BD236-D5EF-492B-81AD-4594F3E07AFF}"/>
    <cellStyle name="Komma 4 2 3" xfId="28293" xr:uid="{5E2FC3CA-6568-45A8-A967-9D83A0A3EA35}"/>
    <cellStyle name="Komma 4 2_AVA DVA EL" xfId="28294" xr:uid="{60C4E60C-FB79-4A3D-BBB7-E9E7837DE2D7}"/>
    <cellStyle name="Komma 4 3" xfId="7352" xr:uid="{290A4670-B71B-4611-BB6D-7936ADC47987}"/>
    <cellStyle name="Komma 4 3 2" xfId="7353" xr:uid="{A20B073E-D08E-49EF-AC9E-3FB2E35C14C8}"/>
    <cellStyle name="Komma 4 3 2 2" xfId="7354" xr:uid="{DE96E767-2FD5-43FD-AF7A-EFDFEA661A7E}"/>
    <cellStyle name="Komma 4 3 2 3" xfId="7355" xr:uid="{6DB3A357-BFA4-4F67-8F59-3F7968E45B2D}"/>
    <cellStyle name="Komma 4 3 2 4" xfId="41631" xr:uid="{09945AEC-ADA7-4233-BA49-938DC563D773}"/>
    <cellStyle name="Komma 4 3 2_3Q19" xfId="7356" xr:uid="{6F9F397F-E4C0-4D53-AA0D-455596CDB1F5}"/>
    <cellStyle name="Komma 4 3 3" xfId="7357" xr:uid="{A11323B2-3498-416F-AAA6-4FB06A3A2662}"/>
    <cellStyle name="Komma 4 3 4" xfId="7358" xr:uid="{8CAC8CEF-9354-417B-9791-D9D1B41C942C}"/>
    <cellStyle name="Komma 4 3 5" xfId="41632" xr:uid="{ECD9C75D-7C1C-4FEF-A567-F9B58E86D4BF}"/>
    <cellStyle name="Komma 4 3_3Q19" xfId="7359" xr:uid="{ABB30758-C069-43D7-9842-D9CA933EFF53}"/>
    <cellStyle name="Komma 4 4" xfId="7360" xr:uid="{C6008E8C-3FDB-4C2F-9E4B-B48D59EF9450}"/>
    <cellStyle name="Komma 4 4 2" xfId="7361" xr:uid="{F0BCAE00-A472-4DDB-9233-E9A4C3817213}"/>
    <cellStyle name="Komma 4 4 2 2" xfId="7362" xr:uid="{29AE12E3-547A-4C02-98CE-80D2B41F8F7B}"/>
    <cellStyle name="Komma 4 4 2_3Q19" xfId="7363" xr:uid="{166D0439-0115-4C23-9393-167DF2587DF1}"/>
    <cellStyle name="Komma 4 4 3" xfId="7364" xr:uid="{8E764843-A5B6-4DF5-B027-76B19C4C458C}"/>
    <cellStyle name="Komma 4 4 3 2" xfId="7365" xr:uid="{E08F9C3E-7BB2-41DC-BF8D-698A2AA2E6FC}"/>
    <cellStyle name="Komma 4 4 3_3Q19" xfId="7366" xr:uid="{3FD3ACE3-4EEC-47D6-B28E-24C77213601D}"/>
    <cellStyle name="Komma 4 4 4" xfId="7367" xr:uid="{519C0A12-834E-4C57-8AEA-89AD031AC41C}"/>
    <cellStyle name="Komma 4 4_3Q19" xfId="7368" xr:uid="{D34DEDD2-C7D4-47C6-B814-BBA481C49B41}"/>
    <cellStyle name="Komma 4 5" xfId="28295" xr:uid="{A0592623-9907-4B7B-8F49-52B15ED11B5B}"/>
    <cellStyle name="Komma 4 5 2" xfId="28296" xr:uid="{D56211E9-4E1B-4245-953B-A1E6E74F75E2}"/>
    <cellStyle name="Komma 4 5 3" xfId="28297" xr:uid="{D69A1DEE-868D-4C49-95FD-1BAE56EA2FBF}"/>
    <cellStyle name="Komma 4 5_AVA DVA EL" xfId="28298" xr:uid="{36FF4ADA-38BD-4BAE-8614-5070621DE3D1}"/>
    <cellStyle name="Komma 4 6" xfId="28299" xr:uid="{96873FFB-910B-449E-B68A-8A84BB6C8E20}"/>
    <cellStyle name="Komma 4_3Q19" xfId="7369" xr:uid="{A081F2EC-A07C-4BDC-82CC-D80479EF45DA}"/>
    <cellStyle name="Komma 40" xfId="7370" xr:uid="{5D72F842-3255-47B0-99A9-9B2CB0B3C663}"/>
    <cellStyle name="Komma 41" xfId="7371" xr:uid="{08918903-43D0-4C1B-BF2C-A64002EF24BF}"/>
    <cellStyle name="Komma 42" xfId="7372" xr:uid="{C700DA45-9A4C-44A8-A01B-1F7320784191}"/>
    <cellStyle name="Komma 43" xfId="7373" xr:uid="{961A1E04-C476-43EB-A6D7-41BB9B802EE1}"/>
    <cellStyle name="Komma 44" xfId="7374" xr:uid="{9382034C-4273-4E3A-AC40-B75A0D6614BA}"/>
    <cellStyle name="Komma 45" xfId="7375" xr:uid="{23746AB6-6148-48E3-A3A4-157315C7DDEB}"/>
    <cellStyle name="Komma 46" xfId="7376" xr:uid="{922E368E-6D4F-447C-9BB8-20E39101BE73}"/>
    <cellStyle name="Komma 47" xfId="7377" xr:uid="{13178D4B-9551-45CA-8FEB-D93055EBB773}"/>
    <cellStyle name="Komma 48" xfId="7378" xr:uid="{B79AA584-371B-4B96-8F43-9A028A4E7C2D}"/>
    <cellStyle name="Komma 49" xfId="7379" xr:uid="{BC7AC9C4-D737-4367-8029-7E1B48A6061E}"/>
    <cellStyle name="Komma 5" xfId="7380" xr:uid="{C1D76811-46E6-437D-BECD-283B0285847B}"/>
    <cellStyle name="Komma 5 2" xfId="7381" xr:uid="{3A1B35BB-F428-4DA4-BD72-6D17F26D6DFC}"/>
    <cellStyle name="Komma 5 2 2" xfId="28300" xr:uid="{1B100CF9-5739-454D-B7D7-6B35B21E2078}"/>
    <cellStyle name="Komma 5 2 2 2" xfId="28301" xr:uid="{BF61EDEA-F878-4DD7-881A-78811C88F330}"/>
    <cellStyle name="Komma 5 2 2 2 2" xfId="28302" xr:uid="{AF7557E1-2BCA-42EA-BD4B-BFE5CAD3319F}"/>
    <cellStyle name="Komma 5 2 2 2 2 2" xfId="28303" xr:uid="{4223C3C5-524C-4324-8E1D-B716BEAC4A48}"/>
    <cellStyle name="Komma 5 2 2 2 2 3" xfId="28304" xr:uid="{793A3995-766B-4B1F-94B9-B41CE786C561}"/>
    <cellStyle name="Komma 5 2 2 2 2_AVA DVA EL" xfId="28305" xr:uid="{C8506677-728E-4E21-A363-64D58C79D92E}"/>
    <cellStyle name="Komma 5 2 2 2 3" xfId="28306" xr:uid="{EC307824-F03A-4DEC-9E21-E7689CDD07F8}"/>
    <cellStyle name="Komma 5 2 2 2 3 2" xfId="28307" xr:uid="{4907131C-7122-4644-B735-2AA1C04990C0}"/>
    <cellStyle name="Komma 5 2 2 2 3 3" xfId="28308" xr:uid="{41DF178F-467E-4921-B4A2-70F7965CB27D}"/>
    <cellStyle name="Komma 5 2 2 2 3_AVA DVA EL" xfId="28309" xr:uid="{5C21B5E1-4C5D-4B64-A832-C3CCF3E7A511}"/>
    <cellStyle name="Komma 5 2 2 2 4" xfId="28310" xr:uid="{1DA1B80B-818D-46E7-B4E7-FBA9E6608104}"/>
    <cellStyle name="Komma 5 2 2 2 4 2" xfId="28311" xr:uid="{AA18BC56-C932-4F5C-931E-B2E68FDE87B1}"/>
    <cellStyle name="Komma 5 2 2 2 4 3" xfId="28312" xr:uid="{195795E9-7077-41E2-97FF-82671665889F}"/>
    <cellStyle name="Komma 5 2 2 2 4_AVA DVA EL" xfId="28313" xr:uid="{0B7ED1FB-A1A4-4944-B497-EED10E1892A6}"/>
    <cellStyle name="Komma 5 2 2 2 5" xfId="28314" xr:uid="{550D036A-82AA-4EAA-BB94-9AB9CF61F53B}"/>
    <cellStyle name="Komma 5 2 2 2 5 2" xfId="28315" xr:uid="{C386B90B-0865-4F77-B8B2-BB993C979F3C}"/>
    <cellStyle name="Komma 5 2 2 2 5 3" xfId="28316" xr:uid="{72E9C5B4-DFE7-432E-805F-6B20B8963B69}"/>
    <cellStyle name="Komma 5 2 2 2 5_AVA DVA EL" xfId="28317" xr:uid="{01432D74-CA41-4830-ADE5-F766A567CDA4}"/>
    <cellStyle name="Komma 5 2 2 2 6" xfId="28318" xr:uid="{A3491677-2567-4DCA-BE61-59E57405F9E1}"/>
    <cellStyle name="Komma 5 2 2 2 7" xfId="28319" xr:uid="{0CB1C245-8C5A-43B0-B0A6-BFF63D41A7CA}"/>
    <cellStyle name="Komma 5 2 2 2_AVA DVA EL" xfId="28320" xr:uid="{39DE4DE7-1DC4-42FC-A5D0-94B2DDAC5F9B}"/>
    <cellStyle name="Komma 5 2 2 3" xfId="28321" xr:uid="{DAFFC110-FDB6-4893-AA4D-B44C595AB44F}"/>
    <cellStyle name="Komma 5 2 2 3 2" xfId="28322" xr:uid="{1583536B-3DCB-4287-A505-CADB6AA59637}"/>
    <cellStyle name="Komma 5 2 2 3 3" xfId="28323" xr:uid="{BBF24C61-4013-4FA0-9EE9-7F3E96C5EF08}"/>
    <cellStyle name="Komma 5 2 2 3_AVA DVA EL" xfId="28324" xr:uid="{7D975301-7EB0-4B2B-8BD0-60880A4B7957}"/>
    <cellStyle name="Komma 5 2 2 4" xfId="28325" xr:uid="{D5CFAC8F-C0D9-47D4-92C7-0A4F9BEF6216}"/>
    <cellStyle name="Komma 5 2 2 4 2" xfId="28326" xr:uid="{839EC545-9903-4855-94C9-1BC5A9394817}"/>
    <cellStyle name="Komma 5 2 2 4 3" xfId="28327" xr:uid="{507AA998-AE2F-4580-BE95-F624CBB0A19C}"/>
    <cellStyle name="Komma 5 2 2 4_AVA DVA EL" xfId="28328" xr:uid="{55BA1E18-4A49-48DA-921C-BB821AB320EC}"/>
    <cellStyle name="Komma 5 2 2 5" xfId="28329" xr:uid="{1454E029-2FC5-4BC3-8BFE-42F92B80FEF9}"/>
    <cellStyle name="Komma 5 2 2 5 2" xfId="28330" xr:uid="{587C3AA7-93A9-4E37-8C39-0B7C21AC707C}"/>
    <cellStyle name="Komma 5 2 2 5 3" xfId="28331" xr:uid="{51AE7BBC-3D24-4D79-ABDF-8EBC67D00060}"/>
    <cellStyle name="Komma 5 2 2 5_AVA DVA EL" xfId="28332" xr:uid="{8EDABE9B-ACB6-4125-9873-DE63EF564FE8}"/>
    <cellStyle name="Komma 5 2 2 6" xfId="28333" xr:uid="{569C240E-781E-49BD-96CF-F351911D32FF}"/>
    <cellStyle name="Komma 5 2 2 6 2" xfId="28334" xr:uid="{CBEDDB80-E285-433D-BAC7-1260C84638AE}"/>
    <cellStyle name="Komma 5 2 2 6 3" xfId="28335" xr:uid="{FB0BADC3-B525-436A-9324-5F767B5FB42D}"/>
    <cellStyle name="Komma 5 2 2 6_AVA DVA EL" xfId="28336" xr:uid="{C96F870B-299C-402A-ABD5-6E8A8F429BFF}"/>
    <cellStyle name="Komma 5 2 2 7" xfId="28337" xr:uid="{DDE4BF37-4E06-4638-A2B6-2DF236449468}"/>
    <cellStyle name="Komma 5 2 2 8" xfId="28338" xr:uid="{A81F3F22-99B9-47C6-A32E-045B266E731E}"/>
    <cellStyle name="Komma 5 2 2_AVA DVA EL" xfId="28339" xr:uid="{77CE1433-E22B-498D-B428-99309B24AAC3}"/>
    <cellStyle name="Komma 5 2 3" xfId="28340" xr:uid="{17FAFF45-CED9-49BB-98F9-0C8447CC9948}"/>
    <cellStyle name="Komma 5 2 3 2" xfId="28341" xr:uid="{E42E2EA6-94B8-4413-A270-3C3EF1CB41D5}"/>
    <cellStyle name="Komma 5 2 3 2 2" xfId="28342" xr:uid="{C6B595E2-80AA-4F3C-8CEE-7CC12F1536FA}"/>
    <cellStyle name="Komma 5 2 3 2 3" xfId="28343" xr:uid="{7196EF7A-F1F5-44F2-8627-4596A1E7C810}"/>
    <cellStyle name="Komma 5 2 3 2_AVA DVA EL" xfId="28344" xr:uid="{7DF0AB51-703F-4538-9313-388E9AD18A1C}"/>
    <cellStyle name="Komma 5 2 3 3" xfId="28345" xr:uid="{6A862122-0717-476F-B7AF-DD2F963FDA2B}"/>
    <cellStyle name="Komma 5 2 3 3 2" xfId="28346" xr:uid="{1F55B9CE-0626-4865-978F-09F5A09F0A17}"/>
    <cellStyle name="Komma 5 2 3 3 3" xfId="28347" xr:uid="{9A0EC630-A690-4F00-9CEA-259B9BEF25C5}"/>
    <cellStyle name="Komma 5 2 3 3_AVA DVA EL" xfId="28348" xr:uid="{B519DDD5-9E27-4869-9BD6-4EA0B896B8F7}"/>
    <cellStyle name="Komma 5 2 3 4" xfId="28349" xr:uid="{4B74B85B-A408-426D-99AC-D3F5BF20216F}"/>
    <cellStyle name="Komma 5 2 3 4 2" xfId="28350" xr:uid="{4C36A13F-8493-4F58-9985-6B64506ACBAF}"/>
    <cellStyle name="Komma 5 2 3 4 3" xfId="28351" xr:uid="{81495696-1EC2-439A-A512-7D5E8D900A5C}"/>
    <cellStyle name="Komma 5 2 3 4_AVA DVA EL" xfId="28352" xr:uid="{21299118-3211-4C95-BF61-4423A29D704C}"/>
    <cellStyle name="Komma 5 2 3 5" xfId="28353" xr:uid="{8105FDA2-235E-42E2-912D-63DB4DB926DA}"/>
    <cellStyle name="Komma 5 2 3 5 2" xfId="28354" xr:uid="{B6D13C5E-EB02-4834-9556-57E6B62F1B5B}"/>
    <cellStyle name="Komma 5 2 3 5 3" xfId="28355" xr:uid="{07C9E088-EF2B-4564-9C40-17987813D01B}"/>
    <cellStyle name="Komma 5 2 3 5_AVA DVA EL" xfId="28356" xr:uid="{C0FFC332-3EB6-43B3-B9FB-1A66D5DC00D0}"/>
    <cellStyle name="Komma 5 2 3 6" xfId="28357" xr:uid="{67B68A04-8D93-491E-BDBA-DA3A3C029E6D}"/>
    <cellStyle name="Komma 5 2 3 7" xfId="28358" xr:uid="{9DD574B8-69BC-416A-88FB-F6237375A335}"/>
    <cellStyle name="Komma 5 2 3_AVA DVA EL" xfId="28359" xr:uid="{075BF54E-DA6F-44FC-AB91-FF06721B93ED}"/>
    <cellStyle name="Komma 5 2 4" xfId="28360" xr:uid="{C32A943B-A05F-4492-BD6C-DB1026664AE0}"/>
    <cellStyle name="Komma 5 2 4 2" xfId="28361" xr:uid="{4AC9C621-1AD3-4EDD-B647-8917385DBBC2}"/>
    <cellStyle name="Komma 5 2 4 3" xfId="28362" xr:uid="{4DB25548-D931-4C05-B909-D31639D318B8}"/>
    <cellStyle name="Komma 5 2 4_AVA DVA EL" xfId="28363" xr:uid="{2D467070-EDAA-41FA-A791-AC40A38EC696}"/>
    <cellStyle name="Komma 5 2 5" xfId="28364" xr:uid="{9868331A-42C9-4333-8530-E856F7C4FD7F}"/>
    <cellStyle name="Komma 5 2 5 2" xfId="28365" xr:uid="{86F9B05D-7C46-4258-A63A-3CCFE939C3F2}"/>
    <cellStyle name="Komma 5 2 5 3" xfId="28366" xr:uid="{2B420132-2BBE-41B6-9690-2D1FCE81E5DE}"/>
    <cellStyle name="Komma 5 2 5_AVA DVA EL" xfId="28367" xr:uid="{F09C82D9-E06E-450E-BBA1-5B8F97381646}"/>
    <cellStyle name="Komma 5 2 6" xfId="28368" xr:uid="{EED4D919-64FD-4A3B-A121-F00745322CC7}"/>
    <cellStyle name="Komma 5 2 6 2" xfId="28369" xr:uid="{A37B8558-8C20-4702-BBCB-03A8A9A32C38}"/>
    <cellStyle name="Komma 5 2 6 3" xfId="28370" xr:uid="{4F1C7DCC-94F4-4D08-9659-D313A1A78933}"/>
    <cellStyle name="Komma 5 2 6_AVA DVA EL" xfId="28371" xr:uid="{ECCF995D-9D57-4964-A1F1-3963640460EA}"/>
    <cellStyle name="Komma 5 2 7" xfId="28372" xr:uid="{CCB66D12-8A52-41C3-91B0-9B1CFD0BF6EF}"/>
    <cellStyle name="Komma 5 2 7 2" xfId="28373" xr:uid="{D83F9D14-D03E-4D73-B11C-066224CF9DD0}"/>
    <cellStyle name="Komma 5 2 7 3" xfId="28374" xr:uid="{3B5862C7-FBA3-4E49-B79A-0595176C0855}"/>
    <cellStyle name="Komma 5 2 7_AVA DVA EL" xfId="28375" xr:uid="{178119B4-7CFF-42E8-945B-92FEAEDF53BD}"/>
    <cellStyle name="Komma 5 2 8" xfId="28376" xr:uid="{7B40ACB1-4D6B-4A0B-8529-98E5192F0836}"/>
    <cellStyle name="Komma 5 2_AVA DVA EL" xfId="28377" xr:uid="{1C07036F-DEC2-4146-80CD-D3A00B482846}"/>
    <cellStyle name="Komma 5 3" xfId="24" xr:uid="{EF1282C3-7A9D-484C-9997-7515D2816DA3}"/>
    <cellStyle name="Komma 5 3 2" xfId="28378" xr:uid="{F4E3E8C9-8A63-4056-9592-A796AA75DFD5}"/>
    <cellStyle name="Komma 5 3 2 2" xfId="28379" xr:uid="{B7A8132D-3366-4C7D-A384-8CADD6320C5A}"/>
    <cellStyle name="Komma 5 3 2 2 2" xfId="28380" xr:uid="{EDE5F86F-5F9A-49A7-B9F5-C72E5AB83E89}"/>
    <cellStyle name="Komma 5 3 2 2 3" xfId="28381" xr:uid="{81BB0DAE-B897-4B58-AEBA-391631AAE93E}"/>
    <cellStyle name="Komma 5 3 2 2_AVA DVA EL" xfId="28382" xr:uid="{E2C1982F-3E73-45B0-A9E3-ABBC0CC9D2F8}"/>
    <cellStyle name="Komma 5 3 2 3" xfId="28383" xr:uid="{6AB8BBCB-E4CF-43F1-B18C-497AE7339018}"/>
    <cellStyle name="Komma 5 3 2 3 2" xfId="28384" xr:uid="{8506E6B0-F18B-41A8-8DAF-2950E9790094}"/>
    <cellStyle name="Komma 5 3 2 3 3" xfId="28385" xr:uid="{3211E476-BC3D-4C05-9BC6-E2DC32F27BB8}"/>
    <cellStyle name="Komma 5 3 2 3_AVA DVA EL" xfId="28386" xr:uid="{5EFC8D3F-D868-487F-B868-83C444AC98F2}"/>
    <cellStyle name="Komma 5 3 2 4" xfId="28387" xr:uid="{E8BD2373-6A10-4187-9C19-6ED9D1BA1CBA}"/>
    <cellStyle name="Komma 5 3 2 4 2" xfId="28388" xr:uid="{7DFC02D1-7B49-46D7-B285-9A9BD6743124}"/>
    <cellStyle name="Komma 5 3 2 4 3" xfId="28389" xr:uid="{12774E15-0D73-48BB-91BE-206A60AECD5C}"/>
    <cellStyle name="Komma 5 3 2 4_AVA DVA EL" xfId="28390" xr:uid="{C53CA1C6-EB9E-45BD-ADC4-7D8D66E256B9}"/>
    <cellStyle name="Komma 5 3 2 5" xfId="28391" xr:uid="{B36F5735-B900-4EC8-98EA-4E94FAEA9B89}"/>
    <cellStyle name="Komma 5 3 2 5 2" xfId="28392" xr:uid="{B244A6E4-4738-4974-A7C7-B31D2B90EC78}"/>
    <cellStyle name="Komma 5 3 2 5 3" xfId="28393" xr:uid="{B4095B85-CFBC-4059-8C9F-C6CDF2C0D89F}"/>
    <cellStyle name="Komma 5 3 2 5_AVA DVA EL" xfId="28394" xr:uid="{873AC307-AB3E-4BA9-A82B-6604337BE249}"/>
    <cellStyle name="Komma 5 3 2 6" xfId="28395" xr:uid="{2AC01C48-9CC2-4A8A-902E-AAF8BE51079F}"/>
    <cellStyle name="Komma 5 3 2 6 2" xfId="28396" xr:uid="{360BED7F-C9E5-4979-BE22-A712D2CC5B45}"/>
    <cellStyle name="Komma 5 3 2 6_AVA DVA EL" xfId="28397" xr:uid="{55C6D06B-5C2B-46D3-B2FC-CBB4FEF9E6BF}"/>
    <cellStyle name="Komma 5 3 2 7" xfId="28398" xr:uid="{157F805B-EC1F-4B73-9BE8-B77350BFF549}"/>
    <cellStyle name="Komma 5 3 2_AVA DVA EL" xfId="28399" xr:uid="{1A220EDE-721F-4419-8F37-A88506806E0D}"/>
    <cellStyle name="Komma 5 3 3" xfId="28400" xr:uid="{54890EE4-F995-4216-A672-7ECD4F3EF974}"/>
    <cellStyle name="Komma 5 3 3 2" xfId="28401" xr:uid="{A631E973-F418-4510-80CE-3DFEA64A18D3}"/>
    <cellStyle name="Komma 5 3 3 2 2" xfId="28402" xr:uid="{DCED177E-C064-45B7-858A-231FF997101B}"/>
    <cellStyle name="Komma 5 3 3 2_AVA DVA EL" xfId="28403" xr:uid="{41FB86AF-64B0-46F5-B6D7-B32CBFF8F829}"/>
    <cellStyle name="Komma 5 3 3 3" xfId="28404" xr:uid="{248AFBBF-8C10-49D0-A601-C10249726386}"/>
    <cellStyle name="Komma 5 3 3 4" xfId="28405" xr:uid="{03915C63-DC75-49B9-A401-23DDB7E05887}"/>
    <cellStyle name="Komma 5 3 3_AVA DVA EL" xfId="28406" xr:uid="{9C2A17D7-B83B-400B-80D1-9BF11D85AB7D}"/>
    <cellStyle name="Komma 5 3 4" xfId="28407" xr:uid="{A4BA1052-88D8-463A-899D-02A35C938211}"/>
    <cellStyle name="Komma 5 3 4 2" xfId="28408" xr:uid="{E76EC481-6A54-47A1-B426-92AE24DBE1B9}"/>
    <cellStyle name="Komma 5 3 4 3" xfId="28409" xr:uid="{725DC5D6-0C39-4355-BBAC-9B58F058B1DC}"/>
    <cellStyle name="Komma 5 3 4_AVA DVA EL" xfId="28410" xr:uid="{DFE18CB1-B612-4219-A034-8F12A3F673F3}"/>
    <cellStyle name="Komma 5 3 5" xfId="28411" xr:uid="{B605E386-D34F-4FD4-AD6C-B874B3B6E3A7}"/>
    <cellStyle name="Komma 5 3 5 2" xfId="28412" xr:uid="{5E5D604D-C5D7-48DF-A01E-61728791E296}"/>
    <cellStyle name="Komma 5 3 5 3" xfId="28413" xr:uid="{6B753A6E-10F9-4DAD-A845-E3D1401B81EA}"/>
    <cellStyle name="Komma 5 3 5_AVA DVA EL" xfId="28414" xr:uid="{689FB706-91D4-4425-A4BE-250C29BBBE23}"/>
    <cellStyle name="Komma 5 3 6" xfId="28415" xr:uid="{225B8579-CCF7-4430-81BF-84384261C17E}"/>
    <cellStyle name="Komma 5 3 6 2" xfId="28416" xr:uid="{AD43CCD9-17A6-4494-991B-1EC46ABF341B}"/>
    <cellStyle name="Komma 5 3 6 3" xfId="28417" xr:uid="{65661F0C-A188-4930-9ABF-446096F37CC7}"/>
    <cellStyle name="Komma 5 3 6_AVA DVA EL" xfId="28418" xr:uid="{CE23E7AE-4C6B-4736-9BF8-6ECCD7EC4315}"/>
    <cellStyle name="Komma 5 3 7" xfId="28419" xr:uid="{9C65C2F7-D5CC-4DC4-AC88-DB7942D7F071}"/>
    <cellStyle name="Komma 5 3 7 2" xfId="28420" xr:uid="{6B6E9284-82F1-45F4-943B-65438ED0983B}"/>
    <cellStyle name="Komma 5 3 7_AVA DVA EL" xfId="28421" xr:uid="{261B7B1D-0BB6-40EE-ABF9-56C94B2B6E0C}"/>
    <cellStyle name="Komma 5 3 8" xfId="28422" xr:uid="{BE3BFD78-D496-4C1A-A5C0-E16EA327AC94}"/>
    <cellStyle name="Komma 5 3_AVA DVA EL" xfId="28423" xr:uid="{50E3AAFE-2BCE-4227-8970-941413CDB5BD}"/>
    <cellStyle name="Komma 5 4" xfId="28424" xr:uid="{899E11BD-961A-4191-BD8D-BA84AFD7CF61}"/>
    <cellStyle name="Komma 5 4 2" xfId="28425" xr:uid="{5C66C045-C28F-4594-93CC-E029991755E1}"/>
    <cellStyle name="Komma 5 4 2 2" xfId="28426" xr:uid="{839478A4-FD89-46D5-AD29-AC4327B7B0B3}"/>
    <cellStyle name="Komma 5 4 2 2 2" xfId="28427" xr:uid="{B79D8F9D-D025-44DF-9BB5-3C4193F15234}"/>
    <cellStyle name="Komma 5 4 2 2_AVA DVA EL" xfId="28428" xr:uid="{1F4602CB-0144-4D3E-B6EA-4EB2303405D4}"/>
    <cellStyle name="Komma 5 4 2 3" xfId="28429" xr:uid="{686405E3-57E2-4902-B3FF-50D896C9C252}"/>
    <cellStyle name="Komma 5 4 2 4" xfId="28430" xr:uid="{31F59F6F-C440-4418-A333-4349B336EF33}"/>
    <cellStyle name="Komma 5 4 2_AVA DVA EL" xfId="28431" xr:uid="{09AF24B4-CE5D-45A2-B639-2A64A632CCD6}"/>
    <cellStyle name="Komma 5 4 3" xfId="28432" xr:uid="{BF7EADEF-9427-440D-9E4A-DC7EBDC37CF9}"/>
    <cellStyle name="Komma 5 4 3 2" xfId="28433" xr:uid="{2866922D-CD9A-456E-9B47-341B250609D3}"/>
    <cellStyle name="Komma 5 4 3 3" xfId="28434" xr:uid="{9B8E06CF-6617-462F-BB9B-96AD11DA3EF8}"/>
    <cellStyle name="Komma 5 4 3_AVA DVA EL" xfId="28435" xr:uid="{CCF8F182-8F22-4F4B-8007-3BAF4BE3717E}"/>
    <cellStyle name="Komma 5 4 4" xfId="28436" xr:uid="{3F56E20D-8496-4F83-9A4A-14D9A86AECBC}"/>
    <cellStyle name="Komma 5 4 4 2" xfId="28437" xr:uid="{0EA0121F-C87E-48F6-8571-E835609E764D}"/>
    <cellStyle name="Komma 5 4 4 3" xfId="28438" xr:uid="{BD585F98-6A01-483E-B579-00E0C7A93B36}"/>
    <cellStyle name="Komma 5 4 4_AVA DVA EL" xfId="28439" xr:uid="{F6916601-0C51-44BF-BFCF-2F52C41A7C58}"/>
    <cellStyle name="Komma 5 4 5" xfId="28440" xr:uid="{0FB250AD-F0CB-4CA4-BBF1-C3DD2C191843}"/>
    <cellStyle name="Komma 5 4 5 2" xfId="28441" xr:uid="{A60B64AE-0860-4D7A-803A-47212B5CCC11}"/>
    <cellStyle name="Komma 5 4 5 3" xfId="28442" xr:uid="{C1B2C623-0FA4-4F8A-980F-EB17FE326B1C}"/>
    <cellStyle name="Komma 5 4 5_AVA DVA EL" xfId="28443" xr:uid="{B28C974D-666D-4E45-A481-3BEFE81A7C84}"/>
    <cellStyle name="Komma 5 4 6" xfId="28444" xr:uid="{4BA734F4-F41C-490C-8D94-13475D35B766}"/>
    <cellStyle name="Komma 5 4 6 2" xfId="28445" xr:uid="{E05F3C3D-35E7-4C15-BDFB-1EC14DA67D8B}"/>
    <cellStyle name="Komma 5 4 6_AVA DVA EL" xfId="28446" xr:uid="{29FD1FBC-A98E-4801-A7BD-2A21326C4B82}"/>
    <cellStyle name="Komma 5 4 7" xfId="28447" xr:uid="{ABC49805-3E9C-46CF-ABC7-0D85A679A60D}"/>
    <cellStyle name="Komma 5 4_AVA DVA EL" xfId="28448" xr:uid="{0CC62A7E-EE2B-4EC1-9D5D-CB800826B068}"/>
    <cellStyle name="Komma 5 5" xfId="28449" xr:uid="{1F9DD6DD-A9C7-4806-BBD1-D6D1B867E514}"/>
    <cellStyle name="Komma 5 5 2" xfId="28450" xr:uid="{CE1A347E-2FBB-4FCA-B0BA-8D75BA385308}"/>
    <cellStyle name="Komma 5 5 2 2" xfId="28451" xr:uid="{26CF8239-1609-41DA-AD2B-A8146DDE28AB}"/>
    <cellStyle name="Komma 5 5 2_AVA DVA EL" xfId="28452" xr:uid="{4CCED5E3-8425-44B1-BC80-492E8EEDA1F2}"/>
    <cellStyle name="Komma 5 5 3" xfId="28453" xr:uid="{5E9A3178-E201-4AA5-847F-8F994DD02CAF}"/>
    <cellStyle name="Komma 5 5_AVA DVA EL" xfId="28454" xr:uid="{CAAEC7CC-DB18-4065-8B77-1837612F066B}"/>
    <cellStyle name="Komma 5 6" xfId="28455" xr:uid="{6076FAB0-F3E7-4A86-8F10-3063B66AEE5F}"/>
    <cellStyle name="Komma 5 6 2" xfId="28456" xr:uid="{E5304206-CDEC-4819-AFD6-3904E0CA3272}"/>
    <cellStyle name="Komma 5 6 3" xfId="28457" xr:uid="{FA6763B7-23D2-469F-969D-D7C2F375D33A}"/>
    <cellStyle name="Komma 5 6_AVA DVA EL" xfId="28458" xr:uid="{D1066454-AB8B-43DA-9DB6-F3283F6C3E45}"/>
    <cellStyle name="Komma 5 7" xfId="28459" xr:uid="{71BF5CE4-A80D-4FCD-ADF4-9B392BA68D39}"/>
    <cellStyle name="Komma 5 7 2" xfId="28460" xr:uid="{A6E0B673-B095-423C-85F7-1405E969C332}"/>
    <cellStyle name="Komma 5 7 3" xfId="28461" xr:uid="{E606E989-03FF-4E4D-82A5-489D912251E5}"/>
    <cellStyle name="Komma 5 7_AVA DVA EL" xfId="28462" xr:uid="{20CABEF3-1753-492B-9569-AB9B8FCD789F}"/>
    <cellStyle name="Komma 5 8" xfId="28463" xr:uid="{71819D6D-08FA-40A9-BC41-B9CCF65F1A3B}"/>
    <cellStyle name="Komma 5 8 2" xfId="28464" xr:uid="{FB926C83-CDC4-4A69-AF07-E4D588EF2632}"/>
    <cellStyle name="Komma 5 8 3" xfId="28465" xr:uid="{B6949025-87A1-4C68-B947-6B04A036BC6A}"/>
    <cellStyle name="Komma 5 8_AVA DVA EL" xfId="28466" xr:uid="{0B2D794E-BE45-40A1-9BF8-1DB0A13DC8E7}"/>
    <cellStyle name="Komma 5 9" xfId="28467" xr:uid="{E1CD476A-9685-467E-9C6F-38E246DE079B}"/>
    <cellStyle name="Komma 5_3Q19" xfId="7382" xr:uid="{043C91F7-3197-4E0C-9829-AFB7F0E32FB2}"/>
    <cellStyle name="Komma 50" xfId="7383" xr:uid="{287AD779-07F9-454D-B175-688A92AC20A5}"/>
    <cellStyle name="Komma 51" xfId="7384" xr:uid="{0142A9A3-C4CB-43E4-9793-A58322F9A776}"/>
    <cellStyle name="Komma 52" xfId="7385" xr:uid="{619D0A02-259C-4EE0-B55D-5EF4A6BEDB5B}"/>
    <cellStyle name="Komma 52 2" xfId="41633" xr:uid="{8E13DF96-A756-410E-90F7-443F5E1C87E2}"/>
    <cellStyle name="Komma 52_Factbook" xfId="41634" xr:uid="{38FF77F4-C68A-46DD-9829-CE5A8349F8B5}"/>
    <cellStyle name="Komma 53" xfId="7386" xr:uid="{457F4CAA-50A9-4A79-B6B8-D26DDEE8D798}"/>
    <cellStyle name="Komma 53 2" xfId="41635" xr:uid="{80FEEEE3-F479-4B19-905E-99E197D5651D}"/>
    <cellStyle name="Komma 53_Factbook" xfId="41636" xr:uid="{40A67B61-8758-4E58-AF75-5664AB997983}"/>
    <cellStyle name="Komma 54" xfId="7387" xr:uid="{3A96926D-43C8-48FA-AF97-2139676E16DD}"/>
    <cellStyle name="Komma 54 2" xfId="7388" xr:uid="{98876A60-80A5-4786-9130-59A1794F84C9}"/>
    <cellStyle name="Komma 54 3" xfId="7389" xr:uid="{8C6674AD-5B0F-4D73-A581-FB163BE4C509}"/>
    <cellStyle name="Komma 54_Expenses" xfId="7390" xr:uid="{0704131D-B5B6-48F9-B2F7-2D1A7AF23427}"/>
    <cellStyle name="Komma 55" xfId="7391" xr:uid="{66E23B19-A2FA-4659-9709-C1F2F8355967}"/>
    <cellStyle name="Komma 6" xfId="7392" xr:uid="{AB8854E6-807E-4DCC-88D4-BB769AC8F594}"/>
    <cellStyle name="Komma 6 2" xfId="7393" xr:uid="{51B3CF00-5216-4C35-99CD-3C4FF7C4EE16}"/>
    <cellStyle name="Komma 6 2 2" xfId="28468" xr:uid="{2F8117BF-6609-4264-8963-933142F612AF}"/>
    <cellStyle name="Komma 6 2 2 2" xfId="28469" xr:uid="{77C687ED-F759-4554-8D1F-292D71030340}"/>
    <cellStyle name="Komma 6 2 2_AVA DVA EL" xfId="28470" xr:uid="{678C138E-D3F1-4E63-9855-E5CA6E440DFE}"/>
    <cellStyle name="Komma 6 2 3" xfId="28471" xr:uid="{0E5B9456-DA8F-428C-9F71-E6ECB93F63F6}"/>
    <cellStyle name="Komma 6 2_AVA DVA EL" xfId="28472" xr:uid="{3495C661-4538-461B-A37A-56B0DE1907A5}"/>
    <cellStyle name="Komma 6 3" xfId="7394" xr:uid="{47A44DBD-4817-46E5-A826-158445C00D05}"/>
    <cellStyle name="Komma 6 3 2" xfId="7395" xr:uid="{9EAC9A35-8D72-4474-B8A6-1187A20E8D86}"/>
    <cellStyle name="Komma 6 3 3" xfId="7396" xr:uid="{DD07125C-8051-4DC8-88AC-9C17E5147FF7}"/>
    <cellStyle name="Komma 6 3 4" xfId="41637" xr:uid="{82E23420-69B4-48E9-AB81-DDD62801C6F1}"/>
    <cellStyle name="Komma 6 3_AVA DVA EL" xfId="28473" xr:uid="{37DF1A1F-03AE-4B27-8CF5-DE6231CA4E15}"/>
    <cellStyle name="Komma 6 4" xfId="28474" xr:uid="{C1A83D62-819D-444C-9ACC-7059CD52AD01}"/>
    <cellStyle name="Komma 6 4 2" xfId="28475" xr:uid="{663D0F49-B452-4A27-B2E4-7A5F57736B53}"/>
    <cellStyle name="Komma 6 4 3" xfId="28476" xr:uid="{BD912D1D-FF97-4C1D-962C-D9660F20B46F}"/>
    <cellStyle name="Komma 6 4_AVA DVA EL" xfId="28477" xr:uid="{08763CD4-7521-44CF-8A59-95A2F32C86CE}"/>
    <cellStyle name="Komma 6_3Q19" xfId="7397" xr:uid="{32F9339E-73C5-4484-82E7-E2C4AF44F5CF}"/>
    <cellStyle name="Komma 7" xfId="7398" xr:uid="{0F9C7BB4-70D5-4B39-8909-8DC354376FC9}"/>
    <cellStyle name="Komma 7 2" xfId="7399" xr:uid="{F78156C8-ED44-4BF4-BCFB-4532611E9D4F}"/>
    <cellStyle name="Komma 7 2 2" xfId="28478" xr:uid="{12BD512F-BE43-4735-B154-353E6F128416}"/>
    <cellStyle name="Komma 7 2_AVA DVA EL" xfId="28479" xr:uid="{E7481946-AB5A-46B1-B2D0-5C074ED8F10A}"/>
    <cellStyle name="Komma 7 3" xfId="7400" xr:uid="{4C397126-6AA2-4B0B-A513-89E0B371180B}"/>
    <cellStyle name="Komma 7 3 2" xfId="7401" xr:uid="{AE1FDFD5-32E8-4132-9C25-C566F93AE327}"/>
    <cellStyle name="Komma 7 3 3" xfId="7402" xr:uid="{D04BD5B6-55A3-4849-A778-3E655C43BDDA}"/>
    <cellStyle name="Komma 7 3_AVA DVA EL" xfId="28480" xr:uid="{137D903F-E0E8-4883-8A8B-A476651C102F}"/>
    <cellStyle name="Komma 7_3Q19" xfId="7403" xr:uid="{B9958475-F96F-43B8-8FA1-6CDA974084EF}"/>
    <cellStyle name="Komma 8" xfId="7404" xr:uid="{BF16A568-D836-4912-BF36-21B7F1858E03}"/>
    <cellStyle name="Komma 8 2" xfId="7405" xr:uid="{3E97FD01-F358-45AC-93E5-C5974D073868}"/>
    <cellStyle name="Komma 8 2 2" xfId="28481" xr:uid="{6B7D283B-466C-465B-809E-616F5C68BE22}"/>
    <cellStyle name="Komma 8 2 2 2" xfId="28482" xr:uid="{58B23D12-61A8-4023-AC75-25822C2404A4}"/>
    <cellStyle name="Komma 8 2 2 2 2" xfId="28483" xr:uid="{A4A65E05-61AF-4247-A3A1-A25AA97D61C6}"/>
    <cellStyle name="Komma 8 2 2 2_AVA DVA EL" xfId="28484" xr:uid="{2201FDFA-96E8-4F90-905A-B0552B3298B4}"/>
    <cellStyle name="Komma 8 2 2 3" xfId="28485" xr:uid="{FF9B73AD-8913-43A8-8FB1-07C4465A8F06}"/>
    <cellStyle name="Komma 8 2 2_AVA DVA EL" xfId="28486" xr:uid="{C95BA4B7-7EA4-4CA5-845D-564B791ED7F7}"/>
    <cellStyle name="Komma 8 2 3" xfId="28487" xr:uid="{135F413C-EAF7-4BD6-B17C-F3A5FE5BA234}"/>
    <cellStyle name="Komma 8 2 3 2" xfId="28488" xr:uid="{D97D4517-9565-46D9-8F56-63B839C1DF60}"/>
    <cellStyle name="Komma 8 2 3 3" xfId="28489" xr:uid="{C6F573FC-BA20-4D90-9BA8-3D1BF8041D16}"/>
    <cellStyle name="Komma 8 2 3_AVA DVA EL" xfId="28490" xr:uid="{5A6A8868-710B-4E43-A024-CC917BDD1C43}"/>
    <cellStyle name="Komma 8 2 4" xfId="28491" xr:uid="{7DFA6877-2F33-47A3-B225-36023A99C6EC}"/>
    <cellStyle name="Komma 8 2 4 2" xfId="28492" xr:uid="{F335B9F3-71C0-4964-9B62-7380AE046009}"/>
    <cellStyle name="Komma 8 2 4 3" xfId="28493" xr:uid="{01C3C1E2-FB14-4801-BB5B-4553FAFDA13C}"/>
    <cellStyle name="Komma 8 2 4_AVA DVA EL" xfId="28494" xr:uid="{28E2A84B-1152-430A-B87A-A50128CD6A4D}"/>
    <cellStyle name="Komma 8 2 5" xfId="28495" xr:uid="{D688AAB5-C544-4BEF-8554-221B1A916B2C}"/>
    <cellStyle name="Komma 8 2 5 2" xfId="28496" xr:uid="{F748F635-34DD-4056-8E16-027E82BBDF9F}"/>
    <cellStyle name="Komma 8 2 5 3" xfId="28497" xr:uid="{75078423-8D93-4147-AA5F-32C5E60F03F0}"/>
    <cellStyle name="Komma 8 2 5_AVA DVA EL" xfId="28498" xr:uid="{D1A1BCE8-509D-471C-8FEE-772423B79355}"/>
    <cellStyle name="Komma 8 2 6" xfId="28499" xr:uid="{8E5820B5-11B3-49FE-A826-F221096CF679}"/>
    <cellStyle name="Komma 8 2 6 2" xfId="28500" xr:uid="{18455920-5C20-4FC8-A669-464F7E5A7387}"/>
    <cellStyle name="Komma 8 2 6_AVA DVA EL" xfId="28501" xr:uid="{0522EEE9-AF67-4D3C-824F-583C35D845FF}"/>
    <cellStyle name="Komma 8 2 7" xfId="28502" xr:uid="{662D8850-B038-4325-AD26-211461DCC5D9}"/>
    <cellStyle name="Komma 8 2_AVA DVA EL" xfId="28503" xr:uid="{08805A47-00DD-48C3-9BA3-A8D761100D96}"/>
    <cellStyle name="Komma 8 3" xfId="7406" xr:uid="{5A58ED58-5CE6-40E8-BA27-30DF62DCD1B6}"/>
    <cellStyle name="Komma 8 3 2" xfId="7407" xr:uid="{4EB94D8B-A486-4E7C-999A-704EB2B04A35}"/>
    <cellStyle name="Komma 8 3 2 2" xfId="28504" xr:uid="{5B59094A-3C18-4218-9D09-EA08F533E984}"/>
    <cellStyle name="Komma 8 3 2_AVA DVA EL" xfId="28505" xr:uid="{0A73E83C-20B1-4B0F-9814-53AB03F0F2DA}"/>
    <cellStyle name="Komma 8 3 3" xfId="7408" xr:uid="{26139CEF-E6CD-428F-BAAE-2AF84DA38FE5}"/>
    <cellStyle name="Komma 8 3_AVA DVA EL" xfId="28506" xr:uid="{C6F65117-DAAB-4065-90BC-79F52B9CC01D}"/>
    <cellStyle name="Komma 8 4" xfId="28507" xr:uid="{D4EAC374-78A8-49F4-A58A-AB17C0D7B382}"/>
    <cellStyle name="Komma 8 4 2" xfId="28508" xr:uid="{802D016B-E370-4BD9-9C6F-BC38A340D6EE}"/>
    <cellStyle name="Komma 8 4 2 2" xfId="28509" xr:uid="{8B9F9E4C-7DDB-4710-89A6-613125EE0D45}"/>
    <cellStyle name="Komma 8 4 2_AVA DVA EL" xfId="28510" xr:uid="{30032375-70F6-4609-A2A0-F21806178A07}"/>
    <cellStyle name="Komma 8 4 3" xfId="28511" xr:uid="{190B4812-4BC4-4EEE-A87E-97D671D038D4}"/>
    <cellStyle name="Komma 8 4 4" xfId="28512" xr:uid="{ADF38BD6-86EC-4E59-980F-E044D44604DE}"/>
    <cellStyle name="Komma 8 4_AVA DVA EL" xfId="28513" xr:uid="{F0A052B5-DFA0-433B-A32D-46635CA22526}"/>
    <cellStyle name="Komma 8 5" xfId="28514" xr:uid="{9DFC4165-A10A-41AC-8693-6B2D186EABC7}"/>
    <cellStyle name="Komma 8 5 2" xfId="28515" xr:uid="{4C8FC558-357F-4830-B252-FC2C486CCE59}"/>
    <cellStyle name="Komma 8 5 3" xfId="28516" xr:uid="{C5347AB0-37C9-4AA3-A355-4432ABD30C66}"/>
    <cellStyle name="Komma 8 5_AVA DVA EL" xfId="28517" xr:uid="{B80EE164-299D-4298-989C-988E7EE6C3D5}"/>
    <cellStyle name="Komma 8 6" xfId="28518" xr:uid="{B0EAA48D-C786-4799-A623-061ADE71684E}"/>
    <cellStyle name="Komma 8 6 2" xfId="28519" xr:uid="{59CD5B3D-F320-4E7C-9E94-0EFDD5387A99}"/>
    <cellStyle name="Komma 8 6 3" xfId="28520" xr:uid="{FB5BFBF2-BA43-4770-8D6E-2D15ED34FCFD}"/>
    <cellStyle name="Komma 8 6_AVA DVA EL" xfId="28521" xr:uid="{9B53089C-BA24-4C3B-89B2-9FBF4713BE30}"/>
    <cellStyle name="Komma 8 7" xfId="28522" xr:uid="{DA7D3623-9007-4A4D-9964-3E652B87E041}"/>
    <cellStyle name="Komma 8_3Q19" xfId="7409" xr:uid="{389384C4-1AB2-40C6-B771-91B16C7B00AC}"/>
    <cellStyle name="Komma 9" xfId="7410" xr:uid="{EB974DD3-BC27-4E4B-A599-AE40BD754CAC}"/>
    <cellStyle name="Komma 9 2" xfId="7411" xr:uid="{BD394105-676D-41FC-ABC4-413C44059AE4}"/>
    <cellStyle name="Komma 9 2 2" xfId="7412" xr:uid="{7AAFA9A9-5227-4979-B5A0-5EFE089FD0CD}"/>
    <cellStyle name="Komma 9 2 3" xfId="7413" xr:uid="{60F6143E-E177-43CF-96D7-11D091B9C16A}"/>
    <cellStyle name="Komma 9 2 4" xfId="41638" xr:uid="{0BDFB227-71EE-4316-B687-5AC42A11BE85}"/>
    <cellStyle name="Komma 9 2_AVA DVA EL" xfId="28523" xr:uid="{DA07E680-7568-44DD-B1A3-8382F32993D8}"/>
    <cellStyle name="Komma 9 3" xfId="28524" xr:uid="{65B02BCF-D82A-40FA-A09C-81894F186C14}"/>
    <cellStyle name="Komma 9 3 2" xfId="28525" xr:uid="{78930564-9195-4AD6-8427-E0C8F8DD15F4}"/>
    <cellStyle name="Komma 9 3 3" xfId="28526" xr:uid="{097BD533-E895-4954-B765-B6C22D838DAA}"/>
    <cellStyle name="Komma 9 3_AVA DVA EL" xfId="28527" xr:uid="{5528CEDD-3386-4D84-88E1-D9ED5ADB81AC}"/>
    <cellStyle name="Komma 9 4" xfId="41639" xr:uid="{F049EA1A-BB5A-4619-80E6-B9C6F7572B47}"/>
    <cellStyle name="Komma 9 5" xfId="41640" xr:uid="{DE3A5BFB-91DE-466B-8041-3CB9BB385B5C}"/>
    <cellStyle name="Komma 9 6" xfId="41641" xr:uid="{1A6A00B9-60B7-40A3-8ECF-8E7F9BC8C51B}"/>
    <cellStyle name="Komma 9 7" xfId="41642" xr:uid="{06E5D7EE-DF1D-46DD-9B73-E8ACC648265C}"/>
    <cellStyle name="Komma 9_AVA DVA EL" xfId="28528" xr:uid="{80E85057-760F-4D2C-9811-B9DED7482DB3}"/>
    <cellStyle name="Komma_NII" xfId="9" xr:uid="{80FABC36-50D8-448A-898E-660E13E1985B}"/>
    <cellStyle name="Kommentarer" xfId="7414" xr:uid="{5C02A6BD-FEF9-4B99-A57F-02A946F89792}"/>
    <cellStyle name="Kommentarer 2" xfId="28529" xr:uid="{D9BA2924-BBE3-417F-BDEB-0B663F1F9438}"/>
    <cellStyle name="Kommentarer 3" xfId="28530" xr:uid="{8D68BD75-02FC-49A2-A510-A04AE2F35EA8}"/>
    <cellStyle name="Kommentarer_AVA DVA EL" xfId="28531" xr:uid="{D0F29544-3C72-4F93-A6D4-FEE147D26ADE}"/>
    <cellStyle name="Komórka połączona" xfId="7415" xr:uid="{C99E3D5A-2F14-4ED9-8298-A28D8BA14F18}"/>
    <cellStyle name="Komórka połączona 2" xfId="28532" xr:uid="{666514E2-6FA3-4406-983C-E9151B12AD6E}"/>
    <cellStyle name="Komórka połączona 3" xfId="28533" xr:uid="{9E69FE13-DF89-40FD-A9BD-3ED79B4C734C}"/>
    <cellStyle name="Komórka połączona_AVA DVA EL" xfId="28534" xr:uid="{CCB58D70-E063-4E3E-9BBD-60FAA350382D}"/>
    <cellStyle name="Komórka zaznaczona" xfId="7416" xr:uid="{955A2947-A617-4971-A9B4-CFAC342CB344}"/>
    <cellStyle name="Komórka zaznaczona 2" xfId="28535" xr:uid="{3688ACA0-8ADF-4F87-8C60-AEB324F10489}"/>
    <cellStyle name="Komórka zaznaczona 3" xfId="28536" xr:uid="{363A0391-D27E-4F4B-8F12-3C3EE62AD205}"/>
    <cellStyle name="Komórka zaznaczona_AVA DVA EL" xfId="28537" xr:uid="{CD8B7CA0-E3DA-487E-9145-B436072C4DC6}"/>
    <cellStyle name="Kontrollcelle" xfId="28538" xr:uid="{84D1211E-E269-4E74-933A-1EFFA95DF391}"/>
    <cellStyle name="Kontrollcelle 2" xfId="7417" xr:uid="{FB25C710-499D-4168-9D2A-A785BF52625D}"/>
    <cellStyle name="Kontrollcelle 2 2" xfId="28539" xr:uid="{E9012B26-205A-40BB-9013-EA38E8A7CB08}"/>
    <cellStyle name="Kontrollcelle 2 2 2" xfId="28540" xr:uid="{DAD7C2D7-F581-42CB-BFC5-8DA4A8163F48}"/>
    <cellStyle name="Kontrollcelle 2 2 3" xfId="28541" xr:uid="{DBCB034A-6381-46F1-8D55-DC63484C7AAF}"/>
    <cellStyle name="Kontrollcelle 2 2_AVA DVA EL" xfId="28542" xr:uid="{7B01D610-3329-4692-8B38-61743CD4707F}"/>
    <cellStyle name="Kontrollcelle 2 3" xfId="28543" xr:uid="{EFC960C1-99B5-4FE3-A5DA-6C9E2C0AF7AF}"/>
    <cellStyle name="Kontrollcelle 2_Adj_Balance_Sheet" xfId="41643" xr:uid="{4627EE19-FF84-4A41-87C0-0B2A43CCBBA1}"/>
    <cellStyle name="Kontrollcelle 3" xfId="7418" xr:uid="{766941B0-4D46-4CE6-8CBE-0D3749A30928}"/>
    <cellStyle name="Kontrollcelle 3 2" xfId="28544" xr:uid="{D7BA572F-546D-496C-BA08-66D5141871D0}"/>
    <cellStyle name="Kontrollcelle 3 3" xfId="28545" xr:uid="{4996D457-4A89-4227-A116-55CBD98439D7}"/>
    <cellStyle name="Kontrollcelle 3_AVA DVA EL" xfId="28546" xr:uid="{596495EF-9664-48B3-97C0-D9C7ED8BC578}"/>
    <cellStyle name="Kontrollcelle 4" xfId="28547" xr:uid="{D4694B8F-7BE9-4584-8054-1AD639307C6B}"/>
    <cellStyle name="Kontrollcelle 5" xfId="28548" xr:uid="{A4DF51E1-C99B-4056-8D90-B858F671F8D9}"/>
    <cellStyle name="Kontrollcelle 6" xfId="41644" xr:uid="{26EE132A-1268-4816-84E2-9C475F327A9F}"/>
    <cellStyle name="Kontrollcelle 7" xfId="41645" xr:uid="{4F019D81-C5AE-43DF-831C-428C7D17C12D}"/>
    <cellStyle name="Kontrollcelle 8" xfId="41646" xr:uid="{622C90F6-0C54-42C8-9DC0-CCF765A34474}"/>
    <cellStyle name="Kontrollcelle_7. Other MTM adjustments" xfId="40588" xr:uid="{12FDF226-D808-4E10-9E93-C2BD5212DB22}"/>
    <cellStyle name="Kontroller celle" xfId="28549" xr:uid="{C2EC923C-29F9-4CFF-A310-E02D58C8ED48}"/>
    <cellStyle name="Kontroller celle 2" xfId="28550" xr:uid="{3FC143B0-6593-4435-9E77-442676053872}"/>
    <cellStyle name="Kontroller celle 3" xfId="28551" xr:uid="{DB8D9B39-F693-4ABF-9E7A-75698A9C36B2}"/>
    <cellStyle name="Kontroller celle_AVA DVA EL" xfId="28552" xr:uid="{51434254-FBAA-4954-AA2A-20202922D914}"/>
    <cellStyle name="KRADSFI" xfId="7419" xr:uid="{4A584D96-37E0-48BF-95F1-FFC4CAD5A8D0}"/>
    <cellStyle name="KRADSFI 2" xfId="28553" xr:uid="{C8638341-8647-48CB-83FA-36C0A73C28BE}"/>
    <cellStyle name="KRADSFI_AVA DVA EL" xfId="28554" xr:uid="{84D4AD3F-9EC0-46E3-817B-A67E5E64389F}"/>
    <cellStyle name="LedeTekst4a" xfId="7420" xr:uid="{16F43196-00C6-45AA-BBC2-0DC02903DD67}"/>
    <cellStyle name="LedeTekst4a 2" xfId="28555" xr:uid="{126BEAE7-D325-41B8-BD95-A7C156F7EE15}"/>
    <cellStyle name="LedeTekst4a 3" xfId="28556" xr:uid="{48AACA50-9012-4CFE-9D49-FCADCA7E3D00}"/>
    <cellStyle name="LedeTekst4a_AVA DVA EL" xfId="28557" xr:uid="{3A070ACE-6553-46A7-92CB-CE8FD43FBADF}"/>
    <cellStyle name="Lien hypertexte 2" xfId="28558" xr:uid="{4AA424D1-C755-49BF-9769-891A484B570F}"/>
    <cellStyle name="Lien hypertexte 2 2" xfId="28559" xr:uid="{94E592A3-28E8-46A2-8FFB-1C6E732229CE}"/>
    <cellStyle name="Lien hypertexte 2 2 2" xfId="28560" xr:uid="{F5E99812-5DAF-42B6-B6DF-CA2F30F5336E}"/>
    <cellStyle name="Lien hypertexte 2 2_AVA DVA EL" xfId="28561" xr:uid="{7B8788F3-B88F-4FC9-BA59-C58442C27474}"/>
    <cellStyle name="Lien hypertexte 2 3" xfId="28562" xr:uid="{0A697E3C-AD95-4B30-BDE9-AB0D064DF74A}"/>
    <cellStyle name="Lien hypertexte 2_4Q16" xfId="28563" xr:uid="{6BFFC4FE-C833-403A-83BE-1A6536F14F55}"/>
    <cellStyle name="Lien hypertexte 3" xfId="28564" xr:uid="{F5050C43-4709-4704-9D0D-920E4D91E691}"/>
    <cellStyle name="Lien hypertexte 3 2" xfId="28565" xr:uid="{D39A0FF6-B3C7-4C0B-8E82-4321C6936ED1}"/>
    <cellStyle name="Lien hypertexte 3_AVA DVA EL" xfId="28566" xr:uid="{E7E74435-116D-40DE-AF3A-A05F90B24A26}"/>
    <cellStyle name="Link Currency (0)" xfId="7421" xr:uid="{6C8E3C2D-7DDF-42CE-A44A-01E14438E148}"/>
    <cellStyle name="Link Currency (2)" xfId="7422" xr:uid="{9323A523-EA91-4ED9-BA7A-03A8E16A6BB1}"/>
    <cellStyle name="Link Units (0)" xfId="7423" xr:uid="{1443B519-01CA-4BE5-BB7B-45B08BA6A383}"/>
    <cellStyle name="Link Units (1)" xfId="7424" xr:uid="{AAE7369C-5F96-411B-8574-52405E51C1A5}"/>
    <cellStyle name="Link Units (2)" xfId="7425" xr:uid="{5C9E317D-CC77-4EAE-9CE1-7E974CF0F676}"/>
    <cellStyle name="Linked Cell" xfId="7426" xr:uid="{EA5B7480-9B61-46BB-9246-6335DE896DC1}"/>
    <cellStyle name="Linked Cell 2" xfId="7427" xr:uid="{46E73885-6C45-43BB-BF5B-92052A5144CC}"/>
    <cellStyle name="Linked Cell 2 2" xfId="28567" xr:uid="{64811A07-8F87-4D0B-9B5F-31F34B72F729}"/>
    <cellStyle name="Linked Cell 2 2 2" xfId="28568" xr:uid="{6D8A03DC-D88C-49F6-82C4-F59483EC9DBB}"/>
    <cellStyle name="Linked Cell 2 2 2 2" xfId="28569" xr:uid="{0346FC20-CB0E-4666-B447-0F58769A32EC}"/>
    <cellStyle name="Linked Cell 2 2 2 3" xfId="28570" xr:uid="{2ACF026C-8E16-4306-ABC5-6FF84D0DA589}"/>
    <cellStyle name="Linked Cell 2 2 2_AVA DVA EL" xfId="28571" xr:uid="{CC3EE085-9E12-4159-940B-6041420B8ED5}"/>
    <cellStyle name="Linked Cell 2 2 3" xfId="28572" xr:uid="{3814D11C-D983-4533-96FD-D2D3211B96CF}"/>
    <cellStyle name="Linked Cell 2 2 3 2" xfId="28573" xr:uid="{B38C37AF-FB0C-4737-AC14-40C534F80CEC}"/>
    <cellStyle name="Linked Cell 2 2 3 3" xfId="28574" xr:uid="{5BBAC1B7-06F5-45D3-9B77-50093E297121}"/>
    <cellStyle name="Linked Cell 2 2 3_AVA DVA EL" xfId="28575" xr:uid="{C2EF07C3-ACDB-43B3-AFAE-BDF3E0044D49}"/>
    <cellStyle name="Linked Cell 2 2 4" xfId="28576" xr:uid="{9FF682D1-759F-43A9-BC43-B93FA79792B2}"/>
    <cellStyle name="Linked Cell 2 2 4 2" xfId="28577" xr:uid="{45F18AC1-AAB6-42AA-B053-D08904DCF275}"/>
    <cellStyle name="Linked Cell 2 2 4 3" xfId="28578" xr:uid="{51331653-BB73-4DCD-A677-500F91EBE943}"/>
    <cellStyle name="Linked Cell 2 2 4_AVA DVA EL" xfId="28579" xr:uid="{72372526-1886-4FE6-868A-DBBE1B8A2544}"/>
    <cellStyle name="Linked Cell 2 2 5" xfId="28580" xr:uid="{24AA83AF-CDC3-4168-9152-FA184766374E}"/>
    <cellStyle name="Linked Cell 2 2 5 2" xfId="28581" xr:uid="{1F605E95-F2C5-4EF3-AB37-353C635920EC}"/>
    <cellStyle name="Linked Cell 2 2 5 3" xfId="28582" xr:uid="{E788910E-17B1-403F-88EF-179EAF2F652A}"/>
    <cellStyle name="Linked Cell 2 2 5_AVA DVA EL" xfId="28583" xr:uid="{35A065E1-C043-45B1-82D3-C938A67A33E2}"/>
    <cellStyle name="Linked Cell 2 2 6" xfId="28584" xr:uid="{C82FA48C-75CD-4C24-9840-9E465226CF50}"/>
    <cellStyle name="Linked Cell 2 2 6 2" xfId="28585" xr:uid="{A6ED9EA0-11E4-4266-B020-7807B89979A5}"/>
    <cellStyle name="Linked Cell 2 2 6 3" xfId="28586" xr:uid="{FE8DD05A-DBFE-4961-A078-9BDC848ACB4F}"/>
    <cellStyle name="Linked Cell 2 2 6_AVA DVA EL" xfId="28587" xr:uid="{B28C575D-4BB1-4380-A122-19ABF951BD19}"/>
    <cellStyle name="Linked Cell 2 2 7" xfId="28588" xr:uid="{CC8C4F1F-C62A-4B48-82B4-76777207A1AC}"/>
    <cellStyle name="Linked Cell 2 2_AVA DVA EL" xfId="28589" xr:uid="{1746EA18-7CCA-4354-B0D4-F81CC4F58829}"/>
    <cellStyle name="Linked Cell 2 3" xfId="28590" xr:uid="{417AC266-3BA4-49E1-AAF0-0DCDC0834369}"/>
    <cellStyle name="Linked Cell 2 3 2" xfId="28591" xr:uid="{4BDC017A-AD82-4728-B832-A5F367F0A5ED}"/>
    <cellStyle name="Linked Cell 2 3 3" xfId="28592" xr:uid="{8819CC96-ED9E-4984-AC36-2EE9B9709C6E}"/>
    <cellStyle name="Linked Cell 2 3_AVA DVA EL" xfId="28593" xr:uid="{0CC3212D-FDA8-4CEB-AEEC-D154A2520F4D}"/>
    <cellStyle name="Linked Cell 2 4" xfId="28594" xr:uid="{419D4A94-9C57-475F-B23D-1D041F312728}"/>
    <cellStyle name="Linked Cell 2 4 2" xfId="28595" xr:uid="{B99D8CB4-5FA2-4313-AF5C-0FCEE7AE77CA}"/>
    <cellStyle name="Linked Cell 2 4 3" xfId="28596" xr:uid="{8FB4DC21-8E15-4EDF-8C71-BBE3BEE10B19}"/>
    <cellStyle name="Linked Cell 2 4_AVA DVA EL" xfId="28597" xr:uid="{CF0B7B3F-BFA0-4DA0-9AA6-51EC0D045338}"/>
    <cellStyle name="Linked Cell 2 5" xfId="28598" xr:uid="{1E3C2931-D61E-4661-AB18-9AFA7837348A}"/>
    <cellStyle name="Linked Cell 2 5 2" xfId="28599" xr:uid="{1BE22F3C-9339-456C-8740-AFC057551C0F}"/>
    <cellStyle name="Linked Cell 2 5 3" xfId="28600" xr:uid="{DB7C2895-039F-490D-9675-7B3BBAD2B54E}"/>
    <cellStyle name="Linked Cell 2 5_AVA DVA EL" xfId="28601" xr:uid="{8EAE8172-CFD4-4F2A-9327-372C6CB1FE84}"/>
    <cellStyle name="Linked Cell 2 6" xfId="28602" xr:uid="{1E04DD12-6DA0-473F-9A6B-549FF2CBCEFD}"/>
    <cellStyle name="Linked Cell 2 6 2" xfId="28603" xr:uid="{C32CF9D3-9262-4DE9-AFE3-C19BBC7BD49A}"/>
    <cellStyle name="Linked Cell 2 6 3" xfId="28604" xr:uid="{215BBA5D-E346-47EA-8FDA-92DABE111208}"/>
    <cellStyle name="Linked Cell 2 6_AVA DVA EL" xfId="28605" xr:uid="{6575235C-F8F3-406F-BF4D-DB22745A0FE8}"/>
    <cellStyle name="Linked Cell 2 7" xfId="28606" xr:uid="{A0261FB0-A571-4B58-9C82-BE09B6CEE519}"/>
    <cellStyle name="Linked Cell 2 7 2" xfId="28607" xr:uid="{6FFB0897-0449-4DF8-8E79-CB6E1AFA2C57}"/>
    <cellStyle name="Linked Cell 2 7 3" xfId="28608" xr:uid="{DE1FA13E-4A53-4AE3-BD17-9E3AABAACC82}"/>
    <cellStyle name="Linked Cell 2 7_AVA DVA EL" xfId="28609" xr:uid="{34D35B60-7A1A-4808-B0B6-0C2E6EACE02A}"/>
    <cellStyle name="Linked Cell 2 8" xfId="28610" xr:uid="{3847185F-E679-4201-A94F-BBFA77B8F5B3}"/>
    <cellStyle name="Linked Cell 2_4Q16" xfId="28611" xr:uid="{C27B6C8F-0473-4B49-8E87-43B571D9C4AC}"/>
    <cellStyle name="Linked Cell 3" xfId="28612" xr:uid="{F042CFC8-2A25-440E-91DF-42F917A7F840}"/>
    <cellStyle name="Linked Cell 3 2" xfId="28613" xr:uid="{63CF410E-D428-4BFC-AD5E-1A1E0B1C4091}"/>
    <cellStyle name="Linked Cell 3 3" xfId="28614" xr:uid="{69EB1E14-DABD-49B9-BE93-41B4CC249073}"/>
    <cellStyle name="Linked Cell 3_AVA DVA EL" xfId="28615" xr:uid="{C3C41056-DCC6-4497-8844-A921F7AD55DA}"/>
    <cellStyle name="Linked Cell 4" xfId="28616" xr:uid="{D2E33AB4-E280-4BDE-8AFC-919F07538DDF}"/>
    <cellStyle name="Linked Cell 4 2" xfId="28617" xr:uid="{A48A0DDA-6600-46B6-8285-16CD8649C923}"/>
    <cellStyle name="Linked Cell 4 2 2" xfId="28618" xr:uid="{B58E4048-0BCC-4D9E-B632-F32CF0FE9E56}"/>
    <cellStyle name="Linked Cell 4 2 3" xfId="28619" xr:uid="{25C2C68C-9F8A-4593-A002-C24B09D56EC9}"/>
    <cellStyle name="Linked Cell 4 2_AVA DVA EL" xfId="28620" xr:uid="{38ABBAD1-D2EB-4F5B-8382-5545EF80B79C}"/>
    <cellStyle name="Linked Cell 4 3" xfId="28621" xr:uid="{3811E729-BC9C-4D15-8A87-0F2B69760808}"/>
    <cellStyle name="Linked Cell 4 3 2" xfId="28622" xr:uid="{3C7D3BD9-8308-4611-80D9-F839B534DF5A}"/>
    <cellStyle name="Linked Cell 4 3 3" xfId="28623" xr:uid="{80E4FA17-B905-4AB7-A44B-893D4823D61F}"/>
    <cellStyle name="Linked Cell 4 3_AVA DVA EL" xfId="28624" xr:uid="{7DADDC9A-8E2A-4112-BDB3-BEAFF8DD4C4C}"/>
    <cellStyle name="Linked Cell 4 4" xfId="28625" xr:uid="{015F07FE-B9D9-46FE-945B-163A11E1DAC4}"/>
    <cellStyle name="Linked Cell 4 5" xfId="28626" xr:uid="{59714B96-66DF-4E2B-BD44-85D5645CCD2F}"/>
    <cellStyle name="Linked Cell 4_AVA DVA EL" xfId="28627" xr:uid="{9B7B6FE7-2D59-4A7F-93EB-1BE10E87E54D}"/>
    <cellStyle name="Linked Cell 5" xfId="28628" xr:uid="{4E419A6B-081D-4870-8877-0C8D4B3396F9}"/>
    <cellStyle name="Linked Cell 5 2" xfId="28629" xr:uid="{085A06F0-CB8E-4383-AF4A-1A8A28ADF3CD}"/>
    <cellStyle name="Linked Cell 5 3" xfId="28630" xr:uid="{B9BB66DC-A535-4829-8F83-38F53AA2F136}"/>
    <cellStyle name="Linked Cell 5_AVA DVA EL" xfId="28631" xr:uid="{A09D1D68-B85F-45CF-ADA3-EB831CCF0A8B}"/>
    <cellStyle name="Linked Cell 6" xfId="28632" xr:uid="{9A54C6C7-9857-40FC-8C0E-2314F2B0CF63}"/>
    <cellStyle name="Linked Cell 6 2" xfId="28633" xr:uid="{00FCE7E7-97CA-4039-B225-1C30B8E66FB5}"/>
    <cellStyle name="Linked Cell 6 3" xfId="28634" xr:uid="{773A07AC-7896-4667-8E54-9A55B9AB497B}"/>
    <cellStyle name="Linked Cell 6_AVA DVA EL" xfId="28635" xr:uid="{138CE865-5985-4AC7-A1CD-CA256B85F3C3}"/>
    <cellStyle name="Linked Cell 7" xfId="41647" xr:uid="{4FE64A78-D174-4FF5-B7D5-B288B969A514}"/>
    <cellStyle name="Linked Cell 8" xfId="41648" xr:uid="{3A657258-2DBE-4C86-8E0F-B208E3731256}"/>
    <cellStyle name="Linked Cell_4Q16" xfId="28636" xr:uid="{9336971F-613D-483D-9B99-217B6E061931}"/>
    <cellStyle name="Magyarázó szöveg" xfId="28637" xr:uid="{4E669F68-CAF1-4A8B-B56D-4D3FCC59F874}"/>
    <cellStyle name="Magyarázó szöveg 2" xfId="28638" xr:uid="{F0A76D8A-ECCC-4459-9AED-563B1857AB60}"/>
    <cellStyle name="Magyarázó szöveg_AVA DVA EL" xfId="28639" xr:uid="{764EDA05-18A4-4053-9048-5227B35A6457}"/>
    <cellStyle name="Mainhead" xfId="7428" xr:uid="{2681E9B2-5D3D-46C0-BF19-51E77A559593}"/>
    <cellStyle name="Mainhead 2" xfId="28640" xr:uid="{1C75AD65-6C70-4E73-843C-830292ED48AE}"/>
    <cellStyle name="Mainhead 3" xfId="41649" xr:uid="{A1134556-C551-4F9A-A206-85D77871CE7A}"/>
    <cellStyle name="Mainhead_AVA DVA EL" xfId="28641" xr:uid="{3F4CA5CE-A225-4581-A95E-0C7E055A2AED}"/>
    <cellStyle name="Margin" xfId="7429" xr:uid="{5298F90E-D0D3-40D5-8FB0-A2F848559031}"/>
    <cellStyle name="Margin 2" xfId="7430" xr:uid="{4DEDBEF2-23A6-4800-930A-98D6456142DC}"/>
    <cellStyle name="Margin 2 2" xfId="28642" xr:uid="{A4B036F8-656D-41FB-9AF7-839301EFAF7F}"/>
    <cellStyle name="Margin 2 3" xfId="28643" xr:uid="{7454135E-2BAD-46E8-82A7-70C9AD321472}"/>
    <cellStyle name="Margin 2_AVA DVA EL" xfId="28644" xr:uid="{DA1ADD87-78F2-4395-9004-1F52D8F5CEC6}"/>
    <cellStyle name="Margin 3" xfId="28645" xr:uid="{5315F42E-6F2A-4E29-9D28-C96259758986}"/>
    <cellStyle name="Margin 4" xfId="28646" xr:uid="{AF648909-E7DD-4010-8619-EFC485752361}"/>
    <cellStyle name="Margin_AVA DVA EL" xfId="28647" xr:uid="{655B95F3-6416-4213-B87A-1DD3A45E0E0C}"/>
    <cellStyle name="Markeringsfarve1" xfId="28648" xr:uid="{6E5DF5D0-257D-4B02-874E-383FDB509762}"/>
    <cellStyle name="Markeringsfarve1 2" xfId="28649" xr:uid="{18DA8478-94E1-4363-A4F5-F4150576C069}"/>
    <cellStyle name="Markeringsfarve1 3" xfId="28650" xr:uid="{DF324431-F269-4F31-8033-88A12020D87B}"/>
    <cellStyle name="Markeringsfarve1_AVA DVA EL" xfId="28651" xr:uid="{300B30CE-0130-40FF-9E71-656037833CB8}"/>
    <cellStyle name="Markeringsfarve2" xfId="28652" xr:uid="{FA369E37-4ACB-4330-BDEC-E48C8FD7867B}"/>
    <cellStyle name="Markeringsfarve2 2" xfId="28653" xr:uid="{36E664D9-5781-438E-BE41-99389D52DBC5}"/>
    <cellStyle name="Markeringsfarve2 3" xfId="28654" xr:uid="{BF46D0DF-1EA2-42DE-B4D9-3ADF98D3EB8F}"/>
    <cellStyle name="Markeringsfarve2_AVA DVA EL" xfId="28655" xr:uid="{9C5EE2EF-76DB-4E6A-B10F-2D4D80B3C08D}"/>
    <cellStyle name="Markeringsfarve3" xfId="28656" xr:uid="{B228FA9C-7821-4AD0-AE4F-5317723BCCE7}"/>
    <cellStyle name="Markeringsfarve3 2" xfId="28657" xr:uid="{0ABCA71E-779F-44CA-AFA6-788BF678DD13}"/>
    <cellStyle name="Markeringsfarve3 3" xfId="28658" xr:uid="{26883D78-19A7-4FE8-BD4B-0EF8490A672C}"/>
    <cellStyle name="Markeringsfarve3_AVA DVA EL" xfId="28659" xr:uid="{0512F698-941B-4295-8018-B4CBEA4C19D9}"/>
    <cellStyle name="Markeringsfarve4" xfId="28660" xr:uid="{39C49B08-9D49-4685-B056-860C27EAD2FD}"/>
    <cellStyle name="Markeringsfarve4 2" xfId="28661" xr:uid="{CF5739FA-CB71-43A9-8E43-397DD91BB448}"/>
    <cellStyle name="Markeringsfarve4 3" xfId="28662" xr:uid="{6EA90E73-2BCE-43BA-8894-5A24B3B1B9BA}"/>
    <cellStyle name="Markeringsfarve4_AVA DVA EL" xfId="28663" xr:uid="{211D31A4-76B4-457E-A987-46EE94FF9610}"/>
    <cellStyle name="Markeringsfarve5" xfId="28664" xr:uid="{4823EE2C-4A9F-4D48-B98A-884DE1F163F8}"/>
    <cellStyle name="Markeringsfarve5 2" xfId="28665" xr:uid="{D6FA38F6-F986-458A-8589-B2094D8971AF}"/>
    <cellStyle name="Markeringsfarve5 3" xfId="28666" xr:uid="{10204EC6-B71F-4976-B9B6-062FBF21658D}"/>
    <cellStyle name="Markeringsfarve5_AVA DVA EL" xfId="28667" xr:uid="{D2A58723-03DD-4EE0-8341-9F59BD877180}"/>
    <cellStyle name="Markeringsfarve6" xfId="28668" xr:uid="{DD1A2D0E-4180-485D-B45A-83804AFE8DE1}"/>
    <cellStyle name="Markeringsfarve6 2" xfId="28669" xr:uid="{0CE23865-6528-46C4-82BE-EFBAB275EDF3}"/>
    <cellStyle name="Markeringsfarve6 3" xfId="28670" xr:uid="{2EF9F108-3F24-4DCE-BB65-4135CC8054AF}"/>
    <cellStyle name="Markeringsfarve6_AVA DVA EL" xfId="28671" xr:uid="{E4A125B3-601D-48C5-ACAF-5834868296F2}"/>
    <cellStyle name="Merknad" xfId="28672" xr:uid="{A9ACF5C8-1AB7-4F24-A6F4-56723CA4F35A}"/>
    <cellStyle name="Merknad 2" xfId="7431" xr:uid="{D2856F11-0DE8-4035-B9F1-2D4091A76019}"/>
    <cellStyle name="Merknad 2 10" xfId="7432" xr:uid="{037C50C6-D249-42BA-9C7B-E55B0CA19E42}"/>
    <cellStyle name="Merknad 2 10 2" xfId="7433" xr:uid="{6FC9CE1B-2B7A-4F71-8E3F-C9B5D9C8C744}"/>
    <cellStyle name="Merknad 2 10 3" xfId="41650" xr:uid="{1435DF9A-E1ED-4DE9-94AE-F2705347793A}"/>
    <cellStyle name="Merknad 2 10_3. Chng in credit spreads" xfId="7434" xr:uid="{DD97CA9B-5301-4DD0-91A1-3AF4E3A440C1}"/>
    <cellStyle name="Merknad 2 11" xfId="28673" xr:uid="{A9C84288-41D4-405F-8293-802B62D696D2}"/>
    <cellStyle name="Merknad 2 11 2" xfId="28674" xr:uid="{88F5BF52-C152-4B9E-A833-58A2C2648D6F}"/>
    <cellStyle name="Merknad 2 11_AVA DVA EL" xfId="28675" xr:uid="{0ACE513A-EA97-4FF5-99ED-468116A47163}"/>
    <cellStyle name="Merknad 2 12" xfId="28676" xr:uid="{A3CED935-D399-4264-8EC5-FAE8936509C7}"/>
    <cellStyle name="Merknad 2 12 2" xfId="28677" xr:uid="{74669A5A-06FD-4D37-A23A-D9C11E75E61D}"/>
    <cellStyle name="Merknad 2 12_AVA DVA EL" xfId="28678" xr:uid="{8ABC78B3-0441-4732-B86F-39C90ECD21DD}"/>
    <cellStyle name="Merknad 2 13" xfId="28679" xr:uid="{9DB4A222-724B-49D6-B1D1-6C9D2C36BFDF}"/>
    <cellStyle name="Merknad 2 13 2" xfId="28680" xr:uid="{109B3960-26AD-47EF-A77C-D9BF721914DD}"/>
    <cellStyle name="Merknad 2 13_AVA DVA EL" xfId="28681" xr:uid="{F70B2C43-2058-4998-89EB-4628BBCBB6AC}"/>
    <cellStyle name="Merknad 2 14" xfId="28682" xr:uid="{F80D172E-82DB-4574-B5C2-057F8F0F68F2}"/>
    <cellStyle name="Merknad 2 14 2" xfId="28683" xr:uid="{DE4F3162-BCC8-4204-BACA-494123A9E42C}"/>
    <cellStyle name="Merknad 2 14_AVA DVA EL" xfId="28684" xr:uid="{BA8A3430-099B-4115-A600-2AC8BA4CFA8F}"/>
    <cellStyle name="Merknad 2 15" xfId="28685" xr:uid="{BF98F738-E1D5-4657-9D4A-021565AC8E7D}"/>
    <cellStyle name="Merknad 2 15 2" xfId="28686" xr:uid="{3E35B3D0-9223-4D4B-8E8E-082E9B3B9C97}"/>
    <cellStyle name="Merknad 2 15_AVA DVA EL" xfId="28687" xr:uid="{EF672712-1213-4EBC-9DA2-135F58A9F3F7}"/>
    <cellStyle name="Merknad 2 16" xfId="28688" xr:uid="{00197423-94BA-440E-A9A3-845ACA9BBD01}"/>
    <cellStyle name="Merknad 2 16 2" xfId="28689" xr:uid="{E923BF01-DB29-4F97-91E2-59C73FC1E3E6}"/>
    <cellStyle name="Merknad 2 16_AVA DVA EL" xfId="28690" xr:uid="{17CA5E04-78B2-49EF-8EA2-AFE4EAD29ABC}"/>
    <cellStyle name="Merknad 2 17" xfId="28691" xr:uid="{6F84CFB1-6506-42F4-936C-A099CBC919DB}"/>
    <cellStyle name="Merknad 2 17 2" xfId="28692" xr:uid="{6397BEE4-F586-42B6-98EF-C1953102699A}"/>
    <cellStyle name="Merknad 2 17_AVA DVA EL" xfId="28693" xr:uid="{AEF95F8C-ACBA-47D1-89B5-1785978301AF}"/>
    <cellStyle name="Merknad 2 18" xfId="28694" xr:uid="{30328632-FA94-4A1B-9C7A-3B0C2F925F54}"/>
    <cellStyle name="Merknad 2 18 2" xfId="28695" xr:uid="{30F809E8-E4C2-445B-B523-F2228C439EC4}"/>
    <cellStyle name="Merknad 2 18_AVA DVA EL" xfId="28696" xr:uid="{BE206A12-B58A-46A2-A06E-F783576E702B}"/>
    <cellStyle name="Merknad 2 19" xfId="28697" xr:uid="{2CEECEEC-F4EA-4C11-B55D-02625F57A23A}"/>
    <cellStyle name="Merknad 2 19 2" xfId="28698" xr:uid="{FA905A07-4D59-4150-B91B-DED431378C1F}"/>
    <cellStyle name="Merknad 2 19_AVA DVA EL" xfId="28699" xr:uid="{494B73EC-EE6B-44C6-9877-F9B94BE224B6}"/>
    <cellStyle name="Merknad 2 2" xfId="7435" xr:uid="{572508D6-523A-4428-A7E3-34FFC27F658F}"/>
    <cellStyle name="Merknad 2 2 10" xfId="41651" xr:uid="{A893701A-F002-4582-B093-FD88ECFC378D}"/>
    <cellStyle name="Merknad 2 2 2" xfId="7436" xr:uid="{01C1BC00-4B84-40B3-9512-2AB21E23B1BB}"/>
    <cellStyle name="Merknad 2 2 2 2" xfId="7437" xr:uid="{EA4C594F-2E9E-4C7F-B116-BAC938DB7AF0}"/>
    <cellStyle name="Merknad 2 2 2 2 2" xfId="7438" xr:uid="{638DFEBF-46F8-4847-A8F5-5ECB29C9D91C}"/>
    <cellStyle name="Merknad 2 2 2 2 2 2" xfId="28700" xr:uid="{C17BE8AB-2655-4F1E-AA43-0EFD6DD8A843}"/>
    <cellStyle name="Merknad 2 2 2 2 2 3" xfId="28701" xr:uid="{4B4C3729-FB59-46BA-9CEB-BABE8FC7B4E6}"/>
    <cellStyle name="Merknad 2 2 2 2 2_AVA DVA EL" xfId="28702" xr:uid="{89D9190A-8867-4A2B-B10D-2AD7A4702C2D}"/>
    <cellStyle name="Merknad 2 2 2 2 3" xfId="7439" xr:uid="{68C3549A-B03B-4350-883E-3C9DD1A956BE}"/>
    <cellStyle name="Merknad 2 2 2 2 3 2" xfId="28703" xr:uid="{CC9DB721-6704-4ADB-836F-141F991C6686}"/>
    <cellStyle name="Merknad 2 2 2 2 3 3" xfId="28704" xr:uid="{BFE629F0-11E2-40B5-80BA-746AF326F171}"/>
    <cellStyle name="Merknad 2 2 2 2 3_AVA DVA EL" xfId="28705" xr:uid="{8EFD03BE-58EB-4D68-8316-39A3F7C7DCFD}"/>
    <cellStyle name="Merknad 2 2 2 2 4" xfId="7440" xr:uid="{35AD05AF-6512-4817-9B0D-2F28D7B254B4}"/>
    <cellStyle name="Merknad 2 2 2 2 4 2" xfId="28706" xr:uid="{671FF06C-DE29-49C6-A0AE-03C20FEA19E9}"/>
    <cellStyle name="Merknad 2 2 2 2 4 3" xfId="28707" xr:uid="{0BB95188-81D8-4B1B-AEF3-A666EF542E50}"/>
    <cellStyle name="Merknad 2 2 2 2 4_AVA DVA EL" xfId="28708" xr:uid="{F8C00D00-EC50-42C0-9541-1B6333111E75}"/>
    <cellStyle name="Merknad 2 2 2 2 5" xfId="7441" xr:uid="{5CA88B1C-03A0-4D2C-8150-58875A76D81A}"/>
    <cellStyle name="Merknad 2 2 2 2 5 2" xfId="28709" xr:uid="{FB7EFD99-85B4-4960-A5C7-D68D2215E49E}"/>
    <cellStyle name="Merknad 2 2 2 2 5 3" xfId="28710" xr:uid="{07B4539D-43D2-4C36-8FAF-F32192118462}"/>
    <cellStyle name="Merknad 2 2 2 2 5_AVA DVA EL" xfId="28711" xr:uid="{45E061E0-34BE-4BF9-9241-08C7BAB458B9}"/>
    <cellStyle name="Merknad 2 2 2 2 6" xfId="28712" xr:uid="{B68EB099-CB57-4A97-9CFE-F14EACED3536}"/>
    <cellStyle name="Merknad 2 2 2 2 7" xfId="28713" xr:uid="{7629372F-3463-440D-832C-9D5753941079}"/>
    <cellStyle name="Merknad 2 2 2 2_3. Chng in credit spreads" xfId="7442" xr:uid="{71011F0C-0A55-43C6-A1B7-6461243C6F87}"/>
    <cellStyle name="Merknad 2 2 2 3" xfId="7443" xr:uid="{B4C99179-27A6-41F9-9401-49A9B344E4E0}"/>
    <cellStyle name="Merknad 2 2 2 3 2" xfId="7444" xr:uid="{F861EE61-C28F-40D9-953E-4C78AA2707B2}"/>
    <cellStyle name="Merknad 2 2 2 3 3" xfId="7445" xr:uid="{4C1CAC60-86A1-4AAC-8325-6ACF2989DA09}"/>
    <cellStyle name="Merknad 2 2 2 3_3. Chng in credit spreads" xfId="7446" xr:uid="{00615EED-0600-43F5-9632-FD0F4DEA6747}"/>
    <cellStyle name="Merknad 2 2 2 4" xfId="7447" xr:uid="{0AC274BF-6F57-4E3F-BD5A-9061135F549C}"/>
    <cellStyle name="Merknad 2 2 2 4 2" xfId="28714" xr:uid="{2E1CF9C0-EDE9-4E90-8327-2A4FD6B68A41}"/>
    <cellStyle name="Merknad 2 2 2 4 3" xfId="28715" xr:uid="{1218DAB0-C414-44F5-BFE2-F47B248727EF}"/>
    <cellStyle name="Merknad 2 2 2 4_AVA DVA EL" xfId="28716" xr:uid="{E3D326D6-D571-40ED-B8C8-D42D87919936}"/>
    <cellStyle name="Merknad 2 2 2 5" xfId="7448" xr:uid="{FCA69CE1-83DB-4B99-82F0-B249ECC0323E}"/>
    <cellStyle name="Merknad 2 2 2 5 2" xfId="28717" xr:uid="{1CFA3CEA-75A2-4458-A7DA-F7CA9E585BDC}"/>
    <cellStyle name="Merknad 2 2 2 5 3" xfId="28718" xr:uid="{34CD618A-7A69-4864-8B30-811E631B03B5}"/>
    <cellStyle name="Merknad 2 2 2 5_AVA DVA EL" xfId="28719" xr:uid="{1C78FA51-535B-46CB-852A-D968CBB53288}"/>
    <cellStyle name="Merknad 2 2 2 6" xfId="7449" xr:uid="{D35F11FE-18D7-4257-9B1E-99A520B33146}"/>
    <cellStyle name="Merknad 2 2 2 6 2" xfId="7450" xr:uid="{CFD4B479-522A-4F2D-888E-668302AAB943}"/>
    <cellStyle name="Merknad 2 2 2 6 3" xfId="28720" xr:uid="{DD5EE090-6FC6-4617-86A9-90E7B38A3032}"/>
    <cellStyle name="Merknad 2 2 2 6_3. Chng in credit spreads" xfId="7451" xr:uid="{73923B4C-6956-4977-9ACB-95C04ACE0E09}"/>
    <cellStyle name="Merknad 2 2 2 7" xfId="7452" xr:uid="{617540C7-BDD3-4B0A-A5F4-335DF5C7F2F8}"/>
    <cellStyle name="Merknad 2 2 2 8" xfId="28721" xr:uid="{856BE3C2-4FD6-4D98-BD0C-B2B26842DDF8}"/>
    <cellStyle name="Merknad 2 2 2_3. Chng in credit spreads" xfId="7453" xr:uid="{5A7FA8A2-6CDD-410D-8BDD-5D3E2C99E13A}"/>
    <cellStyle name="Merknad 2 2 3" xfId="7454" xr:uid="{C954D48D-E61C-48B4-93BE-847D354FBDA6}"/>
    <cellStyle name="Merknad 2 2 3 2" xfId="7455" xr:uid="{02CA24DE-7E8A-47E0-868D-7E8A63DBA3E0}"/>
    <cellStyle name="Merknad 2 2 3 2 2" xfId="7456" xr:uid="{A71ADFA8-E87C-4EBC-933A-2A60860D84B9}"/>
    <cellStyle name="Merknad 2 2 3 2 3" xfId="7457" xr:uid="{3CDA78F5-CD00-416C-BDBB-54C9ED1C8BC3}"/>
    <cellStyle name="Merknad 2 2 3 2_3. Chng in credit spreads" xfId="7458" xr:uid="{AAF13269-DB12-45FB-B47D-32CE7B8CDE96}"/>
    <cellStyle name="Merknad 2 2 3 3" xfId="7459" xr:uid="{912EB37E-75D7-43DF-B463-D930A1BA94E1}"/>
    <cellStyle name="Merknad 2 2 3 3 2" xfId="28722" xr:uid="{EA82EC09-49CC-4FCC-9D9D-3E9FDB02DE12}"/>
    <cellStyle name="Merknad 2 2 3 3 3" xfId="28723" xr:uid="{0D1B88D0-314B-468B-B86F-762775798A09}"/>
    <cellStyle name="Merknad 2 2 3 3_AVA DVA EL" xfId="28724" xr:uid="{B5D13FC7-FCEF-4083-B1FF-8C7814A40262}"/>
    <cellStyle name="Merknad 2 2 3 4" xfId="7460" xr:uid="{ACF0AD51-E539-43B8-A172-CED61B87B24E}"/>
    <cellStyle name="Merknad 2 2 3 4 2" xfId="28725" xr:uid="{EB1EA6A7-0E1B-4598-A346-6E33AF16A1D7}"/>
    <cellStyle name="Merknad 2 2 3 4 3" xfId="28726" xr:uid="{AAC6A36E-2B68-49DA-9ED7-A646CD9A02D6}"/>
    <cellStyle name="Merknad 2 2 3 4_AVA DVA EL" xfId="28727" xr:uid="{CD496718-A521-4932-A02D-63A1399775DD}"/>
    <cellStyle name="Merknad 2 2 3 5" xfId="7461" xr:uid="{7EE8CE8D-DE4E-4EB2-94C7-F3245C5AF921}"/>
    <cellStyle name="Merknad 2 2 3 5 2" xfId="28728" xr:uid="{7111C204-81F4-4AAE-BEA2-1EDF3632CCED}"/>
    <cellStyle name="Merknad 2 2 3 5 3" xfId="28729" xr:uid="{01F53228-C095-4D12-85F9-D2D91F2D99C6}"/>
    <cellStyle name="Merknad 2 2 3 5_AVA DVA EL" xfId="28730" xr:uid="{11C9F942-E64A-470E-BD1E-58DD30FD354F}"/>
    <cellStyle name="Merknad 2 2 3 6" xfId="7462" xr:uid="{B0281A8F-DD4C-4A47-B14E-89EA1DD7E4E5}"/>
    <cellStyle name="Merknad 2 2 3 7" xfId="28731" xr:uid="{CA7ACA19-B5B9-4BE0-913F-82DFBD7732F8}"/>
    <cellStyle name="Merknad 2 2 3_3. Chng in credit spreads" xfId="7463" xr:uid="{84AFDD22-DA87-4108-B1FF-C3E2F45F8305}"/>
    <cellStyle name="Merknad 2 2 4" xfId="7464" xr:uid="{9438A02E-32D2-4140-B717-A6EDFB8A7A2B}"/>
    <cellStyle name="Merknad 2 2 4 2" xfId="7465" xr:uid="{7D65B5D1-A8F4-4BB2-B061-177B153152D7}"/>
    <cellStyle name="Merknad 2 2 4 3" xfId="7466" xr:uid="{935CE149-C4A8-429A-85FF-DC24DF4A774D}"/>
    <cellStyle name="Merknad 2 2 4 4" xfId="7467" xr:uid="{489644F7-B988-48E9-8DBA-05C73CBED1EE}"/>
    <cellStyle name="Merknad 2 2 4 5" xfId="7468" xr:uid="{607B394E-B6DB-4574-9959-DA44DF67B4E4}"/>
    <cellStyle name="Merknad 2 2 4_3. Chng in credit spreads" xfId="7469" xr:uid="{C09FEC64-2397-468C-B06F-4F6057A39298}"/>
    <cellStyle name="Merknad 2 2 5" xfId="7470" xr:uid="{A2BBA3CD-38AD-42DA-8CDD-C31925368F5A}"/>
    <cellStyle name="Merknad 2 2 5 2" xfId="7471" xr:uid="{E9B9E8D7-2F97-442C-8347-9FED74EAFEFA}"/>
    <cellStyle name="Merknad 2 2 5 3" xfId="7472" xr:uid="{EDBEF072-8CCF-48E7-9274-6C3B59D0FBE0}"/>
    <cellStyle name="Merknad 2 2 5_3. Chng in credit spreads" xfId="7473" xr:uid="{18F80CE8-46BB-435A-900F-C21AED7A9580}"/>
    <cellStyle name="Merknad 2 2 6" xfId="7474" xr:uid="{DD3A8365-FF22-48CF-9B3D-8C942690ACD7}"/>
    <cellStyle name="Merknad 2 2 6 2" xfId="28732" xr:uid="{78891C9D-F0DA-4542-B9F3-BAE8EBE29CEE}"/>
    <cellStyle name="Merknad 2 2 6 3" xfId="28733" xr:uid="{4E466DB8-C5E5-40FB-9764-F0BB0346EF2E}"/>
    <cellStyle name="Merknad 2 2 6_AVA DVA EL" xfId="28734" xr:uid="{C901DA19-B6E5-4747-8032-CBD4DBAFFEC8}"/>
    <cellStyle name="Merknad 2 2 7" xfId="7475" xr:uid="{A71A108B-797D-417B-A410-B60C9603436A}"/>
    <cellStyle name="Merknad 2 2 7 2" xfId="28735" xr:uid="{B3286378-1A09-425D-85F1-7CA441E7021A}"/>
    <cellStyle name="Merknad 2 2 7 3" xfId="28736" xr:uid="{1CAB6033-789E-47BE-99DB-A0E32A6FB156}"/>
    <cellStyle name="Merknad 2 2 7_AVA DVA EL" xfId="28737" xr:uid="{E0F6D5C6-FAAA-4977-8F6F-33A77087D478}"/>
    <cellStyle name="Merknad 2 2 8" xfId="7476" xr:uid="{26956045-3C83-4BF8-B31E-54F03B34FD97}"/>
    <cellStyle name="Merknad 2 2 8 2" xfId="7477" xr:uid="{B4EFCF95-B94F-44F3-8B36-C79F59CF47E9}"/>
    <cellStyle name="Merknad 2 2 8_3. Chng in credit spreads" xfId="7478" xr:uid="{33C4A842-9B94-49AE-8F68-C13BBD8F6722}"/>
    <cellStyle name="Merknad 2 2 9" xfId="7479" xr:uid="{09BC9A84-0067-4757-A259-960CFC576082}"/>
    <cellStyle name="Merknad 2 2_3. Chng in credit spreads" xfId="7480" xr:uid="{17EE805F-B6AE-4205-82BB-20B5B9849E2B}"/>
    <cellStyle name="Merknad 2 20" xfId="28738" xr:uid="{2AA670C6-C0D2-47A2-AAF0-01242EC96855}"/>
    <cellStyle name="Merknad 2 20 2" xfId="28739" xr:uid="{C9BFFF0A-11A4-4B41-A7D5-0EF6F8E0B0EA}"/>
    <cellStyle name="Merknad 2 20_AVA DVA EL" xfId="28740" xr:uid="{2ECCC8F4-2FD8-4E8D-AEDC-1BD567357A8C}"/>
    <cellStyle name="Merknad 2 21" xfId="28741" xr:uid="{25637A8C-25A7-46FA-AA22-896678376014}"/>
    <cellStyle name="Merknad 2 21 2" xfId="28742" xr:uid="{D5B9DC4A-FD8F-435D-AEF0-F7ADE0098461}"/>
    <cellStyle name="Merknad 2 21 3" xfId="28743" xr:uid="{5360373F-49DD-4DCC-A7CA-47A5E72B529B}"/>
    <cellStyle name="Merknad 2 21_AVA DVA EL" xfId="28744" xr:uid="{D4D37183-94B5-4DE4-939A-6FEA8B63407F}"/>
    <cellStyle name="Merknad 2 22" xfId="28745" xr:uid="{609C7A71-8AC8-4137-9F6E-2C74D39B1469}"/>
    <cellStyle name="Merknad 2 22 2" xfId="28746" xr:uid="{B5F49D96-79AB-4501-90DE-865315F889A5}"/>
    <cellStyle name="Merknad 2 22 3" xfId="28747" xr:uid="{337D537E-0A15-43CE-A76F-4FC969265331}"/>
    <cellStyle name="Merknad 2 22_AVA DVA EL" xfId="28748" xr:uid="{0A41EDEB-90F2-44EB-972F-E01ABBFB7F68}"/>
    <cellStyle name="Merknad 2 23" xfId="28749" xr:uid="{880117AB-6AD3-49BD-A120-28CA7D64465C}"/>
    <cellStyle name="Merknad 2 23 2" xfId="28750" xr:uid="{FF791CAF-FD92-4D14-9A1C-24DA828AE4C9}"/>
    <cellStyle name="Merknad 2 23 3" xfId="28751" xr:uid="{A22E9AFB-9E7E-4BB5-B1A4-E5F94464E59C}"/>
    <cellStyle name="Merknad 2 23_AVA DVA EL" xfId="28752" xr:uid="{9B5EEF34-F198-4909-96A3-8F33C0674E59}"/>
    <cellStyle name="Merknad 2 24" xfId="28753" xr:uid="{B187FFF1-A993-4B03-838D-6107048D080B}"/>
    <cellStyle name="Merknad 2 24 2" xfId="28754" xr:uid="{E6D23CB2-22CE-4851-9935-4CA955DAB4DE}"/>
    <cellStyle name="Merknad 2 24 3" xfId="28755" xr:uid="{75FFD216-E059-423B-8114-BB3D178D8103}"/>
    <cellStyle name="Merknad 2 24_AVA DVA EL" xfId="28756" xr:uid="{B492468F-D06C-476C-A1B3-4E87D0F562AF}"/>
    <cellStyle name="Merknad 2 25" xfId="28757" xr:uid="{4847F079-4807-4453-B396-70760A81BA0B}"/>
    <cellStyle name="Merknad 2 25 2" xfId="28758" xr:uid="{EC9045AD-AFA2-4F63-837F-117BB38EB4AB}"/>
    <cellStyle name="Merknad 2 25 3" xfId="28759" xr:uid="{93096C4D-EFB7-46B0-B2E9-43AEBB47721E}"/>
    <cellStyle name="Merknad 2 25_AVA DVA EL" xfId="28760" xr:uid="{92C97130-1F1A-443A-99C6-385F1964EF20}"/>
    <cellStyle name="Merknad 2 26" xfId="28761" xr:uid="{D9507E05-6497-4608-9599-5E60BEF0DC44}"/>
    <cellStyle name="Merknad 2 26 2" xfId="28762" xr:uid="{61CC8732-5C6D-458D-A625-BFA200B02D5B}"/>
    <cellStyle name="Merknad 2 26 3" xfId="28763" xr:uid="{57645977-FA25-4661-8388-07D1D65A51D8}"/>
    <cellStyle name="Merknad 2 26_AVA DVA EL" xfId="28764" xr:uid="{38A8BDC5-C777-4ED3-A1E0-E1FE8E220A8C}"/>
    <cellStyle name="Merknad 2 27" xfId="28765" xr:uid="{7238C5A4-5349-4FBD-8E3E-912266D76570}"/>
    <cellStyle name="Merknad 2 27 2" xfId="28766" xr:uid="{E12909E2-7EBB-4F44-BCBF-2DEB8BAA8288}"/>
    <cellStyle name="Merknad 2 27 3" xfId="28767" xr:uid="{860AA6EE-EE0F-44DD-B4BB-86380DA2BEB9}"/>
    <cellStyle name="Merknad 2 27_AVA DVA EL" xfId="28768" xr:uid="{811911EC-0068-4AEF-959E-7CC005ED3B6D}"/>
    <cellStyle name="Merknad 2 28" xfId="28769" xr:uid="{9BF448CB-D5F8-46E5-941A-EA5B19466240}"/>
    <cellStyle name="Merknad 2 28 2" xfId="28770" xr:uid="{D8FF078A-463E-429C-AFBD-16C2BE95526F}"/>
    <cellStyle name="Merknad 2 28 3" xfId="28771" xr:uid="{25A39FAA-7CC9-4CF7-A43C-AB72DA68FF1F}"/>
    <cellStyle name="Merknad 2 28_AVA DVA EL" xfId="28772" xr:uid="{12833139-FB55-4387-982C-F51727A6BC5A}"/>
    <cellStyle name="Merknad 2 29" xfId="28773" xr:uid="{BBEFC5B5-303A-4065-A33D-BD70D46E7940}"/>
    <cellStyle name="Merknad 2 29 2" xfId="28774" xr:uid="{FB7AF350-61BE-4794-AFE2-8B0DF9E5AACD}"/>
    <cellStyle name="Merknad 2 29 3" xfId="28775" xr:uid="{0B7A9F75-21F9-4064-88B1-7E39AE21B58F}"/>
    <cellStyle name="Merknad 2 29_AVA DVA EL" xfId="28776" xr:uid="{7BC84839-92ED-43AD-83A2-FD1495E48877}"/>
    <cellStyle name="Merknad 2 3" xfId="7481" xr:uid="{AB7BD3D0-806F-4C30-B528-E5BAA4E7CB5A}"/>
    <cellStyle name="Merknad 2 3 10" xfId="41652" xr:uid="{3DB684F6-EFC4-4491-A837-CF460CDDE752}"/>
    <cellStyle name="Merknad 2 3 2" xfId="7482" xr:uid="{DF5581C5-4795-4D8A-8FD4-1672544F6B7B}"/>
    <cellStyle name="Merknad 2 3 2 2" xfId="7483" xr:uid="{C3708140-BE59-44FD-886D-0597497905FD}"/>
    <cellStyle name="Merknad 2 3 2 2 2" xfId="7484" xr:uid="{63383601-30D6-4A8A-91C4-B8C176AD88DB}"/>
    <cellStyle name="Merknad 2 3 2 2 3" xfId="7485" xr:uid="{E8E3DF44-4122-447B-A184-1A542C30E526}"/>
    <cellStyle name="Merknad 2 3 2 2_3. Chng in credit spreads" xfId="7486" xr:uid="{5ABD684B-84A0-4E72-8971-C4DDCFA79B4F}"/>
    <cellStyle name="Merknad 2 3 2 3" xfId="7487" xr:uid="{708A6051-2FF5-434F-94CB-AF98CDCF0067}"/>
    <cellStyle name="Merknad 2 3 2 3 2" xfId="28777" xr:uid="{2EAE2CEB-57DB-4F63-B5E9-B2E6BD1E70B4}"/>
    <cellStyle name="Merknad 2 3 2 3 3" xfId="28778" xr:uid="{50BCA417-1D4F-462C-B850-DFBFF7D89892}"/>
    <cellStyle name="Merknad 2 3 2 3_AVA DVA EL" xfId="28779" xr:uid="{747005C9-8B02-4EA2-9325-A8DFDAB675B7}"/>
    <cellStyle name="Merknad 2 3 2 4" xfId="7488" xr:uid="{9909F757-0685-4084-B544-CE539AC9053E}"/>
    <cellStyle name="Merknad 2 3 2 4 2" xfId="28780" xr:uid="{A8B0C7A0-EF6C-4AC6-BA98-3BC03A40A775}"/>
    <cellStyle name="Merknad 2 3 2 4 3" xfId="28781" xr:uid="{3BCC57DA-E0F2-4B3F-A138-E31002BE5526}"/>
    <cellStyle name="Merknad 2 3 2 4_AVA DVA EL" xfId="28782" xr:uid="{280541AF-622F-4152-994C-0FF54F11FCC1}"/>
    <cellStyle name="Merknad 2 3 2 5" xfId="7489" xr:uid="{18C2C050-F29B-43FD-BADF-56C9466EA209}"/>
    <cellStyle name="Merknad 2 3 2 5 2" xfId="28783" xr:uid="{9566EA53-4149-454E-BFFE-9BCC994018E8}"/>
    <cellStyle name="Merknad 2 3 2 5 3" xfId="28784" xr:uid="{BE8634D5-CEEA-423F-B4A0-35E29BFC4F6E}"/>
    <cellStyle name="Merknad 2 3 2 5_AVA DVA EL" xfId="28785" xr:uid="{968EB5C3-4584-4B59-B80A-53C2E4C637EF}"/>
    <cellStyle name="Merknad 2 3 2 6" xfId="7490" xr:uid="{1DB2F7E0-7927-4C0C-9BF8-D57EFB6474F3}"/>
    <cellStyle name="Merknad 2 3 2 7" xfId="28786" xr:uid="{A6944474-0D8D-4721-98D8-03F695DBA48F}"/>
    <cellStyle name="Merknad 2 3 2_3. Chng in credit spreads" xfId="7491" xr:uid="{D4575611-EB4A-4CEF-A918-FB83320B7BF0}"/>
    <cellStyle name="Merknad 2 3 3" xfId="7492" xr:uid="{BCEFD87C-1207-44C2-9E3D-22F084224BC1}"/>
    <cellStyle name="Merknad 2 3 3 2" xfId="7493" xr:uid="{B191BB92-E6A9-46B3-9AAB-8AC6B43FD0C5}"/>
    <cellStyle name="Merknad 2 3 3 2 2" xfId="7494" xr:uid="{8569C031-D06B-4489-BA69-F2836EDD364B}"/>
    <cellStyle name="Merknad 2 3 3 2 3" xfId="7495" xr:uid="{19F2A301-6098-402A-A602-3EEA5A623093}"/>
    <cellStyle name="Merknad 2 3 3 2_3. Chng in credit spreads" xfId="7496" xr:uid="{1940BFC8-BDDE-44DC-ADE2-AFC8573C6896}"/>
    <cellStyle name="Merknad 2 3 3 3" xfId="7497" xr:uid="{F23F6373-5618-4D20-A506-CE6616127450}"/>
    <cellStyle name="Merknad 2 3 3 4" xfId="7498" xr:uid="{84D39EFE-2D3E-4D5E-98E7-79EC3373EA57}"/>
    <cellStyle name="Merknad 2 3 3 5" xfId="7499" xr:uid="{CD944D6A-45DA-4D51-9974-7CA9DCB74BB6}"/>
    <cellStyle name="Merknad 2 3 3 6" xfId="7500" xr:uid="{4CF177E7-FCF9-4E93-BFF4-BF072ABF85F6}"/>
    <cellStyle name="Merknad 2 3 3_3. Chng in credit spreads" xfId="7501" xr:uid="{FC25601D-0352-4AFF-B494-84FCA2E232F5}"/>
    <cellStyle name="Merknad 2 3 4" xfId="7502" xr:uid="{6BEECA45-1433-4FB0-971A-11779FAF0E17}"/>
    <cellStyle name="Merknad 2 3 4 2" xfId="7503" xr:uid="{66047CCD-22F8-41AC-B459-993995E2E186}"/>
    <cellStyle name="Merknad 2 3 4 3" xfId="7504" xr:uid="{875A54EC-07B9-4516-8184-395F8D37A97F}"/>
    <cellStyle name="Merknad 2 3 4_3. Chng in credit spreads" xfId="7505" xr:uid="{3A768ADC-8143-4B21-933D-4E35F85DD6AF}"/>
    <cellStyle name="Merknad 2 3 5" xfId="7506" xr:uid="{12DBF0FD-F07D-43EF-9EC6-78622759B8D9}"/>
    <cellStyle name="Merknad 2 3 5 2" xfId="28787" xr:uid="{A5A4598D-0DC8-4075-A3C5-9CAB4B578D0A}"/>
    <cellStyle name="Merknad 2 3 5 3" xfId="28788" xr:uid="{93404A4F-26DC-48BC-9105-944298743022}"/>
    <cellStyle name="Merknad 2 3 5_AVA DVA EL" xfId="28789" xr:uid="{559CE45D-46BD-489E-9233-9179AE9D8FC0}"/>
    <cellStyle name="Merknad 2 3 6" xfId="7507" xr:uid="{E909D28A-2300-4C39-A5B5-F9F13F9840A6}"/>
    <cellStyle name="Merknad 2 3 6 2" xfId="28790" xr:uid="{122AE8A7-AF9B-474A-9207-48BB7014F660}"/>
    <cellStyle name="Merknad 2 3 6 3" xfId="28791" xr:uid="{94CDE097-51B9-4F37-8B4C-A8AA9B6EFDBC}"/>
    <cellStyle name="Merknad 2 3 6_AVA DVA EL" xfId="28792" xr:uid="{747F87F5-892F-4919-B98C-54E0AD2881D0}"/>
    <cellStyle name="Merknad 2 3 7" xfId="7508" xr:uid="{F9FC2566-16C2-4F4F-A30C-10AC030DA8F1}"/>
    <cellStyle name="Merknad 2 3 8" xfId="7509" xr:uid="{4C456D00-E088-48FD-80BA-C53FC64B91CE}"/>
    <cellStyle name="Merknad 2 3 8 2" xfId="7510" xr:uid="{04B0413D-AE71-4877-8C69-C3B67DB94157}"/>
    <cellStyle name="Merknad 2 3 8_3. Chng in credit spreads" xfId="7511" xr:uid="{F4C92C3B-53D6-4168-BAB8-52D971A36118}"/>
    <cellStyle name="Merknad 2 3 9" xfId="7512" xr:uid="{248ACE1A-C1B1-48C2-AB86-206ED622E779}"/>
    <cellStyle name="Merknad 2 3_3. Chng in credit spreads" xfId="7513" xr:uid="{AC404BF1-5E69-415E-98CD-BE374B0566F8}"/>
    <cellStyle name="Merknad 2 30" xfId="28793" xr:uid="{AC5C0D6F-FF51-4775-BE10-2D30A618D8C2}"/>
    <cellStyle name="Merknad 2 31" xfId="28794" xr:uid="{F760562A-55C0-4CDD-9D09-D923898A448F}"/>
    <cellStyle name="Merknad 2 4" xfId="7514" xr:uid="{9B218478-BC1F-4D6A-A887-5AD6AADA7004}"/>
    <cellStyle name="Merknad 2 4 2" xfId="7515" xr:uid="{5CBBE6E9-3402-42AD-B13B-C6996302F736}"/>
    <cellStyle name="Merknad 2 4 2 2" xfId="7516" xr:uid="{4BD6A345-45B3-4B25-A071-1AB7E87C15B2}"/>
    <cellStyle name="Merknad 2 4 2 3" xfId="7517" xr:uid="{D61BFA0A-BEA1-4811-8BBB-4F5D52F9857A}"/>
    <cellStyle name="Merknad 2 4 2_3. Chng in credit spreads" xfId="7518" xr:uid="{76A97A19-9A50-4493-804E-336FB607C8F4}"/>
    <cellStyle name="Merknad 2 4 3" xfId="7519" xr:uid="{0EB6188B-B35E-48D8-A8D8-9ADBCE23CB18}"/>
    <cellStyle name="Merknad 2 4 3 2" xfId="28795" xr:uid="{FA903F1D-F10D-4635-88A0-BFA66D5B88C8}"/>
    <cellStyle name="Merknad 2 4 3 3" xfId="28796" xr:uid="{A449C412-187F-4599-B21A-F3210255C9BB}"/>
    <cellStyle name="Merknad 2 4 3_AVA DVA EL" xfId="28797" xr:uid="{DD2F2EE2-9725-4A1F-8EB8-037E0ABD70AE}"/>
    <cellStyle name="Merknad 2 4 4" xfId="7520" xr:uid="{0F74A6A2-5448-4D4A-8ECB-2174FE733352}"/>
    <cellStyle name="Merknad 2 4 4 2" xfId="28798" xr:uid="{BF1B0036-CA81-496C-96C2-BB29E093F662}"/>
    <cellStyle name="Merknad 2 4 4 3" xfId="28799" xr:uid="{CC1D395E-F381-4ED1-AEFE-9BCF9266A7EA}"/>
    <cellStyle name="Merknad 2 4 4_AVA DVA EL" xfId="28800" xr:uid="{8A5E37D3-BA13-4D4C-9216-D09E2C315ECE}"/>
    <cellStyle name="Merknad 2 4 5" xfId="7521" xr:uid="{95158392-3C7D-4092-9EE4-5BB24C00801A}"/>
    <cellStyle name="Merknad 2 4 5 2" xfId="28801" xr:uid="{81F10D0F-B154-4B5E-AC5F-CAB6B2A0CCB4}"/>
    <cellStyle name="Merknad 2 4 5 3" xfId="28802" xr:uid="{31E3A482-B036-4DC8-BBEF-C41179E6087E}"/>
    <cellStyle name="Merknad 2 4 5_AVA DVA EL" xfId="28803" xr:uid="{AE9E3DF3-3712-4C9A-8749-8CDE1450DD92}"/>
    <cellStyle name="Merknad 2 4 6" xfId="7522" xr:uid="{FB0F7F3D-0F28-488D-9DE1-9223E4160958}"/>
    <cellStyle name="Merknad 2 4 6 2" xfId="28804" xr:uid="{2030CF85-347B-42E2-82F0-7BB609C1245F}"/>
    <cellStyle name="Merknad 2 4 6_AVA DVA EL" xfId="28805" xr:uid="{DF938C0E-EDA5-4098-ABA7-69F44EC03C53}"/>
    <cellStyle name="Merknad 2 4 7" xfId="28806" xr:uid="{F6D390DE-E009-4417-A5F9-8EBF12C9AF73}"/>
    <cellStyle name="Merknad 2 4_3. Chng in credit spreads" xfId="7523" xr:uid="{5BE2653F-DE28-42E1-B5BA-ABE59BC79E6A}"/>
    <cellStyle name="Merknad 2 5" xfId="7524" xr:uid="{531075D3-43C9-483C-85F1-46E70C4EABF4}"/>
    <cellStyle name="Merknad 2 5 2" xfId="7525" xr:uid="{EBBA8FCD-D565-461E-89FA-A8199338FBC9}"/>
    <cellStyle name="Merknad 2 5 2 2" xfId="7526" xr:uid="{896C505F-CE76-4E03-B84C-7C52B824DB12}"/>
    <cellStyle name="Merknad 2 5 2 3" xfId="7527" xr:uid="{E74624B0-4CBE-4F87-8982-06F5F127571A}"/>
    <cellStyle name="Merknad 2 5 2_3. Chng in credit spreads" xfId="7528" xr:uid="{34DC5B99-5F97-4E31-B40C-463AFDF7BBCA}"/>
    <cellStyle name="Merknad 2 5 3" xfId="7529" xr:uid="{81A2D0D4-85D1-400E-8D0F-012BA79565DE}"/>
    <cellStyle name="Merknad 2 5 4" xfId="7530" xr:uid="{AC4131D5-2152-4842-A931-8B25FE0C66C1}"/>
    <cellStyle name="Merknad 2 5 5" xfId="7531" xr:uid="{D5F5F2B4-5D7C-486D-B51A-BA0A86E10016}"/>
    <cellStyle name="Merknad 2 5 6" xfId="7532" xr:uid="{FFC1FE63-513B-4B1E-8A3B-62C6F7120768}"/>
    <cellStyle name="Merknad 2 5 7" xfId="41653" xr:uid="{50A49E3F-597A-4543-9F37-D4D04B48602C}"/>
    <cellStyle name="Merknad 2 5_3. Chng in credit spreads" xfId="7533" xr:uid="{4CF319AA-CF53-4B0F-98F6-388FD4EDA14F}"/>
    <cellStyle name="Merknad 2 6" xfId="7534" xr:uid="{C13D4EAA-3E6D-40E1-A6C2-95476201C013}"/>
    <cellStyle name="Merknad 2 6 2" xfId="7535" xr:uid="{B322AF6E-6AC9-486D-8075-B0EB563521AB}"/>
    <cellStyle name="Merknad 2 6 2 2" xfId="28807" xr:uid="{1B509F94-09A2-4A41-8544-4CA1B087F1DC}"/>
    <cellStyle name="Merknad 2 6 2_AVA DVA EL" xfId="28808" xr:uid="{C7840333-0774-4C89-834E-D8DC43BA440C}"/>
    <cellStyle name="Merknad 2 6 3" xfId="7536" xr:uid="{143A6AA0-242A-4894-BDD4-29585D79A122}"/>
    <cellStyle name="Merknad 2 6 4" xfId="7537" xr:uid="{A0C6A6AE-4F4E-47DF-AE33-39FE1C750ED8}"/>
    <cellStyle name="Merknad 2 6 5" xfId="7538" xr:uid="{2F1C385C-1F3C-4504-A942-2501BD146CB5}"/>
    <cellStyle name="Merknad 2 6 6" xfId="41654" xr:uid="{FDA54AB2-8692-4DA6-8115-02D82C627EC3}"/>
    <cellStyle name="Merknad 2 6_3. Chng in credit spreads" xfId="7539" xr:uid="{66D64964-A55F-4A7B-B3AB-F63D39263549}"/>
    <cellStyle name="Merknad 2 7" xfId="7540" xr:uid="{09538044-B7CF-442F-B7CC-348D32625A52}"/>
    <cellStyle name="Merknad 2 7 2" xfId="28809" xr:uid="{25324DE6-3DDF-45B8-A9A1-7CCE13A9197D}"/>
    <cellStyle name="Merknad 2 7 2 2" xfId="28810" xr:uid="{4A2808D5-5AF2-4318-9DF6-108FBD2B6586}"/>
    <cellStyle name="Merknad 2 7 2_AVA DVA EL" xfId="28811" xr:uid="{1337D8BC-5DDB-4572-8C69-5DB04646B062}"/>
    <cellStyle name="Merknad 2 7 3" xfId="28812" xr:uid="{F28194C6-1DF4-4018-809F-E5660FC2DCA6}"/>
    <cellStyle name="Merknad 2 7_AVA DVA EL" xfId="28813" xr:uid="{D49D0649-D34E-4885-83A5-4A00AA843729}"/>
    <cellStyle name="Merknad 2 8" xfId="7541" xr:uid="{D2EE33D5-6A9D-49FC-A3AB-2E49AB595F9F}"/>
    <cellStyle name="Merknad 2 8 2" xfId="28814" xr:uid="{B5F5339B-3E3B-462D-9036-4C1FC20DA5E5}"/>
    <cellStyle name="Merknad 2 8 2 2" xfId="28815" xr:uid="{4BB93119-2318-4D83-90F3-7D5F480BF48E}"/>
    <cellStyle name="Merknad 2 8 2_AVA DVA EL" xfId="28816" xr:uid="{0F5C7F2B-AA1F-4376-8D39-AE8F99EA1B76}"/>
    <cellStyle name="Merknad 2 8 3" xfId="28817" xr:uid="{E5F45E59-57E4-41E2-9EED-9E17040AD21F}"/>
    <cellStyle name="Merknad 2 8_AVA DVA EL" xfId="28818" xr:uid="{C379A862-71AC-46D9-BDE3-D886711AB487}"/>
    <cellStyle name="Merknad 2 9" xfId="7542" xr:uid="{F62BEEE2-6B26-4555-9166-93D30812E1D7}"/>
    <cellStyle name="Merknad 2 9 2" xfId="28819" xr:uid="{4482B9AB-0470-4F54-BB54-D961A4119B9F}"/>
    <cellStyle name="Merknad 2 9_AVA DVA EL" xfId="28820" xr:uid="{4ED7D19C-B5A5-44F8-BFF9-BF26856BBB1F}"/>
    <cellStyle name="Merknad 2_3Q19" xfId="7543" xr:uid="{B29131CD-633B-4175-A8E5-6C5FBC2ED96D}"/>
    <cellStyle name="Merknad 3" xfId="7544" xr:uid="{A9986D17-D7A9-4DD7-9A94-5F173500F406}"/>
    <cellStyle name="Merknad 3 2" xfId="7545" xr:uid="{F7A03E1F-F7A7-4E44-9E2D-6DC07582FD7F}"/>
    <cellStyle name="Merknad 3 2 2" xfId="28821" xr:uid="{D1718091-45D9-45DC-ABCD-9EB0B415807F}"/>
    <cellStyle name="Merknad 3 2 3" xfId="28822" xr:uid="{C8BB17C3-3E38-45E7-A0AB-606910EEABA5}"/>
    <cellStyle name="Merknad 3 2_AVA DVA EL" xfId="28823" xr:uid="{57151AF5-9C34-44C1-A5FF-DD5544562D34}"/>
    <cellStyle name="Merknad 3 3" xfId="28824" xr:uid="{6E383D84-743F-427A-9355-E54A1B477F8B}"/>
    <cellStyle name="Merknad 3_3Q19" xfId="7546" xr:uid="{F8CEC32D-E4ED-45EA-B71B-9FEC831E60F4}"/>
    <cellStyle name="Merknad 4" xfId="28825" xr:uid="{A3D34141-AA14-430E-B54C-75651D5E4880}"/>
    <cellStyle name="Merknad 4 2" xfId="28826" xr:uid="{AAE5386E-9C62-482F-B187-5433310E8056}"/>
    <cellStyle name="Merknad 4_AVA DVA EL" xfId="28827" xr:uid="{4ED26B2C-E9CA-4AE5-B02D-6860B12F7B9D}"/>
    <cellStyle name="Merknad 5" xfId="28828" xr:uid="{9D0BD9EE-AABF-49FD-81D6-D52657206AF4}"/>
    <cellStyle name="Merknad 5 2" xfId="28829" xr:uid="{6883F26B-415C-4006-B8D8-2B033AB0A49F}"/>
    <cellStyle name="Merknad 5 3" xfId="28830" xr:uid="{D22A63DE-4295-4859-B4F9-349989298AFE}"/>
    <cellStyle name="Merknad 5_AVA DVA EL" xfId="28831" xr:uid="{C6B17B05-499E-44C8-AB6E-DC4FACD0EF23}"/>
    <cellStyle name="Merknad 6" xfId="28832" xr:uid="{C676377F-82F4-4A4D-A7CB-312FFA56198E}"/>
    <cellStyle name="Merknad 6 2" xfId="28833" xr:uid="{11FE83F7-DEC1-4166-8835-B14FDBE54595}"/>
    <cellStyle name="Merknad 6 3" xfId="28834" xr:uid="{4DD8170B-6200-4E9F-9BEF-EE196CDA834D}"/>
    <cellStyle name="Merknad 6_AVA DVA EL" xfId="28835" xr:uid="{BDCBA596-F63F-4B26-AE9B-9BB7557FB0E4}"/>
    <cellStyle name="Merknad 7" xfId="28836" xr:uid="{E9415FA6-44FD-4235-8AD3-49D95305FA8F}"/>
    <cellStyle name="Merknad 8" xfId="28837" xr:uid="{7F16BD17-9FD5-4579-825B-EABB78D7F1C3}"/>
    <cellStyle name="Merknad_7. Other MTM adjustments" xfId="40589" xr:uid="{48CB7ED0-28BC-46A0-8058-3068A74C168E}"/>
    <cellStyle name="Migliaia (0)_Costi" xfId="7547" xr:uid="{A5AAC058-81B1-4C47-9773-6C80B2D99F62}"/>
    <cellStyle name="Migliaia [0]_INV2" xfId="7548" xr:uid="{93E0185E-1CFC-490E-870D-D9099AFDE0FC}"/>
    <cellStyle name="Millares [0]_10 AVERIAS MASIVAS + ANT" xfId="7549" xr:uid="{5310CB9B-6F8A-4E76-A0A0-333359245E89}"/>
    <cellStyle name="Millares 2" xfId="28838" xr:uid="{6ABBBFFC-FAA1-45A2-AF27-141CEC0495DB}"/>
    <cellStyle name="Millares 2 2" xfId="28839" xr:uid="{503BDBCA-3075-489D-8BC7-AF724181FBE1}"/>
    <cellStyle name="Millares 2 2 2" xfId="28840" xr:uid="{465E38EA-E58D-4278-9801-484821755DD0}"/>
    <cellStyle name="Millares 2 2_AVA DVA EL" xfId="28841" xr:uid="{70E0364A-562E-4313-BAD4-E297B558C589}"/>
    <cellStyle name="Millares 2 3" xfId="28842" xr:uid="{EC041110-FC20-4D92-A08B-6E18A6994D5B}"/>
    <cellStyle name="Millares 2_AVA DVA EL" xfId="28843" xr:uid="{94B72479-EAA6-4910-8480-BED1E06A0C75}"/>
    <cellStyle name="Millares 3" xfId="28844" xr:uid="{6FB66482-34FF-4182-A8BC-2553F8C14CF7}"/>
    <cellStyle name="Millares 3 2" xfId="28845" xr:uid="{B7415CBC-0B58-4571-92BD-791937FB7E20}"/>
    <cellStyle name="Millares 3 2 2" xfId="28846" xr:uid="{58613801-EE9B-4AF9-B15F-2EBB1C9F2600}"/>
    <cellStyle name="Millares 3 2_AVA DVA EL" xfId="28847" xr:uid="{B4EDE430-9934-449C-B5EF-576E23D9479D}"/>
    <cellStyle name="Millares 3 3" xfId="28848" xr:uid="{0951B5D2-44C3-471A-9A81-1A932A2C36E9}"/>
    <cellStyle name="Millares 3_AVA DVA EL" xfId="28849" xr:uid="{C66D1345-CC77-4C0F-91F2-82EC58502374}"/>
    <cellStyle name="Milliers [0]_3A_NumeratorReport_Option1_040611" xfId="28850" xr:uid="{DF12D841-1AD2-414E-B97D-D16B09FDF034}"/>
    <cellStyle name="Milliers_3A_NumeratorReport_Option1_040611" xfId="28851" xr:uid="{74685176-8062-4CF4-82FD-D65D96DCC5E3}"/>
    <cellStyle name="MLComma0" xfId="7550" xr:uid="{391AD564-609E-4CEF-B7AC-9673F1C0D6B1}"/>
    <cellStyle name="MLComma0 2" xfId="7551" xr:uid="{BE73F19A-1BFD-4B70-80CE-306E72D5A739}"/>
    <cellStyle name="MLComma0 2 2" xfId="28852" xr:uid="{EB8918FE-4C32-4E4F-B4A8-91F4116E762A}"/>
    <cellStyle name="MLComma0 2 3" xfId="28853" xr:uid="{B674E25C-BF5B-45F4-8411-AD05AF001092}"/>
    <cellStyle name="MLComma0 2_AVA DVA EL" xfId="28854" xr:uid="{FBE5C69E-81BE-4997-B25D-6388378F97A2}"/>
    <cellStyle name="MLComma0 3" xfId="28855" xr:uid="{A0971A24-AF36-4E08-9CFF-8C3C58494893}"/>
    <cellStyle name="MLComma0 4" xfId="28856" xr:uid="{76EA267F-BA10-4A50-ADE9-8D24D727C81D}"/>
    <cellStyle name="MLComma0_3Q19" xfId="7552" xr:uid="{A69A5511-6271-4C83-8A0C-E17B92715513}"/>
    <cellStyle name="MLPercent0" xfId="7553" xr:uid="{CF4072A8-F3B1-4484-B3AB-7865CE7EC0A6}"/>
    <cellStyle name="MLPercent0 2" xfId="7554" xr:uid="{E0AA5B2D-C9E7-484A-A5FC-696B208D0B29}"/>
    <cellStyle name="MLPercent0 2 2" xfId="28857" xr:uid="{8B5647A3-510C-42EB-A8B4-F3C2AED87485}"/>
    <cellStyle name="MLPercent0 2 3" xfId="28858" xr:uid="{AB119EB7-CD0A-45B2-BC0D-71990EB766D5}"/>
    <cellStyle name="MLPercent0 2_AVA DVA EL" xfId="28859" xr:uid="{F4C6D0BF-613B-44AF-903D-6C841D26D627}"/>
    <cellStyle name="MLPercent0 3" xfId="28860" xr:uid="{39B7585D-0E6D-494B-A2D7-A37C63BB3E6F}"/>
    <cellStyle name="MLPercent0 4" xfId="28861" xr:uid="{4C0A0B4F-BBEC-46A4-A8A4-1CE0BA60B6C9}"/>
    <cellStyle name="MLPercent0_3Q19" xfId="7555" xr:uid="{45CBB9F2-39C5-4C1B-8163-8AC11AC765CB}"/>
    <cellStyle name="Monétaire [0]_3A_NumeratorReport_Option1_040611" xfId="28862" xr:uid="{EFDA6BD8-2006-45A9-8F3B-F5D01E8FFC89}"/>
    <cellStyle name="Monétaire_3A_NumeratorReport_Option1_040611" xfId="28863" xr:uid="{4F100515-D28F-49AF-84AB-5352008A7BA8}"/>
    <cellStyle name="multiple" xfId="7556" xr:uid="{93F35E07-47EE-46D3-830F-EFF6818EF16E}"/>
    <cellStyle name="Multiple [1]" xfId="7557" xr:uid="{4E8938AE-8963-4AD7-AC2A-F2E0B5DF37DE}"/>
    <cellStyle name="Multiple [1] 2" xfId="28864" xr:uid="{C1D56A0A-1EF0-4317-B69D-AB12BDA08536}"/>
    <cellStyle name="Multiple [1] 3" xfId="28865" xr:uid="{B9004A54-0B8B-419D-A265-E3BC23FAF43F}"/>
    <cellStyle name="Multiple [1]_AVA DVA EL" xfId="28866" xr:uid="{0CB1B120-51D1-4266-AEF6-06E9C42C3C2B}"/>
    <cellStyle name="multiple 10" xfId="7558" xr:uid="{9D452B29-27C5-4C0B-851F-F53ECB247484}"/>
    <cellStyle name="multiple 10 2" xfId="7559" xr:uid="{9B3E057C-526F-40EF-AF26-DE44746928C1}"/>
    <cellStyle name="multiple 10 3" xfId="7560" xr:uid="{2EA70C95-78ED-45F6-9921-DE7C93E60636}"/>
    <cellStyle name="multiple 10_3Q19" xfId="7561" xr:uid="{95AAE21E-7B11-4BA5-B846-785A3766B1D0}"/>
    <cellStyle name="multiple 11" xfId="7562" xr:uid="{E2E4D741-76F3-413D-A34B-B7501DAFAFD0}"/>
    <cellStyle name="multiple 11 2" xfId="7563" xr:uid="{405ED6AE-AA9D-41D4-98F2-E2AB945AB3C0}"/>
    <cellStyle name="multiple 11 3" xfId="7564" xr:uid="{F0500999-A75E-4BA1-B32B-25327E9F40F1}"/>
    <cellStyle name="multiple 11_3Q19" xfId="7565" xr:uid="{3985F67B-FF74-4ACF-A5BF-03978556B966}"/>
    <cellStyle name="multiple 12" xfId="7566" xr:uid="{44AE2EE2-9BEB-451B-A889-CA61AC1BDBFA}"/>
    <cellStyle name="multiple 12 2" xfId="7567" xr:uid="{0822EA89-5FAD-4A25-B728-99718DB4861B}"/>
    <cellStyle name="multiple 12 3" xfId="7568" xr:uid="{10CB5087-0401-4BA4-A34A-53462D0B3E58}"/>
    <cellStyle name="multiple 12_3Q19" xfId="7569" xr:uid="{8C8A633D-FDB0-40B9-8C91-BF0A2721F28F}"/>
    <cellStyle name="multiple 13" xfId="7570" xr:uid="{EFE8CCA8-1132-4802-A3DA-DB0EA36E032A}"/>
    <cellStyle name="multiple 13 2" xfId="7571" xr:uid="{EBB12288-4D98-4F66-BB4F-5397CBD5335E}"/>
    <cellStyle name="multiple 13 3" xfId="7572" xr:uid="{4562937A-2118-4D9F-8303-F47119A438C1}"/>
    <cellStyle name="multiple 13_3Q19" xfId="7573" xr:uid="{88B1994D-475C-4D46-8715-6F156B07BDB3}"/>
    <cellStyle name="multiple 14" xfId="7574" xr:uid="{389052CD-9512-4327-9D14-A1C5C8065A3F}"/>
    <cellStyle name="multiple 14 2" xfId="7575" xr:uid="{6F1DFB7C-A3E7-4BC1-B649-DFEB496BA7A4}"/>
    <cellStyle name="multiple 14 3" xfId="7576" xr:uid="{18AB7F5C-F8B9-4167-A29A-FB2526A79BCD}"/>
    <cellStyle name="multiple 14_3Q19" xfId="7577" xr:uid="{05DD176B-87C2-43E0-B047-2F12049EA3E3}"/>
    <cellStyle name="multiple 15" xfId="7578" xr:uid="{60A7306A-99EC-42C6-9BBC-DC667E2597A6}"/>
    <cellStyle name="multiple 15 2" xfId="7579" xr:uid="{6753E955-116F-4F6C-8F4A-D36C8D15A438}"/>
    <cellStyle name="multiple 15 3" xfId="7580" xr:uid="{2D180F0C-E9B4-4582-83E6-A0FB4B7F5718}"/>
    <cellStyle name="multiple 15_3Q19" xfId="7581" xr:uid="{93906D5A-5770-4D6A-A45E-E78E411364DB}"/>
    <cellStyle name="multiple 16" xfId="7582" xr:uid="{B0ECEB88-3F0A-474A-AD3F-425092176AE0}"/>
    <cellStyle name="multiple 16 2" xfId="41655" xr:uid="{94120934-52EC-43FF-A4C2-930B6E3CF98B}"/>
    <cellStyle name="multiple 16_Factbook" xfId="41656" xr:uid="{AB683127-0FB9-474F-90FF-4F651270EF44}"/>
    <cellStyle name="multiple 17" xfId="7583" xr:uid="{9A6D12D8-FC70-4380-B3D5-C0FB50A958BC}"/>
    <cellStyle name="multiple 17 2" xfId="41657" xr:uid="{B4197D24-7201-4671-8959-C181ADF0850D}"/>
    <cellStyle name="multiple 17_Factbook" xfId="41658" xr:uid="{FC74CA9A-006A-4D3E-9436-2F5B5B8FD648}"/>
    <cellStyle name="multiple 18" xfId="28867" xr:uid="{80CEEE9B-F6C1-4A24-A86D-3AE3B97C1F2A}"/>
    <cellStyle name="multiple 2" xfId="7584" xr:uid="{ED6A2053-2059-4380-9939-F12AD7EF4175}"/>
    <cellStyle name="multiple 2 2" xfId="7585" xr:uid="{93E7DA3C-95D0-4BC7-B11F-C367CEEADFB5}"/>
    <cellStyle name="multiple 2 2 2" xfId="7586" xr:uid="{8B2A8D94-EB0D-45CC-8A5F-5A93FB81D7C3}"/>
    <cellStyle name="multiple 2 2_3Q19" xfId="7587" xr:uid="{C8F89091-B279-46AC-A395-EA1FD7625AB4}"/>
    <cellStyle name="multiple 2 3" xfId="7588" xr:uid="{0CC907C2-2763-40F5-9D89-7A17A0B52EC8}"/>
    <cellStyle name="multiple 2_3Q19" xfId="7589" xr:uid="{B6F79307-BC62-43B7-949A-F35B7B32DF64}"/>
    <cellStyle name="multiple 3" xfId="7590" xr:uid="{AE9DF7EC-5127-4571-A642-9DC8636D4D2E}"/>
    <cellStyle name="multiple 3 2" xfId="7591" xr:uid="{408DE982-A4EA-4C12-B0DF-081247764229}"/>
    <cellStyle name="multiple 3 2 2" xfId="7592" xr:uid="{72A23C84-E8D9-46D4-9F98-C0AEFF2DFF37}"/>
    <cellStyle name="multiple 3 2 3" xfId="7593" xr:uid="{30A6EB93-4FD3-4670-8D63-AFB1221AAAAD}"/>
    <cellStyle name="multiple 3 2_3Q19" xfId="7594" xr:uid="{48381503-7BD5-4D70-A699-25CCBD62CCB8}"/>
    <cellStyle name="multiple 3 3" xfId="7595" xr:uid="{318F2B08-A7A1-4333-81FF-446C20F47558}"/>
    <cellStyle name="multiple 3 3 2" xfId="7596" xr:uid="{8558FA77-50C4-4207-92B6-B803C4D45D91}"/>
    <cellStyle name="multiple 3 3 3" xfId="7597" xr:uid="{BAE4F1BC-F124-4E0E-9A1C-238E909010B3}"/>
    <cellStyle name="multiple 3 3 4" xfId="7598" xr:uid="{F13434D9-4514-4056-A765-E5C47033824F}"/>
    <cellStyle name="multiple 3 3_3Q19" xfId="7599" xr:uid="{AE31E118-86BF-49B5-B0F8-72F7FD6427D7}"/>
    <cellStyle name="multiple 3 4" xfId="7600" xr:uid="{83C92947-2651-4513-8F98-CE34FFED1ACF}"/>
    <cellStyle name="multiple 3_3Q19" xfId="7601" xr:uid="{178203DB-BD41-41C0-B009-FC8FD25093DA}"/>
    <cellStyle name="multiple 4" xfId="7602" xr:uid="{831ADA5A-1DBE-4263-B0C1-EEE907859095}"/>
    <cellStyle name="multiple 4 2" xfId="7603" xr:uid="{A8ABBF0A-8EF6-442F-9D10-69D3D8591993}"/>
    <cellStyle name="multiple 4 2 2" xfId="7604" xr:uid="{4475468F-1175-47DF-940A-7AD7FEC87471}"/>
    <cellStyle name="multiple 4 2_3Q19" xfId="7605" xr:uid="{D3B0DE58-5D4C-4927-B53B-DB5934A80FB8}"/>
    <cellStyle name="multiple 4 3" xfId="7606" xr:uid="{4D881D5C-EE3E-4E58-AE16-E4C9DC93A5B6}"/>
    <cellStyle name="multiple 4_3Q19" xfId="7607" xr:uid="{E62BE304-6FA8-403A-82A1-9B639E810EC0}"/>
    <cellStyle name="multiple 5" xfId="7608" xr:uid="{C5339259-0A99-4029-85D1-20EA029AF5F4}"/>
    <cellStyle name="multiple 5 2" xfId="7609" xr:uid="{49E09D79-F303-4F36-BD06-97CC2D12EF24}"/>
    <cellStyle name="multiple 5 2 2" xfId="7610" xr:uid="{D357933D-B2DD-484F-B1E4-4BD1E1BF6778}"/>
    <cellStyle name="multiple 5 2_3Q19" xfId="7611" xr:uid="{E73014B7-A9BC-49E8-8E5A-DC7291A58298}"/>
    <cellStyle name="multiple 5 3" xfId="7612" xr:uid="{338F01AE-4DDE-484E-BA5F-B87A9B45546E}"/>
    <cellStyle name="multiple 5 4" xfId="7613" xr:uid="{948DB350-D4EE-4FA7-8E9A-2F1A96CF05DA}"/>
    <cellStyle name="multiple 5 5" xfId="7614" xr:uid="{B70D0A2E-95FC-4175-85D4-02A74E19E55F}"/>
    <cellStyle name="multiple 5_3Q19" xfId="7615" xr:uid="{7E2C03DD-4120-44C8-B4F4-67CC6C759BFA}"/>
    <cellStyle name="multiple 6" xfId="7616" xr:uid="{BA3B4EE6-2D49-4575-83BA-2241E5EE765B}"/>
    <cellStyle name="multiple 6 2" xfId="7617" xr:uid="{3D7DFD80-0D07-45DA-A17F-689575F9677B}"/>
    <cellStyle name="multiple 6 2 2" xfId="7618" xr:uid="{D2B4EB7A-4AC7-4961-AD54-038C3CFD2A3C}"/>
    <cellStyle name="multiple 6 2_3Q19" xfId="7619" xr:uid="{928E4684-A6E1-4651-86F0-972306D8FFD6}"/>
    <cellStyle name="multiple 6 3" xfId="7620" xr:uid="{0F5BCDC8-6E69-4190-8863-80B31BA8F3FB}"/>
    <cellStyle name="multiple 6_3Q19" xfId="7621" xr:uid="{DA72E5A6-4B61-44E8-AB2A-93CA9072981B}"/>
    <cellStyle name="multiple 7" xfId="7622" xr:uid="{4F0A597D-D144-4D4A-9562-603C661FEF73}"/>
    <cellStyle name="multiple 7 2" xfId="7623" xr:uid="{95AC58A3-A445-49D7-9DA0-294D828EE0A0}"/>
    <cellStyle name="multiple 7 3" xfId="7624" xr:uid="{B46AFBD9-B8BD-4B54-AA3E-7300F1E70086}"/>
    <cellStyle name="multiple 7_3Q19" xfId="7625" xr:uid="{966FA2A9-EF3D-446B-9B55-CF2D9F635571}"/>
    <cellStyle name="multiple 8" xfId="7626" xr:uid="{90E4EA4A-4A29-4D31-A68B-2EB10C7437E7}"/>
    <cellStyle name="multiple 8 2" xfId="7627" xr:uid="{BFFBEF10-6E7C-4F5A-A011-807B5E7CC54C}"/>
    <cellStyle name="multiple 8 3" xfId="7628" xr:uid="{F8F06B2B-B955-4C04-915D-DBE00B0E8E77}"/>
    <cellStyle name="multiple 8_3Q19" xfId="7629" xr:uid="{F7FAB82A-B598-4EBD-8821-02DC4535D86E}"/>
    <cellStyle name="multiple 9" xfId="7630" xr:uid="{8DA5EDB4-5071-4E04-A5BE-8A05E8A34F08}"/>
    <cellStyle name="multiple 9 2" xfId="7631" xr:uid="{AC628841-70C0-4DB1-A234-DAF21EF1FACB}"/>
    <cellStyle name="multiple 9 3" xfId="7632" xr:uid="{C53BC102-9FB3-4B0C-AA3E-19E539776826}"/>
    <cellStyle name="multiple 9_3Q19" xfId="7633" xr:uid="{39FB6D43-6658-4EA5-8DF2-FD459852039C}"/>
    <cellStyle name="Multiple_03-Egne aksjer 1002" xfId="7634" xr:uid="{54ADC994-B93E-4C12-8F2D-6A5AED42FF93}"/>
    <cellStyle name="MultipleBelow" xfId="7635" xr:uid="{67D15D56-00E7-46B0-A9FC-1C64E5157AA3}"/>
    <cellStyle name="MultipleBelow 2" xfId="28868" xr:uid="{DA5A9FB7-9ACE-4E17-ADE7-4708216379FD}"/>
    <cellStyle name="MultipleBelow 3" xfId="28869" xr:uid="{C3CCAA07-FB77-484B-908E-BA12E66205B8}"/>
    <cellStyle name="MultipleBelow_AVA DVA EL" xfId="28870" xr:uid="{AFDF65F2-98F5-48D1-8B60-32C995C55FEF}"/>
    <cellStyle name="Nagłówek 1" xfId="7636" xr:uid="{67668BD4-4CD3-4D1F-AAE3-624DF7732A88}"/>
    <cellStyle name="Nagłówek 1 2" xfId="28871" xr:uid="{C79DB38C-F58B-4662-90FC-74DB6B562BBE}"/>
    <cellStyle name="Nagłówek 1 3" xfId="28872" xr:uid="{82FBFB00-9E37-4BF7-82FA-25F2DEA310F4}"/>
    <cellStyle name="Nagłówek 1_AVA DVA EL" xfId="28873" xr:uid="{A065BF68-0EAD-4DE5-89BF-55043D306C15}"/>
    <cellStyle name="Nagłówek 2" xfId="7637" xr:uid="{5561881A-3C89-47AB-AA5E-35A9F43FC084}"/>
    <cellStyle name="Nagłówek 2 2" xfId="28874" xr:uid="{CDE363AB-6FC1-407C-AC90-A060C1A23E95}"/>
    <cellStyle name="Nagłówek 2 3" xfId="28875" xr:uid="{BC78A865-6F78-48E4-B072-8554D7CFDE0F}"/>
    <cellStyle name="Nagłówek 2_AVA DVA EL" xfId="28876" xr:uid="{78D6E52F-8546-4745-97AE-4258528488E2}"/>
    <cellStyle name="Nagłówek 3" xfId="7638" xr:uid="{A2359F8E-05A6-4AFD-B17B-C53F8C9434CD}"/>
    <cellStyle name="Nagłówek 3 2" xfId="28877" xr:uid="{CED06E0C-A927-409E-817F-4249AED573DB}"/>
    <cellStyle name="Nagłówek 3 3" xfId="28878" xr:uid="{5FDCA90A-EACF-404A-A44A-49A2CB9545B3}"/>
    <cellStyle name="Nagłówek 3_AVA DVA EL" xfId="28879" xr:uid="{E11BB48B-EE03-4BAD-8C2A-8B009633972F}"/>
    <cellStyle name="Nagłówek 4" xfId="7639" xr:uid="{BA438CF5-9966-423C-9C2F-23156B38F25F}"/>
    <cellStyle name="Nagłówek 4 2" xfId="28880" xr:uid="{D4A41BAC-05C8-4F0C-8D18-CBAE32675856}"/>
    <cellStyle name="Nagłówek 4 3" xfId="28881" xr:uid="{62D2499F-5BEC-4EC6-838F-944A2B1330FE}"/>
    <cellStyle name="Nagłówek 4_AVA DVA EL" xfId="28882" xr:uid="{67A39208-3C41-4D1B-9860-BEACA697008E}"/>
    <cellStyle name="Navadno_List1" xfId="28883" xr:uid="{BFF4E252-F590-4660-A1E5-A0CADBBAECDA}"/>
    <cellStyle name="Neutral" xfId="7640" xr:uid="{C4BCDFA1-AA4F-4D03-8FBD-B97153F40CE3}"/>
    <cellStyle name="Neutral 10" xfId="28884" xr:uid="{40A81FD6-0AAD-4034-B317-18504B2ADA06}"/>
    <cellStyle name="Neutral 10 2" xfId="28885" xr:uid="{F3C986B0-417C-4F6B-8D70-9A2361CE269C}"/>
    <cellStyle name="Neutral 10 3" xfId="28886" xr:uid="{54A5C1EE-6605-40F1-BC67-FB88B45F7910}"/>
    <cellStyle name="Neutral 10_AVA DVA EL" xfId="28887" xr:uid="{BCAB56FB-1EA0-4A5B-9359-48FF24918B1E}"/>
    <cellStyle name="Neutral 11" xfId="28888" xr:uid="{A4C9A1F7-AF47-46D8-83C1-9D9D783A6B86}"/>
    <cellStyle name="Neutral 11 2" xfId="28889" xr:uid="{3F094567-5E21-4F73-BA5B-170CFF405778}"/>
    <cellStyle name="Neutral 11 3" xfId="28890" xr:uid="{97B37DF8-23BC-4350-AF65-F31A9EF150DB}"/>
    <cellStyle name="Neutral 11_AVA DVA EL" xfId="28891" xr:uid="{6FA4FA92-E7D3-4C14-96C6-F3B5F53E3D91}"/>
    <cellStyle name="Neutral 12" xfId="28892" xr:uid="{E9FD1E1C-D41B-4F46-B532-4BD552B0DFA1}"/>
    <cellStyle name="Neutral 12 2" xfId="28893" xr:uid="{20EBE951-9BCF-462C-A152-4CE3ED0062A9}"/>
    <cellStyle name="Neutral 12 3" xfId="28894" xr:uid="{4E51AAB7-3CB7-419A-9714-28CD2E4E325B}"/>
    <cellStyle name="Neutral 12_AVA DVA EL" xfId="28895" xr:uid="{9F9E63A5-275C-4265-80A5-004D42B1BB44}"/>
    <cellStyle name="Neutral 13" xfId="28896" xr:uid="{979F23E2-3D53-4630-B54B-5DE3B3643CDB}"/>
    <cellStyle name="Neutral 13 2" xfId="28897" xr:uid="{135EC2D1-69B1-4763-BEC5-812A6402F368}"/>
    <cellStyle name="Neutral 13 3" xfId="28898" xr:uid="{B5373314-21F4-431D-8452-095D43D1BFEF}"/>
    <cellStyle name="Neutral 13_AVA DVA EL" xfId="28899" xr:uid="{2E5BD202-9CE5-4694-83A4-786116E816EF}"/>
    <cellStyle name="Neutral 2" xfId="7641" xr:uid="{E33773E3-5817-42F6-8152-FF38461440B3}"/>
    <cellStyle name="Neutral 2 2" xfId="28900" xr:uid="{ECE2867D-7285-4C59-87A2-3950714F5360}"/>
    <cellStyle name="Neutral 2 2 2" xfId="28901" xr:uid="{8A1D0122-B9AF-4858-816F-9EC1F6E4E633}"/>
    <cellStyle name="Neutral 2 2 2 2" xfId="28902" xr:uid="{3340E2F6-B77A-412E-A5EE-4836392A4D47}"/>
    <cellStyle name="Neutral 2 2 2 3" xfId="28903" xr:uid="{893BB8C2-3EE3-4B91-8C23-986253AC2828}"/>
    <cellStyle name="Neutral 2 2 2_AVA DVA EL" xfId="28904" xr:uid="{C8B11850-CB18-465A-A528-7F0B6DA93E93}"/>
    <cellStyle name="Neutral 2 2 3" xfId="28905" xr:uid="{653563B5-D837-4B28-8A6F-EE82B7BFA0EC}"/>
    <cellStyle name="Neutral 2 2 3 2" xfId="28906" xr:uid="{952ED530-4E73-4B27-AF20-2078574B65AB}"/>
    <cellStyle name="Neutral 2 2 3 3" xfId="28907" xr:uid="{BA15F325-2BBD-4922-BF85-D3FCBB4F739C}"/>
    <cellStyle name="Neutral 2 2 3_AVA DVA EL" xfId="28908" xr:uid="{2689CA72-A7A7-40D3-B8DD-CDAE4E779086}"/>
    <cellStyle name="Neutral 2 2 4" xfId="28909" xr:uid="{588C2850-3D84-4E6B-988D-70C01FDBFCC5}"/>
    <cellStyle name="Neutral 2 2 4 2" xfId="28910" xr:uid="{38515FF4-3711-479B-BE8B-A19FF8A7FA96}"/>
    <cellStyle name="Neutral 2 2 4 3" xfId="28911" xr:uid="{FB0C7E4B-49FB-4456-A066-424782B2AEB0}"/>
    <cellStyle name="Neutral 2 2 4_AVA DVA EL" xfId="28912" xr:uid="{367F6ECC-6734-4150-8580-08FF30034CC3}"/>
    <cellStyle name="Neutral 2 2 5" xfId="28913" xr:uid="{505309CD-99B2-447D-8A57-197A5FB929CF}"/>
    <cellStyle name="Neutral 2 2 5 2" xfId="28914" xr:uid="{DFCA151A-5FBC-4C1C-8B88-755D74AD1D6F}"/>
    <cellStyle name="Neutral 2 2 5 3" xfId="28915" xr:uid="{6AFF2F78-1382-41EE-8D3A-780F3A1C8FC3}"/>
    <cellStyle name="Neutral 2 2 5_AVA DVA EL" xfId="28916" xr:uid="{8CFFB165-CE07-494C-A2E7-F0D8EEE32D49}"/>
    <cellStyle name="Neutral 2 2 6" xfId="28917" xr:uid="{8DEC0980-9106-49C4-897A-5CA30B55ABF4}"/>
    <cellStyle name="Neutral 2 2 6 2" xfId="28918" xr:uid="{70C97049-6D05-4466-AB7B-B860076F34B3}"/>
    <cellStyle name="Neutral 2 2 6 3" xfId="28919" xr:uid="{EFFF1D35-77D3-4253-8173-23D418946ABB}"/>
    <cellStyle name="Neutral 2 2 6_AVA DVA EL" xfId="28920" xr:uid="{305349E2-4B82-4C40-A185-9225A182D6F1}"/>
    <cellStyle name="Neutral 2 2 7" xfId="28921" xr:uid="{798AED3B-110E-431A-BB82-9677C2BEDC5D}"/>
    <cellStyle name="Neutral 2 2_AVA DVA EL" xfId="28922" xr:uid="{7A7ACC4C-5AA5-42CE-BB70-3663449FC8F9}"/>
    <cellStyle name="Neutral 2 3" xfId="28923" xr:uid="{1875840D-5981-4B9F-BC1E-279FA05CB7D3}"/>
    <cellStyle name="Neutral 2 3 2" xfId="28924" xr:uid="{323D40F6-EBC7-420D-8D9A-E666D72DE812}"/>
    <cellStyle name="Neutral 2 3 3" xfId="28925" xr:uid="{2A11F80D-7A7C-496C-B46B-6F771A6C3F6F}"/>
    <cellStyle name="Neutral 2 3_AVA DVA EL" xfId="28926" xr:uid="{B7F35D09-BBFE-4E0F-AF56-FE1F9902A6FF}"/>
    <cellStyle name="Neutral 2 4" xfId="28927" xr:uid="{B18FCB5D-465C-4258-8DF7-422147835F95}"/>
    <cellStyle name="Neutral 2 4 2" xfId="28928" xr:uid="{3C1D71E9-EF9F-4226-B9E5-38D0575BF7D5}"/>
    <cellStyle name="Neutral 2 4 3" xfId="28929" xr:uid="{09EECBC9-5C9C-4867-A8AA-08ACB00D4320}"/>
    <cellStyle name="Neutral 2 4_AVA DVA EL" xfId="28930" xr:uid="{5C31CF0B-59C1-4A2E-A606-F3466877B04C}"/>
    <cellStyle name="Neutral 2 5" xfId="28931" xr:uid="{16F94863-1F3C-4E3E-9518-0C8D216A7E2B}"/>
    <cellStyle name="Neutral 2 5 2" xfId="28932" xr:uid="{D638E61F-6480-44EB-95D4-9D22D243684E}"/>
    <cellStyle name="Neutral 2 5 3" xfId="28933" xr:uid="{1B987231-717B-4923-BAF1-79DE191DADEE}"/>
    <cellStyle name="Neutral 2 5_AVA DVA EL" xfId="28934" xr:uid="{645F0281-8B6E-46CB-A4B5-90B71C5BCD4E}"/>
    <cellStyle name="Neutral 2 6" xfId="28935" xr:uid="{50860C26-D2B4-4DFC-96D0-41DA4F18CA84}"/>
    <cellStyle name="Neutral 2 6 2" xfId="28936" xr:uid="{8B3E5D2C-7EDF-4218-814E-48568738CDDD}"/>
    <cellStyle name="Neutral 2 6 3" xfId="28937" xr:uid="{CDE0DE34-0670-4602-9A13-DEBA25D4BEC4}"/>
    <cellStyle name="Neutral 2 6_AVA DVA EL" xfId="28938" xr:uid="{91ABE699-6B56-4502-81C7-4B2503A023C8}"/>
    <cellStyle name="Neutral 2 7" xfId="28939" xr:uid="{D408B1BD-1984-4084-AA74-532071F03427}"/>
    <cellStyle name="Neutral 2 7 2" xfId="28940" xr:uid="{7B5F454B-19B8-430A-9CE4-A71A21C2E868}"/>
    <cellStyle name="Neutral 2 7 3" xfId="28941" xr:uid="{77C864FB-56EF-469E-8242-CAABCC95F178}"/>
    <cellStyle name="Neutral 2 7_AVA DVA EL" xfId="28942" xr:uid="{81B9ECE2-FCCF-48B1-8B71-E46E490D096F}"/>
    <cellStyle name="Neutral 2 8" xfId="28943" xr:uid="{EF34D0EC-B054-473B-A21C-A85C34D42667}"/>
    <cellStyle name="Neutral 2_4Q16" xfId="28944" xr:uid="{B9B2A96E-3A15-43EE-B9AD-25A033766B1E}"/>
    <cellStyle name="Neutral 3" xfId="28945" xr:uid="{48885AC8-7201-4566-817E-389A63DF74FB}"/>
    <cellStyle name="Neutral 3 2" xfId="28946" xr:uid="{F3ABD1E2-5E30-41CD-9955-DCE1D360403D}"/>
    <cellStyle name="Neutral 3 2 2" xfId="28947" xr:uid="{0F2D0026-EA04-478E-8F23-4790D16033C1}"/>
    <cellStyle name="Neutral 3 2 3" xfId="28948" xr:uid="{B93F6DD7-E6E4-486D-AC03-819FB4B2EEEA}"/>
    <cellStyle name="Neutral 3 2_AVA DVA EL" xfId="28949" xr:uid="{DA044DFE-5A4D-4FAF-BA8E-8B24B8A18839}"/>
    <cellStyle name="Neutral 3 3" xfId="28950" xr:uid="{4835DF42-B6B7-4366-B26A-E154A9CDDCD7}"/>
    <cellStyle name="Neutral 3_AVA DVA EL" xfId="28951" xr:uid="{2F106B4D-E551-4A78-B472-A78182B8B432}"/>
    <cellStyle name="Neutral 4" xfId="28952" xr:uid="{9AEA0E8E-DE49-4938-9AE4-87A5B3C1274C}"/>
    <cellStyle name="Neutral 4 2" xfId="28953" xr:uid="{58B51E4A-0CD1-4FD0-8B88-55579E60A8A3}"/>
    <cellStyle name="Neutral 4 2 2" xfId="28954" xr:uid="{041B4289-E223-49D0-B247-C0536050D580}"/>
    <cellStyle name="Neutral 4 2 3" xfId="28955" xr:uid="{7C56CD4A-3081-49FB-ABEA-7E4E7ED943CE}"/>
    <cellStyle name="Neutral 4 2_AVA DVA EL" xfId="28956" xr:uid="{080DDF0C-9190-425F-A9CA-4EE70E5C09FE}"/>
    <cellStyle name="Neutral 4 3" xfId="28957" xr:uid="{2417CC4A-940C-4592-9C7A-B6E13EF52F4D}"/>
    <cellStyle name="Neutral 4 3 2" xfId="28958" xr:uid="{78EBF9E0-6034-4ADC-A9BD-18E0A0A73D35}"/>
    <cellStyle name="Neutral 4 3 3" xfId="28959" xr:uid="{A6F53312-C696-4E52-92BB-1E791ECD9FF4}"/>
    <cellStyle name="Neutral 4 3_AVA DVA EL" xfId="28960" xr:uid="{7F28BABC-71E2-4B3E-B364-BB52A8254C85}"/>
    <cellStyle name="Neutral 4 4" xfId="28961" xr:uid="{88358933-D005-4419-AC82-CFF6A2F43BAB}"/>
    <cellStyle name="Neutral 4 4 2" xfId="28962" xr:uid="{467F4476-3A3A-4BC6-A552-4D9387D1CA4C}"/>
    <cellStyle name="Neutral 4 4 3" xfId="28963" xr:uid="{DF3EF38D-5E8F-4FF6-A028-0A3F5AB8C7B1}"/>
    <cellStyle name="Neutral 4 4_AVA DVA EL" xfId="28964" xr:uid="{0DECB99B-2CE6-469A-A3ED-FD37B546528E}"/>
    <cellStyle name="Neutral 4 5" xfId="28965" xr:uid="{50994245-AF3C-4E3B-B0AD-325DB4390692}"/>
    <cellStyle name="Neutral 4_AVA DVA EL" xfId="28966" xr:uid="{12FE6CC7-6F23-4A3E-A7EF-E0C922DAF797}"/>
    <cellStyle name="Neutral 5" xfId="28967" xr:uid="{3BE8E628-49EE-4F7D-844A-258CA87A4DC8}"/>
    <cellStyle name="Neutral 5 2" xfId="28968" xr:uid="{E6883F34-8AD3-4BBC-A23E-2306CE6C461F}"/>
    <cellStyle name="Neutral 5 2 2" xfId="28969" xr:uid="{C72E66AF-1198-46F5-8180-209B1ECFA9EF}"/>
    <cellStyle name="Neutral 5 2 3" xfId="28970" xr:uid="{4C51F27A-A01C-4160-B91D-1616FB5360B4}"/>
    <cellStyle name="Neutral 5 2_AVA DVA EL" xfId="28971" xr:uid="{9E729120-2E80-4815-8C2E-E6D614E56CE6}"/>
    <cellStyle name="Neutral 5 3" xfId="28972" xr:uid="{08A8A8B4-EC41-4EA3-8510-035AE5E0C680}"/>
    <cellStyle name="Neutral 5_AVA DVA EL" xfId="28973" xr:uid="{4B78FEA7-96F4-441D-8547-BA43F905EF8E}"/>
    <cellStyle name="Neutral 6" xfId="28974" xr:uid="{722B6850-365E-4773-8032-10F41B882B82}"/>
    <cellStyle name="Neutral 6 2" xfId="28975" xr:uid="{D2C6FD74-1851-4335-A0F8-7DA94185BEBB}"/>
    <cellStyle name="Neutral 6 2 2" xfId="28976" xr:uid="{936873B4-2732-4ECC-8274-8C94DB89581C}"/>
    <cellStyle name="Neutral 6 2 3" xfId="28977" xr:uid="{BFC2D900-98DF-4442-90B0-C6C8F15354F7}"/>
    <cellStyle name="Neutral 6 2_AVA DVA EL" xfId="28978" xr:uid="{3736123C-4F16-4F23-A9FB-ACD15FB7C95C}"/>
    <cellStyle name="Neutral 6 3" xfId="28979" xr:uid="{A358FEEF-EEF1-410D-AD43-7DD0B843E843}"/>
    <cellStyle name="Neutral 6_AVA DVA EL" xfId="28980" xr:uid="{D6208896-5B27-4235-804C-C8551FDE868B}"/>
    <cellStyle name="Neutral 7" xfId="28981" xr:uid="{6182916C-C24B-4274-B773-0BF13818A333}"/>
    <cellStyle name="Neutral 7 2" xfId="28982" xr:uid="{733A733A-18E8-41F9-849A-FADBDB4E3EE3}"/>
    <cellStyle name="Neutral 7 2 2" xfId="28983" xr:uid="{1DB54359-1254-48C7-B778-3A54D454D621}"/>
    <cellStyle name="Neutral 7 2 3" xfId="28984" xr:uid="{57C33A7D-9D27-4C59-B279-35D3090FB2AF}"/>
    <cellStyle name="Neutral 7 2_AVA DVA EL" xfId="28985" xr:uid="{92AF5863-832E-40ED-8DB0-84BE2A4ACF1B}"/>
    <cellStyle name="Neutral 7 3" xfId="28986" xr:uid="{0345478C-B27E-47F5-B182-F709C5016D9A}"/>
    <cellStyle name="Neutral 7_AVA DVA EL" xfId="28987" xr:uid="{331275C7-BCC9-4408-8FED-59914409FFE7}"/>
    <cellStyle name="Neutral 8" xfId="28988" xr:uid="{2CE85B3B-2069-410E-B029-BAAF9F97E3B4}"/>
    <cellStyle name="Neutral 8 2" xfId="28989" xr:uid="{8DC15A91-8239-45AA-972A-7CD087240CAF}"/>
    <cellStyle name="Neutral 8 2 2" xfId="28990" xr:uid="{7904E585-ABFC-4279-A3F7-54D11D71AAA4}"/>
    <cellStyle name="Neutral 8 2 3" xfId="28991" xr:uid="{B19FAA48-B3DE-499F-A975-40A6B82B5050}"/>
    <cellStyle name="Neutral 8 2_AVA DVA EL" xfId="28992" xr:uid="{BF0BE0BC-DE01-489A-9B34-35D3DD34EA5D}"/>
    <cellStyle name="Neutral 8 3" xfId="28993" xr:uid="{FD6CBB6F-1ECB-4832-B39C-44876CD9E6A5}"/>
    <cellStyle name="Neutral 8_AVA DVA EL" xfId="28994" xr:uid="{FC264D3F-DB1C-40AF-9414-C0EF79B2DA8E}"/>
    <cellStyle name="Neutral 9" xfId="28995" xr:uid="{9639C123-3560-427B-A29F-2BB0596CDF08}"/>
    <cellStyle name="Neutral 9 2" xfId="28996" xr:uid="{4621E25E-68F3-48B1-9988-C45F36D75ABB}"/>
    <cellStyle name="Neutral 9 2 2" xfId="28997" xr:uid="{2D22DC60-24FD-4AB0-A758-81AEA0FE1D2C}"/>
    <cellStyle name="Neutral 9 2 3" xfId="28998" xr:uid="{ED6E280F-F265-4C17-88FB-EA01C765DCBB}"/>
    <cellStyle name="Neutral 9 2_AVA DVA EL" xfId="28999" xr:uid="{ABA1FD84-3CC4-4CE3-882F-C4EE041C2A69}"/>
    <cellStyle name="Neutral 9 3" xfId="29000" xr:uid="{BD2A1927-4C10-4D8E-B9B3-1AB7F2D55B2D}"/>
    <cellStyle name="Neutral 9_AVA DVA EL" xfId="29001" xr:uid="{0B4B3DFE-4DD3-449F-BFF2-1448C53504A0}"/>
    <cellStyle name="Neutral_4Q16" xfId="29002" xr:uid="{3810E3F2-43C9-490D-87E8-89A6AD3026B1}"/>
    <cellStyle name="Neutralne" xfId="7642" xr:uid="{94940905-A64A-4233-B9CE-4D7259709EEC}"/>
    <cellStyle name="Neutralne 2" xfId="29003" xr:uid="{A00D0E84-FDE8-4B15-B25B-33BA7345E9EA}"/>
    <cellStyle name="Neutralne 3" xfId="29004" xr:uid="{DF99AE64-2140-4965-A608-BD75697392C1}"/>
    <cellStyle name="Neutralne_AVA DVA EL" xfId="29005" xr:uid="{52765F2A-26A8-4C0F-B780-9CAD884E1AAF}"/>
    <cellStyle name="Neutralus" xfId="7643" xr:uid="{C4F105C2-6A04-418D-AE66-F7CFE4AB8BE2}"/>
    <cellStyle name="Neutralus 2" xfId="29006" xr:uid="{B5C81578-D6D1-4C74-A015-964E4AC097F7}"/>
    <cellStyle name="Neutralus_AVA DVA EL" xfId="29007" xr:uid="{B4B3B8FD-CFF8-4E8B-8C75-AA5920BA2FFA}"/>
    <cellStyle name="New" xfId="29008" xr:uid="{0D27CD78-85EA-4F40-B607-F05DE2852CAC}"/>
    <cellStyle name="New 2" xfId="29009" xr:uid="{05E578F8-4543-4864-BC4F-5B4CC5994478}"/>
    <cellStyle name="New_AVA DVA EL" xfId="29010" xr:uid="{B0F11A39-DC74-4D74-A1B3-238ADB022A02}"/>
    <cellStyle name="Nil" xfId="7644" xr:uid="{74B6D65C-8F96-44D1-BCB9-08881A3FA2A2}"/>
    <cellStyle name="Nil 2" xfId="29011" xr:uid="{EA7606A3-7DDE-4AFB-87A8-F3E4F228166A}"/>
    <cellStyle name="Nil 3" xfId="29012" xr:uid="{73A2CB3E-8750-46C9-B1E9-18577513D404}"/>
    <cellStyle name="Nil_AVA DVA EL" xfId="29013" xr:uid="{CE62CA2D-E405-4D1E-B8CF-60ECAD33B7E3}"/>
    <cellStyle name="Non_definito" xfId="7645" xr:uid="{819E1DCE-A3A5-4253-BD39-A6331F7F5280}"/>
    <cellStyle name="nonmultiple" xfId="7646" xr:uid="{05E5A739-E6BA-439A-B1C7-40C92E488444}"/>
    <cellStyle name="nonmultiple 10" xfId="7647" xr:uid="{B85B8FF2-EB2E-481D-B2A5-3C39A4E63D4C}"/>
    <cellStyle name="nonmultiple 11" xfId="7648" xr:uid="{E2BDB557-A212-4BAA-8CCA-F3871206405E}"/>
    <cellStyle name="nonmultiple 12" xfId="7649" xr:uid="{1B9AB4FA-F32D-41CD-B4F7-9846FEA542C5}"/>
    <cellStyle name="nonmultiple 13" xfId="7650" xr:uid="{AB849E84-5953-4739-9FBC-CAC0467AB715}"/>
    <cellStyle name="nonmultiple 2" xfId="7651" xr:uid="{0627F50A-ED26-43D6-9780-E350D138FF5C}"/>
    <cellStyle name="nonmultiple 2 2" xfId="7652" xr:uid="{6EB9E875-C470-4736-8E3C-BB43FEF30A33}"/>
    <cellStyle name="nonmultiple 2 2 2" xfId="7653" xr:uid="{260CD25D-FEC1-4E3E-A1F7-3CCA3555E520}"/>
    <cellStyle name="nonmultiple 2 2_3Q19" xfId="7654" xr:uid="{F7BA7B53-DF24-44D6-BFF5-7362EE458C36}"/>
    <cellStyle name="nonmultiple 2 3" xfId="7655" xr:uid="{81179DC0-A125-4A89-808B-0700BFAECA9F}"/>
    <cellStyle name="nonmultiple 2_3Q19" xfId="7656" xr:uid="{D1D327E5-C461-4398-93D4-5924B39A257D}"/>
    <cellStyle name="nonmultiple 3" xfId="7657" xr:uid="{D8E86478-2585-434A-A27C-D7D153264310}"/>
    <cellStyle name="nonmultiple 3 2" xfId="7658" xr:uid="{879D988B-243E-466D-BB46-64E0BB393799}"/>
    <cellStyle name="nonmultiple 3 2 2" xfId="7659" xr:uid="{30FCF6CE-F6C9-4C5A-86DB-CE819F3CA71B}"/>
    <cellStyle name="nonmultiple 3 2 3" xfId="7660" xr:uid="{E3B8DDA1-A3F9-46A2-9542-12A8403236F4}"/>
    <cellStyle name="nonmultiple 3 2_3Q19" xfId="7661" xr:uid="{764DCE8F-9F9E-46C9-B192-5D435898DD7A}"/>
    <cellStyle name="nonmultiple 3 3" xfId="7662" xr:uid="{F0591B40-76BF-4630-AC06-F7FEB9AA342A}"/>
    <cellStyle name="nonmultiple 3 3 2" xfId="7663" xr:uid="{2ACF82CA-F42C-499C-841E-4BFBB54127F0}"/>
    <cellStyle name="nonmultiple 3 3 3" xfId="7664" xr:uid="{B6DBB76F-DD26-4625-868D-ECCC91EEDD93}"/>
    <cellStyle name="nonmultiple 3 3 4" xfId="7665" xr:uid="{852B1FBE-6DE6-48C2-9E92-350C942DB363}"/>
    <cellStyle name="nonmultiple 3 3_3Q19" xfId="7666" xr:uid="{EE4AD932-210B-4951-AEDD-E8FA9F5C645F}"/>
    <cellStyle name="nonmultiple 3 4" xfId="7667" xr:uid="{CA79F894-2460-4A16-A02A-7F5871B667C9}"/>
    <cellStyle name="nonmultiple 3_3Q19" xfId="7668" xr:uid="{15826751-3B00-490D-A39E-FF03D0A3EB82}"/>
    <cellStyle name="nonmultiple 4" xfId="7669" xr:uid="{AB958293-11B0-4114-8AB3-95E3E4C585AE}"/>
    <cellStyle name="nonmultiple 4 2" xfId="7670" xr:uid="{ABBC6DCD-0857-4D52-8EB8-CD4591485DBD}"/>
    <cellStyle name="nonmultiple 4 2 2" xfId="7671" xr:uid="{D7D9702E-963C-4DEB-9D31-34D4AB6A8D6D}"/>
    <cellStyle name="nonmultiple 4 2_3Q19" xfId="7672" xr:uid="{B6343B82-A503-4A68-976F-529E5C91C858}"/>
    <cellStyle name="nonmultiple 4 3" xfId="7673" xr:uid="{859098E1-AE32-4BAE-BCF1-A2A96F1ED80E}"/>
    <cellStyle name="nonmultiple 4_3Q19" xfId="7674" xr:uid="{7BF545F4-8765-4776-9FCA-AA11CBB1D594}"/>
    <cellStyle name="nonmultiple 5" xfId="7675" xr:uid="{9DF54F4E-F740-4220-AD83-B176B13CD8EF}"/>
    <cellStyle name="nonmultiple 5 2" xfId="7676" xr:uid="{14F7BDE2-8FFD-41F0-B995-2135EBB8063F}"/>
    <cellStyle name="nonmultiple 5 2 2" xfId="7677" xr:uid="{20EDD263-A9EE-4189-9A6C-FAA2C9252E4B}"/>
    <cellStyle name="nonmultiple 5 2_3Q19" xfId="7678" xr:uid="{8FEB9A00-0D0C-4BE2-BE21-16DFD35CCE48}"/>
    <cellStyle name="nonmultiple 5 3" xfId="7679" xr:uid="{B6DA281B-5E36-428F-97BB-235210D0F3A7}"/>
    <cellStyle name="nonmultiple 5 4" xfId="7680" xr:uid="{51F1B761-A129-483E-96B0-E2A6BC9402E1}"/>
    <cellStyle name="nonmultiple 5 5" xfId="7681" xr:uid="{E7C5967B-341D-4323-9625-F79F59C385FC}"/>
    <cellStyle name="nonmultiple 5 6" xfId="41659" xr:uid="{E9182988-4D09-44C9-B6F8-69E23E108567}"/>
    <cellStyle name="nonmultiple 5_3Q19" xfId="7682" xr:uid="{BDFEEE70-45B0-4DC9-863C-CC05F353D794}"/>
    <cellStyle name="nonmultiple 6" xfId="7683" xr:uid="{7FE87344-7D2B-43D7-B44C-81A0FE564DAC}"/>
    <cellStyle name="nonmultiple 6 2" xfId="7684" xr:uid="{2B7CA57A-D289-4FB5-B25F-59115FABD7D1}"/>
    <cellStyle name="nonmultiple 6 2 2" xfId="7685" xr:uid="{80409398-CD30-4AAE-9795-CD76E89C3223}"/>
    <cellStyle name="nonmultiple 6 2_3Q19" xfId="7686" xr:uid="{575866C4-76F5-40BE-A75D-E76E367A0A7F}"/>
    <cellStyle name="nonmultiple 6 3" xfId="7687" xr:uid="{E639FC77-BFC3-4DE1-B67F-F8B9519D3424}"/>
    <cellStyle name="nonmultiple 6_3Q19" xfId="7688" xr:uid="{F71634C8-A23C-4143-88AA-856FD1B157AC}"/>
    <cellStyle name="nonmultiple 7" xfId="7689" xr:uid="{865B3568-30C7-4728-8F0A-EA44C2ADE750}"/>
    <cellStyle name="nonmultiple 7 2" xfId="7690" xr:uid="{22159A5B-C6C4-4BE6-88BE-0995CAD6679B}"/>
    <cellStyle name="nonmultiple 7 3" xfId="7691" xr:uid="{89C42C4B-674D-47B2-8453-7E44A70AF9F5}"/>
    <cellStyle name="nonmultiple 7_3Q19" xfId="7692" xr:uid="{66A4FEA9-9CBF-4710-9267-78C5B592EE81}"/>
    <cellStyle name="nonmultiple 8" xfId="7693" xr:uid="{C2A47CB8-E6EB-4068-82C6-55FE32D6FE10}"/>
    <cellStyle name="nonmultiple 9" xfId="7694" xr:uid="{8422DC62-5BB2-4EC4-97BB-AE1CF76F8C13}"/>
    <cellStyle name="nonmultiple_1" xfId="7695" xr:uid="{0DD1595B-AF4A-4124-9BE4-A0DFBA60398F}"/>
    <cellStyle name="NonPrintingArea" xfId="7696" xr:uid="{78D6C393-3694-40F0-BC03-150818DB83C3}"/>
    <cellStyle name="NonPrintingArea 2" xfId="29014" xr:uid="{045A6885-D75D-4606-A761-756081CFA6FE}"/>
    <cellStyle name="NonPrintingArea 3" xfId="29015" xr:uid="{CCCF5AC6-3F6A-4CB8-B691-67F31F0B0DDF}"/>
    <cellStyle name="NonPrintingArea_AVA DVA EL" xfId="29016" xr:uid="{546E0738-678D-4351-8B37-AF49731D3349}"/>
    <cellStyle name="Normal" xfId="0" builtinId="0"/>
    <cellStyle name="Normal 10" xfId="7697" xr:uid="{ED1B1D21-9716-42BC-8499-5F54BC198D99}"/>
    <cellStyle name="Normal 10 10" xfId="7698" xr:uid="{25CDAD89-691D-422E-8D74-538C6AD8A4A1}"/>
    <cellStyle name="Normal 10 10 2" xfId="29017" xr:uid="{C8C291BB-1AA4-4F4E-9B2A-4DC232B38B89}"/>
    <cellStyle name="Normal 10 10 3" xfId="29018" xr:uid="{09C11299-59AE-4348-8407-70BA9C36DFB3}"/>
    <cellStyle name="Normal 10 10_AVA DVA EL" xfId="29019" xr:uid="{8131C68B-AF7C-486D-967F-68A3478C9C99}"/>
    <cellStyle name="Normal 10 11" xfId="29020" xr:uid="{00246413-0480-46DD-9600-1034CEF43B4C}"/>
    <cellStyle name="Normal 10 12" xfId="29021" xr:uid="{CE76A08E-57A7-4672-82CB-E2E908A38A63}"/>
    <cellStyle name="Normal 10 13" xfId="29022" xr:uid="{1E2829ED-E28F-4CF1-8C0B-B496B6E1444A}"/>
    <cellStyle name="Normal 10 2" xfId="7699" xr:uid="{5DD97F48-256A-4C00-804E-98285C43F21E}"/>
    <cellStyle name="Normal 10 2 10" xfId="29023" xr:uid="{FB9EC2C7-7B50-4C1A-9D7F-630E19947B54}"/>
    <cellStyle name="Normal 10 2 10 2" xfId="29024" xr:uid="{08806366-6DF1-48B5-844E-E0C04FF0BA6E}"/>
    <cellStyle name="Normal 10 2 10 3" xfId="29025" xr:uid="{EE2C0321-9525-4745-A1D3-F479BD7E4DF9}"/>
    <cellStyle name="Normal 10 2 10_AVA DVA EL" xfId="29026" xr:uid="{55AB074C-80C8-40C3-B5C0-94219D73D02E}"/>
    <cellStyle name="Normal 10 2 11" xfId="29027" xr:uid="{C3AD1D73-753A-4F20-8EE9-9C7043AC02B4}"/>
    <cellStyle name="Normal 10 2 12" xfId="29028" xr:uid="{2225FE4F-0C4F-4E37-95EC-218300421D51}"/>
    <cellStyle name="Normal 10 2 2" xfId="7700" xr:uid="{24F7DA3F-7825-416C-BC06-CCD5C4665994}"/>
    <cellStyle name="Normal 10 2 2 2" xfId="7701" xr:uid="{A44B3573-5143-4A3C-A9B1-07247539F92E}"/>
    <cellStyle name="Normal 10 2 2 2 2" xfId="29029" xr:uid="{ED14FD33-B759-4261-B8C6-3E796C3D26E1}"/>
    <cellStyle name="Normal 10 2 2 2 2 2" xfId="29030" xr:uid="{51D096E2-F1BC-442A-BFEB-044581408EAF}"/>
    <cellStyle name="Normal 10 2 2 2 2 3" xfId="29031" xr:uid="{61DA6FBE-ED67-4902-9925-3BBB16DCC27B}"/>
    <cellStyle name="Normal 10 2 2 2 2_AVA DVA EL" xfId="29032" xr:uid="{D12D2128-D3E5-49CD-A203-F4741B4F0B59}"/>
    <cellStyle name="Normal 10 2 2 2 3" xfId="29033" xr:uid="{7F85BE39-0A1B-43AE-893A-A8508F9D5E9A}"/>
    <cellStyle name="Normal 10 2 2 2 3 2" xfId="29034" xr:uid="{F785D908-93D2-4E16-BE23-402D7FB078C3}"/>
    <cellStyle name="Normal 10 2 2 2 3 3" xfId="29035" xr:uid="{9F7E3B98-478A-4196-B375-4929B4CB0824}"/>
    <cellStyle name="Normal 10 2 2 2 3_AVA DVA EL" xfId="29036" xr:uid="{143C5E7E-A5F9-4542-9C38-4EF190CF00D9}"/>
    <cellStyle name="Normal 10 2 2 2 4" xfId="29037" xr:uid="{C3AB26AD-AD42-4821-9F5D-29A25B5B9C92}"/>
    <cellStyle name="Normal 10 2 2 2 4 2" xfId="29038" xr:uid="{8B23ED76-02CA-46BB-9EA4-F6192F4807E1}"/>
    <cellStyle name="Normal 10 2 2 2 4 3" xfId="29039" xr:uid="{54F9811D-96FF-4C37-A2AE-AB3DB905E05D}"/>
    <cellStyle name="Normal 10 2 2 2 4_AVA DVA EL" xfId="29040" xr:uid="{81FB3810-D03A-435A-89F0-9F1667FB1FF5}"/>
    <cellStyle name="Normal 10 2 2 2 5" xfId="29041" xr:uid="{4AACB7B2-ECFF-4D1B-8F88-F1A2DF139DB7}"/>
    <cellStyle name="Normal 10 2 2 2 5 2" xfId="29042" xr:uid="{2A0BC8FE-079D-4065-B34A-FC18E4D741F5}"/>
    <cellStyle name="Normal 10 2 2 2 5 3" xfId="29043" xr:uid="{29A42194-54C0-4544-AA4D-4B81BE5174E0}"/>
    <cellStyle name="Normal 10 2 2 2 5_AVA DVA EL" xfId="29044" xr:uid="{5A613187-C3C7-491C-9936-F7D2609F1F49}"/>
    <cellStyle name="Normal 10 2 2 2 6" xfId="29045" xr:uid="{AF1EFC53-05D6-4B67-95E6-E0F8F1577ED7}"/>
    <cellStyle name="Normal 10 2 2 2 7" xfId="29046" xr:uid="{15070C61-A7E6-4B65-BF1F-C1AEC5A886DB}"/>
    <cellStyle name="Normal 10 2 2 2_AVA DVA EL" xfId="29047" xr:uid="{F444E171-DAEA-4E15-B9A8-FFCC2C521094}"/>
    <cellStyle name="Normal 10 2 2 3" xfId="29048" xr:uid="{3D10592A-5F77-4A84-A455-06B60926C709}"/>
    <cellStyle name="Normal 10 2 2 3 2" xfId="29049" xr:uid="{10D6720C-2A0F-476D-AF09-780E9534360C}"/>
    <cellStyle name="Normal 10 2 2 3 2 2" xfId="29050" xr:uid="{176ED1C6-3125-4CD0-9B94-4AEACEEEA127}"/>
    <cellStyle name="Normal 10 2 2 3 2_AVA DVA EL" xfId="29051" xr:uid="{CE15732B-AD8C-4CE8-9AB8-D5BFEFD47AED}"/>
    <cellStyle name="Normal 10 2 2 3 3" xfId="29052" xr:uid="{B919060F-8E2B-4ED0-B66E-1FFDBD639CD9}"/>
    <cellStyle name="Normal 10 2 2 3 4" xfId="29053" xr:uid="{9E9D0305-8680-4D5A-8AEE-05E7697F874F}"/>
    <cellStyle name="Normal 10 2 2 3_AVA DVA EL" xfId="29054" xr:uid="{0E853011-9733-4A4D-A2E7-D16C92C20BBB}"/>
    <cellStyle name="Normal 10 2 2 4" xfId="29055" xr:uid="{D1F20DF2-9EEE-4B8A-9FC6-A42731B378F2}"/>
    <cellStyle name="Normal 10 2 2 4 2" xfId="29056" xr:uid="{E255D1B8-58F8-40CC-AD6C-4E64968DD289}"/>
    <cellStyle name="Normal 10 2 2 4 2 2" xfId="29057" xr:uid="{19BBAA77-8DEB-4DE4-84B9-5B10A0F4EB78}"/>
    <cellStyle name="Normal 10 2 2 4 2_AVA DVA EL" xfId="29058" xr:uid="{E5D6AA03-F59B-48BD-859A-7178F68E7DC7}"/>
    <cellStyle name="Normal 10 2 2 4 3" xfId="29059" xr:uid="{DBFFCFD0-F29C-4460-92F5-AD01C5928604}"/>
    <cellStyle name="Normal 10 2 2 4 4" xfId="29060" xr:uid="{F5BCFA1E-06EB-4D2B-99C8-99308631C8F3}"/>
    <cellStyle name="Normal 10 2 2 4_AVA DVA EL" xfId="29061" xr:uid="{48B9209E-4584-4280-81E4-EC6F1B35E9E4}"/>
    <cellStyle name="Normal 10 2 2 5" xfId="29062" xr:uid="{340FEB65-7E15-4781-8B2B-CB2BE0A14610}"/>
    <cellStyle name="Normal 10 2 2 5 2" xfId="29063" xr:uid="{5DC93672-131D-4D59-91C2-F98013189746}"/>
    <cellStyle name="Normal 10 2 2 5 3" xfId="29064" xr:uid="{285F0EA3-C896-4447-ACA6-E429AEF61CCD}"/>
    <cellStyle name="Normal 10 2 2 5_AVA DVA EL" xfId="29065" xr:uid="{A91A01A2-ABA5-45C6-B92D-0832BC9F76E5}"/>
    <cellStyle name="Normal 10 2 2 6" xfId="29066" xr:uid="{1A3CBB9F-2186-477D-A49E-26F19B6A03C1}"/>
    <cellStyle name="Normal 10 2 2 6 2" xfId="29067" xr:uid="{D2823F46-31BD-4CBB-9FF4-0BBF2AB2A96F}"/>
    <cellStyle name="Normal 10 2 2 6 3" xfId="29068" xr:uid="{04DF08E3-73BB-4C27-A3BC-A8C7AA0903AF}"/>
    <cellStyle name="Normal 10 2 2 6_AVA DVA EL" xfId="29069" xr:uid="{917C508F-6DE6-4315-AAC3-C64FD14B1477}"/>
    <cellStyle name="Normal 10 2 2 7" xfId="29070" xr:uid="{428303BD-E0F0-4D09-B5A7-C2A75E81D202}"/>
    <cellStyle name="Normal 10 2 2_3. Chng in credit spreads" xfId="7702" xr:uid="{DA0AF535-8604-4F8A-ACCC-160E1BD330D6}"/>
    <cellStyle name="Normal 10 2 3" xfId="7703" xr:uid="{79494BAE-D410-404A-A767-F1752ACAE77A}"/>
    <cellStyle name="Normal 10 2 3 2" xfId="7704" xr:uid="{6A27EB37-8267-476E-9F06-B3439C1A9C32}"/>
    <cellStyle name="Normal 10 2 3 2 2" xfId="29071" xr:uid="{62476E08-BD6A-4A94-92C2-9945B1E509E9}"/>
    <cellStyle name="Normal 10 2 3 2 2 2" xfId="29072" xr:uid="{AE96F346-5F4F-4706-A877-3F40C023F3CC}"/>
    <cellStyle name="Normal 10 2 3 2 2_AVA DVA EL" xfId="29073" xr:uid="{56BAE6A1-6CEC-46B3-B1A8-DAF179AC0EBA}"/>
    <cellStyle name="Normal 10 2 3 2 3" xfId="29074" xr:uid="{ABCCE095-DAC7-424D-94E3-20347BB5BD82}"/>
    <cellStyle name="Normal 10 2 3 2 4" xfId="29075" xr:uid="{7317FC0B-A784-4895-ACA3-2F7CDCE82DCB}"/>
    <cellStyle name="Normal 10 2 3 2_AVA DVA EL" xfId="29076" xr:uid="{CB260EBA-FE68-4F7A-B98D-11B7A3E5C55D}"/>
    <cellStyle name="Normal 10 2 3 3" xfId="29077" xr:uid="{C7EBEB20-DB48-4B86-BC95-554A9557418F}"/>
    <cellStyle name="Normal 10 2 3 3 2" xfId="29078" xr:uid="{BAF84BFF-0824-4572-A2D2-63ECFD569C66}"/>
    <cellStyle name="Normal 10 2 3 3 3" xfId="29079" xr:uid="{DF83D8F5-A0FC-4EF4-A730-F2DB90CAB9C7}"/>
    <cellStyle name="Normal 10 2 3 3_AVA DVA EL" xfId="29080" xr:uid="{A9AF1961-ACA1-4869-9C72-CA258A3F1663}"/>
    <cellStyle name="Normal 10 2 3 4" xfId="29081" xr:uid="{E0DB33FF-E20D-491F-9ECD-FED628A9E3E2}"/>
    <cellStyle name="Normal 10 2 3 4 2" xfId="29082" xr:uid="{CE64382B-5921-4A7A-A01F-93C269039AC6}"/>
    <cellStyle name="Normal 10 2 3 4 3" xfId="29083" xr:uid="{999F45C4-6057-4D8B-AE67-3066A19913C5}"/>
    <cellStyle name="Normal 10 2 3 4_AVA DVA EL" xfId="29084" xr:uid="{002BF8B7-F445-45C5-8215-2CC099C17258}"/>
    <cellStyle name="Normal 10 2 3 5" xfId="29085" xr:uid="{0BA70B5F-8549-4701-A600-1494EEB5BF75}"/>
    <cellStyle name="Normal 10 2 3 5 2" xfId="29086" xr:uid="{89968A6A-F222-44FA-8CA5-2A4E27B9662C}"/>
    <cellStyle name="Normal 10 2 3 5 3" xfId="29087" xr:uid="{8DEF074F-2743-4EE4-A85E-46714C96320F}"/>
    <cellStyle name="Normal 10 2 3 5_AVA DVA EL" xfId="29088" xr:uid="{B66ED76F-8E9B-476D-8BA2-111E4F618941}"/>
    <cellStyle name="Normal 10 2 3 6" xfId="29089" xr:uid="{C9203952-C19E-4B66-9ED4-C87B0D65D739}"/>
    <cellStyle name="Normal 10 2 3 6 2" xfId="29090" xr:uid="{4C06B666-EF35-45D6-90E7-DE784C38E218}"/>
    <cellStyle name="Normal 10 2 3 6_AVA DVA EL" xfId="29091" xr:uid="{B0E0CC4D-53EB-4792-BAF7-00EF52DF161C}"/>
    <cellStyle name="Normal 10 2 3 7" xfId="29092" xr:uid="{740B3020-6BA2-4809-BA58-6D85FF9FAF11}"/>
    <cellStyle name="Normal 10 2 3_3. Chng in credit spreads" xfId="7705" xr:uid="{56DE57F5-9098-4DE8-9C5F-1436564182C4}"/>
    <cellStyle name="Normal 10 2 4" xfId="29093" xr:uid="{D53D8DE2-BBF3-425C-AF18-466F295E1D8F}"/>
    <cellStyle name="Normal 10 2 4 2" xfId="29094" xr:uid="{72450C51-4492-4F2E-95AB-BCFB7F2A6C60}"/>
    <cellStyle name="Normal 10 2 4 2 2" xfId="29095" xr:uid="{C6B0286E-33F5-4730-851F-35BA33A457C1}"/>
    <cellStyle name="Normal 10 2 4 2 3" xfId="29096" xr:uid="{5BFF28DB-ED97-45C1-8A7C-511B1AE7A475}"/>
    <cellStyle name="Normal 10 2 4 2_AVA DVA EL" xfId="29097" xr:uid="{A523B50D-CDA1-4B71-9A9F-C25A8FBCAA72}"/>
    <cellStyle name="Normal 10 2 4 3" xfId="29098" xr:uid="{8715FAD2-E47F-47ED-967B-06A4B0E17461}"/>
    <cellStyle name="Normal 10 2 4 3 2" xfId="29099" xr:uid="{A63FC580-822B-4AC9-86DA-CC1DCA148AEE}"/>
    <cellStyle name="Normal 10 2 4 3_AVA DVA EL" xfId="29100" xr:uid="{996D472C-3F33-4E92-85F1-B6F374A3118D}"/>
    <cellStyle name="Normal 10 2 4 4" xfId="29101" xr:uid="{8210F7ED-51F9-4AC0-AAC8-D58724096B1E}"/>
    <cellStyle name="Normal 10 2 4 5" xfId="29102" xr:uid="{3476F6D3-4C4A-4D21-9771-EB24B1679E36}"/>
    <cellStyle name="Normal 10 2 4_AVA DVA EL" xfId="29103" xr:uid="{C24E1D69-2820-496F-BE5F-616135DBEFD0}"/>
    <cellStyle name="Normal 10 2 5" xfId="29104" xr:uid="{4B3574C6-4B9D-45F8-AB6F-98CDAA07C917}"/>
    <cellStyle name="Normal 10 2 5 2" xfId="29105" xr:uid="{0EBD6311-5B82-4DD8-936A-E88BB42F0AFF}"/>
    <cellStyle name="Normal 10 2 5 2 2" xfId="29106" xr:uid="{6B52C027-7391-44B7-B2FC-2085312E710A}"/>
    <cellStyle name="Normal 10 2 5 2 3" xfId="29107" xr:uid="{4C4CBE6E-D89D-4AF7-88F8-CADA0737850E}"/>
    <cellStyle name="Normal 10 2 5 2_AVA DVA EL" xfId="29108" xr:uid="{69D299CF-C685-4728-B47B-80E5C9C5F5A0}"/>
    <cellStyle name="Normal 10 2 5 3" xfId="29109" xr:uid="{1D746BAB-151B-400E-9054-0742D29C20D8}"/>
    <cellStyle name="Normal 10 2 5 3 2" xfId="29110" xr:uid="{0F99AE5E-41B6-46D6-8A73-1A805896C9F8}"/>
    <cellStyle name="Normal 10 2 5 3_AVA DVA EL" xfId="29111" xr:uid="{2788B946-D570-49E2-B89B-015ED4A486CC}"/>
    <cellStyle name="Normal 10 2 5 4" xfId="29112" xr:uid="{196B87FB-76E3-4E1A-A9EC-9B22ACCBB990}"/>
    <cellStyle name="Normal 10 2 5 5" xfId="29113" xr:uid="{ED1DBD51-6E90-4BF3-81F6-0D9F38DE1E9E}"/>
    <cellStyle name="Normal 10 2 5_AVA DVA EL" xfId="29114" xr:uid="{361003F6-4EDC-44CB-8C41-3A74DD9C3F35}"/>
    <cellStyle name="Normal 10 2 6" xfId="29115" xr:uid="{EE910067-C41A-4662-AB4E-FC5F5FD2572F}"/>
    <cellStyle name="Normal 10 2 6 2" xfId="29116" xr:uid="{8D9D9E5B-7E72-4C6D-8F47-95A494D6574F}"/>
    <cellStyle name="Normal 10 2 6 2 2" xfId="29117" xr:uid="{9B4E409A-96AB-4B21-BF09-C3DC303C9AB1}"/>
    <cellStyle name="Normal 10 2 6 2 3" xfId="29118" xr:uid="{F06EA999-5EA0-4064-AFD7-05D102AF88A1}"/>
    <cellStyle name="Normal 10 2 6 2_AVA DVA EL" xfId="29119" xr:uid="{4B15E463-8798-4806-A435-85C0EBEC29A3}"/>
    <cellStyle name="Normal 10 2 6 3" xfId="29120" xr:uid="{BDC44F54-805C-45B5-B636-4C747D91A7A8}"/>
    <cellStyle name="Normal 10 2 6 3 2" xfId="29121" xr:uid="{B37EB047-17D0-456D-ACD4-AD0986FF6F7D}"/>
    <cellStyle name="Normal 10 2 6 3_AVA DVA EL" xfId="29122" xr:uid="{15672C21-2D3A-4057-B820-7374E916E2E8}"/>
    <cellStyle name="Normal 10 2 6 4" xfId="29123" xr:uid="{97A5DBDE-4907-49DD-B5AC-56B494C63109}"/>
    <cellStyle name="Normal 10 2 6 5" xfId="29124" xr:uid="{81083D93-E489-4F76-BFF7-26D1746BD153}"/>
    <cellStyle name="Normal 10 2 6_AVA DVA EL" xfId="29125" xr:uid="{939E847A-BB96-4D5A-AE4C-3864A7FBDE47}"/>
    <cellStyle name="Normal 10 2 7" xfId="29126" xr:uid="{BE50E641-8D06-46AA-8FEC-6970D92AAC62}"/>
    <cellStyle name="Normal 10 2 7 2" xfId="29127" xr:uid="{4DAB909B-BBE3-4726-9FA4-0BA5CE673567}"/>
    <cellStyle name="Normal 10 2 7 2 2" xfId="29128" xr:uid="{553BC8CD-2D80-408E-8907-C4B255F0F0BB}"/>
    <cellStyle name="Normal 10 2 7 2 3" xfId="29129" xr:uid="{95F591AE-498C-436B-9F21-AE41AF29FE0E}"/>
    <cellStyle name="Normal 10 2 7 2_AVA DVA EL" xfId="29130" xr:uid="{6761DBD1-8F5A-4E7A-80E3-4249A316D40E}"/>
    <cellStyle name="Normal 10 2 7 3" xfId="29131" xr:uid="{0399DF5A-C179-464C-B0C3-4431C9F6D27C}"/>
    <cellStyle name="Normal 10 2 7 3 2" xfId="29132" xr:uid="{8EFDF89C-7724-4ACF-98FA-D74A0EF06F3D}"/>
    <cellStyle name="Normal 10 2 7 3_AVA DVA EL" xfId="29133" xr:uid="{1774A583-2357-49A2-83EC-99566CE763A7}"/>
    <cellStyle name="Normal 10 2 7 4" xfId="29134" xr:uid="{325B1348-9FAD-4CA9-BB84-567DD1FAD7ED}"/>
    <cellStyle name="Normal 10 2 7 5" xfId="29135" xr:uid="{27D5AD24-1C28-4C46-933A-1BF27DE8601C}"/>
    <cellStyle name="Normal 10 2 7_AVA DVA EL" xfId="29136" xr:uid="{926E261F-AE75-46DB-AA77-8A81AA5CF93A}"/>
    <cellStyle name="Normal 10 2 8" xfId="29137" xr:uid="{161F4CA4-9C05-4353-B383-16A87F5051E1}"/>
    <cellStyle name="Normal 10 2 8 2" xfId="29138" xr:uid="{4C754454-2374-412A-8116-254BEDBB2542}"/>
    <cellStyle name="Normal 10 2 8 2 2" xfId="29139" xr:uid="{8EE3A9CD-1F61-4C9E-B55B-F84CF7F4F9CB}"/>
    <cellStyle name="Normal 10 2 8 2 3" xfId="29140" xr:uid="{3E9A2FCB-361B-4F94-9A67-5503CE517870}"/>
    <cellStyle name="Normal 10 2 8 2_AVA DVA EL" xfId="29141" xr:uid="{F58A98B3-4158-4E5F-87A5-53F80F5B1013}"/>
    <cellStyle name="Normal 10 2 8 3" xfId="29142" xr:uid="{F918853D-31A4-4AFC-A32A-B06847D2BD6E}"/>
    <cellStyle name="Normal 10 2 8 4" xfId="29143" xr:uid="{F12F4AC0-C74B-4D20-B35A-90CAF217346C}"/>
    <cellStyle name="Normal 10 2 8_AVA DVA EL" xfId="29144" xr:uid="{6E156038-D329-4D19-A1CB-EEED8B4B61BD}"/>
    <cellStyle name="Normal 10 2 9" xfId="29145" xr:uid="{AD0F1E2E-640A-4E0F-B937-A7B856B012C7}"/>
    <cellStyle name="Normal 10 2 9 2" xfId="29146" xr:uid="{F0B06B05-9C27-41D3-B961-90C04010EFFA}"/>
    <cellStyle name="Normal 10 2 9 2 2" xfId="29147" xr:uid="{A9D25EB0-E343-4DDA-A2A6-F339B5F8C185}"/>
    <cellStyle name="Normal 10 2 9 2 3" xfId="29148" xr:uid="{15C84605-01A0-4C33-B5D6-4EA84BFCC8B7}"/>
    <cellStyle name="Normal 10 2 9 2_AVA DVA EL" xfId="29149" xr:uid="{11FD56DB-B446-4831-8F50-F6AA00C41C7F}"/>
    <cellStyle name="Normal 10 2 9 3" xfId="29150" xr:uid="{5FB151E7-D120-43A5-8DA3-8C11AF92F78C}"/>
    <cellStyle name="Normal 10 2 9 4" xfId="29151" xr:uid="{F03A964D-FB7A-45C7-8C16-712479D2C44E}"/>
    <cellStyle name="Normal 10 2 9_AVA DVA EL" xfId="29152" xr:uid="{A1A8554F-5E03-4F35-9C8B-92F00F92517D}"/>
    <cellStyle name="Normal 10 2_3Q19" xfId="7706" xr:uid="{94256506-1C30-48A5-9BA8-358A548D41BD}"/>
    <cellStyle name="Normal 10 3" xfId="21" xr:uid="{F848C424-FB7F-4A0F-8006-C99B787BED15}"/>
    <cellStyle name="Normal 10 3 2" xfId="29153" xr:uid="{4AEBC453-C00F-48C2-9FB2-AD4B9EBD05E4}"/>
    <cellStyle name="Normal 10 3 2 2" xfId="29154" xr:uid="{C33B20A8-2588-42D2-8795-2D2333CF4DC4}"/>
    <cellStyle name="Normal 10 3 2 2 2" xfId="29155" xr:uid="{6DBD5323-AAFD-4232-A728-2E102943A280}"/>
    <cellStyle name="Normal 10 3 2 2 3" xfId="29156" xr:uid="{92E91204-4A5C-49C7-AFEA-E4317B35430A}"/>
    <cellStyle name="Normal 10 3 2 2_AVA DVA EL" xfId="29157" xr:uid="{DFFA70CE-596B-44D2-A290-EDA0C8CFEB0C}"/>
    <cellStyle name="Normal 10 3 2 3" xfId="29158" xr:uid="{FE20B494-6033-4553-AC6B-CF7C45C43AC4}"/>
    <cellStyle name="Normal 10 3 2 3 2" xfId="29159" xr:uid="{86906CF8-C363-44DF-81E0-51AC9D55E76C}"/>
    <cellStyle name="Normal 10 3 2 3 3" xfId="29160" xr:uid="{96FE2804-802A-4879-9E97-91B0EAF9B77E}"/>
    <cellStyle name="Normal 10 3 2 3_AVA DVA EL" xfId="29161" xr:uid="{79B37127-7574-481B-A6B4-9B80FEEF0FA4}"/>
    <cellStyle name="Normal 10 3 2 4" xfId="29162" xr:uid="{541B4F43-42ED-465C-9973-974CF3F05644}"/>
    <cellStyle name="Normal 10 3 2 4 2" xfId="29163" xr:uid="{6581F8D5-C60C-4D6B-846B-F2013FAC850C}"/>
    <cellStyle name="Normal 10 3 2 4 3" xfId="29164" xr:uid="{3A88081E-B446-4C23-AF07-7747FB107208}"/>
    <cellStyle name="Normal 10 3 2 4_AVA DVA EL" xfId="29165" xr:uid="{A2DB7B5B-B82A-44D1-8851-667DF7B14034}"/>
    <cellStyle name="Normal 10 3 2 5" xfId="29166" xr:uid="{ED17C997-191F-46D3-8A64-AE1C184F4221}"/>
    <cellStyle name="Normal 10 3 2 5 2" xfId="29167" xr:uid="{0732EB4F-D7F4-4912-918F-795B06526DA4}"/>
    <cellStyle name="Normal 10 3 2 5 3" xfId="29168" xr:uid="{3DF2C4CC-A44E-49C2-9982-6970A3EC8688}"/>
    <cellStyle name="Normal 10 3 2 5_AVA DVA EL" xfId="29169" xr:uid="{17B4DB2E-37B8-434E-9C76-233B578E77C1}"/>
    <cellStyle name="Normal 10 3 2 6" xfId="29170" xr:uid="{D2C87FFA-0322-4090-AE87-B8B4F62CB23C}"/>
    <cellStyle name="Normal 10 3 2 7" xfId="29171" xr:uid="{B8E0505D-9019-4548-8045-AAB6D0113A49}"/>
    <cellStyle name="Normal 10 3 2_AVA DVA EL" xfId="29172" xr:uid="{9B845C8A-CE80-4BD3-80A3-8FDEDA6A0464}"/>
    <cellStyle name="Normal 10 3 3" xfId="29173" xr:uid="{F0E58036-5135-4430-8C06-A42365DDAB50}"/>
    <cellStyle name="Normal 10 3 3 2" xfId="29174" xr:uid="{310914A9-6F76-40C5-8DDA-97FB19FBEF78}"/>
    <cellStyle name="Normal 10 3 3 2 2" xfId="29175" xr:uid="{E631C1A0-4E91-40FC-9DC3-32EC928A9DF8}"/>
    <cellStyle name="Normal 10 3 3 2_AVA DVA EL" xfId="29176" xr:uid="{A213623A-22E8-4859-861B-506675BA801A}"/>
    <cellStyle name="Normal 10 3 3 3" xfId="29177" xr:uid="{360E8173-3859-4F68-9433-DB19C6173C5A}"/>
    <cellStyle name="Normal 10 3 3 4" xfId="29178" xr:uid="{5AB16ADD-1056-40B7-8E6D-A9A2B2CA8691}"/>
    <cellStyle name="Normal 10 3 3_AVA DVA EL" xfId="29179" xr:uid="{6359283D-BAB7-49D9-BDEB-8D5F0B927D28}"/>
    <cellStyle name="Normal 10 3 4" xfId="29180" xr:uid="{6144D236-BA99-444C-A3F3-B64BD292AC92}"/>
    <cellStyle name="Normal 10 3 4 2" xfId="29181" xr:uid="{D719A7EF-CA6C-4EFA-8D57-449E43D66694}"/>
    <cellStyle name="Normal 10 3 4 2 2" xfId="29182" xr:uid="{FB9670C3-9B4A-4DC3-A1F2-B58C5096FC5C}"/>
    <cellStyle name="Normal 10 3 4 2_AVA DVA EL" xfId="29183" xr:uid="{86E0B04B-F726-4A95-81FA-CC38041DEC47}"/>
    <cellStyle name="Normal 10 3 4 3" xfId="29184" xr:uid="{BA7F9EC8-B101-452F-A0C9-A75DC3B297CA}"/>
    <cellStyle name="Normal 10 3 4 4" xfId="29185" xr:uid="{9118AD93-6667-470F-8E9B-6F735B2C782B}"/>
    <cellStyle name="Normal 10 3 4_AVA DVA EL" xfId="29186" xr:uid="{5A975918-254D-46CB-B126-7E5265452740}"/>
    <cellStyle name="Normal 10 3 5" xfId="29187" xr:uid="{7F37350F-9657-44C9-BC1F-81997621DD25}"/>
    <cellStyle name="Normal 10 3 5 2" xfId="29188" xr:uid="{3D3ACD30-8C4E-4E7F-82D2-F69506CE583B}"/>
    <cellStyle name="Normal 10 3 5 3" xfId="29189" xr:uid="{AC1B13E9-E3EB-43D2-8F62-C74ED9FBA42C}"/>
    <cellStyle name="Normal 10 3 5_AVA DVA EL" xfId="29190" xr:uid="{0F053B8A-F878-45B8-B684-DD5FF56D4765}"/>
    <cellStyle name="Normal 10 3 6" xfId="29191" xr:uid="{D0EFFCE5-31F9-44ED-8202-7C9E1D6B48E8}"/>
    <cellStyle name="Normal 10 3 6 2" xfId="29192" xr:uid="{113B5803-83BD-42D4-A023-1D3974F164BF}"/>
    <cellStyle name="Normal 10 3 6 3" xfId="29193" xr:uid="{500BA7EA-1473-45A2-8E0B-F53909A8B291}"/>
    <cellStyle name="Normal 10 3 6_AVA DVA EL" xfId="29194" xr:uid="{B85BAD89-FBB2-4F6D-8B0B-456020AA970D}"/>
    <cellStyle name="Normal 10 3 7" xfId="29195" xr:uid="{0079731C-92EE-4662-A073-8D733B84EAC7}"/>
    <cellStyle name="Normal 10 3_Balanse bankkonsern" xfId="29196" xr:uid="{9C400778-909B-4263-B51F-53A8FF5EB7CD}"/>
    <cellStyle name="Normal 10 4" xfId="7707" xr:uid="{FE2B47B8-B97A-4AE9-B7F0-2288244D1FD7}"/>
    <cellStyle name="Normal 10 4 2" xfId="7708" xr:uid="{8ADBDBDE-FBBB-4341-8C22-1F05DA501C16}"/>
    <cellStyle name="Normal 10 4 2 2" xfId="29197" xr:uid="{CBEFCA54-44CC-4658-B470-4AD660068EF3}"/>
    <cellStyle name="Normal 10 4 2 2 2" xfId="29198" xr:uid="{2B745FF8-A487-4CF4-8226-1B6C74E08A41}"/>
    <cellStyle name="Normal 10 4 2 2_AVA DVA EL" xfId="29199" xr:uid="{3B5FB80A-7178-418E-8062-A52668164621}"/>
    <cellStyle name="Normal 10 4 2 3" xfId="29200" xr:uid="{8F1E46D7-0698-4DFE-8C80-94EB4048A7B7}"/>
    <cellStyle name="Normal 10 4 2 4" xfId="29201" xr:uid="{8A4FF527-EF3D-4625-888F-A96650D0F8D7}"/>
    <cellStyle name="Normal 10 4 2_AVA DVA EL" xfId="29202" xr:uid="{F608AB60-B705-4D5E-AD3A-731396FEF950}"/>
    <cellStyle name="Normal 10 4 3" xfId="29203" xr:uid="{FEBD4996-79A2-4038-B494-FB148917A727}"/>
    <cellStyle name="Normal 10 4 3 2" xfId="29204" xr:uid="{6336DEC5-6136-4F65-B73E-F3EB374638B5}"/>
    <cellStyle name="Normal 10 4 3 3" xfId="29205" xr:uid="{D13A17A0-34D5-4EAD-8FA1-2A088A2F41B5}"/>
    <cellStyle name="Normal 10 4 3_AVA DVA EL" xfId="29206" xr:uid="{05783E64-A30E-40DD-92C2-647DAFCD3DD7}"/>
    <cellStyle name="Normal 10 4 4" xfId="29207" xr:uid="{152D52A7-0A16-4A2F-B579-AB108C5D5F7A}"/>
    <cellStyle name="Normal 10 4 4 2" xfId="29208" xr:uid="{0AA51D77-617B-49DA-B507-876435E80548}"/>
    <cellStyle name="Normal 10 4 4 3" xfId="29209" xr:uid="{6919DAC0-3970-4C57-830D-D1C7DC610FE8}"/>
    <cellStyle name="Normal 10 4 4_AVA DVA EL" xfId="29210" xr:uid="{CE604DB5-137D-47E8-8DE2-BB527AE6184B}"/>
    <cellStyle name="Normal 10 4 5" xfId="29211" xr:uid="{79EE7E21-F1A7-49EC-AE11-1F9BCEAFA239}"/>
    <cellStyle name="Normal 10 4 5 2" xfId="29212" xr:uid="{19329288-67AC-43FD-9924-1BD6FE4451BA}"/>
    <cellStyle name="Normal 10 4 5 3" xfId="29213" xr:uid="{79AFF316-FA53-41D9-8BEA-D250B7185F1D}"/>
    <cellStyle name="Normal 10 4 5_AVA DVA EL" xfId="29214" xr:uid="{ACA3C3ED-3B56-42C4-A949-967241184AD5}"/>
    <cellStyle name="Normal 10 4 6" xfId="29215" xr:uid="{E3B80FC5-2453-4835-B23B-C17D5AD7D37C}"/>
    <cellStyle name="Normal 10 4 6 2" xfId="29216" xr:uid="{3F13ECEA-936A-44E6-83BD-1735D9CA1D31}"/>
    <cellStyle name="Normal 10 4 6_AVA DVA EL" xfId="29217" xr:uid="{60EA2465-B0AF-457A-9863-77AC24398233}"/>
    <cellStyle name="Normal 10 4 7" xfId="29218" xr:uid="{69399B53-89F3-456D-85C7-38C6F96AE4D3}"/>
    <cellStyle name="Normal 10 4_3. Chng in credit spreads" xfId="7709" xr:uid="{F0798016-5851-4E20-861E-A787C287B20D}"/>
    <cellStyle name="Normal 10 5" xfId="7710" xr:uid="{E93DEFC1-7B35-4F59-93BA-BDB838DC3E57}"/>
    <cellStyle name="Normal 10 5 2" xfId="7711" xr:uid="{25DF6B3F-E786-4317-B5FC-D67AD2DDFD60}"/>
    <cellStyle name="Normal 10 5 2 2" xfId="29219" xr:uid="{A7D4E4BC-FB26-438C-8CAB-5E5DD6EF2E7B}"/>
    <cellStyle name="Normal 10 5 2 3" xfId="29220" xr:uid="{047C235B-A8AF-4C64-B056-76249428E353}"/>
    <cellStyle name="Normal 10 5 2_AVA DVA EL" xfId="29221" xr:uid="{15E16B94-8C70-410C-9256-BEE8DC56C995}"/>
    <cellStyle name="Normal 10 5 3" xfId="29222" xr:uid="{C27C729A-10D4-490C-BCA8-951A846F9A2E}"/>
    <cellStyle name="Normal 10 5 3 2" xfId="29223" xr:uid="{21F1E709-7D7E-46F2-8321-CA5C88A44AC3}"/>
    <cellStyle name="Normal 10 5 3_AVA DVA EL" xfId="29224" xr:uid="{B2673B47-E530-40D1-8177-CC97D019E5A0}"/>
    <cellStyle name="Normal 10 5 4" xfId="29225" xr:uid="{642E6539-15E9-4D8C-A45E-42848EE4BB7A}"/>
    <cellStyle name="Normal 10 5 5" xfId="29226" xr:uid="{570D6498-BDC0-4098-8147-8790B7652715}"/>
    <cellStyle name="Normal 10 5_3. Chng in credit spreads" xfId="7712" xr:uid="{4395B808-A0B4-4833-8A06-A47C3CFF43D1}"/>
    <cellStyle name="Normal 10 6" xfId="29227" xr:uid="{DD35F13E-DA10-4248-8FF0-5D0DE74C97B6}"/>
    <cellStyle name="Normal 10 6 2" xfId="29228" xr:uid="{A49C6D92-ECDE-4E03-B11B-0E398967E343}"/>
    <cellStyle name="Normal 10 6 2 2" xfId="29229" xr:uid="{9C2D18EB-8F69-4418-A915-17A36300DD83}"/>
    <cellStyle name="Normal 10 6 2 3" xfId="29230" xr:uid="{EE022EE8-D156-4A0C-9648-EB227F816D95}"/>
    <cellStyle name="Normal 10 6 2_AVA DVA EL" xfId="29231" xr:uid="{EC15A585-FDA2-4404-AADD-CEBAFA7E8B30}"/>
    <cellStyle name="Normal 10 6 3" xfId="29232" xr:uid="{277B1D74-4301-46C3-B4B8-58DFD6AFD379}"/>
    <cellStyle name="Normal 10 6 3 2" xfId="29233" xr:uid="{242A9837-941A-4F78-B35B-962158E7E1EB}"/>
    <cellStyle name="Normal 10 6 3_AVA DVA EL" xfId="29234" xr:uid="{16010F3C-FF46-42E5-B4DC-5CD3E3E6DBEA}"/>
    <cellStyle name="Normal 10 6 4" xfId="29235" xr:uid="{FC96A8BD-6630-4CBE-A9AC-5981EF08E2AF}"/>
    <cellStyle name="Normal 10 6 5" xfId="29236" xr:uid="{87935EBB-3805-4C6D-8547-D863B9B3A6A4}"/>
    <cellStyle name="Normal 10 6_Balanse bankkonsern" xfId="29237" xr:uid="{FD251605-F479-4BAC-B3FF-D188E5547296}"/>
    <cellStyle name="Normal 10 7" xfId="29238" xr:uid="{73791CB1-9153-4DBB-A97F-249B84CB233A}"/>
    <cellStyle name="Normal 10 7 2" xfId="29239" xr:uid="{90FE43DA-CA60-42DD-B72D-9637E3B03A14}"/>
    <cellStyle name="Normal 10 7 2 2" xfId="29240" xr:uid="{ACF58A5D-46D2-41A5-A989-DE0B7A6F65EE}"/>
    <cellStyle name="Normal 10 7 2 3" xfId="29241" xr:uid="{B983B501-4999-4E40-96DD-BD2027DABC7C}"/>
    <cellStyle name="Normal 10 7 2_AVA DVA EL" xfId="29242" xr:uid="{6F48BBDF-4732-4961-A5D4-A6DBC8C5C081}"/>
    <cellStyle name="Normal 10 7 3" xfId="29243" xr:uid="{AFCF7378-F499-4EA3-B2EA-33338B1218C1}"/>
    <cellStyle name="Normal 10 7 3 2" xfId="29244" xr:uid="{96D6F278-E82E-4134-8CC1-90A3E58E33DA}"/>
    <cellStyle name="Normal 10 7 3_AVA DVA EL" xfId="29245" xr:uid="{7B78BEC2-2B5F-4B3C-9E1F-9129A15601CB}"/>
    <cellStyle name="Normal 10 7 4" xfId="29246" xr:uid="{FC95321F-BD4D-4571-901A-19875617EEF8}"/>
    <cellStyle name="Normal 10 7 5" xfId="29247" xr:uid="{80AF04EA-C64F-44B5-9A90-90A07F81EB2E}"/>
    <cellStyle name="Normal 10 7_AVA DVA EL" xfId="29248" xr:uid="{8050DB96-0FEA-4D08-8D7D-6C8AC9FAC032}"/>
    <cellStyle name="Normal 10 8" xfId="29249" xr:uid="{B8C80B69-A638-4FC7-994A-808D858A14D3}"/>
    <cellStyle name="Normal 10 8 2" xfId="29250" xr:uid="{D5D5C9EB-7DD8-456D-BFC2-93F6E6E4AC81}"/>
    <cellStyle name="Normal 10 8 2 2" xfId="29251" xr:uid="{9E0906E4-E926-4C12-ACA5-E27B1EEFA096}"/>
    <cellStyle name="Normal 10 8 2_AVA DVA EL" xfId="29252" xr:uid="{98B8D881-9CB9-439D-B72B-C97CD6A171FB}"/>
    <cellStyle name="Normal 10 8 3" xfId="29253" xr:uid="{F1066498-166E-48B4-8F48-8138B1B14A3D}"/>
    <cellStyle name="Normal 10 8 4" xfId="29254" xr:uid="{8ADC3234-750D-4CB9-AA36-BF2D2735EE7B}"/>
    <cellStyle name="Normal 10 8_AVA DVA EL" xfId="29255" xr:uid="{0016CF39-E223-4F8F-B60D-EF86306F2ADA}"/>
    <cellStyle name="Normal 10 9" xfId="29256" xr:uid="{67447E6D-2073-492C-A7E8-7D6B61A496A3}"/>
    <cellStyle name="Normal 10 9 2" xfId="29257" xr:uid="{BF39A4A2-F7C8-4D88-A6AB-7EA806F44CD6}"/>
    <cellStyle name="Normal 10 9 2 2" xfId="29258" xr:uid="{6E365742-1314-4130-9982-B86F6370B778}"/>
    <cellStyle name="Normal 10 9 2 3" xfId="29259" xr:uid="{3B9E0E8F-F7DF-4B1F-BBE1-C78D363537C1}"/>
    <cellStyle name="Normal 10 9 2_AVA DVA EL" xfId="29260" xr:uid="{C5317FA7-C6BA-4C62-827A-41C6327E71C8}"/>
    <cellStyle name="Normal 10 9 3" xfId="29261" xr:uid="{20925B8B-5F00-4D16-A545-017E6AE797EE}"/>
    <cellStyle name="Normal 10 9 4" xfId="29262" xr:uid="{03AC3078-1FCB-4621-9E55-4EAD378A342C}"/>
    <cellStyle name="Normal 10 9_AVA DVA EL" xfId="29263" xr:uid="{80E022CD-7534-4A9A-A987-ED8FEA0D78A0}"/>
    <cellStyle name="Normal 10_3Q19" xfId="7713" xr:uid="{8E152D44-0040-4318-8A79-5D769DE206AC}"/>
    <cellStyle name="Normal 100" xfId="29264" xr:uid="{2D3C3B6C-D054-47CB-B269-6562CF7A7363}"/>
    <cellStyle name="Normal 100 2" xfId="29265" xr:uid="{3CAEBDB5-E39C-44AF-B375-164D1801475B}"/>
    <cellStyle name="Normal 100 2 2" xfId="29266" xr:uid="{DD121FFA-186E-4A5B-B8EC-7EAA7519354C}"/>
    <cellStyle name="Normal 100 2 3" xfId="29267" xr:uid="{50A6EDDB-7BBC-4AA1-B6D8-9FA0F3BA905A}"/>
    <cellStyle name="Normal 100 2_AVA DVA EL" xfId="29268" xr:uid="{031700B4-7DC0-40BC-A6A1-F2F5B146371A}"/>
    <cellStyle name="Normal 100 3" xfId="29269" xr:uid="{374BD132-FC5D-49C2-81BF-DE00E89E5E2D}"/>
    <cellStyle name="Normal 100 4" xfId="29270" xr:uid="{5D7B60B9-7391-4F94-A9E5-3CCD0DF19770}"/>
    <cellStyle name="Normal 100_AVA DVA EL" xfId="29271" xr:uid="{2CBA1D61-C8C1-4DB0-B6A2-6C11A7560228}"/>
    <cellStyle name="Normal 101" xfId="29272" xr:uid="{17D6B54A-AAD1-4B41-B611-B38A7AEB211C}"/>
    <cellStyle name="Normal 101 2" xfId="29273" xr:uid="{5B389CEB-5B4C-4433-B775-888B98E09FCE}"/>
    <cellStyle name="Normal 101 2 2" xfId="29274" xr:uid="{436BCEA4-65B5-4E78-9C9C-4083455BC5CA}"/>
    <cellStyle name="Normal 101 2 3" xfId="29275" xr:uid="{902C18B2-5DD2-47E1-9920-02BB87B17CF6}"/>
    <cellStyle name="Normal 101 2_AVA DVA EL" xfId="29276" xr:uid="{3319F0C7-99C3-4025-B558-55B66EA15D19}"/>
    <cellStyle name="Normal 101 3" xfId="29277" xr:uid="{117B6669-E8E9-4D37-B8A1-907072D0F481}"/>
    <cellStyle name="Normal 101 4" xfId="29278" xr:uid="{A8069981-3DA1-4B8F-8C63-F120B474C60A}"/>
    <cellStyle name="Normal 101_AVA DVA EL" xfId="29279" xr:uid="{FC4AA0BA-23CC-46CA-8A7C-22710B790BBC}"/>
    <cellStyle name="Normal 102" xfId="29280" xr:uid="{1A58A2E4-C8BE-4699-8CAC-E6969D41BAF1}"/>
    <cellStyle name="Normal 102 2" xfId="29281" xr:uid="{69A8CE3C-90AB-47F9-9CCA-A55A56040B0C}"/>
    <cellStyle name="Normal 102 3" xfId="29282" xr:uid="{7D0BD29E-D154-44AC-9C4F-D12F5413ADFF}"/>
    <cellStyle name="Normal 102_AVA DVA EL" xfId="29283" xr:uid="{9E6A1C44-34B0-4DFC-9CA8-097C34235D7D}"/>
    <cellStyle name="Normal 103" xfId="29284" xr:uid="{6B62F68D-12F8-456C-A7E2-BDB2B59EB0A3}"/>
    <cellStyle name="Normal 103 2" xfId="29285" xr:uid="{2F5A3410-F744-4B88-A72E-7EAF949C5DEA}"/>
    <cellStyle name="Normal 103 3" xfId="29286" xr:uid="{EA42A54B-FEAC-4320-86FD-1DB3C1C0A646}"/>
    <cellStyle name="Normal 103_AVA DVA EL" xfId="29287" xr:uid="{F2E07B14-522E-4C27-871D-3017A9F09F6B}"/>
    <cellStyle name="Normal 104" xfId="29288" xr:uid="{2631DDAA-D1E3-4D05-8675-788442163E67}"/>
    <cellStyle name="Normal 104 2" xfId="29289" xr:uid="{1B646FB3-CC40-42BB-8F38-549246D068F8}"/>
    <cellStyle name="Normal 104 3" xfId="29290" xr:uid="{E68F91C3-B807-4B8E-9F5F-9EBB58B46B25}"/>
    <cellStyle name="Normal 104_AVA DVA EL" xfId="29291" xr:uid="{BFC25C19-1BEF-4024-989F-27554396E8F2}"/>
    <cellStyle name="Normal 105" xfId="29292" xr:uid="{48F121E7-66E0-444F-BD4B-2423B9C8C6E9}"/>
    <cellStyle name="Normal 105 2" xfId="29293" xr:uid="{08A1437B-77C4-45C7-97CF-D1C903D703E2}"/>
    <cellStyle name="Normal 105 3" xfId="29294" xr:uid="{4FC9AE31-2139-44F7-A94D-380D3AF6755C}"/>
    <cellStyle name="Normal 105_AVA DVA EL" xfId="29295" xr:uid="{D2C1B621-AC1A-4587-8817-0CFAEC8AF276}"/>
    <cellStyle name="Normal 106" xfId="29296" xr:uid="{CC239EC3-0C3D-452B-8FFB-6E34ADFBF453}"/>
    <cellStyle name="Normal 106 2" xfId="29297" xr:uid="{0FAC08DC-F6CD-4BE4-9CD4-B69A267F2934}"/>
    <cellStyle name="Normal 106 3" xfId="29298" xr:uid="{237AF881-051B-46DC-85BC-F17AE9E3071D}"/>
    <cellStyle name="Normal 106_AVA DVA EL" xfId="29299" xr:uid="{513901C8-8F68-4BC9-8C13-EF9B786F2661}"/>
    <cellStyle name="Normal 107" xfId="29300" xr:uid="{B40F86DC-8677-4116-8092-7727A075C8F8}"/>
    <cellStyle name="Normal 107 2" xfId="29301" xr:uid="{129FD33D-FFD9-4EB0-A0DF-1BB748F37027}"/>
    <cellStyle name="Normal 107 3" xfId="29302" xr:uid="{16943D47-5D36-49A2-857F-7F0A5F6697AF}"/>
    <cellStyle name="Normal 107_AVA DVA EL" xfId="29303" xr:uid="{E4A5BF3D-BD7A-44C6-945B-B45264F0DB69}"/>
    <cellStyle name="Normal 108" xfId="29304" xr:uid="{FD250728-684E-48E0-AF71-74E3E1EE4664}"/>
    <cellStyle name="Normal 108 2" xfId="29305" xr:uid="{7073625E-C0D6-4854-BCF0-85884E59E511}"/>
    <cellStyle name="Normal 108 3" xfId="29306" xr:uid="{3BC9FE3D-793A-468B-8079-9E39B610DE3E}"/>
    <cellStyle name="Normal 108_AVA DVA EL" xfId="29307" xr:uid="{C533B51A-438C-4B7C-9417-340FB79241CD}"/>
    <cellStyle name="Normal 109" xfId="29308" xr:uid="{ED5667DD-BD96-4903-BC50-5F7059C4CCEC}"/>
    <cellStyle name="Normal 109 2" xfId="29309" xr:uid="{1FAE333E-0938-48B7-8F8F-9FDE7F255CFC}"/>
    <cellStyle name="Normal 109 3" xfId="29310" xr:uid="{4A5E2BF4-80B9-4DB5-9BB8-B0478F5A0294}"/>
    <cellStyle name="Normal 109_AVA DVA EL" xfId="29311" xr:uid="{DC1332D6-4369-4A8D-9713-02C30056ECEF}"/>
    <cellStyle name="Normal 11" xfId="7714" xr:uid="{694755D9-029D-42C1-B42C-D087436FEFB7}"/>
    <cellStyle name="Normal 11 10" xfId="29312" xr:uid="{211CA9FB-7299-4168-A3A3-84AEF29D8BB2}"/>
    <cellStyle name="Normal 11 10 2" xfId="29313" xr:uid="{69B7177D-9710-4659-AEBF-FD7481FC85C9}"/>
    <cellStyle name="Normal 11 10_AVA DVA EL" xfId="29314" xr:uid="{3372F3AD-DD63-47F5-8CB1-50C257693AD2}"/>
    <cellStyle name="Normal 11 11" xfId="29315" xr:uid="{7394B564-1936-45D6-AD95-B2ED1F399354}"/>
    <cellStyle name="Normal 11 11 2" xfId="29316" xr:uid="{7EBC6408-DCA6-4068-B67E-62129E14172C}"/>
    <cellStyle name="Normal 11 11_AVA DVA EL" xfId="29317" xr:uid="{3246169A-3D8F-4A9D-B4B4-C123A281138A}"/>
    <cellStyle name="Normal 11 12" xfId="29318" xr:uid="{AD18D8AB-81FD-4B51-988E-807265E077B2}"/>
    <cellStyle name="Normal 11 12 2" xfId="29319" xr:uid="{66BAC7B3-AF51-4CD8-BDD5-97618FC14F70}"/>
    <cellStyle name="Normal 11 12 2 2" xfId="29320" xr:uid="{78F1AD0A-003A-4DD8-995F-BAB1FC243CAB}"/>
    <cellStyle name="Normal 11 12 2_AVA DVA EL" xfId="29321" xr:uid="{E1018A53-6B0F-4F4A-A92E-74BEF6691D70}"/>
    <cellStyle name="Normal 11 12 3" xfId="29322" xr:uid="{0940A0F2-130F-4594-86D7-5A7DBF59B351}"/>
    <cellStyle name="Normal 11 12_4Q16" xfId="29323" xr:uid="{ADA37269-0521-439E-B223-7B290BD73D40}"/>
    <cellStyle name="Normal 11 13" xfId="29324" xr:uid="{97A5F899-B015-4F87-A4C0-704BCEB3DDAE}"/>
    <cellStyle name="Normal 11 13 2" xfId="29325" xr:uid="{F4BAA14A-F1F9-4919-8CCB-C8571A452666}"/>
    <cellStyle name="Normal 11 13 2 2" xfId="29326" xr:uid="{0BCB0248-888E-4094-9986-2FAC573C912F}"/>
    <cellStyle name="Normal 11 13 2_AVA DVA EL" xfId="29327" xr:uid="{80A9E7D9-845D-44E9-B1B6-3509E0E653DE}"/>
    <cellStyle name="Normal 11 13 3" xfId="29328" xr:uid="{6CE320B9-A83D-4FC5-9834-83566CD09891}"/>
    <cellStyle name="Normal 11 13_4Q16" xfId="29329" xr:uid="{42B70C8F-9039-4FEA-BCE7-DB848D0C2695}"/>
    <cellStyle name="Normal 11 14" xfId="29330" xr:uid="{D9FA8757-C40B-47EC-B6E4-02413F3928E6}"/>
    <cellStyle name="Normal 11 14 2" xfId="29331" xr:uid="{FB67D94C-A747-4AE2-A7A5-DB43E898C291}"/>
    <cellStyle name="Normal 11 14 2 2" xfId="29332" xr:uid="{4580DFEB-FF4D-468A-869B-71BCBFF07818}"/>
    <cellStyle name="Normal 11 14 2_AVA DVA EL" xfId="29333" xr:uid="{652BE433-5B06-4951-B047-3861442AF7D6}"/>
    <cellStyle name="Normal 11 14 3" xfId="29334" xr:uid="{74F67C32-5FDA-4ED5-BE70-90E002B9E254}"/>
    <cellStyle name="Normal 11 14_4Q16" xfId="29335" xr:uid="{40179278-356F-499E-AE22-593A0771402A}"/>
    <cellStyle name="Normal 11 15" xfId="29336" xr:uid="{7E9B9914-F30C-4E9E-91CF-C8B8144DC712}"/>
    <cellStyle name="Normal 11 15 2" xfId="29337" xr:uid="{1E318676-D3C6-419A-B9B6-1D40A453D0EB}"/>
    <cellStyle name="Normal 11 15_AVA DVA EL" xfId="29338" xr:uid="{6AD8A01F-524F-470B-AD83-F213F63C7C1E}"/>
    <cellStyle name="Normal 11 16" xfId="29339" xr:uid="{8AB91821-D0CA-432D-B9AF-9208393BD42D}"/>
    <cellStyle name="Normal 11 16 2" xfId="29340" xr:uid="{589D6625-44C0-46F5-939A-3340BBEF80D0}"/>
    <cellStyle name="Normal 11 16_AVA DVA EL" xfId="29341" xr:uid="{79A8FAE1-91F7-4982-8928-A2F747C83DF6}"/>
    <cellStyle name="Normal 11 17" xfId="29342" xr:uid="{56E34EB1-C342-4A5B-99B6-C686494FD913}"/>
    <cellStyle name="Normal 11 17 2" xfId="29343" xr:uid="{1B9D3EF9-E8C8-49E8-801F-76077E8A1D1F}"/>
    <cellStyle name="Normal 11 17 3" xfId="29344" xr:uid="{48020254-A9D7-4A86-81F9-0F1532A1B929}"/>
    <cellStyle name="Normal 11 17_AVA DVA EL" xfId="29345" xr:uid="{0E643E5B-604F-48F3-8848-2579C7F56C3A}"/>
    <cellStyle name="Normal 11 18" xfId="29346" xr:uid="{504A8422-00D7-4F01-AE88-F7C9021B3A81}"/>
    <cellStyle name="Normal 11 18 2" xfId="29347" xr:uid="{2B0DD66B-DB06-4630-8A14-83ECC278E3C3}"/>
    <cellStyle name="Normal 11 18 3" xfId="29348" xr:uid="{06176E47-C8FC-4AAA-BD4A-670DD804D482}"/>
    <cellStyle name="Normal 11 18_AVA DVA EL" xfId="29349" xr:uid="{0BACD2DC-024F-432C-9C21-E6AD3E9C2FCB}"/>
    <cellStyle name="Normal 11 19" xfId="29350" xr:uid="{89F81693-0C75-41EF-B2D7-4CB2D8A35868}"/>
    <cellStyle name="Normal 11 19 2" xfId="29351" xr:uid="{07974F94-4D91-440B-87C6-272F27E7C6B5}"/>
    <cellStyle name="Normal 11 19_AVA DVA EL" xfId="29352" xr:uid="{6D15C9CF-5ED6-4DD3-A08C-273DC9C80B27}"/>
    <cellStyle name="Normal 11 2" xfId="7715" xr:uid="{0DC0793D-3C1E-4169-8384-EE381A649038}"/>
    <cellStyle name="Normal 11 2 10" xfId="29353" xr:uid="{93D129EC-0400-477E-8A99-4EA1700B0A65}"/>
    <cellStyle name="Normal 11 2 2" xfId="29354" xr:uid="{B190981D-4A1B-4F0D-9F08-5461B2E498D1}"/>
    <cellStyle name="Normal 11 2 2 2" xfId="29355" xr:uid="{2228CF4B-D646-42BF-B3C1-409797726936}"/>
    <cellStyle name="Normal 11 2 2 3" xfId="29356" xr:uid="{C7F645E5-AD35-4A9D-A732-5AD11F84708A}"/>
    <cellStyle name="Normal 11 2 2_AVA DVA EL" xfId="29357" xr:uid="{D8A211B2-F69C-449D-A263-7CBF75B3B0B9}"/>
    <cellStyle name="Normal 11 2 3" xfId="29358" xr:uid="{81879105-4EAF-4BA8-B05B-5B789E1A005A}"/>
    <cellStyle name="Normal 11 2 3 2" xfId="29359" xr:uid="{FAAFE1C4-D69B-421B-966F-DEC884AD3596}"/>
    <cellStyle name="Normal 11 2 3 3" xfId="29360" xr:uid="{B8FF61DD-A32B-46A2-BD8A-5C576C190B9A}"/>
    <cellStyle name="Normal 11 2 3_AVA DVA EL" xfId="29361" xr:uid="{504D986E-4231-41D1-AE83-60927BD0C88C}"/>
    <cellStyle name="Normal 11 2 4" xfId="29362" xr:uid="{213B1E17-9584-4036-99F1-78BA2D841FA7}"/>
    <cellStyle name="Normal 11 2 4 2" xfId="29363" xr:uid="{2AF55B53-0D94-4EB5-ACC8-1587A6632132}"/>
    <cellStyle name="Normal 11 2 4 3" xfId="29364" xr:uid="{7B044DA7-19E9-4A61-ABAC-5C4DCB2CD8FC}"/>
    <cellStyle name="Normal 11 2 4_AVA DVA EL" xfId="29365" xr:uid="{CBCF2292-622F-462D-B56E-C01BC7F55AAF}"/>
    <cellStyle name="Normal 11 2 5" xfId="29366" xr:uid="{FF703ECF-F03A-40B6-912D-F92B7841FD9A}"/>
    <cellStyle name="Normal 11 2 5 2" xfId="29367" xr:uid="{F8995A35-665F-45F2-B288-60BAE1FA0698}"/>
    <cellStyle name="Normal 11 2 5 3" xfId="29368" xr:uid="{CE34C3E2-C2B2-46BA-B7A5-50564C86D6A1}"/>
    <cellStyle name="Normal 11 2 5_AVA DVA EL" xfId="29369" xr:uid="{B65CDB54-3D79-4999-84DA-46376D3CD1DE}"/>
    <cellStyle name="Normal 11 2 6" xfId="29370" xr:uid="{26DF2220-2A93-4592-96A2-D5731CA05990}"/>
    <cellStyle name="Normal 11 2 6 2" xfId="29371" xr:uid="{C1CB8779-8A7C-42C5-941A-B932C57504DB}"/>
    <cellStyle name="Normal 11 2 6 3" xfId="29372" xr:uid="{A380D0CD-49D5-4B63-82F9-411BE1C6927B}"/>
    <cellStyle name="Normal 11 2 6_AVA DVA EL" xfId="29373" xr:uid="{981ABB57-7892-4F01-9413-F3EB1092EB7A}"/>
    <cellStyle name="Normal 11 2 7" xfId="29374" xr:uid="{C0B623F7-B067-45DF-A7CD-82C24AB4F7F0}"/>
    <cellStyle name="Normal 11 2 7 2" xfId="29375" xr:uid="{47DBEC7C-F00D-4038-9ED0-8164F76456CF}"/>
    <cellStyle name="Normal 11 2 7 3" xfId="29376" xr:uid="{DE9AFF06-908C-454C-BE0B-37B6D7372B81}"/>
    <cellStyle name="Normal 11 2 7_AVA DVA EL" xfId="29377" xr:uid="{248270FE-06A5-477A-887B-40C36A9284E2}"/>
    <cellStyle name="Normal 11 2 8" xfId="29378" xr:uid="{76DFA3DA-B7BE-4A7B-9B89-EB47E5FFD353}"/>
    <cellStyle name="Normal 11 2 8 2" xfId="29379" xr:uid="{FC8C5634-0A2F-454E-BF46-4A0167F3D973}"/>
    <cellStyle name="Normal 11 2 8 3" xfId="29380" xr:uid="{119DE269-E6CA-4710-9E15-C92C79DBF6BA}"/>
    <cellStyle name="Normal 11 2 8_AVA DVA EL" xfId="29381" xr:uid="{B7DE3E93-E12D-424C-AA20-AC9F9169F8F5}"/>
    <cellStyle name="Normal 11 2 9" xfId="29382" xr:uid="{E2181B63-D9C6-423A-BDE3-804B5A4D097F}"/>
    <cellStyle name="Normal 11 2 9 2" xfId="29383" xr:uid="{824EEAC2-C046-4C23-81E6-71EA3748855B}"/>
    <cellStyle name="Normal 11 2 9 3" xfId="29384" xr:uid="{D28AC2A7-EF0C-47D7-BE07-95C48B920032}"/>
    <cellStyle name="Normal 11 2 9_AVA DVA EL" xfId="29385" xr:uid="{CF5BE890-A029-48BC-980D-B2544D6D7F25}"/>
    <cellStyle name="Normal 11 2_AVA DVA EL" xfId="29386" xr:uid="{0C4FAE0F-1EA9-421F-B7AB-A5D8EEAD1347}"/>
    <cellStyle name="Normal 11 20" xfId="29387" xr:uid="{D326FEDA-BD72-4B20-A618-0ED43DD3CEE2}"/>
    <cellStyle name="Normal 11 21" xfId="29388" xr:uid="{47319204-FF91-430B-8B2A-6435682E5FE4}"/>
    <cellStyle name="Normal 11 3" xfId="7716" xr:uid="{FBF52D5E-6534-4639-97CD-4A591EA92238}"/>
    <cellStyle name="Normal 11 3 2" xfId="29389" xr:uid="{60E06DAA-5423-4281-9B00-719595DC7A57}"/>
    <cellStyle name="Normal 11 3 2 2" xfId="29390" xr:uid="{A6504065-9FD8-418F-9BE3-2E5C0A541B6E}"/>
    <cellStyle name="Normal 11 3 2 3" xfId="29391" xr:uid="{24D453CE-5AD3-4CAB-99BD-4DB600913C33}"/>
    <cellStyle name="Normal 11 3 2_AVA DVA EL" xfId="29392" xr:uid="{75278C49-E108-4C27-92E5-BC93C6EB6C15}"/>
    <cellStyle name="Normal 11 3 3" xfId="29393" xr:uid="{F5F91466-7236-4244-A814-C1A3551B08C5}"/>
    <cellStyle name="Normal 11 3_AVA DVA EL" xfId="29394" xr:uid="{0EC75A97-D752-490B-85E0-6B02A90A402E}"/>
    <cellStyle name="Normal 11 4" xfId="7717" xr:uid="{5E05E763-D0C4-4A9E-AB1D-F3613AD2A630}"/>
    <cellStyle name="Normal 11 4 2" xfId="29395" xr:uid="{4DD2B192-3A62-47AC-8C33-875EC571A9E3}"/>
    <cellStyle name="Normal 11 4 2 2" xfId="29396" xr:uid="{BC995988-403A-4F0E-A34C-95B2C2C915DC}"/>
    <cellStyle name="Normal 11 4 2 3" xfId="29397" xr:uid="{970A5645-820A-417A-9E1D-DB209C9E7963}"/>
    <cellStyle name="Normal 11 4 2_AVA DVA EL" xfId="29398" xr:uid="{8AA0B2AD-6F48-4035-BF1D-8B9AAEA85B31}"/>
    <cellStyle name="Normal 11 4 3" xfId="29399" xr:uid="{94E1D44A-3BE5-4673-8523-EB55585BE792}"/>
    <cellStyle name="Normal 11 4_AVA DVA EL" xfId="29400" xr:uid="{4B94EDB8-8B93-4440-A13A-4619A041BE59}"/>
    <cellStyle name="Normal 11 5" xfId="29401" xr:uid="{354FA764-3E33-49DB-8E15-B361C50740EA}"/>
    <cellStyle name="Normal 11 5 2" xfId="29402" xr:uid="{C9AF7E4E-5EED-4C14-9920-077A9256AEC2}"/>
    <cellStyle name="Normal 11 5 2 2" xfId="29403" xr:uid="{FE43A4BC-D0B9-440E-BC3F-1C2F343BA5DB}"/>
    <cellStyle name="Normal 11 5 2 3" xfId="29404" xr:uid="{5FD72F57-A032-4D9D-95B3-835DCA37381B}"/>
    <cellStyle name="Normal 11 5 2_AVA DVA EL" xfId="29405" xr:uid="{6B47E663-1D90-4C69-9179-2C0DC012D06C}"/>
    <cellStyle name="Normal 11 5 3" xfId="29406" xr:uid="{6816C5AB-0385-44D5-9B85-EA945B5FB5D2}"/>
    <cellStyle name="Normal 11 5_AVA DVA EL" xfId="29407" xr:uid="{4DDBA327-4D6F-46CE-ADDA-6766EFD4EC2A}"/>
    <cellStyle name="Normal 11 6" xfId="29408" xr:uid="{3452853B-F9C5-4BC5-A5DD-87EFBDDEDB85}"/>
    <cellStyle name="Normal 11 6 2" xfId="29409" xr:uid="{F52F9871-5894-4C11-A5CD-0C8F9A6DB99D}"/>
    <cellStyle name="Normal 11 6 2 2" xfId="29410" xr:uid="{21C43CB2-43D6-418C-BF41-5C02EFB77721}"/>
    <cellStyle name="Normal 11 6 2 3" xfId="29411" xr:uid="{F417B0A2-D402-4A31-9DFF-F4FA350999F0}"/>
    <cellStyle name="Normal 11 6 2_AVA DVA EL" xfId="29412" xr:uid="{635996D0-2E5E-4146-9CFF-884A3D2DD665}"/>
    <cellStyle name="Normal 11 6 3" xfId="29413" xr:uid="{50D4FAD1-347C-4BBF-8DF9-DD892AA5C765}"/>
    <cellStyle name="Normal 11 6_AVA DVA EL" xfId="29414" xr:uid="{5B5E855C-1D20-4C37-9057-323878AF4576}"/>
    <cellStyle name="Normal 11 7" xfId="29415" xr:uid="{DF8B15E0-77F2-431B-9E7A-79A0B6AB7A4C}"/>
    <cellStyle name="Normal 11 7 2" xfId="29416" xr:uid="{59DCC290-02CA-42C6-8042-F8A939E60EC5}"/>
    <cellStyle name="Normal 11 7 2 2" xfId="29417" xr:uid="{F317DDD1-C91E-4C99-9B6D-B0E1C98EAF16}"/>
    <cellStyle name="Normal 11 7 2 3" xfId="29418" xr:uid="{917AC07F-FCF6-44DB-A928-340ED1FA4B3D}"/>
    <cellStyle name="Normal 11 7 2_AVA DVA EL" xfId="29419" xr:uid="{CAB0B090-58A5-45F4-9E73-E404F31F0E42}"/>
    <cellStyle name="Normal 11 7 3" xfId="29420" xr:uid="{7E1CA3BD-F074-4D71-B952-4DC7C5927C73}"/>
    <cellStyle name="Normal 11 7_AVA DVA EL" xfId="29421" xr:uid="{EE260648-A2C1-4DBE-9E4D-05D25FB1D4FC}"/>
    <cellStyle name="Normal 11 8" xfId="29422" xr:uid="{3CBDCEE0-BAE4-4686-A2A1-0EBA7924730E}"/>
    <cellStyle name="Normal 11 8 2" xfId="29423" xr:uid="{07E07733-CA50-4A38-B564-922DBD4E41CC}"/>
    <cellStyle name="Normal 11 8 2 2" xfId="29424" xr:uid="{9168E5A8-75B0-48A6-8072-174089F8E1C4}"/>
    <cellStyle name="Normal 11 8 2 3" xfId="29425" xr:uid="{45B3E1E4-1C68-47F0-9B9A-64E17778FB07}"/>
    <cellStyle name="Normal 11 8 2_AVA DVA EL" xfId="29426" xr:uid="{6283282B-6FD0-4927-AB84-F6529A907234}"/>
    <cellStyle name="Normal 11 8 3" xfId="29427" xr:uid="{7A12D910-C331-45AA-9AC2-6631BD1F2C8D}"/>
    <cellStyle name="Normal 11 8_AVA DVA EL" xfId="29428" xr:uid="{0903EB1A-9D28-446E-96C8-672B1A6925FF}"/>
    <cellStyle name="Normal 11 9" xfId="29429" xr:uid="{32D2207E-3F46-4FC5-8A7B-3BEA9E49DC94}"/>
    <cellStyle name="Normal 11 9 2" xfId="29430" xr:uid="{13A45F93-FD27-4478-A06F-52EF291CF9B3}"/>
    <cellStyle name="Normal 11 9 2 2" xfId="29431" xr:uid="{13F61FA4-A554-4291-BE8B-8F3004C428DE}"/>
    <cellStyle name="Normal 11 9 2 3" xfId="29432" xr:uid="{508EED90-DB70-45C4-886B-48B1863FD880}"/>
    <cellStyle name="Normal 11 9 2_AVA DVA EL" xfId="29433" xr:uid="{ED3AF6C8-5721-48B8-B13F-A4A86900C4C4}"/>
    <cellStyle name="Normal 11 9 3" xfId="29434" xr:uid="{C55957A3-9366-4DC2-9BC3-9DDF29157229}"/>
    <cellStyle name="Normal 11 9 3 2" xfId="29435" xr:uid="{6FEE7BE3-B877-4641-9D75-5D6B7D68C9A6}"/>
    <cellStyle name="Normal 11 9 3 3" xfId="29436" xr:uid="{1C7931D8-B889-46C2-86D3-95D731E474F8}"/>
    <cellStyle name="Normal 11 9 3_AVA DVA EL" xfId="29437" xr:uid="{9B6F9750-73D7-4CB8-9F72-2D6E68AF65DA}"/>
    <cellStyle name="Normal 11 9 4" xfId="29438" xr:uid="{D349B68D-E62A-440C-B742-09C73FE8A208}"/>
    <cellStyle name="Normal 11 9_AVA DVA EL" xfId="29439" xr:uid="{9CD35600-0692-464B-A656-824E9A2AD2EB}"/>
    <cellStyle name="Normal 11_3Q19" xfId="7718" xr:uid="{D1558F67-0B92-490D-8B1C-CCF5878FCE61}"/>
    <cellStyle name="Normal 110" xfId="29440" xr:uid="{8FF5E7E8-F898-4531-A9B5-77F6C7BE8292}"/>
    <cellStyle name="Normal 111" xfId="29441" xr:uid="{7683FDEC-041C-4123-A5D7-88DD8BB37930}"/>
    <cellStyle name="Normal 112" xfId="29442" xr:uid="{8EC6B762-CDD2-4ADD-84EA-051C05BAA19F}"/>
    <cellStyle name="Normal 113" xfId="29443" xr:uid="{E26446A6-6AEE-4074-837D-348C069C8D51}"/>
    <cellStyle name="Normal 114" xfId="29444" xr:uid="{A8F4EA6A-D8E6-4CB9-AD34-B4EA5723690D}"/>
    <cellStyle name="Normal 115" xfId="29445" xr:uid="{337421F6-68DE-49FD-9AEA-B3854AEF4372}"/>
    <cellStyle name="Normal 116" xfId="29446" xr:uid="{E12E68DE-CDE4-4566-88AB-B9D730A465ED}"/>
    <cellStyle name="Normal 117" xfId="29447" xr:uid="{52100C17-AD09-4586-8AA8-B48395D27D0F}"/>
    <cellStyle name="Normal 119" xfId="29448" xr:uid="{A9838823-2586-4194-A8B5-0FA30EE3C840}"/>
    <cellStyle name="Normal 12" xfId="7719" xr:uid="{68EC2660-F1B6-44B6-8374-F840B6CFA3D8}"/>
    <cellStyle name="Normal 12 2" xfId="7720" xr:uid="{8174F167-3764-4D19-B46D-B38917B50607}"/>
    <cellStyle name="Normal 12 2 2" xfId="29449" xr:uid="{43A5C375-3EE9-4C5A-AAA8-1F79C178ADBD}"/>
    <cellStyle name="Normal 12 2 2 2" xfId="29450" xr:uid="{D0C4FFC9-9E33-493F-A41C-440DA7321C1E}"/>
    <cellStyle name="Normal 12 2 2 2 2" xfId="29451" xr:uid="{8C097090-B6E5-4755-88CB-5B307FDFCB5A}"/>
    <cellStyle name="Normal 12 2 2 2 3" xfId="29452" xr:uid="{B12D4E5B-3E97-4885-B273-2D6DF457B9AC}"/>
    <cellStyle name="Normal 12 2 2 2_AVA DVA EL" xfId="29453" xr:uid="{726C873C-6077-4BCA-84F2-7CFD84B37CF8}"/>
    <cellStyle name="Normal 12 2 2 3" xfId="29454" xr:uid="{9D15802E-4BC9-41EB-BA81-EF3A0834C660}"/>
    <cellStyle name="Normal 12 2 2 4" xfId="29455" xr:uid="{C6C94897-79E3-4068-BC39-0385378D75C9}"/>
    <cellStyle name="Normal 12 2 2_AVA DVA EL" xfId="29456" xr:uid="{58C52A17-75A8-4B59-96A2-F71F1D9A7075}"/>
    <cellStyle name="Normal 12 2 3" xfId="29457" xr:uid="{7650FFD3-1577-41FB-988B-5589F05E6550}"/>
    <cellStyle name="Normal 12 2 3 2" xfId="29458" xr:uid="{08A8730F-5437-49F1-A9DC-5CE80AC2397F}"/>
    <cellStyle name="Normal 12 2 3 3" xfId="29459" xr:uid="{8B97C446-A1B9-4C0E-97A6-B9644FBE8730}"/>
    <cellStyle name="Normal 12 2 3_AVA DVA EL" xfId="29460" xr:uid="{72A0A06D-E658-4833-A202-6ED9C0FE5273}"/>
    <cellStyle name="Normal 12 2 4" xfId="29461" xr:uid="{479A74C0-C933-4474-81B1-9A3C7DD61808}"/>
    <cellStyle name="Normal 12 2 4 2" xfId="29462" xr:uid="{D14EAFD1-A358-475D-960F-EBBAFECF2987}"/>
    <cellStyle name="Normal 12 2 4_AVA DVA EL" xfId="29463" xr:uid="{BB57DE2B-2064-4518-85AB-9898CEFD6083}"/>
    <cellStyle name="Normal 12 2_Adj_comprehensive_income_Trends" xfId="41660" xr:uid="{DC93A6F3-FF31-40EE-A306-1A41A091DAD7}"/>
    <cellStyle name="Normal 12 3" xfId="7721" xr:uid="{F63BD1B8-9F87-455D-B31E-4D5F125BD15E}"/>
    <cellStyle name="Normal 12 3 2" xfId="29464" xr:uid="{DF6C8B22-220A-4D65-9950-0442A53D286B}"/>
    <cellStyle name="Normal 12 3 2 2" xfId="29465" xr:uid="{E15D227A-B82E-449B-B108-6511CC4F4C46}"/>
    <cellStyle name="Normal 12 3 2 3" xfId="29466" xr:uid="{3B2420EF-5254-4F2B-B473-C446FA3780F2}"/>
    <cellStyle name="Normal 12 3 2_AVA DVA EL" xfId="29467" xr:uid="{6EA2C084-0F48-4B60-88AB-E4D59EFAE993}"/>
    <cellStyle name="Normal 12 3 3" xfId="29468" xr:uid="{62665255-8401-4AA8-B116-5B082F499A56}"/>
    <cellStyle name="Normal 12 3 3 2" xfId="29469" xr:uid="{38802B55-07E0-4817-90A7-F14C2D6D0672}"/>
    <cellStyle name="Normal 12 3 3 3" xfId="29470" xr:uid="{6BA0D9DB-1169-473D-8E19-7549A83E1221}"/>
    <cellStyle name="Normal 12 3 3_AVA DVA EL" xfId="29471" xr:uid="{409D0E62-3CD7-4495-B781-2A548B682933}"/>
    <cellStyle name="Normal 12 3 4" xfId="29472" xr:uid="{412BC164-D793-47EC-B46C-581FC18DECE6}"/>
    <cellStyle name="Normal 12 3_AVA DVA EL" xfId="29473" xr:uid="{505067F3-FF37-4740-AE47-83DBF49A1ADE}"/>
    <cellStyle name="Normal 12 4" xfId="7722" xr:uid="{0812078D-4A09-4FA9-A9A8-8E8B9D599DEE}"/>
    <cellStyle name="Normal 12 4 2" xfId="29474" xr:uid="{D314409C-DBB8-4C26-AF90-C59FC7B6718C}"/>
    <cellStyle name="Normal 12 4 2 2" xfId="29475" xr:uid="{3197F6D4-36EA-4B62-9BB4-CAAE6AA060C9}"/>
    <cellStyle name="Normal 12 4 2 3" xfId="29476" xr:uid="{7C1440A5-E959-4CA2-A11D-CF5065961785}"/>
    <cellStyle name="Normal 12 4 2_AVA DVA EL" xfId="29477" xr:uid="{617E9F69-FA1A-4A18-AC05-3F05D8FB9250}"/>
    <cellStyle name="Normal 12 4 3" xfId="29478" xr:uid="{3D747BDD-03EF-4B41-AA31-FEC79FC4DB41}"/>
    <cellStyle name="Normal 12 4 3 2" xfId="29479" xr:uid="{EC5D8ED5-F673-4393-B7E1-35D185E876F0}"/>
    <cellStyle name="Normal 12 4 3 3" xfId="29480" xr:uid="{4FC0618C-FFF1-420B-B256-4BD54B87279E}"/>
    <cellStyle name="Normal 12 4 3_AVA DVA EL" xfId="29481" xr:uid="{5019A284-874E-42B9-AE48-6C677F669954}"/>
    <cellStyle name="Normal 12 4 4" xfId="29482" xr:uid="{F41A1555-ADE5-4D0A-A3C3-4FF92BFB489F}"/>
    <cellStyle name="Normal 12 4_AVA DVA EL" xfId="29483" xr:uid="{9480B0A3-EAB3-4B91-93F9-A8B2419815C7}"/>
    <cellStyle name="Normal 12 5" xfId="29484" xr:uid="{993C7C5A-7C3B-45E3-8DF5-FD4EDB4944CF}"/>
    <cellStyle name="Normal 12 5 2" xfId="29485" xr:uid="{E61EABA5-350B-48E8-862F-1BC13A8B25AE}"/>
    <cellStyle name="Normal 12 5 2 2" xfId="29486" xr:uid="{7D6C9C28-39A1-40D4-A4EB-443A36DB25B8}"/>
    <cellStyle name="Normal 12 5 2 3" xfId="29487" xr:uid="{D7277391-1627-401F-989C-FD9BC00E89F3}"/>
    <cellStyle name="Normal 12 5 2_AVA DVA EL" xfId="29488" xr:uid="{9A5C57BC-2DA1-4D2E-9F61-4D12B7F7C789}"/>
    <cellStyle name="Normal 12 5 3" xfId="29489" xr:uid="{8AEBDDCC-0E14-4DB3-8CA0-3A6B74181290}"/>
    <cellStyle name="Normal 12 5 3 2" xfId="29490" xr:uid="{F59AE52A-8589-48EC-9DDE-7F396B7A4D73}"/>
    <cellStyle name="Normal 12 5 3 3" xfId="29491" xr:uid="{3792ABD0-95F2-434B-B6F1-5A1AD09AADEA}"/>
    <cellStyle name="Normal 12 5 3_AVA DVA EL" xfId="29492" xr:uid="{CC18708E-1E9E-4938-AA3A-D1BAD82B86DA}"/>
    <cellStyle name="Normal 12 5 4" xfId="29493" xr:uid="{E159924E-CFEE-464E-89B0-7C80B337FDF5}"/>
    <cellStyle name="Normal 12 5_AVA DVA EL" xfId="29494" xr:uid="{174C240E-7681-4154-996A-E14456E1637D}"/>
    <cellStyle name="Normal 12 6" xfId="29495" xr:uid="{1F80FCA4-56EB-4C8C-8B67-DD01C5A191F7}"/>
    <cellStyle name="Normal 12 6 2" xfId="29496" xr:uid="{EF61CB8B-2FFB-4B46-87D1-89071AEF029F}"/>
    <cellStyle name="Normal 12 6 2 2" xfId="29497" xr:uid="{83BA432B-B285-4EC1-93DC-E64AA23D528F}"/>
    <cellStyle name="Normal 12 6 2 3" xfId="29498" xr:uid="{CF1770B2-5290-427C-B1BD-F09320E02A91}"/>
    <cellStyle name="Normal 12 6 2_AVA DVA EL" xfId="29499" xr:uid="{BAF9AB39-498C-4976-99AD-712DF612A227}"/>
    <cellStyle name="Normal 12 6 3" xfId="29500" xr:uid="{B4B46E82-3F95-43E0-B886-61A453C0F3D9}"/>
    <cellStyle name="Normal 12 6_AVA DVA EL" xfId="29501" xr:uid="{8930FD2F-1DEA-4FF3-B739-80344E10934D}"/>
    <cellStyle name="Normal 12 7" xfId="29502" xr:uid="{B5142F53-0A58-423E-9530-EA1B5D06CFE9}"/>
    <cellStyle name="Normal 12 7 2" xfId="29503" xr:uid="{04D4B19A-8C0F-4867-A439-E36EA85CF2AF}"/>
    <cellStyle name="Normal 12 7 3" xfId="29504" xr:uid="{014A8816-B541-4F89-9BB0-9A6CA5014912}"/>
    <cellStyle name="Normal 12 7_AVA DVA EL" xfId="29505" xr:uid="{982BAD59-B5C3-4D7C-87BA-DDE642E2A25D}"/>
    <cellStyle name="Normal 12 8" xfId="29506" xr:uid="{95255934-C4EC-47CD-9491-C4D34BC6619D}"/>
    <cellStyle name="Normal 12 8 2" xfId="29507" xr:uid="{C903B688-BA1A-4DF5-BB8B-582A2B216E03}"/>
    <cellStyle name="Normal 12 8 3" xfId="29508" xr:uid="{DA52064A-9D7E-48A8-A12F-5DC70ED97279}"/>
    <cellStyle name="Normal 12 8_AVA DVA EL" xfId="29509" xr:uid="{6DEAC6F3-3AE8-41C1-AEF8-96953772E4A2}"/>
    <cellStyle name="Normal 12_3Q19" xfId="7723" xr:uid="{73E4AF77-720F-4DA1-835A-5E5EF61F2E31}"/>
    <cellStyle name="Normal 120" xfId="29510" xr:uid="{FF28A646-20E6-472A-9680-05A88482DD95}"/>
    <cellStyle name="Normal 121" xfId="29511" xr:uid="{569BCD63-2523-4BCB-BAAA-3F8FE9A5C2ED}"/>
    <cellStyle name="Normal 13" xfId="7724" xr:uid="{D9323F43-D5DE-463B-A42F-67D21409099D}"/>
    <cellStyle name="Normal 13 10" xfId="29512" xr:uid="{B19C0315-0461-490D-8F78-53DBC2AFDE27}"/>
    <cellStyle name="Normal 13 10 2" xfId="29513" xr:uid="{9B013C5E-2B7E-4D5E-8AF0-6897CFE39BCE}"/>
    <cellStyle name="Normal 13 10_AVA DVA EL" xfId="29514" xr:uid="{3C8B4C11-A267-4733-A6A6-AB8DE6105F0F}"/>
    <cellStyle name="Normal 13 11" xfId="29515" xr:uid="{2FA8660E-784A-4493-861F-9FACFF26DF35}"/>
    <cellStyle name="Normal 13 2" xfId="7725" xr:uid="{1D9CD2DF-5B77-4574-B219-A8AD3813EB71}"/>
    <cellStyle name="Normal 13 2 2" xfId="29516" xr:uid="{BA1236C2-7BD1-49E6-8330-7BC94DD11DD6}"/>
    <cellStyle name="Normal 13 2 2 2" xfId="29517" xr:uid="{80F706D9-9F08-49CD-90F3-EF17ABE30AA1}"/>
    <cellStyle name="Normal 13 2 2 2 2" xfId="29518" xr:uid="{9A1DC344-C30B-4373-98D7-90597E5F1724}"/>
    <cellStyle name="Normal 13 2 2 2 3" xfId="29519" xr:uid="{9619AAFB-D63C-4185-9BD4-AB11090EFE5A}"/>
    <cellStyle name="Normal 13 2 2 2_AVA DVA EL" xfId="29520" xr:uid="{D306B594-102C-4CE5-9CF7-4A711B8CFB83}"/>
    <cellStyle name="Normal 13 2 2 3" xfId="29521" xr:uid="{37F788A1-2049-4D3B-8500-1741EA4F62D3}"/>
    <cellStyle name="Normal 13 2 2 3 2" xfId="29522" xr:uid="{BBD5B7C2-27E2-4EE7-8AEF-786142B5B20E}"/>
    <cellStyle name="Normal 13 2 2 3_AVA DVA EL" xfId="29523" xr:uid="{5258808C-627B-4CFD-BF4C-A2D3E8211016}"/>
    <cellStyle name="Normal 13 2 2 4" xfId="29524" xr:uid="{E79181C4-1C35-4491-8597-2B6E3462B872}"/>
    <cellStyle name="Normal 13 2 2 5" xfId="29525" xr:uid="{590C79A6-DE8E-4FFB-82CE-D1024AC85694}"/>
    <cellStyle name="Normal 13 2 2_AVA DVA EL" xfId="29526" xr:uid="{814513CC-2210-4EA2-81F7-17DDD6449648}"/>
    <cellStyle name="Normal 13 2 3" xfId="29527" xr:uid="{088884E2-AEE5-4855-ACBA-012A4A3ED851}"/>
    <cellStyle name="Normal 13 2 3 2" xfId="29528" xr:uid="{E1CB8842-00F2-48D5-8B4D-576A9F4D46A4}"/>
    <cellStyle name="Normal 13 2 3 2 2" xfId="29529" xr:uid="{38447CD7-0F8D-42B4-9B56-EEFBF7D17ADE}"/>
    <cellStyle name="Normal 13 2 3 2_AVA DVA EL" xfId="29530" xr:uid="{C59FB1DA-D383-441C-B6A3-989CB1E0F24B}"/>
    <cellStyle name="Normal 13 2 3 3" xfId="29531" xr:uid="{F30817EB-AE0B-4145-B1A1-272D51E96B7D}"/>
    <cellStyle name="Normal 13 2 3 4" xfId="29532" xr:uid="{ED26AD79-CCA6-4811-A7E5-00702EA145EF}"/>
    <cellStyle name="Normal 13 2 3_AVA DVA EL" xfId="29533" xr:uid="{85AC26C0-D7DF-4D75-B12C-BE6184427EB0}"/>
    <cellStyle name="Normal 13 2 4" xfId="29534" xr:uid="{98945A18-D607-41D2-AD71-77EDE1BDEFEE}"/>
    <cellStyle name="Normal 13 2 4 2" xfId="29535" xr:uid="{B7D38786-44CE-4721-8CA5-1BF98E272644}"/>
    <cellStyle name="Normal 13 2 4 2 2" xfId="29536" xr:uid="{61CAF8BF-1547-4461-980D-2F853CCD465F}"/>
    <cellStyle name="Normal 13 2 4 2_AVA DVA EL" xfId="29537" xr:uid="{9658E4DD-2C91-4159-B5E0-CD45E2E720E1}"/>
    <cellStyle name="Normal 13 2 4 3" xfId="29538" xr:uid="{5FDA987C-2856-459F-8F45-55A20892E394}"/>
    <cellStyle name="Normal 13 2 4 4" xfId="29539" xr:uid="{4DF91BFD-9FB7-4D02-9B24-7E780E67EBD0}"/>
    <cellStyle name="Normal 13 2 4_AVA DVA EL" xfId="29540" xr:uid="{334B8005-A257-4416-9B23-B2FE458DB029}"/>
    <cellStyle name="Normal 13 2 5" xfId="29541" xr:uid="{4D00AEDF-3171-42E8-A347-3CDE6B20F4EC}"/>
    <cellStyle name="Normal 13 2 5 2" xfId="29542" xr:uid="{BB9BA4E8-6C8A-4E97-ADB7-6D0DA131F028}"/>
    <cellStyle name="Normal 13 2 5 3" xfId="29543" xr:uid="{1A3D734B-A41E-4E18-8DA1-0CC44695B9AC}"/>
    <cellStyle name="Normal 13 2 5_AVA DVA EL" xfId="29544" xr:uid="{E916B43C-5446-40C8-B31B-1EFE052A5EBA}"/>
    <cellStyle name="Normal 13 2 6" xfId="29545" xr:uid="{BA5638E0-2DA7-4924-904C-B907304F5185}"/>
    <cellStyle name="Normal 13 2 6 2" xfId="29546" xr:uid="{604F4C0E-012F-4EAD-A2A7-EB56D78B5B7F}"/>
    <cellStyle name="Normal 13 2 6_AVA DVA EL" xfId="29547" xr:uid="{58D88DE5-FBC5-43F1-81A4-4A8D35C0A934}"/>
    <cellStyle name="Normal 13 2 7" xfId="29548" xr:uid="{966CBDA1-2E87-4237-8A79-28CAF4DA861B}"/>
    <cellStyle name="Normal 13 2 8" xfId="29549" xr:uid="{AB974037-EE4F-4754-BAE4-CF20EFFC23BE}"/>
    <cellStyle name="Normal 13 2_AVA DVA EL" xfId="29550" xr:uid="{039190DF-23AC-4C25-9E02-09B0FEB67270}"/>
    <cellStyle name="Normal 13 3" xfId="7726" xr:uid="{F57BD89C-E987-4355-8268-12F05D67C36F}"/>
    <cellStyle name="Normal 13 3 2" xfId="29551" xr:uid="{4CE077C0-4ECF-4DE9-AA91-D3C1218AB711}"/>
    <cellStyle name="Normal 13 3 2 2" xfId="29552" xr:uid="{EDCFACE4-53C0-4412-8831-0C832FEC9775}"/>
    <cellStyle name="Normal 13 3 2 3" xfId="29553" xr:uid="{80A1D26C-F9EB-401B-B563-D18A9A50B4B9}"/>
    <cellStyle name="Normal 13 3 2_AVA DVA EL" xfId="29554" xr:uid="{4739FBE5-DE8B-4E49-A4E7-5534C86F4378}"/>
    <cellStyle name="Normal 13 3 3" xfId="29555" xr:uid="{3138446B-9E8E-408B-BA2C-2727CA244051}"/>
    <cellStyle name="Normal 13 3 3 2" xfId="29556" xr:uid="{D71F5411-CDF3-4B24-98FC-C709173C158C}"/>
    <cellStyle name="Normal 13 3 3_AVA DVA EL" xfId="29557" xr:uid="{AE2A590A-0547-41C8-A39C-767345ECCE4A}"/>
    <cellStyle name="Normal 13 3 4" xfId="29558" xr:uid="{6BA0F8DF-9243-4CAC-BDEA-E283DB0A3665}"/>
    <cellStyle name="Normal 13 3 5" xfId="29559" xr:uid="{BF482A68-32FE-44F9-B67F-26C57CD831A8}"/>
    <cellStyle name="Normal 13 3_AVA DVA EL" xfId="29560" xr:uid="{ED6E606D-F503-4AD4-B01B-385B17CDB8AC}"/>
    <cellStyle name="Normal 13 4" xfId="7727" xr:uid="{3B91CBB5-659B-4236-8F73-5D2E11E45AF0}"/>
    <cellStyle name="Normal 13 4 2" xfId="29561" xr:uid="{83E0B810-6C3E-47E8-8B88-3A26C9282926}"/>
    <cellStyle name="Normal 13 4 2 2" xfId="29562" xr:uid="{EAE7BAEE-20A1-4968-81FF-2C211F4438AE}"/>
    <cellStyle name="Normal 13 4 2 3" xfId="29563" xr:uid="{9F92443A-2024-4CF5-BF5E-EAB53E5338B7}"/>
    <cellStyle name="Normal 13 4 2_AVA DVA EL" xfId="29564" xr:uid="{2574CEB4-FF92-4919-BB54-E649F0F97432}"/>
    <cellStyle name="Normal 13 4 3" xfId="29565" xr:uid="{C74C1D89-8FC1-474B-838A-F341A16C6EA8}"/>
    <cellStyle name="Normal 13 4 3 2" xfId="29566" xr:uid="{956BA68A-3A75-47B4-A41F-9EA9913EC166}"/>
    <cellStyle name="Normal 13 4 3_AVA DVA EL" xfId="29567" xr:uid="{8B0B6277-DEE8-472A-A86B-66474F0DD176}"/>
    <cellStyle name="Normal 13 4 4" xfId="29568" xr:uid="{5584D1CF-744E-499E-B856-69CBEA6D3BA9}"/>
    <cellStyle name="Normal 13 4 5" xfId="29569" xr:uid="{5ED050BD-2153-4AA8-BBC1-1BBD5A69FB28}"/>
    <cellStyle name="Normal 13 4_AVA DVA EL" xfId="29570" xr:uid="{5FFA61CA-71CE-444C-9470-3C1B8323675B}"/>
    <cellStyle name="Normal 13 5" xfId="29571" xr:uid="{6288B928-7E3C-44EB-93E6-474B5BFB7621}"/>
    <cellStyle name="Normal 13 5 2" xfId="29572" xr:uid="{AFE454CA-2B50-44A9-BFC1-22E1D8D65173}"/>
    <cellStyle name="Normal 13 5 2 2" xfId="29573" xr:uid="{70D6095C-1273-4DF0-B904-CDB779B7E31B}"/>
    <cellStyle name="Normal 13 5 2 3" xfId="29574" xr:uid="{62F56BF4-A231-4961-B40A-065FA51A52E4}"/>
    <cellStyle name="Normal 13 5 2_AVA DVA EL" xfId="29575" xr:uid="{F9925886-7E0A-4324-AFF8-3FABF802A24D}"/>
    <cellStyle name="Normal 13 5 3" xfId="29576" xr:uid="{69A79D0C-1C24-4D7D-9A1D-9AE44D9E7236}"/>
    <cellStyle name="Normal 13 5 3 2" xfId="29577" xr:uid="{5462E4A6-E267-4750-8ABA-DEC504C24F71}"/>
    <cellStyle name="Normal 13 5 3_AVA DVA EL" xfId="29578" xr:uid="{63FCC6D6-FDDC-49D5-AA57-7B9605FE665C}"/>
    <cellStyle name="Normal 13 5 4" xfId="29579" xr:uid="{16F40C7D-C78D-4639-A3CB-8E92C46CF2FC}"/>
    <cellStyle name="Normal 13 5 5" xfId="29580" xr:uid="{B00BCCA5-5741-4874-B1FC-BF61C31E3420}"/>
    <cellStyle name="Normal 13 5_AVA DVA EL" xfId="29581" xr:uid="{B73DEEE5-5AB7-45F8-A021-136C41CFBCCD}"/>
    <cellStyle name="Normal 13 6" xfId="29582" xr:uid="{390C0506-1E21-425A-8DA2-6CD2489FF224}"/>
    <cellStyle name="Normal 13 6 2" xfId="29583" xr:uid="{65DC2626-82EF-463F-BA27-9E6899F65CB3}"/>
    <cellStyle name="Normal 13 6 2 2" xfId="29584" xr:uid="{B31EFE79-7CF8-44DE-B93C-1BBA6063A864}"/>
    <cellStyle name="Normal 13 6 2 3" xfId="29585" xr:uid="{39C85D9E-D42A-4BE5-ACF3-281F86BA6CD6}"/>
    <cellStyle name="Normal 13 6 2_AVA DVA EL" xfId="29586" xr:uid="{928EC0BA-5974-448B-8452-5508872BC499}"/>
    <cellStyle name="Normal 13 6 3" xfId="29587" xr:uid="{6CCD25EC-DFCF-4496-BE11-DEA928555D09}"/>
    <cellStyle name="Normal 13 6 3 2" xfId="29588" xr:uid="{9AE08F75-1481-4750-9547-112F3CFB94DF}"/>
    <cellStyle name="Normal 13 6 3_AVA DVA EL" xfId="29589" xr:uid="{A667AB34-526D-4836-9083-3111EB84BED8}"/>
    <cellStyle name="Normal 13 6 4" xfId="29590" xr:uid="{1EEB491C-CC2D-4A4F-B6C7-367C6B44931F}"/>
    <cellStyle name="Normal 13 6 5" xfId="29591" xr:uid="{2C22F634-74F5-43F0-B9F2-7F93A8E1A4D9}"/>
    <cellStyle name="Normal 13 6_AVA DVA EL" xfId="29592" xr:uid="{B8DACD0B-9F85-464F-96AD-31108D5F9A04}"/>
    <cellStyle name="Normal 13 7" xfId="29593" xr:uid="{46A9646D-473D-4684-AAD7-C284C661A683}"/>
    <cellStyle name="Normal 13 7 2" xfId="29594" xr:uid="{19C4FA2E-8D73-458F-B380-369AB90774DE}"/>
    <cellStyle name="Normal 13 7 3" xfId="29595" xr:uid="{B84C441E-108C-4A8D-9F81-93119843E99F}"/>
    <cellStyle name="Normal 13 7_AVA DVA EL" xfId="29596" xr:uid="{2A1D6287-C94E-41EB-853B-8A90521152F0}"/>
    <cellStyle name="Normal 13 8" xfId="29597" xr:uid="{16CB1894-72FB-4870-A431-EB495145538D}"/>
    <cellStyle name="Normal 13 8 2" xfId="29598" xr:uid="{B04A8B46-AA0E-45B6-A3E7-5816C6D81FE1}"/>
    <cellStyle name="Normal 13 8 3" xfId="29599" xr:uid="{152817FC-4BB9-46ED-84DB-72E33347FF0B}"/>
    <cellStyle name="Normal 13 8_AVA DVA EL" xfId="29600" xr:uid="{8474CDE1-AF4D-425C-A23E-8C3FFAB7BFAA}"/>
    <cellStyle name="Normal 13 9" xfId="29601" xr:uid="{C359DC3A-2258-43E6-8400-006AE08DED2D}"/>
    <cellStyle name="Normal 13 9 2" xfId="29602" xr:uid="{E1CEEFDA-6902-457F-9688-DF1821575A8C}"/>
    <cellStyle name="Normal 13 9 3" xfId="29603" xr:uid="{6070D659-6BCE-426F-8721-0D832977F088}"/>
    <cellStyle name="Normal 13 9_AVA DVA EL" xfId="29604" xr:uid="{B63E9CB5-BE3B-4CEC-AE2F-5F8F095C2119}"/>
    <cellStyle name="Normal 13_3. Chng in credit spreads" xfId="7728" xr:uid="{F1160185-8077-4F2D-88B7-30CB87A12799}"/>
    <cellStyle name="Normal 14" xfId="7729" xr:uid="{13E159C6-6A5D-4478-B221-170AF96C3C54}"/>
    <cellStyle name="Normal 14 2" xfId="7730" xr:uid="{56A95FDF-005F-4CC7-9359-698353B93B65}"/>
    <cellStyle name="Normal 14 3" xfId="7731" xr:uid="{E74B6922-9609-4DB2-BFED-714BBB133116}"/>
    <cellStyle name="Normal 14 3 2" xfId="29605" xr:uid="{1F60557B-3592-4FB9-8889-BD0E415A7FB2}"/>
    <cellStyle name="Normal 14 3_AVA DVA EL" xfId="29606" xr:uid="{2DB05909-D23E-490F-9EB6-CC05C4A2C915}"/>
    <cellStyle name="Normal 14 4" xfId="29607" xr:uid="{58766DCC-0582-45FB-9401-5CCDB35075EE}"/>
    <cellStyle name="Normal 14 4 2" xfId="29608" xr:uid="{DDE82304-E051-434F-A581-BD61C580223B}"/>
    <cellStyle name="Normal 14 4 3" xfId="29609" xr:uid="{A0B97CF6-9A21-412E-AD0B-5369C4F78BCE}"/>
    <cellStyle name="Normal 14 4_AVA DVA EL" xfId="29610" xr:uid="{D3A13969-E927-4CA4-A9FA-E0CFCB402BCC}"/>
    <cellStyle name="Normal 14 5" xfId="29611" xr:uid="{0939EEBC-0DF2-486F-9B8F-736816912109}"/>
    <cellStyle name="Normal 14 5 2" xfId="29612" xr:uid="{5BCC1BF4-C1E4-47CD-B2FB-4E52D600D169}"/>
    <cellStyle name="Normal 14 5 3" xfId="29613" xr:uid="{DE40D93F-BF1D-4DB8-9FBF-08C0839361B1}"/>
    <cellStyle name="Normal 14 5_AVA DVA EL" xfId="29614" xr:uid="{B2C6501C-F071-4D11-B10E-EE024EDAA9FA}"/>
    <cellStyle name="Normal 14 6" xfId="41661" xr:uid="{A6D86167-3611-41F2-83B3-5B91C364CEAD}"/>
    <cellStyle name="Normal 14_3Q19" xfId="7732" xr:uid="{FCFAC7AF-AC5B-47E8-BD3D-D8F2BFB4B7CD}"/>
    <cellStyle name="Normal 15" xfId="7733" xr:uid="{F2A51D9A-C1D7-4E0A-A2CE-96D49099B134}"/>
    <cellStyle name="Normal 15 10" xfId="29615" xr:uid="{6BF368EB-039D-47F6-8B1A-E78349FDBF6D}"/>
    <cellStyle name="Normal 15 2" xfId="7734" xr:uid="{7D714B4C-D820-4E7E-9B30-382B047E7A36}"/>
    <cellStyle name="Normal 15 2 2" xfId="29616" xr:uid="{8A0AD3AE-979D-4F9B-B4D9-D61FAE00E7C7}"/>
    <cellStyle name="Normal 15 2 2 2" xfId="29617" xr:uid="{895F6207-D78F-4D8A-A25D-54D62C5D875B}"/>
    <cellStyle name="Normal 15 2 2 3" xfId="29618" xr:uid="{967F17B9-711B-4EA7-95EF-4CD703CBA020}"/>
    <cellStyle name="Normal 15 2 2_AVA DVA EL" xfId="29619" xr:uid="{602B7676-728D-4070-8404-55873EAD2D2A}"/>
    <cellStyle name="Normal 15 2 3" xfId="29620" xr:uid="{BCA8E1AE-D459-4031-8E0A-987920126C99}"/>
    <cellStyle name="Normal 15 2 4" xfId="29621" xr:uid="{A45AF8DB-4BCF-4E4B-891B-789960956C48}"/>
    <cellStyle name="Normal 15 2_AVA DVA EL" xfId="29622" xr:uid="{9D019551-A97E-4680-AAE2-CFAB1716B61A}"/>
    <cellStyle name="Normal 15 3" xfId="7735" xr:uid="{8956051E-91CB-4E47-8008-56B024C5B71C}"/>
    <cellStyle name="Normal 15 3 2" xfId="7736" xr:uid="{A9FE0F50-C5D4-419F-859F-31B267B4D56B}"/>
    <cellStyle name="Normal 15 3 3" xfId="29623" xr:uid="{B3DA8163-DA5C-42F3-AB32-028E0727AD47}"/>
    <cellStyle name="Normal 15 3_3. Chng in credit spreads" xfId="7737" xr:uid="{412BFEBB-F7F4-420F-BDCE-907F718BA91F}"/>
    <cellStyle name="Normal 15 4" xfId="7738" xr:uid="{4CC308C5-2CD3-4A2F-B9B1-7B8F153E9CE3}"/>
    <cellStyle name="Normal 15 4 2" xfId="29624" xr:uid="{0A53B9DB-13E1-4A03-B87A-6B54B853498A}"/>
    <cellStyle name="Normal 15 4 3" xfId="29625" xr:uid="{F34625BD-4CDC-4AB1-8CB2-A81326E7FF5F}"/>
    <cellStyle name="Normal 15 4_AVA DVA EL" xfId="29626" xr:uid="{7DB47768-DFDC-4575-9AEE-DF86A48341E8}"/>
    <cellStyle name="Normal 15 5" xfId="29627" xr:uid="{CB0DAB9B-8236-4DB8-AA4E-01DAB7AA2264}"/>
    <cellStyle name="Normal 15 5 2" xfId="29628" xr:uid="{CDEB183B-21AE-4BE7-A67A-4BF1F4DF5A6D}"/>
    <cellStyle name="Normal 15 5 3" xfId="29629" xr:uid="{C0DC53AE-A9ED-453E-95B8-0B9B049B3279}"/>
    <cellStyle name="Normal 15 5_AVA DVA EL" xfId="29630" xr:uid="{BA47AF99-A6AB-4F94-9361-714E46459520}"/>
    <cellStyle name="Normal 15 6" xfId="29631" xr:uid="{EA3D93A3-8182-4B50-82AC-3A9471242CBD}"/>
    <cellStyle name="Normal 15 6 2" xfId="29632" xr:uid="{0253BCF9-83E8-4D89-AA66-4100670576C1}"/>
    <cellStyle name="Normal 15 6 3" xfId="29633" xr:uid="{D8B12248-0010-4641-959A-8F588C08D925}"/>
    <cellStyle name="Normal 15 6_AVA DVA EL" xfId="29634" xr:uid="{BA45B135-0276-4441-B243-FBAB3AE99CF5}"/>
    <cellStyle name="Normal 15 7" xfId="29635" xr:uid="{674785F0-F41D-4724-9C9C-0D23E386C6E8}"/>
    <cellStyle name="Normal 15 7 2" xfId="29636" xr:uid="{7E679546-A19F-4C62-9775-BA4181BA0063}"/>
    <cellStyle name="Normal 15 7 3" xfId="29637" xr:uid="{1C7A27D2-E9BE-4CD9-813A-28152A94EE7D}"/>
    <cellStyle name="Normal 15 7_AVA DVA EL" xfId="29638" xr:uid="{B3EF5ECD-5781-49E3-B468-501D35CDA492}"/>
    <cellStyle name="Normal 15 8" xfId="29639" xr:uid="{C4B177D2-643B-4E4A-A49C-47741F350F35}"/>
    <cellStyle name="Normal 15 8 2" xfId="29640" xr:uid="{01C09EAF-C532-4605-B866-B668BB30622D}"/>
    <cellStyle name="Normal 15 8 3" xfId="29641" xr:uid="{76413BB6-FD61-4E75-A4EC-922603A5E68F}"/>
    <cellStyle name="Normal 15 8_AVA DVA EL" xfId="29642" xr:uid="{9F3E801B-30D6-49B8-9328-3F90396A5A93}"/>
    <cellStyle name="Normal 15 9" xfId="29643" xr:uid="{C6252B08-2336-4281-AE8B-BB72690DAD67}"/>
    <cellStyle name="Normal 15 9 2" xfId="29644" xr:uid="{1D2E1609-CA79-406E-AAEF-57B862C275FD}"/>
    <cellStyle name="Normal 15 9 3" xfId="29645" xr:uid="{7263644B-AB84-4634-B6A6-FED77875572C}"/>
    <cellStyle name="Normal 15 9_AVA DVA EL" xfId="29646" xr:uid="{F3698C90-E5A6-465D-BFB1-303A682EDCF2}"/>
    <cellStyle name="Normal 15_3Q19" xfId="7739" xr:uid="{86D34149-2638-42DB-A838-9E62701ED4BA}"/>
    <cellStyle name="Normal 16" xfId="7740" xr:uid="{CE52CEC0-4A8B-470D-B590-F3909CA9136F}"/>
    <cellStyle name="Normal 16 2" xfId="7741" xr:uid="{19EE90A0-2348-4675-8CC1-00A052964E2E}"/>
    <cellStyle name="Normal 16 2 2" xfId="29647" xr:uid="{0285355A-C863-4FC8-9264-1A8EF42B062B}"/>
    <cellStyle name="Normal 16 2 3" xfId="29648" xr:uid="{69480B81-E488-4B83-983D-AE27689614AB}"/>
    <cellStyle name="Normal 16 2_AVA DVA EL" xfId="29649" xr:uid="{133CAEA3-ABD3-4466-B8F9-7544A8C26090}"/>
    <cellStyle name="Normal 16 3" xfId="7742" xr:uid="{573B2414-BC5B-483B-8DBB-28B0E8EBCB97}"/>
    <cellStyle name="Normal 16 3 2" xfId="29650" xr:uid="{8D2D7A0C-792F-4966-A596-ADDF67AB3169}"/>
    <cellStyle name="Normal 16 3 3" xfId="29651" xr:uid="{7A47E64A-C3E7-4EF0-86C7-59503686BC34}"/>
    <cellStyle name="Normal 16 3_AVA DVA EL" xfId="29652" xr:uid="{F87D19E7-96F0-4EE6-B515-24DE2B2527EB}"/>
    <cellStyle name="Normal 16 4" xfId="7743" xr:uid="{4D46D35A-2933-445F-9CD6-F89A7540631B}"/>
    <cellStyle name="Normal 16 4 2" xfId="29653" xr:uid="{9BE5D540-0396-4CDA-A3E4-359E0CE9471A}"/>
    <cellStyle name="Normal 16 4 3" xfId="29654" xr:uid="{1E373C4C-D166-42C6-8F02-A4885227F04B}"/>
    <cellStyle name="Normal 16 4_AVA DVA EL" xfId="29655" xr:uid="{16C6F4BD-FA5E-4C69-98FE-EF3FA4C66930}"/>
    <cellStyle name="Normal 16 5" xfId="29656" xr:uid="{5D9EFC5A-001C-4A25-9812-850AE5CF6CB3}"/>
    <cellStyle name="Normal 16 5 2" xfId="29657" xr:uid="{CDC1E764-2177-48FA-9FE2-CCA73927995F}"/>
    <cellStyle name="Normal 16 5 3" xfId="29658" xr:uid="{C8FC6F2A-B97C-4DA4-BB1D-0F22E41A64DD}"/>
    <cellStyle name="Normal 16 5_AVA DVA EL" xfId="29659" xr:uid="{716BAE36-D31C-4ABE-B398-ECAC49FD7CF1}"/>
    <cellStyle name="Normal 16 6" xfId="29660" xr:uid="{DB3242A7-0FA3-4029-AFB8-B0E5A2FD09ED}"/>
    <cellStyle name="Normal 16 6 2" xfId="29661" xr:uid="{2C3929FC-CD41-469B-8C6C-A76439E72E3B}"/>
    <cellStyle name="Normal 16 6 3" xfId="29662" xr:uid="{7E461665-7213-4A7E-A324-EACB7FDEE164}"/>
    <cellStyle name="Normal 16 6_AVA DVA EL" xfId="29663" xr:uid="{582F4CAE-CE42-4012-A8C4-6691B9864416}"/>
    <cellStyle name="Normal 16 7" xfId="29664" xr:uid="{3F2393FD-00B0-4EF6-B6A3-D262B8D36A84}"/>
    <cellStyle name="Normal 16 7 2" xfId="29665" xr:uid="{9B77D29A-084F-450B-A879-37825555A19A}"/>
    <cellStyle name="Normal 16 7 3" xfId="29666" xr:uid="{1B27D5A5-5AE7-4546-BE33-E193CFD2786D}"/>
    <cellStyle name="Normal 16 7_AVA DVA EL" xfId="29667" xr:uid="{8F0D1E82-A333-488C-88C8-5CB48D24F31C}"/>
    <cellStyle name="Normal 16 8" xfId="29668" xr:uid="{48C50682-08FF-4D8C-9AFD-BB399A0A4C62}"/>
    <cellStyle name="Normal 16 8 2" xfId="29669" xr:uid="{D6A86DE2-A7CF-407C-9D4C-975793BA9E74}"/>
    <cellStyle name="Normal 16 8 3" xfId="29670" xr:uid="{CD7B0D7B-B1BD-4A27-B5F4-EF5C88CC5ECC}"/>
    <cellStyle name="Normal 16 8_AVA DVA EL" xfId="29671" xr:uid="{27D27CFD-AD33-4931-9560-BADC5516DD69}"/>
    <cellStyle name="Normal 16 9" xfId="29672" xr:uid="{4B1A909A-8989-481A-B79D-22DFF57016B8}"/>
    <cellStyle name="Normal 16_3. Chng in credit spreads" xfId="7744" xr:uid="{AC046284-A25D-4B05-B4B2-7549F5C81B78}"/>
    <cellStyle name="Normal 17" xfId="7745" xr:uid="{E254DB38-9B52-469C-AF72-CD60AC1D7BBE}"/>
    <cellStyle name="Normal 17 2" xfId="7746" xr:uid="{56697EE3-4619-428E-8B4C-265809B70AAA}"/>
    <cellStyle name="Normal 17 2 2" xfId="29673" xr:uid="{C0A07F75-A186-4876-AC58-2660D9EB90AD}"/>
    <cellStyle name="Normal 17 2 2 2" xfId="29674" xr:uid="{5848DFC8-98CB-433B-87AE-B22AB623A202}"/>
    <cellStyle name="Normal 17 2 2 3" xfId="29675" xr:uid="{DC625BCC-16D1-46A9-9DCA-C62F83202A64}"/>
    <cellStyle name="Normal 17 2 2_AVA DVA EL" xfId="29676" xr:uid="{CFBE3232-FCBD-45F4-8859-05341C8F2149}"/>
    <cellStyle name="Normal 17 2 3" xfId="29677" xr:uid="{41AB4759-6DC8-40CA-873B-825BA3C7F97D}"/>
    <cellStyle name="Normal 17 2_AVA DVA EL" xfId="29678" xr:uid="{0573F905-5553-4121-9C15-AF6173CD181F}"/>
    <cellStyle name="Normal 17 3" xfId="7747" xr:uid="{415482D5-78FD-449C-9700-2BBE55C72F32}"/>
    <cellStyle name="Normal 17 3 2" xfId="29679" xr:uid="{214B11BB-07BB-4A26-BDFA-223BECE84ABF}"/>
    <cellStyle name="Normal 17 3 2 2" xfId="29680" xr:uid="{BD5C52A4-00E5-4251-AF2F-9F19B14F51B0}"/>
    <cellStyle name="Normal 17 3 2 3" xfId="29681" xr:uid="{7E63E9E5-AF46-4FC5-96C8-0CE462AACA8D}"/>
    <cellStyle name="Normal 17 3 2_AVA DVA EL" xfId="29682" xr:uid="{33D1B69E-324A-4AAF-98AD-E53ECB9A320D}"/>
    <cellStyle name="Normal 17 3 3" xfId="29683" xr:uid="{4B78523F-D334-4209-8714-C64C35280C54}"/>
    <cellStyle name="Normal 17 3_AVA DVA EL" xfId="29684" xr:uid="{84DA6B18-96BC-4F1D-9C63-624FD4D1A794}"/>
    <cellStyle name="Normal 17 4" xfId="29685" xr:uid="{D9735A73-0268-4196-B577-05A5BA2AF5C1}"/>
    <cellStyle name="Normal 17 4 2" xfId="29686" xr:uid="{9446344B-D1F6-46DF-840E-07F2D269CA3D}"/>
    <cellStyle name="Normal 17 4 2 2" xfId="29687" xr:uid="{DAD7A882-DC4C-428C-B458-F446AD6BED63}"/>
    <cellStyle name="Normal 17 4 2 3" xfId="29688" xr:uid="{761E0FC1-225D-49EC-ACB8-3F845C668E85}"/>
    <cellStyle name="Normal 17 4 2_AVA DVA EL" xfId="29689" xr:uid="{CEB7D935-3C36-467C-9BDD-E14A7CBB85B2}"/>
    <cellStyle name="Normal 17 4 3" xfId="29690" xr:uid="{45F9E68C-CE15-4F2B-A541-990543614ACE}"/>
    <cellStyle name="Normal 17 4 4" xfId="29691" xr:uid="{8D0C36E5-071D-49B1-8B9E-C1B939E00009}"/>
    <cellStyle name="Normal 17 4_AVA DVA EL" xfId="29692" xr:uid="{4676507B-641C-4BDF-B547-AF623F0B6DAA}"/>
    <cellStyle name="Normal 17 5" xfId="29693" xr:uid="{22132F0B-D71E-47D5-8595-1DFE509181C8}"/>
    <cellStyle name="Normal 17 5 2" xfId="29694" xr:uid="{8FE416F7-B79E-4C3B-93FC-6B455931954E}"/>
    <cellStyle name="Normal 17 5 3" xfId="29695" xr:uid="{91D04CDE-B02D-48AA-A854-AF29471AE669}"/>
    <cellStyle name="Normal 17 5_AVA DVA EL" xfId="29696" xr:uid="{DF4911E0-E5DD-4D42-86A0-AFF6C3FE6EBC}"/>
    <cellStyle name="Normal 17 6" xfId="29697" xr:uid="{4F93AFCB-A58F-462D-86EF-4E5CEDAE5ED2}"/>
    <cellStyle name="Normal 17 6 2" xfId="29698" xr:uid="{A102F7E8-5365-4AF3-921C-FEC96B473879}"/>
    <cellStyle name="Normal 17 6 3" xfId="29699" xr:uid="{8BEFEA23-A1DB-4214-8344-A66D0ADD9CB5}"/>
    <cellStyle name="Normal 17 6_AVA DVA EL" xfId="29700" xr:uid="{F1F1AC81-336B-459A-9705-D9AA31D288DB}"/>
    <cellStyle name="Normal 17 7" xfId="29701" xr:uid="{76330E9A-2C13-43F7-9828-36FBBA31723B}"/>
    <cellStyle name="Normal 17 7 2" xfId="29702" xr:uid="{672CF69A-B93F-4985-98CF-EF3B95BB92B2}"/>
    <cellStyle name="Normal 17 7 3" xfId="29703" xr:uid="{D6409738-873B-469B-87E5-531A50C76E67}"/>
    <cellStyle name="Normal 17 7_AVA DVA EL" xfId="29704" xr:uid="{98D65B31-9DF6-4C2E-BA38-5DD343C1E073}"/>
    <cellStyle name="Normal 17 8" xfId="29705" xr:uid="{BDA87C1A-BE5B-489E-83E9-1D219206723C}"/>
    <cellStyle name="Normal 17 8 2" xfId="29706" xr:uid="{95E39CB4-237D-49D4-B1B3-22223D751A77}"/>
    <cellStyle name="Normal 17 8 3" xfId="29707" xr:uid="{5E4761B8-E185-4B33-B444-8F5AC98A81B7}"/>
    <cellStyle name="Normal 17 8_AVA DVA EL" xfId="29708" xr:uid="{F7286954-5620-425F-BD52-26C6615467F7}"/>
    <cellStyle name="Normal 17 9" xfId="29709" xr:uid="{93EACC05-ACF7-4339-8D25-7F346491C24D}"/>
    <cellStyle name="Normal 17_3Q19" xfId="7748" xr:uid="{46BE99F2-26E0-4DCA-8989-350836BC4D1B}"/>
    <cellStyle name="Normal 18" xfId="7749" xr:uid="{62BEEF5E-1D8E-4930-BE28-7346A4ABC302}"/>
    <cellStyle name="Normal 18 2" xfId="7750" xr:uid="{58A7F60C-C347-4649-ADBD-54BF75D5C02A}"/>
    <cellStyle name="Normal 18 2 2" xfId="29710" xr:uid="{EDF7E9C3-40AC-4859-A463-5E03F5C83B54}"/>
    <cellStyle name="Normal 18 2 2 2" xfId="29711" xr:uid="{2A7348CC-C16D-4BB4-8CE7-C437449F2099}"/>
    <cellStyle name="Normal 18 2 2 3" xfId="29712" xr:uid="{5B99B2DB-EAF2-4BAD-92EB-4067625131A2}"/>
    <cellStyle name="Normal 18 2 2_AVA DVA EL" xfId="29713" xr:uid="{6F55EE60-B4B2-4F00-BCC6-AB1F439812AC}"/>
    <cellStyle name="Normal 18 2 3" xfId="29714" xr:uid="{DC5AC348-0DBC-48A7-AD7E-8E8400F44682}"/>
    <cellStyle name="Normal 18 2_AVA DVA EL" xfId="29715" xr:uid="{94EC5D3B-EEF1-4201-A5AB-3D4004237170}"/>
    <cellStyle name="Normal 18 3" xfId="29716" xr:uid="{8AC03F62-0958-4FD9-8062-D6F4B96F2C2A}"/>
    <cellStyle name="Normal 18 3 2" xfId="29717" xr:uid="{0F214C79-4DD5-4A41-B5EE-0672057A4F64}"/>
    <cellStyle name="Normal 18 3 3" xfId="29718" xr:uid="{0B365722-41F6-4EC6-BA25-689F00FACABB}"/>
    <cellStyle name="Normal 18 3_AVA DVA EL" xfId="29719" xr:uid="{75AE0431-48FC-4643-8972-8E48D301F24C}"/>
    <cellStyle name="Normal 18 4" xfId="29720" xr:uid="{B1AB0FA2-FFA4-462D-A9B2-FD740B238CE0}"/>
    <cellStyle name="Normal 18 4 2" xfId="29721" xr:uid="{B85871EC-8797-4B27-BEA3-B19004F70F31}"/>
    <cellStyle name="Normal 18 4 3" xfId="29722" xr:uid="{69B7972F-59F6-408B-8C12-1B532C30425C}"/>
    <cellStyle name="Normal 18 4_AVA DVA EL" xfId="29723" xr:uid="{D03A9A32-C94B-4306-A265-AD63B53483CE}"/>
    <cellStyle name="Normal 18 5" xfId="29724" xr:uid="{E1FE800B-402B-4585-B5B3-D9A481B8505E}"/>
    <cellStyle name="Normal 18 5 2" xfId="29725" xr:uid="{2726067C-E162-4FEC-ACCA-778FDD3810D4}"/>
    <cellStyle name="Normal 18 5 3" xfId="29726" xr:uid="{86078424-F29F-420C-88AB-BAA16A5501D7}"/>
    <cellStyle name="Normal 18 5_AVA DVA EL" xfId="29727" xr:uid="{B45198E9-9257-4FD1-AE67-50B7466CAF93}"/>
    <cellStyle name="Normal 18 6" xfId="29728" xr:uid="{48DBE53D-D688-45FF-8B14-DEB4AB3AD2A4}"/>
    <cellStyle name="Normal 18 6 2" xfId="29729" xr:uid="{64BEEDEC-8139-4CCD-85C9-4ED1F1DE0B1E}"/>
    <cellStyle name="Normal 18 6 3" xfId="29730" xr:uid="{880C8DB2-BEB6-4181-8FA3-8B50801F87D7}"/>
    <cellStyle name="Normal 18 6_AVA DVA EL" xfId="29731" xr:uid="{31DCC6C0-62ED-4974-8C94-1057D33ECF32}"/>
    <cellStyle name="Normal 18 7" xfId="29732" xr:uid="{04295C18-6128-4E72-8F72-592C5BE47F94}"/>
    <cellStyle name="Normal 18 7 2" xfId="29733" xr:uid="{018C73D2-BF79-44A4-97B1-BBCA3C81892A}"/>
    <cellStyle name="Normal 18 7 3" xfId="29734" xr:uid="{816003DA-75FD-4467-B5C3-79902269B6DD}"/>
    <cellStyle name="Normal 18 7_AVA DVA EL" xfId="29735" xr:uid="{1B20B957-A144-4027-8BED-DFF1FB4E6FF9}"/>
    <cellStyle name="Normal 18 8" xfId="29736" xr:uid="{E63C2EBD-6D59-4DC6-AE3F-651AB2F07171}"/>
    <cellStyle name="Normal 18 8 2" xfId="29737" xr:uid="{EF0B4E5B-5F8E-470B-97F5-D53D03FA4B25}"/>
    <cellStyle name="Normal 18 8 3" xfId="29738" xr:uid="{9BA11694-FB2B-4016-B488-D8A0934985B6}"/>
    <cellStyle name="Normal 18 8_AVA DVA EL" xfId="29739" xr:uid="{4E5A22DD-F445-4DE2-9AA7-5492CFBD2F8D}"/>
    <cellStyle name="Normal 18_4Q16" xfId="29740" xr:uid="{A592AE9A-742B-4F91-9D16-B0602C2B1A23}"/>
    <cellStyle name="Normal 19" xfId="7751" xr:uid="{6503EA4E-5B21-426A-A6AD-65CF98DE2B50}"/>
    <cellStyle name="Normal 19 2" xfId="7752" xr:uid="{BD3341C2-A4CE-49B4-9446-6B8831FC40F4}"/>
    <cellStyle name="Normal 19 2 2" xfId="29741" xr:uid="{B446B3B1-2CDB-42F1-86DE-9914CA9A3A2F}"/>
    <cellStyle name="Normal 19 2 2 2" xfId="29742" xr:uid="{06CE3E00-EC1C-4251-8F22-C5A03AA8A165}"/>
    <cellStyle name="Normal 19 2 2 3" xfId="29743" xr:uid="{38AE359B-BA96-4F99-B357-849D17983FC3}"/>
    <cellStyle name="Normal 19 2 2_AVA DVA EL" xfId="29744" xr:uid="{2DB6FC8D-B66E-4B9E-AE2F-C1DE02939DBB}"/>
    <cellStyle name="Normal 19 2 3" xfId="29745" xr:uid="{C7E521F0-024A-4FA9-8B27-D863FF999E9B}"/>
    <cellStyle name="Normal 19 2 3 2" xfId="29746" xr:uid="{A045E7A6-3C86-469A-8D4F-CA8CF3B94A92}"/>
    <cellStyle name="Normal 19 2 3 3" xfId="29747" xr:uid="{048A0448-EF94-4CE9-BF69-CDB4DDAF3AC3}"/>
    <cellStyle name="Normal 19 2 3_AVA DVA EL" xfId="29748" xr:uid="{9E585161-9DBA-46CE-AEA1-FA7AA5EF7273}"/>
    <cellStyle name="Normal 19 2 4" xfId="29749" xr:uid="{1C382229-CF0D-4230-8C81-A64582889E5A}"/>
    <cellStyle name="Normal 19 2_AVA DVA EL" xfId="29750" xr:uid="{AA2B145E-D329-43C3-A9FD-231D2F2250D2}"/>
    <cellStyle name="Normal 19 3" xfId="7753" xr:uid="{B9468FB1-CAD1-4698-A248-57D0A37BE176}"/>
    <cellStyle name="Normal 19 3 2" xfId="29751" xr:uid="{72CB6927-3274-417E-9B92-B5885409D155}"/>
    <cellStyle name="Normal 19 3 2 2" xfId="29752" xr:uid="{D148DBEC-E45B-4A42-84AB-26E58045C69E}"/>
    <cellStyle name="Normal 19 3 2 3" xfId="29753" xr:uid="{973525AD-9FB4-42D0-A096-AB607189ED25}"/>
    <cellStyle name="Normal 19 3 2_AVA DVA EL" xfId="29754" xr:uid="{E8ABCC3E-66FF-41C0-A7C7-5A916E37D914}"/>
    <cellStyle name="Normal 19 3 3" xfId="29755" xr:uid="{90E2D113-ECDF-4212-832F-028071537CAC}"/>
    <cellStyle name="Normal 19 3 3 2" xfId="29756" xr:uid="{2A225AD0-A3FA-4DF4-935A-147D01D07366}"/>
    <cellStyle name="Normal 19 3 3 3" xfId="29757" xr:uid="{8614FD92-846A-4ADA-A129-DBB364E06975}"/>
    <cellStyle name="Normal 19 3 3_AVA DVA EL" xfId="29758" xr:uid="{0DD0FB6A-70B2-443B-B8C7-6E6E44F5D736}"/>
    <cellStyle name="Normal 19 3 4" xfId="29759" xr:uid="{819FF83A-B9E7-4F93-A505-338C5D6CA7D6}"/>
    <cellStyle name="Normal 19 3_AVA DVA EL" xfId="29760" xr:uid="{FCD6DEE6-A619-4E87-9F65-D9757592E710}"/>
    <cellStyle name="Normal 19 4" xfId="7754" xr:uid="{DDCC90D3-EB25-492D-B8E5-66757B5394F5}"/>
    <cellStyle name="Normal 19 4 2" xfId="29761" xr:uid="{C9AC9C27-D848-4BDC-BE4C-D1875C4DFEDD}"/>
    <cellStyle name="Normal 19 4 2 2" xfId="29762" xr:uid="{C50BC935-877F-4AC6-B4D4-56385CE61B39}"/>
    <cellStyle name="Normal 19 4 2 3" xfId="29763" xr:uid="{857C56A9-BB64-4196-B9BA-DBE3685BF065}"/>
    <cellStyle name="Normal 19 4 2_AVA DVA EL" xfId="29764" xr:uid="{5051F9AA-3E05-44DD-94BA-E8988A12D1F8}"/>
    <cellStyle name="Normal 19 4 3" xfId="29765" xr:uid="{D485C375-423C-4575-89D7-7AE40FDD16DA}"/>
    <cellStyle name="Normal 19 4 3 2" xfId="29766" xr:uid="{A29171C2-F592-4A0C-85F6-040A023A9540}"/>
    <cellStyle name="Normal 19 4 3 3" xfId="29767" xr:uid="{3A3C1207-7749-442D-AF47-6A232F822BEB}"/>
    <cellStyle name="Normal 19 4 3_AVA DVA EL" xfId="29768" xr:uid="{72CB099A-9AFC-4C31-AA95-8C212DB9AEF2}"/>
    <cellStyle name="Normal 19 4 4" xfId="29769" xr:uid="{43381E1C-3CA2-44DD-AE6E-2C153BEE8F27}"/>
    <cellStyle name="Normal 19 4_AVA DVA EL" xfId="29770" xr:uid="{278BE278-B4C5-4EC1-9374-F1E464BC99F1}"/>
    <cellStyle name="Normal 19 5" xfId="29771" xr:uid="{1DC5FBC9-EA5C-487A-896A-ACE99D119B4C}"/>
    <cellStyle name="Normal 19 5 2" xfId="29772" xr:uid="{448AF4A4-732A-4378-9026-949ED2A84D00}"/>
    <cellStyle name="Normal 19 5 2 2" xfId="29773" xr:uid="{000FE15B-F7C3-4BD3-9AC1-192EF45F8AAA}"/>
    <cellStyle name="Normal 19 5 2 3" xfId="29774" xr:uid="{62E33029-FF22-4EAA-B75F-4CB2D4FA8088}"/>
    <cellStyle name="Normal 19 5 2_AVA DVA EL" xfId="29775" xr:uid="{596486CD-1C13-49AC-B4F2-E2709A4BE7FC}"/>
    <cellStyle name="Normal 19 5 3" xfId="29776" xr:uid="{CE07797C-2AC0-4676-84CB-279866677224}"/>
    <cellStyle name="Normal 19 5 3 2" xfId="29777" xr:uid="{88D9CA30-147B-4BBC-9BEF-A96E4B06405A}"/>
    <cellStyle name="Normal 19 5 3 3" xfId="29778" xr:uid="{1B0BBE70-1B5F-413B-8097-B62EF1B57F6B}"/>
    <cellStyle name="Normal 19 5 3_AVA DVA EL" xfId="29779" xr:uid="{E76C4C56-52F4-4DF4-93F9-162738392E44}"/>
    <cellStyle name="Normal 19 5 4" xfId="29780" xr:uid="{D6EE6CDD-EF61-4A06-B6DD-9BE77615079D}"/>
    <cellStyle name="Normal 19 5_AVA DVA EL" xfId="29781" xr:uid="{9BFAD7A8-DF57-42FF-AD9C-48741D43B1FA}"/>
    <cellStyle name="Normal 19 6" xfId="29782" xr:uid="{DF0C338E-2DBB-4DB6-99A7-5F859FEADC6A}"/>
    <cellStyle name="Normal 19 6 2" xfId="29783" xr:uid="{0EC6AF56-C0EB-4C60-BBB7-DCC414069B7F}"/>
    <cellStyle name="Normal 19 6 2 2" xfId="29784" xr:uid="{ED4F8262-D403-4836-B840-35BBE90B7238}"/>
    <cellStyle name="Normal 19 6 2 3" xfId="29785" xr:uid="{5835B25C-D838-4A27-B3BC-FB5FD65A1E5A}"/>
    <cellStyle name="Normal 19 6 2_AVA DVA EL" xfId="29786" xr:uid="{AEDAB974-09FC-4F50-89BB-1AFCCEED0F14}"/>
    <cellStyle name="Normal 19 6 3" xfId="29787" xr:uid="{74B17386-FF80-4FFA-B3AE-BBBC3ABC3C23}"/>
    <cellStyle name="Normal 19 6 3 2" xfId="29788" xr:uid="{C60B0F53-B78D-46E6-9A36-182DBE76372B}"/>
    <cellStyle name="Normal 19 6 3 3" xfId="29789" xr:uid="{E322D9CC-E0E5-41AB-9068-2546D6DF584B}"/>
    <cellStyle name="Normal 19 6 3_AVA DVA EL" xfId="29790" xr:uid="{B673307C-FC34-4A9B-A5E0-C56E012CC24B}"/>
    <cellStyle name="Normal 19 6 4" xfId="29791" xr:uid="{B30CB8F2-103E-4305-A0CF-298ECCF2C48F}"/>
    <cellStyle name="Normal 19 6_AVA DVA EL" xfId="29792" xr:uid="{BC23F6E2-FFD1-47B2-83CC-35DB72D0E4D5}"/>
    <cellStyle name="Normal 19 7" xfId="29793" xr:uid="{C3AC26C5-A9AC-4D0D-8656-21446A075E8E}"/>
    <cellStyle name="Normal 19 7 2" xfId="29794" xr:uid="{F16862FB-5131-4419-999F-15B9EEEE6B4E}"/>
    <cellStyle name="Normal 19 7 2 2" xfId="29795" xr:uid="{4C0B54D0-6DB6-41C8-99CB-517E94867FF3}"/>
    <cellStyle name="Normal 19 7 2 3" xfId="29796" xr:uid="{DAD74860-ECCD-4101-9338-FB5E338181A5}"/>
    <cellStyle name="Normal 19 7 2_AVA DVA EL" xfId="29797" xr:uid="{26BDFD3D-D508-4283-99C5-53CABE479513}"/>
    <cellStyle name="Normal 19 7 3" xfId="29798" xr:uid="{F72115C0-BBC1-409A-87AB-5F430C97B433}"/>
    <cellStyle name="Normal 19 7 3 2" xfId="29799" xr:uid="{47DBB88E-7926-46AD-8EFE-712469966D02}"/>
    <cellStyle name="Normal 19 7 3 3" xfId="29800" xr:uid="{FE2FCFE0-0317-49C7-BBAC-E00F441E2D58}"/>
    <cellStyle name="Normal 19 7 3_AVA DVA EL" xfId="29801" xr:uid="{E06C16B9-50DF-428C-8D60-200E75EAF6A6}"/>
    <cellStyle name="Normal 19 7 4" xfId="29802" xr:uid="{1CCDACA4-0299-4FA3-88D7-86E452CC2EC5}"/>
    <cellStyle name="Normal 19 7_AVA DVA EL" xfId="29803" xr:uid="{BE4C4DAD-56C1-4E29-8299-196424505389}"/>
    <cellStyle name="Normal 19 8" xfId="29804" xr:uid="{E1B85136-60EE-42A2-AED3-00BB4A3C7D63}"/>
    <cellStyle name="Normal 19 8 2" xfId="29805" xr:uid="{A6DC01ED-70FD-4E25-BA19-404F841C234E}"/>
    <cellStyle name="Normal 19 8 3" xfId="29806" xr:uid="{61DEB928-45D8-4F77-9119-C3A3B832152E}"/>
    <cellStyle name="Normal 19 8_AVA DVA EL" xfId="29807" xr:uid="{30414072-D9DA-4DBE-B3BA-8D7D2E9E8784}"/>
    <cellStyle name="Normal 19 9" xfId="29808" xr:uid="{D8ADA964-1D7B-4CC9-A4EF-345F85B6D98C}"/>
    <cellStyle name="Normal 19_3Q19" xfId="7755" xr:uid="{3B5684AC-98F2-4717-ACF1-8D921E1A99AF}"/>
    <cellStyle name="Normal 194" xfId="29809" xr:uid="{D27AD377-55F2-4099-A0F5-A8B48FEA1590}"/>
    <cellStyle name="Normal 194 2" xfId="29810" xr:uid="{54810797-4B05-45F6-93AF-A832C2A52E85}"/>
    <cellStyle name="Normal 194 3" xfId="29811" xr:uid="{6ED1E492-3A49-4C7F-A214-9DB349BFACA5}"/>
    <cellStyle name="Normal 194 3 2" xfId="29812" xr:uid="{58C6E27A-8ACF-440F-A177-2F721DAD1793}"/>
    <cellStyle name="Normal 194 3_AVA DVA EL" xfId="29813" xr:uid="{5773B9C4-CEF0-4581-955D-5C2D46F0C1E1}"/>
    <cellStyle name="Normal 194_AVA DVA EL" xfId="29814" xr:uid="{E50E9628-A53D-4E3D-9729-66E12570328C}"/>
    <cellStyle name="Normal 2" xfId="7756" xr:uid="{6D192F05-B509-43E9-B38C-EBF170CA3CF5}"/>
    <cellStyle name="Normal 2 10" xfId="7757" xr:uid="{E5B6DD4B-4EA8-4157-AB29-9C825872AE2E}"/>
    <cellStyle name="Normal 2 10 10" xfId="29815" xr:uid="{FBB9B057-02E7-44CB-97CC-115AF448363C}"/>
    <cellStyle name="Normal 2 10 10 2" xfId="29816" xr:uid="{A420D247-725F-4E16-B934-1F38EBAA0577}"/>
    <cellStyle name="Normal 2 10 10 3" xfId="29817" xr:uid="{660272FD-1EEB-48D8-AF17-C4B025408548}"/>
    <cellStyle name="Normal 2 10 10_AVA DVA EL" xfId="29818" xr:uid="{7D0DA954-9502-4FEF-B441-2CFDCDEE43D8}"/>
    <cellStyle name="Normal 2 10 11" xfId="29819" xr:uid="{B78661BA-6B29-4EF1-A9F9-1560501E9906}"/>
    <cellStyle name="Normal 2 10 2" xfId="7758" xr:uid="{582C8026-C16B-41C4-843D-113F5286A9FA}"/>
    <cellStyle name="Normal 2 10 2 2" xfId="7759" xr:uid="{5E2276D4-F056-4269-9CD4-CC57433D6297}"/>
    <cellStyle name="Normal 2 10 2 2 2" xfId="29820" xr:uid="{7E2A49BB-95FA-4D05-BE88-4AF3DFB6DFF1}"/>
    <cellStyle name="Normal 2 10 2 2 2 2" xfId="29821" xr:uid="{71B72948-2ED5-4E17-AC95-3A29C336636B}"/>
    <cellStyle name="Normal 2 10 2 2 2 3" xfId="29822" xr:uid="{BB501CF4-1FC2-4938-987A-2FAD15968D47}"/>
    <cellStyle name="Normal 2 10 2 2 2_AVA DVA EL" xfId="29823" xr:uid="{E5941BD1-C3E4-4FEC-B2F6-F4C9B92B9C48}"/>
    <cellStyle name="Normal 2 10 2 2 3" xfId="29824" xr:uid="{0E55C488-43A7-4504-961A-ED0B6E6A084F}"/>
    <cellStyle name="Normal 2 10 2 2_AVA DVA EL" xfId="29825" xr:uid="{3DABDE04-F003-4AF2-BA8D-691A6750D5B7}"/>
    <cellStyle name="Normal 2 10 2 3" xfId="29826" xr:uid="{EBF3EBDD-EDAF-4B2A-8696-3E333236E1D5}"/>
    <cellStyle name="Normal 2 10 2 3 2" xfId="29827" xr:uid="{39DFF349-7DB7-480A-9D44-A56E3126E478}"/>
    <cellStyle name="Normal 2 10 2 3 2 2" xfId="29828" xr:uid="{FB314D19-DA38-4191-A329-F09A996A303E}"/>
    <cellStyle name="Normal 2 10 2 3 2 3" xfId="29829" xr:uid="{1E314E82-0395-4704-886E-EF059708CA65}"/>
    <cellStyle name="Normal 2 10 2 3 2_AVA DVA EL" xfId="29830" xr:uid="{DAEC5C73-7F4C-493E-B4C7-7089CC012260}"/>
    <cellStyle name="Normal 2 10 2 3 3" xfId="29831" xr:uid="{81861B4F-1607-4B64-A8A9-2DB56E973FB6}"/>
    <cellStyle name="Normal 2 10 2 3_AVA DVA EL" xfId="29832" xr:uid="{7BDE9B3C-F63A-4C34-A956-0CE20A1D5655}"/>
    <cellStyle name="Normal 2 10 2 4" xfId="29833" xr:uid="{BF41A408-F324-4C32-827E-F9C9D7A31E19}"/>
    <cellStyle name="Normal 2 10 2 4 2" xfId="29834" xr:uid="{C5F2948D-D162-4BEB-889B-F7D54B7FB7E8}"/>
    <cellStyle name="Normal 2 10 2 4_AVA DVA EL" xfId="29835" xr:uid="{705A483F-BCD9-409E-B019-8BD85F20E826}"/>
    <cellStyle name="Normal 2 10 2 5" xfId="29836" xr:uid="{0ACE57F1-A424-47F8-8253-A24732AD22CE}"/>
    <cellStyle name="Normal 2 10 2 5 2" xfId="29837" xr:uid="{FBD9AF4F-4AC0-4050-9866-D743D0CD65BC}"/>
    <cellStyle name="Normal 2 10 2 5_AVA DVA EL" xfId="29838" xr:uid="{A76EC2F5-64C7-44C0-ABF6-1FFF9FA71BF7}"/>
    <cellStyle name="Normal 2 10 2 6" xfId="29839" xr:uid="{3C72729E-CB1D-457B-9933-8AF1D984468E}"/>
    <cellStyle name="Normal 2 10 2 6 2" xfId="29840" xr:uid="{32840159-B437-43A3-B0BF-32930690508A}"/>
    <cellStyle name="Normal 2 10 2 6_AVA DVA EL" xfId="29841" xr:uid="{A8000CA6-2C6E-43D9-ACEB-1693887F7A1F}"/>
    <cellStyle name="Normal 2 10 2 7" xfId="29842" xr:uid="{DE7DF486-9B07-4008-91B0-B269E4843571}"/>
    <cellStyle name="Normal 2 10 2 7 2" xfId="29843" xr:uid="{2ABB2E6B-B906-45BA-81ED-245957330E69}"/>
    <cellStyle name="Normal 2 10 2 7 3" xfId="29844" xr:uid="{ED5E1861-30A1-4A5F-8287-44C45C6A0A11}"/>
    <cellStyle name="Normal 2 10 2 7_AVA DVA EL" xfId="29845" xr:uid="{63148F84-309A-4429-BE7A-93B7831B8FDA}"/>
    <cellStyle name="Normal 2 10 2 8" xfId="29846" xr:uid="{1D7D3CFD-78D2-40F0-824B-56779C7F9527}"/>
    <cellStyle name="Normal 2 10 2_3. Chng in credit spreads" xfId="7760" xr:uid="{707CDC3C-BC79-4331-94C5-019C35E0D910}"/>
    <cellStyle name="Normal 2 10 3" xfId="7761" xr:uid="{E9B5BAC8-8A15-4EB8-BE56-F279D8E1AC22}"/>
    <cellStyle name="Normal 2 10 3 2" xfId="7762" xr:uid="{EA33052C-5631-483B-8A7A-9CF322F6A315}"/>
    <cellStyle name="Normal 2 10 3 2 2" xfId="29847" xr:uid="{593B9882-55F3-4194-B77B-F759B6CD68DC}"/>
    <cellStyle name="Normal 2 10 3 2 3" xfId="29848" xr:uid="{82E8DB74-929F-4BE5-A01B-777F6F429DE9}"/>
    <cellStyle name="Normal 2 10 3 2_AVA DVA EL" xfId="29849" xr:uid="{BD2A7D54-332E-4606-A173-452286A562F9}"/>
    <cellStyle name="Normal 2 10 3 3" xfId="29850" xr:uid="{445562C2-E0EB-4C4E-B0F6-2E9ED9063A12}"/>
    <cellStyle name="Normal 2 10 3_3. Chng in credit spreads" xfId="7763" xr:uid="{B466F644-8A2F-470C-A92A-FE674E788525}"/>
    <cellStyle name="Normal 2 10 4" xfId="7764" xr:uid="{FE0D30C3-3C8D-43F9-879C-285AE2010B7A}"/>
    <cellStyle name="Normal 2 10 4 2" xfId="29851" xr:uid="{F027B3AB-4F65-4ED4-86E3-84AC2878EBB0}"/>
    <cellStyle name="Normal 2 10 4 2 2" xfId="29852" xr:uid="{BABB0F74-31EF-4B5B-B5A5-44BDAAB2BDBE}"/>
    <cellStyle name="Normal 2 10 4 2 3" xfId="29853" xr:uid="{CFDBAF15-2821-4ED4-B77F-4D013F30E73F}"/>
    <cellStyle name="Normal 2 10 4 2_AVA DVA EL" xfId="29854" xr:uid="{2E6FD047-D2DB-46AE-B428-3E4805F8273B}"/>
    <cellStyle name="Normal 2 10 4 3" xfId="29855" xr:uid="{64F7DE2F-BA7B-4926-A525-C248926390EF}"/>
    <cellStyle name="Normal 2 10 4_AVA DVA EL" xfId="29856" xr:uid="{8433F2CD-6860-4DD0-8443-0436581385FB}"/>
    <cellStyle name="Normal 2 10 5" xfId="7765" xr:uid="{AB69FB37-3477-443E-A3B0-CDCFE3D95588}"/>
    <cellStyle name="Normal 2 10 5 2" xfId="29857" xr:uid="{F12FCC02-2DD0-4D6E-86D4-EF6F3D087903}"/>
    <cellStyle name="Normal 2 10 5 2 2" xfId="29858" xr:uid="{D4A5E994-670A-4315-B840-C866C7A04E9A}"/>
    <cellStyle name="Normal 2 10 5 2 3" xfId="29859" xr:uid="{1B37D9EA-D63D-4A0D-9902-72F4190A15D4}"/>
    <cellStyle name="Normal 2 10 5 2_AVA DVA EL" xfId="29860" xr:uid="{FCA2042B-1F62-424A-9297-54B1129340BB}"/>
    <cellStyle name="Normal 2 10 5 3" xfId="29861" xr:uid="{0EC71DDF-B922-4E6B-9D85-D8B6E16E173B}"/>
    <cellStyle name="Normal 2 10 5_AVA DVA EL" xfId="29862" xr:uid="{5B728B10-B704-4627-A140-1A7E9EFA0848}"/>
    <cellStyle name="Normal 2 10 6" xfId="29863" xr:uid="{8080EA92-A2A7-452F-B567-EDB55794FEA3}"/>
    <cellStyle name="Normal 2 10 6 2" xfId="29864" xr:uid="{D1F2B4C2-C898-4550-A384-374D3CF3D3C8}"/>
    <cellStyle name="Normal 2 10 6 2 2" xfId="29865" xr:uid="{7F66C29B-F85B-4F07-89A2-1C7A24349554}"/>
    <cellStyle name="Normal 2 10 6 2 3" xfId="29866" xr:uid="{6B8CDA27-0DB7-41CC-9787-D7277A1CB442}"/>
    <cellStyle name="Normal 2 10 6 2_AVA DVA EL" xfId="29867" xr:uid="{A7953313-358E-408E-9867-4EF985D6446E}"/>
    <cellStyle name="Normal 2 10 6 3" xfId="29868" xr:uid="{65E64DE2-EC26-4828-9EF8-2D15045C6E02}"/>
    <cellStyle name="Normal 2 10 6_AVA DVA EL" xfId="29869" xr:uid="{99652B85-38AD-4028-966F-EB0B94B102B8}"/>
    <cellStyle name="Normal 2 10 7" xfId="29870" xr:uid="{FB1CB06E-B0BB-4498-A6F4-7BC43C77BFE0}"/>
    <cellStyle name="Normal 2 10 7 2" xfId="29871" xr:uid="{0D55481F-8EF9-4006-895C-CDD2C6068B37}"/>
    <cellStyle name="Normal 2 10 7 3" xfId="29872" xr:uid="{10815967-F88B-465D-B576-5853C75CFCCD}"/>
    <cellStyle name="Normal 2 10 7_AVA DVA EL" xfId="29873" xr:uid="{3F8C8576-4F98-4830-911C-45DE83F25FC4}"/>
    <cellStyle name="Normal 2 10 8" xfId="29874" xr:uid="{33828EAE-073D-44DC-AC3F-302699947230}"/>
    <cellStyle name="Normal 2 10 8 2" xfId="29875" xr:uid="{8AEE26F4-8C45-467B-9971-580617CE24EC}"/>
    <cellStyle name="Normal 2 10 8 3" xfId="29876" xr:uid="{8DD90E88-E36B-4CCB-A6B2-0D4976742FFD}"/>
    <cellStyle name="Normal 2 10 8_AVA DVA EL" xfId="29877" xr:uid="{7A9BF82E-B1CA-4762-8442-1D56F4ED53A9}"/>
    <cellStyle name="Normal 2 10 9" xfId="29878" xr:uid="{2595B8FD-3D6C-4274-845C-CB0F60B46F56}"/>
    <cellStyle name="Normal 2 10 9 2" xfId="29879" xr:uid="{AE56541F-8C60-4E8E-8BBB-1F1B11E035B3}"/>
    <cellStyle name="Normal 2 10 9 3" xfId="29880" xr:uid="{904A8262-4B45-4E42-9C75-ABEA8F8BD636}"/>
    <cellStyle name="Normal 2 10 9_AVA DVA EL" xfId="29881" xr:uid="{7C28504B-19EB-4AE1-9AFA-04298CAB4687}"/>
    <cellStyle name="Normal 2 10_3. Chng in credit spreads" xfId="7766" xr:uid="{BE59E444-0CFE-4BA1-9BD8-3DB5EC9BD913}"/>
    <cellStyle name="Normal 2 11" xfId="7767" xr:uid="{30D72377-EED9-41CA-85C7-D0485EE2C740}"/>
    <cellStyle name="Normal 2 11 10" xfId="29882" xr:uid="{44CF6E56-E7AF-4DED-B193-3AA20C493E4D}"/>
    <cellStyle name="Normal 2 11 10 2" xfId="29883" xr:uid="{E267DDDE-7EBC-4758-8F6D-62E74827DDCF}"/>
    <cellStyle name="Normal 2 11 10 3" xfId="29884" xr:uid="{980D8E23-A6F2-4097-B74B-191CBE749756}"/>
    <cellStyle name="Normal 2 11 10_AVA DVA EL" xfId="29885" xr:uid="{98E3A830-8457-434F-BCAF-5E9AAB5EEEF3}"/>
    <cellStyle name="Normal 2 11 11" xfId="29886" xr:uid="{393F0BE7-3389-47AE-A6D9-742C2EF4F89C}"/>
    <cellStyle name="Normal 2 11 2" xfId="7768" xr:uid="{02010E5D-6EB9-4F1D-AE1A-CE2396358058}"/>
    <cellStyle name="Normal 2 11 2 2" xfId="29887" xr:uid="{FD512B91-8BDF-456E-98F9-9A3184E2AF5E}"/>
    <cellStyle name="Normal 2 11 2 2 2" xfId="29888" xr:uid="{E1B9A683-4722-4D15-94A7-342085069F3D}"/>
    <cellStyle name="Normal 2 11 2 2 3" xfId="29889" xr:uid="{002145BB-0D30-4C02-AD1A-98B57E23FF5B}"/>
    <cellStyle name="Normal 2 11 2 2_AVA DVA EL" xfId="29890" xr:uid="{230FF41C-DB5C-4B3D-AE88-A577ECCC46E1}"/>
    <cellStyle name="Normal 2 11 2 3" xfId="29891" xr:uid="{49FE39B9-39F8-495F-8036-2F4540693BF3}"/>
    <cellStyle name="Normal 2 11 2 3 2" xfId="29892" xr:uid="{1B252A2D-AE88-4787-85C0-7C13F90DE59F}"/>
    <cellStyle name="Normal 2 11 2 3 3" xfId="29893" xr:uid="{2CAC2119-A907-4ED6-94D7-27D0703C81E8}"/>
    <cellStyle name="Normal 2 11 2 3_AVA DVA EL" xfId="29894" xr:uid="{F3F113B7-FEE4-4D81-A90F-84A8D469774F}"/>
    <cellStyle name="Normal 2 11 2 4" xfId="29895" xr:uid="{E98F1F29-4EE9-43DF-8F9B-AD706D7560D4}"/>
    <cellStyle name="Normal 2 11 2 4 2" xfId="29896" xr:uid="{53AA741C-3665-4AB9-B1D9-1226420DAD1C}"/>
    <cellStyle name="Normal 2 11 2 4 3" xfId="29897" xr:uid="{21746D35-FB95-4164-9A2E-BD3418474580}"/>
    <cellStyle name="Normal 2 11 2 4_AVA DVA EL" xfId="29898" xr:uid="{90A9EF26-BB91-4DC7-8422-306CECEBF95F}"/>
    <cellStyle name="Normal 2 11 2 5" xfId="29899" xr:uid="{026FD19F-8234-42B3-AFBD-6D8204BAFF00}"/>
    <cellStyle name="Normal 2 11 2_AVA DVA EL" xfId="29900" xr:uid="{D5190EE4-8E47-4CA9-82D7-7DF416B46625}"/>
    <cellStyle name="Normal 2 11 3" xfId="29901" xr:uid="{950FCE47-DBA8-433A-9AD7-D90000F319EB}"/>
    <cellStyle name="Normal 2 11 3 2" xfId="29902" xr:uid="{3DE7762E-C138-42F6-BBFF-CBB7F6A188AC}"/>
    <cellStyle name="Normal 2 11 3 2 2" xfId="29903" xr:uid="{69E86B7F-A976-4054-934B-4815858F8E40}"/>
    <cellStyle name="Normal 2 11 3 2 3" xfId="29904" xr:uid="{7B14F70C-27B1-46CB-8EDD-03CFDE78751F}"/>
    <cellStyle name="Normal 2 11 3 2_AVA DVA EL" xfId="29905" xr:uid="{78D0774F-D531-40C9-8869-E01F0AB560D8}"/>
    <cellStyle name="Normal 2 11 3 3" xfId="29906" xr:uid="{66AB268E-0A7E-485E-8939-224845D94BB2}"/>
    <cellStyle name="Normal 2 11 3_AVA DVA EL" xfId="29907" xr:uid="{4B4C6236-F5FE-443C-B489-F6A733FEAE52}"/>
    <cellStyle name="Normal 2 11 4" xfId="29908" xr:uid="{9153362F-06EE-450D-923E-5F4595C85B3C}"/>
    <cellStyle name="Normal 2 11 4 2" xfId="29909" xr:uid="{E3998B08-B193-48EA-9EB3-20DFEFEC057A}"/>
    <cellStyle name="Normal 2 11 4 3" xfId="29910" xr:uid="{D25EE3FD-CC23-4EF4-A441-56738943C46E}"/>
    <cellStyle name="Normal 2 11 4_AVA DVA EL" xfId="29911" xr:uid="{49CD931A-C3E4-49B2-A58E-5CCA60DE4227}"/>
    <cellStyle name="Normal 2 11 5" xfId="29912" xr:uid="{B71935F2-9460-465F-B26B-261A9D41F3A8}"/>
    <cellStyle name="Normal 2 11 5 2" xfId="29913" xr:uid="{344E12D3-E368-4DBD-B672-D2F5EEACB780}"/>
    <cellStyle name="Normal 2 11 5 3" xfId="29914" xr:uid="{EDE37FB8-3F7B-4E1E-A45A-914AC08B3842}"/>
    <cellStyle name="Normal 2 11 5_AVA DVA EL" xfId="29915" xr:uid="{BBBD9436-F2DD-4956-A31D-3FE9D137F227}"/>
    <cellStyle name="Normal 2 11 6" xfId="29916" xr:uid="{C1531C8E-D663-4C3D-8DB0-F7479B6DCF52}"/>
    <cellStyle name="Normal 2 11 6 2" xfId="29917" xr:uid="{AA062D48-2E88-40AD-BB75-D4022439FB07}"/>
    <cellStyle name="Normal 2 11 6 3" xfId="29918" xr:uid="{2AFBDAB6-BDBF-4EDF-89E6-328489C6D538}"/>
    <cellStyle name="Normal 2 11 6_AVA DVA EL" xfId="29919" xr:uid="{F9E38788-3D94-47E7-B380-B82FA9B2507B}"/>
    <cellStyle name="Normal 2 11 7" xfId="29920" xr:uid="{719999B6-C247-43C4-B883-6E66C5945A79}"/>
    <cellStyle name="Normal 2 11 7 2" xfId="29921" xr:uid="{609A5247-A6CB-4EDE-86C9-F63D179D0A8C}"/>
    <cellStyle name="Normal 2 11 7 3" xfId="29922" xr:uid="{32DA3FCA-E7E7-44B1-A314-18751DCDB451}"/>
    <cellStyle name="Normal 2 11 7_AVA DVA EL" xfId="29923" xr:uid="{F50FA783-BB2B-4110-B89A-0DFF5EA3D731}"/>
    <cellStyle name="Normal 2 11 8" xfId="29924" xr:uid="{CFE80058-AAEC-4382-8B1F-CF89AAA491F1}"/>
    <cellStyle name="Normal 2 11 8 2" xfId="29925" xr:uid="{17F7D92B-B717-4FBE-94C9-158D08D68F5F}"/>
    <cellStyle name="Normal 2 11 8 3" xfId="29926" xr:uid="{EA7EBBF6-D60E-41E2-B6C7-91C007456204}"/>
    <cellStyle name="Normal 2 11 8_AVA DVA EL" xfId="29927" xr:uid="{D1B96AEE-BE93-46D0-A24D-217C904B2187}"/>
    <cellStyle name="Normal 2 11 9" xfId="29928" xr:uid="{C5A4FE15-73E9-4381-90FD-5B381D5B65EF}"/>
    <cellStyle name="Normal 2 11 9 2" xfId="29929" xr:uid="{48C41333-F04E-4578-9694-F6235C82C883}"/>
    <cellStyle name="Normal 2 11 9 3" xfId="29930" xr:uid="{D7DB8514-1457-4750-B797-6916DBFDD157}"/>
    <cellStyle name="Normal 2 11 9_AVA DVA EL" xfId="29931" xr:uid="{AFC64703-BDCD-4A30-B098-E11FC6F0B628}"/>
    <cellStyle name="Normal 2 11_3. Chng in credit spreads" xfId="7769" xr:uid="{7BB2E48B-8F5D-4B51-963D-C6A7A7BFC044}"/>
    <cellStyle name="Normal 2 12" xfId="7770" xr:uid="{C6B1F172-880E-4BC6-B668-BF167DA1B6C4}"/>
    <cellStyle name="Normal 2 12 2" xfId="7771" xr:uid="{69F8E922-1FBF-4B76-8F63-C8A2A598345C}"/>
    <cellStyle name="Normal 2 12 2 2" xfId="29932" xr:uid="{DE67D6D6-470F-4162-B124-E6FADA3B0239}"/>
    <cellStyle name="Normal 2 12 2_AVA DVA EL" xfId="29933" xr:uid="{4C74861C-F978-4DE0-B7C0-16EA60406606}"/>
    <cellStyle name="Normal 2 12 3" xfId="29934" xr:uid="{DB8B63B9-2EB9-4D10-A767-3FA5A2F280C1}"/>
    <cellStyle name="Normal 2 12 3 2" xfId="29935" xr:uid="{36376616-B3CC-4059-B047-E38034BCD1FD}"/>
    <cellStyle name="Normal 2 12 3_AVA DVA EL" xfId="29936" xr:uid="{A2067415-F60E-4147-95A5-DFB114AEA6AD}"/>
    <cellStyle name="Normal 2 12 4" xfId="29937" xr:uid="{9A61AFA0-2BB1-47AB-A9D7-181F7F83E30B}"/>
    <cellStyle name="Normal 2 12 4 2" xfId="29938" xr:uid="{3B68CF29-A35A-47D3-A93B-89B14AEB53AE}"/>
    <cellStyle name="Normal 2 12 4 3" xfId="29939" xr:uid="{4B594868-5717-438D-B3F9-3560C46081E5}"/>
    <cellStyle name="Normal 2 12 4_AVA DVA EL" xfId="29940" xr:uid="{173B4869-C81A-4468-A0BA-DB8605B2CF12}"/>
    <cellStyle name="Normal 2 12 5" xfId="29941" xr:uid="{11DDEED2-FE7D-42E8-B17F-3297A8055FDF}"/>
    <cellStyle name="Normal 2 12_3. Chng in credit spreads" xfId="7772" xr:uid="{7A373B3B-71AC-42DE-BDD7-02F25AB04930}"/>
    <cellStyle name="Normal 2 13" xfId="7773" xr:uid="{A2ACB483-F988-4A69-8320-7C00021CB50E}"/>
    <cellStyle name="Normal 2 13 2" xfId="7774" xr:uid="{2698A12C-B295-4C80-A65A-3ACA714170A9}"/>
    <cellStyle name="Normal 2 13 2 2" xfId="29942" xr:uid="{9AC9411C-D4D6-4422-B555-32BB6B711FDD}"/>
    <cellStyle name="Normal 2 13 2_AVA DVA EL" xfId="29943" xr:uid="{526D4A81-DABD-4242-8D5E-2E7832D1108E}"/>
    <cellStyle name="Normal 2 13 3" xfId="29944" xr:uid="{D9A3DF9A-E83B-4695-99E6-A5817E8C28A2}"/>
    <cellStyle name="Normal 2 13 3 2" xfId="29945" xr:uid="{B970F673-5B0A-4302-8607-4C3F28A2E4EA}"/>
    <cellStyle name="Normal 2 13 3_AVA DVA EL" xfId="29946" xr:uid="{08C2C84E-CACE-4FBF-981B-AE2D14FE0C8C}"/>
    <cellStyle name="Normal 2 13 4" xfId="29947" xr:uid="{8D690D30-69A3-493B-8821-E2D1D72B8B49}"/>
    <cellStyle name="Normal 2 13 4 2" xfId="29948" xr:uid="{58553B53-09F4-4256-A375-EA723F9351D2}"/>
    <cellStyle name="Normal 2 13 4_AVA DVA EL" xfId="29949" xr:uid="{3426B313-E782-48E4-AAEA-6C73A3932110}"/>
    <cellStyle name="Normal 2 13 5" xfId="29950" xr:uid="{108A2DFD-53EA-45B4-9F58-0DD1E744FCF8}"/>
    <cellStyle name="Normal 2 13 5 2" xfId="29951" xr:uid="{44B48982-5B21-400E-B21D-3C2ECE460B7E}"/>
    <cellStyle name="Normal 2 13 5_AVA DVA EL" xfId="29952" xr:uid="{CC8D22A5-CDDA-4152-B86A-2A4D0C9EDE0A}"/>
    <cellStyle name="Normal 2 13 6" xfId="29953" xr:uid="{1EBF3992-E0A7-4205-B66E-BDE89CD3B57A}"/>
    <cellStyle name="Normal 2 13 6 2" xfId="29954" xr:uid="{25961492-D1BF-40BE-B027-E77A9095E769}"/>
    <cellStyle name="Normal 2 13 6_AVA DVA EL" xfId="29955" xr:uid="{3ED2C3A6-E36C-4DA9-945F-0FBDB2629A0E}"/>
    <cellStyle name="Normal 2 13 7" xfId="29956" xr:uid="{9CE69E28-54E6-4DD2-BD0E-BD1D0A52D63F}"/>
    <cellStyle name="Normal 2 13 7 2" xfId="29957" xr:uid="{71B4AB02-E7F2-4BBB-A18D-2B738B7DAF12}"/>
    <cellStyle name="Normal 2 13 7 3" xfId="29958" xr:uid="{CD4ACF07-ED6D-43A1-9626-1C8E1A2BD9C9}"/>
    <cellStyle name="Normal 2 13 7_AVA DVA EL" xfId="29959" xr:uid="{E6A2BD7B-4245-4512-9120-FB87DF2FF392}"/>
    <cellStyle name="Normal 2 13 8" xfId="29960" xr:uid="{CF220371-FD82-47B0-9DFF-17B0C730FC2F}"/>
    <cellStyle name="Normal 2 13_3. Chng in credit spreads" xfId="7775" xr:uid="{2338D967-C4B7-46DA-B36E-78F8B5B54EF9}"/>
    <cellStyle name="Normal 2 14" xfId="29961" xr:uid="{66A34BA9-B9B0-464C-899E-42C9CCC62976}"/>
    <cellStyle name="Normal 2 14 2" xfId="29962" xr:uid="{051895BB-DD71-460F-9471-6DB530E88086}"/>
    <cellStyle name="Normal 2 14 2 2" xfId="29963" xr:uid="{5A64FDA9-2042-4339-B686-393EEF58BAB5}"/>
    <cellStyle name="Normal 2 14 2 3" xfId="29964" xr:uid="{DAA81A18-4475-4EA0-ABBC-14B1388D84A8}"/>
    <cellStyle name="Normal 2 14 2_AVA DVA EL" xfId="29965" xr:uid="{8CD4B8D1-8598-4C9B-A5D0-38653C69AA17}"/>
    <cellStyle name="Normal 2 14 3" xfId="29966" xr:uid="{61A065D1-A13C-4058-BDCD-A80CC4833C3F}"/>
    <cellStyle name="Normal 2 14_AVA DVA EL" xfId="29967" xr:uid="{88A8CA9B-E530-4367-87C4-C640B7DFE3EE}"/>
    <cellStyle name="Normal 2 15" xfId="29968" xr:uid="{DDB16628-D4CA-4610-B66A-785BF82FB643}"/>
    <cellStyle name="Normal 2 15 2" xfId="29969" xr:uid="{50D7C336-6659-4491-B0A8-783878585517}"/>
    <cellStyle name="Normal 2 15 2 2" xfId="29970" xr:uid="{03378689-8FA5-4630-A8C5-AE3FB68F79B2}"/>
    <cellStyle name="Normal 2 15 2_AVA DVA EL" xfId="29971" xr:uid="{B9D438D5-CD6F-475E-9A6F-933144CAE420}"/>
    <cellStyle name="Normal 2 15 3" xfId="29972" xr:uid="{03A62D46-FFA8-4B6A-B26B-9707F61B0B57}"/>
    <cellStyle name="Normal 2 15 3 2" xfId="29973" xr:uid="{7CB1EBCF-8D18-4656-9EEB-0C4BABC776C0}"/>
    <cellStyle name="Normal 2 15 3_AVA DVA EL" xfId="29974" xr:uid="{3015A201-DB7B-476E-A3FC-7BBED08CB3B1}"/>
    <cellStyle name="Normal 2 15 4" xfId="29975" xr:uid="{35ACD477-F485-49BA-8C06-0FAC6EAC90D3}"/>
    <cellStyle name="Normal 2 15 4 2" xfId="29976" xr:uid="{4B3E7964-3E3C-46FB-9315-FD5D9215CF30}"/>
    <cellStyle name="Normal 2 15 4_AVA DVA EL" xfId="29977" xr:uid="{CE7DEA0F-F197-488D-AB41-726C1711A9F9}"/>
    <cellStyle name="Normal 2 15 5" xfId="29978" xr:uid="{05AA0F66-CF65-43D5-88DB-841B07478C70}"/>
    <cellStyle name="Normal 2 15 5 2" xfId="29979" xr:uid="{777F66C8-9170-48EC-B367-119A58946C3D}"/>
    <cellStyle name="Normal 2 15 5_AVA DVA EL" xfId="29980" xr:uid="{EF216838-53D1-4F0C-B744-D032664B7627}"/>
    <cellStyle name="Normal 2 15 6" xfId="29981" xr:uid="{35B3DC94-3F87-4C87-8EF3-5EEA0F202F89}"/>
    <cellStyle name="Normal 2 15 6 2" xfId="29982" xr:uid="{DE564C36-DA36-4B1C-8962-3BA8CD9C410A}"/>
    <cellStyle name="Normal 2 15 6_AVA DVA EL" xfId="29983" xr:uid="{AA8F4256-2662-4A93-AC8E-D324BB9ADD62}"/>
    <cellStyle name="Normal 2 15 7" xfId="29984" xr:uid="{50EBB29D-58DF-4688-AE57-2E90E9EB77DB}"/>
    <cellStyle name="Normal 2 15_AVA DVA EL" xfId="29985" xr:uid="{12307B00-9719-4E08-8561-7255DAE5723A}"/>
    <cellStyle name="Normal 2 16" xfId="29986" xr:uid="{87CDC7BD-2C3D-49FE-B338-C949F1229678}"/>
    <cellStyle name="Normal 2 16 2" xfId="29987" xr:uid="{01E7381C-6D7B-4E7C-8D00-732D291C49EC}"/>
    <cellStyle name="Normal 2 16 2 2" xfId="29988" xr:uid="{21E41D22-4927-48C0-9682-37CDF0360B67}"/>
    <cellStyle name="Normal 2 16 2_AVA DVA EL" xfId="29989" xr:uid="{D25EEF45-826B-4418-B678-BCB1BC0628FB}"/>
    <cellStyle name="Normal 2 16 3" xfId="29990" xr:uid="{7328441B-61FD-4DCF-B956-FE45234E45B1}"/>
    <cellStyle name="Normal 2 16_AVA DVA EL" xfId="29991" xr:uid="{C20FD44B-2D0B-49A9-ADF2-08EBD119C4A8}"/>
    <cellStyle name="Normal 2 17" xfId="29992" xr:uid="{12D6ABDC-B4E7-4638-817A-A5D47958B1D4}"/>
    <cellStyle name="Normal 2 17 2" xfId="29993" xr:uid="{372C48B2-C460-433F-9B72-CCCFF96F66A0}"/>
    <cellStyle name="Normal 2 17_AVA DVA EL" xfId="29994" xr:uid="{769DF686-6ABE-4538-8FA9-C63966CB1984}"/>
    <cellStyle name="Normal 2 18" xfId="29995" xr:uid="{B72096BE-DDC7-4FC6-AE2E-961755F530E4}"/>
    <cellStyle name="Normal 2 18 2" xfId="29996" xr:uid="{A940EAD9-9219-42F9-9A06-DECF21058174}"/>
    <cellStyle name="Normal 2 18 2 2" xfId="29997" xr:uid="{4307A0A1-70B3-4AE2-945B-40739862363A}"/>
    <cellStyle name="Normal 2 18 2_AVA DVA EL" xfId="29998" xr:uid="{E328C376-6F7C-487E-BA72-B68A8E07A31C}"/>
    <cellStyle name="Normal 2 18 3" xfId="29999" xr:uid="{28783662-F6CE-4DDE-B3B7-12C0C4FA9817}"/>
    <cellStyle name="Normal 2 18 3 2" xfId="30000" xr:uid="{83550277-6CDF-4B18-B949-5A81B50E6023}"/>
    <cellStyle name="Normal 2 18 3_AVA DVA EL" xfId="30001" xr:uid="{055CCFA4-E64B-4B58-8913-EA9AB6171A3C}"/>
    <cellStyle name="Normal 2 18 4" xfId="30002" xr:uid="{925655D5-53EB-4AB9-9772-F1CA7E8A4EA3}"/>
    <cellStyle name="Normal 2 18 4 2" xfId="30003" xr:uid="{E918F64E-10F1-4634-A526-9D1B558611B7}"/>
    <cellStyle name="Normal 2 18 4_AVA DVA EL" xfId="30004" xr:uid="{2E5A623F-B787-4091-A356-990CE0CA5437}"/>
    <cellStyle name="Normal 2 18 5" xfId="30005" xr:uid="{8E30D266-AA30-46BC-9B47-53B7579B2447}"/>
    <cellStyle name="Normal 2 18 5 2" xfId="30006" xr:uid="{F1079BB8-B5D7-4CB5-96FA-E5179DDEB21C}"/>
    <cellStyle name="Normal 2 18 5_AVA DVA EL" xfId="30007" xr:uid="{3E155599-EC4B-460E-A02E-416B0E45DC0E}"/>
    <cellStyle name="Normal 2 18 6" xfId="30008" xr:uid="{7E144344-F45C-4486-996E-EE6BC57BDE01}"/>
    <cellStyle name="Normal 2 18_AVA DVA EL" xfId="30009" xr:uid="{E2BE6EF1-8933-4B6E-BDFE-390DCE5825EB}"/>
    <cellStyle name="Normal 2 19" xfId="30010" xr:uid="{A48D02F8-0C02-4E63-BC18-6DAFD0C2F603}"/>
    <cellStyle name="Normal 2 19 2" xfId="30011" xr:uid="{D4B00593-719C-425B-AC9E-913301125A24}"/>
    <cellStyle name="Normal 2 19 2 2" xfId="30012" xr:uid="{3F9FECE4-C5C1-49CB-9989-BE8D8DC15E4A}"/>
    <cellStyle name="Normal 2 19 2_AVA DVA EL" xfId="30013" xr:uid="{C37D56F5-2634-447D-81A0-424BEBFA8730}"/>
    <cellStyle name="Normal 2 19 3" xfId="30014" xr:uid="{ABC4EEF2-111F-436B-8A4E-35AC4C53E2A6}"/>
    <cellStyle name="Normal 2 19 3 2" xfId="30015" xr:uid="{AA8F0F8A-9224-44BA-BD43-E42176FEFF36}"/>
    <cellStyle name="Normal 2 19 3_AVA DVA EL" xfId="30016" xr:uid="{E91CB3DB-0F0B-4537-9782-276494B0A1A7}"/>
    <cellStyle name="Normal 2 19 4" xfId="30017" xr:uid="{06EC114F-05FC-4979-9128-26651BEAA27C}"/>
    <cellStyle name="Normal 2 19 4 2" xfId="30018" xr:uid="{B5BA6177-7DEC-4500-85C8-427DE30FB895}"/>
    <cellStyle name="Normal 2 19 4_AVA DVA EL" xfId="30019" xr:uid="{E5330D9E-D3B2-403D-9FE3-BE09CA1EDFAE}"/>
    <cellStyle name="Normal 2 19 5" xfId="30020" xr:uid="{9D160A64-44BD-4BD1-90E3-42DF0EB1C6C6}"/>
    <cellStyle name="Normal 2 19 5 2" xfId="30021" xr:uid="{C1A7A622-9E87-4595-958F-6424611FFF4C}"/>
    <cellStyle name="Normal 2 19 5_AVA DVA EL" xfId="30022" xr:uid="{85324C8F-E246-45EF-9C3C-A8AC05D98EF9}"/>
    <cellStyle name="Normal 2 19 6" xfId="30023" xr:uid="{B402B73D-C00E-4E8A-BE44-896F655F5727}"/>
    <cellStyle name="Normal 2 19_AVA DVA EL" xfId="30024" xr:uid="{08999860-7841-495F-BC61-89C49BCE019C}"/>
    <cellStyle name="Normal 2 192" xfId="30025" xr:uid="{99F4B4EF-B581-4A5A-9AD0-A595FCCDB0B5}"/>
    <cellStyle name="Normal 2 192 2" xfId="30026" xr:uid="{9E65806E-CB15-43D3-B6C1-25DAC1E14ECF}"/>
    <cellStyle name="Normal 2 192 3" xfId="30027" xr:uid="{B08FE1B2-A8C9-407B-8967-FFA832E2179F}"/>
    <cellStyle name="Normal 2 192_AVA DVA EL" xfId="30028" xr:uid="{3394368D-1305-4564-A8F7-916D423271BF}"/>
    <cellStyle name="Normal 2 2" xfId="7776" xr:uid="{684C9FFB-A95F-42D3-ABB9-72239382187E}"/>
    <cellStyle name="Normal 2 2 10" xfId="30029" xr:uid="{BB946B1F-F0BF-44D5-946D-0B4250A5991F}"/>
    <cellStyle name="Normal 2 2 10 2" xfId="30030" xr:uid="{B345537A-8015-432D-BF0E-B7B201B6918F}"/>
    <cellStyle name="Normal 2 2 10 2 2" xfId="30031" xr:uid="{5514B621-6DF3-44B2-925A-F2244F224F2F}"/>
    <cellStyle name="Normal 2 2 10 2_AVA DVA EL" xfId="30032" xr:uid="{86CC083E-A3B3-4A9F-AA58-911788DB883F}"/>
    <cellStyle name="Normal 2 2 10 3" xfId="30033" xr:uid="{719D9B1E-661A-4244-9AC9-5E8FD368C508}"/>
    <cellStyle name="Normal 2 2 10 3 2" xfId="30034" xr:uid="{3331093C-AD19-4249-BE78-5220E7FD492A}"/>
    <cellStyle name="Normal 2 2 10 3 3" xfId="30035" xr:uid="{D46C75F6-3823-40EA-999A-C6D0B2A32C85}"/>
    <cellStyle name="Normal 2 2 10 3_AVA DVA EL" xfId="30036" xr:uid="{6BE0D3D0-913F-49AE-AC62-3F865F3D5EBC}"/>
    <cellStyle name="Normal 2 2 10 4" xfId="30037" xr:uid="{81C2E83F-E324-4011-A6BF-77AE1EBDD769}"/>
    <cellStyle name="Normal 2 2 10_AVA DVA EL" xfId="30038" xr:uid="{828B7734-AA45-449D-9B1F-99B0B05A326D}"/>
    <cellStyle name="Normal 2 2 11" xfId="30039" xr:uid="{1A748A83-0E99-428B-9B6A-B00969A5652F}"/>
    <cellStyle name="Normal 2 2 11 2" xfId="30040" xr:uid="{C9FF54A3-6CC2-4B35-B128-237949BC9C4D}"/>
    <cellStyle name="Normal 2 2 11 2 2" xfId="30041" xr:uid="{3976A50E-609C-43D1-AEF0-9D669673CB2C}"/>
    <cellStyle name="Normal 2 2 11 2 3" xfId="30042" xr:uid="{1911F6FE-835A-4CF9-BF1C-C4F75847A323}"/>
    <cellStyle name="Normal 2 2 11 2_AVA DVA EL" xfId="30043" xr:uid="{1645D933-8F32-4845-A633-DEA229C9DB0A}"/>
    <cellStyle name="Normal 2 2 11 3" xfId="30044" xr:uid="{2E0941A0-0819-4106-A990-86DA51E9B937}"/>
    <cellStyle name="Normal 2 2 11_AVA DVA EL" xfId="30045" xr:uid="{3C156D86-7805-4B03-AFCA-58AF0F4E13D6}"/>
    <cellStyle name="Normal 2 2 12" xfId="30046" xr:uid="{B30DACE7-168D-421D-9667-805E45C2A49D}"/>
    <cellStyle name="Normal 2 2 12 2" xfId="30047" xr:uid="{46211CB9-2529-4CF6-BFBD-68F185C284CA}"/>
    <cellStyle name="Normal 2 2 12 2 2" xfId="30048" xr:uid="{33091CEA-5680-4A52-AD97-9421FB455E67}"/>
    <cellStyle name="Normal 2 2 12 2_AVA DVA EL" xfId="30049" xr:uid="{6034519E-911E-41AC-88B3-766D7EA5C296}"/>
    <cellStyle name="Normal 2 2 12 3" xfId="30050" xr:uid="{8A1DEC86-702E-4FAE-8138-A7F5C3798D80}"/>
    <cellStyle name="Normal 2 2 12 3 2" xfId="30051" xr:uid="{B96EC0FA-9102-45F6-9D1F-A13AF17E2A81}"/>
    <cellStyle name="Normal 2 2 12 3_AVA DVA EL" xfId="30052" xr:uid="{0E51EAFC-F39C-4DD7-9E73-C4235346871C}"/>
    <cellStyle name="Normal 2 2 12 4" xfId="30053" xr:uid="{5880661A-67B5-4587-A238-9D9CF3E22CE0}"/>
    <cellStyle name="Normal 2 2 12 4 2" xfId="30054" xr:uid="{F3007AF6-F60B-490C-AAE1-CB30030D0814}"/>
    <cellStyle name="Normal 2 2 12 4_AVA DVA EL" xfId="30055" xr:uid="{CDE3546C-F9DF-4F41-88E5-00CFE45DA676}"/>
    <cellStyle name="Normal 2 2 12 5" xfId="30056" xr:uid="{AB8D37ED-9415-4D4B-99B2-1BE74DF704CC}"/>
    <cellStyle name="Normal 2 2 12 5 2" xfId="30057" xr:uid="{A167F751-12B7-42CB-95FF-08D8B1383EC9}"/>
    <cellStyle name="Normal 2 2 12 5_AVA DVA EL" xfId="30058" xr:uid="{C52F5984-484A-4C8C-AAD8-356CC4018103}"/>
    <cellStyle name="Normal 2 2 12 6" xfId="30059" xr:uid="{AB504CEA-F120-40BE-B0D6-F0A55BCF556D}"/>
    <cellStyle name="Normal 2 2 12 6 2" xfId="30060" xr:uid="{3A01E887-4266-44AA-8A4F-CBB62F611ADD}"/>
    <cellStyle name="Normal 2 2 12 6_AVA DVA EL" xfId="30061" xr:uid="{91567F8C-6CFC-4696-AF3A-FB6BC7EFEA99}"/>
    <cellStyle name="Normal 2 2 12 7" xfId="30062" xr:uid="{DF2D8E03-7B8B-4134-8DBD-3CB0827A42BA}"/>
    <cellStyle name="Normal 2 2 12 7 2" xfId="30063" xr:uid="{6E897B96-42F9-4D80-8484-26BB98420AA5}"/>
    <cellStyle name="Normal 2 2 12 7 3" xfId="30064" xr:uid="{E87B6A60-A9A0-42FD-A6EC-21598DCC2021}"/>
    <cellStyle name="Normal 2 2 12 7_AVA DVA EL" xfId="30065" xr:uid="{0C990A73-54DF-4EF0-94AB-32CE36EB7EA1}"/>
    <cellStyle name="Normal 2 2 12 8" xfId="30066" xr:uid="{D8309309-9161-450A-88D4-232DAFACB59F}"/>
    <cellStyle name="Normal 2 2 12_AVA DVA EL" xfId="30067" xr:uid="{0B8C2F9D-E184-49F9-AE76-839D13C7E886}"/>
    <cellStyle name="Normal 2 2 13" xfId="30068" xr:uid="{5AC7FB49-BB51-4DDE-A5ED-3E8CF22DBFF5}"/>
    <cellStyle name="Normal 2 2 13 2" xfId="30069" xr:uid="{CF2387E9-329E-4FC6-8D80-95A0096B863A}"/>
    <cellStyle name="Normal 2 2 13_AVA DVA EL" xfId="30070" xr:uid="{41BCD0F9-2334-49E9-8D13-09A75614DC4D}"/>
    <cellStyle name="Normal 2 2 14" xfId="30071" xr:uid="{3BCD47BC-0773-4F7E-BB66-369354FFDB69}"/>
    <cellStyle name="Normal 2 2 14 2" xfId="30072" xr:uid="{B818F69F-DB2E-4AA3-BC70-A02B8116C53C}"/>
    <cellStyle name="Normal 2 2 14_AVA DVA EL" xfId="30073" xr:uid="{3166252D-5EFE-4D2A-8617-1CFF23C1AE3B}"/>
    <cellStyle name="Normal 2 2 15" xfId="30074" xr:uid="{D3934FAB-8B29-414D-A78B-CCE4643F6EE8}"/>
    <cellStyle name="Normal 2 2 15 2" xfId="30075" xr:uid="{3D5ACF46-3795-4ABF-A59A-57CF60C261EA}"/>
    <cellStyle name="Normal 2 2 15_AVA DVA EL" xfId="30076" xr:uid="{4AE04D54-096B-425C-8C58-8D45675D7668}"/>
    <cellStyle name="Normal 2 2 16" xfId="30077" xr:uid="{4CAFA875-3166-499A-A70B-C854CED2813A}"/>
    <cellStyle name="Normal 2 2 16 2" xfId="30078" xr:uid="{B9477269-F5F2-4EE9-BE2E-5C49F7E24AF0}"/>
    <cellStyle name="Normal 2 2 16_AVA DVA EL" xfId="30079" xr:uid="{BA86EE1E-1885-496D-98F3-DCF4EE7A22A8}"/>
    <cellStyle name="Normal 2 2 17" xfId="30080" xr:uid="{DCF93D17-429F-4CC7-9F42-E898E831CB40}"/>
    <cellStyle name="Normal 2 2 17 2" xfId="30081" xr:uid="{8A6D3EF4-5D22-44F1-B3EE-5085763200B6}"/>
    <cellStyle name="Normal 2 2 17_AVA DVA EL" xfId="30082" xr:uid="{60B2DE3E-14BE-4D70-B0AC-BFDF4B7156AD}"/>
    <cellStyle name="Normal 2 2 18" xfId="30083" xr:uid="{81031E24-2D0A-41F3-8E51-1B0DE0F018BA}"/>
    <cellStyle name="Normal 2 2 18 2" xfId="30084" xr:uid="{F51CAD02-662C-4B5E-BC7E-8625D219D758}"/>
    <cellStyle name="Normal 2 2 18_AVA DVA EL" xfId="30085" xr:uid="{F4A99713-1CB1-4EFB-9545-A725039CEACB}"/>
    <cellStyle name="Normal 2 2 19" xfId="30086" xr:uid="{83C2AEF7-6935-4CE8-8A9F-5605E844418E}"/>
    <cellStyle name="Normal 2 2 19 2" xfId="30087" xr:uid="{4E03B927-0160-47B8-832C-51EEC42473BE}"/>
    <cellStyle name="Normal 2 2 19 2 2" xfId="30088" xr:uid="{DAFCAD30-3950-45B8-917B-2CA055D9858C}"/>
    <cellStyle name="Normal 2 2 19 2_AVA DVA EL" xfId="30089" xr:uid="{F38F9679-B738-411E-B464-A6F523D981A6}"/>
    <cellStyle name="Normal 2 2 19 3" xfId="30090" xr:uid="{82F45023-B869-46CC-B80A-4466FA1A7C26}"/>
    <cellStyle name="Normal 2 2 19 3 2" xfId="30091" xr:uid="{82C159C2-73FF-489B-81B0-2187DD135DE1}"/>
    <cellStyle name="Normal 2 2 19 3_AVA DVA EL" xfId="30092" xr:uid="{2840D41C-3380-40D3-B139-A6E39A68C570}"/>
    <cellStyle name="Normal 2 2 19 4" xfId="30093" xr:uid="{39C11387-5527-4A48-BF68-5F287271B596}"/>
    <cellStyle name="Normal 2 2 19_AVA DVA EL" xfId="30094" xr:uid="{37ED25B5-7A8D-47A5-92F8-8C75EEECD44C}"/>
    <cellStyle name="Normal 2 2 2" xfId="7777" xr:uid="{3191C9D3-B401-48D0-9AB4-BB0F20F9FA62}"/>
    <cellStyle name="Normal 2 2 2 10" xfId="30095" xr:uid="{6C359284-B3D6-4835-B754-1F059F8EB8EB}"/>
    <cellStyle name="Normal 2 2 2 10 2" xfId="30096" xr:uid="{12894F7B-2584-4FF7-91C1-DA0D21CA5031}"/>
    <cellStyle name="Normal 2 2 2 10 2 2" xfId="30097" xr:uid="{26EB2FDC-6F75-4B8E-B926-EAA66666164A}"/>
    <cellStyle name="Normal 2 2 2 10 2 3" xfId="30098" xr:uid="{8F952CFE-E026-4BCE-8DCF-4A2FBE21D41E}"/>
    <cellStyle name="Normal 2 2 2 10 2_Balanse bankkonsern" xfId="30099" xr:uid="{C1767B13-D9F3-4D33-97B2-79871433F53B}"/>
    <cellStyle name="Normal 2 2 2 10 3" xfId="30100" xr:uid="{E711E50D-C270-4CE0-A114-D76F500EFF3B}"/>
    <cellStyle name="Normal 2 2 2 10 3 2" xfId="30101" xr:uid="{4C1A2154-4137-42DF-91FF-00F83F8564DD}"/>
    <cellStyle name="Normal 2 2 2 10 3 3" xfId="30102" xr:uid="{005CDCAD-B8BF-4CCF-AAC6-B502A087D9FF}"/>
    <cellStyle name="Normal 2 2 2 10 3_Balanse bankkonsern" xfId="30103" xr:uid="{6B2C1D92-F936-478B-8BE7-82287346B3BD}"/>
    <cellStyle name="Normal 2 2 2 10 4" xfId="30104" xr:uid="{AB5F0AF2-CC89-48A0-8077-EAAE85EB4385}"/>
    <cellStyle name="Normal 2 2 2 10 4 2" xfId="30105" xr:uid="{33C35ED2-60B7-4633-871B-83D313DF810C}"/>
    <cellStyle name="Normal 2 2 2 10 4 3" xfId="30106" xr:uid="{D0C3F452-29BF-45A6-80AA-5CAB9C24C993}"/>
    <cellStyle name="Normal 2 2 2 10 4_Balanse bankkonsern" xfId="30107" xr:uid="{9A494E0A-42FA-46F5-A561-3F4E1BE5A53D}"/>
    <cellStyle name="Normal 2 2 2 10 5" xfId="30108" xr:uid="{4E234851-FD5C-417D-BD74-7DBE5A65C904}"/>
    <cellStyle name="Normal 2 2 2 10 6" xfId="30109" xr:uid="{CC16D74B-62A7-4F76-9336-EF2AECEF3C49}"/>
    <cellStyle name="Normal 2 2 2 10_Balanse bankkonsern" xfId="30110" xr:uid="{CE8E0B8C-E6E7-4BE1-A801-DAE3C3ADE24A}"/>
    <cellStyle name="Normal 2 2 2 11" xfId="30111" xr:uid="{EE5AA6AE-8754-41A5-A3FD-5BBB388943A9}"/>
    <cellStyle name="Normal 2 2 2 11 2" xfId="30112" xr:uid="{3EA9B26D-9CF8-4F05-BB74-E5565E2D02A6}"/>
    <cellStyle name="Normal 2 2 2 11_AVA DVA EL" xfId="30113" xr:uid="{8FD090D9-8789-48B7-ABE8-2500A27ED980}"/>
    <cellStyle name="Normal 2 2 2 12" xfId="30114" xr:uid="{E4CACC54-59C8-4103-B86E-F2C34D0C783A}"/>
    <cellStyle name="Normal 2 2 2 12 2" xfId="30115" xr:uid="{B8856730-5A68-435D-8231-43F677371C58}"/>
    <cellStyle name="Normal 2 2 2 12_AVA DVA EL" xfId="30116" xr:uid="{28C4C404-D4E9-4770-8C1C-681A91097FAC}"/>
    <cellStyle name="Normal 2 2 2 13" xfId="30117" xr:uid="{AC90A7C2-9E6E-484D-A5A8-0EA1445AF7A1}"/>
    <cellStyle name="Normal 2 2 2 13 2" xfId="30118" xr:uid="{07006962-051A-48B5-A0FE-5F7978147A83}"/>
    <cellStyle name="Normal 2 2 2 13_AVA DVA EL" xfId="30119" xr:uid="{1ED7E304-7C08-4DD6-9EF7-2080C6F1F0BC}"/>
    <cellStyle name="Normal 2 2 2 14" xfId="30120" xr:uid="{2EB7ED39-197F-47CD-A74E-ADE7D5274FB3}"/>
    <cellStyle name="Normal 2 2 2 14 2" xfId="30121" xr:uid="{E0ECEE73-9F38-4434-83BB-19D7F3CFEA0F}"/>
    <cellStyle name="Normal 2 2 2 14_AVA DVA EL" xfId="30122" xr:uid="{5392AA3D-3A4F-4908-9442-683D369B9EE8}"/>
    <cellStyle name="Normal 2 2 2 15" xfId="30123" xr:uid="{D169EA85-0D61-4B55-88B9-E9EDA2DA80BF}"/>
    <cellStyle name="Normal 2 2 2 15 2" xfId="30124" xr:uid="{B03B89B6-9BDD-43ED-8819-3611AC8592D9}"/>
    <cellStyle name="Normal 2 2 2 15 3" xfId="30125" xr:uid="{092C5CDF-5F29-4161-A245-B128E7D1970B}"/>
    <cellStyle name="Normal 2 2 2 15_AVA DVA EL" xfId="30126" xr:uid="{320D9717-38BF-47D3-B5C8-0F455E72C6C8}"/>
    <cellStyle name="Normal 2 2 2 16" xfId="30127" xr:uid="{FBDDEA10-CDA5-423E-B9FC-E920EE98A658}"/>
    <cellStyle name="Normal 2 2 2 16 2" xfId="30128" xr:uid="{0EFDC034-1C59-47C8-8087-107767DF9C0E}"/>
    <cellStyle name="Normal 2 2 2 16_AVA DVA EL" xfId="30129" xr:uid="{0D3297B0-5DE1-4ED8-8343-08027792857E}"/>
    <cellStyle name="Normal 2 2 2 17" xfId="30130" xr:uid="{06668F34-48EF-47E8-BB16-A111AC6C863A}"/>
    <cellStyle name="Normal 2 2 2 17 2" xfId="30131" xr:uid="{B8801C41-CFF9-4F1E-B0EE-1F3CD7D74EC1}"/>
    <cellStyle name="Normal 2 2 2 17_AVA DVA EL" xfId="30132" xr:uid="{92B6A1CF-0329-4396-AF37-987536F4565E}"/>
    <cellStyle name="Normal 2 2 2 18" xfId="30133" xr:uid="{3E4D6309-E19F-4E48-ABB1-4A427EA8BACF}"/>
    <cellStyle name="Normal 2 2 2 18 2" xfId="30134" xr:uid="{340BB1AA-039C-4A0D-BB17-71A3468151E1}"/>
    <cellStyle name="Normal 2 2 2 18_AVA DVA EL" xfId="30135" xr:uid="{F48646FB-5456-4837-8E00-920E5ADD6015}"/>
    <cellStyle name="Normal 2 2 2 19" xfId="30136" xr:uid="{6F196EF3-2FB3-4692-8DE8-6689D452D59B}"/>
    <cellStyle name="Normal 2 2 2 19 2" xfId="30137" xr:uid="{542D22C2-7B58-4D89-99D0-7E2F85105980}"/>
    <cellStyle name="Normal 2 2 2 19_AVA DVA EL" xfId="30138" xr:uid="{84F173F5-B758-49A8-9F4D-0C9D65AABCFF}"/>
    <cellStyle name="Normal 2 2 2 2" xfId="17" xr:uid="{EBBB228D-755A-4FC3-A079-57C502C9265B}"/>
    <cellStyle name="Normal 2 2 2 2 10" xfId="30139" xr:uid="{68544930-6E00-427B-B390-006D4A8FC484}"/>
    <cellStyle name="Normal 2 2 2 2 11" xfId="30140" xr:uid="{53FAD7B9-6FAF-490F-8344-9479EDE9E0A2}"/>
    <cellStyle name="Normal 2 2 2 2 12" xfId="30141" xr:uid="{195061A0-AC20-4645-AD5D-D6C03815B7F5}"/>
    <cellStyle name="Normal 2 2 2 2 13" xfId="30142" xr:uid="{F9E7145F-17F2-48B8-A0FD-E41AF620FEA9}"/>
    <cellStyle name="Normal 2 2 2 2 13 2" xfId="30143" xr:uid="{26862504-B094-4340-8FC9-AC7707EE4C16}"/>
    <cellStyle name="Normal 2 2 2 2 13 3" xfId="30144" xr:uid="{9F7A9B97-F6B9-4020-943A-BCD4BDF57FD1}"/>
    <cellStyle name="Normal 2 2 2 2 13_AVA DVA EL" xfId="30145" xr:uid="{E497183D-4400-4EF1-9A85-6FD5A49E45C9}"/>
    <cellStyle name="Normal 2 2 2 2 2" xfId="30146" xr:uid="{CEF4EDDE-AD0A-441A-A24C-B0146888722D}"/>
    <cellStyle name="Normal 2 2 2 2 2 10" xfId="30147" xr:uid="{7EADAF81-D708-4AAA-B0B9-67286BC066E8}"/>
    <cellStyle name="Normal 2 2 2 2 2 10 2" xfId="30148" xr:uid="{CA1CCD53-F1E5-4989-A163-DBCC99D8FC71}"/>
    <cellStyle name="Normal 2 2 2 2 2 10_AVA DVA EL" xfId="30149" xr:uid="{CE8AB400-57E9-436C-A714-4B11C6966E24}"/>
    <cellStyle name="Normal 2 2 2 2 2 11" xfId="30150" xr:uid="{79326DE7-76D5-4DB1-B5C8-DDCA119D4CEF}"/>
    <cellStyle name="Normal 2 2 2 2 2 11 2" xfId="30151" xr:uid="{9DB40058-5B23-4DD9-B78D-82F4D284E5BD}"/>
    <cellStyle name="Normal 2 2 2 2 2 11 3" xfId="30152" xr:uid="{9EC96132-632F-4323-9C15-2476815C5AFD}"/>
    <cellStyle name="Normal 2 2 2 2 2 11_AVA DVA EL" xfId="30153" xr:uid="{E5EB52B2-8019-49EE-A561-434D2A54B992}"/>
    <cellStyle name="Normal 2 2 2 2 2 2" xfId="30154" xr:uid="{BC4B5F8B-CDF1-44CE-B004-B10BA39EE497}"/>
    <cellStyle name="Normal 2 2 2 2 2 2 10" xfId="30155" xr:uid="{D685DA1F-14FF-486F-A100-6CD30DDE3216}"/>
    <cellStyle name="Normal 2 2 2 2 2 2 11" xfId="30156" xr:uid="{72843414-8E00-4829-AC6D-FCE109FC9CEA}"/>
    <cellStyle name="Normal 2 2 2 2 2 2 11 2" xfId="30157" xr:uid="{4440275B-B317-4582-ACAD-E2A568379E19}"/>
    <cellStyle name="Normal 2 2 2 2 2 2 11 3" xfId="30158" xr:uid="{CAE3775B-AA99-4240-93CC-EF441D9AFB13}"/>
    <cellStyle name="Normal 2 2 2 2 2 2 11_AVA DVA EL" xfId="30159" xr:uid="{DD151810-3527-4B33-9531-21876AEEF55C}"/>
    <cellStyle name="Normal 2 2 2 2 2 2 2" xfId="30160" xr:uid="{D1CB2EFC-356E-4571-A9CC-493E4079D387}"/>
    <cellStyle name="Normal 2 2 2 2 2 2 2 2" xfId="30161" xr:uid="{54CC8576-BEDD-4F47-8920-EFEACDA44600}"/>
    <cellStyle name="Normal 2 2 2 2 2 2 2 2 2" xfId="30162" xr:uid="{4EDAD03B-7CE1-4B74-85E7-F48B32190355}"/>
    <cellStyle name="Normal 2 2 2 2 2 2 2 2 2 2" xfId="30163" xr:uid="{51EFFACC-C7E9-436F-828D-68603B56C1B6}"/>
    <cellStyle name="Normal 2 2 2 2 2 2 2 2 2 2 2" xfId="30164" xr:uid="{D3FA4B28-9DA8-4AC0-A6C9-4C2D5A177654}"/>
    <cellStyle name="Normal 2 2 2 2 2 2 2 2 2 2 3" xfId="30165" xr:uid="{E2390A17-983A-408B-8486-372C6A5EA81C}"/>
    <cellStyle name="Normal 2 2 2 2 2 2 2 2 2 2 4" xfId="30166" xr:uid="{08EBC227-A579-46BF-8DE5-361179DEB878}"/>
    <cellStyle name="Normal 2 2 2 2 2 2 2 2 2 2 5" xfId="30167" xr:uid="{D15F0E63-AF5B-4666-93F3-08036C8F3077}"/>
    <cellStyle name="Normal 2 2 2 2 2 2 2 2 2 2_AVA DVA EL" xfId="30168" xr:uid="{43B11B7F-B6B4-4BE9-8F20-2E0EAD8E2095}"/>
    <cellStyle name="Normal 2 2 2 2 2 2 2 2 2 3" xfId="30169" xr:uid="{301985D2-AEAC-45EB-9F2A-F4B006639122}"/>
    <cellStyle name="Normal 2 2 2 2 2 2 2 2 2 3 2" xfId="30170" xr:uid="{FBFB49EE-C59E-455E-9F4D-4B4DA3212444}"/>
    <cellStyle name="Normal 2 2 2 2 2 2 2 2 2 3_AVA DVA EL" xfId="30171" xr:uid="{B8D2FAD6-B0FC-430E-8139-5ECB2800680C}"/>
    <cellStyle name="Normal 2 2 2 2 2 2 2 2 2 4" xfId="30172" xr:uid="{9ABC9292-22D5-49D6-81A5-1D053040EE1E}"/>
    <cellStyle name="Normal 2 2 2 2 2 2 2 2 2 4 2" xfId="30173" xr:uid="{D983FF07-886F-49EB-963C-3D0D11A84757}"/>
    <cellStyle name="Normal 2 2 2 2 2 2 2 2 2 4_AVA DVA EL" xfId="30174" xr:uid="{4F375CC0-DC9E-4288-A699-E72242983226}"/>
    <cellStyle name="Normal 2 2 2 2 2 2 2 2 2 5" xfId="30175" xr:uid="{038585E1-BC35-49CA-9D9E-DFA62485D261}"/>
    <cellStyle name="Normal 2 2 2 2 2 2 2 2 2 5 2" xfId="30176" xr:uid="{4A415B01-E494-41B8-99B8-E07E6172E994}"/>
    <cellStyle name="Normal 2 2 2 2 2 2 2 2 2 5_AVA DVA EL" xfId="30177" xr:uid="{4ACC1392-9382-4347-8C5F-6D582A117799}"/>
    <cellStyle name="Normal 2 2 2 2 2 2 2 2 2_Balanse bankkonsern" xfId="30178" xr:uid="{E928E566-6177-4DC6-A78A-F5788A56ECCE}"/>
    <cellStyle name="Normal 2 2 2 2 2 2 2 2 3" xfId="30179" xr:uid="{66793925-C359-4F71-AE4F-CC8A462FEA89}"/>
    <cellStyle name="Normal 2 2 2 2 2 2 2 2 4" xfId="30180" xr:uid="{F27702C8-5F14-4DA3-AC65-AB6EFA24EED8}"/>
    <cellStyle name="Normal 2 2 2 2 2 2 2 2 5" xfId="30181" xr:uid="{B0CB83C2-3DA4-452A-9AF0-DE5B60D1037E}"/>
    <cellStyle name="Normal 2 2 2 2 2 2 2 2 6" xfId="30182" xr:uid="{FEF617CC-7C98-45CC-87C0-1937D9BA3A95}"/>
    <cellStyle name="Normal 2 2 2 2 2 2 2 2 7" xfId="30183" xr:uid="{FF5D6A3C-FF01-46F2-82BF-7CF16AA936FD}"/>
    <cellStyle name="Normal 2 2 2 2 2 2 2 2_AVA DVA EL" xfId="30184" xr:uid="{04478091-B673-463C-99F7-446029E70E48}"/>
    <cellStyle name="Normal 2 2 2 2 2 2 2 3" xfId="30185" xr:uid="{66E437A6-9EB2-47AA-9E25-5AB2D479D216}"/>
    <cellStyle name="Normal 2 2 2 2 2 2 2 4" xfId="30186" xr:uid="{BDE38F91-0CF0-4AAC-87B4-51D5FCEFCC0A}"/>
    <cellStyle name="Normal 2 2 2 2 2 2 2 4 2" xfId="30187" xr:uid="{CD3908BB-173C-4AC1-A1B9-C911D1EEA136}"/>
    <cellStyle name="Normal 2 2 2 2 2 2 2 4_AVA DVA EL" xfId="30188" xr:uid="{1FE811FC-AFB0-4E78-96C3-E977ECDD1EA0}"/>
    <cellStyle name="Normal 2 2 2 2 2 2 2 5" xfId="30189" xr:uid="{C4A6F945-37E2-436E-AB28-049D63C9E52F}"/>
    <cellStyle name="Normal 2 2 2 2 2 2 2 5 2" xfId="30190" xr:uid="{03A0993F-39C7-4ADC-AA67-6AD09C885ABC}"/>
    <cellStyle name="Normal 2 2 2 2 2 2 2 5_AVA DVA EL" xfId="30191" xr:uid="{3E58162D-D375-4210-AFAB-870328726070}"/>
    <cellStyle name="Normal 2 2 2 2 2 2 2 6" xfId="30192" xr:uid="{44589B00-2D59-4BF3-9F66-09F884F46D0D}"/>
    <cellStyle name="Normal 2 2 2 2 2 2 2 6 2" xfId="30193" xr:uid="{BCCA9750-E96F-4C24-9615-E368188F0E7D}"/>
    <cellStyle name="Normal 2 2 2 2 2 2 2 6_AVA DVA EL" xfId="30194" xr:uid="{3F4543A8-DC16-418D-9C2C-1EFF5566F6A6}"/>
    <cellStyle name="Normal 2 2 2 2 2 2 2 7" xfId="30195" xr:uid="{89B95DE7-C4CE-415E-B8AC-8CE2EB062231}"/>
    <cellStyle name="Normal 2 2 2 2 2 2 2 7 2" xfId="30196" xr:uid="{DC64AA1B-ACF6-42E3-BF96-FEAFAC246902}"/>
    <cellStyle name="Normal 2 2 2 2 2 2 2 7_AVA DVA EL" xfId="30197" xr:uid="{CFDD71B9-497E-49EE-9CCB-6FFB9FE2DB4B}"/>
    <cellStyle name="Normal 2 2 2 2 2 2 2 8" xfId="30198" xr:uid="{77180745-D38F-49D0-8ECE-3AFC265A005D}"/>
    <cellStyle name="Normal 2 2 2 2 2 2 2 8 2" xfId="30199" xr:uid="{BE6869A9-1CB2-48E0-91B4-37201DCAF20B}"/>
    <cellStyle name="Normal 2 2 2 2 2 2 2 8_AVA DVA EL" xfId="30200" xr:uid="{6ED34147-F09F-4B97-80B3-E2B39D03DA86}"/>
    <cellStyle name="Normal 2 2 2 2 2 2 2_Balanse bankkonsern" xfId="30201" xr:uid="{CE68F054-0A7F-474B-82C8-10EF6DCD6A4C}"/>
    <cellStyle name="Normal 2 2 2 2 2 2 3" xfId="30202" xr:uid="{AB080CE0-45FA-494A-93A0-DF105035CE96}"/>
    <cellStyle name="Normal 2 2 2 2 2 2 3 2" xfId="30203" xr:uid="{2692D045-D6B5-4946-89E4-0C7357AF5172}"/>
    <cellStyle name="Normal 2 2 2 2 2 2 3 3" xfId="30204" xr:uid="{7083DAE4-0A53-476B-9D5A-9EECCA8352F4}"/>
    <cellStyle name="Normal 2 2 2 2 2 2 3_Balanse bankkonsern" xfId="30205" xr:uid="{973B7662-FFD5-4AAC-BB86-086611647522}"/>
    <cellStyle name="Normal 2 2 2 2 2 2 4" xfId="30206" xr:uid="{86CB3620-843C-47A0-907B-2389D98B0B38}"/>
    <cellStyle name="Normal 2 2 2 2 2 2 4 2" xfId="30207" xr:uid="{5D322F3F-7203-4815-9DDA-C6B2F08C1287}"/>
    <cellStyle name="Normal 2 2 2 2 2 2 4 3" xfId="30208" xr:uid="{8C605109-8429-4B1F-BD4F-AF6164BD6A87}"/>
    <cellStyle name="Normal 2 2 2 2 2 2 4_Balanse bankkonsern" xfId="30209" xr:uid="{39D7005A-C2DC-4BF3-A8F0-A5ECFE8CC369}"/>
    <cellStyle name="Normal 2 2 2 2 2 2 5" xfId="30210" xr:uid="{CE0DF2EF-CB51-4644-B47A-91FEA7E2D650}"/>
    <cellStyle name="Normal 2 2 2 2 2 2 5 2" xfId="30211" xr:uid="{05CFE834-0FE6-451A-AC1A-2B63A53E9968}"/>
    <cellStyle name="Normal 2 2 2 2 2 2 5 2 2" xfId="30212" xr:uid="{6344B21E-E273-4C6A-A8C3-17A363009433}"/>
    <cellStyle name="Normal 2 2 2 2 2 2 5 2_AVA DVA EL" xfId="30213" xr:uid="{9EBC5F3C-4E32-4A2A-A149-E474C4C243F2}"/>
    <cellStyle name="Normal 2 2 2 2 2 2 5 3" xfId="30214" xr:uid="{F011CC37-39A6-4502-A4EB-601D7B79490C}"/>
    <cellStyle name="Normal 2 2 2 2 2 2 5 3 2" xfId="30215" xr:uid="{A076AD18-4580-488F-B95B-D3F0044E41E4}"/>
    <cellStyle name="Normal 2 2 2 2 2 2 5 3_AVA DVA EL" xfId="30216" xr:uid="{A6FFD2C5-8B4C-494E-BDD7-DE7FC6014BB9}"/>
    <cellStyle name="Normal 2 2 2 2 2 2 5_Balanse bankkonsern" xfId="30217" xr:uid="{C580FB45-9773-4CD3-9ECE-703F72062496}"/>
    <cellStyle name="Normal 2 2 2 2 2 2 6" xfId="30218" xr:uid="{0A8E9CB9-1F2C-40FF-AAEC-229E8FF0447C}"/>
    <cellStyle name="Normal 2 2 2 2 2 2 7" xfId="30219" xr:uid="{7B4A4FA0-092F-4CF1-BD11-FFFAF4343D9C}"/>
    <cellStyle name="Normal 2 2 2 2 2 2 8" xfId="30220" xr:uid="{DB87EC9F-40CD-488A-837C-4FC9912A4324}"/>
    <cellStyle name="Normal 2 2 2 2 2 2 9" xfId="30221" xr:uid="{7EF4CBDC-B20B-4478-8CE9-9AB5B9D8552D}"/>
    <cellStyle name="Normal 2 2 2 2 2 2_AVA DVA EL" xfId="30222" xr:uid="{1F3E9C84-0831-497E-A69F-06E701F16D4C}"/>
    <cellStyle name="Normal 2 2 2 2 2 3" xfId="30223" xr:uid="{C9C95544-6804-460F-B100-2D502F5E6EEC}"/>
    <cellStyle name="Normal 2 2 2 2 2 3 2" xfId="30224" xr:uid="{FCFC7292-F87F-473E-841F-84A7FB608D1E}"/>
    <cellStyle name="Normal 2 2 2 2 2 3 2 2" xfId="30225" xr:uid="{D6FAA7F9-590D-4CFE-90ED-277FB097C655}"/>
    <cellStyle name="Normal 2 2 2 2 2 3 2 3" xfId="30226" xr:uid="{D4BC4935-0EFF-4717-B310-28A11D877DEC}"/>
    <cellStyle name="Normal 2 2 2 2 2 3 2_AVA DVA EL" xfId="30227" xr:uid="{FF6DCB7E-C516-4AF3-82FD-FE39E40F9157}"/>
    <cellStyle name="Normal 2 2 2 2 2 3 3" xfId="30228" xr:uid="{0E3E99EC-E71A-4DD1-91A1-9EEEA2B99118}"/>
    <cellStyle name="Normal 2 2 2 2 2 3_AVA DVA EL" xfId="30229" xr:uid="{CF4102A9-F8D3-4588-A692-DA8B8A376F15}"/>
    <cellStyle name="Normal 2 2 2 2 2 4" xfId="30230" xr:uid="{E7508115-F73C-4F39-9281-5E6B243D8212}"/>
    <cellStyle name="Normal 2 2 2 2 2 4 2" xfId="30231" xr:uid="{778234D4-7C59-4209-8CAD-BF05B2073C6F}"/>
    <cellStyle name="Normal 2 2 2 2 2 4_AVA DVA EL" xfId="30232" xr:uid="{6DECCC45-4ECD-48A7-82C6-E638F5C3BDBE}"/>
    <cellStyle name="Normal 2 2 2 2 2 5" xfId="30233" xr:uid="{D68F9374-5E55-42E5-8B3E-056C7091D561}"/>
    <cellStyle name="Normal 2 2 2 2 2 5 2" xfId="30234" xr:uid="{032A02BC-506B-42A6-B79D-8D3E7202AA46}"/>
    <cellStyle name="Normal 2 2 2 2 2 5 3" xfId="30235" xr:uid="{729C613F-146E-4722-A874-BC0C17973718}"/>
    <cellStyle name="Normal 2 2 2 2 2 5_AVA DVA EL" xfId="30236" xr:uid="{FDC91404-9E2F-48D5-BD46-4E90DB0FBC4D}"/>
    <cellStyle name="Normal 2 2 2 2 2 6" xfId="30237" xr:uid="{60713DBE-4AF8-47D4-99BD-DF3D147EAA22}"/>
    <cellStyle name="Normal 2 2 2 2 2 6 2" xfId="30238" xr:uid="{2F731409-C773-48D7-8461-2842E0189ADD}"/>
    <cellStyle name="Normal 2 2 2 2 2 6_AVA DVA EL" xfId="30239" xr:uid="{E6D21E69-3FF3-471C-A5FC-E0C853A56777}"/>
    <cellStyle name="Normal 2 2 2 2 2 7" xfId="30240" xr:uid="{0CAD9CB3-0A1D-48D6-B737-DBB85E018613}"/>
    <cellStyle name="Normal 2 2 2 2 2 7 2" xfId="30241" xr:uid="{C5CADF96-517A-49AC-9051-D6E59B00E6E0}"/>
    <cellStyle name="Normal 2 2 2 2 2 7_AVA DVA EL" xfId="30242" xr:uid="{0AE69DE8-1072-41C6-A418-D411A044BB05}"/>
    <cellStyle name="Normal 2 2 2 2 2 8" xfId="30243" xr:uid="{5C7F6222-AF29-4E70-9620-927ADDFBACCA}"/>
    <cellStyle name="Normal 2 2 2 2 2 8 2" xfId="30244" xr:uid="{A0E02280-E367-47A6-8DA2-FE42E872A253}"/>
    <cellStyle name="Normal 2 2 2 2 2 8_AVA DVA EL" xfId="30245" xr:uid="{98318C4F-B450-4B22-B0A0-6D8018CCB3F8}"/>
    <cellStyle name="Normal 2 2 2 2 2 9" xfId="30246" xr:uid="{118ACDC6-6C08-4349-8DD4-C4903A5ABDB5}"/>
    <cellStyle name="Normal 2 2 2 2 2 9 2" xfId="30247" xr:uid="{4CF54583-C603-41FC-ABDF-A87F15003276}"/>
    <cellStyle name="Normal 2 2 2 2 2 9_AVA DVA EL" xfId="30248" xr:uid="{016A5A68-E89C-4832-9E6E-7E4D84F44006}"/>
    <cellStyle name="Normal 2 2 2 2 2_Balanse bankkonsern" xfId="30249" xr:uid="{1F744616-0B91-4552-BF5D-CCDEB11F6F8E}"/>
    <cellStyle name="Normal 2 2 2 2 3" xfId="30250" xr:uid="{B5B520B8-1454-42C1-BC39-657B9A89FD4D}"/>
    <cellStyle name="Normal 2 2 2 2 3 2" xfId="30251" xr:uid="{6E2114E5-1F13-4A36-9437-BFDC0A9D1038}"/>
    <cellStyle name="Normal 2 2 2 2 3 2 2" xfId="30252" xr:uid="{D6FE7C1F-95BE-43E7-A271-4D7A44F94805}"/>
    <cellStyle name="Normal 2 2 2 2 3 2 3" xfId="30253" xr:uid="{C64FF93D-F5AD-474A-B9F3-A5154312CAEE}"/>
    <cellStyle name="Normal 2 2 2 2 3 2_Balanse bankkonsern" xfId="30254" xr:uid="{E34B5C9B-E6B7-405A-9DCA-3122A92F66D6}"/>
    <cellStyle name="Normal 2 2 2 2 3 3" xfId="30255" xr:uid="{4129E4D3-E835-42F2-BBBF-F38868DB25B6}"/>
    <cellStyle name="Normal 2 2 2 2 3 3 2" xfId="30256" xr:uid="{EEB7C17C-5DCC-45D9-A654-A0CBA039DB36}"/>
    <cellStyle name="Normal 2 2 2 2 3 3 3" xfId="30257" xr:uid="{0C06B7E8-7A45-411D-A6C3-7B810467009D}"/>
    <cellStyle name="Normal 2 2 2 2 3 3_Balanse bankkonsern" xfId="30258" xr:uid="{6EF01568-12ED-4835-8BDB-47DA023DD70A}"/>
    <cellStyle name="Normal 2 2 2 2 3 4" xfId="30259" xr:uid="{7FF8AC1F-E8CC-46C3-9A5F-46D8C1B0826B}"/>
    <cellStyle name="Normal 2 2 2 2 3 4 2" xfId="30260" xr:uid="{B13BB13E-E4C4-49DA-9321-02964F83BED6}"/>
    <cellStyle name="Normal 2 2 2 2 3 4 3" xfId="30261" xr:uid="{C295C709-5A10-44F7-AB6A-278FFF65D74E}"/>
    <cellStyle name="Normal 2 2 2 2 3 4_Balanse bankkonsern" xfId="30262" xr:uid="{098D2A6C-71F2-46ED-96EA-DEF3CAC9E019}"/>
    <cellStyle name="Normal 2 2 2 2 3 5" xfId="30263" xr:uid="{17483167-AB38-4AFC-872A-5139DAE129E2}"/>
    <cellStyle name="Normal 2 2 2 2 3 6" xfId="30264" xr:uid="{E71228C4-E50E-4D45-96B6-E55AE6D79259}"/>
    <cellStyle name="Normal 2 2 2 2 3 7" xfId="30265" xr:uid="{39663DD9-7666-4E6F-8403-669AE987D733}"/>
    <cellStyle name="Normal 2 2 2 2 3 7 2" xfId="30266" xr:uid="{DF70CE54-1B44-492B-9CE7-94D9D1DD82E6}"/>
    <cellStyle name="Normal 2 2 2 2 3 7 3" xfId="30267" xr:uid="{20E5C1C8-8A54-4542-89A5-4FE478577A48}"/>
    <cellStyle name="Normal 2 2 2 2 3 7_AVA DVA EL" xfId="30268" xr:uid="{98EF0CC6-A730-4E4A-A9B4-8180F56EA9BC}"/>
    <cellStyle name="Normal 2 2 2 2 3_Balanse bankkonsern" xfId="30269" xr:uid="{49E94E8C-644B-483C-B8C4-E49572A07E42}"/>
    <cellStyle name="Normal 2 2 2 2 4" xfId="30270" xr:uid="{EC0BD074-95CD-493B-B5D8-25D777D7171F}"/>
    <cellStyle name="Normal 2 2 2 2 4 2" xfId="30271" xr:uid="{31D42864-4D0B-4F53-B9FE-C155566D3779}"/>
    <cellStyle name="Normal 2 2 2 2 4 3" xfId="30272" xr:uid="{6BAF6045-A5EA-443A-AB30-089D72F7AF66}"/>
    <cellStyle name="Normal 2 2 2 2 4 4" xfId="30273" xr:uid="{24A1EF85-C44F-4F17-AA2C-6E235C27EDC5}"/>
    <cellStyle name="Normal 2 2 2 2 4 4 2" xfId="30274" xr:uid="{CD5474AA-38D8-4AF2-8B8F-AB44997B7711}"/>
    <cellStyle name="Normal 2 2 2 2 4 4 3" xfId="30275" xr:uid="{97AD5F4F-CC62-43E6-9F51-131D37184C3E}"/>
    <cellStyle name="Normal 2 2 2 2 4 4_AVA DVA EL" xfId="30276" xr:uid="{0BE01D93-55CC-4530-8DC3-1CBD76D81A57}"/>
    <cellStyle name="Normal 2 2 2 2 4_Balanse bankkonsern" xfId="30277" xr:uid="{8A51DE53-9317-49B5-8911-EEC061A88FB9}"/>
    <cellStyle name="Normal 2 2 2 2 5" xfId="30278" xr:uid="{4CBB0FC6-1B1A-4FA4-8F03-736C138047FB}"/>
    <cellStyle name="Normal 2 2 2 2 5 2" xfId="30279" xr:uid="{1CA2574E-7A60-4787-96FF-DE7CEBBD42C8}"/>
    <cellStyle name="Normal 2 2 2 2 5 3" xfId="30280" xr:uid="{F76A5C6F-2793-4FE3-B91A-F4C8F5F8567E}"/>
    <cellStyle name="Normal 2 2 2 2 5 4" xfId="30281" xr:uid="{0DD63505-8C52-4C0D-B9B4-61B163BC3FE4}"/>
    <cellStyle name="Normal 2 2 2 2 5 4 2" xfId="30282" xr:uid="{7652FF84-8DFD-4F5E-987C-6FBF4E897260}"/>
    <cellStyle name="Normal 2 2 2 2 5 4 3" xfId="30283" xr:uid="{DD421000-822A-4F2B-B2FF-3EBA667EB153}"/>
    <cellStyle name="Normal 2 2 2 2 5 4_AVA DVA EL" xfId="30284" xr:uid="{00B4FC79-3ED4-4BEA-88FD-90EB2A226066}"/>
    <cellStyle name="Normal 2 2 2 2 5_Balanse bankkonsern" xfId="30285" xr:uid="{FFFD67F4-CEFD-4506-A6D5-19A7D4963C6A}"/>
    <cellStyle name="Normal 2 2 2 2 6" xfId="30286" xr:uid="{8A328821-D126-45C3-B2F9-F65EB732FF41}"/>
    <cellStyle name="Normal 2 2 2 2 6 2" xfId="30287" xr:uid="{E4B21490-014C-43D9-83A2-9B7467FF2F2B}"/>
    <cellStyle name="Normal 2 2 2 2 6 3" xfId="30288" xr:uid="{849DC453-81AF-44ED-BDE0-8D9EF1579294}"/>
    <cellStyle name="Normal 2 2 2 2 6 4" xfId="30289" xr:uid="{16A4AA81-ED34-42AE-A5AD-271C3EA2599B}"/>
    <cellStyle name="Normal 2 2 2 2 6 4 2" xfId="30290" xr:uid="{41AE805A-02F9-4325-9F70-85CC74E245C4}"/>
    <cellStyle name="Normal 2 2 2 2 6 4_AVA DVA EL" xfId="30291" xr:uid="{D34A0BEB-DB0F-4FE8-8EA9-D04C8286CB75}"/>
    <cellStyle name="Normal 2 2 2 2 6 5" xfId="30292" xr:uid="{D36B288A-2030-44AD-89E8-48C41C086697}"/>
    <cellStyle name="Normal 2 2 2 2 6 5 2" xfId="30293" xr:uid="{E7B0FE3C-DD49-4D9B-9386-A7610AC4A389}"/>
    <cellStyle name="Normal 2 2 2 2 6 5_AVA DVA EL" xfId="30294" xr:uid="{A12245E5-D4F0-4F03-B353-CCA8BF249D3E}"/>
    <cellStyle name="Normal 2 2 2 2 6 6" xfId="30295" xr:uid="{E080CDBB-733A-4723-AF19-D01D5D00A1A3}"/>
    <cellStyle name="Normal 2 2 2 2 6 6 2" xfId="30296" xr:uid="{48A661CF-D943-4A37-BAC1-A435E7D90E47}"/>
    <cellStyle name="Normal 2 2 2 2 6 6_AVA DVA EL" xfId="30297" xr:uid="{9DCA1DBF-0D4F-4420-9848-374DCCB0FCA9}"/>
    <cellStyle name="Normal 2 2 2 2 6 7" xfId="30298" xr:uid="{461CAC6E-1915-446B-AE3E-52E56224F258}"/>
    <cellStyle name="Normal 2 2 2 2 6 7 2" xfId="30299" xr:uid="{0568744B-30FC-4FFA-B4AB-C4F1E52562AE}"/>
    <cellStyle name="Normal 2 2 2 2 6 7_AVA DVA EL" xfId="30300" xr:uid="{077BC970-CEFA-4837-90E7-2956C24FC713}"/>
    <cellStyle name="Normal 2 2 2 2 6 8" xfId="30301" xr:uid="{5FE01E65-531D-4368-AA14-3194066F2C93}"/>
    <cellStyle name="Normal 2 2 2 2 6 8 2" xfId="30302" xr:uid="{D4122417-5B99-41FD-9543-2EA4C88AD0C9}"/>
    <cellStyle name="Normal 2 2 2 2 6 8 3" xfId="30303" xr:uid="{42FB23CE-26B7-40BF-BEF9-AE504AA6E375}"/>
    <cellStyle name="Normal 2 2 2 2 6 8_AVA DVA EL" xfId="30304" xr:uid="{8125C386-04A7-4758-BFF5-5E187D18884D}"/>
    <cellStyle name="Normal 2 2 2 2 6_Balanse bankkonsern" xfId="30305" xr:uid="{A573405D-99E2-463A-9AFB-4272087D052B}"/>
    <cellStyle name="Normal 2 2 2 2 7" xfId="30306" xr:uid="{D95D15F2-25C3-48DE-9FB3-636A0B67EF25}"/>
    <cellStyle name="Normal 2 2 2 2 7 2" xfId="30307" xr:uid="{5BC6365B-7BB5-404F-B0C0-D459293CB523}"/>
    <cellStyle name="Normal 2 2 2 2 7 2 2" xfId="30308" xr:uid="{481FC297-9B91-45E8-ADBC-30B67D53665E}"/>
    <cellStyle name="Normal 2 2 2 2 7 2_AVA DVA EL" xfId="30309" xr:uid="{DF818781-A5D0-4C54-A942-4D019704831B}"/>
    <cellStyle name="Normal 2 2 2 2 7 3" xfId="30310" xr:uid="{31D883DF-57A5-4622-A045-302D67F3AEC7}"/>
    <cellStyle name="Normal 2 2 2 2 7 3 2" xfId="30311" xr:uid="{B07DD635-3A3D-4B0A-BCB1-B068EC0C6984}"/>
    <cellStyle name="Normal 2 2 2 2 7 3_AVA DVA EL" xfId="30312" xr:uid="{DD35BAC9-56FD-46D1-8370-27DFC57655C6}"/>
    <cellStyle name="Normal 2 2 2 2 7 4" xfId="30313" xr:uid="{DBC760FE-526F-4E27-99D8-65CBD33724AF}"/>
    <cellStyle name="Normal 2 2 2 2 7 4 2" xfId="30314" xr:uid="{E889B8F7-C07A-4BC2-A3AF-693450BDC875}"/>
    <cellStyle name="Normal 2 2 2 2 7 4 3" xfId="30315" xr:uid="{A8B467A0-8B49-4F78-9334-82D86BB05CBC}"/>
    <cellStyle name="Normal 2 2 2 2 7 4_AVA DVA EL" xfId="30316" xr:uid="{301AF34B-1DB5-40D6-A490-E9DEBDB52CE5}"/>
    <cellStyle name="Normal 2 2 2 2 7_Balanse bankkonsern" xfId="30317" xr:uid="{157492EA-0A6C-4C14-9930-F25A3B50E449}"/>
    <cellStyle name="Normal 2 2 2 2 8" xfId="30318" xr:uid="{D33D1286-6EED-47E7-87D5-0A77E3449438}"/>
    <cellStyle name="Normal 2 2 2 2 8 2" xfId="30319" xr:uid="{C4F4D8C6-34C7-4C68-876D-9358338B6072}"/>
    <cellStyle name="Normal 2 2 2 2 8 2 2" xfId="30320" xr:uid="{D043FD0B-F7D8-4352-9C6F-97F30D88AD90}"/>
    <cellStyle name="Normal 2 2 2 2 8 2 3" xfId="30321" xr:uid="{C67D32B5-5493-47D8-BEAF-38908BCA942C}"/>
    <cellStyle name="Normal 2 2 2 2 8 2_AVA DVA EL" xfId="30322" xr:uid="{596A469B-21F1-43C4-B6EC-698F6E40F6D5}"/>
    <cellStyle name="Normal 2 2 2 2 8_Balanse bankkonsern" xfId="30323" xr:uid="{B6177A41-C6DA-4D20-963B-5F0EB8B27E5B}"/>
    <cellStyle name="Normal 2 2 2 2 9" xfId="30324" xr:uid="{D2467655-CDD9-4056-A87A-B0149F6EA00C}"/>
    <cellStyle name="Normal 2 2 2 2 9 2" xfId="30325" xr:uid="{E2F02A66-4849-40F0-9D45-98787ADB0E69}"/>
    <cellStyle name="Normal 2 2 2 2 9 2 2" xfId="30326" xr:uid="{99A3AA1C-5513-414C-B5DF-08495E6560A5}"/>
    <cellStyle name="Normal 2 2 2 2 9 2 3" xfId="30327" xr:uid="{8E81CB04-C140-47E1-A2F4-7EA30BEA56B8}"/>
    <cellStyle name="Normal 2 2 2 2 9 2_AVA DVA EL" xfId="30328" xr:uid="{EBB37307-07A8-4ADC-A932-9FAFF54B99D2}"/>
    <cellStyle name="Normal 2 2 2 2 9_Balanse bankkonsern" xfId="30329" xr:uid="{3274E62D-F52C-4F4E-85B2-461D46019AD5}"/>
    <cellStyle name="Normal 2 2 2 2_AVA DVA EL" xfId="30330" xr:uid="{E1146AA2-3C0A-4996-8CC6-921CCB07EF13}"/>
    <cellStyle name="Normal 2 2 2 20" xfId="30331" xr:uid="{AF66EB97-C5D1-4E54-95E5-B6A903EF89EF}"/>
    <cellStyle name="Normal 2 2 2 20 2" xfId="30332" xr:uid="{6DDC2337-2B0E-472D-86D5-FABF77CDBB69}"/>
    <cellStyle name="Normal 2 2 2 20_AVA DVA EL" xfId="30333" xr:uid="{FCAB021F-EC92-4F51-82DC-62464A928731}"/>
    <cellStyle name="Normal 2 2 2 21" xfId="30334" xr:uid="{F44CCD61-957E-4E67-BEBE-58B2CA4DA2E9}"/>
    <cellStyle name="Normal 2 2 2 21 2" xfId="30335" xr:uid="{5F070C0E-1D93-437A-B6FC-E954BD366831}"/>
    <cellStyle name="Normal 2 2 2 21 3" xfId="30336" xr:uid="{1E4FC0C5-06F0-499F-BE61-498D1C9A9034}"/>
    <cellStyle name="Normal 2 2 2 21_AVA DVA EL" xfId="30337" xr:uid="{D790E084-67A1-479E-A74B-A039035C10A3}"/>
    <cellStyle name="Normal 2 2 2 3" xfId="30338" xr:uid="{50E67E92-86AF-4B08-8F23-50CB10450D42}"/>
    <cellStyle name="Normal 2 2 2 3 10" xfId="30339" xr:uid="{4C6F67BE-D79F-4B57-B404-DE1D3A1F1FA0}"/>
    <cellStyle name="Normal 2 2 2 3 10 2" xfId="30340" xr:uid="{CBB659ED-B2B8-4620-94D8-D1C9E545D2BD}"/>
    <cellStyle name="Normal 2 2 2 3 10_AVA DVA EL" xfId="30341" xr:uid="{545A8F39-116A-49FA-BA55-40C0821E1FFE}"/>
    <cellStyle name="Normal 2 2 2 3 11" xfId="30342" xr:uid="{8869FDDA-2B88-447D-9E8F-4D53E477273A}"/>
    <cellStyle name="Normal 2 2 2 3 11 2" xfId="30343" xr:uid="{60062BEA-6F8E-4EA5-BE68-B77F043F25EF}"/>
    <cellStyle name="Normal 2 2 2 3 11 3" xfId="30344" xr:uid="{DC7F4EC2-AC66-424D-90F9-39A709DB72EF}"/>
    <cellStyle name="Normal 2 2 2 3 11_AVA DVA EL" xfId="30345" xr:uid="{438D634F-0473-4A7D-840D-46A936B230E9}"/>
    <cellStyle name="Normal 2 2 2 3 2" xfId="30346" xr:uid="{A69D6782-D1DA-4F6A-97B6-2FDF824BE0B0}"/>
    <cellStyle name="Normal 2 2 2 3 2 2" xfId="30347" xr:uid="{FC3E46F3-5EB2-443E-B287-A3C5591BF684}"/>
    <cellStyle name="Normal 2 2 2 3 2 2 2" xfId="30348" xr:uid="{F46BF5FE-025D-45EF-9880-91324FF4473E}"/>
    <cellStyle name="Normal 2 2 2 3 2 2 3" xfId="30349" xr:uid="{023BA3E3-EF5D-4415-8534-905D098A5BB6}"/>
    <cellStyle name="Normal 2 2 2 3 2 2 3 2" xfId="30350" xr:uid="{EB0AFEAC-ADFE-4F72-8E8D-E9D5E5A62F57}"/>
    <cellStyle name="Normal 2 2 2 3 2 2 3_AVA DVA EL" xfId="30351" xr:uid="{DFDB27F1-7E06-4039-8F3C-53201158F155}"/>
    <cellStyle name="Normal 2 2 2 3 2 2 4" xfId="30352" xr:uid="{98B7B018-1907-48CD-A685-53532FC139A0}"/>
    <cellStyle name="Normal 2 2 2 3 2 2 4 2" xfId="30353" xr:uid="{57FB973C-51B2-4EA9-9773-824381F22EA7}"/>
    <cellStyle name="Normal 2 2 2 3 2 2 4_AVA DVA EL" xfId="30354" xr:uid="{A95946BE-02AE-4627-9C0D-918EAB9E1AA3}"/>
    <cellStyle name="Normal 2 2 2 3 2 2 5" xfId="30355" xr:uid="{B7877935-E6C5-4CDD-8243-195B8D9D658C}"/>
    <cellStyle name="Normal 2 2 2 3 2 2 5 2" xfId="30356" xr:uid="{F8DBC1C9-4583-4F03-9BC5-8B670D77802B}"/>
    <cellStyle name="Normal 2 2 2 3 2 2 5_AVA DVA EL" xfId="30357" xr:uid="{0F4DFE8F-A50C-4CED-B31D-A8C11CA5EB03}"/>
    <cellStyle name="Normal 2 2 2 3 2 2 6" xfId="30358" xr:uid="{A49963AC-A258-49A0-8E0F-77D6F10D2F88}"/>
    <cellStyle name="Normal 2 2 2 3 2 2 6 2" xfId="30359" xr:uid="{E59F9300-9FA0-4FB5-8DFE-5836CB646079}"/>
    <cellStyle name="Normal 2 2 2 3 2 2 6_AVA DVA EL" xfId="30360" xr:uid="{8262F53C-500A-4994-973E-0D623E0199B1}"/>
    <cellStyle name="Normal 2 2 2 3 2 2_Balanse bankkonsern" xfId="30361" xr:uid="{EDA15E7B-D26A-4321-B658-D9B1E3792CBC}"/>
    <cellStyle name="Normal 2 2 2 3 2 3" xfId="30362" xr:uid="{11D52467-F2A4-4433-B1E6-9ABF8E11D347}"/>
    <cellStyle name="Normal 2 2 2 3 2 4" xfId="30363" xr:uid="{B99ED9FF-7CD8-4004-B303-B4148944F0F9}"/>
    <cellStyle name="Normal 2 2 2 3 2 4 2" xfId="30364" xr:uid="{5837A137-3429-40C9-B007-DB0B3FEAF6BF}"/>
    <cellStyle name="Normal 2 2 2 3 2 4 3" xfId="30365" xr:uid="{027A7FC3-D612-4EC8-B9A9-22668390C1A2}"/>
    <cellStyle name="Normal 2 2 2 3 2 4_AVA DVA EL" xfId="30366" xr:uid="{597A8A94-067B-465B-9F80-F2EDE98C5DAB}"/>
    <cellStyle name="Normal 2 2 2 3 2_Balanse bankkonsern" xfId="30367" xr:uid="{60CD5462-9B0E-4A71-BB80-CFCA54D9B89D}"/>
    <cellStyle name="Normal 2 2 2 3 3" xfId="30368" xr:uid="{4EA1DBA5-CB1C-4C2A-9E75-E9F1908A8720}"/>
    <cellStyle name="Normal 2 2 2 3 3 2" xfId="30369" xr:uid="{8429C6C4-2298-44BA-90FE-E05D25B0E15D}"/>
    <cellStyle name="Normal 2 2 2 3 3 3" xfId="30370" xr:uid="{9962BD6B-F561-430F-99F8-5BA28CC73244}"/>
    <cellStyle name="Normal 2 2 2 3 3 4" xfId="30371" xr:uid="{66A156CF-CEA1-4C2A-B058-FE83C881E723}"/>
    <cellStyle name="Normal 2 2 2 3 3 4 2" xfId="30372" xr:uid="{5C9A7A5A-2436-4F28-A6AA-157ABC66876E}"/>
    <cellStyle name="Normal 2 2 2 3 3 4 3" xfId="30373" xr:uid="{4CA334BC-5D7D-4B27-B089-99D68CD96C50}"/>
    <cellStyle name="Normal 2 2 2 3 3 4_AVA DVA EL" xfId="30374" xr:uid="{15F4644D-18F9-4C55-B860-262B2254C975}"/>
    <cellStyle name="Normal 2 2 2 3 3_Balanse bankkonsern" xfId="30375" xr:uid="{D129009F-FC63-4C93-B34A-1BE15FD3BFEB}"/>
    <cellStyle name="Normal 2 2 2 3 4" xfId="30376" xr:uid="{58CBF78E-7B82-4D09-9A62-F12453AD98A1}"/>
    <cellStyle name="Normal 2 2 2 3 4 2" xfId="30377" xr:uid="{D1FFB296-B662-4175-983F-7EABA9304599}"/>
    <cellStyle name="Normal 2 2 2 3 4 3" xfId="30378" xr:uid="{2CC3E592-DF91-4823-8C0D-3D4B97C11FDE}"/>
    <cellStyle name="Normal 2 2 2 3 4_Balanse bankkonsern" xfId="30379" xr:uid="{FD09C4F2-CF97-4606-9A86-B235D0A7A827}"/>
    <cellStyle name="Normal 2 2 2 3 5" xfId="30380" xr:uid="{20DFB37F-4A64-49FE-8711-BF8975D95329}"/>
    <cellStyle name="Normal 2 2 2 3 6" xfId="30381" xr:uid="{293E6ADD-8FC5-47D4-86BD-F0730A2655A7}"/>
    <cellStyle name="Normal 2 2 2 3 7" xfId="30382" xr:uid="{924E5C57-562A-4FE5-B17D-C0BAA72FC8B1}"/>
    <cellStyle name="Normal 2 2 2 3 7 2" xfId="30383" xr:uid="{A9AF397E-7A1A-4174-A709-8E904E73EFAF}"/>
    <cellStyle name="Normal 2 2 2 3 7_AVA DVA EL" xfId="30384" xr:uid="{81AA8322-C969-4CA5-8946-9C1D23CFAD19}"/>
    <cellStyle name="Normal 2 2 2 3 8" xfId="30385" xr:uid="{80E5E831-DF65-406A-A0BF-433CFA95CBB5}"/>
    <cellStyle name="Normal 2 2 2 3 8 2" xfId="30386" xr:uid="{A2B5EE0B-29EF-4BE8-9F99-9CBB3CE4BF22}"/>
    <cellStyle name="Normal 2 2 2 3 8_AVA DVA EL" xfId="30387" xr:uid="{08DA7F1A-4F62-463F-A9FA-DEB8CE7C715C}"/>
    <cellStyle name="Normal 2 2 2 3 9" xfId="30388" xr:uid="{3766C1A4-D2CF-4BE0-AC18-5367B5B38A27}"/>
    <cellStyle name="Normal 2 2 2 3 9 2" xfId="30389" xr:uid="{A0D9846B-68EB-444A-8681-9D580D69E915}"/>
    <cellStyle name="Normal 2 2 2 3 9_AVA DVA EL" xfId="30390" xr:uid="{96434224-DFBF-49FF-9CC8-7540277AB259}"/>
    <cellStyle name="Normal 2 2 2 3_Balanse bankkonsern" xfId="30391" xr:uid="{D9535A94-5A86-460C-B6FD-3C6A5449EE85}"/>
    <cellStyle name="Normal 2 2 2 4" xfId="30392" xr:uid="{6E81388B-1224-462C-A967-CE10E24AC11D}"/>
    <cellStyle name="Normal 2 2 2 4 10" xfId="30393" xr:uid="{EBFB0885-B87A-49E4-9E84-0F1F8DCBE6F6}"/>
    <cellStyle name="Normal 2 2 2 4 10 2" xfId="30394" xr:uid="{1350B552-BB14-43A0-8810-E08BFC5A045B}"/>
    <cellStyle name="Normal 2 2 2 4 10_AVA DVA EL" xfId="30395" xr:uid="{FBF81E15-ABF5-4C17-9492-6ABDF5CC6B52}"/>
    <cellStyle name="Normal 2 2 2 4 11" xfId="30396" xr:uid="{6EB48A9B-9A2C-4995-9D3D-9CF0C572EAFA}"/>
    <cellStyle name="Normal 2 2 2 4 11 2" xfId="30397" xr:uid="{55399D09-B37C-47A8-A0FD-ABE7637411AF}"/>
    <cellStyle name="Normal 2 2 2 4 11 3" xfId="30398" xr:uid="{D60B9CCE-B87F-4EDB-B527-B306DCD14C97}"/>
    <cellStyle name="Normal 2 2 2 4 11_AVA DVA EL" xfId="30399" xr:uid="{8FC1FBAE-DF7F-4265-87CA-2B95BF98880C}"/>
    <cellStyle name="Normal 2 2 2 4 2" xfId="30400" xr:uid="{9045DCD5-AE1A-4809-8297-6233088E6D36}"/>
    <cellStyle name="Normal 2 2 2 4 2 2" xfId="30401" xr:uid="{1829A3F2-F9B0-4AAC-BE1F-7A458B3154F0}"/>
    <cellStyle name="Normal 2 2 2 4 2 3" xfId="30402" xr:uid="{5C5CF292-A3F7-49F3-9024-5943CF440FCB}"/>
    <cellStyle name="Normal 2 2 2 4 2 4" xfId="30403" xr:uid="{E4F1034B-6FAF-44D1-A63F-46B6A64521AA}"/>
    <cellStyle name="Normal 2 2 2 4 2 4 2" xfId="30404" xr:uid="{F4EAC17C-8CA7-4EC4-A5A1-433042F3D8C8}"/>
    <cellStyle name="Normal 2 2 2 4 2 4 3" xfId="30405" xr:uid="{5594E781-B268-4272-9119-65ADCFB698FD}"/>
    <cellStyle name="Normal 2 2 2 4 2 4_AVA DVA EL" xfId="30406" xr:uid="{C5F2E027-4221-4EEA-AB1F-34F1F63E6BBF}"/>
    <cellStyle name="Normal 2 2 2 4 2_Balanse bankkonsern" xfId="30407" xr:uid="{30789EBA-18ED-49CC-A06E-B43C025DB6B6}"/>
    <cellStyle name="Normal 2 2 2 4 3" xfId="30408" xr:uid="{A540459D-CD64-429D-A679-73D5829EBDB6}"/>
    <cellStyle name="Normal 2 2 2 4 3 2" xfId="30409" xr:uid="{06D4D6CA-FA68-49B8-B8C6-C0D158A7EACA}"/>
    <cellStyle name="Normal 2 2 2 4 3 3" xfId="30410" xr:uid="{E0C3738D-562B-47EE-B247-8DDEC7473A59}"/>
    <cellStyle name="Normal 2 2 2 4 3 4" xfId="30411" xr:uid="{A1693F3B-B898-4090-88E3-DA69F4C89763}"/>
    <cellStyle name="Normal 2 2 2 4 3 4 2" xfId="30412" xr:uid="{6F54A47F-7432-4555-87B5-9B09454D13A7}"/>
    <cellStyle name="Normal 2 2 2 4 3 4 3" xfId="30413" xr:uid="{94C7AA29-DA8A-45A6-BF68-92D3AE499161}"/>
    <cellStyle name="Normal 2 2 2 4 3 4_AVA DVA EL" xfId="30414" xr:uid="{2DB675E9-B965-44DA-9510-2A857E8F20CB}"/>
    <cellStyle name="Normal 2 2 2 4 3_Balanse bankkonsern" xfId="30415" xr:uid="{3DB37F71-8D94-4DA3-8358-345F4D912949}"/>
    <cellStyle name="Normal 2 2 2 4 4" xfId="30416" xr:uid="{4D9A3C9B-FFE8-43BD-BEC8-BE2F432940D2}"/>
    <cellStyle name="Normal 2 2 2 4 4 2" xfId="30417" xr:uid="{4DA4E833-4A04-431D-9965-1C20F3E27545}"/>
    <cellStyle name="Normal 2 2 2 4 4 3" xfId="30418" xr:uid="{D9DF8FA3-6D8F-450E-8520-795E69603E53}"/>
    <cellStyle name="Normal 2 2 2 4 4_Balanse bankkonsern" xfId="30419" xr:uid="{0EE34CD4-8017-4625-A2EC-BDFDB083851E}"/>
    <cellStyle name="Normal 2 2 2 4 5" xfId="30420" xr:uid="{E365D05C-F773-4D3F-966F-5C5E908E89AC}"/>
    <cellStyle name="Normal 2 2 2 4 6" xfId="30421" xr:uid="{67996686-D135-47BA-9A41-6B28AF029195}"/>
    <cellStyle name="Normal 2 2 2 4 7" xfId="30422" xr:uid="{3C156B2A-0A09-49B8-9921-181E3223ADDD}"/>
    <cellStyle name="Normal 2 2 2 4 7 2" xfId="30423" xr:uid="{E859C5D2-4EAE-4FB2-ACAC-C476B4873A73}"/>
    <cellStyle name="Normal 2 2 2 4 7_AVA DVA EL" xfId="30424" xr:uid="{99142D6A-E9BE-4B53-9B9C-4123A6E14814}"/>
    <cellStyle name="Normal 2 2 2 4 8" xfId="30425" xr:uid="{E90F4D6B-66A0-4A8C-8B31-C250888CD614}"/>
    <cellStyle name="Normal 2 2 2 4 8 2" xfId="30426" xr:uid="{7BC25985-5292-430A-AB57-F6ACB89D13CA}"/>
    <cellStyle name="Normal 2 2 2 4 8_AVA DVA EL" xfId="30427" xr:uid="{192DE86D-39AE-40E9-9996-377AC8D2701C}"/>
    <cellStyle name="Normal 2 2 2 4 9" xfId="30428" xr:uid="{34C1E8AB-73B3-4277-9791-8EC418A30859}"/>
    <cellStyle name="Normal 2 2 2 4 9 2" xfId="30429" xr:uid="{27277A88-71A7-4F99-837D-B6051D8A38A8}"/>
    <cellStyle name="Normal 2 2 2 4 9_AVA DVA EL" xfId="30430" xr:uid="{5B2539CF-FA0A-421B-AC61-005D08E57A8E}"/>
    <cellStyle name="Normal 2 2 2 4_Balanse bankkonsern" xfId="30431" xr:uid="{13CF2C8A-3187-4046-8297-EE4DB79BA697}"/>
    <cellStyle name="Normal 2 2 2 5" xfId="30432" xr:uid="{76CFF2ED-F741-490A-8156-51A8F69FF62F}"/>
    <cellStyle name="Normal 2 2 2 5 10" xfId="30433" xr:uid="{6048CB24-6A13-4D9B-9CBA-0C34141E9055}"/>
    <cellStyle name="Normal 2 2 2 5 10 2" xfId="30434" xr:uid="{B0EA71D6-FB56-4F00-AF5C-1B40C83B535F}"/>
    <cellStyle name="Normal 2 2 2 5 10_AVA DVA EL" xfId="30435" xr:uid="{2BFAD4C7-D47D-4AFA-BBF0-5F0711658701}"/>
    <cellStyle name="Normal 2 2 2 5 11" xfId="30436" xr:uid="{8422D0ED-6311-40BD-88A7-11D8DD46850D}"/>
    <cellStyle name="Normal 2 2 2 5 11 2" xfId="30437" xr:uid="{54A05E6A-5BA5-4B15-A99E-C5809FFA346E}"/>
    <cellStyle name="Normal 2 2 2 5 11 3" xfId="30438" xr:uid="{1A1097E5-3EFC-4337-BFDB-54D661C34ECD}"/>
    <cellStyle name="Normal 2 2 2 5 11_AVA DVA EL" xfId="30439" xr:uid="{D5B1CB92-F6EC-4C16-96FB-31150A80FF14}"/>
    <cellStyle name="Normal 2 2 2 5 2" xfId="30440" xr:uid="{45BBBD1E-4B30-4970-B024-9AC493AE2043}"/>
    <cellStyle name="Normal 2 2 2 5 2 2" xfId="30441" xr:uid="{59085E8B-C06A-4264-AFD8-836B00D581CB}"/>
    <cellStyle name="Normal 2 2 2 5 2 3" xfId="30442" xr:uid="{4BE113D4-B102-4956-BF92-B5781F362C27}"/>
    <cellStyle name="Normal 2 2 2 5 2_Balanse bankkonsern" xfId="30443" xr:uid="{1BDFED62-C959-4E1A-A9A7-3924135CAFF1}"/>
    <cellStyle name="Normal 2 2 2 5 3" xfId="30444" xr:uid="{7FEC92F3-0080-4AE2-90F0-E225E59D09A4}"/>
    <cellStyle name="Normal 2 2 2 5 3 2" xfId="30445" xr:uid="{1167731C-9AA0-4D69-897D-11AC83E94CD3}"/>
    <cellStyle name="Normal 2 2 2 5 3 3" xfId="30446" xr:uid="{31079167-8844-4DF7-805C-4600284A8C8D}"/>
    <cellStyle name="Normal 2 2 2 5 3_Balanse bankkonsern" xfId="30447" xr:uid="{28C378A1-0C6C-45E4-8F2B-0A250850D4CB}"/>
    <cellStyle name="Normal 2 2 2 5 4" xfId="30448" xr:uid="{7DF21115-A059-4D07-AE4D-5E4EEE999751}"/>
    <cellStyle name="Normal 2 2 2 5 4 2" xfId="30449" xr:uid="{AC8A8533-E423-4008-8783-91B33DD655D7}"/>
    <cellStyle name="Normal 2 2 2 5 4 3" xfId="30450" xr:uid="{56435836-5EF0-49DE-A36A-CE1498283F89}"/>
    <cellStyle name="Normal 2 2 2 5 4_Balanse bankkonsern" xfId="30451" xr:uid="{90333172-E9C2-4EEB-BDAF-0E602473E585}"/>
    <cellStyle name="Normal 2 2 2 5 5" xfId="30452" xr:uid="{B8D32006-CFD7-41EA-AA1E-9D17032B03DE}"/>
    <cellStyle name="Normal 2 2 2 5 6" xfId="30453" xr:uid="{16734ACD-4A52-4DB2-8242-BFFB50C3D6C4}"/>
    <cellStyle name="Normal 2 2 2 5 7" xfId="30454" xr:uid="{79D706C5-1B86-4D71-A7F6-6274B701A0C4}"/>
    <cellStyle name="Normal 2 2 2 5 7 2" xfId="30455" xr:uid="{2BFB91D6-3379-447A-8D4B-B8C0BF162F63}"/>
    <cellStyle name="Normal 2 2 2 5 7_AVA DVA EL" xfId="30456" xr:uid="{C301DB2C-2E50-42B6-92C7-E0891F0E566F}"/>
    <cellStyle name="Normal 2 2 2 5 8" xfId="30457" xr:uid="{067D7AEB-2AF2-4F40-A55D-17B183F1DBB2}"/>
    <cellStyle name="Normal 2 2 2 5 8 2" xfId="30458" xr:uid="{DA48D045-C76E-4D7F-A7D5-943E894A6C21}"/>
    <cellStyle name="Normal 2 2 2 5 8_AVA DVA EL" xfId="30459" xr:uid="{3D64A454-ABC6-4F3B-975A-46B52CF9463A}"/>
    <cellStyle name="Normal 2 2 2 5 9" xfId="30460" xr:uid="{3AE34162-C063-4B9C-B03A-70ACF58A4030}"/>
    <cellStyle name="Normal 2 2 2 5 9 2" xfId="30461" xr:uid="{0009BDAB-1475-4CE4-B53E-023D361586B5}"/>
    <cellStyle name="Normal 2 2 2 5 9_AVA DVA EL" xfId="30462" xr:uid="{6D866ABB-7817-46A3-AC50-88683D348BE5}"/>
    <cellStyle name="Normal 2 2 2 5_Balanse bankkonsern" xfId="30463" xr:uid="{354D3F40-CB56-4B14-A9CE-C8E8C0C04D60}"/>
    <cellStyle name="Normal 2 2 2 6" xfId="30464" xr:uid="{DCA81B2C-83D2-4CF2-8BA0-6B159F395723}"/>
    <cellStyle name="Normal 2 2 2 6 2" xfId="30465" xr:uid="{27CEA4C0-FCA5-47F4-BABB-C2F2347FE4EB}"/>
    <cellStyle name="Normal 2 2 2 6 2 2" xfId="30466" xr:uid="{10186196-EDB8-425F-B462-B30BB185DB27}"/>
    <cellStyle name="Normal 2 2 2 6 2 3" xfId="30467" xr:uid="{2580A710-198E-4104-B328-26B0EEC445B5}"/>
    <cellStyle name="Normal 2 2 2 6 2_Balanse bankkonsern" xfId="30468" xr:uid="{5E0AB0D5-42E3-4151-8CB9-D2126E6939E8}"/>
    <cellStyle name="Normal 2 2 2 6 3" xfId="30469" xr:uid="{9E0F5187-1F13-4C50-96B4-650AE72F459D}"/>
    <cellStyle name="Normal 2 2 2 6 3 2" xfId="30470" xr:uid="{965D544F-5A20-4197-AB0C-80307BE1DA5C}"/>
    <cellStyle name="Normal 2 2 2 6 3 3" xfId="30471" xr:uid="{2E6CCA58-9528-498C-82EE-A76844946283}"/>
    <cellStyle name="Normal 2 2 2 6 3_Balanse bankkonsern" xfId="30472" xr:uid="{145D8FCB-046C-4B18-9EDF-B1930FB4CC45}"/>
    <cellStyle name="Normal 2 2 2 6 4" xfId="30473" xr:uid="{6A4A96FD-1674-48B5-9454-2EA3CD337BEC}"/>
    <cellStyle name="Normal 2 2 2 6 4 2" xfId="30474" xr:uid="{B3791CC6-4759-41F2-AC37-C094CB42FCF9}"/>
    <cellStyle name="Normal 2 2 2 6 4 3" xfId="30475" xr:uid="{2CA57ABE-86E7-4001-B744-98B1FAF554BF}"/>
    <cellStyle name="Normal 2 2 2 6 4_Balanse bankkonsern" xfId="30476" xr:uid="{C9FA56AA-55FD-4490-A72F-6FDA9F01C372}"/>
    <cellStyle name="Normal 2 2 2 6 5" xfId="30477" xr:uid="{99196B05-4325-4F61-8042-DB0EAFF3A450}"/>
    <cellStyle name="Normal 2 2 2 6 6" xfId="30478" xr:uid="{34E62548-10F4-415F-A9B6-36D00DFE3D88}"/>
    <cellStyle name="Normal 2 2 2 6 7" xfId="30479" xr:uid="{BDD6A2F0-B439-4B20-8F0B-5EC3CDC61379}"/>
    <cellStyle name="Normal 2 2 2 6 7 2" xfId="30480" xr:uid="{33D7A1A8-41DC-4D57-99A4-62773FC73071}"/>
    <cellStyle name="Normal 2 2 2 6 7 3" xfId="30481" xr:uid="{CF275F64-AA44-4A81-B54B-D0FF3A653DA8}"/>
    <cellStyle name="Normal 2 2 2 6 7_AVA DVA EL" xfId="30482" xr:uid="{C8DE4965-B8E9-4CDF-9FA9-EE0257C95F00}"/>
    <cellStyle name="Normal 2 2 2 6_Balanse bankkonsern" xfId="30483" xr:uid="{03AADD98-3A8E-4BEC-9219-6750BD4DCA61}"/>
    <cellStyle name="Normal 2 2 2 7" xfId="30484" xr:uid="{129EDE52-97EE-41B6-8EEC-A9A2A132F7B2}"/>
    <cellStyle name="Normal 2 2 2 7 2" xfId="30485" xr:uid="{0C3C802C-789F-42F7-A02A-890C02C21810}"/>
    <cellStyle name="Normal 2 2 2 7 2 2" xfId="30486" xr:uid="{61BB9E38-1FA7-4E35-8F4F-9CC12CD29317}"/>
    <cellStyle name="Normal 2 2 2 7 2 3" xfId="30487" xr:uid="{E9F3D47F-E775-42E3-B961-CAFFB47E34A9}"/>
    <cellStyle name="Normal 2 2 2 7 2_Balanse bankkonsern" xfId="30488" xr:uid="{9803FD52-9D2D-407F-9618-B286C297861D}"/>
    <cellStyle name="Normal 2 2 2 7 3" xfId="30489" xr:uid="{DF262F4D-6DCC-4D6F-A454-5F7AACACFBAE}"/>
    <cellStyle name="Normal 2 2 2 7 3 2" xfId="30490" xr:uid="{8B8BBDD4-51BD-4118-99FE-51805DCEEB6F}"/>
    <cellStyle name="Normal 2 2 2 7 3 3" xfId="30491" xr:uid="{553A456A-954A-4400-9D4B-F0E0C5DCF8CC}"/>
    <cellStyle name="Normal 2 2 2 7 3_Balanse bankkonsern" xfId="30492" xr:uid="{489BFAEB-73D0-497E-9729-2C52684C2FFF}"/>
    <cellStyle name="Normal 2 2 2 7 4" xfId="30493" xr:uid="{8F1B8930-F2E8-4F52-B528-2DBF25F4A396}"/>
    <cellStyle name="Normal 2 2 2 7 4 2" xfId="30494" xr:uid="{A9153D36-1E45-484E-AB01-0D7D145B779A}"/>
    <cellStyle name="Normal 2 2 2 7 4 3" xfId="30495" xr:uid="{3CCFD28D-0CAD-4C0F-AD74-65D73EE0EFCA}"/>
    <cellStyle name="Normal 2 2 2 7 4_Balanse bankkonsern" xfId="30496" xr:uid="{FF6B5EDF-0FC3-4E6A-BCF4-B4C75ABF22F5}"/>
    <cellStyle name="Normal 2 2 2 7 5" xfId="30497" xr:uid="{3B4B9C1F-D7A1-4F02-BE0A-0D67ADBC5EFE}"/>
    <cellStyle name="Normal 2 2 2 7 6" xfId="30498" xr:uid="{EC88BB1D-2CB2-440C-98B5-0F27A389C704}"/>
    <cellStyle name="Normal 2 2 2 7 7" xfId="30499" xr:uid="{A9D4B5B8-FECA-4573-A0FB-23C8B9492888}"/>
    <cellStyle name="Normal 2 2 2 7 7 2" xfId="30500" xr:uid="{48175167-4AD8-4688-8586-93AC696421F4}"/>
    <cellStyle name="Normal 2 2 2 7 7 3" xfId="30501" xr:uid="{D5F31D7E-9548-47B9-ABC7-BCCE76FAD976}"/>
    <cellStyle name="Normal 2 2 2 7 7_AVA DVA EL" xfId="30502" xr:uid="{CB5A866C-D1E6-470A-9285-9E2EEB2197ED}"/>
    <cellStyle name="Normal 2 2 2 7_Balanse bankkonsern" xfId="30503" xr:uid="{3D7C6D59-30A9-4CE4-B71E-433F7C5E68A2}"/>
    <cellStyle name="Normal 2 2 2 8" xfId="30504" xr:uid="{D8A6D339-B501-4DDD-B35E-9C77F73453E4}"/>
    <cellStyle name="Normal 2 2 2 8 2" xfId="30505" xr:uid="{90B074FF-AEBB-411E-86F1-2E922EDD1910}"/>
    <cellStyle name="Normal 2 2 2 8 2 2" xfId="30506" xr:uid="{6C674D7E-29AB-4D66-AA98-7A6A02B417E3}"/>
    <cellStyle name="Normal 2 2 2 8 2 3" xfId="30507" xr:uid="{BB646952-4A34-4F23-A7C7-E867EA5AA84C}"/>
    <cellStyle name="Normal 2 2 2 8 2_Balanse bankkonsern" xfId="30508" xr:uid="{765A1817-A3AF-4E21-915C-7933434F8431}"/>
    <cellStyle name="Normal 2 2 2 8 3" xfId="30509" xr:uid="{8A3263F5-F01C-45C1-B7DD-E92A72D59A94}"/>
    <cellStyle name="Normal 2 2 2 8 3 2" xfId="30510" xr:uid="{6C4792F4-6250-4CC7-B0D0-11CA32A6E286}"/>
    <cellStyle name="Normal 2 2 2 8 3 3" xfId="30511" xr:uid="{6F0F3395-E12D-4D23-B05C-92AAA0BCDD71}"/>
    <cellStyle name="Normal 2 2 2 8 3_Balanse bankkonsern" xfId="30512" xr:uid="{E0556C90-B1A8-462D-A146-06403526243F}"/>
    <cellStyle name="Normal 2 2 2 8 4" xfId="30513" xr:uid="{78022D53-9BAF-4CE2-8B69-B11CCC1A604B}"/>
    <cellStyle name="Normal 2 2 2 8 4 2" xfId="30514" xr:uid="{BAAFB030-6703-48F3-88D0-01EC89EE06F1}"/>
    <cellStyle name="Normal 2 2 2 8 4 3" xfId="30515" xr:uid="{E585CB6B-C398-4F73-AFD8-CBE75260CF48}"/>
    <cellStyle name="Normal 2 2 2 8 4_Balanse bankkonsern" xfId="30516" xr:uid="{0FF2B731-043B-410B-AB57-D70379F7E2A1}"/>
    <cellStyle name="Normal 2 2 2 8 5" xfId="30517" xr:uid="{515D926E-78C5-41FE-905A-2C00BDD1BBE4}"/>
    <cellStyle name="Normal 2 2 2 8 6" xfId="30518" xr:uid="{B1FF7E68-F0FB-42FA-A5C2-2C2326F38D48}"/>
    <cellStyle name="Normal 2 2 2 8 7" xfId="30519" xr:uid="{F22915D7-2508-498E-A9E3-F55257C71102}"/>
    <cellStyle name="Normal 2 2 2 8 7 2" xfId="30520" xr:uid="{B1EDCC8A-5209-4709-95F4-E07F1BE0B17C}"/>
    <cellStyle name="Normal 2 2 2 8 7 3" xfId="30521" xr:uid="{4BCDD4EA-3FF4-47DC-9512-58E4C7D41B2D}"/>
    <cellStyle name="Normal 2 2 2 8 7_AVA DVA EL" xfId="30522" xr:uid="{D918F94B-8588-4494-8D15-C2C5D66BD9A1}"/>
    <cellStyle name="Normal 2 2 2 8_Balanse bankkonsern" xfId="30523" xr:uid="{70840839-9A68-4AAD-9EC4-CBF9930FDFF7}"/>
    <cellStyle name="Normal 2 2 2 9" xfId="30524" xr:uid="{03ADE090-4FB6-4F9F-9F37-FF68D9C894E7}"/>
    <cellStyle name="Normal 2 2 2 9 2" xfId="30525" xr:uid="{A9275150-D1E7-453E-A7AB-45691462AE53}"/>
    <cellStyle name="Normal 2 2 2 9 2 2" xfId="30526" xr:uid="{0CAD5692-8F40-4142-B775-4A7C924DB35C}"/>
    <cellStyle name="Normal 2 2 2 9 2 3" xfId="30527" xr:uid="{0D9D026B-06E3-424A-84ED-2E5266B3761C}"/>
    <cellStyle name="Normal 2 2 2 9 2_Balanse bankkonsern" xfId="30528" xr:uid="{DD95B20F-5B92-4A51-9D2E-672079AE7DA0}"/>
    <cellStyle name="Normal 2 2 2 9 3" xfId="30529" xr:uid="{01467C3E-3F20-41A8-9840-2005F27110F3}"/>
    <cellStyle name="Normal 2 2 2 9 3 2" xfId="30530" xr:uid="{9CA63EA7-9BFA-4A8C-9280-22E8A94E766E}"/>
    <cellStyle name="Normal 2 2 2 9 3 3" xfId="30531" xr:uid="{F92B8037-4D2C-4158-AFA2-49DE52185351}"/>
    <cellStyle name="Normal 2 2 2 9 3_Balanse bankkonsern" xfId="30532" xr:uid="{9BAAD1F3-FDF2-4041-AF25-7DFBD1420FE8}"/>
    <cellStyle name="Normal 2 2 2 9 4" xfId="30533" xr:uid="{1CF1ACB3-5FFD-44B2-A112-C3DC9B13BAD0}"/>
    <cellStyle name="Normal 2 2 2 9 4 2" xfId="30534" xr:uid="{39BC40B6-8529-4C5A-B8C5-7436E9552915}"/>
    <cellStyle name="Normal 2 2 2 9 4 3" xfId="30535" xr:uid="{26FA70FD-922C-416F-BF9B-EF0B98CDFDFC}"/>
    <cellStyle name="Normal 2 2 2 9 4_Balanse bankkonsern" xfId="30536" xr:uid="{7BBC0C7A-2547-4EDD-B1B6-7F39AAB652BB}"/>
    <cellStyle name="Normal 2 2 2 9 5" xfId="30537" xr:uid="{C0E21230-D62D-4426-9CDB-D340DD45E5EF}"/>
    <cellStyle name="Normal 2 2 2 9 6" xfId="30538" xr:uid="{87FA790E-C753-416A-A34C-94B86A97E161}"/>
    <cellStyle name="Normal 2 2 2 9 7" xfId="30539" xr:uid="{A1D2E2BE-9F7D-4C64-AC0F-4AAC05210422}"/>
    <cellStyle name="Normal 2 2 2 9 7 2" xfId="30540" xr:uid="{AF131935-A4E3-4471-B95F-43712E68A1B5}"/>
    <cellStyle name="Normal 2 2 2 9 7 3" xfId="30541" xr:uid="{2BD9F105-FE14-47E8-8C17-E13A826BE9F7}"/>
    <cellStyle name="Normal 2 2 2 9 7_AVA DVA EL" xfId="30542" xr:uid="{B1F9F0B7-331D-4EF2-98AF-0299E41369C3}"/>
    <cellStyle name="Normal 2 2 2 9_Balanse bankkonsern" xfId="30543" xr:uid="{31CA9F30-7F52-441B-86BA-9E440A0CEED9}"/>
    <cellStyle name="Normal 2 2 2_AVA DVA EL" xfId="30544" xr:uid="{D3FB3766-BFAB-4475-8A81-F06C8E5B2F63}"/>
    <cellStyle name="Normal 2 2 20" xfId="30545" xr:uid="{3BD45C0B-4512-4F6D-BE78-958A7D19BA54}"/>
    <cellStyle name="Normal 2 2 20 2" xfId="30546" xr:uid="{7EC82E21-622D-42C6-808B-7F5D6A1A1F8F}"/>
    <cellStyle name="Normal 2 2 20_AVA DVA EL" xfId="30547" xr:uid="{B414DF48-4B1F-48F2-A678-69D2B1B3E6D4}"/>
    <cellStyle name="Normal 2 2 21" xfId="30548" xr:uid="{54123A50-62B3-4CB5-9067-D737C3764B6E}"/>
    <cellStyle name="Normal 2 2 22" xfId="30549" xr:uid="{82012E48-4A5D-4532-93D9-425A42312F5E}"/>
    <cellStyle name="Normal 2 2 23" xfId="30550" xr:uid="{6EDFF8D8-A4BF-4CD7-BA8E-ED77C46073B7}"/>
    <cellStyle name="Normal 2 2 24" xfId="30551" xr:uid="{AFB21CFB-25C3-42DC-8A05-7B56941A9B48}"/>
    <cellStyle name="Normal 2 2 25" xfId="30552" xr:uid="{1B38D3FC-5477-432A-BC5A-36AABE275F5B}"/>
    <cellStyle name="Normal 2 2 25 2" xfId="30553" xr:uid="{79B7AFDC-12F9-4FB1-BF77-67238B60D78E}"/>
    <cellStyle name="Normal 2 2 25_AVA DVA EL" xfId="30554" xr:uid="{F198D33E-8CE5-4A41-9BEA-BA21D608AE3E}"/>
    <cellStyle name="Normal 2 2 26" xfId="30555" xr:uid="{F74353F4-C5D5-4B73-8FEE-CF41558E56AB}"/>
    <cellStyle name="Normal 2 2 26 2" xfId="30556" xr:uid="{A8E70379-647B-4D34-86EB-18162D5E2F4F}"/>
    <cellStyle name="Normal 2 2 26 3" xfId="30557" xr:uid="{5679BCB4-477B-44D3-836A-11A206E483E7}"/>
    <cellStyle name="Normal 2 2 26_AVA DVA EL" xfId="30558" xr:uid="{271D1316-8E46-4AC8-BC61-9311B89B79F1}"/>
    <cellStyle name="Normal 2 2 27" xfId="30559" xr:uid="{160259FB-6949-4B3C-AE40-93CC21E40086}"/>
    <cellStyle name="Normal 2 2 3" xfId="5" xr:uid="{CCFA7230-6F17-4CA1-98EE-7D79B76821AC}"/>
    <cellStyle name="Normal 2 2 3 10" xfId="30560" xr:uid="{30B8936F-6CA9-4B68-B05B-08D63CB55994}"/>
    <cellStyle name="Normal 2 2 3 10 2" xfId="30561" xr:uid="{B0FC175A-25AF-46D4-9A44-A4ACCFC04CED}"/>
    <cellStyle name="Normal 2 2 3 10_AVA DVA EL" xfId="30562" xr:uid="{FD3E5F5E-8C6E-4C28-81EA-A0AD9C5A258B}"/>
    <cellStyle name="Normal 2 2 3 11" xfId="30563" xr:uid="{DCE9328D-4173-4E2B-9B09-C0586A22C5A6}"/>
    <cellStyle name="Normal 2 2 3 11 2" xfId="30564" xr:uid="{C3442CD7-62BB-463F-870F-87E4D6AE626F}"/>
    <cellStyle name="Normal 2 2 3 11_AVA DVA EL" xfId="30565" xr:uid="{A2C41994-47AD-48B2-A44C-1558F6889EF7}"/>
    <cellStyle name="Normal 2 2 3 12" xfId="30566" xr:uid="{C40E552C-C8F1-4A1A-9BAB-574039E8FA69}"/>
    <cellStyle name="Normal 2 2 3 12 2" xfId="30567" xr:uid="{B9890A8A-F5EA-43FB-BD25-60D167EE593F}"/>
    <cellStyle name="Normal 2 2 3 12 3" xfId="30568" xr:uid="{52DAC79C-12A0-4848-A11F-2552A9CFD265}"/>
    <cellStyle name="Normal 2 2 3 12_AVA DVA EL" xfId="30569" xr:uid="{FA721DAF-25ED-4AD4-802B-94E548CEB5B8}"/>
    <cellStyle name="Normal 2 2 3 13" xfId="30570" xr:uid="{86A07940-E770-465C-BF61-0EA7A1DB9A26}"/>
    <cellStyle name="Normal 2 2 3 2" xfId="30571" xr:uid="{9CCD25A3-29EF-4B03-88A4-93101236C10A}"/>
    <cellStyle name="Normal 2 2 3 2 2" xfId="30572" xr:uid="{CA79C7B2-0ACE-4B01-B47F-EF89E6F13B37}"/>
    <cellStyle name="Normal 2 2 3 2 2 2" xfId="30573" xr:uid="{7BA50EDE-5985-4E54-A0F1-B90034F0A569}"/>
    <cellStyle name="Normal 2 2 3 2 2_AVA DVA EL" xfId="30574" xr:uid="{B8301DF6-73D2-45BB-9BAB-13D63F99A0C0}"/>
    <cellStyle name="Normal 2 2 3 2 3" xfId="30575" xr:uid="{3F004E02-6209-4B1A-8322-2A4F43809ABB}"/>
    <cellStyle name="Normal 2 2 3 2_AVA DVA EL" xfId="30576" xr:uid="{60B5FA34-AE50-4236-BB4D-AB3C60EC739C}"/>
    <cellStyle name="Normal 2 2 3 3" xfId="30577" xr:uid="{E2A2663D-62FD-4E1D-8E11-777BBF5CA33B}"/>
    <cellStyle name="Normal 2 2 3 3 2" xfId="30578" xr:uid="{B69C9FB6-2B73-47BA-91E4-6961B1D7E070}"/>
    <cellStyle name="Normal 2 2 3 3_AVA DVA EL" xfId="30579" xr:uid="{46CCF151-0C93-4844-A7A1-9B739416B399}"/>
    <cellStyle name="Normal 2 2 3 4" xfId="30580" xr:uid="{98B0BBE3-C12C-4433-A78B-40EED472E1C3}"/>
    <cellStyle name="Normal 2 2 3 4 2" xfId="30581" xr:uid="{DEA6517F-739B-4F33-A309-5DEA5A4AA313}"/>
    <cellStyle name="Normal 2 2 3 4_AVA DVA EL" xfId="30582" xr:uid="{9329E33E-D745-4086-A5AE-E8F13AF73050}"/>
    <cellStyle name="Normal 2 2 3 5" xfId="30583" xr:uid="{1B5E1B55-3C6C-4F1B-9724-C394A0B3930F}"/>
    <cellStyle name="Normal 2 2 3 5 2" xfId="30584" xr:uid="{631E08E5-9C79-4348-888D-4C209C4070CD}"/>
    <cellStyle name="Normal 2 2 3 5_AVA DVA EL" xfId="30585" xr:uid="{A162AD74-3AB4-4CE9-9A82-CA3B0094D6A8}"/>
    <cellStyle name="Normal 2 2 3 6" xfId="30586" xr:uid="{18A13C34-5123-4BBE-8E41-8313B622B79F}"/>
    <cellStyle name="Normal 2 2 3 6 2" xfId="30587" xr:uid="{CCE42B7C-008D-4FC1-82D9-B47EA59412E6}"/>
    <cellStyle name="Normal 2 2 3 6_AVA DVA EL" xfId="30588" xr:uid="{23424410-1C19-4553-B4CE-F0BF1A23806F}"/>
    <cellStyle name="Normal 2 2 3 7" xfId="30589" xr:uid="{C09E20A2-1CB0-4262-BC0B-F43094BF4FD5}"/>
    <cellStyle name="Normal 2 2 3 7 2" xfId="30590" xr:uid="{48FF2E62-7011-4361-A050-E32781A928F4}"/>
    <cellStyle name="Normal 2 2 3 7_AVA DVA EL" xfId="30591" xr:uid="{93C759C2-C324-4CA6-9B14-63C3E3F56B1F}"/>
    <cellStyle name="Normal 2 2 3 8" xfId="30592" xr:uid="{BBE1773C-41E8-4280-B11E-ED0FC3E1DB3F}"/>
    <cellStyle name="Normal 2 2 3 8 2" xfId="30593" xr:uid="{B5919EB6-26D1-4585-88D0-C955EF158FED}"/>
    <cellStyle name="Normal 2 2 3 8_AVA DVA EL" xfId="30594" xr:uid="{9A925B65-637C-4059-8453-7EDDE6BB32A5}"/>
    <cellStyle name="Normal 2 2 3 9" xfId="30595" xr:uid="{88179330-EE2D-4CD2-A8C8-8A50E4DFA2FD}"/>
    <cellStyle name="Normal 2 2 3 9 2" xfId="30596" xr:uid="{D1C24200-7349-4A87-A5DB-E0648875F2DD}"/>
    <cellStyle name="Normal 2 2 3 9_AVA DVA EL" xfId="30597" xr:uid="{322BEB84-F7CD-4D40-978E-561AC114AF0D}"/>
    <cellStyle name="Normal 2 2 3_AVA DVA EL" xfId="30598" xr:uid="{E390AB94-144E-4176-B932-2510828BE65B}"/>
    <cellStyle name="Normal 2 2 4" xfId="7778" xr:uid="{8F771553-4487-40CC-AA0B-B4807CF75656}"/>
    <cellStyle name="Normal 2 2 4 10" xfId="30599" xr:uid="{EB396BAF-2A84-4406-8AE8-909C0F4DDE14}"/>
    <cellStyle name="Normal 2 2 4 11" xfId="30600" xr:uid="{0AA35259-1BC4-4137-BA80-935E7442005E}"/>
    <cellStyle name="Normal 2 2 4 11 2" xfId="30601" xr:uid="{CF0E4CDF-9FD4-4A08-8335-2CE312ECEC74}"/>
    <cellStyle name="Normal 2 2 4 11 3" xfId="30602" xr:uid="{C8B1543D-B401-4697-B354-DE9F06BBF2B2}"/>
    <cellStyle name="Normal 2 2 4 11_AVA DVA EL" xfId="30603" xr:uid="{F1E48382-C3CE-46CF-A5F2-368461C3B8C8}"/>
    <cellStyle name="Normal 2 2 4 2" xfId="30604" xr:uid="{CA11F558-48E4-4F6C-B052-C198CF8AEECD}"/>
    <cellStyle name="Normal 2 2 4 2 10" xfId="30605" xr:uid="{CEDBB309-70CE-4B42-9896-04246F528E66}"/>
    <cellStyle name="Normal 2 2 4 2 10 2" xfId="30606" xr:uid="{0D74DDB7-B7E6-4F85-A44B-C0E40F1F29B1}"/>
    <cellStyle name="Normal 2 2 4 2 10 3" xfId="30607" xr:uid="{F71210DD-E7E2-4AF4-B84A-07C74470366B}"/>
    <cellStyle name="Normal 2 2 4 2 10_AVA DVA EL" xfId="30608" xr:uid="{3DA078A2-B32A-44EA-BF5A-1D81FD0F7CCE}"/>
    <cellStyle name="Normal 2 2 4 2 2" xfId="30609" xr:uid="{A749C237-F1E4-4ACA-8D42-44D437C570EC}"/>
    <cellStyle name="Normal 2 2 4 2 2 2" xfId="30610" xr:uid="{A961FC9A-DA3C-45EC-A1AA-DBB12E4A34C2}"/>
    <cellStyle name="Normal 2 2 4 2 2 2 2" xfId="30611" xr:uid="{953F9258-FADF-4FD3-BD0E-6CE4A327F522}"/>
    <cellStyle name="Normal 2 2 4 2 2 2_AVA DVA EL" xfId="30612" xr:uid="{846F812F-2C51-467B-AB62-2EF8BB212D29}"/>
    <cellStyle name="Normal 2 2 4 2 2 3" xfId="30613" xr:uid="{594AC6E3-25D0-465E-B771-41DD489C4B5C}"/>
    <cellStyle name="Normal 2 2 4 2 2 4" xfId="30614" xr:uid="{90B6A26E-1F06-4972-B98F-220D4DEB566A}"/>
    <cellStyle name="Normal 2 2 4 2 2 5" xfId="30615" xr:uid="{4F135FE4-C276-458D-854B-5263F348E228}"/>
    <cellStyle name="Normal 2 2 4 2 2 6" xfId="30616" xr:uid="{EEC08639-071C-4A35-BE60-3EAA5611C275}"/>
    <cellStyle name="Normal 2 2 4 2 2_AVA DVA EL" xfId="30617" xr:uid="{DD50B8B8-7490-4C8C-BF60-ED01829D6E7C}"/>
    <cellStyle name="Normal 2 2 4 2 3" xfId="30618" xr:uid="{ED8F14CF-16EA-44EF-BEB9-A54A5783C579}"/>
    <cellStyle name="Normal 2 2 4 2 3 2" xfId="30619" xr:uid="{BFC60CC4-6912-433E-815E-15E298786D24}"/>
    <cellStyle name="Normal 2 2 4 2 3_AVA DVA EL" xfId="30620" xr:uid="{634BDCAA-181A-4E79-8138-1F42A0117ABC}"/>
    <cellStyle name="Normal 2 2 4 2 4" xfId="30621" xr:uid="{A38D651D-65D3-4640-B630-860FBFDB8D85}"/>
    <cellStyle name="Normal 2 2 4 2 4 2" xfId="30622" xr:uid="{FFBD9E25-4013-4BC8-99C6-3F90331115D0}"/>
    <cellStyle name="Normal 2 2 4 2 4_AVA DVA EL" xfId="30623" xr:uid="{6830DD0D-0B62-47DB-A1B3-6A6B4D3E181C}"/>
    <cellStyle name="Normal 2 2 4 2 5" xfId="30624" xr:uid="{2A867CDF-520E-4AD1-9FC0-B94406B8558A}"/>
    <cellStyle name="Normal 2 2 4 2 5 2" xfId="30625" xr:uid="{819B858D-3BB4-4D9A-AE94-15F313129EAB}"/>
    <cellStyle name="Normal 2 2 4 2 5_AVA DVA EL" xfId="30626" xr:uid="{AE1D89B0-BF9C-499D-B27B-A6374A467EB3}"/>
    <cellStyle name="Normal 2 2 4 2 6" xfId="30627" xr:uid="{4E8A4298-0DD2-473F-B3FF-708E1C77892F}"/>
    <cellStyle name="Normal 2 2 4 2 6 2" xfId="30628" xr:uid="{3BA7F4FC-4A9A-416E-9E09-938BAEF4E951}"/>
    <cellStyle name="Normal 2 2 4 2 6_AVA DVA EL" xfId="30629" xr:uid="{801666EE-50B2-4F77-BE58-2340CA9E2A31}"/>
    <cellStyle name="Normal 2 2 4 2 7" xfId="30630" xr:uid="{FFEECCB3-9DA0-41C2-B419-266A8D478F81}"/>
    <cellStyle name="Normal 2 2 4 2 7 2" xfId="30631" xr:uid="{5C24D77B-3046-40C8-8BBB-10B9C612E27C}"/>
    <cellStyle name="Normal 2 2 4 2 7_AVA DVA EL" xfId="30632" xr:uid="{180F310C-D08C-417C-B363-11C0F3819702}"/>
    <cellStyle name="Normal 2 2 4 2 8" xfId="30633" xr:uid="{6C41F85E-D0C1-4FFF-B674-7511D59298CC}"/>
    <cellStyle name="Normal 2 2 4 2 8 2" xfId="30634" xr:uid="{AF608C19-3A7F-4E36-A25A-35B81738603F}"/>
    <cellStyle name="Normal 2 2 4 2 8_AVA DVA EL" xfId="30635" xr:uid="{3C859D13-6DDB-4E3A-80B2-6C086CD872E9}"/>
    <cellStyle name="Normal 2 2 4 2 9" xfId="30636" xr:uid="{CF627694-4576-429A-B697-0D2877FF5669}"/>
    <cellStyle name="Normal 2 2 4 2 9 2" xfId="30637" xr:uid="{9C7AEC17-6881-498E-8752-161DA53BF781}"/>
    <cellStyle name="Normal 2 2 4 2 9_AVA DVA EL" xfId="30638" xr:uid="{B7908F21-9F4F-49EE-ACD5-7F7CC33AB013}"/>
    <cellStyle name="Normal 2 2 4 2_AVA DVA EL" xfId="30639" xr:uid="{CC7088E9-3199-49C8-9DA8-2965B3D57FFF}"/>
    <cellStyle name="Normal 2 2 4 3" xfId="30640" xr:uid="{01657E5D-09E7-42D8-B312-659AE808C65C}"/>
    <cellStyle name="Normal 2 2 4 3 2" xfId="30641" xr:uid="{15D3321E-51F2-4BE8-A553-3317985A2B32}"/>
    <cellStyle name="Normal 2 2 4 3 2 2" xfId="30642" xr:uid="{11CE6765-5E7B-4CD8-8103-6F93B26B1742}"/>
    <cellStyle name="Normal 2 2 4 3 2_AVA DVA EL" xfId="30643" xr:uid="{1EADC7FA-CD45-4442-B5C2-A60B6C2303E4}"/>
    <cellStyle name="Normal 2 2 4 3 3" xfId="30644" xr:uid="{830CBCB9-32FD-4086-AC69-8957A8087FD9}"/>
    <cellStyle name="Normal 2 2 4 3 3 2" xfId="30645" xr:uid="{10431BDB-D80C-4D69-B8EE-EE24C025B5EB}"/>
    <cellStyle name="Normal 2 2 4 3 3_AVA DVA EL" xfId="30646" xr:uid="{4F875C94-FDAB-426B-81C4-72BB47DCCAEE}"/>
    <cellStyle name="Normal 2 2 4 3 4" xfId="30647" xr:uid="{8907BE15-14D6-4FE0-8AB7-35E36ADAAA70}"/>
    <cellStyle name="Normal 2 2 4 3 4 2" xfId="30648" xr:uid="{7F518C56-CBAA-4BD8-A80D-8B2B769DAFF5}"/>
    <cellStyle name="Normal 2 2 4 3 4_AVA DVA EL" xfId="30649" xr:uid="{F4BF0F06-89A5-4550-8F6C-B86040968CA1}"/>
    <cellStyle name="Normal 2 2 4 3 5" xfId="30650" xr:uid="{856B5112-4FDA-4E5F-9709-2E8033004D17}"/>
    <cellStyle name="Normal 2 2 4 3 5 2" xfId="30651" xr:uid="{7E137C38-DD95-4EAB-95ED-F3703F83092E}"/>
    <cellStyle name="Normal 2 2 4 3 5_AVA DVA EL" xfId="30652" xr:uid="{08FB5C0D-AD3A-4C2A-8B3B-476ACADA30EE}"/>
    <cellStyle name="Normal 2 2 4 3 6" xfId="30653" xr:uid="{EE4B563A-6C9A-42B4-A9BC-6E173971FCB1}"/>
    <cellStyle name="Normal 2 2 4 3 6 2" xfId="30654" xr:uid="{F359ADD8-B4F3-4A4E-B92C-5D0D1F05FC6A}"/>
    <cellStyle name="Normal 2 2 4 3 6_AVA DVA EL" xfId="30655" xr:uid="{DA77111F-C127-49BB-9AAF-48ABFE279383}"/>
    <cellStyle name="Normal 2 2 4 3 7" xfId="30656" xr:uid="{B0BC97BC-3D96-48AC-8D97-14C0418E396A}"/>
    <cellStyle name="Normal 2 2 4 3 7 2" xfId="30657" xr:uid="{F6F1FB7A-2165-4AD5-8816-2F92B8330A0E}"/>
    <cellStyle name="Normal 2 2 4 3 7 3" xfId="30658" xr:uid="{EBCD5A20-3F74-4F4D-9F62-97020B43CCE0}"/>
    <cellStyle name="Normal 2 2 4 3 7_AVA DVA EL" xfId="30659" xr:uid="{EB298B43-4D15-4967-817A-DC0C9F37C863}"/>
    <cellStyle name="Normal 2 2 4 3 8" xfId="30660" xr:uid="{A5C002BA-B583-4B68-846C-32688AD51E94}"/>
    <cellStyle name="Normal 2 2 4 3_AVA DVA EL" xfId="30661" xr:uid="{F0177EFC-2ECE-46C0-854E-9E25BB9C2EBD}"/>
    <cellStyle name="Normal 2 2 4 4" xfId="30662" xr:uid="{4D112627-C146-45F2-B393-54C8A116E52C}"/>
    <cellStyle name="Normal 2 2 4 4 2" xfId="30663" xr:uid="{C9E9E321-F8F7-4FDF-A141-5D5587F37BA5}"/>
    <cellStyle name="Normal 2 2 4 4_AVA DVA EL" xfId="30664" xr:uid="{565D66A9-18EF-4E02-A7AF-7DCC9465D773}"/>
    <cellStyle name="Normal 2 2 4 5" xfId="30665" xr:uid="{D1E7FFF1-33B1-4545-B871-CFBAC98CE656}"/>
    <cellStyle name="Normal 2 2 4 5 2" xfId="30666" xr:uid="{68ABB911-68D8-40A1-8B49-EBD8B2CFDBE7}"/>
    <cellStyle name="Normal 2 2 4 5_AVA DVA EL" xfId="30667" xr:uid="{1CCAB4B0-EB59-4613-912B-F6C27FED2C01}"/>
    <cellStyle name="Normal 2 2 4 6" xfId="30668" xr:uid="{5F48FE34-9AAF-41A5-A114-7A1FF0C75FCC}"/>
    <cellStyle name="Normal 2 2 4 6 2" xfId="30669" xr:uid="{D796AC9F-BC5C-43D0-959F-05079D73C3FA}"/>
    <cellStyle name="Normal 2 2 4 6_AVA DVA EL" xfId="30670" xr:uid="{BE1D3DC3-8177-4558-A19B-286C25C86173}"/>
    <cellStyle name="Normal 2 2 4 7" xfId="30671" xr:uid="{E971EF99-B716-4D5C-B38D-689425622644}"/>
    <cellStyle name="Normal 2 2 4 8" xfId="30672" xr:uid="{9D0B4A93-90CF-4087-98F3-0C4657AF6BD8}"/>
    <cellStyle name="Normal 2 2 4 9" xfId="30673" xr:uid="{E7BB7DA6-76E9-43B6-B11C-A9657B71B456}"/>
    <cellStyle name="Normal 2 2 4_AVA DVA EL" xfId="30674" xr:uid="{D772980F-BD80-41C1-8553-DD4B4A27090A}"/>
    <cellStyle name="Normal 2 2 5" xfId="30675" xr:uid="{A7AE0646-3276-4A2B-8AD7-59C6E9987DD9}"/>
    <cellStyle name="Normal 2 2 5 2" xfId="30676" xr:uid="{BF6564CC-1257-4EED-A841-F142B52A4B87}"/>
    <cellStyle name="Normal 2 2 5 2 2" xfId="30677" xr:uid="{FF6ACA74-E511-42C0-A0B2-78291ECDAAD2}"/>
    <cellStyle name="Normal 2 2 5 2 2 2" xfId="30678" xr:uid="{D5CE9DD3-58A9-4233-BBAF-40062A423FC8}"/>
    <cellStyle name="Normal 2 2 5 2 2 3" xfId="30679" xr:uid="{B8B72E2F-5D74-4669-B040-6A554FDB69AE}"/>
    <cellStyle name="Normal 2 2 5 2 2_AVA DVA EL" xfId="30680" xr:uid="{0B52C5CE-F308-4223-8751-885A818B64E4}"/>
    <cellStyle name="Normal 2 2 5 2_Balanse bankkonsern" xfId="30681" xr:uid="{06B000AE-8E97-4BAE-B569-83571D2324B2}"/>
    <cellStyle name="Normal 2 2 5 3" xfId="30682" xr:uid="{7F0190D4-76EA-4748-973B-92BA39E3E6A0}"/>
    <cellStyle name="Normal 2 2 5 3 2" xfId="30683" xr:uid="{321155A6-8C71-452E-B39F-C6664512052C}"/>
    <cellStyle name="Normal 2 2 5 3 2 2" xfId="30684" xr:uid="{D3EFE66E-C183-45F8-AE15-63F8201D69C0}"/>
    <cellStyle name="Normal 2 2 5 3 2 3" xfId="30685" xr:uid="{E38D06D7-2963-4FC7-BAAA-B757572F3A45}"/>
    <cellStyle name="Normal 2 2 5 3 2_AVA DVA EL" xfId="30686" xr:uid="{A5E8E454-2243-47E0-A984-0C305CE544AF}"/>
    <cellStyle name="Normal 2 2 5 3 3" xfId="30687" xr:uid="{09F3E9A8-CC54-4347-B01C-FADFC3F53F89}"/>
    <cellStyle name="Normal 2 2 5 3_AVA DVA EL" xfId="30688" xr:uid="{D2DD7A79-3F21-41A5-BC9A-53F6561D3A1D}"/>
    <cellStyle name="Normal 2 2 5 4" xfId="30689" xr:uid="{3155A326-DA47-4F09-A100-B06662F12776}"/>
    <cellStyle name="Normal 2 2 5 4 2" xfId="30690" xr:uid="{905448CE-868F-4EB2-A70E-6539BB4A471C}"/>
    <cellStyle name="Normal 2 2 5 4 3" xfId="30691" xr:uid="{81714787-2A76-4C51-95A6-61CEEA7AB1CC}"/>
    <cellStyle name="Normal 2 2 5 4_AVA DVA EL" xfId="30692" xr:uid="{BC5A747F-FB0E-4D44-A4C1-AB6433C59F69}"/>
    <cellStyle name="Normal 2 2 5_4Q16" xfId="30693" xr:uid="{6A7CC4DA-8847-4E23-9B61-13F9D177A759}"/>
    <cellStyle name="Normal 2 2 6" xfId="30694" xr:uid="{6C72A8EC-EFD2-45BE-85BA-6B15047CCEB9}"/>
    <cellStyle name="Normal 2 2 6 2" xfId="30695" xr:uid="{F2295655-1E70-4108-AD57-9CEE660159BE}"/>
    <cellStyle name="Normal 2 2 6 2 2" xfId="30696" xr:uid="{234FA206-0858-4FF4-8B29-F328F64F1EBE}"/>
    <cellStyle name="Normal 2 2 6 2_AVA DVA EL" xfId="30697" xr:uid="{ADD39306-088B-43A6-AAC0-1C53EC45173F}"/>
    <cellStyle name="Normal 2 2 6 3" xfId="30698" xr:uid="{A37D7F72-B607-4385-92E5-68444D003E5C}"/>
    <cellStyle name="Normal 2 2 6 4" xfId="30699" xr:uid="{191657AB-2D24-44E4-AB7C-3BCC44464A94}"/>
    <cellStyle name="Normal 2 2 6 5" xfId="30700" xr:uid="{6F921789-0385-42B8-A1DA-FA8640DB83AF}"/>
    <cellStyle name="Normal 2 2 6 6" xfId="30701" xr:uid="{88A14F6D-2415-4746-9457-A59D82AAA293}"/>
    <cellStyle name="Normal 2 2 6 7" xfId="30702" xr:uid="{8BC57B49-C55E-4B3C-B176-528F38681799}"/>
    <cellStyle name="Normal 2 2 6 7 2" xfId="30703" xr:uid="{420B7667-375C-425A-B0C8-4F6589D0902A}"/>
    <cellStyle name="Normal 2 2 6 7 3" xfId="30704" xr:uid="{21285F41-B4D5-4859-81FD-4505E2156995}"/>
    <cellStyle name="Normal 2 2 6 7_AVA DVA EL" xfId="30705" xr:uid="{E0F342E9-6267-47E9-B1D7-9F13A5EC9E74}"/>
    <cellStyle name="Normal 2 2 6_AVA DVA EL" xfId="30706" xr:uid="{2842C7C5-FA63-499D-B925-FC3BB96D6417}"/>
    <cellStyle name="Normal 2 2 7" xfId="30707" xr:uid="{E06DA957-D401-42AC-9429-B4BA5772135E}"/>
    <cellStyle name="Normal 2 2 7 2" xfId="30708" xr:uid="{3CF37385-2727-432D-9316-871F1DF3AF43}"/>
    <cellStyle name="Normal 2 2 7 2 2" xfId="30709" xr:uid="{544727E4-AED2-422B-BBAC-C0489285F6DF}"/>
    <cellStyle name="Normal 2 2 7 2_AVA DVA EL" xfId="30710" xr:uid="{ADFC57E2-F33D-4FBE-B6E9-174D4B871923}"/>
    <cellStyle name="Normal 2 2 7 3" xfId="30711" xr:uid="{13BF9ADC-EA2B-44FA-9078-4B34460BD2E0}"/>
    <cellStyle name="Normal 2 2 7 4" xfId="30712" xr:uid="{84844682-7B93-4B5D-A86E-E3F317CEF1FA}"/>
    <cellStyle name="Normal 2 2 7 5" xfId="30713" xr:uid="{FA8CFBAA-DE59-4A94-AC24-B510FF9C11D0}"/>
    <cellStyle name="Normal 2 2 7 6" xfId="30714" xr:uid="{F8698597-CC3A-4364-B868-E2A5BDE5263C}"/>
    <cellStyle name="Normal 2 2 7 7" xfId="30715" xr:uid="{2BBAFA20-3189-4431-8306-C8BFF0313E12}"/>
    <cellStyle name="Normal 2 2 7 7 2" xfId="30716" xr:uid="{90996E82-AEA8-4330-B6BD-23F81C2ED7D0}"/>
    <cellStyle name="Normal 2 2 7 7 3" xfId="30717" xr:uid="{11D85F4A-210F-493C-A5C8-90E51B6CD5D2}"/>
    <cellStyle name="Normal 2 2 7 7_AVA DVA EL" xfId="30718" xr:uid="{8C87179C-F28A-4C8C-8002-CC59434066FD}"/>
    <cellStyle name="Normal 2 2 7_AVA DVA EL" xfId="30719" xr:uid="{E8FF97C7-FBD3-4E7D-81FC-739E8FAF8FF0}"/>
    <cellStyle name="Normal 2 2 8" xfId="30720" xr:uid="{45CB1189-3AB7-4045-893B-D2417AB3B944}"/>
    <cellStyle name="Normal 2 2 8 2" xfId="30721" xr:uid="{DF753C65-C183-4575-B5BA-822154CC6625}"/>
    <cellStyle name="Normal 2 2 8 2 2" xfId="30722" xr:uid="{536A0549-4E0F-4845-AAC5-162D34522ABF}"/>
    <cellStyle name="Normal 2 2 8 2_AVA DVA EL" xfId="30723" xr:uid="{3704C3E9-4CFB-4D5E-B4AA-624F205947B7}"/>
    <cellStyle name="Normal 2 2 8 3" xfId="30724" xr:uid="{DD2E6333-7BA8-4599-BC01-34FE0648A13E}"/>
    <cellStyle name="Normal 2 2 8 3 2" xfId="30725" xr:uid="{5FD996C0-BFE4-4708-AFD1-B5F333B412D3}"/>
    <cellStyle name="Normal 2 2 8 3 3" xfId="30726" xr:uid="{35B11398-C796-411C-B7A4-F31B19B560BA}"/>
    <cellStyle name="Normal 2 2 8 3_AVA DVA EL" xfId="30727" xr:uid="{00B9DD2C-B177-49D2-A3B8-0AE8F68C5BFD}"/>
    <cellStyle name="Normal 2 2 8 4" xfId="30728" xr:uid="{99DA7EB4-ACC9-4F99-B793-26661871492A}"/>
    <cellStyle name="Normal 2 2 8_AVA DVA EL" xfId="30729" xr:uid="{AED13D7C-7DB6-4D45-B507-37CEDD648499}"/>
    <cellStyle name="Normal 2 2 9" xfId="30730" xr:uid="{B9FB04F1-5DC6-4F46-BB1D-E2042897C616}"/>
    <cellStyle name="Normal 2 2 9 2" xfId="30731" xr:uid="{B647283E-9E46-413F-836E-E9B086321A06}"/>
    <cellStyle name="Normal 2 2 9 2 2" xfId="30732" xr:uid="{3960158E-3F72-4B3E-A29D-E168B3A6A86B}"/>
    <cellStyle name="Normal 2 2 9 2_AVA DVA EL" xfId="30733" xr:uid="{E8D1563A-5D2D-4F55-A218-7D8486176546}"/>
    <cellStyle name="Normal 2 2 9 3" xfId="30734" xr:uid="{BF5DFE6A-5086-4D81-BB64-8A9C0B258080}"/>
    <cellStyle name="Normal 2 2 9 3 2" xfId="30735" xr:uid="{EB61351F-9621-434C-95A8-70C0C8FDF6FE}"/>
    <cellStyle name="Normal 2 2 9 3 3" xfId="30736" xr:uid="{BAF4642F-1C15-419E-BF80-7446A8F2F2A1}"/>
    <cellStyle name="Normal 2 2 9 3_AVA DVA EL" xfId="30737" xr:uid="{B90AD58A-D62A-454D-89B1-12BD3350B2AF}"/>
    <cellStyle name="Normal 2 2 9 4" xfId="30738" xr:uid="{79104E5C-173E-4DE7-976A-B145614CE445}"/>
    <cellStyle name="Normal 2 2 9_AVA DVA EL" xfId="30739" xr:uid="{F20AE3DD-239B-4E98-9CE8-32FE4BA53413}"/>
    <cellStyle name="Normal 2 2_3. Chng in credit spreads" xfId="7779" xr:uid="{492A4806-FA13-49BF-BF23-65FB644D88D5}"/>
    <cellStyle name="Normal 2 20" xfId="30740" xr:uid="{86D3C3D5-8AAD-4B43-A20A-8DD3E06336CD}"/>
    <cellStyle name="Normal 2 20 2" xfId="30741" xr:uid="{6D5036EC-814E-4DC2-BE6B-A6855B0FCA05}"/>
    <cellStyle name="Normal 2 20 2 2" xfId="30742" xr:uid="{0553F1A3-D4AE-47F0-AA16-F9F3AE564F33}"/>
    <cellStyle name="Normal 2 20 2_AVA DVA EL" xfId="30743" xr:uid="{DC10FB63-8290-4F35-8751-017314C9C863}"/>
    <cellStyle name="Normal 2 20 3" xfId="30744" xr:uid="{9BE9C450-0A19-4670-B3B2-B24F326F2E19}"/>
    <cellStyle name="Normal 2 20 3 2" xfId="30745" xr:uid="{25FFC526-2792-4FA0-8C13-A03138107FA1}"/>
    <cellStyle name="Normal 2 20 3_AVA DVA EL" xfId="30746" xr:uid="{D6794680-5DA7-4158-A60F-8FA7F850D7A9}"/>
    <cellStyle name="Normal 2 20 4" xfId="30747" xr:uid="{B66097CC-C3A9-42E1-98BB-61143DD2A3C7}"/>
    <cellStyle name="Normal 2 20 4 2" xfId="30748" xr:uid="{86D82ADF-6FFB-4207-A879-7B2B885F5419}"/>
    <cellStyle name="Normal 2 20 4_AVA DVA EL" xfId="30749" xr:uid="{45D37C97-9FBC-41CA-93F5-38CABD08E9AF}"/>
    <cellStyle name="Normal 2 20 5" xfId="30750" xr:uid="{C41CFF4C-4C7A-4AF0-A19A-61097A1B2F4C}"/>
    <cellStyle name="Normal 2 20 5 2" xfId="30751" xr:uid="{E4E4173A-995F-41BE-82BF-97F7E82E1DFD}"/>
    <cellStyle name="Normal 2 20 5_AVA DVA EL" xfId="30752" xr:uid="{D331BCFB-CFAC-4AB8-B106-2EDD250B7C82}"/>
    <cellStyle name="Normal 2 20 6" xfId="30753" xr:uid="{4DC155A4-1997-4385-A268-2C4CA861D0D3}"/>
    <cellStyle name="Normal 2 20_AVA DVA EL" xfId="30754" xr:uid="{8A865756-0C6D-415E-AFD3-38CC8F0FFB00}"/>
    <cellStyle name="Normal 2 21" xfId="30755" xr:uid="{D371211E-A75F-4D1D-BD02-AC5A60FB82ED}"/>
    <cellStyle name="Normal 2 21 2" xfId="30756" xr:uid="{20E359C8-0F3F-4720-9286-8555B8BF48BB}"/>
    <cellStyle name="Normal 2 21 2 2" xfId="30757" xr:uid="{6AEA2C05-E0BC-491F-A239-DB8A7E8F440A}"/>
    <cellStyle name="Normal 2 21 2_AVA DVA EL" xfId="30758" xr:uid="{1926601D-EABE-426E-9F5A-C0F1F4A8A0C6}"/>
    <cellStyle name="Normal 2 21 3" xfId="30759" xr:uid="{B47B2115-E748-4AB7-8334-E2D89FE51180}"/>
    <cellStyle name="Normal 2 21 3 2" xfId="30760" xr:uid="{F31DA4C2-AFDE-4684-98C8-CD8A42189493}"/>
    <cellStyle name="Normal 2 21 3_AVA DVA EL" xfId="30761" xr:uid="{BD03F021-D3B7-4A52-AFB7-14610FCE4E3D}"/>
    <cellStyle name="Normal 2 21 4" xfId="30762" xr:uid="{EC9AC5D6-0702-43C8-89AB-F88A7AAF771F}"/>
    <cellStyle name="Normal 2 21_AVA DVA EL" xfId="30763" xr:uid="{62E70AAA-FC86-4219-882E-7326CA7C8179}"/>
    <cellStyle name="Normal 2 22" xfId="30764" xr:uid="{B37240D7-2AD4-4173-96F1-BEDF094BF569}"/>
    <cellStyle name="Normal 2 22 2" xfId="30765" xr:uid="{D40A1FD2-E378-4E11-9ACC-A2AD70E33B75}"/>
    <cellStyle name="Normal 2 22_AVA DVA EL" xfId="30766" xr:uid="{621C1EB6-8457-4945-AF26-D819988479D0}"/>
    <cellStyle name="Normal 2 23" xfId="30767" xr:uid="{90FEB9EE-752C-48DA-B75A-7E528C9AC50F}"/>
    <cellStyle name="Normal 2 23 2" xfId="30768" xr:uid="{A89CC269-6D5A-473A-83F6-D155173DFE87}"/>
    <cellStyle name="Normal 2 23_AVA DVA EL" xfId="30769" xr:uid="{6DB328F1-8D43-4104-B71C-ECDEC95973A7}"/>
    <cellStyle name="Normal 2 24" xfId="30770" xr:uid="{C75D0BA5-3941-44A9-B5F9-7C51C58DD94E}"/>
    <cellStyle name="Normal 2 24 2" xfId="30771" xr:uid="{3416F718-8AC2-4EA3-9418-9F0899507C34}"/>
    <cellStyle name="Normal 2 24_AVA DVA EL" xfId="30772" xr:uid="{295F6B3D-C99A-45FC-8810-A8102225362F}"/>
    <cellStyle name="Normal 2 25" xfId="30773" xr:uid="{7133B56E-6E78-48AB-8527-F849306571A9}"/>
    <cellStyle name="Normal 2 25 2" xfId="30774" xr:uid="{888BBC4A-8C80-4F1F-87BF-C12F5FB71677}"/>
    <cellStyle name="Normal 2 25_AVA DVA EL" xfId="30775" xr:uid="{ECFDBB06-4E90-41AB-B0BA-BB0C3702BF61}"/>
    <cellStyle name="Normal 2 26" xfId="30776" xr:uid="{B382B66E-C16B-4291-A551-86EF0879D152}"/>
    <cellStyle name="Normal 2 26 2" xfId="30777" xr:uid="{D7BD213A-3A4A-4D55-95CC-F3114F5FEAE0}"/>
    <cellStyle name="Normal 2 26_AVA DVA EL" xfId="30778" xr:uid="{5C906CCE-8973-458B-9100-D808BE2767DE}"/>
    <cellStyle name="Normal 2 27" xfId="30779" xr:uid="{E0E978C7-AE01-41E6-AF09-C2B1F9B0A7CC}"/>
    <cellStyle name="Normal 2 27 2" xfId="30780" xr:uid="{0D99B3BD-7C6F-40A5-A3F3-8D3A81C6EE37}"/>
    <cellStyle name="Normal 2 27_AVA DVA EL" xfId="30781" xr:uid="{5E6F7DFF-14D6-43A7-8C52-5AECAE9E81EC}"/>
    <cellStyle name="Normal 2 28" xfId="30782" xr:uid="{492C57AB-395E-4B6A-AF4A-25295020DFDA}"/>
    <cellStyle name="Normal 2 28 2" xfId="30783" xr:uid="{B6C686F2-8E16-4E15-868C-C5AC63602D69}"/>
    <cellStyle name="Normal 2 28_AVA DVA EL" xfId="30784" xr:uid="{F8F904F3-9B2D-4E19-899A-00952E7685AD}"/>
    <cellStyle name="Normal 2 29" xfId="30785" xr:uid="{D720EF69-96D1-482A-AE02-240D07EC0AC6}"/>
    <cellStyle name="Normal 2 29 2" xfId="30786" xr:uid="{04222E7F-A748-4014-9279-AAF3D155A791}"/>
    <cellStyle name="Normal 2 29_AVA DVA EL" xfId="30787" xr:uid="{3AB81894-C53E-4B8D-A791-933B99CA0BE3}"/>
    <cellStyle name="Normal 2 3" xfId="7780" xr:uid="{35EB5921-0910-4621-B811-53C4A6023C63}"/>
    <cellStyle name="Normal 2 3 10" xfId="30788" xr:uid="{88C3392F-54CA-46C7-AB1E-D63BF1E09150}"/>
    <cellStyle name="Normal 2 3 10 2" xfId="30789" xr:uid="{46E5D342-4DF8-474B-9B45-2DEF10CB98AE}"/>
    <cellStyle name="Normal 2 3 10_AVA DVA EL" xfId="30790" xr:uid="{D574FE89-6817-430B-9319-916DD237817F}"/>
    <cellStyle name="Normal 2 3 11" xfId="30791" xr:uid="{4391CF73-58C0-42D7-9FC4-3FD896C8F05C}"/>
    <cellStyle name="Normal 2 3 11 2" xfId="30792" xr:uid="{34FA1984-B690-47A0-A940-093F1C563A6B}"/>
    <cellStyle name="Normal 2 3 11_AVA DVA EL" xfId="30793" xr:uid="{0DBF0197-0730-4F73-9666-B3FC289E1FFE}"/>
    <cellStyle name="Normal 2 3 12" xfId="30794" xr:uid="{2B80E130-633A-4ADB-8A72-B46E9ADB6087}"/>
    <cellStyle name="Normal 2 3 13" xfId="30795" xr:uid="{5176C22B-1A52-4AF0-8144-64E19FB9E63D}"/>
    <cellStyle name="Normal 2 3 14" xfId="30796" xr:uid="{F198AB35-D3D9-427A-B01D-1F6E6361073C}"/>
    <cellStyle name="Normal 2 3 15" xfId="30797" xr:uid="{A1347AA7-0936-41E3-B26B-042DC1B44412}"/>
    <cellStyle name="Normal 2 3 16" xfId="30798" xr:uid="{58678920-A225-492F-B552-67D00E79C10C}"/>
    <cellStyle name="Normal 2 3 16 2" xfId="30799" xr:uid="{8F4BBCE7-881B-428C-B212-2AEE791AF48B}"/>
    <cellStyle name="Normal 2 3 16_AVA DVA EL" xfId="30800" xr:uid="{ABD4C700-6DBD-477B-80EE-695D70A0157F}"/>
    <cellStyle name="Normal 2 3 17" xfId="30801" xr:uid="{1C5ED5BB-8FC0-4DD2-BF12-3013B477806C}"/>
    <cellStyle name="Normal 2 3 17 2" xfId="30802" xr:uid="{8BA211E5-94A9-40B6-8A8E-9B0E643CE9AA}"/>
    <cellStyle name="Normal 2 3 17_AVA DVA EL" xfId="30803" xr:uid="{27FB1F7F-A800-48D7-9B9F-B4C9D7EC3FB2}"/>
    <cellStyle name="Normal 2 3 18" xfId="30804" xr:uid="{0F1FF1C6-3C94-43D4-9C45-FCC819ACFA8A}"/>
    <cellStyle name="Normal 2 3 18 2" xfId="30805" xr:uid="{D04FB1B7-699F-42F0-A999-C68FC7CB81F8}"/>
    <cellStyle name="Normal 2 3 18 3" xfId="30806" xr:uid="{2440437B-8BCD-4D1A-8222-5D912B7BB5E5}"/>
    <cellStyle name="Normal 2 3 18_AVA DVA EL" xfId="30807" xr:uid="{606FA12F-0505-4575-983D-604D68BB19C3}"/>
    <cellStyle name="Normal 2 3 19" xfId="30808" xr:uid="{1B3FA267-5C11-4F4D-84A5-3DA266D2568D}"/>
    <cellStyle name="Normal 2 3 19 2" xfId="30809" xr:uid="{AC758286-8739-4C1A-A8DF-80890C46E61F}"/>
    <cellStyle name="Normal 2 3 19 3" xfId="30810" xr:uid="{06F6ACD4-D919-4AB8-A47D-9214BDD6DCC5}"/>
    <cellStyle name="Normal 2 3 19_AVA DVA EL" xfId="30811" xr:uid="{FB19291E-A6DD-4D45-9B0F-522C4EFCD76C}"/>
    <cellStyle name="Normal 2 3 2" xfId="7781" xr:uid="{93C90512-FBB5-4F1B-B778-80D9AC124DDE}"/>
    <cellStyle name="Normal 2 3 2 2" xfId="7782" xr:uid="{AC3ED13E-64FD-4C4F-8F11-FE5BDE40541A}"/>
    <cellStyle name="Normal 2 3 2 2 2" xfId="7783" xr:uid="{3C7DC26A-8884-4F5D-9430-AB3389821628}"/>
    <cellStyle name="Normal 2 3 2 2 2 2" xfId="7784" xr:uid="{58A91CBC-D23E-4B02-9FBA-AC27389B5F3E}"/>
    <cellStyle name="Normal 2 3 2 2 2_3. Chng in credit spreads" xfId="7785" xr:uid="{8825BF5A-1448-478E-B6DB-E4ED236236BC}"/>
    <cellStyle name="Normal 2 3 2 2 3" xfId="7786" xr:uid="{6E18562F-F9F0-425F-883D-57B0B08703C3}"/>
    <cellStyle name="Normal 2 3 2 2 3 2" xfId="7787" xr:uid="{A856F176-91E7-4895-8A40-59AE62C277E8}"/>
    <cellStyle name="Normal 2 3 2 2 3_3. Chng in credit spreads" xfId="7788" xr:uid="{1CA70D39-F93D-4801-888F-CA6519176DFB}"/>
    <cellStyle name="Normal 2 3 2 2 4" xfId="7789" xr:uid="{30B40524-8EBE-4230-ADD0-96384C61758D}"/>
    <cellStyle name="Normal 2 3 2 2 4 2" xfId="7790" xr:uid="{7F5F316F-8860-4EDA-B81C-41B8277D09C5}"/>
    <cellStyle name="Normal 2 3 2 2 4_3. Chng in credit spreads" xfId="7791" xr:uid="{C8117A43-9310-4226-8E98-9911969D561D}"/>
    <cellStyle name="Normal 2 3 2 2 5" xfId="7792" xr:uid="{DD1294E6-B369-4433-86BB-F668DE7E0036}"/>
    <cellStyle name="Normal 2 3 2 2 6" xfId="41662" xr:uid="{F04A11C5-CBEC-43C4-AFCB-E1F000D64AA8}"/>
    <cellStyle name="Normal 2 3 2 2_3. Chng in credit spreads" xfId="7793" xr:uid="{1472F59C-D183-4F60-9A6D-05A854A44C0F}"/>
    <cellStyle name="Normal 2 3 2 3" xfId="7794" xr:uid="{F7805C42-2CD5-4F7A-B56C-AF6655F05EE7}"/>
    <cellStyle name="Normal 2 3 2 3 2" xfId="7795" xr:uid="{FF4C8FDA-3568-4A5E-BF0C-2F93529415DA}"/>
    <cellStyle name="Normal 2 3 2 3 3" xfId="30812" xr:uid="{F93B9F2B-3A1D-4FFD-9CCC-C9B80671A101}"/>
    <cellStyle name="Normal 2 3 2 3_3. Chng in credit spreads" xfId="7796" xr:uid="{5FBA64F8-B26E-4E34-A353-2BD69E0ADC56}"/>
    <cellStyle name="Normal 2 3 2 4" xfId="7797" xr:uid="{1F5004E1-2A54-4314-B18E-A3CEB24D3BF6}"/>
    <cellStyle name="Normal 2 3 2 4 2" xfId="7798" xr:uid="{C9727B20-C567-4875-8469-439870484AE5}"/>
    <cellStyle name="Normal 2 3 2 4 3" xfId="30813" xr:uid="{88A1447E-BD4D-4CFC-967D-F679DC518BDA}"/>
    <cellStyle name="Normal 2 3 2 4_3. Chng in credit spreads" xfId="7799" xr:uid="{4DB62100-F1BB-4A69-ABA6-D8B8A62967D8}"/>
    <cellStyle name="Normal 2 3 2 5" xfId="7800" xr:uid="{786DF07F-C61E-4838-850D-02138F9203AF}"/>
    <cellStyle name="Normal 2 3 2 5 2" xfId="7801" xr:uid="{5DE4783F-D352-4838-8F93-E713B061C319}"/>
    <cellStyle name="Normal 2 3 2 5_3. Chng in credit spreads" xfId="7802" xr:uid="{295F8132-6509-4842-9E75-79A2158EC2F4}"/>
    <cellStyle name="Normal 2 3 2 6" xfId="7803" xr:uid="{D7D2381C-1982-4950-A3F2-7DFD8898DA2A}"/>
    <cellStyle name="Normal 2 3 2 6 2" xfId="7804" xr:uid="{1111629F-3B4F-4360-A510-DB09D517729F}"/>
    <cellStyle name="Normal 2 3 2 6_3. Chng in credit spreads" xfId="7805" xr:uid="{03ED86CD-B637-4E7B-A1AF-38A924F78DA2}"/>
    <cellStyle name="Normal 2 3 2 7" xfId="7806" xr:uid="{B1844B10-A99C-4BB1-A65B-C13F090917BC}"/>
    <cellStyle name="Normal 2 3 2 7 2" xfId="30814" xr:uid="{0522B358-F06D-4EA7-9FD3-72B261C117D3}"/>
    <cellStyle name="Normal 2 3 2 7 3" xfId="30815" xr:uid="{4347A00C-0105-454A-A328-E510E280D3CE}"/>
    <cellStyle name="Normal 2 3 2 7_AVA DVA EL" xfId="30816" xr:uid="{FBA71561-45C7-4C9B-9691-F2B1771110D9}"/>
    <cellStyle name="Normal 2 3 2 8" xfId="41663" xr:uid="{6CE5EB9F-96EC-44E3-80FF-750AEEE153F0}"/>
    <cellStyle name="Normal 2 3 2_3. Chng in credit spreads" xfId="7807" xr:uid="{151D48DF-D243-47CD-A89A-C3E9291987D6}"/>
    <cellStyle name="Normal 2 3 20" xfId="30817" xr:uid="{2DE83FB4-0D86-4A11-8EDB-054ADCD5C700}"/>
    <cellStyle name="Normal 2 3 20 2" xfId="30818" xr:uid="{941566B3-FD20-4BF3-A24F-97EE5D85CAAB}"/>
    <cellStyle name="Normal 2 3 20_AVA DVA EL" xfId="30819" xr:uid="{78060D97-A99A-4810-B51D-59C1BE74651D}"/>
    <cellStyle name="Normal 2 3 21" xfId="30820" xr:uid="{7933B86D-C028-4406-A552-502CF308E832}"/>
    <cellStyle name="Normal 2 3 22" xfId="30821" xr:uid="{25F2E51D-EB2F-4046-8ED8-D19D2E39EDF5}"/>
    <cellStyle name="Normal 2 3 3" xfId="7808" xr:uid="{20E75041-02F3-4122-BA2A-EB24FC3A37BF}"/>
    <cellStyle name="Normal 2 3 3 10" xfId="30822" xr:uid="{A7B60C8F-CB94-4B15-9535-76FC512333D6}"/>
    <cellStyle name="Normal 2 3 3 10 2" xfId="30823" xr:uid="{C245519D-5D94-4BC1-8A6B-AFC4D04BB8ED}"/>
    <cellStyle name="Normal 2 3 3 10_AVA DVA EL" xfId="30824" xr:uid="{7093D67E-58CC-44BA-8383-F51AA0BEDF18}"/>
    <cellStyle name="Normal 2 3 3 11" xfId="30825" xr:uid="{3F7665EC-B679-41AA-94F2-EE392BFBDC83}"/>
    <cellStyle name="Normal 2 3 3 11 2" xfId="30826" xr:uid="{BAA38D3A-3908-4BE6-9FC9-9AB8E05D7859}"/>
    <cellStyle name="Normal 2 3 3 11 3" xfId="30827" xr:uid="{69DB15EC-2CBC-4207-ABA8-FA47E2214EC2}"/>
    <cellStyle name="Normal 2 3 3 11_AVA DVA EL" xfId="30828" xr:uid="{5E2680A6-D822-4D40-8460-03A93E9A4250}"/>
    <cellStyle name="Normal 2 3 3 2" xfId="7809" xr:uid="{B8269681-E250-4586-8DF0-5D9538F4A1A0}"/>
    <cellStyle name="Normal 2 3 3 2 2" xfId="7810" xr:uid="{D23C3B28-E57B-44DD-B698-9ACED48F1021}"/>
    <cellStyle name="Normal 2 3 3 2 2 2" xfId="7811" xr:uid="{FBE0CB6E-2D1A-442D-AF50-C9AB953B4A2A}"/>
    <cellStyle name="Normal 2 3 3 2 2_3. Chng in credit spreads" xfId="7812" xr:uid="{DE58E839-5732-4841-973C-F413861C42E7}"/>
    <cellStyle name="Normal 2 3 3 2 3" xfId="7813" xr:uid="{97B91AC8-1081-4C59-86EC-E6F5BF51E59D}"/>
    <cellStyle name="Normal 2 3 3 2 3 2" xfId="7814" xr:uid="{7A295D37-4AB5-4BDB-AE8E-1565124274A3}"/>
    <cellStyle name="Normal 2 3 3 2 3_3. Chng in credit spreads" xfId="7815" xr:uid="{6E7AC3CF-EF1B-48EC-B2D3-2A8678E712E0}"/>
    <cellStyle name="Normal 2 3 3 2 4" xfId="7816" xr:uid="{0EA3B389-5A41-4F81-A091-F5A24BB52068}"/>
    <cellStyle name="Normal 2 3 3 2 4 2" xfId="7817" xr:uid="{11BC6225-DC73-4045-8739-98D5985FE15C}"/>
    <cellStyle name="Normal 2 3 3 2 4_3. Chng in credit spreads" xfId="7818" xr:uid="{5ED982F9-AC86-48A0-9413-F4B0B8BCC8A1}"/>
    <cellStyle name="Normal 2 3 3 2 5" xfId="7819" xr:uid="{50B0240A-7935-49FF-9FE7-CAD7F093D30D}"/>
    <cellStyle name="Normal 2 3 3 2_3. Chng in credit spreads" xfId="7820" xr:uid="{16E70561-564B-4C87-BBAE-7504029160FB}"/>
    <cellStyle name="Normal 2 3 3 3" xfId="7821" xr:uid="{17A7E717-19C0-4AB0-82F5-F5E341BF3080}"/>
    <cellStyle name="Normal 2 3 3 3 2" xfId="7822" xr:uid="{E2EC0B78-F2E7-460A-AC86-C0F4DA87729D}"/>
    <cellStyle name="Normal 2 3 3 3 3" xfId="30829" xr:uid="{C582AF12-AD29-4D2A-A5A4-780DC972C73D}"/>
    <cellStyle name="Normal 2 3 3 3_3. Chng in credit spreads" xfId="7823" xr:uid="{AE1C622F-F183-4304-BAFD-BA7F0BC1837E}"/>
    <cellStyle name="Normal 2 3 3 4" xfId="7824" xr:uid="{2F5E1F55-E212-4498-9B24-C8B0C8D70566}"/>
    <cellStyle name="Normal 2 3 3 4 2" xfId="7825" xr:uid="{D9C5071D-40D1-4829-BD7A-FAC06EAF4102}"/>
    <cellStyle name="Normal 2 3 3 4 3" xfId="30830" xr:uid="{2F8C566F-7357-4453-9EC6-64A07754AF1D}"/>
    <cellStyle name="Normal 2 3 3 4_3. Chng in credit spreads" xfId="7826" xr:uid="{7379C345-39A7-4DB1-92D6-471B58249806}"/>
    <cellStyle name="Normal 2 3 3 5" xfId="7827" xr:uid="{F41BE389-2890-4977-A627-015F5D84DF5E}"/>
    <cellStyle name="Normal 2 3 3 5 2" xfId="7828" xr:uid="{2682B7CC-E43F-4C05-8835-E5C590D7F5B0}"/>
    <cellStyle name="Normal 2 3 3 5_3. Chng in credit spreads" xfId="7829" xr:uid="{1FBE6D29-4334-4B0D-8EA6-0EFAAF66CE87}"/>
    <cellStyle name="Normal 2 3 3 6" xfId="7830" xr:uid="{76914ABF-172C-45E5-86B7-8D900C4D1D82}"/>
    <cellStyle name="Normal 2 3 3 7" xfId="30831" xr:uid="{536598E1-4757-498B-B8E8-D9F06A95E0A2}"/>
    <cellStyle name="Normal 2 3 3 7 2" xfId="30832" xr:uid="{F88656EB-71BE-422D-AB69-DB47B156AD2E}"/>
    <cellStyle name="Normal 2 3 3 7_AVA DVA EL" xfId="30833" xr:uid="{252879C9-EC95-4819-87C4-65A2A424D895}"/>
    <cellStyle name="Normal 2 3 3 8" xfId="30834" xr:uid="{511F1160-BD1A-47FE-965B-1ADD98A8ABFB}"/>
    <cellStyle name="Normal 2 3 3 8 2" xfId="30835" xr:uid="{CDF67B5C-080D-4F8D-88E0-43D278CE1FE7}"/>
    <cellStyle name="Normal 2 3 3 8_AVA DVA EL" xfId="30836" xr:uid="{98C347A7-3720-4CD5-9402-6B3DF193847E}"/>
    <cellStyle name="Normal 2 3 3 9" xfId="30837" xr:uid="{E6601383-AC3E-4AF6-B3DE-CE10F3185C8D}"/>
    <cellStyle name="Normal 2 3 3 9 2" xfId="30838" xr:uid="{ECB1C0EB-D906-442F-AC88-1A63D73F3302}"/>
    <cellStyle name="Normal 2 3 3 9_AVA DVA EL" xfId="30839" xr:uid="{4F434C5C-4A98-4D3F-A4D8-1A043D38B2D0}"/>
    <cellStyle name="Normal 2 3 3_3. Chng in credit spreads" xfId="7831" xr:uid="{355AD69B-D794-49E3-AA77-8F447ACBC05D}"/>
    <cellStyle name="Normal 2 3 4" xfId="7832" xr:uid="{6C13A309-4812-4D1C-91FC-7DEEBE4989A3}"/>
    <cellStyle name="Normal 2 3 4 10" xfId="30840" xr:uid="{DDA752CD-43EF-4914-AB51-735A8A9D150A}"/>
    <cellStyle name="Normal 2 3 4 10 2" xfId="30841" xr:uid="{B1EC11CC-F0F6-45FD-BE0D-7EFE8FFBBE88}"/>
    <cellStyle name="Normal 2 3 4 10_AVA DVA EL" xfId="30842" xr:uid="{79EE4609-487E-4CCB-BCAE-E74D2B53E579}"/>
    <cellStyle name="Normal 2 3 4 11" xfId="30843" xr:uid="{A90B54AF-DD44-42BF-B022-6127D7CC1483}"/>
    <cellStyle name="Normal 2 3 4 11 2" xfId="30844" xr:uid="{184B8C2B-4D9D-49C2-93B4-03BA4B9B6B5C}"/>
    <cellStyle name="Normal 2 3 4 11 3" xfId="30845" xr:uid="{734D62F5-BF26-4E52-83A2-F550F28AD8D5}"/>
    <cellStyle name="Normal 2 3 4 11_AVA DVA EL" xfId="30846" xr:uid="{EDAD0E40-AFC6-4F22-AD8D-DCCD39BCEF2E}"/>
    <cellStyle name="Normal 2 3 4 2" xfId="7833" xr:uid="{73B99C82-33B0-4436-886B-D6E002413DDF}"/>
    <cellStyle name="Normal 2 3 4 2 2" xfId="7834" xr:uid="{3C0EC6F6-4F53-45E4-8510-7FD830650D04}"/>
    <cellStyle name="Normal 2 3 4 2 2 2" xfId="7835" xr:uid="{08545963-004E-46CB-8D4C-85BDBF946F35}"/>
    <cellStyle name="Normal 2 3 4 2 2_3. Chng in credit spreads" xfId="7836" xr:uid="{AE5524F1-1B9D-4301-980A-A69E38374B7D}"/>
    <cellStyle name="Normal 2 3 4 2 3" xfId="7837" xr:uid="{D2CDF041-D6E7-4D6D-A16E-07295AB66080}"/>
    <cellStyle name="Normal 2 3 4 2 3 2" xfId="7838" xr:uid="{B27BD67B-3F81-4844-A2F3-BB19E9E41412}"/>
    <cellStyle name="Normal 2 3 4 2 3_3. Chng in credit spreads" xfId="7839" xr:uid="{ED1C1374-397B-4EC6-8059-F2D12DE8EAB6}"/>
    <cellStyle name="Normal 2 3 4 2 4" xfId="7840" xr:uid="{584AB8B1-5D93-47A8-8061-90E216F495AB}"/>
    <cellStyle name="Normal 2 3 4 2_3. Chng in credit spreads" xfId="7841" xr:uid="{4B48DFCA-360C-4142-A229-25D3B5C4D57B}"/>
    <cellStyle name="Normal 2 3 4 3" xfId="7842" xr:uid="{273291D7-77C8-4EF1-8E6F-CDA992A380A7}"/>
    <cellStyle name="Normal 2 3 4 3 2" xfId="7843" xr:uid="{4BEBDAD5-4D34-42DE-B7EF-4201F1D3993A}"/>
    <cellStyle name="Normal 2 3 4 3 3" xfId="30847" xr:uid="{F5F027EB-EBF0-4F9A-8087-557B0C39D19D}"/>
    <cellStyle name="Normal 2 3 4 3_3. Chng in credit spreads" xfId="7844" xr:uid="{8F197C64-FA2E-4B67-941E-8975F6C5F8FF}"/>
    <cellStyle name="Normal 2 3 4 4" xfId="7845" xr:uid="{5C0D7ECB-A157-4F06-A1E1-CE0FFD8E08E1}"/>
    <cellStyle name="Normal 2 3 4 4 2" xfId="7846" xr:uid="{613974DB-5D5A-4F89-B323-BD7291D053E4}"/>
    <cellStyle name="Normal 2 3 4 4 3" xfId="30848" xr:uid="{728745DE-A93F-4D10-B897-2C42E8E4CFB1}"/>
    <cellStyle name="Normal 2 3 4 4_3. Chng in credit spreads" xfId="7847" xr:uid="{F0A1D0A5-981C-41C4-91AF-F7C66799F4D1}"/>
    <cellStyle name="Normal 2 3 4 5" xfId="7848" xr:uid="{2C971FA0-1A45-4A85-A1CF-1BB3E630C738}"/>
    <cellStyle name="Normal 2 3 4 5 2" xfId="7849" xr:uid="{C8653483-13A8-43F7-A707-ED8A7A48B471}"/>
    <cellStyle name="Normal 2 3 4 5_3. Chng in credit spreads" xfId="7850" xr:uid="{C62DF5C8-F97B-4FED-AD8F-AF9F94AFABA9}"/>
    <cellStyle name="Normal 2 3 4 6" xfId="7851" xr:uid="{80389FE5-DA7A-4A30-A959-D31B55F001DD}"/>
    <cellStyle name="Normal 2 3 4 7" xfId="30849" xr:uid="{B58BCC5C-3699-4146-95DB-C23FD405E954}"/>
    <cellStyle name="Normal 2 3 4 7 2" xfId="30850" xr:uid="{9ED7F8B9-AEE1-4D65-AF9C-48F381D44965}"/>
    <cellStyle name="Normal 2 3 4 7_AVA DVA EL" xfId="30851" xr:uid="{8074441B-D4E6-4CB7-A199-6CBBE7FC8689}"/>
    <cellStyle name="Normal 2 3 4 8" xfId="30852" xr:uid="{CE5125E3-46AA-4097-876C-08B44F401BF4}"/>
    <cellStyle name="Normal 2 3 4 8 2" xfId="30853" xr:uid="{C70BEFE6-0CDD-4595-8478-CBF3BB7C0EAB}"/>
    <cellStyle name="Normal 2 3 4 8_AVA DVA EL" xfId="30854" xr:uid="{E281D744-8FBE-4502-A113-1A5C3936B7F5}"/>
    <cellStyle name="Normal 2 3 4 9" xfId="30855" xr:uid="{F8E5EE43-CD1F-475F-830A-992F4CC8CFEC}"/>
    <cellStyle name="Normal 2 3 4 9 2" xfId="30856" xr:uid="{99E39380-523D-4463-B9D5-9BA7E11359D2}"/>
    <cellStyle name="Normal 2 3 4 9_AVA DVA EL" xfId="30857" xr:uid="{2A6A7817-18EC-4F65-B244-2401EF1117BB}"/>
    <cellStyle name="Normal 2 3 4_3. Chng in credit spreads" xfId="7852" xr:uid="{9A7D9B3B-88E1-4800-815C-B27B5F5DA795}"/>
    <cellStyle name="Normal 2 3 5" xfId="7853" xr:uid="{F843955A-F77D-4D85-AE62-CA8308D2D21E}"/>
    <cellStyle name="Normal 2 3 5 2" xfId="7854" xr:uid="{6A98AB38-597D-47BE-90AE-B5F64CD6798B}"/>
    <cellStyle name="Normal 2 3 5 2 2" xfId="7855" xr:uid="{60363088-EB8F-41C3-9713-2AE7E3919B14}"/>
    <cellStyle name="Normal 2 3 5 2 3" xfId="30858" xr:uid="{7B23A6BC-88A3-4C5B-A576-3D562F7CB389}"/>
    <cellStyle name="Normal 2 3 5 2_3. Chng in credit spreads" xfId="7856" xr:uid="{FEC5514E-ED16-4F77-94C3-C0E6E9BAFDC9}"/>
    <cellStyle name="Normal 2 3 5 3" xfId="7857" xr:uid="{CEB04638-918A-4E16-BDEB-29A9E526C23A}"/>
    <cellStyle name="Normal 2 3 5 3 2" xfId="7858" xr:uid="{78276686-F56E-41CB-B8EC-604BA96F98BA}"/>
    <cellStyle name="Normal 2 3 5 3 3" xfId="30859" xr:uid="{6801B59D-414A-4C8F-805F-400ED04E4B3F}"/>
    <cellStyle name="Normal 2 3 5 3_3. Chng in credit spreads" xfId="7859" xr:uid="{DD674720-BE6F-472A-A58A-9933D52FB826}"/>
    <cellStyle name="Normal 2 3 5 4" xfId="7860" xr:uid="{1A2920E9-F6C7-4BB7-A354-54AA7A1D30B6}"/>
    <cellStyle name="Normal 2 3 5 4 2" xfId="7861" xr:uid="{6C6F7CD4-DBE8-49BE-AFE5-DB33587E131E}"/>
    <cellStyle name="Normal 2 3 5 4 3" xfId="30860" xr:uid="{2811DAF9-8E35-48CA-B8B0-5C02FAC7BC02}"/>
    <cellStyle name="Normal 2 3 5 4_3. Chng in credit spreads" xfId="7862" xr:uid="{D7AC7F8A-392A-496F-883C-B8EEA9C750A3}"/>
    <cellStyle name="Normal 2 3 5 5" xfId="7863" xr:uid="{F0B62816-EA17-4480-8883-A4E9BEC853B7}"/>
    <cellStyle name="Normal 2 3 5 6" xfId="30861" xr:uid="{1FC0622E-1DAC-4E62-BA46-05AA502F44FA}"/>
    <cellStyle name="Normal 2 3 5_3. Chng in credit spreads" xfId="7864" xr:uid="{405774E0-E097-478C-83AB-F8A96CEF8DAE}"/>
    <cellStyle name="Normal 2 3 6" xfId="7865" xr:uid="{9C56F42C-A776-4EEA-953A-33B400F07A91}"/>
    <cellStyle name="Normal 2 3 6 2" xfId="7866" xr:uid="{6FEA19E9-59A8-46DD-9A49-C38371C2BBD2}"/>
    <cellStyle name="Normal 2 3 6 2 2" xfId="30862" xr:uid="{CEF3ECCC-EEF3-4CBE-8FD7-59B653D650EB}"/>
    <cellStyle name="Normal 2 3 6 2 3" xfId="30863" xr:uid="{F2BA2BB1-28B0-45DB-90D1-8DA4E88D1427}"/>
    <cellStyle name="Normal 2 3 6 2_Balanse bankkonsern" xfId="30864" xr:uid="{C952F504-1F83-49F7-821B-A6C689546235}"/>
    <cellStyle name="Normal 2 3 6 3" xfId="30865" xr:uid="{A5185726-541D-49AD-A066-94A1CDD41897}"/>
    <cellStyle name="Normal 2 3 6 3 2" xfId="30866" xr:uid="{3761BD43-9FEB-4140-8F15-BD2275C2789C}"/>
    <cellStyle name="Normal 2 3 6 3 3" xfId="30867" xr:uid="{B5696A5D-E19B-47C1-87C2-6B5BE39B29B3}"/>
    <cellStyle name="Normal 2 3 6 3_Balanse bankkonsern" xfId="30868" xr:uid="{AAB7E173-E372-4FC4-8562-F21633EA0B38}"/>
    <cellStyle name="Normal 2 3 6 4" xfId="30869" xr:uid="{6777425F-0822-4F7D-9336-929A0B9CDA59}"/>
    <cellStyle name="Normal 2 3 6 4 2" xfId="30870" xr:uid="{22394E9B-91AF-4094-9200-6D2CD02F2C2B}"/>
    <cellStyle name="Normal 2 3 6 4 3" xfId="30871" xr:uid="{7B037BAC-AA51-4B7F-8970-749DF96BC7C6}"/>
    <cellStyle name="Normal 2 3 6 4_Balanse bankkonsern" xfId="30872" xr:uid="{ADC5CB19-0499-4C42-BDAC-629153AE32B1}"/>
    <cellStyle name="Normal 2 3 6 5" xfId="30873" xr:uid="{EAB8BF7F-4C09-49E9-BDEF-70DE25D208C6}"/>
    <cellStyle name="Normal 2 3 6 6" xfId="30874" xr:uid="{C263E5C3-7A49-4258-9C06-1AFA72C36CC6}"/>
    <cellStyle name="Normal 2 3 6_3. Chng in credit spreads" xfId="7867" xr:uid="{BA1B02A9-D76F-48F2-91D2-17C5D49B90C6}"/>
    <cellStyle name="Normal 2 3 7" xfId="7868" xr:uid="{1DE82823-48CF-4C45-8E42-EBA82EE9E14B}"/>
    <cellStyle name="Normal 2 3 7 2" xfId="7869" xr:uid="{C696288B-3932-41D9-9D26-A3601F97AE8C}"/>
    <cellStyle name="Normal 2 3 7_3. Chng in credit spreads" xfId="7870" xr:uid="{4328E70B-B157-44A9-9B2B-B9061CB26A95}"/>
    <cellStyle name="Normal 2 3 8" xfId="7871" xr:uid="{59A9502A-C0CC-478B-A9FF-4DF30EA3AA54}"/>
    <cellStyle name="Normal 2 3 8 2" xfId="7872" xr:uid="{5A1EAA71-0EC2-4862-BCE7-2503980FF901}"/>
    <cellStyle name="Normal 2 3 8_3. Chng in credit spreads" xfId="7873" xr:uid="{E8970E83-D869-49DA-9B81-031E5CB9C979}"/>
    <cellStyle name="Normal 2 3 9" xfId="30875" xr:uid="{69D779D5-65BB-4D18-AE1C-AC3C2C8A3487}"/>
    <cellStyle name="Normal 2 3 9 2" xfId="30876" xr:uid="{A08189A8-C33A-48B3-8C0E-B65B0BBD73C5}"/>
    <cellStyle name="Normal 2 3 9_AVA DVA EL" xfId="30877" xr:uid="{D3CC454C-063B-4F00-AE00-C82F46E68216}"/>
    <cellStyle name="Normal 2 3_3Q19" xfId="7874" xr:uid="{881DDDA5-7075-495F-9FF4-5E90269FD1D3}"/>
    <cellStyle name="Normal 2 30" xfId="30878" xr:uid="{287E99B1-B8B5-4BDF-BFBE-FAE53C1C45C2}"/>
    <cellStyle name="Normal 2 30 2" xfId="30879" xr:uid="{2DB0CDC9-22DE-4BF0-B49C-2EA304B375CB}"/>
    <cellStyle name="Normal 2 30_AVA DVA EL" xfId="30880" xr:uid="{4073B4B9-F392-4035-BF9C-0F634FACD868}"/>
    <cellStyle name="Normal 2 31" xfId="30881" xr:uid="{005BEC83-95FA-4C7C-BDA2-888A0E42F8F1}"/>
    <cellStyle name="Normal 2 31 2" xfId="30882" xr:uid="{8B9041E1-88BD-452F-89BF-C971C7D96FDE}"/>
    <cellStyle name="Normal 2 31_AVA DVA EL" xfId="30883" xr:uid="{6CB9C755-A5E4-489E-B2F1-EA2A55BF7236}"/>
    <cellStyle name="Normal 2 32" xfId="30884" xr:uid="{0D37CFF0-504C-44D3-B3FD-9312184816D5}"/>
    <cellStyle name="Normal 2 32 2" xfId="30885" xr:uid="{ECFB4F28-6054-403B-BD9D-267311EBC077}"/>
    <cellStyle name="Normal 2 32_AVA DVA EL" xfId="30886" xr:uid="{69DED900-3AB0-4536-8C99-8594FAC330A9}"/>
    <cellStyle name="Normal 2 33" xfId="30887" xr:uid="{C09AAE76-B55C-4225-BD98-EE515CB32BFC}"/>
    <cellStyle name="Normal 2 33 2" xfId="30888" xr:uid="{0129B30D-9134-4F57-9C74-F692006FECCC}"/>
    <cellStyle name="Normal 2 33_AVA DVA EL" xfId="30889" xr:uid="{BCBC61A6-EF58-48EC-A102-76171DDA7B41}"/>
    <cellStyle name="Normal 2 34" xfId="30890" xr:uid="{B643FF2A-8A12-491C-B182-8720E872B65F}"/>
    <cellStyle name="Normal 2 34 2" xfId="30891" xr:uid="{42916776-6699-4557-B4B9-CE88161A1BD5}"/>
    <cellStyle name="Normal 2 34_AVA DVA EL" xfId="30892" xr:uid="{697B4B34-0DAA-4ABC-BA3F-10715BBDC608}"/>
    <cellStyle name="Normal 2 35" xfId="30893" xr:uid="{C12B84DB-395A-42C3-9C02-1A18E0D252B2}"/>
    <cellStyle name="Normal 2 35 2" xfId="30894" xr:uid="{83CF75F8-514D-4ACB-B1B4-46F36F3D6C2B}"/>
    <cellStyle name="Normal 2 35_AVA DVA EL" xfId="30895" xr:uid="{7581BA06-CBE9-4583-A42A-0D546F00B508}"/>
    <cellStyle name="Normal 2 36" xfId="30896" xr:uid="{965558AA-7D84-4917-8FDF-36E8AE9FDFF1}"/>
    <cellStyle name="Normal 2 36 2" xfId="30897" xr:uid="{63A03E92-488F-4ED1-A291-61DD938EB7CA}"/>
    <cellStyle name="Normal 2 36_AVA DVA EL" xfId="30898" xr:uid="{1B8D60F2-F76F-4C3F-B8E5-398155BD91B7}"/>
    <cellStyle name="Normal 2 37" xfId="30899" xr:uid="{E71291E5-FB2B-465D-8001-6F927B7F8EC0}"/>
    <cellStyle name="Normal 2 37 2" xfId="30900" xr:uid="{699D050F-4E6E-4BFA-8638-40698A4D0D15}"/>
    <cellStyle name="Normal 2 37_AVA DVA EL" xfId="30901" xr:uid="{9A430F57-47EF-41C8-9511-0FC7AE0D34F3}"/>
    <cellStyle name="Normal 2 38" xfId="30902" xr:uid="{AD3C70A2-EC20-4EB5-A3D5-9576F346AC50}"/>
    <cellStyle name="Normal 2 38 2" xfId="30903" xr:uid="{70AB2036-0C0A-42B9-8721-73296F13D79E}"/>
    <cellStyle name="Normal 2 38_AVA DVA EL" xfId="30904" xr:uid="{3FB0EE71-BF9A-46FC-9F54-44AAC60E4147}"/>
    <cellStyle name="Normal 2 39" xfId="30905" xr:uid="{68036B67-3F81-41A8-A9EA-2C847783FCE4}"/>
    <cellStyle name="Normal 2 39 2" xfId="30906" xr:uid="{2EBDF08A-70E7-4472-9DD7-E9BAEDE88718}"/>
    <cellStyle name="Normal 2 39_AVA DVA EL" xfId="30907" xr:uid="{DF8E76B1-76D6-4A5F-A5CD-416CEEA4B213}"/>
    <cellStyle name="Normal 2 4" xfId="7875" xr:uid="{9F808937-6F0A-4CB7-AF85-56DAE4AA47C7}"/>
    <cellStyle name="Normal 2 4 10" xfId="30908" xr:uid="{0F1D6856-3CD0-404C-B0BC-9A075E4030FC}"/>
    <cellStyle name="Normal 2 4 10 2" xfId="30909" xr:uid="{6CC7BEB2-6CDF-4FBF-988E-98AED30B56AA}"/>
    <cellStyle name="Normal 2 4 10 3" xfId="30910" xr:uid="{417BA83D-2127-4F81-8AAC-4325EFE16914}"/>
    <cellStyle name="Normal 2 4 10_AVA DVA EL" xfId="30911" xr:uid="{3E3485E1-0C1F-43E9-A6A6-6781EF02ABAB}"/>
    <cellStyle name="Normal 2 4 11" xfId="30912" xr:uid="{410B5C2E-CFD6-4A6A-A11A-78884CFDD52E}"/>
    <cellStyle name="Normal 2 4 11 2" xfId="30913" xr:uid="{5656AE80-EFD4-4EF0-9C4B-F1D10B4B60AA}"/>
    <cellStyle name="Normal 2 4 11 3" xfId="30914" xr:uid="{2DD236D9-D528-4A63-A896-FA456546DB0D}"/>
    <cellStyle name="Normal 2 4 11_AVA DVA EL" xfId="30915" xr:uid="{F23FF6A5-B11D-41A1-B51B-410272E11AD1}"/>
    <cellStyle name="Normal 2 4 12" xfId="30916" xr:uid="{EDBBE765-6C50-4CED-AEE5-C63648BFB4F9}"/>
    <cellStyle name="Normal 2 4 12 2" xfId="30917" xr:uid="{6F520460-341F-4521-B878-1E8705EF774F}"/>
    <cellStyle name="Normal 2 4 12 3" xfId="30918" xr:uid="{9E85096A-8E6F-4134-9806-33E76B4DDB7A}"/>
    <cellStyle name="Normal 2 4 12_AVA DVA EL" xfId="30919" xr:uid="{9F6EDAD6-E7D1-40CC-9A2C-764BDA6F4FBF}"/>
    <cellStyle name="Normal 2 4 13" xfId="30920" xr:uid="{5AF2FFA4-53BE-4741-9364-6A8826E3BCC9}"/>
    <cellStyle name="Normal 2 4 13 2" xfId="30921" xr:uid="{5952DBC1-2D72-4BB0-8F79-65E8A755FC16}"/>
    <cellStyle name="Normal 2 4 13 3" xfId="30922" xr:uid="{B9F9CA81-6FEC-4F05-BF5B-E81D9D845772}"/>
    <cellStyle name="Normal 2 4 13_AVA DVA EL" xfId="30923" xr:uid="{13226801-050F-4679-A3DF-B8206102AB5A}"/>
    <cellStyle name="Normal 2 4 14" xfId="30924" xr:uid="{7E01B3BF-2798-4F9B-9FC9-64BBEFD2D9FE}"/>
    <cellStyle name="Normal 2 4 14 2" xfId="30925" xr:uid="{1B8C527A-59E8-410C-A1DD-484ECB705E54}"/>
    <cellStyle name="Normal 2 4 14 3" xfId="30926" xr:uid="{0E558CCA-6AF7-4902-821B-98BDFD73099E}"/>
    <cellStyle name="Normal 2 4 14_AVA DVA EL" xfId="30927" xr:uid="{A6012C9F-DD5A-4695-9FD8-DF53C0028AC6}"/>
    <cellStyle name="Normal 2 4 15" xfId="30928" xr:uid="{F359C386-2E35-4431-B4BE-8821FB0171AA}"/>
    <cellStyle name="Normal 2 4 15 2" xfId="30929" xr:uid="{07D5F15A-42E0-4ED7-BA62-88196453D58B}"/>
    <cellStyle name="Normal 2 4 15 2 2" xfId="30930" xr:uid="{EB44D950-E5D1-467D-A19B-62E01B946A82}"/>
    <cellStyle name="Normal 2 4 15 2 3" xfId="30931" xr:uid="{D7258FF3-0B92-4A26-80F3-40528C6D37A1}"/>
    <cellStyle name="Normal 2 4 15 2_AVA DVA EL" xfId="30932" xr:uid="{1C69AFF2-A2EB-492F-9A57-5CB750812735}"/>
    <cellStyle name="Normal 2 4 15 3" xfId="30933" xr:uid="{41A26643-0670-4713-9D5E-C91630453FCD}"/>
    <cellStyle name="Normal 2 4 15 4" xfId="30934" xr:uid="{2FFABBDB-4BE4-4384-B33F-4189997D38A0}"/>
    <cellStyle name="Normal 2 4 15_AVA DVA EL" xfId="30935" xr:uid="{841F3DF7-7A7F-4F9E-A59A-44BD528FEEBB}"/>
    <cellStyle name="Normal 2 4 16" xfId="30936" xr:uid="{9E03AE6B-75A6-4A40-9564-D0D882B52F64}"/>
    <cellStyle name="Normal 2 4 16 2" xfId="30937" xr:uid="{0AD42560-91B6-4C39-BEF8-EEA8F29881A0}"/>
    <cellStyle name="Normal 2 4 16 3" xfId="30938" xr:uid="{C7CE51A9-ABB5-48A8-B916-D7CAE81C1F51}"/>
    <cellStyle name="Normal 2 4 16_AVA DVA EL" xfId="30939" xr:uid="{E7BC020D-65B0-4953-808E-10918817267E}"/>
    <cellStyle name="Normal 2 4 17" xfId="30940" xr:uid="{C2D9AEB1-38BB-400D-9375-CC4A4DEF53DD}"/>
    <cellStyle name="Normal 2 4 17 2" xfId="30941" xr:uid="{62C63F74-5190-48E6-A8E7-09874402B4BD}"/>
    <cellStyle name="Normal 2 4 17 3" xfId="30942" xr:uid="{36E1C3C4-C9D3-490C-8459-3D4C97C794E2}"/>
    <cellStyle name="Normal 2 4 17_AVA DVA EL" xfId="30943" xr:uid="{51466423-6112-4E71-AB34-26E712CE6077}"/>
    <cellStyle name="Normal 2 4 18" xfId="30944" xr:uid="{30BF1F8A-9ADE-454E-9C68-14D77B153B86}"/>
    <cellStyle name="Normal 2 4 18 2" xfId="30945" xr:uid="{6DF41798-AE56-417F-B6C2-9611D7DFB19E}"/>
    <cellStyle name="Normal 2 4 18_AVA DVA EL" xfId="30946" xr:uid="{86328F4E-6686-4557-91A4-95FB229DE695}"/>
    <cellStyle name="Normal 2 4 2" xfId="7876" xr:uid="{E6500120-367C-483E-AC02-78D66CD972CA}"/>
    <cellStyle name="Normal 2 4 2 10" xfId="30947" xr:uid="{0E5C6F5D-EDC6-4C99-96A3-967D565D6073}"/>
    <cellStyle name="Normal 2 4 2 10 2" xfId="30948" xr:uid="{CF0841F1-7ADD-481F-AED9-3297E1614FFF}"/>
    <cellStyle name="Normal 2 4 2 10 3" xfId="30949" xr:uid="{714627BB-3C4B-48DA-8260-343CC17820E2}"/>
    <cellStyle name="Normal 2 4 2 10_AVA DVA EL" xfId="30950" xr:uid="{CA6C94A0-D53F-4455-AB82-869D6B5C941B}"/>
    <cellStyle name="Normal 2 4 2 11" xfId="30951" xr:uid="{F3F09953-FB38-4430-A491-C26429E7A9BB}"/>
    <cellStyle name="Normal 2 4 2 11 2" xfId="30952" xr:uid="{36724323-F483-41C8-9B1C-5EC4314016EA}"/>
    <cellStyle name="Normal 2 4 2 11 3" xfId="30953" xr:uid="{3CAE80F7-6B36-4629-B00B-56E02D7E4FFD}"/>
    <cellStyle name="Normal 2 4 2 11_AVA DVA EL" xfId="30954" xr:uid="{C8A6C904-154D-485A-A996-5BE24A8139D9}"/>
    <cellStyle name="Normal 2 4 2 12" xfId="30955" xr:uid="{FF7104F2-2B55-4080-B924-C2EBFB41A823}"/>
    <cellStyle name="Normal 2 4 2 12 2" xfId="30956" xr:uid="{7C928871-A754-4A77-A708-C9655FB448C2}"/>
    <cellStyle name="Normal 2 4 2 12 3" xfId="30957" xr:uid="{33E60C40-384C-43DE-9698-7E283CEFC87E}"/>
    <cellStyle name="Normal 2 4 2 12_AVA DVA EL" xfId="30958" xr:uid="{6D9B7CEC-D3A3-44F7-9349-7E7E43CC9C19}"/>
    <cellStyle name="Normal 2 4 2 2" xfId="7877" xr:uid="{35B84A4E-C02F-4949-8348-50DD875758A3}"/>
    <cellStyle name="Normal 2 4 2 2 10" xfId="30959" xr:uid="{6632FE90-5EA7-4EE0-9E9A-B58FA101BBD6}"/>
    <cellStyle name="Normal 2 4 2 2 10 2" xfId="30960" xr:uid="{1516E328-786C-465F-B7BB-9C540DE9E13A}"/>
    <cellStyle name="Normal 2 4 2 2 10 3" xfId="30961" xr:uid="{06EBBF9D-46F0-4F71-A3D0-7AE0776AFB65}"/>
    <cellStyle name="Normal 2 4 2 2 10_AVA DVA EL" xfId="30962" xr:uid="{4CB28166-34CA-45A7-830B-978C7E003AEF}"/>
    <cellStyle name="Normal 2 4 2 2 11" xfId="30963" xr:uid="{51D10EB9-4F44-4176-9C93-2E17AD603DFE}"/>
    <cellStyle name="Normal 2 4 2 2 11 2" xfId="30964" xr:uid="{3BE162C2-F28E-4F47-9186-E7CF7E73F9C6}"/>
    <cellStyle name="Normal 2 4 2 2 11 3" xfId="30965" xr:uid="{51D39680-F757-494C-A7E1-DCBA9732827D}"/>
    <cellStyle name="Normal 2 4 2 2 11_AVA DVA EL" xfId="30966" xr:uid="{675D0913-B699-4014-A566-81FF7E49A164}"/>
    <cellStyle name="Normal 2 4 2 2 2" xfId="7878" xr:uid="{D9F87645-4147-4A7E-A38E-F07600C1D7B2}"/>
    <cellStyle name="Normal 2 4 2 2 2 10" xfId="30967" xr:uid="{6293A658-22B2-4855-8F98-3D2189601E92}"/>
    <cellStyle name="Normal 2 4 2 2 2 10 2" xfId="30968" xr:uid="{82F405BE-9871-4ACC-A83A-2CF971A66D11}"/>
    <cellStyle name="Normal 2 4 2 2 2 10 3" xfId="30969" xr:uid="{3566E0BD-AE07-4B1B-AE77-D0A17D954B10}"/>
    <cellStyle name="Normal 2 4 2 2 2 10_AVA DVA EL" xfId="30970" xr:uid="{28FB11EC-1C43-4AEF-A41D-953CC55826DA}"/>
    <cellStyle name="Normal 2 4 2 2 2 2" xfId="7879" xr:uid="{926FA4DA-BCD4-48F9-8AC4-F6EDF763C16F}"/>
    <cellStyle name="Normal 2 4 2 2 2 2 2" xfId="30971" xr:uid="{EA8A6B8F-BE02-4F11-BAC7-B91C394555E0}"/>
    <cellStyle name="Normal 2 4 2 2 2 2 2 2" xfId="30972" xr:uid="{A1A95119-6DC6-4AC6-8FB9-67348B2B506A}"/>
    <cellStyle name="Normal 2 4 2 2 2 2 2 3" xfId="30973" xr:uid="{FDD07F83-CF54-48DC-BB1C-880CB2A8810B}"/>
    <cellStyle name="Normal 2 4 2 2 2 2 2_AVA DVA EL" xfId="30974" xr:uid="{67684726-920C-4B55-B52C-3C0037578B63}"/>
    <cellStyle name="Normal 2 4 2 2 2 2 3" xfId="30975" xr:uid="{0D53B63C-7B60-4538-B3B2-3DC477FB0A00}"/>
    <cellStyle name="Normal 2 4 2 2 2 2 3 2" xfId="30976" xr:uid="{83F4A1B7-88A1-46B2-A03C-21CE4C0802AE}"/>
    <cellStyle name="Normal 2 4 2 2 2 2 3 3" xfId="30977" xr:uid="{B5162746-CA5C-4D11-B710-A6A28C9A9467}"/>
    <cellStyle name="Normal 2 4 2 2 2 2 3_AVA DVA EL" xfId="30978" xr:uid="{E651B5CF-9464-48FA-A26A-107692AB4319}"/>
    <cellStyle name="Normal 2 4 2 2 2 2 4" xfId="30979" xr:uid="{A51BCAC6-553F-4983-A97B-CBEE0BACAE0A}"/>
    <cellStyle name="Normal 2 4 2 2 2 2 5" xfId="30980" xr:uid="{E5882439-40AB-4C14-89C1-925E611D9BB2}"/>
    <cellStyle name="Normal 2 4 2 2 2 2_AVA DVA EL" xfId="30981" xr:uid="{49B3B078-8B06-48DA-882A-1CC1038F78CE}"/>
    <cellStyle name="Normal 2 4 2 2 2 3" xfId="30982" xr:uid="{589454DB-91BE-4A23-83CA-2C9E3AD5B402}"/>
    <cellStyle name="Normal 2 4 2 2 2 3 2" xfId="30983" xr:uid="{C261F524-4D56-4FE5-9DE6-5F3064FCF648}"/>
    <cellStyle name="Normal 2 4 2 2 2 3 3" xfId="30984" xr:uid="{A712843E-1D48-43DD-B5EC-AA1A105A8DE5}"/>
    <cellStyle name="Normal 2 4 2 2 2 3_AVA DVA EL" xfId="30985" xr:uid="{220C0B3E-05CA-443F-8EF2-93CA07715F51}"/>
    <cellStyle name="Normal 2 4 2 2 2 4" xfId="30986" xr:uid="{106EC742-EE00-4809-A7D7-7A2F19DFACDC}"/>
    <cellStyle name="Normal 2 4 2 2 2 4 2" xfId="30987" xr:uid="{BF0C9F31-80B0-43C3-A047-3270363C1C06}"/>
    <cellStyle name="Normal 2 4 2 2 2 4 3" xfId="30988" xr:uid="{042490A4-41BC-43C1-ABD7-D77C8BEF3D05}"/>
    <cellStyle name="Normal 2 4 2 2 2 4_AVA DVA EL" xfId="30989" xr:uid="{82A5BA6E-9D9F-49BC-B737-1AEA5FB9BB07}"/>
    <cellStyle name="Normal 2 4 2 2 2 5" xfId="30990" xr:uid="{267BFC3F-7376-4604-AAC9-1209CC363E7B}"/>
    <cellStyle name="Normal 2 4 2 2 2 5 2" xfId="30991" xr:uid="{3B6C085A-7A51-4C04-9079-F73CCE24D562}"/>
    <cellStyle name="Normal 2 4 2 2 2 5 3" xfId="30992" xr:uid="{B62513BC-9A02-445F-9081-B8AA0FD299BE}"/>
    <cellStyle name="Normal 2 4 2 2 2 5_AVA DVA EL" xfId="30993" xr:uid="{A3DBF3EC-6BCE-4006-B27B-E376B7AB773D}"/>
    <cellStyle name="Normal 2 4 2 2 2 6" xfId="30994" xr:uid="{29D19474-1D35-4BB7-9E45-7687419CB38C}"/>
    <cellStyle name="Normal 2 4 2 2 2 6 2" xfId="30995" xr:uid="{64E68B3B-9624-4F8F-AAE7-0BA069AF91AF}"/>
    <cellStyle name="Normal 2 4 2 2 2 6 3" xfId="30996" xr:uid="{54AE0D0B-E2ED-461C-B5A3-02D41CFF5B22}"/>
    <cellStyle name="Normal 2 4 2 2 2 6_AVA DVA EL" xfId="30997" xr:uid="{F8CBA731-937C-422B-8F2B-5BD5920570C9}"/>
    <cellStyle name="Normal 2 4 2 2 2 7" xfId="30998" xr:uid="{BD3C82D8-B71D-4B2A-A32E-CC65A4DA4643}"/>
    <cellStyle name="Normal 2 4 2 2 2 7 2" xfId="30999" xr:uid="{32801FC4-E17F-4E6B-924C-68D8AB27A2FE}"/>
    <cellStyle name="Normal 2 4 2 2 2 7 3" xfId="31000" xr:uid="{9B5CD737-F634-483F-8AA5-FCADBB45903A}"/>
    <cellStyle name="Normal 2 4 2 2 2 7_AVA DVA EL" xfId="31001" xr:uid="{B1B04ABE-C0BD-4AD6-8A97-13056F979047}"/>
    <cellStyle name="Normal 2 4 2 2 2 8" xfId="31002" xr:uid="{9FE4004D-5EF4-441D-A945-CDE209A02EC6}"/>
    <cellStyle name="Normal 2 4 2 2 2 8 2" xfId="31003" xr:uid="{CA7EE9EB-8EFD-456F-891D-85AB5E296ECB}"/>
    <cellStyle name="Normal 2 4 2 2 2 8 3" xfId="31004" xr:uid="{ECFFCB22-AEF2-42F4-9DA2-48EE7F92C548}"/>
    <cellStyle name="Normal 2 4 2 2 2 8_AVA DVA EL" xfId="31005" xr:uid="{B798D08E-8A93-4E47-816E-E60B3463A40D}"/>
    <cellStyle name="Normal 2 4 2 2 2 9" xfId="31006" xr:uid="{CFB5EDD2-5FBD-4435-9A31-7A44B82166A9}"/>
    <cellStyle name="Normal 2 4 2 2 2 9 2" xfId="31007" xr:uid="{F5182B7F-349E-44C3-B986-2C88CFF618CD}"/>
    <cellStyle name="Normal 2 4 2 2 2 9 3" xfId="31008" xr:uid="{9F4B6B16-5569-418F-96C3-1A731B8EB488}"/>
    <cellStyle name="Normal 2 4 2 2 2 9_AVA DVA EL" xfId="31009" xr:uid="{84CD0980-353E-45EE-8AD7-26FFC4E18E7A}"/>
    <cellStyle name="Normal 2 4 2 2 2_3. Chng in credit spreads" xfId="7880" xr:uid="{3D31FB56-793E-4992-8BA9-FD928315397D}"/>
    <cellStyle name="Normal 2 4 2 2 3" xfId="7881" xr:uid="{A7FB0BEA-1F61-4E31-A117-84CC6E0BF359}"/>
    <cellStyle name="Normal 2 4 2 2 3 2" xfId="7882" xr:uid="{54683713-B818-4681-9C2A-72D56750762A}"/>
    <cellStyle name="Normal 2 4 2 2 3 2 2" xfId="31010" xr:uid="{2CAEADBF-7F45-497E-A9CD-8F4A0BF815A2}"/>
    <cellStyle name="Normal 2 4 2 2 3 2 3" xfId="31011" xr:uid="{BFE62460-8D18-4FED-896A-3CF26E868B0D}"/>
    <cellStyle name="Normal 2 4 2 2 3 2_AVA DVA EL" xfId="31012" xr:uid="{3887B47E-E7AD-4887-B2F1-9759810AA3DA}"/>
    <cellStyle name="Normal 2 4 2 2 3 3" xfId="31013" xr:uid="{EC5CF1A1-F643-4AAB-9DA1-AE9580FA1BF4}"/>
    <cellStyle name="Normal 2 4 2 2 3 3 2" xfId="31014" xr:uid="{479C980E-3C7D-4A9D-9821-B0BC10194CA1}"/>
    <cellStyle name="Normal 2 4 2 2 3 3 3" xfId="31015" xr:uid="{865871B8-5873-4E7C-B8A0-A3AA94882A2E}"/>
    <cellStyle name="Normal 2 4 2 2 3 3_AVA DVA EL" xfId="31016" xr:uid="{49FE96F1-0E63-4EEE-9EF4-CAFE8838549A}"/>
    <cellStyle name="Normal 2 4 2 2 3 4" xfId="31017" xr:uid="{55316A33-11D6-4B44-B395-79265F1E34AB}"/>
    <cellStyle name="Normal 2 4 2 2 3 4 2" xfId="31018" xr:uid="{B73FDE88-7631-418C-A449-C839CB1934D8}"/>
    <cellStyle name="Normal 2 4 2 2 3 4 3" xfId="31019" xr:uid="{B6A396D2-E678-4C3A-9074-B9FB19C4E516}"/>
    <cellStyle name="Normal 2 4 2 2 3 4_AVA DVA EL" xfId="31020" xr:uid="{C87C750A-571B-4EBE-A9D0-E56C565AD05C}"/>
    <cellStyle name="Normal 2 4 2 2 3_3. Chng in credit spreads" xfId="7883" xr:uid="{143DEA6B-7666-4A49-A78A-7D39F0305A93}"/>
    <cellStyle name="Normal 2 4 2 2 4" xfId="7884" xr:uid="{470BB13D-3F4C-49E7-AC0D-41700A0454D1}"/>
    <cellStyle name="Normal 2 4 2 2 4 2" xfId="7885" xr:uid="{D196AA47-A842-4407-92F9-578F2BD8DE09}"/>
    <cellStyle name="Normal 2 4 2 2 4 3" xfId="31021" xr:uid="{EABA66F2-629A-4158-943B-AEE410867BD3}"/>
    <cellStyle name="Normal 2 4 2 2 4_3. Chng in credit spreads" xfId="7886" xr:uid="{41D8B66A-8175-4AC6-81D8-25E337598027}"/>
    <cellStyle name="Normal 2 4 2 2 5" xfId="7887" xr:uid="{09CA0E59-8C05-40C7-BB59-BAEFEE946512}"/>
    <cellStyle name="Normal 2 4 2 2 5 2" xfId="31022" xr:uid="{C83DB76E-C683-4F1F-8D8E-55618D01F220}"/>
    <cellStyle name="Normal 2 4 2 2 5 3" xfId="31023" xr:uid="{A390B879-DA14-4018-8FE4-2D0C340BEB36}"/>
    <cellStyle name="Normal 2 4 2 2 5_AVA DVA EL" xfId="31024" xr:uid="{73818093-E5D2-4347-ABB4-5AD9A3576E21}"/>
    <cellStyle name="Normal 2 4 2 2 6" xfId="31025" xr:uid="{3F852A74-AAC0-4D32-8FBC-519312001B37}"/>
    <cellStyle name="Normal 2 4 2 2 6 2" xfId="31026" xr:uid="{173539A8-78D7-475E-A2D5-0B71F6F6978C}"/>
    <cellStyle name="Normal 2 4 2 2 6 3" xfId="31027" xr:uid="{2464B42C-36EF-48B5-A375-38EE8E30ACAA}"/>
    <cellStyle name="Normal 2 4 2 2 6_AVA DVA EL" xfId="31028" xr:uid="{2C61C6B8-9E6B-4234-9438-4F9F8171CD89}"/>
    <cellStyle name="Normal 2 4 2 2 7" xfId="31029" xr:uid="{146F9E0E-196E-4463-9A8D-16910901D097}"/>
    <cellStyle name="Normal 2 4 2 2 7 2" xfId="31030" xr:uid="{1801BE19-56AB-487F-AE4B-B312387E4984}"/>
    <cellStyle name="Normal 2 4 2 2 7 3" xfId="31031" xr:uid="{317A4DBA-655F-45D0-9D2F-723025D7C98D}"/>
    <cellStyle name="Normal 2 4 2 2 7_AVA DVA EL" xfId="31032" xr:uid="{9C6C260B-4A13-4519-A2BD-9751A00840DE}"/>
    <cellStyle name="Normal 2 4 2 2 8" xfId="31033" xr:uid="{35FB03F0-29A0-485F-976A-44C61B9793EB}"/>
    <cellStyle name="Normal 2 4 2 2 8 2" xfId="31034" xr:uid="{E6A8C361-811D-4387-8B46-3F5C23DFF881}"/>
    <cellStyle name="Normal 2 4 2 2 8 3" xfId="31035" xr:uid="{14B354C6-8A91-4C49-9616-1552B930BD84}"/>
    <cellStyle name="Normal 2 4 2 2 8_AVA DVA EL" xfId="31036" xr:uid="{3F091906-717B-4FCF-87C9-7638243C9DC8}"/>
    <cellStyle name="Normal 2 4 2 2 9" xfId="31037" xr:uid="{46639D33-6E5E-4147-8E31-C1685326231D}"/>
    <cellStyle name="Normal 2 4 2 2 9 2" xfId="31038" xr:uid="{2F7C1654-8D70-45B3-BE08-679D6188F2F2}"/>
    <cellStyle name="Normal 2 4 2 2 9 3" xfId="31039" xr:uid="{5EADF2BB-02CE-4AA9-94CB-87048068A89C}"/>
    <cellStyle name="Normal 2 4 2 2 9_AVA DVA EL" xfId="31040" xr:uid="{FD83B183-CCC1-4744-AD1A-114BFD1EC102}"/>
    <cellStyle name="Normal 2 4 2 2_3. Chng in credit spreads" xfId="7888" xr:uid="{6171DE84-EFDC-4F2E-8B1F-DDDC48ADAE7F}"/>
    <cellStyle name="Normal 2 4 2 3" xfId="7889" xr:uid="{C46AADBE-07F9-42AE-99BE-79A445809134}"/>
    <cellStyle name="Normal 2 4 2 3 10" xfId="31041" xr:uid="{DA98288D-B12A-4B4A-A163-9762F1AF40A8}"/>
    <cellStyle name="Normal 2 4 2 3 10 2" xfId="31042" xr:uid="{09D734EC-5372-48B3-8FE6-37C0DCB702C7}"/>
    <cellStyle name="Normal 2 4 2 3 10 3" xfId="31043" xr:uid="{1540293B-1EC9-4707-A81A-2AE73891CFB0}"/>
    <cellStyle name="Normal 2 4 2 3 10_AVA DVA EL" xfId="31044" xr:uid="{FEAF4726-7723-43BB-AB89-3DBA490B3EAF}"/>
    <cellStyle name="Normal 2 4 2 3 2" xfId="7890" xr:uid="{A4525DBA-F9F6-48CC-B067-7742A77F4587}"/>
    <cellStyle name="Normal 2 4 2 3 2 2" xfId="31045" xr:uid="{E13CA5A7-A9B0-43D5-BDB0-0C8F7191048C}"/>
    <cellStyle name="Normal 2 4 2 3 2 2 2" xfId="31046" xr:uid="{9D52E12F-96FC-44E2-BE68-51CF09F8C1DD}"/>
    <cellStyle name="Normal 2 4 2 3 2 2 3" xfId="31047" xr:uid="{E8B68DE8-97BA-4837-9501-6B7D977CCCFF}"/>
    <cellStyle name="Normal 2 4 2 3 2 2_AVA DVA EL" xfId="31048" xr:uid="{95A55282-24F6-4F3A-8BB9-759E581760C9}"/>
    <cellStyle name="Normal 2 4 2 3 2 3" xfId="31049" xr:uid="{85CA83DA-3295-43F7-90F6-1E0CB6F2B1E8}"/>
    <cellStyle name="Normal 2 4 2 3 2 3 2" xfId="31050" xr:uid="{9B8ED508-E7FA-45B5-A6A6-6B97CACB1EA8}"/>
    <cellStyle name="Normal 2 4 2 3 2 3 3" xfId="31051" xr:uid="{D0CB5BCA-46ED-4459-A388-90A4B565540B}"/>
    <cellStyle name="Normal 2 4 2 3 2 3_AVA DVA EL" xfId="31052" xr:uid="{ED894855-4F5B-4F13-AE9B-41B93D88CBE7}"/>
    <cellStyle name="Normal 2 4 2 3 2 4" xfId="31053" xr:uid="{381CAB7D-F79B-419F-9C8D-C1A44310F4E1}"/>
    <cellStyle name="Normal 2 4 2 3 2 4 2" xfId="31054" xr:uid="{CFF7E196-1C0C-46D8-AE76-DD6B7455ED2C}"/>
    <cellStyle name="Normal 2 4 2 3 2 4 3" xfId="31055" xr:uid="{D3281918-8365-4048-BD8E-BA89E542158D}"/>
    <cellStyle name="Normal 2 4 2 3 2 4_AVA DVA EL" xfId="31056" xr:uid="{67C61D82-8950-42D1-8279-C537609A38DF}"/>
    <cellStyle name="Normal 2 4 2 3 2_Balanse bankkonsern" xfId="31057" xr:uid="{198CAFA8-E105-4E6B-9395-7DEE341F982F}"/>
    <cellStyle name="Normal 2 4 2 3 3" xfId="31058" xr:uid="{85C6D43A-1212-4FA2-8A6D-4398D6A1B9FB}"/>
    <cellStyle name="Normal 2 4 2 3 3 2" xfId="31059" xr:uid="{8DFEA557-489E-4C51-8609-6F1543DF29E0}"/>
    <cellStyle name="Normal 2 4 2 3 3 2 2" xfId="31060" xr:uid="{D7047C2C-36FA-4B9D-B922-EB3912E5FAF0}"/>
    <cellStyle name="Normal 2 4 2 3 3 2 3" xfId="31061" xr:uid="{EE7A4E72-2008-4664-8903-CC92D9C53F43}"/>
    <cellStyle name="Normal 2 4 2 3 3 2_AVA DVA EL" xfId="31062" xr:uid="{C3572DA1-6502-44DD-B33D-1D05D775899B}"/>
    <cellStyle name="Normal 2 4 2 3 3_Balanse bankkonsern" xfId="31063" xr:uid="{E7DC256F-8802-4C88-83C3-DD2AFBE022F4}"/>
    <cellStyle name="Normal 2 4 2 3 4" xfId="31064" xr:uid="{8FE595E2-273F-4167-A3B9-91E2E81A5D0A}"/>
    <cellStyle name="Normal 2 4 2 3 4 2" xfId="31065" xr:uid="{53B70EED-F316-4258-A6D9-A7E826E52466}"/>
    <cellStyle name="Normal 2 4 2 3 4 3" xfId="31066" xr:uid="{8A345AEA-23C3-4A3C-84D8-5D126C9C24A6}"/>
    <cellStyle name="Normal 2 4 2 3 4_AVA DVA EL" xfId="31067" xr:uid="{30F6940D-1198-460B-BC6C-0002E5516771}"/>
    <cellStyle name="Normal 2 4 2 3 5" xfId="31068" xr:uid="{57E1E0A8-F477-46AE-A033-380DDFD11089}"/>
    <cellStyle name="Normal 2 4 2 3 5 2" xfId="31069" xr:uid="{84B08F64-8F92-4BA0-8572-D1FB2DC248DC}"/>
    <cellStyle name="Normal 2 4 2 3 5 3" xfId="31070" xr:uid="{02ACCE1A-2283-4CFA-9339-F9BC825B6993}"/>
    <cellStyle name="Normal 2 4 2 3 5_AVA DVA EL" xfId="31071" xr:uid="{59F950E8-7429-4832-A53F-0DA90FDE23B6}"/>
    <cellStyle name="Normal 2 4 2 3 6" xfId="31072" xr:uid="{4C995569-0CC2-4299-8D90-D934D97C0768}"/>
    <cellStyle name="Normal 2 4 2 3 6 2" xfId="31073" xr:uid="{C4830A7B-75D3-4A94-AEFD-1BAD82D0F80A}"/>
    <cellStyle name="Normal 2 4 2 3 6 3" xfId="31074" xr:uid="{A73BCCA7-D4BE-4B87-8BF0-84ED0962B9DC}"/>
    <cellStyle name="Normal 2 4 2 3 6_AVA DVA EL" xfId="31075" xr:uid="{07555A49-598E-448D-967D-BBD77A6BBA6D}"/>
    <cellStyle name="Normal 2 4 2 3 7" xfId="31076" xr:uid="{5CF2929D-CA6E-4507-8345-9574B3C42C30}"/>
    <cellStyle name="Normal 2 4 2 3 7 2" xfId="31077" xr:uid="{E9E3D97C-2B31-42E2-BFB2-974E2727481D}"/>
    <cellStyle name="Normal 2 4 2 3 7 3" xfId="31078" xr:uid="{A0B581E0-191E-45EE-8A59-8A6521700629}"/>
    <cellStyle name="Normal 2 4 2 3 7_AVA DVA EL" xfId="31079" xr:uid="{BC91193C-638A-4FEE-8564-559B7FA65E21}"/>
    <cellStyle name="Normal 2 4 2 3 8" xfId="31080" xr:uid="{21259068-24B0-4E65-8368-969655FB86DD}"/>
    <cellStyle name="Normal 2 4 2 3 8 2" xfId="31081" xr:uid="{FBBBE108-EF16-4A2B-AA38-44632C4A220E}"/>
    <cellStyle name="Normal 2 4 2 3 8 3" xfId="31082" xr:uid="{5CD37CCD-AA62-4355-A10E-A36E56C7D507}"/>
    <cellStyle name="Normal 2 4 2 3 8_AVA DVA EL" xfId="31083" xr:uid="{698486DF-7DB8-4952-9C82-92915F99A4CE}"/>
    <cellStyle name="Normal 2 4 2 3 9" xfId="31084" xr:uid="{536B3F7F-2997-458B-A419-203A6B91C665}"/>
    <cellStyle name="Normal 2 4 2 3 9 2" xfId="31085" xr:uid="{5A91AB12-CEF6-4E77-B122-7A842550D6D8}"/>
    <cellStyle name="Normal 2 4 2 3 9 3" xfId="31086" xr:uid="{C7736DCD-1EB7-41DA-A3FD-BD3BA331A828}"/>
    <cellStyle name="Normal 2 4 2 3 9_AVA DVA EL" xfId="31087" xr:uid="{D66B7446-DB91-4433-BF2D-DA959C23313F}"/>
    <cellStyle name="Normal 2 4 2 3_3. Chng in credit spreads" xfId="7891" xr:uid="{E8AC2844-B112-4936-A711-22872938C76F}"/>
    <cellStyle name="Normal 2 4 2 4" xfId="7892" xr:uid="{A37DA659-207C-47AF-81EB-6E1420513D5B}"/>
    <cellStyle name="Normal 2 4 2 4 2" xfId="7893" xr:uid="{067094EE-B927-4700-ACBA-C82C6198B2C4}"/>
    <cellStyle name="Normal 2 4 2 4 2 2" xfId="31088" xr:uid="{64DC4EBF-5E8B-4C1C-8048-109AF96CE3DD}"/>
    <cellStyle name="Normal 2 4 2 4 2 2 2" xfId="31089" xr:uid="{4AAB36DF-3D7A-4D72-8CD0-BFDE51B57F93}"/>
    <cellStyle name="Normal 2 4 2 4 2 2 3" xfId="31090" xr:uid="{3FE86BE6-27E4-4F73-A862-3277A6D0AB7F}"/>
    <cellStyle name="Normal 2 4 2 4 2 2_AVA DVA EL" xfId="31091" xr:uid="{73080005-A9A8-4A13-B4F6-1D5372B3B995}"/>
    <cellStyle name="Normal 2 4 2 4 2_Balanse bankkonsern" xfId="31092" xr:uid="{126983FA-3FD5-41C8-AF31-B5BD87B6E720}"/>
    <cellStyle name="Normal 2 4 2 4 3" xfId="31093" xr:uid="{EB6F1389-15F8-4DA5-B92F-8C94E1845E12}"/>
    <cellStyle name="Normal 2 4 2 4 3 2" xfId="31094" xr:uid="{7C416A06-FD79-4291-B73E-92CACA5772EB}"/>
    <cellStyle name="Normal 2 4 2 4 3 2 2" xfId="31095" xr:uid="{B5499780-972A-4898-9EEF-8988C69695A9}"/>
    <cellStyle name="Normal 2 4 2 4 3 2 3" xfId="31096" xr:uid="{42E1883B-B5C9-44B4-99FC-6DB7BB51ACA4}"/>
    <cellStyle name="Normal 2 4 2 4 3 2_AVA DVA EL" xfId="31097" xr:uid="{78018BCB-E50D-475C-B232-125968C00B67}"/>
    <cellStyle name="Normal 2 4 2 4 3_Balanse bankkonsern" xfId="31098" xr:uid="{E3F167DD-354C-4223-AF90-B925A8D30911}"/>
    <cellStyle name="Normal 2 4 2 4 4" xfId="31099" xr:uid="{FEDF23DA-4D72-406D-9AF0-E427EDB8CB4C}"/>
    <cellStyle name="Normal 2 4 2 4 4 2" xfId="31100" xr:uid="{1C89CD94-9DE9-4ECE-BF0F-943CA7094EAE}"/>
    <cellStyle name="Normal 2 4 2 4 4 3" xfId="31101" xr:uid="{A729545E-D77F-4046-9FDD-ECD8BE41BC75}"/>
    <cellStyle name="Normal 2 4 2 4 4_AVA DVA EL" xfId="31102" xr:uid="{376EA5D7-9BA0-4AAE-B995-4143C83AD871}"/>
    <cellStyle name="Normal 2 4 2 4_3. Chng in credit spreads" xfId="7894" xr:uid="{8525B66B-6ABA-46FC-A540-AF74F1FBEAF8}"/>
    <cellStyle name="Normal 2 4 2 5" xfId="7895" xr:uid="{F925805E-E04F-456B-AAF3-F781869CC77E}"/>
    <cellStyle name="Normal 2 4 2 5 2" xfId="7896" xr:uid="{9D33EE13-865D-4DB5-A09A-A479D95B693B}"/>
    <cellStyle name="Normal 2 4 2 5 2 2" xfId="31103" xr:uid="{AFC704B9-D64F-43CF-896D-6257ED31F421}"/>
    <cellStyle name="Normal 2 4 2 5 2 3" xfId="31104" xr:uid="{CA726C9A-1FD6-4B61-964D-8D94860F19FF}"/>
    <cellStyle name="Normal 2 4 2 5 2_AVA DVA EL" xfId="31105" xr:uid="{2ED45649-0D63-4481-954C-477E0C26E264}"/>
    <cellStyle name="Normal 2 4 2 5_3. Chng in credit spreads" xfId="7897" xr:uid="{9942BC8C-A9A3-4BA8-814E-6DADE467E594}"/>
    <cellStyle name="Normal 2 4 2 6" xfId="7898" xr:uid="{2FCD89F7-0CE5-4A71-BBAB-D80CBFDB1A4F}"/>
    <cellStyle name="Normal 2 4 2 6 2" xfId="7899" xr:uid="{68FA9298-85BD-46C8-B9E3-BE310CCC739B}"/>
    <cellStyle name="Normal 2 4 2 6 2 2" xfId="31106" xr:uid="{BF15054D-4B71-4A1F-9D74-A10F40AF9CA8}"/>
    <cellStyle name="Normal 2 4 2 6 2 3" xfId="31107" xr:uid="{13F27973-8B17-4722-A0CE-D5E69B11C6AA}"/>
    <cellStyle name="Normal 2 4 2 6 2_AVA DVA EL" xfId="31108" xr:uid="{B370D41A-E397-47D5-BBAF-63BD8FC2D6B5}"/>
    <cellStyle name="Normal 2 4 2 6_3. Chng in credit spreads" xfId="7900" xr:uid="{EA4F7B7D-D2C2-4CC2-8984-48DCD1629270}"/>
    <cellStyle name="Normal 2 4 2 7" xfId="7901" xr:uid="{C48EEDBD-73CC-4DF0-A705-68389AE25546}"/>
    <cellStyle name="Normal 2 4 2 7 2" xfId="31109" xr:uid="{6183CF83-E8DE-4770-A2BE-CC192E2EA8C6}"/>
    <cellStyle name="Normal 2 4 2 7 3" xfId="31110" xr:uid="{F61583C3-D17D-4E80-A038-67A1F2E1F575}"/>
    <cellStyle name="Normal 2 4 2 7_AVA DVA EL" xfId="31111" xr:uid="{6830DB5B-EF65-415A-8F55-C193E4796F9B}"/>
    <cellStyle name="Normal 2 4 2 8" xfId="31112" xr:uid="{6AC000B8-B41A-43E4-8565-2820B377105C}"/>
    <cellStyle name="Normal 2 4 2 8 2" xfId="31113" xr:uid="{62260215-5D31-4CB3-8A5F-68389A623A4F}"/>
    <cellStyle name="Normal 2 4 2 8 3" xfId="31114" xr:uid="{1DD0C037-2FE7-401B-B6AF-780BDC319789}"/>
    <cellStyle name="Normal 2 4 2 8_AVA DVA EL" xfId="31115" xr:uid="{58D7E717-B033-4232-B1EF-2B119C0D05B5}"/>
    <cellStyle name="Normal 2 4 2 9" xfId="31116" xr:uid="{0FAD1143-07CF-4492-B7C4-7F8DFA1C094C}"/>
    <cellStyle name="Normal 2 4 2 9 2" xfId="31117" xr:uid="{F576B1C5-0BA0-4CD5-BA0C-15197768F330}"/>
    <cellStyle name="Normal 2 4 2 9 3" xfId="31118" xr:uid="{3E13EED0-5893-4126-A2C8-02B06AD835BE}"/>
    <cellStyle name="Normal 2 4 2 9_AVA DVA EL" xfId="31119" xr:uid="{08FBAB44-B53D-4C80-B893-FEFFDB2C87D2}"/>
    <cellStyle name="Normal 2 4 2_3. Chng in credit spreads" xfId="7902" xr:uid="{C46850D6-7E1E-4D76-8624-77988792EFC4}"/>
    <cellStyle name="Normal 2 4 3" xfId="7903" xr:uid="{A9526C28-B75D-4511-975B-83D573EDBD3C}"/>
    <cellStyle name="Normal 2 4 3 10" xfId="31120" xr:uid="{A1F64699-9609-4D88-A267-C9E39C5ABF24}"/>
    <cellStyle name="Normal 2 4 3 10 2" xfId="31121" xr:uid="{FE30DEFE-345F-4D1F-8588-FFEC9380CA54}"/>
    <cellStyle name="Normal 2 4 3 10 3" xfId="31122" xr:uid="{83BBC3CF-E0EE-44BC-A974-5B0B62019E2D}"/>
    <cellStyle name="Normal 2 4 3 10_AVA DVA EL" xfId="31123" xr:uid="{518AA690-8F4C-4CA1-AE07-C95D3B7E4814}"/>
    <cellStyle name="Normal 2 4 3 11" xfId="31124" xr:uid="{BEBC407E-0BC4-41C9-978B-8BE1C929C497}"/>
    <cellStyle name="Normal 2 4 3 11 2" xfId="31125" xr:uid="{AD82560B-D878-466A-A02F-E368E0735B45}"/>
    <cellStyle name="Normal 2 4 3 11 3" xfId="31126" xr:uid="{2538A060-FEA6-42B4-9975-569FD2323B37}"/>
    <cellStyle name="Normal 2 4 3 11_AVA DVA EL" xfId="31127" xr:uid="{515508C9-F4BB-4B38-A5BF-1FB2D525A58A}"/>
    <cellStyle name="Normal 2 4 3 2" xfId="7904" xr:uid="{71AE7A1F-4204-440E-A775-276CD27323F3}"/>
    <cellStyle name="Normal 2 4 3 2 10" xfId="31128" xr:uid="{C3C7BB16-FE76-408F-B536-D0AABD028B77}"/>
    <cellStyle name="Normal 2 4 3 2 10 2" xfId="31129" xr:uid="{1043727F-AF70-406B-AAB0-EB4BD79AA2A2}"/>
    <cellStyle name="Normal 2 4 3 2 10 3" xfId="31130" xr:uid="{405E80CD-BDDA-440F-977D-8F1D0789C73B}"/>
    <cellStyle name="Normal 2 4 3 2 10_AVA DVA EL" xfId="31131" xr:uid="{89D0B924-76F8-4A25-94BD-3F6201F18522}"/>
    <cellStyle name="Normal 2 4 3 2 2" xfId="7905" xr:uid="{96252B8F-9E50-4F28-A369-20CEDB2E10BA}"/>
    <cellStyle name="Normal 2 4 3 2 2 2" xfId="7906" xr:uid="{86E04C09-CF3B-44B9-9A92-04133F831E2A}"/>
    <cellStyle name="Normal 2 4 3 2 2 2 2" xfId="31132" xr:uid="{4C643892-9A58-4D51-8498-BE93418451B9}"/>
    <cellStyle name="Normal 2 4 3 2 2 2 3" xfId="31133" xr:uid="{4ED2EDE8-993B-4C72-B13F-415161D3033C}"/>
    <cellStyle name="Normal 2 4 3 2 2 2_AVA DVA EL" xfId="31134" xr:uid="{C5EF7795-4397-4FD5-906C-C29EC296FF32}"/>
    <cellStyle name="Normal 2 4 3 2 2 3" xfId="31135" xr:uid="{8FA2EA9D-C904-489F-9FEE-C3A4B5FB573F}"/>
    <cellStyle name="Normal 2 4 3 2 2 3 2" xfId="31136" xr:uid="{295FA2CB-518D-4F7A-9411-52AFC4BBCB79}"/>
    <cellStyle name="Normal 2 4 3 2 2 3 3" xfId="31137" xr:uid="{59A1957C-B8AF-4A02-B025-A4754C8F048A}"/>
    <cellStyle name="Normal 2 4 3 2 2 3_AVA DVA EL" xfId="31138" xr:uid="{645A64A9-C8BE-44F4-A028-A42155E12432}"/>
    <cellStyle name="Normal 2 4 3 2 2 4" xfId="31139" xr:uid="{EC580C8C-D415-4EEA-95C7-972C958D05E1}"/>
    <cellStyle name="Normal 2 4 3 2 2 4 2" xfId="31140" xr:uid="{149F2969-8C45-4D0F-9840-D6777BD67679}"/>
    <cellStyle name="Normal 2 4 3 2 2 4 3" xfId="31141" xr:uid="{A7C3BBAC-496D-4F54-8730-3F939554995D}"/>
    <cellStyle name="Normal 2 4 3 2 2 4_AVA DVA EL" xfId="31142" xr:uid="{448ED27B-02AE-4F51-B801-5A32ADB64B83}"/>
    <cellStyle name="Normal 2 4 3 2 2_3. Chng in credit spreads" xfId="7907" xr:uid="{7FB8AA20-2D7E-4F35-96CD-97D18008A791}"/>
    <cellStyle name="Normal 2 4 3 2 3" xfId="7908" xr:uid="{3F37A18A-3B2C-43B7-90AC-D4FE66EC931B}"/>
    <cellStyle name="Normal 2 4 3 2 3 2" xfId="7909" xr:uid="{87A0FCDA-3C77-4197-813B-D3054F3DCDA7}"/>
    <cellStyle name="Normal 2 4 3 2 3 2 2" xfId="31143" xr:uid="{608AEA00-9F62-4298-B01C-A8F96B6D5D6A}"/>
    <cellStyle name="Normal 2 4 3 2 3 2 3" xfId="31144" xr:uid="{EB042DC0-DB39-477E-AD30-3337A1AEE255}"/>
    <cellStyle name="Normal 2 4 3 2 3 2_AVA DVA EL" xfId="31145" xr:uid="{54E38C88-BF56-4243-AB42-D9A75DE43E37}"/>
    <cellStyle name="Normal 2 4 3 2 3_3. Chng in credit spreads" xfId="7910" xr:uid="{B2690A55-7821-4D34-9A87-B561D053624F}"/>
    <cellStyle name="Normal 2 4 3 2 4" xfId="7911" xr:uid="{991004B6-3EC0-4AF0-864E-10D363FA4FB7}"/>
    <cellStyle name="Normal 2 4 3 2 4 2" xfId="7912" xr:uid="{FD61B712-5498-4C2C-90C4-36052B565EFA}"/>
    <cellStyle name="Normal 2 4 3 2 4 3" xfId="31146" xr:uid="{E5E543C8-E93A-4065-8CF5-651E0B21A28F}"/>
    <cellStyle name="Normal 2 4 3 2 4_3. Chng in credit spreads" xfId="7913" xr:uid="{FB71B8B0-8814-42BA-96F1-41D6A1AA28EF}"/>
    <cellStyle name="Normal 2 4 3 2 5" xfId="7914" xr:uid="{FB8B473A-791E-4514-9BF4-68A6C652ECB4}"/>
    <cellStyle name="Normal 2 4 3 2 5 2" xfId="31147" xr:uid="{9EACB7B0-BF50-42EE-AC2A-B36B507EE35D}"/>
    <cellStyle name="Normal 2 4 3 2 5 3" xfId="31148" xr:uid="{DB9E431C-A023-4D7A-9690-E91F4CD72006}"/>
    <cellStyle name="Normal 2 4 3 2 5_AVA DVA EL" xfId="31149" xr:uid="{97B3D7B2-13EE-43C5-8519-E0B3141D65C9}"/>
    <cellStyle name="Normal 2 4 3 2 6" xfId="31150" xr:uid="{89C9819B-CE73-4D3F-9F46-167F2D8B1E0A}"/>
    <cellStyle name="Normal 2 4 3 2 6 2" xfId="31151" xr:uid="{1F0B4CBB-AE51-4E6B-A081-B76857AAC375}"/>
    <cellStyle name="Normal 2 4 3 2 6 3" xfId="31152" xr:uid="{319F7751-5663-4248-880C-01FE8976FFBD}"/>
    <cellStyle name="Normal 2 4 3 2 6_AVA DVA EL" xfId="31153" xr:uid="{FE770A7C-6D7B-4115-AF35-EABFA013F771}"/>
    <cellStyle name="Normal 2 4 3 2 7" xfId="31154" xr:uid="{1C65484F-50F4-47BF-AC56-A67C76A041A3}"/>
    <cellStyle name="Normal 2 4 3 2 7 2" xfId="31155" xr:uid="{1A8D8E0F-3878-404E-88F2-0709ECFA6313}"/>
    <cellStyle name="Normal 2 4 3 2 7 3" xfId="31156" xr:uid="{4E94C7E5-45A1-468B-B37E-CFD55122A70D}"/>
    <cellStyle name="Normal 2 4 3 2 7_AVA DVA EL" xfId="31157" xr:uid="{4967E9FE-A979-4C7F-A4F9-D4E31BAE2E50}"/>
    <cellStyle name="Normal 2 4 3 2 8" xfId="31158" xr:uid="{BDC4A136-2016-4978-AD0A-51CFD601F933}"/>
    <cellStyle name="Normal 2 4 3 2 8 2" xfId="31159" xr:uid="{B4B8ED32-30E9-40B2-B0CC-B6D136E964F1}"/>
    <cellStyle name="Normal 2 4 3 2 8 3" xfId="31160" xr:uid="{553407C9-B38B-40AB-8CD7-40C99C39E5F4}"/>
    <cellStyle name="Normal 2 4 3 2 8_AVA DVA EL" xfId="31161" xr:uid="{71CD8207-3CAE-4757-9855-3299A5A0A29B}"/>
    <cellStyle name="Normal 2 4 3 2 9" xfId="31162" xr:uid="{671F2326-ADBC-4889-AF51-37F0E6BE7837}"/>
    <cellStyle name="Normal 2 4 3 2 9 2" xfId="31163" xr:uid="{072B9EDB-E605-4ED6-8640-79719CED1E08}"/>
    <cellStyle name="Normal 2 4 3 2 9 3" xfId="31164" xr:uid="{0AA554EF-659E-4EFF-AA47-F1900DD4E9B7}"/>
    <cellStyle name="Normal 2 4 3 2 9_AVA DVA EL" xfId="31165" xr:uid="{AB47A846-D99B-4116-96CC-F4B344465E7C}"/>
    <cellStyle name="Normal 2 4 3 2_3. Chng in credit spreads" xfId="7915" xr:uid="{0F068757-B06F-4E3A-8C21-5F9857CBC3D8}"/>
    <cellStyle name="Normal 2 4 3 3" xfId="7916" xr:uid="{4AB74735-31E0-4E83-B580-3B568A774E93}"/>
    <cellStyle name="Normal 2 4 3 3 2" xfId="7917" xr:uid="{50CC612A-8FE9-4486-8673-914218BE4B2C}"/>
    <cellStyle name="Normal 2 4 3 3 2 2" xfId="31166" xr:uid="{2B116BA2-0AF5-4835-9A18-177146861ECF}"/>
    <cellStyle name="Normal 2 4 3 3 2 2 2" xfId="31167" xr:uid="{E06A9633-7D60-492D-BF3F-E54A490FFFCF}"/>
    <cellStyle name="Normal 2 4 3 3 2 2 3" xfId="31168" xr:uid="{6FBED874-EE46-4D4D-A8A3-F33B7762B9CC}"/>
    <cellStyle name="Normal 2 4 3 3 2 2_AVA DVA EL" xfId="31169" xr:uid="{8EA17F81-54F1-46AC-ADBF-C2EB0B0DE6A1}"/>
    <cellStyle name="Normal 2 4 3 3 2_Balanse bankkonsern" xfId="31170" xr:uid="{A11DD615-3113-4FFA-94A8-62D4EE1FA38F}"/>
    <cellStyle name="Normal 2 4 3 3 3" xfId="31171" xr:uid="{6F4B4888-4202-483A-945A-8632CFE0B6D6}"/>
    <cellStyle name="Normal 2 4 3 3 3 2" xfId="31172" xr:uid="{7D21FAE4-53E7-49E9-B54D-3D0D474C3B6D}"/>
    <cellStyle name="Normal 2 4 3 3 3 2 2" xfId="31173" xr:uid="{776993AB-412C-47A8-A168-BF382D65B2B7}"/>
    <cellStyle name="Normal 2 4 3 3 3 2 3" xfId="31174" xr:uid="{C7E81B84-0A87-4FE1-8549-4DCE633EC5D1}"/>
    <cellStyle name="Normal 2 4 3 3 3 2_AVA DVA EL" xfId="31175" xr:uid="{D544C72E-DDA7-49C3-8836-7C2EA7A93E7A}"/>
    <cellStyle name="Normal 2 4 3 3 3_Balanse bankkonsern" xfId="31176" xr:uid="{FCCE5B7A-3130-4915-A8A0-69869B3AD1A3}"/>
    <cellStyle name="Normal 2 4 3 3 4" xfId="31177" xr:uid="{83CB887D-01E3-445E-9DAE-1CCBEBA0DBD1}"/>
    <cellStyle name="Normal 2 4 3 3 4 2" xfId="31178" xr:uid="{9E84383C-0109-4A33-B72F-5330DDF678FF}"/>
    <cellStyle name="Normal 2 4 3 3 4 3" xfId="31179" xr:uid="{82D8CB05-46C5-4A0C-98EB-E2E1919EE5BE}"/>
    <cellStyle name="Normal 2 4 3 3 4_AVA DVA EL" xfId="31180" xr:uid="{14FFFEEC-00E5-4F4B-8E21-F32DAC350E63}"/>
    <cellStyle name="Normal 2 4 3 3_3. Chng in credit spreads" xfId="7918" xr:uid="{20278531-11DE-40AC-B3DF-155BF7070C1F}"/>
    <cellStyle name="Normal 2 4 3 4" xfId="7919" xr:uid="{1C79A6EB-41A4-497E-B4F7-280AB4CBB4C5}"/>
    <cellStyle name="Normal 2 4 3 4 2" xfId="7920" xr:uid="{5C164CA4-56D3-472D-BA28-2D0A661E30B9}"/>
    <cellStyle name="Normal 2 4 3 4 3" xfId="31181" xr:uid="{DAB05148-3DB5-48A8-979B-2E43A57F7DB4}"/>
    <cellStyle name="Normal 2 4 3 4 4" xfId="31182" xr:uid="{562E0764-9892-454A-972C-F8CDDE90B1FA}"/>
    <cellStyle name="Normal 2 4 3 4 4 2" xfId="31183" xr:uid="{21355104-90B7-40CB-8057-E1A4B2B60CF9}"/>
    <cellStyle name="Normal 2 4 3 4 4 3" xfId="31184" xr:uid="{D919D073-A35D-442F-8642-91BC9F8F5698}"/>
    <cellStyle name="Normal 2 4 3 4 4_AVA DVA EL" xfId="31185" xr:uid="{577CB173-74D4-4E22-A092-4D322841E018}"/>
    <cellStyle name="Normal 2 4 3 4_3. Chng in credit spreads" xfId="7921" xr:uid="{FB5B5485-0638-41F7-9833-884ED7A1FD33}"/>
    <cellStyle name="Normal 2 4 3 5" xfId="7922" xr:uid="{B9B43BED-808C-4D15-83DF-240F98F24F77}"/>
    <cellStyle name="Normal 2 4 3 5 2" xfId="7923" xr:uid="{81CF6813-BB84-4026-AE5A-FD6FA5DB0CFA}"/>
    <cellStyle name="Normal 2 4 3 5 2 2" xfId="31186" xr:uid="{0EC1D6D3-B0D3-4F7C-BD89-0926D69D9580}"/>
    <cellStyle name="Normal 2 4 3 5 2 3" xfId="31187" xr:uid="{046B872F-130D-4BAF-8226-572B9805D0CD}"/>
    <cellStyle name="Normal 2 4 3 5 2_AVA DVA EL" xfId="31188" xr:uid="{F9B85B18-13B5-4F30-B643-1952875EF1B6}"/>
    <cellStyle name="Normal 2 4 3 5_3. Chng in credit spreads" xfId="7924" xr:uid="{94E41003-D4D2-48D7-9967-CB36C1A56149}"/>
    <cellStyle name="Normal 2 4 3 6" xfId="7925" xr:uid="{B766BAC5-3D5C-42A8-80B0-8F797524F3CD}"/>
    <cellStyle name="Normal 2 4 3 6 2" xfId="31189" xr:uid="{29DE8473-B708-45C0-83FA-084103F27B8D}"/>
    <cellStyle name="Normal 2 4 3 6 2 2" xfId="31190" xr:uid="{DEFE85A6-E53A-4FE9-A9B0-3CF88C947A1D}"/>
    <cellStyle name="Normal 2 4 3 6 2 3" xfId="31191" xr:uid="{5CC176D2-8A8F-471C-92B1-2C854EA2A737}"/>
    <cellStyle name="Normal 2 4 3 6 2_AVA DVA EL" xfId="31192" xr:uid="{4A83FB89-36D8-4C2E-9094-540DFEEBFBEC}"/>
    <cellStyle name="Normal 2 4 3 6_Balanse bankkonsern" xfId="31193" xr:uid="{0949FBE8-9EA5-4B4C-8F46-9CB9D203329E}"/>
    <cellStyle name="Normal 2 4 3 7" xfId="31194" xr:uid="{C789C26D-FBE8-412F-9394-F995D10BE422}"/>
    <cellStyle name="Normal 2 4 3 7 2" xfId="31195" xr:uid="{9C3F831B-4A6A-4D2D-BFC7-E57754A64600}"/>
    <cellStyle name="Normal 2 4 3 7 3" xfId="31196" xr:uid="{C131BA01-8E30-4B23-A0C7-997B73DB7B61}"/>
    <cellStyle name="Normal 2 4 3 7_AVA DVA EL" xfId="31197" xr:uid="{14B36EAD-54B9-44F0-89A1-95F8C4945F6C}"/>
    <cellStyle name="Normal 2 4 3 8" xfId="31198" xr:uid="{FE8AFF89-951D-453D-840A-8EE9B9151E8D}"/>
    <cellStyle name="Normal 2 4 3 8 2" xfId="31199" xr:uid="{6D8139E7-23A8-4B44-BDA5-9CD64A0E82D2}"/>
    <cellStyle name="Normal 2 4 3 8 3" xfId="31200" xr:uid="{59A94961-EB8D-4E6E-86FD-69990B7CD390}"/>
    <cellStyle name="Normal 2 4 3 8_AVA DVA EL" xfId="31201" xr:uid="{C8F5BAA5-E43D-4E30-89E6-21B385BDB526}"/>
    <cellStyle name="Normal 2 4 3 9" xfId="31202" xr:uid="{29FDE329-83F6-4C80-B64F-06DB48A96027}"/>
    <cellStyle name="Normal 2 4 3 9 2" xfId="31203" xr:uid="{9984D81B-A274-4F72-BFF9-0F8D2DA5AEFA}"/>
    <cellStyle name="Normal 2 4 3 9 3" xfId="31204" xr:uid="{BE35BD64-8A97-4A3F-B2F7-E9442BCB29AA}"/>
    <cellStyle name="Normal 2 4 3 9_AVA DVA EL" xfId="31205" xr:uid="{210F52BD-549B-47AF-90B5-EFED6F44FDD7}"/>
    <cellStyle name="Normal 2 4 3_3. Chng in credit spreads" xfId="7926" xr:uid="{1B4BB5D8-4DBB-4859-911A-3CFC6516F625}"/>
    <cellStyle name="Normal 2 4 4" xfId="7927" xr:uid="{E5D5F750-E4F0-4CF6-AD18-E12995881ABD}"/>
    <cellStyle name="Normal 2 4 4 10" xfId="31206" xr:uid="{0B93E523-BC87-4C3F-AF34-7443D5F28FCF}"/>
    <cellStyle name="Normal 2 4 4 10 2" xfId="31207" xr:uid="{BB7D7EFE-FAFC-4D74-A205-BBCBC5CFDF57}"/>
    <cellStyle name="Normal 2 4 4 10 3" xfId="31208" xr:uid="{8F70A1BA-68CD-4E37-AE50-E03FBFAB6D77}"/>
    <cellStyle name="Normal 2 4 4 10_AVA DVA EL" xfId="31209" xr:uid="{21304311-883D-4BBB-A25A-2CD0331819CD}"/>
    <cellStyle name="Normal 2 4 4 11" xfId="31210" xr:uid="{75738739-1166-4722-AACD-027A7DF83B2A}"/>
    <cellStyle name="Normal 2 4 4 11 2" xfId="31211" xr:uid="{570516E2-586B-4766-83F7-CF3C74626FF0}"/>
    <cellStyle name="Normal 2 4 4 11 3" xfId="31212" xr:uid="{6AF0975C-9C5E-45EB-AD71-F86B7D96A4C7}"/>
    <cellStyle name="Normal 2 4 4 11_AVA DVA EL" xfId="31213" xr:uid="{74813D76-B9C7-4CE4-8C8C-390EBFCC636C}"/>
    <cellStyle name="Normal 2 4 4 2" xfId="7928" xr:uid="{4C8EE5E3-6C21-41E5-9002-13045F66D706}"/>
    <cellStyle name="Normal 2 4 4 2 10" xfId="31214" xr:uid="{AEF88228-A007-46A6-9F2D-6E89A9B87915}"/>
    <cellStyle name="Normal 2 4 4 2 10 2" xfId="31215" xr:uid="{5D360916-01DC-43C2-8F56-9DA46B7E09C2}"/>
    <cellStyle name="Normal 2 4 4 2 10 3" xfId="31216" xr:uid="{819B6FD0-0610-4233-944D-7676F99E51D2}"/>
    <cellStyle name="Normal 2 4 4 2 10_AVA DVA EL" xfId="31217" xr:uid="{0707133D-F6D1-4C77-A300-5204050ADBC5}"/>
    <cellStyle name="Normal 2 4 4 2 2" xfId="7929" xr:uid="{BB86D6A6-501C-4F1E-9BE9-9498828C752F}"/>
    <cellStyle name="Normal 2 4 4 2 2 2" xfId="31218" xr:uid="{639B9C41-17E4-49BE-9A39-02EF253C7DC3}"/>
    <cellStyle name="Normal 2 4 4 2 2 2 2" xfId="31219" xr:uid="{664E7F02-9264-4D4B-B819-E5595B157591}"/>
    <cellStyle name="Normal 2 4 4 2 2 2 3" xfId="31220" xr:uid="{B6488C83-D845-48DD-B4E6-D233EDFC5BC7}"/>
    <cellStyle name="Normal 2 4 4 2 2 2_AVA DVA EL" xfId="31221" xr:uid="{F754C9BC-8847-4CE7-9430-FD78BC6D22F7}"/>
    <cellStyle name="Normal 2 4 4 2 2 3" xfId="31222" xr:uid="{8A5C17D8-B934-4ECA-9395-88C0613FEA21}"/>
    <cellStyle name="Normal 2 4 4 2 2 3 2" xfId="31223" xr:uid="{325AD2CF-B6DF-4EDE-BA43-EE5002FCABA4}"/>
    <cellStyle name="Normal 2 4 4 2 2 3 3" xfId="31224" xr:uid="{A80F03D8-FB10-466B-965C-A7E844A5A5BD}"/>
    <cellStyle name="Normal 2 4 4 2 2 3_AVA DVA EL" xfId="31225" xr:uid="{FFDF981A-7029-4647-91E3-2C5CDEDBE511}"/>
    <cellStyle name="Normal 2 4 4 2 2 4" xfId="31226" xr:uid="{0837DF41-27C5-4A36-9A53-4881346F086B}"/>
    <cellStyle name="Normal 2 4 4 2 2 5" xfId="31227" xr:uid="{8E000564-0ABF-47E8-8191-B4D638257EA1}"/>
    <cellStyle name="Normal 2 4 4 2 2_AVA DVA EL" xfId="31228" xr:uid="{1CD23899-C97B-425E-A094-8DDEFD422205}"/>
    <cellStyle name="Normal 2 4 4 2 3" xfId="31229" xr:uid="{A33C9BA3-F338-4E62-8F9D-E27220F0CBEE}"/>
    <cellStyle name="Normal 2 4 4 2 3 2" xfId="31230" xr:uid="{AEC65548-6C5F-46B5-898D-8C971E841FB6}"/>
    <cellStyle name="Normal 2 4 4 2 3 3" xfId="31231" xr:uid="{E6163831-81A2-4D51-977E-2CFA1FDD84EC}"/>
    <cellStyle name="Normal 2 4 4 2 3_AVA DVA EL" xfId="31232" xr:uid="{5C0771DB-A326-464B-8228-B17380B8DAD6}"/>
    <cellStyle name="Normal 2 4 4 2 4" xfId="31233" xr:uid="{4F5817CC-BBBD-4A50-81A5-E5940D01EFF9}"/>
    <cellStyle name="Normal 2 4 4 2 4 2" xfId="31234" xr:uid="{02201B03-848E-483D-8B9A-966CD8993D31}"/>
    <cellStyle name="Normal 2 4 4 2 4 3" xfId="31235" xr:uid="{ED3D9521-F6F7-49D3-827A-1B57A10259AF}"/>
    <cellStyle name="Normal 2 4 4 2 4_AVA DVA EL" xfId="31236" xr:uid="{81FF2B65-FAC8-4706-A06D-D46852D023A0}"/>
    <cellStyle name="Normal 2 4 4 2 5" xfId="31237" xr:uid="{D147583F-8A0A-42D4-9123-BDA4A2F005E8}"/>
    <cellStyle name="Normal 2 4 4 2 5 2" xfId="31238" xr:uid="{2DBE8710-8B8E-4F3D-A776-A78A94712465}"/>
    <cellStyle name="Normal 2 4 4 2 5 3" xfId="31239" xr:uid="{F99BEE1A-C2A9-42D3-B861-6FB589D38371}"/>
    <cellStyle name="Normal 2 4 4 2 5_AVA DVA EL" xfId="31240" xr:uid="{9CC9E3AB-E940-44F9-A4D2-565988A0AB9F}"/>
    <cellStyle name="Normal 2 4 4 2 6" xfId="31241" xr:uid="{63864844-CAC8-4562-9017-4B57CE67E4E3}"/>
    <cellStyle name="Normal 2 4 4 2 6 2" xfId="31242" xr:uid="{E5B42BB1-F653-45C0-AE5C-D1C56ECBA27C}"/>
    <cellStyle name="Normal 2 4 4 2 6 3" xfId="31243" xr:uid="{5F0BBBA3-7914-4DD4-947D-1B87152DDB50}"/>
    <cellStyle name="Normal 2 4 4 2 6_AVA DVA EL" xfId="31244" xr:uid="{CDEC8423-ECFC-4E7D-A542-DDF2A0F9CA76}"/>
    <cellStyle name="Normal 2 4 4 2 7" xfId="31245" xr:uid="{A77290F8-836E-4C7F-BB4E-FCD6F34D43BF}"/>
    <cellStyle name="Normal 2 4 4 2 7 2" xfId="31246" xr:uid="{D41A7947-8D96-4CBE-9A34-1DD12FB1FC98}"/>
    <cellStyle name="Normal 2 4 4 2 7 3" xfId="31247" xr:uid="{AF656357-F93F-4678-994F-7DB33B5C4178}"/>
    <cellStyle name="Normal 2 4 4 2 7_AVA DVA EL" xfId="31248" xr:uid="{DD20D16A-7340-4A87-9B4D-B908A03CF01F}"/>
    <cellStyle name="Normal 2 4 4 2 8" xfId="31249" xr:uid="{21D7DF6D-CCAE-4FBA-9BF3-DFB18829DBB8}"/>
    <cellStyle name="Normal 2 4 4 2 8 2" xfId="31250" xr:uid="{97B3AF6B-D45D-4D9C-BB22-DE0C3FEA1E58}"/>
    <cellStyle name="Normal 2 4 4 2 8 3" xfId="31251" xr:uid="{018FA295-8B33-4ABB-A8ED-45BC2882E563}"/>
    <cellStyle name="Normal 2 4 4 2 8_AVA DVA EL" xfId="31252" xr:uid="{69D5E1B4-9E94-43F1-87B3-EB0CFA505728}"/>
    <cellStyle name="Normal 2 4 4 2 9" xfId="31253" xr:uid="{9DFCD1BA-C8B9-4549-9392-BEDC0C4270AC}"/>
    <cellStyle name="Normal 2 4 4 2 9 2" xfId="31254" xr:uid="{1F5168BB-44EA-4B2E-935E-5A64B77ACCBB}"/>
    <cellStyle name="Normal 2 4 4 2 9 3" xfId="31255" xr:uid="{44CE3D09-0C8C-4162-81D0-A68B8B2F8A57}"/>
    <cellStyle name="Normal 2 4 4 2 9_AVA DVA EL" xfId="31256" xr:uid="{63B5B7E0-E8F6-498E-90C4-36E946B6C176}"/>
    <cellStyle name="Normal 2 4 4 2_3. Chng in credit spreads" xfId="7930" xr:uid="{61DD822F-01B8-4BBB-9A86-A4C7E2FAC5E4}"/>
    <cellStyle name="Normal 2 4 4 3" xfId="7931" xr:uid="{41A94A0A-859F-4232-8C04-F1C54BA845B2}"/>
    <cellStyle name="Normal 2 4 4 3 2" xfId="7932" xr:uid="{A909DDC6-6A09-43CF-B065-4C90CB3FBF90}"/>
    <cellStyle name="Normal 2 4 4 3 2 2" xfId="31257" xr:uid="{B03F2D3B-F74D-4519-9039-F134240CB78E}"/>
    <cellStyle name="Normal 2 4 4 3 2 3" xfId="31258" xr:uid="{B0FBD524-2312-4D1E-849C-DDEFFDEC6517}"/>
    <cellStyle name="Normal 2 4 4 3 2_AVA DVA EL" xfId="31259" xr:uid="{1877AAC3-7BEE-4922-97FA-2F2C10F23E8F}"/>
    <cellStyle name="Normal 2 4 4 3 3" xfId="31260" xr:uid="{3E85BD26-D4C1-46F0-9F41-85854D306197}"/>
    <cellStyle name="Normal 2 4 4 3 3 2" xfId="31261" xr:uid="{441F2787-B6CF-44A7-A63B-5D64F65E06AD}"/>
    <cellStyle name="Normal 2 4 4 3 3 3" xfId="31262" xr:uid="{C27E02E9-0FE4-4F2E-9455-956C9FD3D401}"/>
    <cellStyle name="Normal 2 4 4 3 3_AVA DVA EL" xfId="31263" xr:uid="{8135012A-6037-405D-BB64-646DDF307B4D}"/>
    <cellStyle name="Normal 2 4 4 3 4" xfId="31264" xr:uid="{F4293BC2-7F3C-4B38-B942-C46EAA689D28}"/>
    <cellStyle name="Normal 2 4 4 3 4 2" xfId="31265" xr:uid="{A95BC037-BE93-4D33-B83C-3422EC1AB44C}"/>
    <cellStyle name="Normal 2 4 4 3 4 3" xfId="31266" xr:uid="{98663676-2A7E-4DD5-AA9B-CE912D3BE5B5}"/>
    <cellStyle name="Normal 2 4 4 3 4_AVA DVA EL" xfId="31267" xr:uid="{4E2F2251-D350-42FC-898C-2D22B41849F0}"/>
    <cellStyle name="Normal 2 4 4 3_3. Chng in credit spreads" xfId="7933" xr:uid="{03E2C848-AF9B-4A3E-B480-31A5F8A0BEB6}"/>
    <cellStyle name="Normal 2 4 4 4" xfId="7934" xr:uid="{B7932A31-3C57-4E5A-A526-77FA727EA8D7}"/>
    <cellStyle name="Normal 2 4 4 4 2" xfId="7935" xr:uid="{0BF5F40C-B9A7-4C62-AB61-7C8A595949F1}"/>
    <cellStyle name="Normal 2 4 4 4 3" xfId="31268" xr:uid="{AB9C5929-E38C-4843-B30F-F1F41337EFBD}"/>
    <cellStyle name="Normal 2 4 4 4_3. Chng in credit spreads" xfId="7936" xr:uid="{D2E36961-5E53-4540-B9CF-962545A22557}"/>
    <cellStyle name="Normal 2 4 4 5" xfId="7937" xr:uid="{94F575A7-CBFD-495C-9445-9E408AEBBE49}"/>
    <cellStyle name="Normal 2 4 4 5 2" xfId="31269" xr:uid="{C57A3FE4-A273-4340-9891-63D12924F8AA}"/>
    <cellStyle name="Normal 2 4 4 5 3" xfId="31270" xr:uid="{4E381C7C-4417-4734-AD9D-7A690513145A}"/>
    <cellStyle name="Normal 2 4 4 5_AVA DVA EL" xfId="31271" xr:uid="{1BD9532D-9A50-49CE-857A-E8627F657B64}"/>
    <cellStyle name="Normal 2 4 4 6" xfId="31272" xr:uid="{FF7B2EEB-2611-4343-BDF1-8C11DBB6A7CE}"/>
    <cellStyle name="Normal 2 4 4 6 2" xfId="31273" xr:uid="{23B52513-EA0F-42FC-A31D-0AF0DA204C64}"/>
    <cellStyle name="Normal 2 4 4 6 3" xfId="31274" xr:uid="{A4B1DF3D-C4F1-4266-A04F-BA01F30542F4}"/>
    <cellStyle name="Normal 2 4 4 6_AVA DVA EL" xfId="31275" xr:uid="{A89ABCE4-A2A6-44AF-8D78-3856A33ECC3A}"/>
    <cellStyle name="Normal 2 4 4 7" xfId="31276" xr:uid="{94827FB0-84ED-4C6A-BEAD-32DB0F26CFCB}"/>
    <cellStyle name="Normal 2 4 4 7 2" xfId="31277" xr:uid="{68966766-0869-420C-AE2C-7A0D92AFF4BC}"/>
    <cellStyle name="Normal 2 4 4 7 3" xfId="31278" xr:uid="{29803032-ACDF-4EEA-800E-8F1542495D5B}"/>
    <cellStyle name="Normal 2 4 4 7_AVA DVA EL" xfId="31279" xr:uid="{213DF2F0-82C5-4E58-B4D8-F368ACE26C2D}"/>
    <cellStyle name="Normal 2 4 4 8" xfId="31280" xr:uid="{78A85425-E996-4667-A7C9-0FE1B3805907}"/>
    <cellStyle name="Normal 2 4 4 8 2" xfId="31281" xr:uid="{595D3CF1-8398-4414-99C2-AD1BD706D7AF}"/>
    <cellStyle name="Normal 2 4 4 8 3" xfId="31282" xr:uid="{E823F84E-3802-473F-BBD8-D156E53FF72A}"/>
    <cellStyle name="Normal 2 4 4 8_AVA DVA EL" xfId="31283" xr:uid="{DF2C1FEB-B26E-4EA9-94BF-A60BBD503A2F}"/>
    <cellStyle name="Normal 2 4 4 9" xfId="31284" xr:uid="{15F7F332-71B6-4D6D-8C9F-318365C5A9FF}"/>
    <cellStyle name="Normal 2 4 4 9 2" xfId="31285" xr:uid="{D21944F8-981F-4A4B-BD8A-880CAC1C0FCF}"/>
    <cellStyle name="Normal 2 4 4 9 3" xfId="31286" xr:uid="{013E930F-3266-40EC-BCB4-1707E6471DDB}"/>
    <cellStyle name="Normal 2 4 4 9_AVA DVA EL" xfId="31287" xr:uid="{AC30EA0F-1B88-46AD-B714-281BD443FDAB}"/>
    <cellStyle name="Normal 2 4 4_3. Chng in credit spreads" xfId="7938" xr:uid="{8A375898-238A-460F-8F50-8A2307BA54CA}"/>
    <cellStyle name="Normal 2 4 5" xfId="7939" xr:uid="{55EE488E-6ACE-49F7-B179-B3B891530A2A}"/>
    <cellStyle name="Normal 2 4 5 10" xfId="31288" xr:uid="{36CE759F-6DB5-4AD4-B3B6-088358050DCE}"/>
    <cellStyle name="Normal 2 4 5 10 2" xfId="31289" xr:uid="{B1C1EEAA-7A6D-4705-A732-7744DAE5DE24}"/>
    <cellStyle name="Normal 2 4 5 10 3" xfId="31290" xr:uid="{4F4C9970-4A77-42D8-B066-76B24F5D0D70}"/>
    <cellStyle name="Normal 2 4 5 10_AVA DVA EL" xfId="31291" xr:uid="{6DA68627-C9ED-46EB-BDAB-815273B57A24}"/>
    <cellStyle name="Normal 2 4 5 11" xfId="31292" xr:uid="{706699FF-37EE-43D2-840E-C48B142829FC}"/>
    <cellStyle name="Normal 2 4 5 11 2" xfId="31293" xr:uid="{F1A4C793-918D-4C43-A3BC-FE8D3492D42C}"/>
    <cellStyle name="Normal 2 4 5 11 3" xfId="31294" xr:uid="{0F9EB7E8-8FBA-49F8-B0C0-186942C463A3}"/>
    <cellStyle name="Normal 2 4 5 11_AVA DVA EL" xfId="31295" xr:uid="{CD7AF300-F70F-47B5-9739-8657CEB16B75}"/>
    <cellStyle name="Normal 2 4 5 2" xfId="7940" xr:uid="{5EA727EF-8D2F-4A9E-ABA3-D36B06923575}"/>
    <cellStyle name="Normal 2 4 5 2 10" xfId="31296" xr:uid="{6E5151D9-28F3-4980-9CF2-3CBBDBC7ACE9}"/>
    <cellStyle name="Normal 2 4 5 2 10 2" xfId="31297" xr:uid="{775DB8A3-9340-4506-9607-75A4247C4C61}"/>
    <cellStyle name="Normal 2 4 5 2 10 3" xfId="31298" xr:uid="{07F8FB03-295A-4D20-9C63-278F083EF553}"/>
    <cellStyle name="Normal 2 4 5 2 10_AVA DVA EL" xfId="31299" xr:uid="{AAB050C3-1DB4-4F3F-B6AC-C42EDEF7574F}"/>
    <cellStyle name="Normal 2 4 5 2 2" xfId="31300" xr:uid="{F3BB69B8-65D8-4323-BBFD-3BC39F1E7D81}"/>
    <cellStyle name="Normal 2 4 5 2 2 2" xfId="31301" xr:uid="{B60C0C1C-E5BC-4DEA-A96C-A22544651D87}"/>
    <cellStyle name="Normal 2 4 5 2 2 2 2" xfId="31302" xr:uid="{4D532CDC-A0EF-4A6F-BB42-F18773917D9B}"/>
    <cellStyle name="Normal 2 4 5 2 2 2 3" xfId="31303" xr:uid="{61BAC353-3977-4549-B9BF-27DC555F5781}"/>
    <cellStyle name="Normal 2 4 5 2 2 2_AVA DVA EL" xfId="31304" xr:uid="{AED0E126-B690-43BE-81FA-E5453775088A}"/>
    <cellStyle name="Normal 2 4 5 2 2 3" xfId="31305" xr:uid="{1B666BC2-4D3F-49CA-877D-53772D316A4E}"/>
    <cellStyle name="Normal 2 4 5 2 2 3 2" xfId="31306" xr:uid="{FAB4784D-5D5D-47BE-BE73-CEAC5214026D}"/>
    <cellStyle name="Normal 2 4 5 2 2 3 3" xfId="31307" xr:uid="{4A0DA84C-CAB1-4F8D-9DB6-9FCD04C9EF50}"/>
    <cellStyle name="Normal 2 4 5 2 2 3_AVA DVA EL" xfId="31308" xr:uid="{8E4EE853-4F14-49BE-A7C6-28E973107558}"/>
    <cellStyle name="Normal 2 4 5 2 2 4" xfId="31309" xr:uid="{3354A9DD-ECFD-456E-A847-F169BB5CE1B0}"/>
    <cellStyle name="Normal 2 4 5 2 2 5" xfId="31310" xr:uid="{C4E76B94-E070-4DD0-B110-8CAFA5069469}"/>
    <cellStyle name="Normal 2 4 5 2 2_AVA DVA EL" xfId="31311" xr:uid="{E8352373-28C3-40A0-8924-B4ED8A1C6D23}"/>
    <cellStyle name="Normal 2 4 5 2 3" xfId="31312" xr:uid="{AE83267A-9EE0-41E1-8C42-9BA7F20FFB5B}"/>
    <cellStyle name="Normal 2 4 5 2 3 2" xfId="31313" xr:uid="{40F0DC49-61F0-4560-8B5B-44F27CA160AC}"/>
    <cellStyle name="Normal 2 4 5 2 3 3" xfId="31314" xr:uid="{DA19C5CC-96CC-4F56-80D2-4FD910209D11}"/>
    <cellStyle name="Normal 2 4 5 2 3_AVA DVA EL" xfId="31315" xr:uid="{F89F5B29-BC97-437B-8CE9-7D80D6533CAA}"/>
    <cellStyle name="Normal 2 4 5 2 4" xfId="31316" xr:uid="{5F5999C2-90B1-4830-BD30-1507198AFF72}"/>
    <cellStyle name="Normal 2 4 5 2 4 2" xfId="31317" xr:uid="{9EE72474-9715-4C91-A0F8-E1EAFE6944F4}"/>
    <cellStyle name="Normal 2 4 5 2 4 3" xfId="31318" xr:uid="{847C8384-BF2D-447E-B940-B81F3B6B4015}"/>
    <cellStyle name="Normal 2 4 5 2 4_AVA DVA EL" xfId="31319" xr:uid="{119E4F3D-A467-4FFF-BBDF-6912243BE45B}"/>
    <cellStyle name="Normal 2 4 5 2 5" xfId="31320" xr:uid="{A085561F-2232-44AE-83BC-B8DB3071A106}"/>
    <cellStyle name="Normal 2 4 5 2 5 2" xfId="31321" xr:uid="{87C9C14E-B875-4152-9101-6CB7D8628346}"/>
    <cellStyle name="Normal 2 4 5 2 5 3" xfId="31322" xr:uid="{2FE53D51-B165-4C0A-8F7A-08EB53A94BC2}"/>
    <cellStyle name="Normal 2 4 5 2 5_AVA DVA EL" xfId="31323" xr:uid="{5531F862-033C-4406-9B2E-DF6AF5D3135A}"/>
    <cellStyle name="Normal 2 4 5 2 6" xfId="31324" xr:uid="{7A5EA42D-27BE-4D8E-B6C4-A74DFA90FDA2}"/>
    <cellStyle name="Normal 2 4 5 2 6 2" xfId="31325" xr:uid="{C22835F3-5CEE-4536-888E-BA8030BE88B6}"/>
    <cellStyle name="Normal 2 4 5 2 6 3" xfId="31326" xr:uid="{35B9F44B-6544-456D-86F5-F2C24FB3A462}"/>
    <cellStyle name="Normal 2 4 5 2 6_AVA DVA EL" xfId="31327" xr:uid="{EB268491-5EB1-427B-9C94-E5AB7E3B8C07}"/>
    <cellStyle name="Normal 2 4 5 2 7" xfId="31328" xr:uid="{153DE6F7-0A25-4F6F-91A7-88C1D42B27C5}"/>
    <cellStyle name="Normal 2 4 5 2 7 2" xfId="31329" xr:uid="{1943C043-0F32-4807-BD70-E3E06CE7FAAA}"/>
    <cellStyle name="Normal 2 4 5 2 7 3" xfId="31330" xr:uid="{3FBAEDF8-D23F-403F-86A9-5E3025E3352B}"/>
    <cellStyle name="Normal 2 4 5 2 7_AVA DVA EL" xfId="31331" xr:uid="{F71CD162-76D3-4725-933C-3FB838C483A1}"/>
    <cellStyle name="Normal 2 4 5 2 8" xfId="31332" xr:uid="{373B7C74-4AEC-4ED9-8DCC-7BD88BAC3702}"/>
    <cellStyle name="Normal 2 4 5 2 8 2" xfId="31333" xr:uid="{65223C95-1228-43BC-B2A0-C5AD52C83D3F}"/>
    <cellStyle name="Normal 2 4 5 2 8 3" xfId="31334" xr:uid="{740D9B99-0960-4B5A-A6BF-EB21767D54CB}"/>
    <cellStyle name="Normal 2 4 5 2 8_AVA DVA EL" xfId="31335" xr:uid="{149C4195-15B2-40D8-8C3C-B761ACF69886}"/>
    <cellStyle name="Normal 2 4 5 2 9" xfId="31336" xr:uid="{0035E655-8BF8-4983-936C-563A5BE23FB4}"/>
    <cellStyle name="Normal 2 4 5 2 9 2" xfId="31337" xr:uid="{ADAF90BF-59D5-46FB-AADB-21BC48F0731A}"/>
    <cellStyle name="Normal 2 4 5 2 9 3" xfId="31338" xr:uid="{E1B3242F-68DA-4897-969F-EF3D68E20100}"/>
    <cellStyle name="Normal 2 4 5 2 9_AVA DVA EL" xfId="31339" xr:uid="{43114BAC-B362-4611-B29A-4BFF70B1AFC4}"/>
    <cellStyle name="Normal 2 4 5 2_Balanse bankkonsern" xfId="31340" xr:uid="{CDF7EA41-6CA6-4476-B642-5A2BFC7F6D22}"/>
    <cellStyle name="Normal 2 4 5 3" xfId="31341" xr:uid="{D9C59D95-16AD-4CAB-96DF-6137EB516141}"/>
    <cellStyle name="Normal 2 4 5 3 2" xfId="31342" xr:uid="{9BA72169-F512-44C9-91AE-4AAC3D2F0745}"/>
    <cellStyle name="Normal 2 4 5 3 2 2" xfId="31343" xr:uid="{60DD6642-1C65-4459-8823-19302784051F}"/>
    <cellStyle name="Normal 2 4 5 3 2 3" xfId="31344" xr:uid="{A508051C-3DD6-4CE1-8896-EEEDAED02016}"/>
    <cellStyle name="Normal 2 4 5 3 2_AVA DVA EL" xfId="31345" xr:uid="{FEA4FBCF-9E04-4ABE-966F-B2339B96FFE8}"/>
    <cellStyle name="Normal 2 4 5 3 3" xfId="31346" xr:uid="{62E5332B-C2F5-4D8B-8107-E25DD9B91D88}"/>
    <cellStyle name="Normal 2 4 5 3 3 2" xfId="31347" xr:uid="{EC374FF3-B021-4B42-8423-DAC802E1EFF0}"/>
    <cellStyle name="Normal 2 4 5 3 3 3" xfId="31348" xr:uid="{ACFC7118-EDC4-431C-BDDA-B782E0BBC7C3}"/>
    <cellStyle name="Normal 2 4 5 3 3_AVA DVA EL" xfId="31349" xr:uid="{A76E649E-BDC6-4658-B400-FB39B1E31493}"/>
    <cellStyle name="Normal 2 4 5 3 4" xfId="31350" xr:uid="{394B8ECC-0E12-418E-9822-2CEA4A9F6D7D}"/>
    <cellStyle name="Normal 2 4 5 3 4 2" xfId="31351" xr:uid="{08C846B6-ED27-4D03-BBA3-8A5C523F43AD}"/>
    <cellStyle name="Normal 2 4 5 3 4 3" xfId="31352" xr:uid="{DFE8BFF0-95DA-4EF8-9059-7D56D864F8C9}"/>
    <cellStyle name="Normal 2 4 5 3 4_AVA DVA EL" xfId="31353" xr:uid="{80BBA25A-D317-40A0-911F-6BE5B95F59B7}"/>
    <cellStyle name="Normal 2 4 5 3_Balanse bankkonsern" xfId="31354" xr:uid="{315E63D2-69E4-4C86-B81D-11BFE99F4A5F}"/>
    <cellStyle name="Normal 2 4 5 4" xfId="31355" xr:uid="{BC4CA6C6-C204-4888-B562-40CFA5D2FFEC}"/>
    <cellStyle name="Normal 2 4 5 4 2" xfId="31356" xr:uid="{DAF84410-688B-48AB-BC9B-252049EEDC89}"/>
    <cellStyle name="Normal 2 4 5 4 3" xfId="31357" xr:uid="{C99D1A95-83D5-4E68-8725-0F3495DEF07F}"/>
    <cellStyle name="Normal 2 4 5 4_AVA DVA EL" xfId="31358" xr:uid="{8F173388-1145-440D-AE4D-AA7E9A0E92E1}"/>
    <cellStyle name="Normal 2 4 5 5" xfId="31359" xr:uid="{090DC699-3BB6-47A2-9920-1B167CC50E29}"/>
    <cellStyle name="Normal 2 4 5 5 2" xfId="31360" xr:uid="{1523011F-F91D-4BCD-A7A8-68E24DDD9B77}"/>
    <cellStyle name="Normal 2 4 5 5 3" xfId="31361" xr:uid="{F7278B19-6FD8-4C29-B8AE-DF43438F8FF5}"/>
    <cellStyle name="Normal 2 4 5 5_AVA DVA EL" xfId="31362" xr:uid="{96741780-731E-4A69-907B-2616304DF7DC}"/>
    <cellStyle name="Normal 2 4 5 6" xfId="31363" xr:uid="{8655610B-172F-4316-9C8D-10EC309CF132}"/>
    <cellStyle name="Normal 2 4 5 6 2" xfId="31364" xr:uid="{AF9E09A2-E708-4DD3-933B-49228C6B9DE1}"/>
    <cellStyle name="Normal 2 4 5 6 3" xfId="31365" xr:uid="{430A6150-921E-45EB-8411-E9C2333D5F94}"/>
    <cellStyle name="Normal 2 4 5 6_AVA DVA EL" xfId="31366" xr:uid="{6D2ACB9E-D7BB-4BD1-B45F-12B8438C2121}"/>
    <cellStyle name="Normal 2 4 5 7" xfId="31367" xr:uid="{C98AAF28-0D91-4C44-A768-3DE7E87BAAC4}"/>
    <cellStyle name="Normal 2 4 5 7 2" xfId="31368" xr:uid="{21B20F7E-A7C5-47CF-8B8F-83594483AF9B}"/>
    <cellStyle name="Normal 2 4 5 7 3" xfId="31369" xr:uid="{46861430-FEC0-4159-8EBC-CF0BD2691BC7}"/>
    <cellStyle name="Normal 2 4 5 7_AVA DVA EL" xfId="31370" xr:uid="{FF3F2565-D60A-476D-8C13-83CF46C8B087}"/>
    <cellStyle name="Normal 2 4 5 8" xfId="31371" xr:uid="{EBCF5A8D-CFEB-4CC1-A1A8-3F616A49AFD0}"/>
    <cellStyle name="Normal 2 4 5 8 2" xfId="31372" xr:uid="{77021537-E397-45AB-9640-28A2BF421D58}"/>
    <cellStyle name="Normal 2 4 5 8 3" xfId="31373" xr:uid="{3931A2CB-49BC-45B1-8927-B88CA9F8676E}"/>
    <cellStyle name="Normal 2 4 5 8_AVA DVA EL" xfId="31374" xr:uid="{F52DF75A-E126-4336-9A8D-5B753AA2BDAF}"/>
    <cellStyle name="Normal 2 4 5 9" xfId="31375" xr:uid="{17EC3E1F-2706-45E0-9D2B-D2A21B4AB7EF}"/>
    <cellStyle name="Normal 2 4 5 9 2" xfId="31376" xr:uid="{F0C9E19C-3942-4463-8CD6-583F6407E431}"/>
    <cellStyle name="Normal 2 4 5 9 3" xfId="31377" xr:uid="{90B179C4-EA24-4A00-86BF-4F239727C0D3}"/>
    <cellStyle name="Normal 2 4 5 9_AVA DVA EL" xfId="31378" xr:uid="{5AAFA9C8-95CD-4A72-9E10-487E7AADD379}"/>
    <cellStyle name="Normal 2 4 5_3. Chng in credit spreads" xfId="7941" xr:uid="{820B8975-54BD-4460-BA14-7758D39DE9D2}"/>
    <cellStyle name="Normal 2 4 6" xfId="7942" xr:uid="{F9EECB3D-C23E-4A26-9430-E6918D10CF19}"/>
    <cellStyle name="Normal 2 4 6 10" xfId="31379" xr:uid="{716E9E1D-6717-404C-A2AB-2E1569057775}"/>
    <cellStyle name="Normal 2 4 6 10 2" xfId="31380" xr:uid="{B005A345-0F3B-4C10-BFD1-39E322341A9B}"/>
    <cellStyle name="Normal 2 4 6 10 3" xfId="31381" xr:uid="{9160F39F-D404-45FB-9682-572AFEA940AF}"/>
    <cellStyle name="Normal 2 4 6 10_AVA DVA EL" xfId="31382" xr:uid="{B4A28F09-D32D-4238-997A-2A28E3FA9443}"/>
    <cellStyle name="Normal 2 4 6 2" xfId="7943" xr:uid="{0A97633F-A3C6-4ADE-BD0B-DE8ECA6A48A3}"/>
    <cellStyle name="Normal 2 4 6 2 2" xfId="31383" xr:uid="{9D682479-3933-4CF0-9264-D3D456C9A2F6}"/>
    <cellStyle name="Normal 2 4 6 2 2 2" xfId="31384" xr:uid="{A781796F-B56F-45F7-97B8-F2DDDFE29E39}"/>
    <cellStyle name="Normal 2 4 6 2 2 3" xfId="31385" xr:uid="{9CE9FCCD-26FF-475A-BB07-3CF2E91A0AB8}"/>
    <cellStyle name="Normal 2 4 6 2 2_AVA DVA EL" xfId="31386" xr:uid="{63933D30-4B87-4636-8570-04036A6EB7AF}"/>
    <cellStyle name="Normal 2 4 6 2 3" xfId="31387" xr:uid="{556017FE-12EF-401B-8A9A-B696A4829D32}"/>
    <cellStyle name="Normal 2 4 6 2 3 2" xfId="31388" xr:uid="{3B7911A4-58B5-4191-9256-DB65A99CFCE9}"/>
    <cellStyle name="Normal 2 4 6 2 3 3" xfId="31389" xr:uid="{1C869F7F-4D52-4484-86F5-3739856CB195}"/>
    <cellStyle name="Normal 2 4 6 2 3_AVA DVA EL" xfId="31390" xr:uid="{7170AE6B-6C6A-45CD-9F5C-D364A4C5887E}"/>
    <cellStyle name="Normal 2 4 6 2 4" xfId="31391" xr:uid="{BC61B3FF-8CD3-4EF9-BEDA-7AB065CB9728}"/>
    <cellStyle name="Normal 2 4 6 2 4 2" xfId="31392" xr:uid="{BAB19B4B-BF14-4A34-A445-4D9C5401AFE4}"/>
    <cellStyle name="Normal 2 4 6 2 4 3" xfId="31393" xr:uid="{EAB6366B-6876-42C4-A072-32BE74BD9B3B}"/>
    <cellStyle name="Normal 2 4 6 2 4_AVA DVA EL" xfId="31394" xr:uid="{F2D20D0E-1316-49DD-8832-00D515B061EA}"/>
    <cellStyle name="Normal 2 4 6 2_Balanse bankkonsern" xfId="31395" xr:uid="{8272DA6F-4A4F-47D6-A79F-036FC05617F2}"/>
    <cellStyle name="Normal 2 4 6 3" xfId="31396" xr:uid="{97CF518E-EF3C-4875-9405-2214044D6F87}"/>
    <cellStyle name="Normal 2 4 6 3 2" xfId="31397" xr:uid="{DDFBCAF0-80A0-4859-978E-55784F7101C9}"/>
    <cellStyle name="Normal 2 4 6 3 2 2" xfId="31398" xr:uid="{2FD0E962-33AE-4B23-8206-73F2387D011D}"/>
    <cellStyle name="Normal 2 4 6 3 2 3" xfId="31399" xr:uid="{0961CD83-30CC-454D-843E-C7275FE2B07E}"/>
    <cellStyle name="Normal 2 4 6 3 2_AVA DVA EL" xfId="31400" xr:uid="{9EBE6630-A94A-442E-A402-0FD986220147}"/>
    <cellStyle name="Normal 2 4 6 3_Balanse bankkonsern" xfId="31401" xr:uid="{6BC2EF16-98EA-422F-87FF-1E5D537ED897}"/>
    <cellStyle name="Normal 2 4 6 4" xfId="31402" xr:uid="{DE3A0346-0EE5-4313-8698-06E9CF386822}"/>
    <cellStyle name="Normal 2 4 6 4 2" xfId="31403" xr:uid="{E042DDED-1944-4446-B205-EAA8BE1DA62F}"/>
    <cellStyle name="Normal 2 4 6 4 3" xfId="31404" xr:uid="{9FD3AF20-ACC8-46CF-973F-F3D41BD377C1}"/>
    <cellStyle name="Normal 2 4 6 4_AVA DVA EL" xfId="31405" xr:uid="{EF03D471-2155-46A2-9206-15F6ECD3019C}"/>
    <cellStyle name="Normal 2 4 6 5" xfId="31406" xr:uid="{C7322852-EB18-48EF-AAD0-C4D277B3ED79}"/>
    <cellStyle name="Normal 2 4 6 5 2" xfId="31407" xr:uid="{89510711-8BEB-4074-A43E-2C926032B8A5}"/>
    <cellStyle name="Normal 2 4 6 5 3" xfId="31408" xr:uid="{D29A4B59-FD40-4B7D-AB2D-C5EE650607F6}"/>
    <cellStyle name="Normal 2 4 6 5_AVA DVA EL" xfId="31409" xr:uid="{38F314F8-8532-4759-93ED-F21E68903D48}"/>
    <cellStyle name="Normal 2 4 6 6" xfId="31410" xr:uid="{FD42DC27-5139-452D-8FFC-A61E8885FCF2}"/>
    <cellStyle name="Normal 2 4 6 6 2" xfId="31411" xr:uid="{92F2C10C-4A46-4D94-B283-C05F9A2A7FAF}"/>
    <cellStyle name="Normal 2 4 6 6 3" xfId="31412" xr:uid="{5A2CA296-0338-4530-8C7D-6E74509AD82F}"/>
    <cellStyle name="Normal 2 4 6 6_AVA DVA EL" xfId="31413" xr:uid="{22243F19-CDF0-4F89-B98F-98134933E95D}"/>
    <cellStyle name="Normal 2 4 6 7" xfId="31414" xr:uid="{4A690FCC-87EE-4948-B7DB-CD057DDEF8D3}"/>
    <cellStyle name="Normal 2 4 6 7 2" xfId="31415" xr:uid="{642F1BDC-706A-44C1-AC1A-F11E9A09F3D3}"/>
    <cellStyle name="Normal 2 4 6 7 3" xfId="31416" xr:uid="{C39F1BCB-A0AF-4BA0-9194-8221511D7139}"/>
    <cellStyle name="Normal 2 4 6 7_AVA DVA EL" xfId="31417" xr:uid="{E3EDBBAB-C533-4ED3-850B-8ED6F31CD861}"/>
    <cellStyle name="Normal 2 4 6 8" xfId="31418" xr:uid="{C37988E2-E0E0-492D-9C57-6A418058B4FE}"/>
    <cellStyle name="Normal 2 4 6 8 2" xfId="31419" xr:uid="{310C1E73-CDA1-4E03-9F17-1DAE6A98F1C2}"/>
    <cellStyle name="Normal 2 4 6 8 3" xfId="31420" xr:uid="{04F5B7EC-A7DC-4D19-9229-1C3D59A73A5F}"/>
    <cellStyle name="Normal 2 4 6 8_AVA DVA EL" xfId="31421" xr:uid="{2F6FD387-D685-490F-A349-CB6CA0A97C34}"/>
    <cellStyle name="Normal 2 4 6 9" xfId="31422" xr:uid="{2AE942A0-38D8-43AB-BDBB-91AB1D45AA64}"/>
    <cellStyle name="Normal 2 4 6 9 2" xfId="31423" xr:uid="{9D3EE3B0-EADD-4B17-AE42-B071DC847F32}"/>
    <cellStyle name="Normal 2 4 6 9 3" xfId="31424" xr:uid="{F5A2046D-D767-4E5F-812C-DC52165ACA1E}"/>
    <cellStyle name="Normal 2 4 6 9_AVA DVA EL" xfId="31425" xr:uid="{7A19DBCF-921C-40B4-BD88-ABCD9D5ED8F4}"/>
    <cellStyle name="Normal 2 4 6_3. Chng in credit spreads" xfId="7944" xr:uid="{63A8BBE1-4198-4D4A-8835-1DC6915E893D}"/>
    <cellStyle name="Normal 2 4 7" xfId="7945" xr:uid="{F28D90C3-1CF2-444E-A2E7-07B056596A9E}"/>
    <cellStyle name="Normal 2 4 7 2" xfId="7946" xr:uid="{280F9CB9-639E-4701-B04F-5C094B6743CF}"/>
    <cellStyle name="Normal 2 4 7 2 2" xfId="31426" xr:uid="{66DE8021-0562-43BC-834A-9C5567C88FDD}"/>
    <cellStyle name="Normal 2 4 7 2 3" xfId="31427" xr:uid="{5EC7E648-DA70-4C49-8B14-562A764048A4}"/>
    <cellStyle name="Normal 2 4 7 2_AVA DVA EL" xfId="31428" xr:uid="{A1ACA41F-7A2C-4171-A117-392960E50559}"/>
    <cellStyle name="Normal 2 4 7 3" xfId="31429" xr:uid="{60FA2A3E-303D-4413-8DEF-EC6A8F8D3646}"/>
    <cellStyle name="Normal 2 4 7 3 2" xfId="31430" xr:uid="{D0EEEAB9-443E-4871-83B3-D829499A7BB7}"/>
    <cellStyle name="Normal 2 4 7 3 3" xfId="31431" xr:uid="{227B6CFD-2628-484D-9829-F368830CCADA}"/>
    <cellStyle name="Normal 2 4 7 3_AVA DVA EL" xfId="31432" xr:uid="{A9D5C83E-D77B-4906-9176-EEC3F7321CC2}"/>
    <cellStyle name="Normal 2 4 7 4" xfId="31433" xr:uid="{79C752E8-0049-4DE2-AF4F-D1306AF9A9CE}"/>
    <cellStyle name="Normal 2 4 7 4 2" xfId="31434" xr:uid="{CCAF1744-E5B6-46D3-86A0-59F6635C3A8F}"/>
    <cellStyle name="Normal 2 4 7 4 3" xfId="31435" xr:uid="{FA34F866-E208-46B9-B5B8-8D4F7FCCC6CD}"/>
    <cellStyle name="Normal 2 4 7 4_AVA DVA EL" xfId="31436" xr:uid="{F2994F46-D372-45DE-BEEC-E85794233153}"/>
    <cellStyle name="Normal 2 4 7_3. Chng in credit spreads" xfId="7947" xr:uid="{32E912B8-03E3-47B3-AA9C-C263BA342893}"/>
    <cellStyle name="Normal 2 4 8" xfId="7948" xr:uid="{68EF40D9-AD98-4147-AC04-89749B1E0641}"/>
    <cellStyle name="Normal 2 4 8 2" xfId="7949" xr:uid="{63D48DA1-26E0-4EF6-B904-775EBF738F6C}"/>
    <cellStyle name="Normal 2 4 8 2 2" xfId="31437" xr:uid="{CA117D94-7675-4AD0-802E-E0244C94267E}"/>
    <cellStyle name="Normal 2 4 8 2 3" xfId="31438" xr:uid="{2910848C-A7BD-46DC-AEAA-E10716D80D1B}"/>
    <cellStyle name="Normal 2 4 8 2_AVA DVA EL" xfId="31439" xr:uid="{E81866C8-64DF-4AA9-AA79-B619D143A65C}"/>
    <cellStyle name="Normal 2 4 8 3" xfId="31440" xr:uid="{4EBC740E-D1D2-44E0-9460-EFA8B840FE21}"/>
    <cellStyle name="Normal 2 4 8 3 2" xfId="31441" xr:uid="{FECD8929-6086-443C-B33D-761EA3B82D77}"/>
    <cellStyle name="Normal 2 4 8 3 3" xfId="31442" xr:uid="{9B04E595-D9CF-428A-8901-A0CB717F84FB}"/>
    <cellStyle name="Normal 2 4 8 3_AVA DVA EL" xfId="31443" xr:uid="{E15E06BC-21A3-472A-BAFE-3F105B78229A}"/>
    <cellStyle name="Normal 2 4 8 4" xfId="31444" xr:uid="{5A253260-CF6C-48A2-B0FC-D413EC201825}"/>
    <cellStyle name="Normal 2 4 8 4 2" xfId="31445" xr:uid="{87FB16EF-B897-4EDF-BCEF-0467E532D920}"/>
    <cellStyle name="Normal 2 4 8 4 3" xfId="31446" xr:uid="{DF0A0EEC-BC16-4ABA-BD1D-C8F91373F097}"/>
    <cellStyle name="Normal 2 4 8 4_AVA DVA EL" xfId="31447" xr:uid="{7DF1FD8B-F6C1-4B0F-A4D4-7D50898F9C91}"/>
    <cellStyle name="Normal 2 4 8_3. Chng in credit spreads" xfId="7950" xr:uid="{1A393ABE-06D3-4DE3-84F2-2352DC6ED6F2}"/>
    <cellStyle name="Normal 2 4 9" xfId="31448" xr:uid="{BFD9526F-ABA0-4295-A36C-516725457D1F}"/>
    <cellStyle name="Normal 2 4 9 2" xfId="31449" xr:uid="{9CEF61D8-412B-4A0F-B565-646586AE3391}"/>
    <cellStyle name="Normal 2 4 9 2 2" xfId="31450" xr:uid="{3F035EEC-8FF9-4B31-AECE-570D6A3A02C3}"/>
    <cellStyle name="Normal 2 4 9 2 3" xfId="31451" xr:uid="{56C6179C-78DF-4FEF-B9A4-E56DFC8E6541}"/>
    <cellStyle name="Normal 2 4 9 2_AVA DVA EL" xfId="31452" xr:uid="{0282D11B-6A6B-4F4B-910B-803626F93330}"/>
    <cellStyle name="Normal 2 4 9 3" xfId="31453" xr:uid="{0FFFC01B-0520-4DE2-922C-712C2197E698}"/>
    <cellStyle name="Normal 2 4 9_AVA DVA EL" xfId="31454" xr:uid="{4D0C6E7A-5054-4669-9865-DE12DCFD7A63}"/>
    <cellStyle name="Normal 2 4_3Q19" xfId="7951" xr:uid="{13049B20-59BC-416F-A115-85365487B4A6}"/>
    <cellStyle name="Normal 2 40" xfId="31455" xr:uid="{6BCB7A1F-5D60-4563-8465-B3F1E37C2C75}"/>
    <cellStyle name="Normal 2 40 2" xfId="31456" xr:uid="{F27088F3-2640-40F5-AEF7-B13E4B23245C}"/>
    <cellStyle name="Normal 2 40 2 2" xfId="31457" xr:uid="{68A613BD-BE69-4D7D-BA1A-D15E2B1CF735}"/>
    <cellStyle name="Normal 2 40 2_AVA DVA EL" xfId="31458" xr:uid="{9D793FB9-2805-4352-9985-4F54F602078A}"/>
    <cellStyle name="Normal 2 40 3" xfId="31459" xr:uid="{02EF37A7-2F6B-452B-8FAF-CA78C798AF1F}"/>
    <cellStyle name="Normal 2 40_AVA DVA EL" xfId="31460" xr:uid="{766A3D09-CF0B-464C-8975-56143BD6445A}"/>
    <cellStyle name="Normal 2 41" xfId="31461" xr:uid="{58D90BF8-ACEF-4F18-BDFF-3D0DC7044B99}"/>
    <cellStyle name="Normal 2 41 2" xfId="31462" xr:uid="{3675E38D-D34A-4E3A-AFFD-8E8293DA9934}"/>
    <cellStyle name="Normal 2 41_AVA DVA EL" xfId="31463" xr:uid="{7A572E38-6B29-4A70-99DE-AB3371EAA5EF}"/>
    <cellStyle name="Normal 2 42" xfId="31464" xr:uid="{CC1586E4-9EE2-4858-9E3F-5321B8E7D540}"/>
    <cellStyle name="Normal 2 42 2" xfId="31465" xr:uid="{E9380E41-0170-4F29-BB84-056578141AB4}"/>
    <cellStyle name="Normal 2 42_AVA DVA EL" xfId="31466" xr:uid="{A0A5A156-A484-4BED-873A-C63BF75256C9}"/>
    <cellStyle name="Normal 2 43" xfId="31467" xr:uid="{84E225D4-1FC2-45A5-B935-8E1C48D5096A}"/>
    <cellStyle name="Normal 2 43 2" xfId="31468" xr:uid="{F59A45F3-B1ED-43E1-82C3-75F4B5C7B930}"/>
    <cellStyle name="Normal 2 43_AVA DVA EL" xfId="31469" xr:uid="{06A35D16-C6F4-4975-B029-79AC0697CB63}"/>
    <cellStyle name="Normal 2 44" xfId="31470" xr:uid="{F0CC4409-A0BF-4C65-986A-D550F733FEF1}"/>
    <cellStyle name="Normal 2 44 2" xfId="31471" xr:uid="{F659F8AB-3F34-4B2D-AAC3-627BB30CDB2E}"/>
    <cellStyle name="Normal 2 44_AVA DVA EL" xfId="31472" xr:uid="{E01927A3-E654-4AC4-A8F6-ED821E4BAAF4}"/>
    <cellStyle name="Normal 2 45" xfId="31473" xr:uid="{40DC0991-367E-4876-8DB3-AF5F99DD8E15}"/>
    <cellStyle name="Normal 2 45 2" xfId="31474" xr:uid="{85E0BA74-EE58-4D13-80F6-675E71A86E8C}"/>
    <cellStyle name="Normal 2 45_AVA DVA EL" xfId="31475" xr:uid="{D4131CEE-D5C6-48B7-87E2-08CCF4C5BFFA}"/>
    <cellStyle name="Normal 2 46" xfId="31476" xr:uid="{75EFDEC0-2AD5-48BD-8920-7F4E129058FA}"/>
    <cellStyle name="Normal 2 46 2" xfId="31477" xr:uid="{32E89A4B-47F4-49DE-A0BB-905C04BACCED}"/>
    <cellStyle name="Normal 2 46 2 2" xfId="31478" xr:uid="{9EA31E29-1622-4101-A280-72193347861D}"/>
    <cellStyle name="Normal 2 46 2_AVA DVA EL" xfId="31479" xr:uid="{64B5919D-7878-4C07-97F8-FE1C4EB9F19D}"/>
    <cellStyle name="Normal 2 46 3" xfId="31480" xr:uid="{15308343-C706-46C7-A3D8-D597E36C0141}"/>
    <cellStyle name="Normal 2 46 3 2" xfId="31481" xr:uid="{18FA553D-08B9-483D-B9BC-90C7E657A331}"/>
    <cellStyle name="Normal 2 46 3_AVA DVA EL" xfId="31482" xr:uid="{399B917E-3434-4BE4-8AAF-663D5F261CD6}"/>
    <cellStyle name="Normal 2 46 4" xfId="31483" xr:uid="{992F8BB6-334D-4CAC-A415-8CCAD608C247}"/>
    <cellStyle name="Normal 2 46_4Q16" xfId="31484" xr:uid="{E4A4C2E4-D0AB-481E-BECF-1EE26F4F79F3}"/>
    <cellStyle name="Normal 2 47" xfId="31485" xr:uid="{6BAB2ABE-9AD5-41D9-AA8D-C3A949EE5382}"/>
    <cellStyle name="Normal 2 47 2" xfId="31486" xr:uid="{E1D888C0-EEDF-4E5A-8A00-79051CDD5AA4}"/>
    <cellStyle name="Normal 2 47 3" xfId="31487" xr:uid="{B3430C95-405E-4F23-9E0D-C47F6456F7C9}"/>
    <cellStyle name="Normal 2 47_AVA DVA EL" xfId="31488" xr:uid="{28F1904C-1DF0-40C5-A17C-784F9AD51056}"/>
    <cellStyle name="Normal 2 48" xfId="31489" xr:uid="{F6D0869F-8121-4700-BCC2-BFEA041B4B14}"/>
    <cellStyle name="Normal 2 48 2" xfId="31490" xr:uid="{D56331DE-69F9-4022-BD7A-31101608B308}"/>
    <cellStyle name="Normal 2 48 3" xfId="31491" xr:uid="{5362DEAA-7EB2-4AE1-8237-CD9DAD00942D}"/>
    <cellStyle name="Normal 2 48_AVA DVA EL" xfId="31492" xr:uid="{70CA85AD-78F4-4EDB-A260-018AAD0D5DF5}"/>
    <cellStyle name="Normal 2 49" xfId="31493" xr:uid="{B3A6D3AE-725D-4734-9D7E-F9E94DA7AD9B}"/>
    <cellStyle name="Normal 2 49 2" xfId="31494" xr:uid="{A1B6C985-AB04-4FB2-90A8-DF5A21446620}"/>
    <cellStyle name="Normal 2 49 3" xfId="31495" xr:uid="{320889B9-199B-40ED-9338-4B9F3455A77D}"/>
    <cellStyle name="Normal 2 49_AVA DVA EL" xfId="31496" xr:uid="{F1FC8D16-5ACC-4EAC-BE8C-B224262DC639}"/>
    <cellStyle name="Normal 2 5" xfId="7952" xr:uid="{500CDC96-ED62-4CC0-AFAF-2DD7379E4B8C}"/>
    <cellStyle name="Normal 2 5 10" xfId="31497" xr:uid="{9310D3EB-942C-4186-9BA3-47DFFAF724CA}"/>
    <cellStyle name="Normal 2 5 10 2" xfId="31498" xr:uid="{A0E8895B-A0FB-4129-9521-F627B3CB7D7C}"/>
    <cellStyle name="Normal 2 5 10 3" xfId="31499" xr:uid="{29F16960-B374-4625-A183-980DA0411910}"/>
    <cellStyle name="Normal 2 5 10_AVA DVA EL" xfId="31500" xr:uid="{83CC9D17-6421-406A-9716-7E2A6AE4438C}"/>
    <cellStyle name="Normal 2 5 11" xfId="31501" xr:uid="{6083EC99-41CF-4D22-B909-652933F2BDD4}"/>
    <cellStyle name="Normal 2 5 11 2" xfId="31502" xr:uid="{1043D565-C2CD-41F8-821D-2C0A18CB66DB}"/>
    <cellStyle name="Normal 2 5 11 3" xfId="31503" xr:uid="{D02E7710-3D50-4E59-9F0B-CCF047728305}"/>
    <cellStyle name="Normal 2 5 11_AVA DVA EL" xfId="31504" xr:uid="{6D685C6C-0730-4BB6-94E9-3C5E4881EF01}"/>
    <cellStyle name="Normal 2 5 12" xfId="31505" xr:uid="{275B7D49-7186-4129-B3AE-48BA3B1A87A7}"/>
    <cellStyle name="Normal 2 5 12 2" xfId="31506" xr:uid="{A31F5959-1FC6-43B7-86E0-8D8EEF3F5315}"/>
    <cellStyle name="Normal 2 5 12 3" xfId="31507" xr:uid="{77B60F49-0F5E-4A08-9B77-8DC97F19CBD7}"/>
    <cellStyle name="Normal 2 5 12_AVA DVA EL" xfId="31508" xr:uid="{59138336-352B-4E65-9B4F-9E69567A1CD7}"/>
    <cellStyle name="Normal 2 5 13" xfId="31509" xr:uid="{5C2773C1-0049-4619-A1D8-16A4F34D91C7}"/>
    <cellStyle name="Normal 2 5 13 2" xfId="31510" xr:uid="{A9CBFF0B-D802-4086-A2EF-E916272FD9D8}"/>
    <cellStyle name="Normal 2 5 13 3" xfId="31511" xr:uid="{C5B6D639-573E-48A5-9A98-9B2F0C92F251}"/>
    <cellStyle name="Normal 2 5 13_AVA DVA EL" xfId="31512" xr:uid="{666247C3-9477-4000-999C-C6CD56889EDE}"/>
    <cellStyle name="Normal 2 5 14" xfId="31513" xr:uid="{16D4A9FB-2C9E-49BF-84EC-FC627ED0CE66}"/>
    <cellStyle name="Normal 2 5 14 2" xfId="31514" xr:uid="{617C1349-2FF2-42BA-A1A1-FF19497D7899}"/>
    <cellStyle name="Normal 2 5 14 3" xfId="31515" xr:uid="{1B3AA26F-2446-4050-A263-E5C9E716FD85}"/>
    <cellStyle name="Normal 2 5 14_AVA DVA EL" xfId="31516" xr:uid="{D456B9A3-7D44-4046-8C84-869DAA85D61A}"/>
    <cellStyle name="Normal 2 5 15" xfId="31517" xr:uid="{2BB3F8FF-C37E-45D6-92A7-36E8261DBCD8}"/>
    <cellStyle name="Normal 2 5 15 2" xfId="31518" xr:uid="{9A873051-1AA6-4718-B93A-A92A37FB480B}"/>
    <cellStyle name="Normal 2 5 15 3" xfId="31519" xr:uid="{0CDDE781-5386-4BF7-9FB0-4E872CC96D62}"/>
    <cellStyle name="Normal 2 5 15_AVA DVA EL" xfId="31520" xr:uid="{BB0C98C7-37CD-4A5B-916C-4BEE6ABFFE6B}"/>
    <cellStyle name="Normal 2 5 2" xfId="7953" xr:uid="{2E27B279-DCFE-472F-BFFF-80088335CAC7}"/>
    <cellStyle name="Normal 2 5 2 10" xfId="31521" xr:uid="{F211A69E-92BB-4739-ABA6-388F94767DBC}"/>
    <cellStyle name="Normal 2 5 2 10 2" xfId="31522" xr:uid="{0FEF42C2-D5B9-4AF9-8FE4-BDBCFCF22C3C}"/>
    <cellStyle name="Normal 2 5 2 10 3" xfId="31523" xr:uid="{51DCD14E-3B62-4E97-ADA3-8FC3CC1E618B}"/>
    <cellStyle name="Normal 2 5 2 10_AVA DVA EL" xfId="31524" xr:uid="{AF3F3E53-84E2-4D89-9B91-8F35C78F3C3E}"/>
    <cellStyle name="Normal 2 5 2 11" xfId="31525" xr:uid="{9406B11F-B481-4301-B7F2-BE3B44766351}"/>
    <cellStyle name="Normal 2 5 2 11 2" xfId="31526" xr:uid="{550A5EBE-4CBA-4B32-8614-844BEF388BB5}"/>
    <cellStyle name="Normal 2 5 2 11 3" xfId="31527" xr:uid="{E6A4CF83-CF35-47D7-AE42-3060BA6FBBE4}"/>
    <cellStyle name="Normal 2 5 2 11_AVA DVA EL" xfId="31528" xr:uid="{5897E6B8-CE09-4AEC-A322-884D09D08559}"/>
    <cellStyle name="Normal 2 5 2 12" xfId="31529" xr:uid="{6D0C4E86-9ED3-4D49-A54D-782E12D919EE}"/>
    <cellStyle name="Normal 2 5 2 12 2" xfId="31530" xr:uid="{EC45C551-D63A-4672-9BD9-66DD70B17295}"/>
    <cellStyle name="Normal 2 5 2 12 3" xfId="31531" xr:uid="{808FE8EA-4184-4898-8BC3-DF8992DBA327}"/>
    <cellStyle name="Normal 2 5 2 12_AVA DVA EL" xfId="31532" xr:uid="{8F745F11-E191-400A-85E6-51ED62112C2F}"/>
    <cellStyle name="Normal 2 5 2 2" xfId="7954" xr:uid="{9D456A0F-A004-4BF3-8C2E-35A990C53E2E}"/>
    <cellStyle name="Normal 2 5 2 2 10" xfId="31533" xr:uid="{78F3D5AF-DE8E-422E-A45C-D7859ED2DFFE}"/>
    <cellStyle name="Normal 2 5 2 2 10 2" xfId="31534" xr:uid="{8BF0A092-0293-4D87-84F8-007BE4469D95}"/>
    <cellStyle name="Normal 2 5 2 2 10 3" xfId="31535" xr:uid="{01895F13-FC54-4F16-85A8-0633D6CD4CE1}"/>
    <cellStyle name="Normal 2 5 2 2 10_AVA DVA EL" xfId="31536" xr:uid="{4308C424-AF2F-4183-94AC-71B6FB889784}"/>
    <cellStyle name="Normal 2 5 2 2 11" xfId="31537" xr:uid="{5D8C0829-5490-4006-9970-0760AE1C1F80}"/>
    <cellStyle name="Normal 2 5 2 2 11 2" xfId="31538" xr:uid="{EC219344-177B-47A9-942A-E67A5748F273}"/>
    <cellStyle name="Normal 2 5 2 2 11 3" xfId="31539" xr:uid="{3265B5D3-E0D8-446A-B171-D33E6D576CFE}"/>
    <cellStyle name="Normal 2 5 2 2 11_AVA DVA EL" xfId="31540" xr:uid="{81EAB141-A990-48B0-8E74-B759A51B1B7F}"/>
    <cellStyle name="Normal 2 5 2 2 2" xfId="7955" xr:uid="{C77A7EBF-AA24-4EA3-9F7E-5C49556CE41C}"/>
    <cellStyle name="Normal 2 5 2 2 2 10" xfId="31541" xr:uid="{6067AE57-D565-4351-8449-489FBF91687B}"/>
    <cellStyle name="Normal 2 5 2 2 2 10 2" xfId="31542" xr:uid="{B1084B5C-2CF2-4CD3-862F-F7D5B75FC984}"/>
    <cellStyle name="Normal 2 5 2 2 2 10 3" xfId="31543" xr:uid="{65F33D8F-BEEC-4B5A-B5A6-897F56737616}"/>
    <cellStyle name="Normal 2 5 2 2 2 10_AVA DVA EL" xfId="31544" xr:uid="{CD1F7E40-1FED-4081-ADC9-2CC213F7CB4B}"/>
    <cellStyle name="Normal 2 5 2 2 2 2" xfId="31545" xr:uid="{05766970-617A-4FF9-B79F-C35F85BCCFA5}"/>
    <cellStyle name="Normal 2 5 2 2 2 2 2" xfId="31546" xr:uid="{CF18DF23-92F2-4CFE-B214-2B539DD1363B}"/>
    <cellStyle name="Normal 2 5 2 2 2 2 2 2" xfId="31547" xr:uid="{F50D19DD-EB78-426C-9773-939112B856C3}"/>
    <cellStyle name="Normal 2 5 2 2 2 2 2 3" xfId="31548" xr:uid="{83B31ECD-B219-4314-BF29-446E8759B7B0}"/>
    <cellStyle name="Normal 2 5 2 2 2 2 2_AVA DVA EL" xfId="31549" xr:uid="{4A0097F0-7820-41B1-AC5B-4C367C3C916E}"/>
    <cellStyle name="Normal 2 5 2 2 2 2 3" xfId="31550" xr:uid="{C509288E-D099-4DDD-AA5E-93B2FE4478E4}"/>
    <cellStyle name="Normal 2 5 2 2 2 2 3 2" xfId="31551" xr:uid="{98C2D7E2-9149-408B-94B1-6114D463F83E}"/>
    <cellStyle name="Normal 2 5 2 2 2 2 3 3" xfId="31552" xr:uid="{27E76F4C-261A-4F76-A9DE-FAE71A9564DA}"/>
    <cellStyle name="Normal 2 5 2 2 2 2 3_AVA DVA EL" xfId="31553" xr:uid="{7CE3E24C-EDED-4861-ADAA-6E386641B9DC}"/>
    <cellStyle name="Normal 2 5 2 2 2 2 4" xfId="31554" xr:uid="{C04AEBAC-5D8A-46A9-8868-891CD3998F09}"/>
    <cellStyle name="Normal 2 5 2 2 2 2 5" xfId="31555" xr:uid="{DEE59820-9CD3-454A-B76B-F98EBC25339E}"/>
    <cellStyle name="Normal 2 5 2 2 2 2_AVA DVA EL" xfId="31556" xr:uid="{E93380A5-9A2B-4C29-903A-31036B244A37}"/>
    <cellStyle name="Normal 2 5 2 2 2 3" xfId="31557" xr:uid="{F992D11D-FDE0-4B61-A9BB-D6DF75D82BFD}"/>
    <cellStyle name="Normal 2 5 2 2 2 3 2" xfId="31558" xr:uid="{1B95B880-830F-4A3A-8D01-9E58326FDAF1}"/>
    <cellStyle name="Normal 2 5 2 2 2 3 3" xfId="31559" xr:uid="{FE250F90-9F5A-47DA-84CF-D6033DCB2EAF}"/>
    <cellStyle name="Normal 2 5 2 2 2 3_AVA DVA EL" xfId="31560" xr:uid="{6E3839EF-017E-4D8C-A292-E4AB1D99EF46}"/>
    <cellStyle name="Normal 2 5 2 2 2 4" xfId="31561" xr:uid="{DA31A4C4-621D-4910-93CF-5EC28867E4D1}"/>
    <cellStyle name="Normal 2 5 2 2 2 4 2" xfId="31562" xr:uid="{7E81F785-7921-4527-B1E8-A83CC59D7478}"/>
    <cellStyle name="Normal 2 5 2 2 2 4 3" xfId="31563" xr:uid="{AACC774E-314F-431D-915A-1AB226F0F708}"/>
    <cellStyle name="Normal 2 5 2 2 2 4_AVA DVA EL" xfId="31564" xr:uid="{F5175A35-E320-4F44-BDF6-4C1699B672A2}"/>
    <cellStyle name="Normal 2 5 2 2 2 5" xfId="31565" xr:uid="{F9B89F3B-29D1-4270-987D-D7220D32711F}"/>
    <cellStyle name="Normal 2 5 2 2 2 5 2" xfId="31566" xr:uid="{59527B9C-8377-4806-95B8-B8C664F69387}"/>
    <cellStyle name="Normal 2 5 2 2 2 5 3" xfId="31567" xr:uid="{ED9EEA9F-5C17-4A10-ACF6-113C2EFD039E}"/>
    <cellStyle name="Normal 2 5 2 2 2 5_AVA DVA EL" xfId="31568" xr:uid="{D9DA9ADC-7757-42F9-B42F-E350B414BB2A}"/>
    <cellStyle name="Normal 2 5 2 2 2 6" xfId="31569" xr:uid="{D9B1613C-77BC-484C-B326-1BC52FAA7E24}"/>
    <cellStyle name="Normal 2 5 2 2 2 6 2" xfId="31570" xr:uid="{0581CA4F-C756-4E55-ABA8-96EF2C3F9E1B}"/>
    <cellStyle name="Normal 2 5 2 2 2 6 3" xfId="31571" xr:uid="{EB2520E3-DB22-4D65-8BA3-999E2BE3EB51}"/>
    <cellStyle name="Normal 2 5 2 2 2 6_AVA DVA EL" xfId="31572" xr:uid="{68CF42EC-5BCA-47B1-8F35-6ABE5D5932C1}"/>
    <cellStyle name="Normal 2 5 2 2 2 7" xfId="31573" xr:uid="{E4DC910C-5921-4AA4-B8CF-9A083B991B63}"/>
    <cellStyle name="Normal 2 5 2 2 2 7 2" xfId="31574" xr:uid="{F2846F79-09D5-488D-B112-A7F9652BB5FE}"/>
    <cellStyle name="Normal 2 5 2 2 2 7 3" xfId="31575" xr:uid="{BF901749-228D-469C-B0CD-5F48DD513A59}"/>
    <cellStyle name="Normal 2 5 2 2 2 7_AVA DVA EL" xfId="31576" xr:uid="{4E220C4C-F07C-42A5-B092-F389011E8296}"/>
    <cellStyle name="Normal 2 5 2 2 2 8" xfId="31577" xr:uid="{B6BA9F31-1655-47E5-90D8-B1D0A8A282D7}"/>
    <cellStyle name="Normal 2 5 2 2 2 8 2" xfId="31578" xr:uid="{966D27B0-694F-4872-ACD7-877DEE546F93}"/>
    <cellStyle name="Normal 2 5 2 2 2 8 3" xfId="31579" xr:uid="{BBC849C9-D7C1-4D37-882E-33529370553D}"/>
    <cellStyle name="Normal 2 5 2 2 2 8_AVA DVA EL" xfId="31580" xr:uid="{751C75DE-8C2B-47E4-8957-5CB77617A628}"/>
    <cellStyle name="Normal 2 5 2 2 2 9" xfId="31581" xr:uid="{9B33ABD5-23E7-461D-9BCB-709E6D706FF4}"/>
    <cellStyle name="Normal 2 5 2 2 2 9 2" xfId="31582" xr:uid="{E6E5E218-9DE1-47CB-AA45-444F14ED4B16}"/>
    <cellStyle name="Normal 2 5 2 2 2 9 3" xfId="31583" xr:uid="{012BAFAE-9DA4-4EFB-A697-E9CC2CD2103C}"/>
    <cellStyle name="Normal 2 5 2 2 2 9_AVA DVA EL" xfId="31584" xr:uid="{66E16C4B-F9F3-4CCE-8D2B-7C6D2377C937}"/>
    <cellStyle name="Normal 2 5 2 2 2_Balanse bankkonsern" xfId="31585" xr:uid="{0FF1B980-BA84-454E-A707-1D05EBCE3562}"/>
    <cellStyle name="Normal 2 5 2 2 3" xfId="31586" xr:uid="{9815F667-1688-466F-B24B-B5C3B867F21C}"/>
    <cellStyle name="Normal 2 5 2 2 3 2" xfId="31587" xr:uid="{D182C37A-61EC-470C-BBC2-6A071226AE1A}"/>
    <cellStyle name="Normal 2 5 2 2 3 2 2" xfId="31588" xr:uid="{01FB24EE-9085-48AC-91FF-E35187787EAF}"/>
    <cellStyle name="Normal 2 5 2 2 3 2 3" xfId="31589" xr:uid="{2A0A5916-33FA-48E6-BE30-26B19FC4D5B9}"/>
    <cellStyle name="Normal 2 5 2 2 3 2_AVA DVA EL" xfId="31590" xr:uid="{8BA69C1D-3D42-47D6-8925-E57E81B9F3F0}"/>
    <cellStyle name="Normal 2 5 2 2 3 3" xfId="31591" xr:uid="{61A790D4-190D-484E-BB2D-8D795FE9B180}"/>
    <cellStyle name="Normal 2 5 2 2 3 3 2" xfId="31592" xr:uid="{0FDD9ABB-12B0-4A06-B483-E32178DF03B3}"/>
    <cellStyle name="Normal 2 5 2 2 3 3 3" xfId="31593" xr:uid="{FE6D37B1-C2FA-49DC-B4E9-05CCDDB9262F}"/>
    <cellStyle name="Normal 2 5 2 2 3 3_AVA DVA EL" xfId="31594" xr:uid="{1DB5AD80-D641-456E-94D1-044FA0BEE6E9}"/>
    <cellStyle name="Normal 2 5 2 2 3 4" xfId="31595" xr:uid="{B2B298E1-08E5-4447-B041-50F065A9E2C4}"/>
    <cellStyle name="Normal 2 5 2 2 3 4 2" xfId="31596" xr:uid="{1B7B8D7C-6E45-44F3-A68B-AC12EE231AAF}"/>
    <cellStyle name="Normal 2 5 2 2 3 4 3" xfId="31597" xr:uid="{9BC549B1-001D-489C-9A0F-603F8508470B}"/>
    <cellStyle name="Normal 2 5 2 2 3 4_AVA DVA EL" xfId="31598" xr:uid="{C112EE2C-4B79-422E-9107-46C227484156}"/>
    <cellStyle name="Normal 2 5 2 2 3_Balanse bankkonsern" xfId="31599" xr:uid="{A31084F5-1DD5-4E12-BCFA-CC68D448D9C7}"/>
    <cellStyle name="Normal 2 5 2 2 4" xfId="31600" xr:uid="{8C3D5CE8-F0C2-4AC4-BA47-11199EB22110}"/>
    <cellStyle name="Normal 2 5 2 2 4 2" xfId="31601" xr:uid="{378142E6-5610-427D-BD68-E4A1598BC62E}"/>
    <cellStyle name="Normal 2 5 2 2 4 3" xfId="31602" xr:uid="{D1358985-E904-4DEA-90E0-343AE8040C98}"/>
    <cellStyle name="Normal 2 5 2 2 4_AVA DVA EL" xfId="31603" xr:uid="{C237C6E4-BCBA-4778-BF29-0616CE9AD153}"/>
    <cellStyle name="Normal 2 5 2 2 5" xfId="31604" xr:uid="{FEC790B5-53EF-4775-9EE3-BFD39EF37B62}"/>
    <cellStyle name="Normal 2 5 2 2 5 2" xfId="31605" xr:uid="{4CDAC2BE-7E6F-4CFF-9838-8A7A5DEDBDC7}"/>
    <cellStyle name="Normal 2 5 2 2 5 3" xfId="31606" xr:uid="{2AFA96C8-4BDA-4018-A276-5F3B482EA3F8}"/>
    <cellStyle name="Normal 2 5 2 2 5_AVA DVA EL" xfId="31607" xr:uid="{CD0FE665-9645-4193-B534-400B1CE343FF}"/>
    <cellStyle name="Normal 2 5 2 2 6" xfId="31608" xr:uid="{2E0747DF-2E87-473E-993F-6239A6929BD6}"/>
    <cellStyle name="Normal 2 5 2 2 6 2" xfId="31609" xr:uid="{50987898-7A5C-4F37-B9C3-67DC1D7B4E3B}"/>
    <cellStyle name="Normal 2 5 2 2 6 3" xfId="31610" xr:uid="{F8174B90-FC96-4355-A351-1F64B3181EEB}"/>
    <cellStyle name="Normal 2 5 2 2 6_AVA DVA EL" xfId="31611" xr:uid="{2E0779D4-FF56-444B-82E7-0D1780127E04}"/>
    <cellStyle name="Normal 2 5 2 2 7" xfId="31612" xr:uid="{4FEF5F11-A5F6-41A6-A3E7-570DAAF3580A}"/>
    <cellStyle name="Normal 2 5 2 2 7 2" xfId="31613" xr:uid="{E6AB3DA4-F10B-4572-BDE8-BE51015440A6}"/>
    <cellStyle name="Normal 2 5 2 2 7 3" xfId="31614" xr:uid="{7D512EE8-CCC3-4ADA-A8EC-32877BE6B24E}"/>
    <cellStyle name="Normal 2 5 2 2 7_AVA DVA EL" xfId="31615" xr:uid="{F512B0AE-5960-428C-93D7-CA8B5422DAAE}"/>
    <cellStyle name="Normal 2 5 2 2 8" xfId="31616" xr:uid="{5533BD5F-8F99-424B-873C-E9E28414F583}"/>
    <cellStyle name="Normal 2 5 2 2 8 2" xfId="31617" xr:uid="{751F398E-B09E-44C0-A8A0-3E64A9ACD6B3}"/>
    <cellStyle name="Normal 2 5 2 2 8 3" xfId="31618" xr:uid="{DAAE221C-5259-4C90-B771-7E6BF5685DF6}"/>
    <cellStyle name="Normal 2 5 2 2 8_AVA DVA EL" xfId="31619" xr:uid="{E9F04213-2B40-4FD0-ACC9-39D5DE58941E}"/>
    <cellStyle name="Normal 2 5 2 2 9" xfId="31620" xr:uid="{672F04A8-A0F6-49BC-91D6-9416A1AFB310}"/>
    <cellStyle name="Normal 2 5 2 2 9 2" xfId="31621" xr:uid="{406CF613-476D-4E41-9ED4-CE206525A042}"/>
    <cellStyle name="Normal 2 5 2 2 9 3" xfId="31622" xr:uid="{2A2BBEA9-B3ED-4250-8652-468CBF1527AD}"/>
    <cellStyle name="Normal 2 5 2 2 9_AVA DVA EL" xfId="31623" xr:uid="{DA77F79D-790F-410B-8DC3-1D5A63D53BF1}"/>
    <cellStyle name="Normal 2 5 2 2_3. Chng in credit spreads" xfId="7956" xr:uid="{5B1A2F7A-5396-425B-AB87-36A4840DE2D7}"/>
    <cellStyle name="Normal 2 5 2 3" xfId="7957" xr:uid="{984500E2-7948-4259-896D-94B4E246D039}"/>
    <cellStyle name="Normal 2 5 2 3 10" xfId="31624" xr:uid="{FD155079-5E5E-4A50-8787-33784CE22051}"/>
    <cellStyle name="Normal 2 5 2 3 10 2" xfId="31625" xr:uid="{BD966472-7A92-4DF7-9890-E344875CC1F1}"/>
    <cellStyle name="Normal 2 5 2 3 10 3" xfId="31626" xr:uid="{A1F935A0-9FA4-46E9-84CD-98CF91CF2E75}"/>
    <cellStyle name="Normal 2 5 2 3 10_AVA DVA EL" xfId="31627" xr:uid="{170EFD27-B5CF-49E6-AA36-4C49B0349321}"/>
    <cellStyle name="Normal 2 5 2 3 2" xfId="7958" xr:uid="{9A0C04A5-9317-4FF1-A1B6-E97FCAE36EC5}"/>
    <cellStyle name="Normal 2 5 2 3 2 2" xfId="31628" xr:uid="{15DA7DAC-961A-46B1-A1F5-5ED108A545C2}"/>
    <cellStyle name="Normal 2 5 2 3 2 2 2" xfId="31629" xr:uid="{88F5AE1D-08F8-4693-A4E2-25E31B161BF4}"/>
    <cellStyle name="Normal 2 5 2 3 2 2 3" xfId="31630" xr:uid="{EF984106-4D2B-48AF-A6CB-DF1FDF51412F}"/>
    <cellStyle name="Normal 2 5 2 3 2 2_AVA DVA EL" xfId="31631" xr:uid="{94899912-528A-4609-AFA5-368C7074BD42}"/>
    <cellStyle name="Normal 2 5 2 3 2 3" xfId="31632" xr:uid="{B366C529-F45C-4A13-8D08-A25EA16807E0}"/>
    <cellStyle name="Normal 2 5 2 3 2 3 2" xfId="31633" xr:uid="{EAC180EE-ED35-445E-93D8-089096201855}"/>
    <cellStyle name="Normal 2 5 2 3 2 3 3" xfId="31634" xr:uid="{83112B57-8309-4EAA-A4F9-6BDAC1AFA966}"/>
    <cellStyle name="Normal 2 5 2 3 2 3_AVA DVA EL" xfId="31635" xr:uid="{340DBB21-9FB1-4DEA-86A5-D74B39DC25FB}"/>
    <cellStyle name="Normal 2 5 2 3 2 4" xfId="31636" xr:uid="{11EECDE9-E967-45B7-98CB-00705ED2AA41}"/>
    <cellStyle name="Normal 2 5 2 3 2 4 2" xfId="31637" xr:uid="{72779C33-2261-4AF7-9783-624E89311549}"/>
    <cellStyle name="Normal 2 5 2 3 2 4 3" xfId="31638" xr:uid="{6999C3DA-2BA7-469A-A98D-8BC2F683CA2C}"/>
    <cellStyle name="Normal 2 5 2 3 2 4_AVA DVA EL" xfId="31639" xr:uid="{B6921114-1A99-418D-8126-E47625C29609}"/>
    <cellStyle name="Normal 2 5 2 3 2_Balanse bankkonsern" xfId="31640" xr:uid="{10C64FC1-A017-4315-B941-55E483FD1600}"/>
    <cellStyle name="Normal 2 5 2 3 3" xfId="31641" xr:uid="{1C935112-2EDB-41AF-8C72-6D5BA8F06F1E}"/>
    <cellStyle name="Normal 2 5 2 3 3 2" xfId="31642" xr:uid="{906E3638-3DBE-411B-A4E0-0F05335FA342}"/>
    <cellStyle name="Normal 2 5 2 3 3 2 2" xfId="31643" xr:uid="{01BB74E1-95E7-4620-9CC9-5C7BA2DD5676}"/>
    <cellStyle name="Normal 2 5 2 3 3 2 3" xfId="31644" xr:uid="{BD6F2302-FC56-49A1-B025-A3D93EECDD47}"/>
    <cellStyle name="Normal 2 5 2 3 3 2_AVA DVA EL" xfId="31645" xr:uid="{0A259B8A-6D85-48FD-A26C-FDA3C0AA343C}"/>
    <cellStyle name="Normal 2 5 2 3 3_Balanse bankkonsern" xfId="31646" xr:uid="{142F5CC0-5551-4FDA-9A64-2DB51CCDC63F}"/>
    <cellStyle name="Normal 2 5 2 3 4" xfId="31647" xr:uid="{A6E38391-D996-4B60-AE69-A4B012A52014}"/>
    <cellStyle name="Normal 2 5 2 3 4 2" xfId="31648" xr:uid="{4C16C526-53B6-47F6-94BB-848FAE94E42B}"/>
    <cellStyle name="Normal 2 5 2 3 4 3" xfId="31649" xr:uid="{272E51A9-212F-4B6F-B1ED-A323F25AFFDC}"/>
    <cellStyle name="Normal 2 5 2 3 4_AVA DVA EL" xfId="31650" xr:uid="{18892AAD-7085-4C9B-96F4-2AE24B304830}"/>
    <cellStyle name="Normal 2 5 2 3 5" xfId="31651" xr:uid="{3DED6B14-6976-4A5C-A14F-2BAEADCE97D6}"/>
    <cellStyle name="Normal 2 5 2 3 5 2" xfId="31652" xr:uid="{7510C74E-29C5-4F6A-BD88-11E7FF2EA67A}"/>
    <cellStyle name="Normal 2 5 2 3 5 3" xfId="31653" xr:uid="{EE20E962-DDC5-4850-BFFB-42CD20FB317B}"/>
    <cellStyle name="Normal 2 5 2 3 5_AVA DVA EL" xfId="31654" xr:uid="{B49E65D5-72A9-4F7C-8A39-6E3F40A3D3D3}"/>
    <cellStyle name="Normal 2 5 2 3 6" xfId="31655" xr:uid="{798D0721-4CD7-4791-A8C5-AF4D31337F9A}"/>
    <cellStyle name="Normal 2 5 2 3 6 2" xfId="31656" xr:uid="{77BC947B-A0F2-4138-AC21-E96556DBC267}"/>
    <cellStyle name="Normal 2 5 2 3 6 3" xfId="31657" xr:uid="{2E619E01-5509-42BF-991A-2DBB14FCE10D}"/>
    <cellStyle name="Normal 2 5 2 3 6_AVA DVA EL" xfId="31658" xr:uid="{E9226AAA-9BCA-4F2C-973A-235A275CE85E}"/>
    <cellStyle name="Normal 2 5 2 3 7" xfId="31659" xr:uid="{B151FB4A-8390-4275-A12F-E7CDE502DFD1}"/>
    <cellStyle name="Normal 2 5 2 3 7 2" xfId="31660" xr:uid="{DC3A0FBD-3B20-413D-9F65-8986E242924C}"/>
    <cellStyle name="Normal 2 5 2 3 7 3" xfId="31661" xr:uid="{B998BA74-086B-4CBD-8624-18FCE51531E8}"/>
    <cellStyle name="Normal 2 5 2 3 7_AVA DVA EL" xfId="31662" xr:uid="{7D2DDD41-8285-4F06-A093-15700BF3BBC6}"/>
    <cellStyle name="Normal 2 5 2 3 8" xfId="31663" xr:uid="{1BE23FC0-F986-41A7-868F-AF6A9B938D96}"/>
    <cellStyle name="Normal 2 5 2 3 8 2" xfId="31664" xr:uid="{C5BEB663-E8AB-4CA4-8948-95111DAB2720}"/>
    <cellStyle name="Normal 2 5 2 3 8 3" xfId="31665" xr:uid="{7D41F7B9-2881-4084-B8EC-B0B8BB72EF5D}"/>
    <cellStyle name="Normal 2 5 2 3 8_AVA DVA EL" xfId="31666" xr:uid="{7D654BAA-AB74-4194-94DC-DBA411845066}"/>
    <cellStyle name="Normal 2 5 2 3 9" xfId="31667" xr:uid="{354C8EC3-DD0B-49FF-B1C0-D43DF91A748B}"/>
    <cellStyle name="Normal 2 5 2 3 9 2" xfId="31668" xr:uid="{4B85F0B9-C447-4847-9EBD-B21AD0FDBE34}"/>
    <cellStyle name="Normal 2 5 2 3 9 3" xfId="31669" xr:uid="{62FD199B-0BAD-4A20-AF65-CD227D5B75E3}"/>
    <cellStyle name="Normal 2 5 2 3 9_AVA DVA EL" xfId="31670" xr:uid="{A6AF010C-D97D-4FE3-974C-69089B09DEB9}"/>
    <cellStyle name="Normal 2 5 2 3_3. Chng in credit spreads" xfId="7959" xr:uid="{DDF39D01-D5B0-428F-84C4-0E3A27B61052}"/>
    <cellStyle name="Normal 2 5 2 4" xfId="7960" xr:uid="{98BDE7F8-E684-41EE-B40E-A797D149D912}"/>
    <cellStyle name="Normal 2 5 2 4 2" xfId="7961" xr:uid="{79AFF77B-6836-443D-B58B-C8479E469754}"/>
    <cellStyle name="Normal 2 5 2 4 2 2" xfId="31671" xr:uid="{941161A7-64C7-413B-A497-2347E7BF0BF4}"/>
    <cellStyle name="Normal 2 5 2 4 2 2 2" xfId="31672" xr:uid="{B89FD7D6-DAB0-48E1-A0D9-F5E8057B55C0}"/>
    <cellStyle name="Normal 2 5 2 4 2 2 3" xfId="31673" xr:uid="{5714EB13-0373-4A28-AE9E-6DECC787BD9E}"/>
    <cellStyle name="Normal 2 5 2 4 2 2_AVA DVA EL" xfId="31674" xr:uid="{AA76D899-92A3-41BF-A483-A7468E5EF168}"/>
    <cellStyle name="Normal 2 5 2 4 2_Balanse bankkonsern" xfId="31675" xr:uid="{9F008FFD-8223-476D-B5A4-A5FD2683CFD8}"/>
    <cellStyle name="Normal 2 5 2 4 3" xfId="31676" xr:uid="{41DADBD0-1156-4C0D-AF15-47335F8F9A63}"/>
    <cellStyle name="Normal 2 5 2 4 3 2" xfId="31677" xr:uid="{38E1A116-3BC1-4F95-B39D-311E6CB072B3}"/>
    <cellStyle name="Normal 2 5 2 4 3 2 2" xfId="31678" xr:uid="{52B0F473-1B9F-402F-8509-66CD2B2EF08C}"/>
    <cellStyle name="Normal 2 5 2 4 3 2 3" xfId="31679" xr:uid="{74B67BD3-D22D-4216-ACF0-E4AF2D0D6E90}"/>
    <cellStyle name="Normal 2 5 2 4 3 2_AVA DVA EL" xfId="31680" xr:uid="{1B7E3A2C-4F3B-4043-9C1A-8B15A9C18741}"/>
    <cellStyle name="Normal 2 5 2 4 3_Balanse bankkonsern" xfId="31681" xr:uid="{FAB7F99C-0B9A-4E19-81F6-3B6BB3D39FBA}"/>
    <cellStyle name="Normal 2 5 2 4 4" xfId="31682" xr:uid="{33AD74EC-B59F-442E-B0A9-9B64220F6C01}"/>
    <cellStyle name="Normal 2 5 2 4 4 2" xfId="31683" xr:uid="{86E45564-C017-473B-99EB-9DFDB8A85623}"/>
    <cellStyle name="Normal 2 5 2 4 4 3" xfId="31684" xr:uid="{F775865A-5ED4-4011-861E-AE21FF28ECA2}"/>
    <cellStyle name="Normal 2 5 2 4 4_AVA DVA EL" xfId="31685" xr:uid="{7A5E6692-3B51-4A04-82D9-3981AC212FAA}"/>
    <cellStyle name="Normal 2 5 2 4_3. Chng in credit spreads" xfId="7962" xr:uid="{7F082C49-FBBC-4FB5-AFCB-ACC98F3E1759}"/>
    <cellStyle name="Normal 2 5 2 5" xfId="7963" xr:uid="{A98E04A9-55FA-4789-A632-261FA1D745F5}"/>
    <cellStyle name="Normal 2 5 2 5 2" xfId="31686" xr:uid="{06C6D140-D86D-430E-B734-CAD2168D4C06}"/>
    <cellStyle name="Normal 2 5 2 5 2 2" xfId="31687" xr:uid="{62903E06-92B0-4634-A2B3-1876B3FF19B2}"/>
    <cellStyle name="Normal 2 5 2 5 2 3" xfId="31688" xr:uid="{E11871C8-BA55-4962-9704-123A0A5A3828}"/>
    <cellStyle name="Normal 2 5 2 5 2_AVA DVA EL" xfId="31689" xr:uid="{EF0E1495-9EB6-4B0B-B24A-82F3195A36B0}"/>
    <cellStyle name="Normal 2 5 2 5_Balanse bankkonsern" xfId="31690" xr:uid="{32C2D33B-ED08-47B0-91FC-F2D2B7AAE103}"/>
    <cellStyle name="Normal 2 5 2 6" xfId="31691" xr:uid="{69BCB6A5-7F8F-4640-89C8-6E8839C10F35}"/>
    <cellStyle name="Normal 2 5 2 6 2" xfId="31692" xr:uid="{34ED9515-7D11-445E-B734-ED2463544B8C}"/>
    <cellStyle name="Normal 2 5 2 6 2 2" xfId="31693" xr:uid="{480D9F7D-D6AB-4819-AD72-FDBF8EE674F9}"/>
    <cellStyle name="Normal 2 5 2 6 2 3" xfId="31694" xr:uid="{ED785962-2A0B-4601-A2E9-53246B5B2660}"/>
    <cellStyle name="Normal 2 5 2 6 2_AVA DVA EL" xfId="31695" xr:uid="{CC709ECF-3EDA-42B7-8567-28E7FB9CFDDE}"/>
    <cellStyle name="Normal 2 5 2 6_Balanse bankkonsern" xfId="31696" xr:uid="{6C176B3A-00FF-4347-B490-B02266CB8E13}"/>
    <cellStyle name="Normal 2 5 2 7" xfId="31697" xr:uid="{F33A482B-EAB7-43CC-9D13-FE8F85DC1FEA}"/>
    <cellStyle name="Normal 2 5 2 7 2" xfId="31698" xr:uid="{0D17EE58-5660-4608-B048-E354C9E7D4E6}"/>
    <cellStyle name="Normal 2 5 2 7 3" xfId="31699" xr:uid="{8FBE4B9B-37B0-4B46-8EB4-440CF95CE691}"/>
    <cellStyle name="Normal 2 5 2 7_AVA DVA EL" xfId="31700" xr:uid="{CCBE3298-D6B2-4539-8BF6-1681F1E76579}"/>
    <cellStyle name="Normal 2 5 2 8" xfId="31701" xr:uid="{10C6380D-41A8-4DCC-A682-D9F98D5EAE42}"/>
    <cellStyle name="Normal 2 5 2 8 2" xfId="31702" xr:uid="{70CB067A-D2DE-4E85-B598-09978990ED6F}"/>
    <cellStyle name="Normal 2 5 2 8 3" xfId="31703" xr:uid="{C8831130-140F-464C-80E6-2CA77860329C}"/>
    <cellStyle name="Normal 2 5 2 8_AVA DVA EL" xfId="31704" xr:uid="{9E24181F-6191-41F1-A1BA-8E596BFE4730}"/>
    <cellStyle name="Normal 2 5 2 9" xfId="31705" xr:uid="{BA201632-CE77-46D1-B457-B5BE674D1CDE}"/>
    <cellStyle name="Normal 2 5 2 9 2" xfId="31706" xr:uid="{2DBDA430-260D-4E1D-94B7-ADE5CA3BA2B8}"/>
    <cellStyle name="Normal 2 5 2 9 3" xfId="31707" xr:uid="{A34B9474-0784-4422-99A9-3076FE751A17}"/>
    <cellStyle name="Normal 2 5 2 9_AVA DVA EL" xfId="31708" xr:uid="{AB2EBC75-DC5B-4711-9243-2F34C38BCF63}"/>
    <cellStyle name="Normal 2 5 2_3. Chng in credit spreads" xfId="7964" xr:uid="{D635639C-E452-4705-A784-3D9A09FF63A6}"/>
    <cellStyle name="Normal 2 5 3" xfId="7965" xr:uid="{08516B7E-81FE-49AE-996C-12982274DC66}"/>
    <cellStyle name="Normal 2 5 3 10" xfId="31709" xr:uid="{929B119A-62C1-401D-A856-D2192439A4E4}"/>
    <cellStyle name="Normal 2 5 3 10 2" xfId="31710" xr:uid="{549ADB31-CE71-4B03-9630-F07F6E0DDAD3}"/>
    <cellStyle name="Normal 2 5 3 10 3" xfId="31711" xr:uid="{58C2E4A2-AD9A-4493-962B-20911A189BF5}"/>
    <cellStyle name="Normal 2 5 3 10_AVA DVA EL" xfId="31712" xr:uid="{4FAD867E-EA61-4FF1-A64C-1A0A1C942BBA}"/>
    <cellStyle name="Normal 2 5 3 11" xfId="31713" xr:uid="{1CBA3E68-2ACF-4FFE-BB13-2963842A5B5D}"/>
    <cellStyle name="Normal 2 5 3 11 2" xfId="31714" xr:uid="{FEA24343-EFFF-492D-A2B1-DA8695D853FE}"/>
    <cellStyle name="Normal 2 5 3 11 3" xfId="31715" xr:uid="{1EA144F3-A927-4A72-8415-6F370881AEB2}"/>
    <cellStyle name="Normal 2 5 3 11_AVA DVA EL" xfId="31716" xr:uid="{A820FA5D-CF78-44DD-A48C-349E53089C60}"/>
    <cellStyle name="Normal 2 5 3 2" xfId="7966" xr:uid="{9E6523BB-9923-4013-B763-65D2321DD0F6}"/>
    <cellStyle name="Normal 2 5 3 2 10" xfId="31717" xr:uid="{8342D89A-AA95-4AA8-8CE9-547E1647A0A7}"/>
    <cellStyle name="Normal 2 5 3 2 10 2" xfId="31718" xr:uid="{E5D18554-1EF6-4775-A2A9-022AEDD3E0DB}"/>
    <cellStyle name="Normal 2 5 3 2 10 3" xfId="31719" xr:uid="{9E33333F-8501-4FF0-B6C2-2C5FC2241557}"/>
    <cellStyle name="Normal 2 5 3 2 10_AVA DVA EL" xfId="31720" xr:uid="{14CEA397-ABC4-46DA-B29F-A1ED03D339E1}"/>
    <cellStyle name="Normal 2 5 3 2 2" xfId="31721" xr:uid="{16480824-D441-4142-96E6-14236814638D}"/>
    <cellStyle name="Normal 2 5 3 2 2 2" xfId="31722" xr:uid="{3560F93B-BD07-4D34-8569-69C837F5A24A}"/>
    <cellStyle name="Normal 2 5 3 2 2 2 2" xfId="31723" xr:uid="{C6D15626-8849-46DB-AA6C-783EFEDF629F}"/>
    <cellStyle name="Normal 2 5 3 2 2 2 3" xfId="31724" xr:uid="{4D0963BC-8AD6-4C56-AC9E-E98E9AFA63FE}"/>
    <cellStyle name="Normal 2 5 3 2 2 2_AVA DVA EL" xfId="31725" xr:uid="{832304E6-38D4-4CF3-BBFA-3D2CCA9972DC}"/>
    <cellStyle name="Normal 2 5 3 2 2 3" xfId="31726" xr:uid="{37FD77E7-618D-438B-A1B1-8C7458C832B9}"/>
    <cellStyle name="Normal 2 5 3 2 2 3 2" xfId="31727" xr:uid="{67BBE094-66E8-4511-9238-5780D67AB14A}"/>
    <cellStyle name="Normal 2 5 3 2 2 3 3" xfId="31728" xr:uid="{43AC54E9-7044-47B8-8FCD-A19034FACBBE}"/>
    <cellStyle name="Normal 2 5 3 2 2 3_AVA DVA EL" xfId="31729" xr:uid="{372E44AE-5B76-44E9-A5C7-19D4DA174436}"/>
    <cellStyle name="Normal 2 5 3 2 2 4" xfId="31730" xr:uid="{D14BFAAA-E677-4C05-82FE-F98134084ED3}"/>
    <cellStyle name="Normal 2 5 3 2 2 4 2" xfId="31731" xr:uid="{5BF88EAD-E09D-40C8-A126-A4E78D913C1F}"/>
    <cellStyle name="Normal 2 5 3 2 2 4 3" xfId="31732" xr:uid="{C2470305-F03E-437F-9F2A-EDB499772440}"/>
    <cellStyle name="Normal 2 5 3 2 2 4_AVA DVA EL" xfId="31733" xr:uid="{D00FDB86-3B4B-465F-B7F4-FBA3ABFC3718}"/>
    <cellStyle name="Normal 2 5 3 2 2_Balanse bankkonsern" xfId="31734" xr:uid="{CC6785BC-458C-41B3-B607-5C410526B387}"/>
    <cellStyle name="Normal 2 5 3 2 3" xfId="31735" xr:uid="{3E77E384-AD0B-4C25-AB0A-07021CCE72D0}"/>
    <cellStyle name="Normal 2 5 3 2 3 2" xfId="31736" xr:uid="{EE62C431-6AF1-426C-8852-98CD9E84B37B}"/>
    <cellStyle name="Normal 2 5 3 2 3 2 2" xfId="31737" xr:uid="{188B5B67-26FF-4945-BA5B-70B35CB103D3}"/>
    <cellStyle name="Normal 2 5 3 2 3 2 3" xfId="31738" xr:uid="{B10C8A60-FA81-417C-8D5C-C6F58866F412}"/>
    <cellStyle name="Normal 2 5 3 2 3 2_AVA DVA EL" xfId="31739" xr:uid="{F27CBAB8-5745-43C4-9368-694EDA6ADD71}"/>
    <cellStyle name="Normal 2 5 3 2 3_Balanse bankkonsern" xfId="31740" xr:uid="{5236335E-C3DA-42DF-9F12-6B1C7526C050}"/>
    <cellStyle name="Normal 2 5 3 2 4" xfId="31741" xr:uid="{ADD672D2-5277-4494-8986-CC49DCE9A6AD}"/>
    <cellStyle name="Normal 2 5 3 2 4 2" xfId="31742" xr:uid="{587BEA15-5304-41B4-A3CA-A8BBD96F2B97}"/>
    <cellStyle name="Normal 2 5 3 2 4 3" xfId="31743" xr:uid="{2BE18871-0023-46D7-94F7-F6D08924C6FB}"/>
    <cellStyle name="Normal 2 5 3 2 4_AVA DVA EL" xfId="31744" xr:uid="{F46A4BE9-DD0D-40B1-B6D4-43F78322AD3F}"/>
    <cellStyle name="Normal 2 5 3 2 5" xfId="31745" xr:uid="{AB6E850C-0BCA-472D-B96B-AFA24F3F143C}"/>
    <cellStyle name="Normal 2 5 3 2 5 2" xfId="31746" xr:uid="{B38FC255-3424-4297-8592-9D7BDB184745}"/>
    <cellStyle name="Normal 2 5 3 2 5 3" xfId="31747" xr:uid="{AA82E424-DC3E-4919-8866-817FB2AA99F2}"/>
    <cellStyle name="Normal 2 5 3 2 5_AVA DVA EL" xfId="31748" xr:uid="{DBF1F3C5-9877-472C-9693-CEA1F653DE43}"/>
    <cellStyle name="Normal 2 5 3 2 6" xfId="31749" xr:uid="{DA232663-142B-4926-B07E-056094A5E129}"/>
    <cellStyle name="Normal 2 5 3 2 6 2" xfId="31750" xr:uid="{698CC84A-6D0E-40F5-A488-4CE0211A17C4}"/>
    <cellStyle name="Normal 2 5 3 2 6 3" xfId="31751" xr:uid="{7B002A3D-7B34-4DB2-9129-36D06BD57CF7}"/>
    <cellStyle name="Normal 2 5 3 2 6_AVA DVA EL" xfId="31752" xr:uid="{8E5C4836-D9A2-4FFC-AE36-BC5C0E1EBB3C}"/>
    <cellStyle name="Normal 2 5 3 2 7" xfId="31753" xr:uid="{7EAE15AD-A9DC-4B88-865F-F965E90C0BA9}"/>
    <cellStyle name="Normal 2 5 3 2 7 2" xfId="31754" xr:uid="{D22CAAF6-DE08-402F-A898-79243676006D}"/>
    <cellStyle name="Normal 2 5 3 2 7 3" xfId="31755" xr:uid="{F9C87577-F6F7-475C-8018-B24E8FAB8312}"/>
    <cellStyle name="Normal 2 5 3 2 7_AVA DVA EL" xfId="31756" xr:uid="{BC153F6B-6977-44CD-AAA5-4ADE27CB0B01}"/>
    <cellStyle name="Normal 2 5 3 2 8" xfId="31757" xr:uid="{16AD98F6-707B-4BB6-8356-28D0DA7A02CD}"/>
    <cellStyle name="Normal 2 5 3 2 8 2" xfId="31758" xr:uid="{E4C78A79-A65F-4F4E-B2DB-6E52AD51A07F}"/>
    <cellStyle name="Normal 2 5 3 2 8 3" xfId="31759" xr:uid="{2961A00C-8A11-4FB1-9B5F-1ABE93D96D19}"/>
    <cellStyle name="Normal 2 5 3 2 8_AVA DVA EL" xfId="31760" xr:uid="{3B8695CA-CC52-4178-8472-9474BE984345}"/>
    <cellStyle name="Normal 2 5 3 2 9" xfId="31761" xr:uid="{3C155352-FFB0-4673-9E82-23E18D605354}"/>
    <cellStyle name="Normal 2 5 3 2 9 2" xfId="31762" xr:uid="{A0F173D8-C8D1-475E-B557-9C3329DCDE02}"/>
    <cellStyle name="Normal 2 5 3 2 9 3" xfId="31763" xr:uid="{207DC236-34FC-46FA-B5AC-DD9373875FCB}"/>
    <cellStyle name="Normal 2 5 3 2 9_AVA DVA EL" xfId="31764" xr:uid="{1CFDBF72-7895-4731-BE4E-0F158E5046E8}"/>
    <cellStyle name="Normal 2 5 3 2_Balanse bankkonsern" xfId="31765" xr:uid="{93CD524E-3025-4125-AFB0-051854C52016}"/>
    <cellStyle name="Normal 2 5 3 3" xfId="31766" xr:uid="{CDB2FEDF-733B-4214-85D5-4D12E7B107F6}"/>
    <cellStyle name="Normal 2 5 3 3 2" xfId="31767" xr:uid="{32B5BB6D-3124-4804-A07D-0381ACEF46B2}"/>
    <cellStyle name="Normal 2 5 3 3 2 2" xfId="31768" xr:uid="{9114BABB-5344-4D32-86C3-9C41ECC18B02}"/>
    <cellStyle name="Normal 2 5 3 3 2 2 2" xfId="31769" xr:uid="{D2F77ED3-4A7B-4DF6-AB23-6A89B280AD40}"/>
    <cellStyle name="Normal 2 5 3 3 2 2 3" xfId="31770" xr:uid="{A1E73588-C00A-4D9A-AE79-C6308561DA7F}"/>
    <cellStyle name="Normal 2 5 3 3 2 2_AVA DVA EL" xfId="31771" xr:uid="{1FE04705-F8F8-4C56-ABD3-5D06C501BEFE}"/>
    <cellStyle name="Normal 2 5 3 3 2_Balanse bankkonsern" xfId="31772" xr:uid="{FFEA18C3-C27C-4B6A-A06B-506DB47E8B89}"/>
    <cellStyle name="Normal 2 5 3 3 3" xfId="31773" xr:uid="{6797E1F3-B6A7-4A44-8E2D-8922B1119F74}"/>
    <cellStyle name="Normal 2 5 3 3 3 2" xfId="31774" xr:uid="{0D0C19EE-A3FD-4B31-AE48-4A5337DCB225}"/>
    <cellStyle name="Normal 2 5 3 3 3 2 2" xfId="31775" xr:uid="{ADA637E0-EFB3-4B53-B423-0FAEFEC19B67}"/>
    <cellStyle name="Normal 2 5 3 3 3 2 3" xfId="31776" xr:uid="{A1EE45F1-9EDF-402E-8CE8-4CD61907AAE2}"/>
    <cellStyle name="Normal 2 5 3 3 3 2_AVA DVA EL" xfId="31777" xr:uid="{E6EB7F8C-8F19-4073-8DB0-9EB244268A50}"/>
    <cellStyle name="Normal 2 5 3 3 3_Balanse bankkonsern" xfId="31778" xr:uid="{2DF27CF9-8E87-4A4D-B1F3-C635403A865C}"/>
    <cellStyle name="Normal 2 5 3 3 4" xfId="31779" xr:uid="{40BB265E-7BC1-41AC-9CD9-D234E59852C1}"/>
    <cellStyle name="Normal 2 5 3 3 4 2" xfId="31780" xr:uid="{942B955B-5946-4F4C-BBF5-63B8BAAE4A45}"/>
    <cellStyle name="Normal 2 5 3 3 4 3" xfId="31781" xr:uid="{7105040A-85B4-4DCD-8C74-AB5A48CA05A1}"/>
    <cellStyle name="Normal 2 5 3 3 4_AVA DVA EL" xfId="31782" xr:uid="{7188D9DE-FCC0-4215-9C08-C8050D8F649A}"/>
    <cellStyle name="Normal 2 5 3 3_Balanse bankkonsern" xfId="31783" xr:uid="{710A72EC-0E4F-4A35-BB6D-2F76BE82EFD7}"/>
    <cellStyle name="Normal 2 5 3 4" xfId="31784" xr:uid="{97BB2225-0925-4F2E-B045-F9A79471379A}"/>
    <cellStyle name="Normal 2 5 3 4 2" xfId="31785" xr:uid="{7D3FF293-096F-404A-BDB3-45591990E9C8}"/>
    <cellStyle name="Normal 2 5 3 4 3" xfId="31786" xr:uid="{B75249AC-1DBA-4BBF-8080-1B8542879F3E}"/>
    <cellStyle name="Normal 2 5 3 4 4" xfId="31787" xr:uid="{9256988F-CCF2-4A17-B092-F1797D10AE4E}"/>
    <cellStyle name="Normal 2 5 3 4 4 2" xfId="31788" xr:uid="{1E4624D8-A742-469E-AB65-DCA34B88505F}"/>
    <cellStyle name="Normal 2 5 3 4 4 3" xfId="31789" xr:uid="{90ADA615-5916-4F06-9CC9-0F14DE8F2488}"/>
    <cellStyle name="Normal 2 5 3 4 4_AVA DVA EL" xfId="31790" xr:uid="{187F6ED0-4180-49B5-BF85-AAECCB75B98A}"/>
    <cellStyle name="Normal 2 5 3 4_Balanse bankkonsern" xfId="31791" xr:uid="{257FC335-80A5-4B58-BCDD-91EA12E26823}"/>
    <cellStyle name="Normal 2 5 3 5" xfId="31792" xr:uid="{7F41C9C4-A7AE-41DF-8919-7FCD90DA4E1B}"/>
    <cellStyle name="Normal 2 5 3 5 2" xfId="31793" xr:uid="{B85547A7-EB86-4CBF-B69C-E3949FE8F4C0}"/>
    <cellStyle name="Normal 2 5 3 5 2 2" xfId="31794" xr:uid="{A8D1CF14-2468-4AD1-AE20-2F1D50D0B5D5}"/>
    <cellStyle name="Normal 2 5 3 5 2 3" xfId="31795" xr:uid="{EB6238B4-4D7C-4E60-8F98-290F6A35FE8C}"/>
    <cellStyle name="Normal 2 5 3 5 2_AVA DVA EL" xfId="31796" xr:uid="{411C2F34-EC80-4E56-90DE-0DC0EB97A632}"/>
    <cellStyle name="Normal 2 5 3 5_Balanse bankkonsern" xfId="31797" xr:uid="{B5A52CA2-291B-48D2-8F97-B1B70608E4AF}"/>
    <cellStyle name="Normal 2 5 3 6" xfId="31798" xr:uid="{982801DE-18F4-405D-89E1-D313D99AE380}"/>
    <cellStyle name="Normal 2 5 3 6 2" xfId="31799" xr:uid="{AC2A7083-7822-403B-B42F-21FDFA28876F}"/>
    <cellStyle name="Normal 2 5 3 6 2 2" xfId="31800" xr:uid="{F737555B-9D27-40DA-9A25-1EB1596733BC}"/>
    <cellStyle name="Normal 2 5 3 6 2 3" xfId="31801" xr:uid="{84FFC3C2-8ECE-48F6-9119-D03C5EF9AE29}"/>
    <cellStyle name="Normal 2 5 3 6 2_AVA DVA EL" xfId="31802" xr:uid="{4712B2B2-5711-4BCF-89A8-38CA05FD854E}"/>
    <cellStyle name="Normal 2 5 3 6_Balanse bankkonsern" xfId="31803" xr:uid="{786721E8-C812-4CC8-8E61-060D1302D336}"/>
    <cellStyle name="Normal 2 5 3 7" xfId="31804" xr:uid="{47B226FA-9DDC-4384-A03B-863C068ECEE8}"/>
    <cellStyle name="Normal 2 5 3 7 2" xfId="31805" xr:uid="{D3A0BDAE-E954-4A99-8400-F82AA75340B0}"/>
    <cellStyle name="Normal 2 5 3 7 3" xfId="31806" xr:uid="{E371ED87-2BFF-44C2-8AF2-7B0981D57545}"/>
    <cellStyle name="Normal 2 5 3 7_AVA DVA EL" xfId="31807" xr:uid="{41436F85-7A33-4293-A562-78B5F059B868}"/>
    <cellStyle name="Normal 2 5 3 8" xfId="31808" xr:uid="{DF1C9E0E-0B58-4F8E-B57E-CE72AAAAA00B}"/>
    <cellStyle name="Normal 2 5 3 8 2" xfId="31809" xr:uid="{DD2A219B-2C12-4C1D-B35D-2160B12F80F4}"/>
    <cellStyle name="Normal 2 5 3 8 3" xfId="31810" xr:uid="{DA0BA000-C19F-434F-9176-BACCE90B98A6}"/>
    <cellStyle name="Normal 2 5 3 8_AVA DVA EL" xfId="31811" xr:uid="{3821050B-1434-4178-B1AB-C780285AF798}"/>
    <cellStyle name="Normal 2 5 3 9" xfId="31812" xr:uid="{25BD77C7-6B5A-472A-9A9A-89D17DFE4CEF}"/>
    <cellStyle name="Normal 2 5 3 9 2" xfId="31813" xr:uid="{2553EFC9-9519-49BA-8476-49D7C1067B11}"/>
    <cellStyle name="Normal 2 5 3 9 3" xfId="31814" xr:uid="{9552C49E-BB94-43BF-B1B1-B381FC40F57E}"/>
    <cellStyle name="Normal 2 5 3 9_AVA DVA EL" xfId="31815" xr:uid="{3333327F-F44B-487F-A201-83703393C48E}"/>
    <cellStyle name="Normal 2 5 3_3. Chng in credit spreads" xfId="7967" xr:uid="{A878BE92-BE20-4290-B28A-C6643934A087}"/>
    <cellStyle name="Normal 2 5 4" xfId="7968" xr:uid="{66193C2E-54E9-407D-BC6E-D1893F6C78DD}"/>
    <cellStyle name="Normal 2 5 4 10" xfId="31816" xr:uid="{E1294BD2-8F11-4C76-A734-AC0CE3DAE42C}"/>
    <cellStyle name="Normal 2 5 4 10 2" xfId="31817" xr:uid="{BC34B1AB-0C33-4946-86A5-8E2B53C5C7B7}"/>
    <cellStyle name="Normal 2 5 4 10 3" xfId="31818" xr:uid="{73DDBF1F-8D1E-4431-AE52-66DCD6DC23F4}"/>
    <cellStyle name="Normal 2 5 4 10_AVA DVA EL" xfId="31819" xr:uid="{1236AB7F-A506-4736-A198-A9ADE7C559B6}"/>
    <cellStyle name="Normal 2 5 4 11" xfId="31820" xr:uid="{885D4A4A-1BCB-4DB8-B759-BFA20361B545}"/>
    <cellStyle name="Normal 2 5 4 11 2" xfId="31821" xr:uid="{6713B928-F046-4994-8882-38BEC742EB21}"/>
    <cellStyle name="Normal 2 5 4 11 3" xfId="31822" xr:uid="{EDA0377D-D180-4258-93E4-F787AFB91E1D}"/>
    <cellStyle name="Normal 2 5 4 11_AVA DVA EL" xfId="31823" xr:uid="{D3882092-B441-4126-812E-EF015CE93D9C}"/>
    <cellStyle name="Normal 2 5 4 2" xfId="7969" xr:uid="{15C09249-C041-4B34-9144-73AFA2C53030}"/>
    <cellStyle name="Normal 2 5 4 2 10" xfId="31824" xr:uid="{901182A4-AB13-4E61-8B56-FDF477BFA24B}"/>
    <cellStyle name="Normal 2 5 4 2 10 2" xfId="31825" xr:uid="{B157195A-8F84-436B-950B-60DC60F32906}"/>
    <cellStyle name="Normal 2 5 4 2 10 3" xfId="31826" xr:uid="{E80E1D55-C370-4BB6-A56C-2C465603B41C}"/>
    <cellStyle name="Normal 2 5 4 2 10_AVA DVA EL" xfId="31827" xr:uid="{4004B613-043C-41AE-81B1-D94859BF948B}"/>
    <cellStyle name="Normal 2 5 4 2 2" xfId="31828" xr:uid="{98622323-BA46-4FA7-AEE8-CC36A8F134A7}"/>
    <cellStyle name="Normal 2 5 4 2 2 2" xfId="31829" xr:uid="{8FEB734B-3E72-4D4D-9047-78968B279382}"/>
    <cellStyle name="Normal 2 5 4 2 2 2 2" xfId="31830" xr:uid="{4C6C4512-5AFC-4165-A472-837745F91F20}"/>
    <cellStyle name="Normal 2 5 4 2 2 2 3" xfId="31831" xr:uid="{AB2FEFE2-D59B-489F-AD08-478B466766D9}"/>
    <cellStyle name="Normal 2 5 4 2 2 2_AVA DVA EL" xfId="31832" xr:uid="{693775AC-456A-476C-9A65-5EB5165E16CC}"/>
    <cellStyle name="Normal 2 5 4 2 2 3" xfId="31833" xr:uid="{A9E6F9D2-E9C4-4901-98DD-15855A706578}"/>
    <cellStyle name="Normal 2 5 4 2 2 3 2" xfId="31834" xr:uid="{0D57F6E0-B929-48E4-A96C-AA439CBEA9CB}"/>
    <cellStyle name="Normal 2 5 4 2 2 3 3" xfId="31835" xr:uid="{2A6D2454-643E-4876-9C59-F4AD25BB1808}"/>
    <cellStyle name="Normal 2 5 4 2 2 3_AVA DVA EL" xfId="31836" xr:uid="{A719F4D3-B09A-4F6C-8857-93918319DFD4}"/>
    <cellStyle name="Normal 2 5 4 2 2 4" xfId="31837" xr:uid="{77C44B63-F9DA-4A5D-B7A7-5A9890D95010}"/>
    <cellStyle name="Normal 2 5 4 2 2 5" xfId="31838" xr:uid="{4D9CA787-E782-4F40-9660-5435E95ED1BF}"/>
    <cellStyle name="Normal 2 5 4 2 2_AVA DVA EL" xfId="31839" xr:uid="{56A27524-8B32-4527-968C-3A751D149C3A}"/>
    <cellStyle name="Normal 2 5 4 2 3" xfId="31840" xr:uid="{14733E64-E498-4C8E-AB08-5F5F3647A39D}"/>
    <cellStyle name="Normal 2 5 4 2 3 2" xfId="31841" xr:uid="{B017E531-1BD6-4AC7-A6FE-58E948EC1CA4}"/>
    <cellStyle name="Normal 2 5 4 2 3 3" xfId="31842" xr:uid="{D476BCCF-B798-46F8-B5E6-1BD622D26B48}"/>
    <cellStyle name="Normal 2 5 4 2 3_AVA DVA EL" xfId="31843" xr:uid="{1B678605-C574-41E0-B92D-1CB4D800330A}"/>
    <cellStyle name="Normal 2 5 4 2 4" xfId="31844" xr:uid="{E823475B-05CD-4C75-94F8-C879BE3F5572}"/>
    <cellStyle name="Normal 2 5 4 2 4 2" xfId="31845" xr:uid="{7A7CBFAB-4CB1-4FFF-AD1A-699C63C8DC15}"/>
    <cellStyle name="Normal 2 5 4 2 4 3" xfId="31846" xr:uid="{17CC32DF-8A9F-4D62-A71D-7BDC40A02DF4}"/>
    <cellStyle name="Normal 2 5 4 2 4_AVA DVA EL" xfId="31847" xr:uid="{B4FEACA4-C0C2-4A66-837B-CD5974C7F7F0}"/>
    <cellStyle name="Normal 2 5 4 2 5" xfId="31848" xr:uid="{EBB9AA73-CC2C-443B-9D7F-D37C292C1A6E}"/>
    <cellStyle name="Normal 2 5 4 2 5 2" xfId="31849" xr:uid="{B9F95A36-DE26-423A-B4FD-89EE85B498C6}"/>
    <cellStyle name="Normal 2 5 4 2 5 3" xfId="31850" xr:uid="{64FEAAEE-BCAD-4018-84FC-2624DC748DF2}"/>
    <cellStyle name="Normal 2 5 4 2 5_AVA DVA EL" xfId="31851" xr:uid="{7E3CD79F-2DEA-444B-922D-D8B6178412E9}"/>
    <cellStyle name="Normal 2 5 4 2 6" xfId="31852" xr:uid="{FAFB8845-B3DC-4950-B176-E0350FCCFD65}"/>
    <cellStyle name="Normal 2 5 4 2 6 2" xfId="31853" xr:uid="{EEE76431-4FE4-4D81-AD02-F4A2EC41E6CA}"/>
    <cellStyle name="Normal 2 5 4 2 6 3" xfId="31854" xr:uid="{A400ED6A-84C5-463A-9DF3-8F099218411A}"/>
    <cellStyle name="Normal 2 5 4 2 6_AVA DVA EL" xfId="31855" xr:uid="{1B737B43-DD7F-482D-80C2-E2FA84B1136F}"/>
    <cellStyle name="Normal 2 5 4 2 7" xfId="31856" xr:uid="{38850EBD-FC5C-4FA7-8C0B-D4BD80AE496F}"/>
    <cellStyle name="Normal 2 5 4 2 7 2" xfId="31857" xr:uid="{4F70A17D-33B0-49FF-AF26-6D34201AEE3E}"/>
    <cellStyle name="Normal 2 5 4 2 7 3" xfId="31858" xr:uid="{7DC43973-F503-41D7-8A15-961C32CDDE0C}"/>
    <cellStyle name="Normal 2 5 4 2 7_AVA DVA EL" xfId="31859" xr:uid="{7608BE90-74FA-4D3D-9040-339D6F82CCB4}"/>
    <cellStyle name="Normal 2 5 4 2 8" xfId="31860" xr:uid="{E66F13F7-54DF-455D-9421-EA5DC9A6048E}"/>
    <cellStyle name="Normal 2 5 4 2 8 2" xfId="31861" xr:uid="{507021D2-317F-4D06-B56E-F033850A5CA5}"/>
    <cellStyle name="Normal 2 5 4 2 8 3" xfId="31862" xr:uid="{5599774D-657D-492F-B2C0-703F207A27CF}"/>
    <cellStyle name="Normal 2 5 4 2 8_AVA DVA EL" xfId="31863" xr:uid="{2CAE8CBD-E721-4D10-BB33-5D47ECC7629D}"/>
    <cellStyle name="Normal 2 5 4 2 9" xfId="31864" xr:uid="{49D8CEDD-4E8D-464C-88F4-DC09BFD254A7}"/>
    <cellStyle name="Normal 2 5 4 2 9 2" xfId="31865" xr:uid="{17C7460C-A865-4367-9A1B-D238D69D2592}"/>
    <cellStyle name="Normal 2 5 4 2 9 3" xfId="31866" xr:uid="{C5874DC6-74EE-4374-9BE0-C1C0947F794E}"/>
    <cellStyle name="Normal 2 5 4 2 9_AVA DVA EL" xfId="31867" xr:uid="{CE9FC774-9B06-4EF1-B133-2C4152192473}"/>
    <cellStyle name="Normal 2 5 4 2_Balanse bankkonsern" xfId="31868" xr:uid="{854F6647-FB04-4C17-8B56-2F6E3A01EA50}"/>
    <cellStyle name="Normal 2 5 4 3" xfId="31869" xr:uid="{ECA747FE-5513-487C-867D-84E0129F1E30}"/>
    <cellStyle name="Normal 2 5 4 3 2" xfId="31870" xr:uid="{DFBC7B72-1ABB-4845-9D43-C19591B4C15E}"/>
    <cellStyle name="Normal 2 5 4 3 2 2" xfId="31871" xr:uid="{A7F59FB3-C18C-4026-819E-21E3FD04DD4C}"/>
    <cellStyle name="Normal 2 5 4 3 2 3" xfId="31872" xr:uid="{74DD8C0E-9ED4-4321-81B2-DF9D29C5F54A}"/>
    <cellStyle name="Normal 2 5 4 3 2_AVA DVA EL" xfId="31873" xr:uid="{1F7D1386-7E08-4680-A23E-CEF99ED7446B}"/>
    <cellStyle name="Normal 2 5 4 3 3" xfId="31874" xr:uid="{6CCF7B98-3759-4EDA-AF89-82FDA53830C9}"/>
    <cellStyle name="Normal 2 5 4 3 3 2" xfId="31875" xr:uid="{BC6303AD-0467-41DF-8C48-2F26ACA7D79A}"/>
    <cellStyle name="Normal 2 5 4 3 3 3" xfId="31876" xr:uid="{D7195BB3-DBE0-406A-B5CA-30696CD4EA00}"/>
    <cellStyle name="Normal 2 5 4 3 3_AVA DVA EL" xfId="31877" xr:uid="{02DFBBA6-1253-423D-9471-4A3E87521AB7}"/>
    <cellStyle name="Normal 2 5 4 3 4" xfId="31878" xr:uid="{CBF02028-467E-4143-B443-0F52322F8D08}"/>
    <cellStyle name="Normal 2 5 4 3 4 2" xfId="31879" xr:uid="{462D69A4-C1F1-4665-900B-F9CA25628241}"/>
    <cellStyle name="Normal 2 5 4 3 4 3" xfId="31880" xr:uid="{469C28A9-DD76-4BDD-9AA0-550003760D23}"/>
    <cellStyle name="Normal 2 5 4 3 4_AVA DVA EL" xfId="31881" xr:uid="{6317D94C-7F48-4BCB-BF25-97F56181F4CF}"/>
    <cellStyle name="Normal 2 5 4 3_Balanse bankkonsern" xfId="31882" xr:uid="{8BEAC227-B34B-4AEB-B87D-7B90B74B9A5D}"/>
    <cellStyle name="Normal 2 5 4 4" xfId="31883" xr:uid="{F0706576-87DB-4B21-AC26-7EAE65F26449}"/>
    <cellStyle name="Normal 2 5 4 4 2" xfId="31884" xr:uid="{2C143EB2-D8B5-46A4-9EF4-E434B663ECD5}"/>
    <cellStyle name="Normal 2 5 4 4 3" xfId="31885" xr:uid="{D8F282AD-904E-4E3D-A920-4F9CE5FEE808}"/>
    <cellStyle name="Normal 2 5 4 4_AVA DVA EL" xfId="31886" xr:uid="{01B6032F-A994-4EBE-AA17-84DF18A4277A}"/>
    <cellStyle name="Normal 2 5 4 5" xfId="31887" xr:uid="{190717B9-1F5C-4D33-8E0C-295801AE1A63}"/>
    <cellStyle name="Normal 2 5 4 5 2" xfId="31888" xr:uid="{4F95D31D-9AF5-4549-819C-AAF4A05A5714}"/>
    <cellStyle name="Normal 2 5 4 5 3" xfId="31889" xr:uid="{29BD1FBC-E3CA-499A-B290-417A6A1D9201}"/>
    <cellStyle name="Normal 2 5 4 5_AVA DVA EL" xfId="31890" xr:uid="{5F8FA0F2-ACEE-46D9-9188-412C7EC4D7F8}"/>
    <cellStyle name="Normal 2 5 4 6" xfId="31891" xr:uid="{F92D76EB-82BF-46DD-B793-C15BA1705EB9}"/>
    <cellStyle name="Normal 2 5 4 6 2" xfId="31892" xr:uid="{E81936F7-0002-4573-8F6B-3A7DC89490BC}"/>
    <cellStyle name="Normal 2 5 4 6 3" xfId="31893" xr:uid="{5C93D1B3-7825-4C17-864A-D1904D085C2F}"/>
    <cellStyle name="Normal 2 5 4 6_AVA DVA EL" xfId="31894" xr:uid="{B35B53D2-43D0-4385-A1EA-E9173D189012}"/>
    <cellStyle name="Normal 2 5 4 7" xfId="31895" xr:uid="{25490A24-EE4C-4CC6-B819-619CD9586B05}"/>
    <cellStyle name="Normal 2 5 4 7 2" xfId="31896" xr:uid="{CFD5BA9F-FB67-437D-82DA-7F2FEEC71C58}"/>
    <cellStyle name="Normal 2 5 4 7 3" xfId="31897" xr:uid="{8B35DA41-C527-4206-A22C-7BE507937F65}"/>
    <cellStyle name="Normal 2 5 4 7_AVA DVA EL" xfId="31898" xr:uid="{EFE3994F-6F44-415C-B210-C021F26EC0B7}"/>
    <cellStyle name="Normal 2 5 4 8" xfId="31899" xr:uid="{2B804F08-E383-43DB-AD94-719205CAD513}"/>
    <cellStyle name="Normal 2 5 4 8 2" xfId="31900" xr:uid="{985C735C-5DED-4407-BE96-34E76FA67392}"/>
    <cellStyle name="Normal 2 5 4 8 3" xfId="31901" xr:uid="{7940DBBD-ECE8-4EC3-92F2-7411A52220A7}"/>
    <cellStyle name="Normal 2 5 4 8_AVA DVA EL" xfId="31902" xr:uid="{159D5700-41AD-4E1C-B5A9-2333057889CE}"/>
    <cellStyle name="Normal 2 5 4 9" xfId="31903" xr:uid="{8B41BC9B-2DD7-4C61-8BEA-4FAB0AB74FB4}"/>
    <cellStyle name="Normal 2 5 4 9 2" xfId="31904" xr:uid="{5CE674E0-F69D-47CF-8CEE-45A7A18AA1D6}"/>
    <cellStyle name="Normal 2 5 4 9 3" xfId="31905" xr:uid="{8BB9073C-FCC8-4AA1-B886-74627D602D06}"/>
    <cellStyle name="Normal 2 5 4 9_AVA DVA EL" xfId="31906" xr:uid="{C7D4E77E-4A01-405C-9205-6869390096AC}"/>
    <cellStyle name="Normal 2 5 4_3. Chng in credit spreads" xfId="7970" xr:uid="{F17C71EB-3F53-42EA-85DD-B7BE50E09D8A}"/>
    <cellStyle name="Normal 2 5 5" xfId="7971" xr:uid="{E3A2D116-C2F6-4F9A-BB33-11259F96A007}"/>
    <cellStyle name="Normal 2 5 5 10" xfId="31907" xr:uid="{9949B0FA-4713-4398-90F5-F9895C2567DB}"/>
    <cellStyle name="Normal 2 5 5 10 2" xfId="31908" xr:uid="{BA129DD0-28B3-4CFC-B9D3-2E89228098B1}"/>
    <cellStyle name="Normal 2 5 5 10 3" xfId="31909" xr:uid="{B45A44F0-D7EF-4F2C-8F38-C590A4D30950}"/>
    <cellStyle name="Normal 2 5 5 10_AVA DVA EL" xfId="31910" xr:uid="{DBE5E62E-B8D1-4F04-AA00-2756271B1205}"/>
    <cellStyle name="Normal 2 5 5 11" xfId="31911" xr:uid="{9D18E9D5-FD68-4F74-9635-DD7B1BFFC783}"/>
    <cellStyle name="Normal 2 5 5 11 2" xfId="31912" xr:uid="{0B32C0B6-8A03-4B4F-8F31-20BAFAF05C58}"/>
    <cellStyle name="Normal 2 5 5 11 3" xfId="31913" xr:uid="{C0817E03-6F90-4A97-8B40-B7AA865218C9}"/>
    <cellStyle name="Normal 2 5 5 11_AVA DVA EL" xfId="31914" xr:uid="{556B700B-B353-4740-AC31-EB8B05622ED5}"/>
    <cellStyle name="Normal 2 5 5 2" xfId="7972" xr:uid="{3B8098AF-7748-4366-87E8-65E99F48B56E}"/>
    <cellStyle name="Normal 2 5 5 2 10" xfId="31915" xr:uid="{B8871199-83F9-484D-83A2-C920F724BB2F}"/>
    <cellStyle name="Normal 2 5 5 2 10 2" xfId="31916" xr:uid="{17E01B0F-AD51-4AAA-8018-16C9E8314697}"/>
    <cellStyle name="Normal 2 5 5 2 10 3" xfId="31917" xr:uid="{19701143-4E08-4991-8A85-DA9E5BA86EF8}"/>
    <cellStyle name="Normal 2 5 5 2 10_AVA DVA EL" xfId="31918" xr:uid="{C8AD8E89-3822-4C59-BFBB-37BD3955919B}"/>
    <cellStyle name="Normal 2 5 5 2 2" xfId="31919" xr:uid="{366C0A98-326A-43FD-BD61-094A13F491BB}"/>
    <cellStyle name="Normal 2 5 5 2 2 2" xfId="31920" xr:uid="{1D4CCEFC-2151-40EF-BA95-0808E5D1DC9D}"/>
    <cellStyle name="Normal 2 5 5 2 2 2 2" xfId="31921" xr:uid="{0A96D30B-E9F9-49CA-9AD1-16CD2A0821CA}"/>
    <cellStyle name="Normal 2 5 5 2 2 2 3" xfId="31922" xr:uid="{49467777-5F2E-4F0B-9677-B2A06ABC8358}"/>
    <cellStyle name="Normal 2 5 5 2 2 2_AVA DVA EL" xfId="31923" xr:uid="{ED4F8DB0-82F0-477F-91F3-A553C9116382}"/>
    <cellStyle name="Normal 2 5 5 2 2 3" xfId="31924" xr:uid="{02B58109-9F42-4070-87D5-1ACFA71748F7}"/>
    <cellStyle name="Normal 2 5 5 2 2 3 2" xfId="31925" xr:uid="{3CE95755-FB23-474D-AC72-75F008B4E947}"/>
    <cellStyle name="Normal 2 5 5 2 2 3 3" xfId="31926" xr:uid="{2EDA47E9-5C45-43F0-8510-C97C99F12D94}"/>
    <cellStyle name="Normal 2 5 5 2 2 3_AVA DVA EL" xfId="31927" xr:uid="{18873617-79DC-4B2A-8593-E893FF1FE30C}"/>
    <cellStyle name="Normal 2 5 5 2 2 4" xfId="31928" xr:uid="{4D1F993D-9644-4734-A815-13CCF698E007}"/>
    <cellStyle name="Normal 2 5 5 2 2 5" xfId="31929" xr:uid="{BC44C0BB-7560-471B-A40E-52099F964EF5}"/>
    <cellStyle name="Normal 2 5 5 2 2_AVA DVA EL" xfId="31930" xr:uid="{945D3554-D44D-4CF0-81EC-4C2DD9BDF79A}"/>
    <cellStyle name="Normal 2 5 5 2 3" xfId="31931" xr:uid="{049B5DD1-CD89-40D6-938B-3EB7DB41EF46}"/>
    <cellStyle name="Normal 2 5 5 2 3 2" xfId="31932" xr:uid="{825D65D1-E2E9-4E0D-AA6A-3E771907E5C8}"/>
    <cellStyle name="Normal 2 5 5 2 3 3" xfId="31933" xr:uid="{56D616EA-9908-426F-91A7-017B879BA4C0}"/>
    <cellStyle name="Normal 2 5 5 2 3_AVA DVA EL" xfId="31934" xr:uid="{226A295F-FA5C-4BF2-923F-4B95142F4B4F}"/>
    <cellStyle name="Normal 2 5 5 2 4" xfId="31935" xr:uid="{043B1347-AFD2-46AE-B8BF-02B9ED753079}"/>
    <cellStyle name="Normal 2 5 5 2 4 2" xfId="31936" xr:uid="{559B3099-9971-4000-AA36-BE9DCD85AC2D}"/>
    <cellStyle name="Normal 2 5 5 2 4 3" xfId="31937" xr:uid="{3CB093F4-F55A-4FF7-BEFA-431EFB6994FC}"/>
    <cellStyle name="Normal 2 5 5 2 4_AVA DVA EL" xfId="31938" xr:uid="{73A2799A-3D54-4BC3-A75C-B7A8073102F4}"/>
    <cellStyle name="Normal 2 5 5 2 5" xfId="31939" xr:uid="{F9A61066-58E9-4B88-B3E6-A5F7E3A8AF11}"/>
    <cellStyle name="Normal 2 5 5 2 5 2" xfId="31940" xr:uid="{C2111238-5E90-4CE2-80CF-1C9A487DA9DC}"/>
    <cellStyle name="Normal 2 5 5 2 5 3" xfId="31941" xr:uid="{10507488-BB77-4709-B479-C31574FC4E4F}"/>
    <cellStyle name="Normal 2 5 5 2 5_AVA DVA EL" xfId="31942" xr:uid="{B1DFF45B-9556-48D7-9B49-6F8F216FBDFB}"/>
    <cellStyle name="Normal 2 5 5 2 6" xfId="31943" xr:uid="{1978A607-F93E-4157-B7AB-B9517A6E7A1A}"/>
    <cellStyle name="Normal 2 5 5 2 6 2" xfId="31944" xr:uid="{2F82B259-67C3-4EDF-97A8-B94453B23579}"/>
    <cellStyle name="Normal 2 5 5 2 6 3" xfId="31945" xr:uid="{695A1BA7-A5E8-4959-96B5-6867DD50B1CC}"/>
    <cellStyle name="Normal 2 5 5 2 6_AVA DVA EL" xfId="31946" xr:uid="{E8A3E27C-E3B4-4AD8-9C7D-70597EBFC875}"/>
    <cellStyle name="Normal 2 5 5 2 7" xfId="31947" xr:uid="{44515DAA-2196-4C8D-9A45-D8D219511F00}"/>
    <cellStyle name="Normal 2 5 5 2 7 2" xfId="31948" xr:uid="{AA9180FF-CFAB-429B-A798-BDB891EB3238}"/>
    <cellStyle name="Normal 2 5 5 2 7 3" xfId="31949" xr:uid="{C2EDCF7D-E922-4C4C-8458-8CB7C3AF19D6}"/>
    <cellStyle name="Normal 2 5 5 2 7_AVA DVA EL" xfId="31950" xr:uid="{DC3852D5-7F18-4663-A2F1-6E338D961E4F}"/>
    <cellStyle name="Normal 2 5 5 2 8" xfId="31951" xr:uid="{01C59DBA-6667-4D37-9E3A-132749622323}"/>
    <cellStyle name="Normal 2 5 5 2 8 2" xfId="31952" xr:uid="{C4588000-A38A-419A-9194-9472ECD6EBA5}"/>
    <cellStyle name="Normal 2 5 5 2 8 3" xfId="31953" xr:uid="{09057C22-BF75-4DE1-9F30-459394DBB979}"/>
    <cellStyle name="Normal 2 5 5 2 8_AVA DVA EL" xfId="31954" xr:uid="{305BC959-22F2-4961-867A-D3F38A2C8406}"/>
    <cellStyle name="Normal 2 5 5 2 9" xfId="31955" xr:uid="{EE248C1F-C02E-4CEB-A905-437C388495F6}"/>
    <cellStyle name="Normal 2 5 5 2 9 2" xfId="31956" xr:uid="{1192DCF7-4F1C-4790-AD03-AB147D2C4288}"/>
    <cellStyle name="Normal 2 5 5 2 9 3" xfId="31957" xr:uid="{F095AC19-199E-4F39-86D2-9DAABBD52951}"/>
    <cellStyle name="Normal 2 5 5 2 9_AVA DVA EL" xfId="31958" xr:uid="{CD159CF6-B99B-4DA8-A0A0-A1A0DE13889E}"/>
    <cellStyle name="Normal 2 5 5 2_Balanse bankkonsern" xfId="31959" xr:uid="{611431FC-ABA7-4986-BC4F-B6D556C040F9}"/>
    <cellStyle name="Normal 2 5 5 3" xfId="31960" xr:uid="{7310F4DC-1DFA-48B1-8885-17C185693FA5}"/>
    <cellStyle name="Normal 2 5 5 3 2" xfId="31961" xr:uid="{17D6156B-D47F-4ECE-84B3-42EA3A1D6D3A}"/>
    <cellStyle name="Normal 2 5 5 3 2 2" xfId="31962" xr:uid="{EB8C8E74-D43F-4AB4-A76D-8E0DC195169B}"/>
    <cellStyle name="Normal 2 5 5 3 2 3" xfId="31963" xr:uid="{2BA9CDBF-68B4-41D6-B17D-FCCC903E2163}"/>
    <cellStyle name="Normal 2 5 5 3 2_AVA DVA EL" xfId="31964" xr:uid="{1C022DA5-2A31-4DCC-B9DF-9AAD5A310F07}"/>
    <cellStyle name="Normal 2 5 5 3 3" xfId="31965" xr:uid="{22199A51-270D-4AEA-B194-BF838C762E7A}"/>
    <cellStyle name="Normal 2 5 5 3 3 2" xfId="31966" xr:uid="{C2DD9FAB-CFC4-420C-B01C-C35F6DDA37E2}"/>
    <cellStyle name="Normal 2 5 5 3 3 3" xfId="31967" xr:uid="{88D4DA41-3EB8-432F-9A17-6C1204FECA68}"/>
    <cellStyle name="Normal 2 5 5 3 3_AVA DVA EL" xfId="31968" xr:uid="{E8770A36-E825-4FBD-9284-9DB9A03C8E35}"/>
    <cellStyle name="Normal 2 5 5 3 4" xfId="31969" xr:uid="{E62DE113-8748-4A45-BDD0-E2735A07D0B4}"/>
    <cellStyle name="Normal 2 5 5 3 4 2" xfId="31970" xr:uid="{E9218AE7-BD86-4664-B378-BBB7A0719028}"/>
    <cellStyle name="Normal 2 5 5 3 4 3" xfId="31971" xr:uid="{EA89E249-47DA-4CE2-A690-6ED5AFAE1356}"/>
    <cellStyle name="Normal 2 5 5 3 4_AVA DVA EL" xfId="31972" xr:uid="{3C5D78B7-AB5D-4576-88A7-99CD96782269}"/>
    <cellStyle name="Normal 2 5 5 3_Balanse bankkonsern" xfId="31973" xr:uid="{8B3FA0AF-6DE7-407D-B240-E6BE68EE773A}"/>
    <cellStyle name="Normal 2 5 5 4" xfId="31974" xr:uid="{67CEA777-8F9C-49AD-B13C-3420C70EEC4C}"/>
    <cellStyle name="Normal 2 5 5 4 2" xfId="31975" xr:uid="{8159CCB6-7523-4CB8-B602-FEF6C9CF8A80}"/>
    <cellStyle name="Normal 2 5 5 4 3" xfId="31976" xr:uid="{72ECDAE4-DC62-49E0-90B1-DB0270F937CA}"/>
    <cellStyle name="Normal 2 5 5 4_AVA DVA EL" xfId="31977" xr:uid="{E7057144-F552-428A-BFF2-6A37E63F6A33}"/>
    <cellStyle name="Normal 2 5 5 5" xfId="31978" xr:uid="{0BF2881C-A2A7-42A2-8A35-EE9AD56B920E}"/>
    <cellStyle name="Normal 2 5 5 5 2" xfId="31979" xr:uid="{3D230F6A-D98D-454D-BAD7-9970C96CEB19}"/>
    <cellStyle name="Normal 2 5 5 5 3" xfId="31980" xr:uid="{883343AC-4879-4F9A-B447-D1E77B9AAD98}"/>
    <cellStyle name="Normal 2 5 5 5_AVA DVA EL" xfId="31981" xr:uid="{DD7A5796-9D54-4DDB-8362-DC8A1D2BF571}"/>
    <cellStyle name="Normal 2 5 5 6" xfId="31982" xr:uid="{A142F29C-54BF-4DA8-BC93-C3A278E00C2A}"/>
    <cellStyle name="Normal 2 5 5 6 2" xfId="31983" xr:uid="{C763CA9A-87A8-446B-914E-0CDE334D60E5}"/>
    <cellStyle name="Normal 2 5 5 6 3" xfId="31984" xr:uid="{CBA2AB12-F994-4ACB-AA01-8E947C598AA2}"/>
    <cellStyle name="Normal 2 5 5 6_AVA DVA EL" xfId="31985" xr:uid="{307E7D28-06CD-40B2-AE98-2E4B56BAEA62}"/>
    <cellStyle name="Normal 2 5 5 7" xfId="31986" xr:uid="{794C4C45-6104-466F-9078-ED16CC0390AA}"/>
    <cellStyle name="Normal 2 5 5 7 2" xfId="31987" xr:uid="{294FFF39-922F-437A-A09A-ED46476B0F2E}"/>
    <cellStyle name="Normal 2 5 5 7 3" xfId="31988" xr:uid="{3A2D663C-AA6B-4F6F-A652-AD2A9062E354}"/>
    <cellStyle name="Normal 2 5 5 7_AVA DVA EL" xfId="31989" xr:uid="{5F28C7D0-1A19-4822-9A9B-F77ECC906725}"/>
    <cellStyle name="Normal 2 5 5 8" xfId="31990" xr:uid="{FC0EEEB5-E1E3-4C37-B0F7-A06ABEBB5140}"/>
    <cellStyle name="Normal 2 5 5 8 2" xfId="31991" xr:uid="{9C742517-98AC-4B49-B1FE-4C1AF08CA820}"/>
    <cellStyle name="Normal 2 5 5 8 3" xfId="31992" xr:uid="{D04D14D7-C78C-4F25-B3B1-6CFCD5FC9343}"/>
    <cellStyle name="Normal 2 5 5 8_AVA DVA EL" xfId="31993" xr:uid="{D2947B57-5379-488C-B255-84F0ABFB3C8E}"/>
    <cellStyle name="Normal 2 5 5 9" xfId="31994" xr:uid="{4A1F97A4-2C4A-45CE-A616-82A36775A5C7}"/>
    <cellStyle name="Normal 2 5 5 9 2" xfId="31995" xr:uid="{DB6CD702-0C1E-488F-998B-F12D787961CE}"/>
    <cellStyle name="Normal 2 5 5 9 3" xfId="31996" xr:uid="{69DC90E8-82DC-4975-B487-9FE6DF63E73C}"/>
    <cellStyle name="Normal 2 5 5 9_AVA DVA EL" xfId="31997" xr:uid="{E1205D8E-E035-4347-9088-865AF9103D94}"/>
    <cellStyle name="Normal 2 5 5_3. Chng in credit spreads" xfId="7973" xr:uid="{D8906D03-0BCE-4251-9A88-5A9D1B0B2708}"/>
    <cellStyle name="Normal 2 5 6" xfId="7974" xr:uid="{20CD7EC8-8E28-4CE6-B475-B19A73ED8464}"/>
    <cellStyle name="Normal 2 5 6 10" xfId="31998" xr:uid="{FF0EC561-EE14-4D40-8E1A-B142064A93FE}"/>
    <cellStyle name="Normal 2 5 6 10 2" xfId="31999" xr:uid="{BF3937BE-FC19-4E6D-B65E-11CB767523D5}"/>
    <cellStyle name="Normal 2 5 6 10 3" xfId="32000" xr:uid="{B12562FC-E90D-454D-882E-AB12EDEE5852}"/>
    <cellStyle name="Normal 2 5 6 10_AVA DVA EL" xfId="32001" xr:uid="{E46134D6-C29B-49AF-BA82-AB2D280DB45E}"/>
    <cellStyle name="Normal 2 5 6 2" xfId="7975" xr:uid="{91DAAC2F-5B49-4CD6-8085-54DC3ABFEFF4}"/>
    <cellStyle name="Normal 2 5 6 2 2" xfId="32002" xr:uid="{C35EE39F-D2A6-4F23-9563-66DE8C4BE71C}"/>
    <cellStyle name="Normal 2 5 6 2 2 2" xfId="32003" xr:uid="{3DF87C79-7628-485C-BBB1-13027DD2CE9A}"/>
    <cellStyle name="Normal 2 5 6 2 2 3" xfId="32004" xr:uid="{8C4C566E-E751-4738-83EA-859C01734D32}"/>
    <cellStyle name="Normal 2 5 6 2 2_AVA DVA EL" xfId="32005" xr:uid="{A0B51F6C-4519-46E0-9AC6-1FBD668554A9}"/>
    <cellStyle name="Normal 2 5 6 2 3" xfId="32006" xr:uid="{5494DF6C-6870-4874-8299-0790F33F52A9}"/>
    <cellStyle name="Normal 2 5 6 2 3 2" xfId="32007" xr:uid="{7A0A8BEF-C9C9-4303-BC59-E644A5652DFD}"/>
    <cellStyle name="Normal 2 5 6 2 3 3" xfId="32008" xr:uid="{3B16434C-9545-4D77-AF93-D7B1826F5DAE}"/>
    <cellStyle name="Normal 2 5 6 2 3_AVA DVA EL" xfId="32009" xr:uid="{C0E8AA8B-7720-4267-B0A6-EA7724983DAB}"/>
    <cellStyle name="Normal 2 5 6 2 4" xfId="32010" xr:uid="{8EB589C1-BD32-41CB-B879-D827FC8D6D2C}"/>
    <cellStyle name="Normal 2 5 6 2 4 2" xfId="32011" xr:uid="{3A36A0C5-0C2A-4D33-851E-D6B8887D8CB6}"/>
    <cellStyle name="Normal 2 5 6 2 4 3" xfId="32012" xr:uid="{93EE1591-28E2-4542-ABF6-9B5858E710AD}"/>
    <cellStyle name="Normal 2 5 6 2 4_AVA DVA EL" xfId="32013" xr:uid="{E1358EE5-A03C-413C-8225-F39F7F2A86BF}"/>
    <cellStyle name="Normal 2 5 6 2_Balanse bankkonsern" xfId="32014" xr:uid="{347D3A86-1B11-4209-807B-E31178C2686C}"/>
    <cellStyle name="Normal 2 5 6 3" xfId="32015" xr:uid="{8A04E6F3-C540-4367-8858-E49CF1AC1907}"/>
    <cellStyle name="Normal 2 5 6 3 2" xfId="32016" xr:uid="{C7994D96-E142-4B0D-A31F-1BEF2BFFEDF7}"/>
    <cellStyle name="Normal 2 5 6 3 2 2" xfId="32017" xr:uid="{CF500D01-D86B-4D07-8BDD-8CD61B024EF4}"/>
    <cellStyle name="Normal 2 5 6 3 2 3" xfId="32018" xr:uid="{41D1BB5B-3796-48B2-B467-50478C11D95C}"/>
    <cellStyle name="Normal 2 5 6 3 2_AVA DVA EL" xfId="32019" xr:uid="{E7DEF9B6-288D-4C4E-A621-F25C1592506A}"/>
    <cellStyle name="Normal 2 5 6 3_Balanse bankkonsern" xfId="32020" xr:uid="{5FA7DB86-ED8E-40AC-8A65-62844A9D626E}"/>
    <cellStyle name="Normal 2 5 6 4" xfId="32021" xr:uid="{938F5F97-330E-4426-8772-04C1B63DAE62}"/>
    <cellStyle name="Normal 2 5 6 4 2" xfId="32022" xr:uid="{C5710D22-83A6-4415-B881-7BD014C94F32}"/>
    <cellStyle name="Normal 2 5 6 4 3" xfId="32023" xr:uid="{6740EA04-E0C4-4A6D-87A8-9CC250A64B67}"/>
    <cellStyle name="Normal 2 5 6 4_AVA DVA EL" xfId="32024" xr:uid="{8849BAD0-02C5-4F31-B54F-EA023DF19AE0}"/>
    <cellStyle name="Normal 2 5 6 5" xfId="32025" xr:uid="{854FD4A9-0E20-40B6-BA62-635E5525F22A}"/>
    <cellStyle name="Normal 2 5 6 5 2" xfId="32026" xr:uid="{43EE750D-B7F2-4AA3-A93B-9003D758DA52}"/>
    <cellStyle name="Normal 2 5 6 5 3" xfId="32027" xr:uid="{BD7BEA02-E1D1-4B4A-A31E-7EFBE6181A9E}"/>
    <cellStyle name="Normal 2 5 6 5_AVA DVA EL" xfId="32028" xr:uid="{22C18F2E-632B-4C10-A5BB-EFADD158E711}"/>
    <cellStyle name="Normal 2 5 6 6" xfId="32029" xr:uid="{C8C74C2A-EE8B-4970-ACA7-9FBCEA59300D}"/>
    <cellStyle name="Normal 2 5 6 6 2" xfId="32030" xr:uid="{157AA135-24F9-4138-81BF-77C7580D7CF5}"/>
    <cellStyle name="Normal 2 5 6 6 3" xfId="32031" xr:uid="{B9834AE1-69C2-4B91-B476-143FEE983EDA}"/>
    <cellStyle name="Normal 2 5 6 6_AVA DVA EL" xfId="32032" xr:uid="{3791CFFE-9458-4FDA-B79C-FC2D3242AEBD}"/>
    <cellStyle name="Normal 2 5 6 7" xfId="32033" xr:uid="{625A9645-4985-4720-9F5B-F7C94605166F}"/>
    <cellStyle name="Normal 2 5 6 7 2" xfId="32034" xr:uid="{4016FEFF-975A-4F12-84BF-F867F5B0AC96}"/>
    <cellStyle name="Normal 2 5 6 7 3" xfId="32035" xr:uid="{C069596D-D3FA-4DDE-9BEA-2E3731902826}"/>
    <cellStyle name="Normal 2 5 6 7_AVA DVA EL" xfId="32036" xr:uid="{14629AF5-4FB6-48DC-99AD-B82C7A688EF9}"/>
    <cellStyle name="Normal 2 5 6 8" xfId="32037" xr:uid="{DC65D677-F5F3-427D-AE60-880466E28435}"/>
    <cellStyle name="Normal 2 5 6 8 2" xfId="32038" xr:uid="{02F4DFF3-D4F9-4641-85D5-2935CE77D586}"/>
    <cellStyle name="Normal 2 5 6 8 3" xfId="32039" xr:uid="{CB7736EC-4F74-484F-B707-4EAD1C90FCA0}"/>
    <cellStyle name="Normal 2 5 6 8_AVA DVA EL" xfId="32040" xr:uid="{6416A8C1-9008-4B4B-8E71-F6466B984561}"/>
    <cellStyle name="Normal 2 5 6 9" xfId="32041" xr:uid="{6BE6CCB9-BC4D-418C-AF41-B7AEFCC6490E}"/>
    <cellStyle name="Normal 2 5 6 9 2" xfId="32042" xr:uid="{D43CC148-E9E4-4FC9-B2E5-D75F1D2E0016}"/>
    <cellStyle name="Normal 2 5 6 9 3" xfId="32043" xr:uid="{74017AC0-D1EC-47C2-805E-87981F237DA9}"/>
    <cellStyle name="Normal 2 5 6 9_AVA DVA EL" xfId="32044" xr:uid="{079C0EAE-BA56-4BD2-8971-26C9F58A1550}"/>
    <cellStyle name="Normal 2 5 6_3. Chng in credit spreads" xfId="7976" xr:uid="{983111FA-B36F-43AB-B95B-6DAFE8771941}"/>
    <cellStyle name="Normal 2 5 7" xfId="32045" xr:uid="{60861C3E-8670-4583-B9E2-5E610345AB35}"/>
    <cellStyle name="Normal 2 5 7 2" xfId="32046" xr:uid="{1CF58A8F-6772-475F-AC33-1E8364ABE5D0}"/>
    <cellStyle name="Normal 2 5 7 2 2" xfId="32047" xr:uid="{57524AAE-4053-408A-B0AD-087C7C4926B1}"/>
    <cellStyle name="Normal 2 5 7 2 3" xfId="32048" xr:uid="{39DA18B6-9242-48D7-9C40-36EE32A3BFC6}"/>
    <cellStyle name="Normal 2 5 7 2_AVA DVA EL" xfId="32049" xr:uid="{EC74A9A1-6F29-4540-B353-BA628E5784C5}"/>
    <cellStyle name="Normal 2 5 7 3" xfId="32050" xr:uid="{A61FC7F1-FDB8-4489-8C33-C054040BD87F}"/>
    <cellStyle name="Normal 2 5 7 3 2" xfId="32051" xr:uid="{8B934323-E1AC-4C77-9E9B-F82B676961CC}"/>
    <cellStyle name="Normal 2 5 7 3 3" xfId="32052" xr:uid="{044D5A41-8010-48C4-B72F-469826B54D7E}"/>
    <cellStyle name="Normal 2 5 7 3_AVA DVA EL" xfId="32053" xr:uid="{78CB8A8B-838B-4919-9B0B-820257F6F690}"/>
    <cellStyle name="Normal 2 5 7 4" xfId="32054" xr:uid="{B647E785-484B-49C4-9BEE-90C27465FF12}"/>
    <cellStyle name="Normal 2 5 7 4 2" xfId="32055" xr:uid="{93D8857B-6663-4A38-AC1C-4E819DD2684B}"/>
    <cellStyle name="Normal 2 5 7 4 3" xfId="32056" xr:uid="{375FC820-6CF0-4D05-BCDD-B2249B751F82}"/>
    <cellStyle name="Normal 2 5 7 4_AVA DVA EL" xfId="32057" xr:uid="{018F9300-DC3E-4892-AD41-6870BCE04EC3}"/>
    <cellStyle name="Normal 2 5 7_Balanse bankkonsern" xfId="32058" xr:uid="{B72D3503-1F5E-42A4-98C8-562B8ED70B56}"/>
    <cellStyle name="Normal 2 5 8" xfId="32059" xr:uid="{A6C6AD5A-EC89-4B8B-A98B-C591B1C32DC9}"/>
    <cellStyle name="Normal 2 5 8 2" xfId="32060" xr:uid="{54CCB373-27A3-4DC9-B6E7-1624110BD540}"/>
    <cellStyle name="Normal 2 5 8 2 2" xfId="32061" xr:uid="{7C735F0F-A476-415A-AB12-0333B27E2171}"/>
    <cellStyle name="Normal 2 5 8 2 3" xfId="32062" xr:uid="{61CE0F9D-595E-49FD-80DF-DC68E0FE1934}"/>
    <cellStyle name="Normal 2 5 8 2_AVA DVA EL" xfId="32063" xr:uid="{1BBBEFE7-5CE3-458D-928A-4FCF63E540EF}"/>
    <cellStyle name="Normal 2 5 8 3" xfId="32064" xr:uid="{5CDB949A-DCC5-428E-B986-51622996EEF3}"/>
    <cellStyle name="Normal 2 5 8 3 2" xfId="32065" xr:uid="{06CB2B7D-F5D5-42F9-A4A6-59B3E39D07BC}"/>
    <cellStyle name="Normal 2 5 8 3 3" xfId="32066" xr:uid="{B9C109D1-15D4-40FE-B3C4-9B2AACC48858}"/>
    <cellStyle name="Normal 2 5 8 3_AVA DVA EL" xfId="32067" xr:uid="{D8E2F32D-7066-41E1-AB87-3580E13E2862}"/>
    <cellStyle name="Normal 2 5 8 4" xfId="32068" xr:uid="{8FF7E855-E69A-4DD0-B70C-B56CB4724760}"/>
    <cellStyle name="Normal 2 5 8 4 2" xfId="32069" xr:uid="{349E8FE3-F752-47B8-A0E7-19E27F59CA71}"/>
    <cellStyle name="Normal 2 5 8 4 3" xfId="32070" xr:uid="{B6FEE509-38EC-432F-912E-77F11C1E8B5B}"/>
    <cellStyle name="Normal 2 5 8 4_AVA DVA EL" xfId="32071" xr:uid="{8E888F14-D3EF-4D74-9ACE-565B43CCDC97}"/>
    <cellStyle name="Normal 2 5 8_Balanse bankkonsern" xfId="32072" xr:uid="{1F401AC8-FCE9-4782-85C6-24837B52DF5D}"/>
    <cellStyle name="Normal 2 5 9" xfId="32073" xr:uid="{45524948-B923-48E7-9076-036BC3EDC561}"/>
    <cellStyle name="Normal 2 5 9 2" xfId="32074" xr:uid="{C893EA18-5614-4540-A130-E42D48C51C1C}"/>
    <cellStyle name="Normal 2 5 9 2 2" xfId="32075" xr:uid="{67A1B337-895F-46DC-9692-EA9E24EFB9DD}"/>
    <cellStyle name="Normal 2 5 9 2 3" xfId="32076" xr:uid="{043ACA65-0EA7-4D21-9661-34D233DE8ABD}"/>
    <cellStyle name="Normal 2 5 9 2_AVA DVA EL" xfId="32077" xr:uid="{D6F5F5D2-DAFC-4926-BD02-71FF4B239138}"/>
    <cellStyle name="Normal 2 5 9 3" xfId="32078" xr:uid="{31D96F1F-BBCF-4324-A86F-EB4906027F3A}"/>
    <cellStyle name="Normal 2 5 9_AVA DVA EL" xfId="32079" xr:uid="{35104A7A-C2B2-4B68-80A1-D7AD12C1E080}"/>
    <cellStyle name="Normal 2 5_3. Chng in credit spreads" xfId="7977" xr:uid="{F1DD879A-5A5E-4D49-993E-8448D566DAA0}"/>
    <cellStyle name="Normal 2 50" xfId="32080" xr:uid="{10F173F4-6198-45DB-BDA3-3D5C0D5E3194}"/>
    <cellStyle name="Normal 2 51" xfId="32081" xr:uid="{2C30467A-EFB4-4A91-A557-C71B28026937}"/>
    <cellStyle name="Normal 2 52" xfId="32082" xr:uid="{A1CE3E84-F643-4DFD-A67D-06E486317341}"/>
    <cellStyle name="Normal 2 53" xfId="32083" xr:uid="{559423C3-CAB3-4683-805B-218836C682F3}"/>
    <cellStyle name="Normal 2 6" xfId="7978" xr:uid="{B90E4579-B105-4655-B501-97DD0DBCEB7D}"/>
    <cellStyle name="Normal 2 6 2" xfId="7979" xr:uid="{167D03AC-3B04-45C3-8400-4EF7A9587E06}"/>
    <cellStyle name="Normal 2 6 2 10" xfId="32084" xr:uid="{F4379643-6A01-4594-ABCB-80B5C3C7302A}"/>
    <cellStyle name="Normal 2 6 2 10 2" xfId="32085" xr:uid="{73D543F9-9714-4FB2-992F-0CBE2926BD17}"/>
    <cellStyle name="Normal 2 6 2 10 3" xfId="32086" xr:uid="{720A7864-B6E2-44C7-AE3F-7F6AF4DBA6B5}"/>
    <cellStyle name="Normal 2 6 2 10_AVA DVA EL" xfId="32087" xr:uid="{D571CBF7-CBA7-4F7E-8E4E-3C32DA4D6B99}"/>
    <cellStyle name="Normal 2 6 2 11" xfId="32088" xr:uid="{BA776C67-4B50-4D13-A104-212BABF2D040}"/>
    <cellStyle name="Normal 2 6 2 2" xfId="7980" xr:uid="{BB3466A4-CBD4-4005-AE62-2572C29D8249}"/>
    <cellStyle name="Normal 2 6 2 2 10" xfId="32089" xr:uid="{8FDAABFE-6DAB-478E-93CB-596CE6152450}"/>
    <cellStyle name="Normal 2 6 2 2 10 2" xfId="32090" xr:uid="{F0855EC4-4F44-4992-911F-40BB57B4829B}"/>
    <cellStyle name="Normal 2 6 2 2 10 3" xfId="32091" xr:uid="{1BB32020-1503-41D4-8E72-32E4F90EEB5D}"/>
    <cellStyle name="Normal 2 6 2 2 10_AVA DVA EL" xfId="32092" xr:uid="{5BFC831D-F6A0-431A-8347-8E6FA513DB38}"/>
    <cellStyle name="Normal 2 6 2 2 11" xfId="32093" xr:uid="{28311920-324F-4320-8FA6-64ADB14577F4}"/>
    <cellStyle name="Normal 2 6 2 2 2" xfId="7981" xr:uid="{49C9823D-5DCE-43B9-BD32-062B7FC5B69E}"/>
    <cellStyle name="Normal 2 6 2 2 2 2" xfId="32094" xr:uid="{C97B006B-46DC-43F1-AB24-DB46853A11B4}"/>
    <cellStyle name="Normal 2 6 2 2 2 2 2" xfId="32095" xr:uid="{AC9E762E-9497-4EA2-A0C4-33D4237F49D2}"/>
    <cellStyle name="Normal 2 6 2 2 2 2 3" xfId="32096" xr:uid="{13742889-FE45-4CD8-8595-C48207D86398}"/>
    <cellStyle name="Normal 2 6 2 2 2 2_AVA DVA EL" xfId="32097" xr:uid="{EF904250-69E8-4105-B0C6-D630BFC271A9}"/>
    <cellStyle name="Normal 2 6 2 2 2 3" xfId="32098" xr:uid="{06C9645D-DAD6-4548-8449-D906EE18F43A}"/>
    <cellStyle name="Normal 2 6 2 2 2 3 2" xfId="32099" xr:uid="{6F8492B5-0463-4F9B-BD76-77FF4EB7AFE0}"/>
    <cellStyle name="Normal 2 6 2 2 2 3 3" xfId="32100" xr:uid="{6A85E2ED-7306-440F-9126-8968A8C99CDA}"/>
    <cellStyle name="Normal 2 6 2 2 2 3_AVA DVA EL" xfId="32101" xr:uid="{288874D0-28A5-4700-8C3C-2E523712360B}"/>
    <cellStyle name="Normal 2 6 2 2 2 4" xfId="32102" xr:uid="{D9963456-D345-4EC6-8705-B421953E77A1}"/>
    <cellStyle name="Normal 2 6 2 2 2 5" xfId="32103" xr:uid="{F4CFEA96-ABED-41E3-999A-F244B5E0A9B8}"/>
    <cellStyle name="Normal 2 6 2 2 2_AVA DVA EL" xfId="32104" xr:uid="{C3764218-00E7-41B7-9666-1EE02E0BA6B3}"/>
    <cellStyle name="Normal 2 6 2 2 3" xfId="32105" xr:uid="{A3B0B37C-AE8C-4B18-AA26-ACE5BDB198AE}"/>
    <cellStyle name="Normal 2 6 2 2 3 2" xfId="32106" xr:uid="{0399897C-DEC4-4D51-B7B6-BA3975F93A2B}"/>
    <cellStyle name="Normal 2 6 2 2 3 3" xfId="32107" xr:uid="{0BC0E5D9-595C-4C91-972D-D9AF5B9E2288}"/>
    <cellStyle name="Normal 2 6 2 2 3_AVA DVA EL" xfId="32108" xr:uid="{ECE72C27-AE0E-40C2-A61D-01153B8962AB}"/>
    <cellStyle name="Normal 2 6 2 2 4" xfId="32109" xr:uid="{EDC0B515-8041-4289-932B-FE287519ADF8}"/>
    <cellStyle name="Normal 2 6 2 2 4 2" xfId="32110" xr:uid="{3C97DFF0-8189-4C63-BD10-C18874267DE9}"/>
    <cellStyle name="Normal 2 6 2 2 4 3" xfId="32111" xr:uid="{41BCED56-3DE8-4955-B408-5A96AABF76B2}"/>
    <cellStyle name="Normal 2 6 2 2 4_AVA DVA EL" xfId="32112" xr:uid="{E1C1449E-9FFA-435A-8FDA-1C38766B3767}"/>
    <cellStyle name="Normal 2 6 2 2 5" xfId="32113" xr:uid="{1061C9F9-F88E-48E9-9F9B-0A9E674F3FAF}"/>
    <cellStyle name="Normal 2 6 2 2 5 2" xfId="32114" xr:uid="{3A9C5BEA-3541-4803-A664-E2BFD3B0DEAA}"/>
    <cellStyle name="Normal 2 6 2 2 5 3" xfId="32115" xr:uid="{244C07EE-A25B-44F2-886F-11DE8D9114F6}"/>
    <cellStyle name="Normal 2 6 2 2 5_AVA DVA EL" xfId="32116" xr:uid="{E74390FA-6ABA-42A0-82FC-2CA5E61D5F0D}"/>
    <cellStyle name="Normal 2 6 2 2 6" xfId="32117" xr:uid="{5E442813-F52C-4F48-A8B7-25E7F9CF2C31}"/>
    <cellStyle name="Normal 2 6 2 2 6 2" xfId="32118" xr:uid="{29D2FE8F-6134-4F01-BD3E-9569C6418135}"/>
    <cellStyle name="Normal 2 6 2 2 6 3" xfId="32119" xr:uid="{326594A2-9B7C-470E-A6C0-FFFA505CB2BE}"/>
    <cellStyle name="Normal 2 6 2 2 6_AVA DVA EL" xfId="32120" xr:uid="{210A8E27-2759-438E-AEF7-5BC276E9EDDE}"/>
    <cellStyle name="Normal 2 6 2 2 7" xfId="32121" xr:uid="{47E99BC5-CF41-4670-8AEB-2B29C8FDA849}"/>
    <cellStyle name="Normal 2 6 2 2 7 2" xfId="32122" xr:uid="{11AEC871-8E78-41AB-8019-D87F74899A8B}"/>
    <cellStyle name="Normal 2 6 2 2 7 3" xfId="32123" xr:uid="{7B8BFC00-AB79-4DCD-A47E-6A28F6E70A92}"/>
    <cellStyle name="Normal 2 6 2 2 7_AVA DVA EL" xfId="32124" xr:uid="{41D664FB-6C64-40D9-AB13-61A948996086}"/>
    <cellStyle name="Normal 2 6 2 2 8" xfId="32125" xr:uid="{02D045B7-9ADD-46B2-876C-2CC350C2B86E}"/>
    <cellStyle name="Normal 2 6 2 2 8 2" xfId="32126" xr:uid="{0DB56AC6-B05D-4456-8FBA-279C9D17EF2C}"/>
    <cellStyle name="Normal 2 6 2 2 8 3" xfId="32127" xr:uid="{25188379-6663-4FB3-AB1C-7E3C2E85B805}"/>
    <cellStyle name="Normal 2 6 2 2 8_AVA DVA EL" xfId="32128" xr:uid="{6522F909-4293-487D-8C79-A525F2924A93}"/>
    <cellStyle name="Normal 2 6 2 2 9" xfId="32129" xr:uid="{D10673B5-7CEF-4579-9472-2BCC3B33C48E}"/>
    <cellStyle name="Normal 2 6 2 2 9 2" xfId="32130" xr:uid="{E5A9D508-DE99-42B3-A46F-C03AC90C645A}"/>
    <cellStyle name="Normal 2 6 2 2 9 3" xfId="32131" xr:uid="{8C6AF35C-F25E-4F66-835B-EE33C5C082B7}"/>
    <cellStyle name="Normal 2 6 2 2 9_AVA DVA EL" xfId="32132" xr:uid="{A7F40CB2-C968-4F93-830D-15A2A3FD0EF1}"/>
    <cellStyle name="Normal 2 6 2 2_3. Chng in credit spreads" xfId="7982" xr:uid="{CE1A9D3F-00C0-4790-A37C-4B7EC384C1A1}"/>
    <cellStyle name="Normal 2 6 2 3" xfId="7983" xr:uid="{35DBB939-9176-4FA5-8670-8304C83241BF}"/>
    <cellStyle name="Normal 2 6 2 3 2" xfId="7984" xr:uid="{373CD386-E50E-4737-8471-4417C5A25492}"/>
    <cellStyle name="Normal 2 6 2 3 2 2" xfId="32133" xr:uid="{F4EE3F26-BBFC-4939-B22D-E14D190E3D48}"/>
    <cellStyle name="Normal 2 6 2 3 2 3" xfId="32134" xr:uid="{8CE4D67A-0DAB-4826-A442-A150852A25D4}"/>
    <cellStyle name="Normal 2 6 2 3 2_AVA DVA EL" xfId="32135" xr:uid="{4D67791B-1D68-4928-B8D5-B48F800B24D5}"/>
    <cellStyle name="Normal 2 6 2 3 3" xfId="32136" xr:uid="{0189CEA8-D367-47CF-8F10-54DCAD4858D1}"/>
    <cellStyle name="Normal 2 6 2 3 3 2" xfId="32137" xr:uid="{1FA56569-4B3E-46DF-ABBD-8F34BACA2D6A}"/>
    <cellStyle name="Normal 2 6 2 3 3 3" xfId="32138" xr:uid="{17E1DA01-502D-4230-B76C-5105B5FE8B70}"/>
    <cellStyle name="Normal 2 6 2 3 3_AVA DVA EL" xfId="32139" xr:uid="{174082DB-6928-4E07-9137-AB7875E80DD7}"/>
    <cellStyle name="Normal 2 6 2 3 4" xfId="32140" xr:uid="{4B185971-6F5B-4535-8BFD-9365A437E47B}"/>
    <cellStyle name="Normal 2 6 2 3 5" xfId="32141" xr:uid="{3249504B-4438-4846-B516-09AEBFA85F09}"/>
    <cellStyle name="Normal 2 6 2 3_3. Chng in credit spreads" xfId="7985" xr:uid="{7B262297-7EEE-4E84-A1FD-F3B41A71448C}"/>
    <cellStyle name="Normal 2 6 2 4" xfId="7986" xr:uid="{10F4D11F-6D32-4926-8A7A-3847D3A3B902}"/>
    <cellStyle name="Normal 2 6 2 4 2" xfId="7987" xr:uid="{695B6911-56D7-4936-A448-4F71793B4A6D}"/>
    <cellStyle name="Normal 2 6 2 4 3" xfId="32142" xr:uid="{166BFCB4-3262-42D3-A266-FE4443D81264}"/>
    <cellStyle name="Normal 2 6 2 4_3. Chng in credit spreads" xfId="7988" xr:uid="{5B80DA94-8AB4-4230-8A16-31C6E3D1B708}"/>
    <cellStyle name="Normal 2 6 2 5" xfId="7989" xr:uid="{EBEA01F9-AC30-4796-9361-381B05A2A3B5}"/>
    <cellStyle name="Normal 2 6 2 5 2" xfId="32143" xr:uid="{C706C627-994B-4F61-9953-FC761B7978F4}"/>
    <cellStyle name="Normal 2 6 2 5 3" xfId="32144" xr:uid="{4267E6EC-7FEB-44F3-84F2-FDB9F3AE3E4D}"/>
    <cellStyle name="Normal 2 6 2 5_AVA DVA EL" xfId="32145" xr:uid="{24B0EBC1-CDBE-49E0-823D-D3775D186199}"/>
    <cellStyle name="Normal 2 6 2 6" xfId="32146" xr:uid="{6FFCFEA4-A7A5-498C-B918-4EAB3B0C128B}"/>
    <cellStyle name="Normal 2 6 2 6 2" xfId="32147" xr:uid="{CA5E400F-4B47-48E4-949B-A7F3221797CC}"/>
    <cellStyle name="Normal 2 6 2 6 3" xfId="32148" xr:uid="{F8D4BF57-BE02-4E77-A2CE-49CD6EB9F953}"/>
    <cellStyle name="Normal 2 6 2 6_AVA DVA EL" xfId="32149" xr:uid="{0AE27206-A6EE-4E2F-8825-5D16B2AE537E}"/>
    <cellStyle name="Normal 2 6 2 7" xfId="32150" xr:uid="{B39DC5B2-2134-455C-AA6A-1667BA12C589}"/>
    <cellStyle name="Normal 2 6 2 7 2" xfId="32151" xr:uid="{C5D6FA38-D0FE-43C9-AA97-31237E8CB5CE}"/>
    <cellStyle name="Normal 2 6 2 7 3" xfId="32152" xr:uid="{BB8B8F40-8D40-40F0-98C2-6901BD678A60}"/>
    <cellStyle name="Normal 2 6 2 7_AVA DVA EL" xfId="32153" xr:uid="{B5C3FE0A-A670-4C1D-B9DA-DF2482C74E9A}"/>
    <cellStyle name="Normal 2 6 2 8" xfId="32154" xr:uid="{15A3FF2D-B8AE-439D-99EA-9E7A4EEF4F5D}"/>
    <cellStyle name="Normal 2 6 2 8 2" xfId="32155" xr:uid="{B18172F0-9274-4A65-AE13-768A80F0BD90}"/>
    <cellStyle name="Normal 2 6 2 8 3" xfId="32156" xr:uid="{2CCF3C10-4DA1-4285-92F5-EACECBF4AD1D}"/>
    <cellStyle name="Normal 2 6 2 8_AVA DVA EL" xfId="32157" xr:uid="{4652E830-7E46-43CD-AB4E-5F7AD1B00D75}"/>
    <cellStyle name="Normal 2 6 2 9" xfId="32158" xr:uid="{F1BEEC0C-D2B7-46AF-B97A-7F874DE0BD07}"/>
    <cellStyle name="Normal 2 6 2 9 2" xfId="32159" xr:uid="{E350687F-06BF-478F-A724-4B08D44B88C7}"/>
    <cellStyle name="Normal 2 6 2 9 3" xfId="32160" xr:uid="{7AD339D8-7E34-41B1-9663-86A34D20DFFC}"/>
    <cellStyle name="Normal 2 6 2 9_AVA DVA EL" xfId="32161" xr:uid="{067F33D1-1FFC-4CE8-9253-EE36C16DE3E8}"/>
    <cellStyle name="Normal 2 6 2_3. Chng in credit spreads" xfId="7990" xr:uid="{C4F6D78C-F314-4148-BA0E-D061737BA309}"/>
    <cellStyle name="Normal 2 6 3" xfId="7991" xr:uid="{9663FD51-B51A-4B07-8EF0-CA98556F0669}"/>
    <cellStyle name="Normal 2 6 3 10" xfId="32162" xr:uid="{A1E762FC-FE68-4E9B-9D71-FD00F57B5E78}"/>
    <cellStyle name="Normal 2 6 3 10 2" xfId="32163" xr:uid="{E860753C-598C-47D3-9878-5529DAE0A1D2}"/>
    <cellStyle name="Normal 2 6 3 10 3" xfId="32164" xr:uid="{E73877C5-43E4-4700-A808-2AB29DC8D302}"/>
    <cellStyle name="Normal 2 6 3 10_AVA DVA EL" xfId="32165" xr:uid="{C88E45CB-E0B7-4F9B-AA79-7521169BA2DE}"/>
    <cellStyle name="Normal 2 6 3 11" xfId="32166" xr:uid="{B72B1B00-6E28-4DD9-B624-745F91D6E114}"/>
    <cellStyle name="Normal 2 6 3 2" xfId="7992" xr:uid="{EC3EA8DF-6F3B-4FB3-AFC7-6B3B1B87042D}"/>
    <cellStyle name="Normal 2 6 3 2 2" xfId="32167" xr:uid="{5007F641-D07B-4BFE-AF42-C45A9739F961}"/>
    <cellStyle name="Normal 2 6 3 2 2 2" xfId="32168" xr:uid="{94B27918-F503-4D9E-A9BC-619E0F480BC2}"/>
    <cellStyle name="Normal 2 6 3 2 2 3" xfId="32169" xr:uid="{06F7A744-775C-4F64-905F-10ECD2CB368D}"/>
    <cellStyle name="Normal 2 6 3 2 2_AVA DVA EL" xfId="32170" xr:uid="{172F78B1-38A7-43B7-BBC7-9ED156327E9D}"/>
    <cellStyle name="Normal 2 6 3 2 3" xfId="32171" xr:uid="{F73FCCC8-F406-44F6-8202-B80AFC3EBB3F}"/>
    <cellStyle name="Normal 2 6 3 2 3 2" xfId="32172" xr:uid="{DFA6EAC5-81B4-4A03-913E-4784647CBA00}"/>
    <cellStyle name="Normal 2 6 3 2 3 3" xfId="32173" xr:uid="{A8A25374-07D2-4EC1-ABBA-EACC46968AC5}"/>
    <cellStyle name="Normal 2 6 3 2 3_AVA DVA EL" xfId="32174" xr:uid="{379E99AD-0622-463B-91CB-C4169D08F02C}"/>
    <cellStyle name="Normal 2 6 3 2 4" xfId="32175" xr:uid="{4976F941-1266-4F4D-8B5E-0FAD40791069}"/>
    <cellStyle name="Normal 2 6 3 2 4 2" xfId="32176" xr:uid="{0E864FCA-60AD-477E-91C2-76098C9D562D}"/>
    <cellStyle name="Normal 2 6 3 2 4 3" xfId="32177" xr:uid="{46CD8C59-01AA-4C55-86E0-5B1F582B9F28}"/>
    <cellStyle name="Normal 2 6 3 2 4_AVA DVA EL" xfId="32178" xr:uid="{EEBC791C-3AC4-4DE0-AF4E-2E2475D327AF}"/>
    <cellStyle name="Normal 2 6 3 2 5" xfId="32179" xr:uid="{D1082876-07EB-4F38-87EA-78ED982FF498}"/>
    <cellStyle name="Normal 2 6 3 2_AVA DVA EL" xfId="32180" xr:uid="{04FCF2FC-FD1F-4062-89C0-861A1C26F135}"/>
    <cellStyle name="Normal 2 6 3 3" xfId="32181" xr:uid="{AD401B1F-C588-4D28-809C-40A6C329C65F}"/>
    <cellStyle name="Normal 2 6 3 3 2" xfId="32182" xr:uid="{F5C3FCA3-30E0-4A7E-9A41-135786ABF415}"/>
    <cellStyle name="Normal 2 6 3 3 2 2" xfId="32183" xr:uid="{E4F52488-6CC4-4388-87FC-11062919A599}"/>
    <cellStyle name="Normal 2 6 3 3 2 3" xfId="32184" xr:uid="{8764988E-E19B-4AC3-B4D9-C6A855E8625C}"/>
    <cellStyle name="Normal 2 6 3 3 2_AVA DVA EL" xfId="32185" xr:uid="{FE8E4382-31CD-40F3-970B-B7881C2933C7}"/>
    <cellStyle name="Normal 2 6 3 3 3" xfId="32186" xr:uid="{737006C9-24BC-49E9-89C8-DFE042CA31BF}"/>
    <cellStyle name="Normal 2 6 3 3_AVA DVA EL" xfId="32187" xr:uid="{8DD59D4D-9121-4C6D-ABB6-FE6E68AD423F}"/>
    <cellStyle name="Normal 2 6 3 4" xfId="32188" xr:uid="{46F16A35-66F6-475A-803E-B42D7C93FF5B}"/>
    <cellStyle name="Normal 2 6 3 4 2" xfId="32189" xr:uid="{32729250-311D-4F09-8ACF-22B00C1B7316}"/>
    <cellStyle name="Normal 2 6 3 4 2 2" xfId="32190" xr:uid="{589E4E1E-995C-4078-B705-9958CC6FDDC9}"/>
    <cellStyle name="Normal 2 6 3 4 2 3" xfId="32191" xr:uid="{DEEF3538-AF4C-47D9-812D-FFC938DDE3FE}"/>
    <cellStyle name="Normal 2 6 3 4 2_AVA DVA EL" xfId="32192" xr:uid="{1DA64490-185F-44F7-9559-F77837867149}"/>
    <cellStyle name="Normal 2 6 3 4 3" xfId="32193" xr:uid="{D97D5B00-95F7-4DBC-BBBE-CFB7328566D4}"/>
    <cellStyle name="Normal 2 6 3 4_AVA DVA EL" xfId="32194" xr:uid="{53FEE451-307D-4F0B-8B47-061435F38806}"/>
    <cellStyle name="Normal 2 6 3 5" xfId="32195" xr:uid="{23692AC6-CF6F-4884-B06D-1625780E8AFE}"/>
    <cellStyle name="Normal 2 6 3 5 2" xfId="32196" xr:uid="{C98360FF-418D-43AD-8D65-597A91B7C527}"/>
    <cellStyle name="Normal 2 6 3 5 2 2" xfId="32197" xr:uid="{D99F4506-47B6-4692-85EC-FBAB0A809F0D}"/>
    <cellStyle name="Normal 2 6 3 5 2 3" xfId="32198" xr:uid="{49C5E7B6-549B-41C9-96DE-473A69836C1B}"/>
    <cellStyle name="Normal 2 6 3 5 2_AVA DVA EL" xfId="32199" xr:uid="{118686D9-13F9-49F8-91EE-475A9EF0E3F0}"/>
    <cellStyle name="Normal 2 6 3 5 3" xfId="32200" xr:uid="{986C8E2F-65E2-42F4-BA9B-008D302F4E60}"/>
    <cellStyle name="Normal 2 6 3 5_AVA DVA EL" xfId="32201" xr:uid="{6CA4709B-4E12-45DE-8489-4885FD4744B5}"/>
    <cellStyle name="Normal 2 6 3 6" xfId="32202" xr:uid="{2AB3144B-F6CE-49DD-AA54-0C56005F880A}"/>
    <cellStyle name="Normal 2 6 3 6 2" xfId="32203" xr:uid="{12EC8968-CBC1-4EA8-BE6F-E3C0474DA858}"/>
    <cellStyle name="Normal 2 6 3 6 2 2" xfId="32204" xr:uid="{9872302B-1C77-4CD7-A0F2-EC3F53A6C4F8}"/>
    <cellStyle name="Normal 2 6 3 6 2 3" xfId="32205" xr:uid="{A80566F4-057F-4EC6-9AFC-D0526485E9BC}"/>
    <cellStyle name="Normal 2 6 3 6 2_AVA DVA EL" xfId="32206" xr:uid="{47CC444F-8CC6-45E2-825F-8796453C65BD}"/>
    <cellStyle name="Normal 2 6 3 6 3" xfId="32207" xr:uid="{57EFFB2F-D902-4FD3-A19B-9D67DFEFC85C}"/>
    <cellStyle name="Normal 2 6 3 6_AVA DVA EL" xfId="32208" xr:uid="{D355098C-A37D-4605-A313-C4FC22B72947}"/>
    <cellStyle name="Normal 2 6 3 7" xfId="32209" xr:uid="{12F8E06C-CC55-45F2-801B-2F15C912C12C}"/>
    <cellStyle name="Normal 2 6 3 7 2" xfId="32210" xr:uid="{0FB9C6D6-4ADE-41E5-9AA6-D82D0932F5C9}"/>
    <cellStyle name="Normal 2 6 3 7 3" xfId="32211" xr:uid="{093C8200-23B3-429D-BFA9-A3E48D1EDF5C}"/>
    <cellStyle name="Normal 2 6 3 7_AVA DVA EL" xfId="32212" xr:uid="{B01D1367-DD32-41C8-805C-66040A129BA9}"/>
    <cellStyle name="Normal 2 6 3 8" xfId="32213" xr:uid="{BD3B9382-A40C-4377-808D-056B25340487}"/>
    <cellStyle name="Normal 2 6 3 8 2" xfId="32214" xr:uid="{A425079B-D8C9-4722-8809-FF382C0BA33F}"/>
    <cellStyle name="Normal 2 6 3 8 3" xfId="32215" xr:uid="{81C20713-82F3-4C2A-98F7-2832828A53D2}"/>
    <cellStyle name="Normal 2 6 3 8_AVA DVA EL" xfId="32216" xr:uid="{D3C88072-EEA6-4E55-A76A-B427ED83B03E}"/>
    <cellStyle name="Normal 2 6 3 9" xfId="32217" xr:uid="{53F1234E-41CC-4EF4-BB35-DF08BF007625}"/>
    <cellStyle name="Normal 2 6 3 9 2" xfId="32218" xr:uid="{54E48B38-2D34-45E0-BA2B-AD25062971EE}"/>
    <cellStyle name="Normal 2 6 3 9 3" xfId="32219" xr:uid="{6E6A5FE8-A240-4D8A-BF39-3D4D405A8E4E}"/>
    <cellStyle name="Normal 2 6 3 9_AVA DVA EL" xfId="32220" xr:uid="{390A2257-A92B-4A19-9CAF-25134953B29C}"/>
    <cellStyle name="Normal 2 6 3_3. Chng in credit spreads" xfId="7993" xr:uid="{EC678C2C-298F-4BCA-9805-C2145DFED1EE}"/>
    <cellStyle name="Normal 2 6 4" xfId="7994" xr:uid="{5820BEAF-BEE3-403A-A762-25B0D6540702}"/>
    <cellStyle name="Normal 2 6 4 2" xfId="7995" xr:uid="{D9428E57-66AD-4797-8678-785672980944}"/>
    <cellStyle name="Normal 2 6 4_3. Chng in credit spreads" xfId="7996" xr:uid="{9F310C93-C619-4321-81B4-E7464F18BE16}"/>
    <cellStyle name="Normal 2 6 5" xfId="7997" xr:uid="{3D3C0F12-1AA3-4C40-B2BA-F59C505ED9A0}"/>
    <cellStyle name="Normal 2 6 5 2" xfId="7998" xr:uid="{38ACCDFF-C5C3-4971-B65C-74CD8C1C488C}"/>
    <cellStyle name="Normal 2 6 5 3" xfId="32221" xr:uid="{D279C039-4D35-41A7-AF7D-13D831556945}"/>
    <cellStyle name="Normal 2 6 5_3. Chng in credit spreads" xfId="7999" xr:uid="{B1C0DECC-D75C-4CAF-9F39-84AE5D46AB22}"/>
    <cellStyle name="Normal 2 6 6" xfId="8000" xr:uid="{20E3B48A-6A71-47D4-9FB8-C20C2F2CFC96}"/>
    <cellStyle name="Normal 2 6 6 2" xfId="8001" xr:uid="{24C39EA0-88F5-4997-A770-45C1EA5F3FFA}"/>
    <cellStyle name="Normal 2 6 6_3. Chng in credit spreads" xfId="8002" xr:uid="{DC488AA8-DCC5-4A0A-BE6A-D2E805940961}"/>
    <cellStyle name="Normal 2 6 7" xfId="8003" xr:uid="{5EACBDE4-24E7-4E83-92F4-562DD29ED780}"/>
    <cellStyle name="Normal 2 6 8" xfId="8004" xr:uid="{39D09098-8204-4B10-AC5F-02BD91CFD76C}"/>
    <cellStyle name="Normal 2 6 9" xfId="41664" xr:uid="{75207E63-04AC-4DD3-ADAF-10305D928568}"/>
    <cellStyle name="Normal 2 6_3. Chng in credit spreads" xfId="8005" xr:uid="{0B2C41E2-917C-4C12-8235-43262FF334A8}"/>
    <cellStyle name="Normal 2 7" xfId="8006" xr:uid="{C874A0B6-761F-4F4C-955D-C6A852455363}"/>
    <cellStyle name="Normal 2 7 10" xfId="32222" xr:uid="{4CA60C7D-6A74-41E1-A1C9-18F9C4DF80A1}"/>
    <cellStyle name="Normal 2 7 10 2" xfId="32223" xr:uid="{AE73F241-715E-4D02-AF01-3EF620DB2DE0}"/>
    <cellStyle name="Normal 2 7 10 3" xfId="32224" xr:uid="{978BE4D4-E4D0-4B8A-91D6-202FDC8D8D7A}"/>
    <cellStyle name="Normal 2 7 10_AVA DVA EL" xfId="32225" xr:uid="{F47CF8DB-9909-4C84-8AF1-C9F24F97BA41}"/>
    <cellStyle name="Normal 2 7 11" xfId="32226" xr:uid="{96BD7A39-9725-4BA3-929C-F62940BE253A}"/>
    <cellStyle name="Normal 2 7 11 2" xfId="32227" xr:uid="{E1CE50E6-17B2-40E4-B7C6-265BA01CE744}"/>
    <cellStyle name="Normal 2 7 11 2 2" xfId="32228" xr:uid="{31E5C89A-8B03-4EB6-8C03-436BD692BB55}"/>
    <cellStyle name="Normal 2 7 11 2 3" xfId="32229" xr:uid="{7F99146F-F2A0-45F7-8F0A-3E41ACABBDD3}"/>
    <cellStyle name="Normal 2 7 11 2_AVA DVA EL" xfId="32230" xr:uid="{949C3A91-9A9F-4AB0-87F2-F6DBE572AEA3}"/>
    <cellStyle name="Normal 2 7 11 3" xfId="32231" xr:uid="{E996126C-45E9-4A06-8D62-6282FC285B45}"/>
    <cellStyle name="Normal 2 7 11 4" xfId="32232" xr:uid="{F925D952-0B71-43C3-8268-5A3FAE6091B6}"/>
    <cellStyle name="Normal 2 7 11_AVA DVA EL" xfId="32233" xr:uid="{D7671273-F345-4363-99DB-1670A390CB14}"/>
    <cellStyle name="Normal 2 7 12" xfId="32234" xr:uid="{AB276E8C-533D-4D17-AD24-6E4DC31D5D90}"/>
    <cellStyle name="Normal 2 7 12 2" xfId="32235" xr:uid="{06458457-A980-4E0E-84F1-F1C3C8315D2C}"/>
    <cellStyle name="Normal 2 7 12 2 2" xfId="32236" xr:uid="{7ED59B7C-8F34-425A-A1AC-17C5F818AEE8}"/>
    <cellStyle name="Normal 2 7 12 2 3" xfId="32237" xr:uid="{82A6B464-22C1-4BFC-B7BE-EE108A2725EC}"/>
    <cellStyle name="Normal 2 7 12 2_AVA DVA EL" xfId="32238" xr:uid="{7BF4EB7C-49D8-4352-86EF-C9CA78EB65C7}"/>
    <cellStyle name="Normal 2 7 12 3" xfId="32239" xr:uid="{59039989-F7E0-4D61-A65C-64907103FB8D}"/>
    <cellStyle name="Normal 2 7 12 4" xfId="32240" xr:uid="{CF4EAF9B-04B8-4B74-B1EF-66A7C669B505}"/>
    <cellStyle name="Normal 2 7 12_AVA DVA EL" xfId="32241" xr:uid="{B70D2F90-C7A3-4F0F-B671-991CB6ECB896}"/>
    <cellStyle name="Normal 2 7 13" xfId="32242" xr:uid="{84116F99-CCBF-4C7F-A08A-EFEC58B7A567}"/>
    <cellStyle name="Normal 2 7 13 2" xfId="32243" xr:uid="{688EB328-57C7-487E-9678-464146D3E916}"/>
    <cellStyle name="Normal 2 7 13 2 2" xfId="32244" xr:uid="{34C5B9A7-61C2-45B4-8524-433A860327B4}"/>
    <cellStyle name="Normal 2 7 13 2 3" xfId="32245" xr:uid="{68C660C4-18BB-4EB6-99C3-90313BB23793}"/>
    <cellStyle name="Normal 2 7 13 2_AVA DVA EL" xfId="32246" xr:uid="{F8DF999A-132A-46CC-9D45-27FCD1C5948D}"/>
    <cellStyle name="Normal 2 7 13 3" xfId="32247" xr:uid="{275CF409-A35F-4BCF-9C61-899599F2EA83}"/>
    <cellStyle name="Normal 2 7 13 4" xfId="32248" xr:uid="{10CBD234-FE42-4170-81D9-FDB73B171EB4}"/>
    <cellStyle name="Normal 2 7 13_AVA DVA EL" xfId="32249" xr:uid="{5427B0F5-1E21-44B7-A2F0-8028620E7857}"/>
    <cellStyle name="Normal 2 7 14" xfId="32250" xr:uid="{551D469D-EC4E-4129-AB68-AD982A3CD64E}"/>
    <cellStyle name="Normal 2 7 14 2" xfId="32251" xr:uid="{1F3C0479-85D9-48C5-9ED6-E63D3D283EE2}"/>
    <cellStyle name="Normal 2 7 14 2 2" xfId="32252" xr:uid="{0863F205-2823-41F4-A46B-B6EDD54740B3}"/>
    <cellStyle name="Normal 2 7 14 2 3" xfId="32253" xr:uid="{BD76FA96-A002-4EC0-A03F-C2381D2B3326}"/>
    <cellStyle name="Normal 2 7 14 2_AVA DVA EL" xfId="32254" xr:uid="{338E305A-3C36-4727-A541-12DAFABECC9E}"/>
    <cellStyle name="Normal 2 7 14 3" xfId="32255" xr:uid="{A8E4A647-B373-4E0D-9709-029F46AE7F0D}"/>
    <cellStyle name="Normal 2 7 14 4" xfId="32256" xr:uid="{45BBD6FB-886A-4C86-928A-9F7CCD904541}"/>
    <cellStyle name="Normal 2 7 14_AVA DVA EL" xfId="32257" xr:uid="{A62F87D0-2BAE-4ABB-830B-88B593CAA957}"/>
    <cellStyle name="Normal 2 7 15" xfId="32258" xr:uid="{406C72E4-66F5-4FB8-A747-8CDD7456CAFF}"/>
    <cellStyle name="Normal 2 7 15 2" xfId="32259" xr:uid="{9B89CF04-B3F4-4303-849E-991939FCB2B7}"/>
    <cellStyle name="Normal 2 7 15 3" xfId="32260" xr:uid="{612B62E5-5F6A-4EAF-A140-546122FCE1FD}"/>
    <cellStyle name="Normal 2 7 15_AVA DVA EL" xfId="32261" xr:uid="{6EC2710A-6188-4AD2-938D-E9C4B22CEEF3}"/>
    <cellStyle name="Normal 2 7 16" xfId="32262" xr:uid="{360AAD51-97E2-43D3-965B-77322C1CA30A}"/>
    <cellStyle name="Normal 2 7 16 2" xfId="32263" xr:uid="{C954AF88-85DA-4F0F-A1BB-C8B06573DC8D}"/>
    <cellStyle name="Normal 2 7 16 3" xfId="32264" xr:uid="{EDF88CB2-BB26-4307-9B1E-AACD805D9474}"/>
    <cellStyle name="Normal 2 7 16_AVA DVA EL" xfId="32265" xr:uid="{3A2990AE-6BE0-4726-BB50-262DE5573B3A}"/>
    <cellStyle name="Normal 2 7 17" xfId="32266" xr:uid="{DA963CC5-5B87-48B5-A04B-1726FB70008A}"/>
    <cellStyle name="Normal 2 7 2" xfId="8007" xr:uid="{7A5E6CE7-5916-4455-95C1-538C26041602}"/>
    <cellStyle name="Normal 2 7 2 10" xfId="32267" xr:uid="{63246D9B-D6B2-4C60-AC05-1A864E831998}"/>
    <cellStyle name="Normal 2 7 2 10 2" xfId="32268" xr:uid="{E8E9BD5A-1C97-4C82-B413-A4EA136FCA0C}"/>
    <cellStyle name="Normal 2 7 2 10 3" xfId="32269" xr:uid="{E54F5AD4-F772-464C-AF0B-1B710837E7DC}"/>
    <cellStyle name="Normal 2 7 2 10_AVA DVA EL" xfId="32270" xr:uid="{DEF8DD66-1FE9-46CF-8E00-F78667DDA2E5}"/>
    <cellStyle name="Normal 2 7 2 11" xfId="32271" xr:uid="{5EDFBBBF-3244-42E9-B54D-70EED712AF9F}"/>
    <cellStyle name="Normal 2 7 2 2" xfId="8008" xr:uid="{2C4AAAC0-BDD4-4602-96F3-AE6DCAA4BEE7}"/>
    <cellStyle name="Normal 2 7 2 2 2" xfId="8009" xr:uid="{4786612A-BD8F-440A-B6BC-2858DB1ABD16}"/>
    <cellStyle name="Normal 2 7 2 2 2 2" xfId="32272" xr:uid="{6BB0EC64-4BD2-4FA7-B567-21E49E29D77E}"/>
    <cellStyle name="Normal 2 7 2 2 2 3" xfId="32273" xr:uid="{6713D4E4-49BB-490D-AD1E-F57657DDFA0B}"/>
    <cellStyle name="Normal 2 7 2 2 2_AVA DVA EL" xfId="32274" xr:uid="{8AE60CCB-CFBF-4E0B-ACC2-DB75220D3827}"/>
    <cellStyle name="Normal 2 7 2 2 3" xfId="32275" xr:uid="{502FA413-FF4C-4A54-8A1E-0BB67FB63D29}"/>
    <cellStyle name="Normal 2 7 2 2 3 2" xfId="32276" xr:uid="{848FB721-BDF0-4400-B51D-94536CE86730}"/>
    <cellStyle name="Normal 2 7 2 2 3 3" xfId="32277" xr:uid="{B659521F-FC88-4025-93B2-608B4C218E78}"/>
    <cellStyle name="Normal 2 7 2 2 3_AVA DVA EL" xfId="32278" xr:uid="{DDAA0138-6E57-4C59-9AFA-53709B92E841}"/>
    <cellStyle name="Normal 2 7 2 2 4" xfId="32279" xr:uid="{533FE2D9-1440-4A57-B089-4D204E36C436}"/>
    <cellStyle name="Normal 2 7 2 2 5" xfId="32280" xr:uid="{BF454DE7-4A29-496A-B791-4A032AAB2650}"/>
    <cellStyle name="Normal 2 7 2 2_3. Chng in credit spreads" xfId="8010" xr:uid="{7C38EA32-7DA5-4719-B759-AD983577524D}"/>
    <cellStyle name="Normal 2 7 2 3" xfId="8011" xr:uid="{D2D1F365-AB14-44FE-974A-5822E235A988}"/>
    <cellStyle name="Normal 2 7 2 3 2" xfId="8012" xr:uid="{476F87D2-8B96-495F-93C5-18CC14BE5769}"/>
    <cellStyle name="Normal 2 7 2 3 3" xfId="32281" xr:uid="{C8F99785-2BFD-4769-9885-E82D8B7AFDAC}"/>
    <cellStyle name="Normal 2 7 2 3_3. Chng in credit spreads" xfId="8013" xr:uid="{87C23BA7-0A53-45F4-84D6-B7984054D39C}"/>
    <cellStyle name="Normal 2 7 2 4" xfId="8014" xr:uid="{02938C4A-7B0F-4A44-87A6-1715CDC54B9F}"/>
    <cellStyle name="Normal 2 7 2 4 2" xfId="8015" xr:uid="{EC34AAFC-6CBD-4AC7-B192-8D195172AB69}"/>
    <cellStyle name="Normal 2 7 2 4 3" xfId="32282" xr:uid="{07EF7675-65E9-4CC2-9859-5C47325E7FFC}"/>
    <cellStyle name="Normal 2 7 2 4_3. Chng in credit spreads" xfId="8016" xr:uid="{D4743AD5-FECB-4DDD-B19F-B1413334B341}"/>
    <cellStyle name="Normal 2 7 2 5" xfId="8017" xr:uid="{6B03E183-EE61-4BDE-8F2A-F0F8E848DF5D}"/>
    <cellStyle name="Normal 2 7 2 5 2" xfId="32283" xr:uid="{C9789CEF-88B5-4254-90A2-2F6ADF4587D4}"/>
    <cellStyle name="Normal 2 7 2 5 3" xfId="32284" xr:uid="{81E2D5E8-EB37-4A1E-A1A8-9082A63177E5}"/>
    <cellStyle name="Normal 2 7 2 5_AVA DVA EL" xfId="32285" xr:uid="{CF2C35E8-E49C-43C1-BB49-F41AF001AA73}"/>
    <cellStyle name="Normal 2 7 2 6" xfId="32286" xr:uid="{F7A5D6DA-45AF-4B48-9B23-3326EAC13139}"/>
    <cellStyle name="Normal 2 7 2 6 2" xfId="32287" xr:uid="{6BFE95B5-8B64-4DBB-9B19-8CABD750FAF4}"/>
    <cellStyle name="Normal 2 7 2 6 3" xfId="32288" xr:uid="{5A81874B-51CD-4C13-9EE4-63E1FA1C9F5C}"/>
    <cellStyle name="Normal 2 7 2 6_AVA DVA EL" xfId="32289" xr:uid="{4EB92154-6A18-4BB7-9BB5-F022DC987B37}"/>
    <cellStyle name="Normal 2 7 2 7" xfId="32290" xr:uid="{72F04275-CFD7-4A1A-95B0-0AFAAB34078C}"/>
    <cellStyle name="Normal 2 7 2 7 2" xfId="32291" xr:uid="{F11091B3-2F59-44E7-8924-AF1D6C7A6C70}"/>
    <cellStyle name="Normal 2 7 2 7 3" xfId="32292" xr:uid="{49FED070-1778-4ABD-8C05-656F15071405}"/>
    <cellStyle name="Normal 2 7 2 7_AVA DVA EL" xfId="32293" xr:uid="{AD5F0DBF-6706-4C41-9C67-F958C321739E}"/>
    <cellStyle name="Normal 2 7 2 8" xfId="32294" xr:uid="{A47623EE-7665-4380-9EBB-24DB4A90E381}"/>
    <cellStyle name="Normal 2 7 2 8 2" xfId="32295" xr:uid="{DEE95784-D4E3-494D-AC6E-9BB3323F2B10}"/>
    <cellStyle name="Normal 2 7 2 8 3" xfId="32296" xr:uid="{DB2421E3-0B1B-4AF2-AEED-AA3D43AF0C61}"/>
    <cellStyle name="Normal 2 7 2 8_AVA DVA EL" xfId="32297" xr:uid="{F13C7B5E-465D-4F96-AE86-39D5D6E3A3FE}"/>
    <cellStyle name="Normal 2 7 2 9" xfId="32298" xr:uid="{BD490FB5-1AF1-451C-A33E-74A82FC545EB}"/>
    <cellStyle name="Normal 2 7 2 9 2" xfId="32299" xr:uid="{D7C22B4E-D065-4640-886B-FEDE8F155172}"/>
    <cellStyle name="Normal 2 7 2 9 3" xfId="32300" xr:uid="{6BC74747-4532-4D27-BE4C-14AD54413B0A}"/>
    <cellStyle name="Normal 2 7 2 9_AVA DVA EL" xfId="32301" xr:uid="{0312766D-C09C-4415-93B6-B9A85778CCF1}"/>
    <cellStyle name="Normal 2 7 2_3. Chng in credit spreads" xfId="8018" xr:uid="{342B4825-3EEA-429B-AFFE-6A4438312285}"/>
    <cellStyle name="Normal 2 7 3" xfId="8019" xr:uid="{866B31D6-CB1B-4538-A3E0-DEF8B970B2D9}"/>
    <cellStyle name="Normal 2 7 3 2" xfId="8020" xr:uid="{BA6BCC07-CD7B-49DE-AB7F-6B3B12C4D39D}"/>
    <cellStyle name="Normal 2 7 3 2 2" xfId="32302" xr:uid="{EA153143-6E38-4599-8878-AABF45F73234}"/>
    <cellStyle name="Normal 2 7 3 2 3" xfId="32303" xr:uid="{4A197C6E-7935-4ABE-B61D-3EDFB14767A8}"/>
    <cellStyle name="Normal 2 7 3 2_AVA DVA EL" xfId="32304" xr:uid="{42631352-B8EA-4004-ADD5-35037A0C8983}"/>
    <cellStyle name="Normal 2 7 3 3" xfId="32305" xr:uid="{B4262EC6-1FC1-4571-8A93-E4B8D1BAD5D6}"/>
    <cellStyle name="Normal 2 7 3 3 2" xfId="32306" xr:uid="{1EFDA049-CC90-47D6-A16E-5A1E1E1D1080}"/>
    <cellStyle name="Normal 2 7 3 3 3" xfId="32307" xr:uid="{6947B80F-D107-411D-9F2A-3952B78D117C}"/>
    <cellStyle name="Normal 2 7 3 3_AVA DVA EL" xfId="32308" xr:uid="{244B2524-472E-4BD8-97EA-EE24980023C6}"/>
    <cellStyle name="Normal 2 7 3 4" xfId="32309" xr:uid="{720B83FE-6AF0-4D10-8E9B-574028960BF2}"/>
    <cellStyle name="Normal 2 7 3 4 2" xfId="32310" xr:uid="{DEB26E19-2206-402E-961A-01890FF5A294}"/>
    <cellStyle name="Normal 2 7 3 4 3" xfId="32311" xr:uid="{BC522591-650E-4BF9-B125-6F14D78ED669}"/>
    <cellStyle name="Normal 2 7 3 4_AVA DVA EL" xfId="32312" xr:uid="{31392A13-95FF-427D-9A77-52ACB477A20B}"/>
    <cellStyle name="Normal 2 7 3 5" xfId="32313" xr:uid="{AE133FC8-B952-4A0B-875B-E9CB8BB0F399}"/>
    <cellStyle name="Normal 2 7 3_3. Chng in credit spreads" xfId="8021" xr:uid="{208E06B0-4BBE-4C19-BC49-9E06C2607A7F}"/>
    <cellStyle name="Normal 2 7 4" xfId="8022" xr:uid="{FEEC56FE-4ED5-4862-9EA8-6CCD64065D45}"/>
    <cellStyle name="Normal 2 7 4 2" xfId="8023" xr:uid="{57764EEB-96A5-4257-9468-F713C8370774}"/>
    <cellStyle name="Normal 2 7 4 2 2" xfId="32314" xr:uid="{FB0CB64A-28C7-4555-99DB-9618AEAA9118}"/>
    <cellStyle name="Normal 2 7 4 2 3" xfId="32315" xr:uid="{66EBD9AD-1D7E-481A-8345-1701CB5553AE}"/>
    <cellStyle name="Normal 2 7 4 2_AVA DVA EL" xfId="32316" xr:uid="{BDA24558-7825-4EB2-9639-52D1D72686F2}"/>
    <cellStyle name="Normal 2 7 4 3" xfId="32317" xr:uid="{D34EF968-1940-4FBD-B5A9-ACE005B5C96C}"/>
    <cellStyle name="Normal 2 7 4_3. Chng in credit spreads" xfId="8024" xr:uid="{0CE9BE35-EFAB-45EB-B85E-5652ED544ABD}"/>
    <cellStyle name="Normal 2 7 5" xfId="8025" xr:uid="{2833C94D-24C0-4431-8325-775FEFD205AA}"/>
    <cellStyle name="Normal 2 7 5 2" xfId="8026" xr:uid="{E46EED44-36AC-4A66-95FB-D8A292A1F456}"/>
    <cellStyle name="Normal 2 7 5 2 2" xfId="32318" xr:uid="{F6E12E8C-0347-430C-A702-5CE5E0DD4934}"/>
    <cellStyle name="Normal 2 7 5 2 3" xfId="32319" xr:uid="{D3DEC358-81B7-4A7F-9C71-2D379F7DC0A5}"/>
    <cellStyle name="Normal 2 7 5 2_AVA DVA EL" xfId="32320" xr:uid="{374CB3EA-39A9-4238-BBEC-367B9641CB4A}"/>
    <cellStyle name="Normal 2 7 5 3" xfId="32321" xr:uid="{00139F65-6C2E-42C6-BC26-F2662D2DC66A}"/>
    <cellStyle name="Normal 2 7 5_3. Chng in credit spreads" xfId="8027" xr:uid="{ABF5943E-124D-4430-A2BC-4F98ED0B9EA6}"/>
    <cellStyle name="Normal 2 7 6" xfId="8028" xr:uid="{9016670C-BC49-4E34-94AA-28E792E18EA9}"/>
    <cellStyle name="Normal 2 7 6 2" xfId="32322" xr:uid="{028CF5A8-110D-403F-927D-8E4D9A1623B8}"/>
    <cellStyle name="Normal 2 7 6 2 2" xfId="32323" xr:uid="{04B39A37-662E-4FA4-8D42-FDB2A2765BA5}"/>
    <cellStyle name="Normal 2 7 6 2 3" xfId="32324" xr:uid="{4E0317EB-E59C-4801-869F-B9D416513DF4}"/>
    <cellStyle name="Normal 2 7 6 2_AVA DVA EL" xfId="32325" xr:uid="{0C412E9B-62C1-41FF-8F92-FAF1F6F6945C}"/>
    <cellStyle name="Normal 2 7 6 3" xfId="32326" xr:uid="{EB0F91CD-6B12-411D-9F82-952A938F8372}"/>
    <cellStyle name="Normal 2 7 6_AVA DVA EL" xfId="32327" xr:uid="{4D90C07E-40B9-48BC-AF7D-9A23C84F2A05}"/>
    <cellStyle name="Normal 2 7 7" xfId="32328" xr:uid="{020B0778-1EA2-4231-BCB7-7C2EE13AF4CB}"/>
    <cellStyle name="Normal 2 7 7 2" xfId="32329" xr:uid="{D9116277-8B21-420B-A87F-0C46F7A4D54B}"/>
    <cellStyle name="Normal 2 7 7 2 2" xfId="32330" xr:uid="{A515FE8C-139B-4434-9C6A-57C1A914ED41}"/>
    <cellStyle name="Normal 2 7 7 2 3" xfId="32331" xr:uid="{D1F28860-1DB3-4233-A1AB-630144F236D5}"/>
    <cellStyle name="Normal 2 7 7 2_AVA DVA EL" xfId="32332" xr:uid="{59BBC86E-9D13-4ED0-9C05-E3705CB64835}"/>
    <cellStyle name="Normal 2 7 7 3" xfId="32333" xr:uid="{282B4D36-BA9B-455B-BA1F-78A96F43BCFE}"/>
    <cellStyle name="Normal 2 7 7_AVA DVA EL" xfId="32334" xr:uid="{4EFC3E7C-6514-4979-A9F4-8FC393B747DA}"/>
    <cellStyle name="Normal 2 7 8" xfId="32335" xr:uid="{C7569D94-ABA0-4154-9798-3081F535D9F6}"/>
    <cellStyle name="Normal 2 7 8 2" xfId="32336" xr:uid="{BEB68B3E-B211-4C06-A8EC-0319292D3DF4}"/>
    <cellStyle name="Normal 2 7 8 3" xfId="32337" xr:uid="{2E701033-EBCC-4061-8B76-FA161C7E8BC4}"/>
    <cellStyle name="Normal 2 7 8_AVA DVA EL" xfId="32338" xr:uid="{CC9CB0AA-4B34-4A22-87FD-3234BC00388D}"/>
    <cellStyle name="Normal 2 7 9" xfId="32339" xr:uid="{7B342F15-0DBC-472B-B0A1-F204A24AB33A}"/>
    <cellStyle name="Normal 2 7 9 2" xfId="32340" xr:uid="{8D6DCB5C-4D1A-4C24-A11F-82C2F7314B84}"/>
    <cellStyle name="Normal 2 7 9 3" xfId="32341" xr:uid="{96AE7087-8F8E-48DB-B856-BCE3E911313C}"/>
    <cellStyle name="Normal 2 7 9_AVA DVA EL" xfId="32342" xr:uid="{BFAFE755-1B63-4805-B283-F08DC96E213A}"/>
    <cellStyle name="Normal 2 7_3. Chng in credit spreads" xfId="8029" xr:uid="{A90A84CE-D828-4BC3-9307-1C8A87DC308B}"/>
    <cellStyle name="Normal 2 8" xfId="8030" xr:uid="{38771A8A-5D41-4B8A-86E3-F80E42C8ABF4}"/>
    <cellStyle name="Normal 2 8 10" xfId="32343" xr:uid="{36FCD9BB-A8DD-4F3D-ACA3-9BCDD5A497E6}"/>
    <cellStyle name="Normal 2 8 10 2" xfId="32344" xr:uid="{C774944F-59A7-4AF3-8E8E-3EE3209E7D5F}"/>
    <cellStyle name="Normal 2 8 10 3" xfId="32345" xr:uid="{F440F288-49BA-4FDA-BA0F-5BB855858710}"/>
    <cellStyle name="Normal 2 8 10_AVA DVA EL" xfId="32346" xr:uid="{8AD7F80D-DC1D-4765-9698-28829A1A4BD9}"/>
    <cellStyle name="Normal 2 8 11" xfId="32347" xr:uid="{8DE50F87-E6B8-4996-94C1-A2075C4BDA56}"/>
    <cellStyle name="Normal 2 8 2" xfId="8031" xr:uid="{36695429-DB4A-4DF7-ADDB-A6762B6CBB2C}"/>
    <cellStyle name="Normal 2 8 2 10" xfId="32348" xr:uid="{2995774B-0F8F-4EA9-BF1B-F7705B04EDC1}"/>
    <cellStyle name="Normal 2 8 2 10 2" xfId="32349" xr:uid="{D44F8C1B-EC7F-4D15-9282-2BB9D426E78D}"/>
    <cellStyle name="Normal 2 8 2 10 3" xfId="32350" xr:uid="{C874635F-EF7F-454D-A286-072D505BC1D2}"/>
    <cellStyle name="Normal 2 8 2 10_AVA DVA EL" xfId="32351" xr:uid="{8A8395C9-71F2-4E0D-BC58-B29D8846CD2F}"/>
    <cellStyle name="Normal 2 8 2 11" xfId="32352" xr:uid="{623FCCEF-E3B3-49A4-9356-CA81F7FEE92A}"/>
    <cellStyle name="Normal 2 8 2 2" xfId="8032" xr:uid="{688A598C-9688-4335-896F-F2CC972F8722}"/>
    <cellStyle name="Normal 2 8 2 2 2" xfId="8033" xr:uid="{B66CB75B-B12B-4CAE-962B-AF9A01907C1F}"/>
    <cellStyle name="Normal 2 8 2 2 2 2" xfId="32353" xr:uid="{59B435DC-C17E-45E9-86CE-121A85E19423}"/>
    <cellStyle name="Normal 2 8 2 2 2 3" xfId="32354" xr:uid="{253871FB-4146-405A-A2C7-1F93A263CBC0}"/>
    <cellStyle name="Normal 2 8 2 2 2_AVA DVA EL" xfId="32355" xr:uid="{9DE0411B-B7B8-448A-8936-BF04F3280428}"/>
    <cellStyle name="Normal 2 8 2 2 3" xfId="32356" xr:uid="{1214292D-E9BA-45E0-AA66-98C42AE4AD12}"/>
    <cellStyle name="Normal 2 8 2 2 3 2" xfId="32357" xr:uid="{638C104D-2BF1-4082-8EAC-8EDBC0FE037D}"/>
    <cellStyle name="Normal 2 8 2 2 3 3" xfId="32358" xr:uid="{A5450143-83B0-4699-BD49-F9E7B8DA47CB}"/>
    <cellStyle name="Normal 2 8 2 2 3_AVA DVA EL" xfId="32359" xr:uid="{E76E064B-A336-498D-8243-20075050E1B3}"/>
    <cellStyle name="Normal 2 8 2 2 4" xfId="32360" xr:uid="{D041101C-DA15-4098-B9F7-CB55DC410BE9}"/>
    <cellStyle name="Normal 2 8 2 2 5" xfId="32361" xr:uid="{1169A14E-308A-44D8-8EB5-067DC4996A10}"/>
    <cellStyle name="Normal 2 8 2 2_3. Chng in credit spreads" xfId="8034" xr:uid="{FD1C9DD6-FF3C-4977-84F9-24F4C41D8355}"/>
    <cellStyle name="Normal 2 8 2 3" xfId="8035" xr:uid="{559AB25E-D1BB-4AFC-8DF0-96BFB064C49E}"/>
    <cellStyle name="Normal 2 8 2 3 2" xfId="8036" xr:uid="{CACDDF17-2A37-4E41-BF5C-4679C9CE542F}"/>
    <cellStyle name="Normal 2 8 2 3 3" xfId="32362" xr:uid="{1B1388AE-D5DB-4E5A-BE8F-DF84FD8AE8BF}"/>
    <cellStyle name="Normal 2 8 2 3_3. Chng in credit spreads" xfId="8037" xr:uid="{3076FA45-92D2-4A66-9678-C6885B333AD0}"/>
    <cellStyle name="Normal 2 8 2 4" xfId="8038" xr:uid="{B5D3EE35-CEC5-4D91-B1DB-DC0D2EDE3431}"/>
    <cellStyle name="Normal 2 8 2 4 2" xfId="32363" xr:uid="{EC1DEBC4-1365-462A-AA84-3A7049BEE79A}"/>
    <cellStyle name="Normal 2 8 2 4 3" xfId="32364" xr:uid="{27B66602-7B16-4FB8-81F2-F4CE4303B1D7}"/>
    <cellStyle name="Normal 2 8 2 4_AVA DVA EL" xfId="32365" xr:uid="{4105F0E3-EB85-40FA-922F-C098CD3A8EC1}"/>
    <cellStyle name="Normal 2 8 2 5" xfId="32366" xr:uid="{90820F21-D5AD-4E9E-8F16-3310F99799B0}"/>
    <cellStyle name="Normal 2 8 2 5 2" xfId="32367" xr:uid="{F946DC66-1FE2-4E1C-AC9B-8B7382B383B4}"/>
    <cellStyle name="Normal 2 8 2 5 3" xfId="32368" xr:uid="{8FA9AA24-33DF-4A03-8D32-50DB5B6C2F48}"/>
    <cellStyle name="Normal 2 8 2 5_AVA DVA EL" xfId="32369" xr:uid="{55CBE365-2B88-42A8-9469-E456C668B2CE}"/>
    <cellStyle name="Normal 2 8 2 6" xfId="32370" xr:uid="{4A4835CA-3225-4533-877B-0E60C1F2235E}"/>
    <cellStyle name="Normal 2 8 2 6 2" xfId="32371" xr:uid="{3DBF2053-57C6-46D5-A596-47945042A73E}"/>
    <cellStyle name="Normal 2 8 2 6 3" xfId="32372" xr:uid="{903B0388-D467-40BD-904D-E2BC4215B350}"/>
    <cellStyle name="Normal 2 8 2 6_AVA DVA EL" xfId="32373" xr:uid="{97A0251A-6E19-4831-BF26-256C3F1114EB}"/>
    <cellStyle name="Normal 2 8 2 7" xfId="32374" xr:uid="{A5FC81E3-8B92-407D-AF7A-5304456205A0}"/>
    <cellStyle name="Normal 2 8 2 7 2" xfId="32375" xr:uid="{DC8D9FC7-AAEF-482E-9960-EA6E616A5BB6}"/>
    <cellStyle name="Normal 2 8 2 7 3" xfId="32376" xr:uid="{8256CDEA-B0D4-471D-AB8A-AEFB7E6FBC72}"/>
    <cellStyle name="Normal 2 8 2 7_AVA DVA EL" xfId="32377" xr:uid="{EC8A2254-05F2-4E4E-9A6A-9551A51BAF85}"/>
    <cellStyle name="Normal 2 8 2 8" xfId="32378" xr:uid="{1591547E-63DE-4D78-A80D-91ECF93FF81E}"/>
    <cellStyle name="Normal 2 8 2 8 2" xfId="32379" xr:uid="{B5632DA4-10D2-4E70-8FAA-A77EAE1DD87A}"/>
    <cellStyle name="Normal 2 8 2 8 3" xfId="32380" xr:uid="{E4B9DADC-DFCC-4F22-A0EE-FF2ABBA0D482}"/>
    <cellStyle name="Normal 2 8 2 8_AVA DVA EL" xfId="32381" xr:uid="{AFA9468E-1FAB-4154-A354-0564BC82F552}"/>
    <cellStyle name="Normal 2 8 2 9" xfId="32382" xr:uid="{AD086775-E079-4FDB-85A3-C2E1430584E0}"/>
    <cellStyle name="Normal 2 8 2 9 2" xfId="32383" xr:uid="{494474AC-C952-413E-A79F-1288E57134B8}"/>
    <cellStyle name="Normal 2 8 2 9 3" xfId="32384" xr:uid="{17FD4373-E6CF-4139-85BC-B75A6DB34267}"/>
    <cellStyle name="Normal 2 8 2 9_AVA DVA EL" xfId="32385" xr:uid="{7A1C0DC6-5C45-4BE4-A3A9-19258820E7AC}"/>
    <cellStyle name="Normal 2 8 2_3. Chng in credit spreads" xfId="8039" xr:uid="{436EDD9F-C20C-45CD-A562-5EAEA8081591}"/>
    <cellStyle name="Normal 2 8 3" xfId="8040" xr:uid="{3B32AC9F-18D8-40D5-A50C-A69E8B560CB4}"/>
    <cellStyle name="Normal 2 8 3 2" xfId="8041" xr:uid="{9720F32C-2E52-4B0E-ABF9-464FF271C92D}"/>
    <cellStyle name="Normal 2 8 3 2 2" xfId="32386" xr:uid="{DEC7FCD1-B48B-4548-AC3F-E78D45393D41}"/>
    <cellStyle name="Normal 2 8 3 2 3" xfId="32387" xr:uid="{84D9E9D5-9BF7-4C34-A697-9B2D1A0E01ED}"/>
    <cellStyle name="Normal 2 8 3 2_AVA DVA EL" xfId="32388" xr:uid="{1B5B02A1-EA5E-4DF5-A146-F062BF9AAC78}"/>
    <cellStyle name="Normal 2 8 3 3" xfId="32389" xr:uid="{AD2BC4D9-FBFC-4031-8F97-FC720C79A3CB}"/>
    <cellStyle name="Normal 2 8 3 3 2" xfId="32390" xr:uid="{80A8D564-88C2-417E-B946-861586DBDE4A}"/>
    <cellStyle name="Normal 2 8 3 3 3" xfId="32391" xr:uid="{A941EC03-BD2C-4373-A773-5C20B446A9BB}"/>
    <cellStyle name="Normal 2 8 3 3_AVA DVA EL" xfId="32392" xr:uid="{8B798E4A-EB3B-4F03-B43D-3BD1BF41B744}"/>
    <cellStyle name="Normal 2 8 3 4" xfId="32393" xr:uid="{B777B891-5D41-4613-8E24-3C2C33A863A5}"/>
    <cellStyle name="Normal 2 8 3 4 2" xfId="32394" xr:uid="{BF7ED24C-FA4D-4B96-BE43-857889301EBA}"/>
    <cellStyle name="Normal 2 8 3 4 3" xfId="32395" xr:uid="{046A8AB7-256F-4DCB-A003-9EE93E6C0909}"/>
    <cellStyle name="Normal 2 8 3 4_AVA DVA EL" xfId="32396" xr:uid="{0831CAEA-6999-40E2-ABC5-36CC659EA4F9}"/>
    <cellStyle name="Normal 2 8 3 5" xfId="32397" xr:uid="{516FD04E-7618-4842-A46E-266677FB29C8}"/>
    <cellStyle name="Normal 2 8 3_3. Chng in credit spreads" xfId="8042" xr:uid="{773D1200-664E-4AA0-8BB1-3C95BC5DA5BC}"/>
    <cellStyle name="Normal 2 8 4" xfId="8043" xr:uid="{225FA1F4-934F-4EA0-B552-0B05895D166F}"/>
    <cellStyle name="Normal 2 8 4 2" xfId="8044" xr:uid="{226A30F8-702F-43BD-A18F-A8BB7029D9CC}"/>
    <cellStyle name="Normal 2 8 4 2 2" xfId="32398" xr:uid="{17C23E30-7B71-48FD-A2B0-4AE0353BE179}"/>
    <cellStyle name="Normal 2 8 4 2 3" xfId="32399" xr:uid="{CBD8BC92-1D7A-4E12-8F0D-30EF85626E41}"/>
    <cellStyle name="Normal 2 8 4 2_AVA DVA EL" xfId="32400" xr:uid="{C12DCC2F-E67F-4D5C-86B6-7DFD8F67663B}"/>
    <cellStyle name="Normal 2 8 4 3" xfId="32401" xr:uid="{5C943829-EBF6-4A27-B121-9ED064201EE4}"/>
    <cellStyle name="Normal 2 8 4_3. Chng in credit spreads" xfId="8045" xr:uid="{58947A21-4CC4-4C68-B989-6F2505F83E83}"/>
    <cellStyle name="Normal 2 8 5" xfId="8046" xr:uid="{639D76DA-83CA-4229-A94F-868BC7256663}"/>
    <cellStyle name="Normal 2 8 5 2" xfId="8047" xr:uid="{FDCFA27C-6949-4011-B2D1-AFADF28520B2}"/>
    <cellStyle name="Normal 2 8 5 2 2" xfId="32402" xr:uid="{20882327-AA80-4A1D-A92E-0652909152BB}"/>
    <cellStyle name="Normal 2 8 5 2 3" xfId="32403" xr:uid="{64094E83-8B79-4907-97FF-130DC995C285}"/>
    <cellStyle name="Normal 2 8 5 2_AVA DVA EL" xfId="32404" xr:uid="{8E7044CA-B795-42CD-8910-507B768A0170}"/>
    <cellStyle name="Normal 2 8 5 3" xfId="32405" xr:uid="{41A27244-1E67-4CFD-819A-60BD359B0246}"/>
    <cellStyle name="Normal 2 8 5_3. Chng in credit spreads" xfId="8048" xr:uid="{5F444997-DFA8-4D98-B440-CAC0D0865AEE}"/>
    <cellStyle name="Normal 2 8 6" xfId="8049" xr:uid="{169FCB78-636E-4631-BBC6-39AF893C7B33}"/>
    <cellStyle name="Normal 2 8 6 2" xfId="32406" xr:uid="{1C242910-F06E-4D3C-BE31-9E642B42C464}"/>
    <cellStyle name="Normal 2 8 6 2 2" xfId="32407" xr:uid="{B5F578BF-892A-4EC8-B756-A9DF69E2490D}"/>
    <cellStyle name="Normal 2 8 6 2 3" xfId="32408" xr:uid="{CDC8FA3D-F61B-4B40-A783-BFBD4AFBD0BC}"/>
    <cellStyle name="Normal 2 8 6 2_AVA DVA EL" xfId="32409" xr:uid="{05A43628-82B1-4A4D-9E0B-0AC4641E7850}"/>
    <cellStyle name="Normal 2 8 6 3" xfId="32410" xr:uid="{7F0D3DEC-2712-450C-B440-D5B2A1C9855E}"/>
    <cellStyle name="Normal 2 8 6_AVA DVA EL" xfId="32411" xr:uid="{359A83E8-2885-4203-B5E8-999E40130150}"/>
    <cellStyle name="Normal 2 8 7" xfId="32412" xr:uid="{FD959416-E802-43F0-8148-486C67B59200}"/>
    <cellStyle name="Normal 2 8 7 2" xfId="32413" xr:uid="{C5A0685A-95EC-4C10-99A7-E4DA11312877}"/>
    <cellStyle name="Normal 2 8 7 3" xfId="32414" xr:uid="{8A3B1D4F-7449-4A5D-B8BB-665F48EFFDC6}"/>
    <cellStyle name="Normal 2 8 7_AVA DVA EL" xfId="32415" xr:uid="{6ED64589-F9B0-4F46-98E2-FB5D945ED058}"/>
    <cellStyle name="Normal 2 8 8" xfId="32416" xr:uid="{A061820A-0D81-4CB4-8A21-DD05CD275ED6}"/>
    <cellStyle name="Normal 2 8 8 2" xfId="32417" xr:uid="{DB3AE90B-6583-400F-8F43-5D76B5A71988}"/>
    <cellStyle name="Normal 2 8 8 3" xfId="32418" xr:uid="{B68730FB-469E-4147-9D75-E7631456423A}"/>
    <cellStyle name="Normal 2 8 8_AVA DVA EL" xfId="32419" xr:uid="{DA951B21-1D69-4738-BE05-2A71387ECF81}"/>
    <cellStyle name="Normal 2 8 9" xfId="32420" xr:uid="{06EF2FD2-17F5-4EF6-B782-D297DF56C8F3}"/>
    <cellStyle name="Normal 2 8 9 2" xfId="32421" xr:uid="{A5C98BA3-1158-4728-AC9E-24097561AF93}"/>
    <cellStyle name="Normal 2 8 9 3" xfId="32422" xr:uid="{20F6C4E4-ACAF-4800-8FF0-C60D7C95B8F4}"/>
    <cellStyle name="Normal 2 8 9_AVA DVA EL" xfId="32423" xr:uid="{2CADC1F0-A97E-4644-BD87-50DED02F5869}"/>
    <cellStyle name="Normal 2 8_3. Chng in credit spreads" xfId="8050" xr:uid="{945C6717-B4C5-40F1-870F-0E5D0ADDD735}"/>
    <cellStyle name="Normal 2 9" xfId="8051" xr:uid="{E51A1416-DAFF-407A-80B3-9CAAAC47E474}"/>
    <cellStyle name="Normal 2 9 10" xfId="32424" xr:uid="{B5569DFB-A722-484B-8F4A-6287F4A15460}"/>
    <cellStyle name="Normal 2 9 10 2" xfId="32425" xr:uid="{651805E9-A491-47E5-8018-12FF4A7F2BA2}"/>
    <cellStyle name="Normal 2 9 10 3" xfId="32426" xr:uid="{E043D9CC-2009-462B-BE26-3F8B7ECBD9EE}"/>
    <cellStyle name="Normal 2 9 10_AVA DVA EL" xfId="32427" xr:uid="{1E8C518F-0A9E-4853-8B11-74C901737916}"/>
    <cellStyle name="Normal 2 9 11" xfId="32428" xr:uid="{4B5A7226-D12E-489B-ABDB-233FECB41714}"/>
    <cellStyle name="Normal 2 9 11 2" xfId="32429" xr:uid="{B29D024D-C875-4E21-8C0C-8A2B4F034C94}"/>
    <cellStyle name="Normal 2 9 11 3" xfId="32430" xr:uid="{384258C9-19FA-411F-BF36-CACEBB966320}"/>
    <cellStyle name="Normal 2 9 11_AVA DVA EL" xfId="32431" xr:uid="{C1B8E946-B84C-47E1-BE06-401C2525934F}"/>
    <cellStyle name="Normal 2 9 12" xfId="32432" xr:uid="{74A9820A-0AA9-4252-8BDB-EA17BCB6C059}"/>
    <cellStyle name="Normal 2 9 2" xfId="8052" xr:uid="{877BF88C-A276-49B9-870F-3EC6AED3F304}"/>
    <cellStyle name="Normal 2 9 2 10" xfId="32433" xr:uid="{35C4B68B-AE4B-41A7-8671-152D652DCA32}"/>
    <cellStyle name="Normal 2 9 2 10 2" xfId="32434" xr:uid="{89594678-4310-4CC5-8E69-93DCC17802D6}"/>
    <cellStyle name="Normal 2 9 2 10 3" xfId="32435" xr:uid="{69FAB4F4-1CD3-43B8-A753-1744781EC062}"/>
    <cellStyle name="Normal 2 9 2 10_AVA DVA EL" xfId="32436" xr:uid="{DA123DF6-0D05-40F4-9CA7-51A1BCC0CEA4}"/>
    <cellStyle name="Normal 2 9 2 11" xfId="32437" xr:uid="{059D7EB9-9660-4190-AF50-CE7E105B855B}"/>
    <cellStyle name="Normal 2 9 2 2" xfId="8053" xr:uid="{B3674638-DCD5-468F-A3AF-9F1925C6AB96}"/>
    <cellStyle name="Normal 2 9 2 2 2" xfId="32438" xr:uid="{CCDCC0CC-E5DF-4E56-A242-297E53F5A222}"/>
    <cellStyle name="Normal 2 9 2 2 2 2" xfId="32439" xr:uid="{8A3F4C07-4F85-4EA3-BFE9-288F5A84C09E}"/>
    <cellStyle name="Normal 2 9 2 2 2 3" xfId="32440" xr:uid="{9CA12833-62DF-4322-908A-0BBDDB534C9B}"/>
    <cellStyle name="Normal 2 9 2 2 2_AVA DVA EL" xfId="32441" xr:uid="{DEB8483E-6A2D-4530-8362-5FBB2572E416}"/>
    <cellStyle name="Normal 2 9 2 2 3" xfId="32442" xr:uid="{735BB082-1B81-461D-85D4-EC193BDAAE1F}"/>
    <cellStyle name="Normal 2 9 2 2 3 2" xfId="32443" xr:uid="{900E0B89-C462-4842-BB1E-B8371C5FCCE2}"/>
    <cellStyle name="Normal 2 9 2 2 3 3" xfId="32444" xr:uid="{E8490B42-255E-4D61-A1D5-4579061AA5B6}"/>
    <cellStyle name="Normal 2 9 2 2 3_AVA DVA EL" xfId="32445" xr:uid="{785345E5-A0F2-4359-AAC4-6093BC69C9B0}"/>
    <cellStyle name="Normal 2 9 2 2 4" xfId="32446" xr:uid="{05E6F3DD-8264-4BDB-B7F1-D91E6B27B4AC}"/>
    <cellStyle name="Normal 2 9 2 2 5" xfId="32447" xr:uid="{A4FC7126-AC18-41A7-9BBD-FC453F59692B}"/>
    <cellStyle name="Normal 2 9 2 2_AVA DVA EL" xfId="32448" xr:uid="{E14D832E-BBBE-492D-A35C-ACDE79A082AD}"/>
    <cellStyle name="Normal 2 9 2 3" xfId="32449" xr:uid="{C1705037-92B4-454B-A590-F0F424AECD97}"/>
    <cellStyle name="Normal 2 9 2 3 2" xfId="32450" xr:uid="{C8C278BB-A0BD-4286-A207-D2DDC145FDDC}"/>
    <cellStyle name="Normal 2 9 2 3 3" xfId="32451" xr:uid="{B133C256-EB7A-4310-B0B8-0AD1E16267FF}"/>
    <cellStyle name="Normal 2 9 2 3_AVA DVA EL" xfId="32452" xr:uid="{FD4C49AD-DDA0-4479-B759-C75AD876B575}"/>
    <cellStyle name="Normal 2 9 2 4" xfId="32453" xr:uid="{14C718FB-3320-4428-ADE9-15D053FF1533}"/>
    <cellStyle name="Normal 2 9 2 4 2" xfId="32454" xr:uid="{766BC9DB-4768-4A0F-B3EB-D95F808408E5}"/>
    <cellStyle name="Normal 2 9 2 4 3" xfId="32455" xr:uid="{BEF65F0D-5F9A-473A-BD61-8D549A4FEC08}"/>
    <cellStyle name="Normal 2 9 2 4_AVA DVA EL" xfId="32456" xr:uid="{CF6A016A-CD08-4EC9-85E9-64FBFE2BA0EB}"/>
    <cellStyle name="Normal 2 9 2 5" xfId="32457" xr:uid="{56A5237B-165A-46FF-B81D-D3694BCDF7F8}"/>
    <cellStyle name="Normal 2 9 2 5 2" xfId="32458" xr:uid="{DDF9A39B-C4D2-493C-A28A-15402B2EFC61}"/>
    <cellStyle name="Normal 2 9 2 5 3" xfId="32459" xr:uid="{E1781374-6E2F-4291-9306-1E7342E2C450}"/>
    <cellStyle name="Normal 2 9 2 5_AVA DVA EL" xfId="32460" xr:uid="{6AD842AB-5374-48B7-9661-6D12A0C629F1}"/>
    <cellStyle name="Normal 2 9 2 6" xfId="32461" xr:uid="{2422F9D8-D2BF-4EFD-A3FC-C7375CE5748B}"/>
    <cellStyle name="Normal 2 9 2 6 2" xfId="32462" xr:uid="{9BDDF5A3-D977-4B3A-9FF5-53B3E934CFC3}"/>
    <cellStyle name="Normal 2 9 2 6 3" xfId="32463" xr:uid="{C7829AD9-18B6-4949-BE8E-5770D9CF91FF}"/>
    <cellStyle name="Normal 2 9 2 6_AVA DVA EL" xfId="32464" xr:uid="{4ECD1367-2B17-4CE9-B7BB-44B527764FE3}"/>
    <cellStyle name="Normal 2 9 2 7" xfId="32465" xr:uid="{44B87C55-6503-4FD6-851F-EB6F412D284F}"/>
    <cellStyle name="Normal 2 9 2 7 2" xfId="32466" xr:uid="{64940A98-C21D-4D54-BB93-33B6B5B9AAD7}"/>
    <cellStyle name="Normal 2 9 2 7 3" xfId="32467" xr:uid="{09DD7B47-63B3-4BA7-B476-C5056CBC1970}"/>
    <cellStyle name="Normal 2 9 2 7_AVA DVA EL" xfId="32468" xr:uid="{8B828617-9841-4DCF-9378-EC794C6DA5C8}"/>
    <cellStyle name="Normal 2 9 2 8" xfId="32469" xr:uid="{9CDA3317-FFE5-43B4-8E4A-1CD9632A15C8}"/>
    <cellStyle name="Normal 2 9 2 8 2" xfId="32470" xr:uid="{11A8D9D2-D6F5-43DC-B06A-5094AE519EC9}"/>
    <cellStyle name="Normal 2 9 2 8 3" xfId="32471" xr:uid="{A5C79468-C913-4E87-B49F-8A87E543407A}"/>
    <cellStyle name="Normal 2 9 2 8_AVA DVA EL" xfId="32472" xr:uid="{2933A57E-09CA-4344-A369-9FC7EA1A49E4}"/>
    <cellStyle name="Normal 2 9 2 9" xfId="32473" xr:uid="{9524E620-1E0D-40E6-ABE8-8B806FC01F8C}"/>
    <cellStyle name="Normal 2 9 2 9 2" xfId="32474" xr:uid="{44E4DBCB-CFDE-4F34-98B1-4EE3583CD424}"/>
    <cellStyle name="Normal 2 9 2 9 3" xfId="32475" xr:uid="{A639ECB7-1D3C-434B-833E-5B447E8774A5}"/>
    <cellStyle name="Normal 2 9 2 9_AVA DVA EL" xfId="32476" xr:uid="{4CAC9FAE-CDB0-4950-B8A1-04731E4D821B}"/>
    <cellStyle name="Normal 2 9 2_3. Chng in credit spreads" xfId="8054" xr:uid="{6DD18EFB-2D60-472B-845A-AC7EBDF6FA15}"/>
    <cellStyle name="Normal 2 9 3" xfId="8055" xr:uid="{7912FB33-38DD-44BB-A916-8EBB184EE9EB}"/>
    <cellStyle name="Normal 2 9 3 2" xfId="8056" xr:uid="{32E6E580-EFC2-4F08-B69F-43933C0A1697}"/>
    <cellStyle name="Normal 2 9 3 2 2" xfId="32477" xr:uid="{8517DC81-80F2-4CA2-B418-879423AA5A1E}"/>
    <cellStyle name="Normal 2 9 3 2 3" xfId="32478" xr:uid="{4F0D98F5-825F-4F97-BF22-966A2C8320AD}"/>
    <cellStyle name="Normal 2 9 3 2_AVA DVA EL" xfId="32479" xr:uid="{47579D13-D1D4-4528-85D4-37C94DEE5104}"/>
    <cellStyle name="Normal 2 9 3 3" xfId="32480" xr:uid="{ECDCFB83-8F4E-4072-8C37-06A4009BF7CF}"/>
    <cellStyle name="Normal 2 9 3 3 2" xfId="32481" xr:uid="{D9B6761B-D2F0-48A4-8FB8-381F2512E508}"/>
    <cellStyle name="Normal 2 9 3 3 3" xfId="32482" xr:uid="{1620FF61-524A-4B53-B2C1-9CACBD0A4A50}"/>
    <cellStyle name="Normal 2 9 3 3_AVA DVA EL" xfId="32483" xr:uid="{2D6011D1-32B0-45FA-A56B-B82983FEC83B}"/>
    <cellStyle name="Normal 2 9 3 4" xfId="32484" xr:uid="{02495D99-DF9C-40FA-98E0-6FA4D0D5C554}"/>
    <cellStyle name="Normal 2 9 3 4 2" xfId="32485" xr:uid="{9647A80B-3B2C-4A2F-B715-5EE766CA11A6}"/>
    <cellStyle name="Normal 2 9 3 4 3" xfId="32486" xr:uid="{6670002E-8572-4013-9B23-99AE6008E95C}"/>
    <cellStyle name="Normal 2 9 3 4_AVA DVA EL" xfId="32487" xr:uid="{F2AADE1C-189F-4CFE-92A6-17503452CB13}"/>
    <cellStyle name="Normal 2 9 3 5" xfId="32488" xr:uid="{8DAD4AF5-FF9D-4D2D-BCE1-3D44A0CD6FA8}"/>
    <cellStyle name="Normal 2 9 3_3. Chng in credit spreads" xfId="8057" xr:uid="{F3A53828-4951-498F-8DDC-8A1B7FF65AAA}"/>
    <cellStyle name="Normal 2 9 4" xfId="8058" xr:uid="{B3784E0F-31B3-49B7-9380-D4376193125E}"/>
    <cellStyle name="Normal 2 9 4 2" xfId="8059" xr:uid="{317FF0B4-58B0-4EAB-BACE-EFE0817C9F64}"/>
    <cellStyle name="Normal 2 9 4 2 2" xfId="32489" xr:uid="{9FD48F90-03EC-4C3F-A568-80C450FAFD59}"/>
    <cellStyle name="Normal 2 9 4 2 3" xfId="32490" xr:uid="{41DD352E-F6E9-4143-86AF-64A10D883B5B}"/>
    <cellStyle name="Normal 2 9 4 2_AVA DVA EL" xfId="32491" xr:uid="{C8CF4591-E928-48BA-B4B1-06C757A3237F}"/>
    <cellStyle name="Normal 2 9 4 3" xfId="32492" xr:uid="{305FF945-9515-4543-AFBF-20CD83F012FF}"/>
    <cellStyle name="Normal 2 9 4_3. Chng in credit spreads" xfId="8060" xr:uid="{0C9C4A64-901E-4349-B491-C9EF18A81EDE}"/>
    <cellStyle name="Normal 2 9 5" xfId="8061" xr:uid="{EF1543AF-AAC9-4856-BECD-42C11B9C98C4}"/>
    <cellStyle name="Normal 2 9 5 2" xfId="32493" xr:uid="{05A8D097-96E9-4210-96A3-FAF00DC0F13B}"/>
    <cellStyle name="Normal 2 9 5 2 2" xfId="32494" xr:uid="{03C2BA86-2CCD-4CC9-9D46-C390EB81494E}"/>
    <cellStyle name="Normal 2 9 5 2 3" xfId="32495" xr:uid="{9F50BCC6-38E1-42B8-825C-41277F3373E2}"/>
    <cellStyle name="Normal 2 9 5 2_AVA DVA EL" xfId="32496" xr:uid="{EEA47815-5E3A-4475-83A6-4ACA63417787}"/>
    <cellStyle name="Normal 2 9 5 3" xfId="32497" xr:uid="{31C19F23-BE04-42F3-A42F-26370F8AE895}"/>
    <cellStyle name="Normal 2 9 5_AVA DVA EL" xfId="32498" xr:uid="{5059C4DA-1389-459F-9E87-684B6157EBE8}"/>
    <cellStyle name="Normal 2 9 6" xfId="32499" xr:uid="{4F5A4D7F-4C51-4297-B9E9-6578999F6601}"/>
    <cellStyle name="Normal 2 9 6 2" xfId="32500" xr:uid="{37017634-1855-4C4F-BF2C-0C735EDFDD77}"/>
    <cellStyle name="Normal 2 9 6 2 2" xfId="32501" xr:uid="{4592627D-4C70-4C60-ADD5-F836E97B5BC6}"/>
    <cellStyle name="Normal 2 9 6 2 3" xfId="32502" xr:uid="{FDCCD53D-DA71-4E8E-BBBF-CEB9FBF40746}"/>
    <cellStyle name="Normal 2 9 6 2_AVA DVA EL" xfId="32503" xr:uid="{EA8B0D91-6B64-412C-8AC5-B96531B0C3A1}"/>
    <cellStyle name="Normal 2 9 6 3" xfId="32504" xr:uid="{8A5E1C96-CF2B-4F03-A7A3-2B8AF9EE1294}"/>
    <cellStyle name="Normal 2 9 6_AVA DVA EL" xfId="32505" xr:uid="{F5AE8D8A-58D3-4138-B7FF-1E9BC71EDA16}"/>
    <cellStyle name="Normal 2 9 7" xfId="32506" xr:uid="{4864B5BE-8B02-4B75-A768-B196DD41702E}"/>
    <cellStyle name="Normal 2 9 7 2" xfId="32507" xr:uid="{2EA73132-B51C-4CD0-8307-CB4510438140}"/>
    <cellStyle name="Normal 2 9 7 3" xfId="32508" xr:uid="{196DDCC7-8DE0-4106-AC55-F8ACFE105252}"/>
    <cellStyle name="Normal 2 9 7_AVA DVA EL" xfId="32509" xr:uid="{77E57BA4-E806-4200-A3D9-96F5F14114BD}"/>
    <cellStyle name="Normal 2 9 8" xfId="32510" xr:uid="{82873D01-2F9F-40ED-A2B5-F9985D0B7DFE}"/>
    <cellStyle name="Normal 2 9 8 2" xfId="32511" xr:uid="{4AF7AC2E-F9CD-424E-84A7-2948DC2C147B}"/>
    <cellStyle name="Normal 2 9 8 3" xfId="32512" xr:uid="{F08F6719-6582-4E41-B649-A7B69EDAED5D}"/>
    <cellStyle name="Normal 2 9 8_AVA DVA EL" xfId="32513" xr:uid="{D3DDBE8F-77DB-41B5-AFBF-F4A64B2E463E}"/>
    <cellStyle name="Normal 2 9 9" xfId="32514" xr:uid="{FFDE4222-2B6E-4AB9-A6E0-6C4D640C2FE8}"/>
    <cellStyle name="Normal 2 9 9 2" xfId="32515" xr:uid="{623CA6AD-AA76-42A0-B487-130D3D9DB05B}"/>
    <cellStyle name="Normal 2 9 9 3" xfId="32516" xr:uid="{D4150DD1-EBB8-487A-8A25-882E37A91572}"/>
    <cellStyle name="Normal 2 9 9_AVA DVA EL" xfId="32517" xr:uid="{6CFF4933-18CD-411E-8975-12F259D04B12}"/>
    <cellStyle name="Normal 2 9_3. Chng in credit spreads" xfId="8062" xr:uid="{8C7CF161-9E2C-46BA-91E3-19755292B165}"/>
    <cellStyle name="Normal 2_~0149226" xfId="32518" xr:uid="{8D1B7276-C76A-4328-A230-C694FE3A9AEB}"/>
    <cellStyle name="Normal 20" xfId="8063" xr:uid="{E5849135-415C-464C-901D-E61104950C23}"/>
    <cellStyle name="Normal 20 2" xfId="3" xr:uid="{BFECDFAF-80A8-4615-AEDA-B726F6464CC0}"/>
    <cellStyle name="Normal 20 2 2" xfId="32519" xr:uid="{713A1B15-E3D5-4539-A55B-7E7A36D5D44D}"/>
    <cellStyle name="Normal 20 2 2 2" xfId="32520" xr:uid="{70FDE209-80D0-4B58-94E7-290C0B007541}"/>
    <cellStyle name="Normal 20 2 2 3" xfId="32521" xr:uid="{DCB5C3EF-CF33-4AEF-8F7E-5BD8E110C559}"/>
    <cellStyle name="Normal 20 2 2_AVA DVA EL" xfId="32522" xr:uid="{8C0566D7-7877-4EAB-B9BD-99EF24E89385}"/>
    <cellStyle name="Normal 20 2 3" xfId="32523" xr:uid="{3AD504A7-7B4B-46AB-975F-7E6D4EA27C9D}"/>
    <cellStyle name="Normal 20 2_AVA DVA EL" xfId="32524" xr:uid="{F28BE683-5245-433E-A4BF-E89A886B2128}"/>
    <cellStyle name="Normal 20 3" xfId="8064" xr:uid="{4D1C5454-A134-4668-9201-15A260DD2B30}"/>
    <cellStyle name="Normal 20 3 2" xfId="32525" xr:uid="{F42BD5B2-987C-4401-BAD4-095FB018D26B}"/>
    <cellStyle name="Normal 20 3_AVA DVA EL" xfId="32526" xr:uid="{1141902E-60E2-4BFC-B5CB-2855D2FB01BF}"/>
    <cellStyle name="Normal 20 4" xfId="8065" xr:uid="{C6AEF91C-8CD1-4F3C-825C-5FB500D0760B}"/>
    <cellStyle name="Normal 20 4 2" xfId="32527" xr:uid="{F48E571E-CDC7-417A-B7EF-B2E0471A57BB}"/>
    <cellStyle name="Normal 20 4_AVA DVA EL" xfId="32528" xr:uid="{A9067A92-DB10-4C2E-9E31-F0469180B31E}"/>
    <cellStyle name="Normal 20 5" xfId="32529" xr:uid="{BEF49D16-2DA4-49AA-87EC-03E97B845C05}"/>
    <cellStyle name="Normal 20 5 2" xfId="32530" xr:uid="{E3654E87-FE72-4977-8635-4604D09A16E9}"/>
    <cellStyle name="Normal 20 5_AVA DVA EL" xfId="32531" xr:uid="{7C046276-2FDF-4970-BC79-05FAD8B7F6E3}"/>
    <cellStyle name="Normal 20 6" xfId="32532" xr:uid="{65348AFB-66A6-43A2-A734-322616F9A833}"/>
    <cellStyle name="Normal 20 6 2" xfId="32533" xr:uid="{C0D9A383-690B-413D-A049-67811E5B1DA8}"/>
    <cellStyle name="Normal 20 6_AVA DVA EL" xfId="32534" xr:uid="{CEDD3E0D-2835-4257-9D0A-CDD048B4D870}"/>
    <cellStyle name="Normal 20 7" xfId="32535" xr:uid="{9557D2F0-E412-4301-AA15-F711F4C3619F}"/>
    <cellStyle name="Normal 20 7 2" xfId="32536" xr:uid="{ABA56190-E00E-4A38-8D74-9BA0158CB32B}"/>
    <cellStyle name="Normal 20 7_AVA DVA EL" xfId="32537" xr:uid="{0025DA30-22DF-445B-AE1B-C1B1F2514278}"/>
    <cellStyle name="Normal 20 8" xfId="32538" xr:uid="{3B06418B-D2FC-485A-A054-844D7186BC93}"/>
    <cellStyle name="Normal 20 8 2" xfId="32539" xr:uid="{DA6C969E-ED8E-4791-BF8C-E8620DC3743D}"/>
    <cellStyle name="Normal 20 8 3" xfId="32540" xr:uid="{86A7D9A8-2BD2-4E9F-A627-03AE4D8A9CF9}"/>
    <cellStyle name="Normal 20 8_AVA DVA EL" xfId="32541" xr:uid="{5E37DFFD-D8B6-46F0-91C6-C012EAAE751D}"/>
    <cellStyle name="Normal 20 9" xfId="32542" xr:uid="{5289B890-42FE-4578-A81F-C6A62D99CF5B}"/>
    <cellStyle name="Normal 20_3Q19" xfId="8066" xr:uid="{B64E44DC-20B1-4CA5-AA0A-24111853E863}"/>
    <cellStyle name="Normal 21" xfId="11" xr:uid="{4C48A4AD-18DA-44EB-9CD1-0F7255F9A68A}"/>
    <cellStyle name="Normal 21 10" xfId="41665" xr:uid="{0707D305-5EFE-49FD-9060-9605B3E93473}"/>
    <cellStyle name="Normal 21 2" xfId="8067" xr:uid="{B04C8F54-E518-45C0-984C-A438E14F5FCF}"/>
    <cellStyle name="Normal 21 2 2" xfId="8068" xr:uid="{3E7D6D73-0C1F-4D79-AB01-A8CDAB407197}"/>
    <cellStyle name="Normal 21 2 2 2" xfId="8069" xr:uid="{876BD542-8C5A-49B8-AB27-396970416919}"/>
    <cellStyle name="Normal 21 2 2 2 2" xfId="8070" xr:uid="{1698D0EE-C43C-43FD-96C4-7107E9AD6925}"/>
    <cellStyle name="Normal 21 2 2 2 3" xfId="8071" xr:uid="{F677FEA1-26A8-4CC5-AA79-A09CEE0434D4}"/>
    <cellStyle name="Normal 21 2 2 2 4" xfId="41666" xr:uid="{03118BA6-3A6D-48B3-AB0F-6DC023A14A0E}"/>
    <cellStyle name="Normal 21 2 2 2_3. Chng in credit spreads" xfId="8072" xr:uid="{A0CC9A7E-CDDD-41D7-B082-C5C129590BB1}"/>
    <cellStyle name="Normal 21 2 2 3" xfId="8073" xr:uid="{451E0E81-C614-40B2-A608-8DCC0CC6D26D}"/>
    <cellStyle name="Normal 21 2 2 4" xfId="8074" xr:uid="{3D6EA3FC-BF7F-4937-8854-F5DAD8611519}"/>
    <cellStyle name="Normal 21 2 2 5" xfId="41667" xr:uid="{EBF9562E-CA88-46A1-9741-EC3C9B539A52}"/>
    <cellStyle name="Normal 21 2 2_3. Chng in credit spreads" xfId="8075" xr:uid="{7AC99565-F62D-4F42-9F05-F69D10F66D31}"/>
    <cellStyle name="Normal 21 2 3" xfId="8076" xr:uid="{2BED6ECC-9B7D-4E72-8EA3-5AD5FCBF4F81}"/>
    <cellStyle name="Normal 21 2 3 2" xfId="8077" xr:uid="{101D96D6-E7F0-4CCE-A5D6-FA30C5A5520F}"/>
    <cellStyle name="Normal 21 2 3 2 2" xfId="8078" xr:uid="{D551A5F8-2E76-463D-8DE1-3469702B72DB}"/>
    <cellStyle name="Normal 21 2 3 2 3" xfId="8079" xr:uid="{42748DDC-4A8C-4A3E-B7B9-6743B3C068B8}"/>
    <cellStyle name="Normal 21 2 3 2 4" xfId="41668" xr:uid="{608B06C7-3E76-4662-8C6C-F03CCB83A9FB}"/>
    <cellStyle name="Normal 21 2 3 2_3. Chng in credit spreads" xfId="8080" xr:uid="{7EA8C8F8-1604-45A9-A0D3-BC0A482CC63C}"/>
    <cellStyle name="Normal 21 2 3 3" xfId="8081" xr:uid="{67665893-AB91-4A3A-8F85-26ECC5E6BC0B}"/>
    <cellStyle name="Normal 21 2 3 4" xfId="8082" xr:uid="{02C43359-B3EB-4763-A993-BD228807DB8B}"/>
    <cellStyle name="Normal 21 2 3 5" xfId="41669" xr:uid="{1E5EA24E-578E-4812-91A1-883468F72D6B}"/>
    <cellStyle name="Normal 21 2 3_3. Chng in credit spreads" xfId="8083" xr:uid="{B6866CC9-8D9C-41B3-9419-9E1DDD3F3CF6}"/>
    <cellStyle name="Normal 21 2 4" xfId="8084" xr:uid="{0F25C967-A01E-4A2B-B6CC-61D78F0F7879}"/>
    <cellStyle name="Normal 21 2 4 2" xfId="8085" xr:uid="{A04A01B3-7EEB-49E9-946E-4B13C2D0879A}"/>
    <cellStyle name="Normal 21 2 4 3" xfId="8086" xr:uid="{A6B54DDC-1F5D-4F95-A6C7-8CA3BBEDFDCF}"/>
    <cellStyle name="Normal 21 2 4 4" xfId="41670" xr:uid="{4648B688-1A4A-4A75-A105-DCF8732D9C57}"/>
    <cellStyle name="Normal 21 2 4_3. Chng in credit spreads" xfId="8087" xr:uid="{AD89A68E-73A5-4088-BB8A-32AAA26182BC}"/>
    <cellStyle name="Normal 21 2 5" xfId="8088" xr:uid="{A09D7F4D-1117-424D-9A4E-D36CEC9EA19C}"/>
    <cellStyle name="Normal 21 2 5 2" xfId="41671" xr:uid="{14B41ADD-053B-423D-A00C-711E35F8EB15}"/>
    <cellStyle name="Normal 21 2 5_Factbook" xfId="41672" xr:uid="{E289B1FE-D6C2-4F41-865E-F7F0653182E0}"/>
    <cellStyle name="Normal 21 2 6" xfId="8089" xr:uid="{900E4F8D-C31F-4CCE-B6B8-E06D06A6E76D}"/>
    <cellStyle name="Normal 21 2 7" xfId="41673" xr:uid="{06078455-48EE-44FD-9AD1-5632C65A13BB}"/>
    <cellStyle name="Normal 21 2_3. Chng in credit spreads" xfId="8090" xr:uid="{493CEE61-AAA0-450E-B6A1-D629A800DAEF}"/>
    <cellStyle name="Normal 21 3" xfId="8091" xr:uid="{56E7E498-EF05-455C-9F1A-E957928A763D}"/>
    <cellStyle name="Normal 21 3 2" xfId="8092" xr:uid="{D2E8EB62-4B9A-408F-92E1-5A1E93C2B78B}"/>
    <cellStyle name="Normal 21 3 2 2" xfId="8093" xr:uid="{85E14C0E-9E2F-4186-87AF-7DBD0FE4430C}"/>
    <cellStyle name="Normal 21 3 2 3" xfId="8094" xr:uid="{70CA65E0-3788-491B-B1A5-D8322591A7A7}"/>
    <cellStyle name="Normal 21 3 2 4" xfId="41674" xr:uid="{06BB6205-3074-4DB9-AA3C-B47B2FB63FEF}"/>
    <cellStyle name="Normal 21 3 2_3. Chng in credit spreads" xfId="8095" xr:uid="{C4F19A56-9C8E-4D28-A724-9BE94DC8CBD0}"/>
    <cellStyle name="Normal 21 3 3" xfId="8096" xr:uid="{33487D01-A884-4165-A1F5-64A821EC9924}"/>
    <cellStyle name="Normal 21 3 3 2" xfId="32543" xr:uid="{CC30F1CD-93C4-43F6-B204-51E850A0C5E6}"/>
    <cellStyle name="Normal 21 3 3 3" xfId="32544" xr:uid="{AA242CB3-F697-4646-9C50-C0AEAB80E5E0}"/>
    <cellStyle name="Normal 21 3 3_AVA DVA EL" xfId="32545" xr:uid="{8536E5D3-ACC5-4E29-9496-E3FD639374EA}"/>
    <cellStyle name="Normal 21 3 4" xfId="8097" xr:uid="{ED828CBA-0B46-40DF-A576-7088FE404CDC}"/>
    <cellStyle name="Normal 21 3 5" xfId="41675" xr:uid="{C10E9B2D-F984-4237-A92E-FB5556DFC399}"/>
    <cellStyle name="Normal 21 3_3. Chng in credit spreads" xfId="8098" xr:uid="{7A6271A5-24A3-472A-BF09-575BB27A4E79}"/>
    <cellStyle name="Normal 21 4" xfId="8099" xr:uid="{CB439B9A-B7FB-45BA-82F3-B7E2DA3A7136}"/>
    <cellStyle name="Normal 21 4 2" xfId="32546" xr:uid="{C07AAF2E-0174-490D-AED7-DD9042AF7EDF}"/>
    <cellStyle name="Normal 21 4 2 2" xfId="32547" xr:uid="{55EC38FC-6781-4501-92EF-27D66BEB6A7D}"/>
    <cellStyle name="Normal 21 4 2 3" xfId="32548" xr:uid="{89CE925E-1BBD-401F-BC62-1A227BD1F751}"/>
    <cellStyle name="Normal 21 4 2_AVA DVA EL" xfId="32549" xr:uid="{69D79D2B-8CBC-49E3-850A-7168CB11F3B2}"/>
    <cellStyle name="Normal 21 4 3" xfId="32550" xr:uid="{08C9DB9A-A0F8-4704-9700-B6A016DA2C6F}"/>
    <cellStyle name="Normal 21 4 3 2" xfId="32551" xr:uid="{299E7F73-2B98-4131-ABEF-993DC9217B0B}"/>
    <cellStyle name="Normal 21 4 3 3" xfId="32552" xr:uid="{6657A398-92C8-466F-95EC-2C8376C15EAB}"/>
    <cellStyle name="Normal 21 4 3_AVA DVA EL" xfId="32553" xr:uid="{B8DA48F1-80A2-485D-BA7F-73C421D9B09C}"/>
    <cellStyle name="Normal 21 4 4" xfId="32554" xr:uid="{DD64F7D1-0D02-4A1F-BD24-33A838465D8A}"/>
    <cellStyle name="Normal 21 4_AVA DVA EL" xfId="32555" xr:uid="{5F6DE89D-8ED8-4FB2-BE9F-3AFFB1DAAFE9}"/>
    <cellStyle name="Normal 21 5" xfId="8100" xr:uid="{C0D9FF37-C4AA-44B6-BDCD-2FFF31B310E3}"/>
    <cellStyle name="Normal 21 5 2" xfId="32556" xr:uid="{9D1CFE90-B116-4F54-AF7A-1699E13DFB3A}"/>
    <cellStyle name="Normal 21 5 2 2" xfId="32557" xr:uid="{F7E986DB-22B0-48E7-9FB9-23C25DC5017C}"/>
    <cellStyle name="Normal 21 5 2 3" xfId="32558" xr:uid="{F46DD2D4-13BB-4695-B96C-DC055E0A84BD}"/>
    <cellStyle name="Normal 21 5 2_AVA DVA EL" xfId="32559" xr:uid="{FEE4C60C-20D4-4060-8147-60A55A752883}"/>
    <cellStyle name="Normal 21 5 3" xfId="32560" xr:uid="{DD8DDAB5-5ABD-44F7-A357-64923F2C2751}"/>
    <cellStyle name="Normal 21 5 3 2" xfId="32561" xr:uid="{15954A40-505B-49A9-BA0B-707CF13C7387}"/>
    <cellStyle name="Normal 21 5 3 3" xfId="32562" xr:uid="{DED03121-5A24-41CC-8107-43C60788729E}"/>
    <cellStyle name="Normal 21 5 3_AVA DVA EL" xfId="32563" xr:uid="{B03EED58-9DEC-44A0-B80F-F431710F5FFE}"/>
    <cellStyle name="Normal 21 5 4" xfId="32564" xr:uid="{7EA94A9D-2660-4B6B-A537-CD790D0D7295}"/>
    <cellStyle name="Normal 21 5_AVA DVA EL" xfId="32565" xr:uid="{544937E3-3297-4095-AE66-BA0A3EB8BF05}"/>
    <cellStyle name="Normal 21 6" xfId="32566" xr:uid="{6B52FE75-7700-4643-8817-26B7868EED1B}"/>
    <cellStyle name="Normal 21 6 2" xfId="32567" xr:uid="{788ECBD7-3BE7-4446-AC1D-2B69ED069598}"/>
    <cellStyle name="Normal 21 6 2 2" xfId="32568" xr:uid="{A6EA3356-4273-46DF-A302-BA80359E4AE3}"/>
    <cellStyle name="Normal 21 6 2 3" xfId="32569" xr:uid="{539C7814-B00E-42B3-9A96-5C597FDC5356}"/>
    <cellStyle name="Normal 21 6 2_AVA DVA EL" xfId="32570" xr:uid="{ED60E9CF-C5CC-4C2E-AC2F-43A6E1994E7E}"/>
    <cellStyle name="Normal 21 6 3" xfId="32571" xr:uid="{FE8E3E1B-E211-4BAE-AB28-C7620F09A27E}"/>
    <cellStyle name="Normal 21 6 3 2" xfId="32572" xr:uid="{7A3E4240-E9F5-4311-BF1D-C76A0043DB47}"/>
    <cellStyle name="Normal 21 6 3 3" xfId="32573" xr:uid="{F088602B-00E4-4040-9A57-E7620A31592E}"/>
    <cellStyle name="Normal 21 6 3_AVA DVA EL" xfId="32574" xr:uid="{0DADA1D3-9D2D-4CB5-8CA1-2B415C691C3C}"/>
    <cellStyle name="Normal 21 6 4" xfId="32575" xr:uid="{C37E22A7-4B2B-4E7C-A142-966B2FED68BB}"/>
    <cellStyle name="Normal 21 6_AVA DVA EL" xfId="32576" xr:uid="{AD1B6940-7844-46D4-B148-3314ACE403C4}"/>
    <cellStyle name="Normal 21 7" xfId="32577" xr:uid="{59A3382C-69ED-49E0-97FB-5EC3D83DD223}"/>
    <cellStyle name="Normal 21 7 2" xfId="32578" xr:uid="{F5CA3F7A-622F-47AC-8C50-8F699A2FF4FF}"/>
    <cellStyle name="Normal 21 7 2 2" xfId="32579" xr:uid="{61592574-1CBE-4B1E-A227-5E3879232EED}"/>
    <cellStyle name="Normal 21 7 2 3" xfId="32580" xr:uid="{8468B608-8B05-45CE-AB7F-2860E38C6C17}"/>
    <cellStyle name="Normal 21 7 2_AVA DVA EL" xfId="32581" xr:uid="{BB78CBEE-210C-49A5-BF51-D74383B22ADA}"/>
    <cellStyle name="Normal 21 7 3" xfId="32582" xr:uid="{1D6B33E1-C2F4-4E3A-A7F4-E05EC0AE8E1A}"/>
    <cellStyle name="Normal 21 7 3 2" xfId="32583" xr:uid="{6106AB93-163F-4211-B98B-74DB798CA8F4}"/>
    <cellStyle name="Normal 21 7 3 3" xfId="32584" xr:uid="{9C297218-F8F7-463C-9814-1BD518111B77}"/>
    <cellStyle name="Normal 21 7 3_AVA DVA EL" xfId="32585" xr:uid="{583809DD-FB01-4500-9383-BC7FF9F3E5B8}"/>
    <cellStyle name="Normal 21 7 4" xfId="32586" xr:uid="{E66F47E3-2B12-41FA-9C75-941977E1F138}"/>
    <cellStyle name="Normal 21 7_AVA DVA EL" xfId="32587" xr:uid="{FA887D5F-19E6-4041-B799-F0CE374C4EB7}"/>
    <cellStyle name="Normal 21 8" xfId="32588" xr:uid="{90084C70-5D02-4BB6-8D42-2ABC94DE7106}"/>
    <cellStyle name="Normal 21 8 2" xfId="32589" xr:uid="{12CB2863-2020-475C-9763-CA9AB77C4DC3}"/>
    <cellStyle name="Normal 21 8 3" xfId="32590" xr:uid="{71836095-4B8B-4832-8C69-122BE4A06E73}"/>
    <cellStyle name="Normal 21 8_AVA DVA EL" xfId="32591" xr:uid="{7914DBF6-8790-4999-ACAB-6CAB2AF49FF1}"/>
    <cellStyle name="Normal 21 9" xfId="32592" xr:uid="{C09DCEC3-F2D7-4980-93BD-40C0DA404FAF}"/>
    <cellStyle name="Normal 21_3Q19" xfId="8101" xr:uid="{5D52FCF7-C73E-4CA5-B169-0F4F10BB0F4E}"/>
    <cellStyle name="Normal 22" xfId="8102" xr:uid="{19D08C35-C0EF-4C59-AD7D-91FF7788A2F1}"/>
    <cellStyle name="Normal 22 2" xfId="8103" xr:uid="{2A6E58A2-1E7E-4E01-BDD4-1C762197052A}"/>
    <cellStyle name="Normal 22 2 2" xfId="32593" xr:uid="{B72A80C7-1BA4-440D-97EF-3BD22E8DE5D9}"/>
    <cellStyle name="Normal 22 2 3" xfId="32594" xr:uid="{BDA81ADF-4960-4C3F-94BE-47C3918383E5}"/>
    <cellStyle name="Normal 22 2_AVA DVA EL" xfId="32595" xr:uid="{BA6397B3-95A6-4322-9D58-FB32BFDE0262}"/>
    <cellStyle name="Normal 22 3" xfId="8104" xr:uid="{627127B5-4E09-4A05-986A-D91FDE3ABFF1}"/>
    <cellStyle name="Normal 22 4" xfId="8105" xr:uid="{5A65FBA6-5D98-4ABA-87BD-80B2E457F9FD}"/>
    <cellStyle name="Normal 22 4 2" xfId="41676" xr:uid="{60C79889-97EF-4BED-8D7E-77E4E843D001}"/>
    <cellStyle name="Normal 22 4_Factbook" xfId="41677" xr:uid="{327BF19A-D160-4D4C-8315-70A48D846565}"/>
    <cellStyle name="Normal 22 5" xfId="41678" xr:uid="{9767886D-BF9D-4390-8130-0DACF7DB417A}"/>
    <cellStyle name="Normal 22 6" xfId="41679" xr:uid="{8CB3C96E-ADF9-425A-BF04-F4BB33B0D31B}"/>
    <cellStyle name="Normal 22_3Q19" xfId="8106" xr:uid="{5C52BE2E-CD61-4F18-95BF-49385CDCDCB7}"/>
    <cellStyle name="Normal 23" xfId="8107" xr:uid="{3B319BC2-4B4F-42A9-960A-57B824A1336D}"/>
    <cellStyle name="Normal 23 2" xfId="8108" xr:uid="{2D3FF054-09C8-4BDF-A81F-6C7D609ADEFA}"/>
    <cellStyle name="Normal 23 2 2" xfId="32596" xr:uid="{B9208162-F753-4C53-A452-C2AACEFEE1C7}"/>
    <cellStyle name="Normal 23 2 3" xfId="32597" xr:uid="{E60050AE-B57F-4850-A500-01737B75FA40}"/>
    <cellStyle name="Normal 23 2_AVA DVA EL" xfId="32598" xr:uid="{D89BB5DB-256E-489D-8989-626E97E75E33}"/>
    <cellStyle name="Normal 23 3" xfId="8109" xr:uid="{783585F8-19A5-480D-9857-6464BBB1F03A}"/>
    <cellStyle name="Normal 23 3 2" xfId="8110" xr:uid="{B0320007-CBFB-46CD-AC2C-FE53DC395DA9}"/>
    <cellStyle name="Normal 23 3 2 2" xfId="8111" xr:uid="{8DB58050-E6DC-46AA-8468-406218E9B6B5}"/>
    <cellStyle name="Normal 23 3 2 3" xfId="8112" xr:uid="{76F4545A-1E8A-4A49-B1D2-E2B7F99258AA}"/>
    <cellStyle name="Normal 23 3 2 4" xfId="41680" xr:uid="{F113A5E1-4D78-4856-A436-B7107CBFC3EB}"/>
    <cellStyle name="Normal 23 3 2_3. Chng in credit spreads" xfId="8113" xr:uid="{96CA95AD-65DF-4769-A234-D5A5F349B82C}"/>
    <cellStyle name="Normal 23 3 3" xfId="8114" xr:uid="{51EC8462-9763-4E57-9C71-DB1B60831D80}"/>
    <cellStyle name="Normal 23 3 3 2" xfId="41681" xr:uid="{717B32A4-F6FA-4E0C-A5EE-CAEE152189BE}"/>
    <cellStyle name="Normal 23 3 3_Factbook" xfId="41682" xr:uid="{1DCE1D21-B0C1-4C34-A568-E418D79C2F52}"/>
    <cellStyle name="Normal 23 3 4" xfId="8115" xr:uid="{8A7175AE-49F6-4DFE-8199-9F7A2AA0EB18}"/>
    <cellStyle name="Normal 23 3 5" xfId="41683" xr:uid="{66BD523A-B3FE-456E-A9FD-695953F18E89}"/>
    <cellStyle name="Normal 23 3_3. Chng in credit spreads" xfId="8116" xr:uid="{59D4320E-97EF-4173-AAB8-0DFC9E2246B0}"/>
    <cellStyle name="Normal 23 4" xfId="8117" xr:uid="{59803CFD-C222-4607-81DF-D3EB4E78AB57}"/>
    <cellStyle name="Normal 23 4 2" xfId="32599" xr:uid="{97AEC993-A8CE-42BC-B6E5-AA7EAA7A855A}"/>
    <cellStyle name="Normal 23 4 3" xfId="32600" xr:uid="{646F6BBF-14E4-4BFB-A429-891E25F826AA}"/>
    <cellStyle name="Normal 23 4_AVA DVA EL" xfId="32601" xr:uid="{D27DBD55-47C8-4902-AA4B-EB482E1A2040}"/>
    <cellStyle name="Normal 23 5" xfId="32602" xr:uid="{2257A088-6119-4EC3-B471-D8A46B13A360}"/>
    <cellStyle name="Normal 23_3Q19" xfId="8118" xr:uid="{D888E2B0-C1F3-44ED-8864-24175A3231D3}"/>
    <cellStyle name="Normal 24" xfId="8119" xr:uid="{28C785D2-C5BF-4F30-B3D4-197B8244A613}"/>
    <cellStyle name="Normal 24 2" xfId="8120" xr:uid="{D0E44734-344F-41B4-9B45-1680B00ED6AE}"/>
    <cellStyle name="Normal 24 2 2" xfId="41684" xr:uid="{C1980696-8675-4D64-85C0-B62C38196525}"/>
    <cellStyle name="Normal 24 2_Adj_comprehensive_income_Trends" xfId="41685" xr:uid="{178B31CE-626E-4FFD-95EC-06353C93460A}"/>
    <cellStyle name="Normal 24 3" xfId="8121" xr:uid="{ADEE60F5-2B05-4654-997B-B169AABB633A}"/>
    <cellStyle name="Normal 24 3 2" xfId="32603" xr:uid="{1FE8B356-C72D-4086-8FF0-BC8A14010C7C}"/>
    <cellStyle name="Normal 24 3 3" xfId="32604" xr:uid="{24004836-9A4C-4624-8B87-CC254A9ECCFE}"/>
    <cellStyle name="Normal 24 3_AVA DVA EL" xfId="32605" xr:uid="{86A7699C-F090-45D7-B7D8-3E5ECD9C8584}"/>
    <cellStyle name="Normal 24 4" xfId="32606" xr:uid="{EBDC2FDD-D806-402F-A8BB-BA79583DFC44}"/>
    <cellStyle name="Normal 24 4 2" xfId="32607" xr:uid="{584AD55F-7634-4107-BEB6-E5C5867A77BA}"/>
    <cellStyle name="Normal 24 4 3" xfId="32608" xr:uid="{1C4F197C-7A44-469C-8B71-1A7387B58CAD}"/>
    <cellStyle name="Normal 24 4_AVA DVA EL" xfId="32609" xr:uid="{503C46D1-8D2A-43EB-AC04-ED9929DF7DFA}"/>
    <cellStyle name="Normal 24_3Q19" xfId="8122" xr:uid="{581E148C-977E-4946-A599-2A0A8819B3D8}"/>
    <cellStyle name="Normal 25" xfId="8123" xr:uid="{6962302E-DE48-49ED-B6EE-853E6779061C}"/>
    <cellStyle name="Normal 25 2" xfId="8124" xr:uid="{E4ABCAE5-F857-43CA-9FF9-600166BD9D22}"/>
    <cellStyle name="Normal 25 2 2" xfId="32610" xr:uid="{0E86AC90-F560-4199-9455-1A483014DF22}"/>
    <cellStyle name="Normal 25 2 2 2" xfId="32611" xr:uid="{CF398415-F8AF-406D-BD02-4473FE42CDCE}"/>
    <cellStyle name="Normal 25 2 2_AVA DVA EL" xfId="32612" xr:uid="{B00D78DE-A0A6-46A2-92AA-F1CA57E16C3D}"/>
    <cellStyle name="Normal 25 2 3" xfId="32613" xr:uid="{59861060-766C-400C-98B6-14CB220EE7A2}"/>
    <cellStyle name="Normal 25 2_AVA DVA EL" xfId="32614" xr:uid="{90334C5E-BA15-4328-A8D6-AD96FBC7D9B7}"/>
    <cellStyle name="Normal 25 3" xfId="32615" xr:uid="{8AF946F5-821D-4735-87F0-FB52C570965A}"/>
    <cellStyle name="Normal 25 3 2" xfId="32616" xr:uid="{F96CFA8A-396E-4304-9CA1-8E540E8B7E2F}"/>
    <cellStyle name="Normal 25 3_AVA DVA EL" xfId="32617" xr:uid="{2991993E-0030-4CE7-BBE0-4F768E9960A0}"/>
    <cellStyle name="Normal 25 4" xfId="32618" xr:uid="{B5A56634-7D85-4A84-B389-520BF00331C8}"/>
    <cellStyle name="Normal 25 4 2" xfId="32619" xr:uid="{FE30DE0B-F12C-4554-B390-0FE7583EC854}"/>
    <cellStyle name="Normal 25 4 3" xfId="32620" xr:uid="{96D12C2C-63FF-4990-AD16-2BBDFAF85196}"/>
    <cellStyle name="Normal 25 4_AVA DVA EL" xfId="32621" xr:uid="{C05009E8-F282-4D1E-BA14-B55A3506E0F5}"/>
    <cellStyle name="Normal 25 5" xfId="32622" xr:uid="{05348E84-2637-4B5B-9EFE-55B60CA1931C}"/>
    <cellStyle name="Normal 25 5 2" xfId="32623" xr:uid="{D0EB7941-B584-4AD6-AEDD-D98A1E7E7751}"/>
    <cellStyle name="Normal 25 5 3" xfId="32624" xr:uid="{FC452455-A0CA-4AC0-A98D-99960A1D5264}"/>
    <cellStyle name="Normal 25 5_AVA DVA EL" xfId="32625" xr:uid="{BEF0E2CF-CCBA-4323-962C-072BB02A64FB}"/>
    <cellStyle name="Normal 25 6" xfId="32626" xr:uid="{00F65DF8-C2F6-45A9-8456-8772340A36FB}"/>
    <cellStyle name="Normal 25_Adj_comprehensive_income" xfId="41686" xr:uid="{8C6961CC-9E70-447D-AC59-AD79B6155CEB}"/>
    <cellStyle name="Normal 26" xfId="8125" xr:uid="{7FB02E71-DA68-4B33-A83A-6FFB896D4DEE}"/>
    <cellStyle name="Normal 26 2" xfId="8126" xr:uid="{58492BB9-CE2E-42BC-8EEB-267F34F1BD33}"/>
    <cellStyle name="Normal 26 2 2" xfId="32627" xr:uid="{DBD2559E-3A59-4FC0-8358-209F49F081CC}"/>
    <cellStyle name="Normal 26 2_AVA DVA EL" xfId="32628" xr:uid="{D4A4FD7C-81D1-42F9-BACA-D4E9782B1B79}"/>
    <cellStyle name="Normal 26 3" xfId="8127" xr:uid="{B9B50C11-9393-47C7-851E-8A27FA087F02}"/>
    <cellStyle name="Normal 26 3 2" xfId="32629" xr:uid="{96002981-C38B-460F-84AF-96BF814597AD}"/>
    <cellStyle name="Normal 26 3 3" xfId="32630" xr:uid="{E25141E4-7E12-4EC9-A96F-67CCAA4F619C}"/>
    <cellStyle name="Normal 26 3_AVA DVA EL" xfId="32631" xr:uid="{9675FAD4-D2F2-4BBB-A8DC-8740AA42403B}"/>
    <cellStyle name="Normal 26 4" xfId="32632" xr:uid="{D42D1210-6BD9-4326-9CF4-19B8749EAA04}"/>
    <cellStyle name="Normal 26_3. Chng in credit spreads" xfId="8128" xr:uid="{82319B3F-41A5-4F82-9802-54F0B88E5243}"/>
    <cellStyle name="Normal 27" xfId="8129" xr:uid="{23DA801D-EDCD-4F8D-982B-4F1CE0005C01}"/>
    <cellStyle name="Normal 27 2" xfId="8130" xr:uid="{1F1E5E64-E722-4F84-A86C-50B46736C7F8}"/>
    <cellStyle name="Normal 27 2 2" xfId="32633" xr:uid="{E6D258B7-589C-453E-BAA0-A66A624AB702}"/>
    <cellStyle name="Normal 27 2 2 2" xfId="32634" xr:uid="{D841DFA0-5249-4465-A31B-8FD016199B3B}"/>
    <cellStyle name="Normal 27 2 2 3" xfId="32635" xr:uid="{9864FC18-BE92-41C2-BC0F-8C7323C36E7A}"/>
    <cellStyle name="Normal 27 2 2_AVA DVA EL" xfId="32636" xr:uid="{AB80B321-B2F7-4AFD-AB4B-2A86C99C7A7D}"/>
    <cellStyle name="Normal 27 2 3" xfId="32637" xr:uid="{F77394E1-4F52-48BB-9D65-5B093DF2D400}"/>
    <cellStyle name="Normal 27 2_AVA DVA EL" xfId="32638" xr:uid="{7657FDC8-FE4D-446C-ABFF-6F617F1F566D}"/>
    <cellStyle name="Normal 27 3" xfId="8131" xr:uid="{668655B1-AA0A-4EE6-A9EF-05A16A1A2C52}"/>
    <cellStyle name="Normal 27 3 2" xfId="32639" xr:uid="{FE28F2B0-0AA3-46CD-A7DD-388D61D445C5}"/>
    <cellStyle name="Normal 27 3 3" xfId="32640" xr:uid="{5B5DDAF7-3C33-4D4A-AB9A-67A6B36E320B}"/>
    <cellStyle name="Normal 27 3_AVA DVA EL" xfId="32641" xr:uid="{EDA80FE7-79A7-48C3-BA45-B3774D1E9013}"/>
    <cellStyle name="Normal 27 4" xfId="32642" xr:uid="{1055042B-5E25-4174-A8DC-7A3A75B5BDA3}"/>
    <cellStyle name="Normal 27_3Q19" xfId="8132" xr:uid="{ADA9361E-AF2C-4831-8BC2-404581CBFA89}"/>
    <cellStyle name="Normal 28" xfId="8133" xr:uid="{A110E461-D78C-482C-8478-6E2BEFD3F40B}"/>
    <cellStyle name="Normal 28 2" xfId="8134" xr:uid="{73C872AE-075A-4B41-BAD1-9D0C27C2E964}"/>
    <cellStyle name="Normal 28 2 2" xfId="32643" xr:uid="{46DAE04F-7B97-47DD-B104-0C3E83154936}"/>
    <cellStyle name="Normal 28 2_AVA DVA EL" xfId="32644" xr:uid="{9900F622-CC99-4B8F-AB42-02EE574DD7A2}"/>
    <cellStyle name="Normal 28 3" xfId="8135" xr:uid="{ED80F874-C55E-4DFD-BE65-82A8C2937EFF}"/>
    <cellStyle name="Normal 28 3 2" xfId="32645" xr:uid="{5D2BF430-517B-457F-991B-4E61EE93E94D}"/>
    <cellStyle name="Normal 28 3_AVA DVA EL" xfId="32646" xr:uid="{B75AD5BA-736A-4F98-97E3-BD08942C78A8}"/>
    <cellStyle name="Normal 28 4" xfId="32647" xr:uid="{F5539883-A67A-4736-B0C6-035E221BA0F6}"/>
    <cellStyle name="Normal 28 4 2" xfId="32648" xr:uid="{ACCF30FD-D91B-4518-97F4-EC3D9EF6C1AB}"/>
    <cellStyle name="Normal 28 4 3" xfId="32649" xr:uid="{FF5D609D-E7E4-4144-89D1-4B8831A79A7C}"/>
    <cellStyle name="Normal 28 4_AVA DVA EL" xfId="32650" xr:uid="{E3ADE745-7277-43E3-BF29-15F699987691}"/>
    <cellStyle name="Normal 28 5" xfId="32651" xr:uid="{75CD416D-16AA-4995-86E0-F8ABA58344D6}"/>
    <cellStyle name="Normal 28_3Q19" xfId="8136" xr:uid="{1E79DF77-314D-41ED-82FC-72F8F8DC5821}"/>
    <cellStyle name="Normal 29" xfId="8137" xr:uid="{F47D3C22-A432-4A07-A4B5-E1A9CD5D0AB2}"/>
    <cellStyle name="Normal 29 2" xfId="8138" xr:uid="{39E7C9A5-4FA6-44D8-9420-FD418D900DBB}"/>
    <cellStyle name="Normal 29 2 2" xfId="8139" xr:uid="{DCF84DDB-0BAA-49FD-ABBE-77A633CE8E21}"/>
    <cellStyle name="Normal 29 2 3" xfId="8140" xr:uid="{9368E195-F772-4387-A686-B61E24EFB75D}"/>
    <cellStyle name="Normal 29 2 4" xfId="41687" xr:uid="{F4B085F0-B7D8-41A1-8C8E-A14685A98873}"/>
    <cellStyle name="Normal 29 2_AVA DVA EL" xfId="32652" xr:uid="{BD2F84C1-FA98-4325-8C0A-8CA2A37E1222}"/>
    <cellStyle name="Normal 29 3" xfId="8141" xr:uid="{77AC890B-8A30-4C96-9B86-F51B9F43AE5A}"/>
    <cellStyle name="Normal 29 3 2" xfId="32653" xr:uid="{77A95805-C6A7-44DC-8041-2F0F4A5CBE7C}"/>
    <cellStyle name="Normal 29 3 3" xfId="32654" xr:uid="{792971E3-C926-47D1-9A04-68CEFB7AC49F}"/>
    <cellStyle name="Normal 29 3_AVA DVA EL" xfId="32655" xr:uid="{B9D6970D-9A74-491D-94D4-EE5982E9F185}"/>
    <cellStyle name="Normal 29 4" xfId="32656" xr:uid="{69024C95-B5DD-413B-944F-F61D4B667F05}"/>
    <cellStyle name="Normal 29 4 2" xfId="32657" xr:uid="{F10D9ADC-60DA-43F4-97E8-4416656D99BA}"/>
    <cellStyle name="Normal 29 4 3" xfId="32658" xr:uid="{3AD8AAF8-0445-4FDD-B26C-956B05FC7242}"/>
    <cellStyle name="Normal 29 4_AVA DVA EL" xfId="32659" xr:uid="{CAD90EB9-9A0C-43E0-A39C-3DC37026AE40}"/>
    <cellStyle name="Normal 29 5" xfId="32660" xr:uid="{AFC2072E-A74A-49CB-9BD8-5C48FD6FED74}"/>
    <cellStyle name="Normal 29 5 2" xfId="32661" xr:uid="{0D6DDE68-0F10-4BB2-98C7-AC3B04AF7F2B}"/>
    <cellStyle name="Normal 29 5 3" xfId="32662" xr:uid="{DCE1ED1A-A7BB-46CF-A8EC-264F7831F02D}"/>
    <cellStyle name="Normal 29 5_AVA DVA EL" xfId="32663" xr:uid="{99FFF8ED-97B2-4F16-BC6A-EDA1CCD1EE3A}"/>
    <cellStyle name="Normal 29 6" xfId="32664" xr:uid="{90405B24-69CC-461C-BEAC-2DB502D35091}"/>
    <cellStyle name="Normal 29 7" xfId="41688" xr:uid="{4F39A75A-C040-4B1D-B717-7DC23DB7D738}"/>
    <cellStyle name="Normal 29 8" xfId="41689" xr:uid="{40CF5694-40C6-495B-95EF-E6599DEB9A66}"/>
    <cellStyle name="Normal 29_Adj_comprehensive_income" xfId="41690" xr:uid="{51FA3596-4382-4705-9096-CAB84738EB0F}"/>
    <cellStyle name="Normal 3" xfId="8142" xr:uid="{96B9D165-10EE-48F1-9E46-60E19BB6F4CC}"/>
    <cellStyle name="Normal 3 10" xfId="19" xr:uid="{A6BE9CBA-D1CC-4746-9EA1-4D958FBCE5EE}"/>
    <cellStyle name="Normal 3 10 2" xfId="32665" xr:uid="{F8B8DA53-8D6E-4AD4-BD2E-CFF0553E3E15}"/>
    <cellStyle name="Normal 3 10_AVA DVA EL" xfId="32666" xr:uid="{5B7FE80E-B150-46AA-A324-F3A069837EE5}"/>
    <cellStyle name="Normal 3 11" xfId="32667" xr:uid="{73DBEE82-EF93-4CA3-B743-CF202AAFB9D7}"/>
    <cellStyle name="Normal 3 11 2" xfId="32668" xr:uid="{02510FC7-3539-490F-A8EC-2FEB4D04E0DE}"/>
    <cellStyle name="Normal 3 11 2 2" xfId="32669" xr:uid="{65810E00-0227-4373-B055-F4A0C0623B3C}"/>
    <cellStyle name="Normal 3 11 2 3" xfId="32670" xr:uid="{C1EDFAEA-6EBA-4D7F-A5DE-3402E0185151}"/>
    <cellStyle name="Normal 3 11 2_AVA DVA EL" xfId="32671" xr:uid="{6ADF9D47-C0D7-4033-802F-287F86945374}"/>
    <cellStyle name="Normal 3 11 3" xfId="32672" xr:uid="{7232230A-AB6B-4E8B-8467-18BC32577A69}"/>
    <cellStyle name="Normal 3 11_AVA DVA EL" xfId="32673" xr:uid="{F622C660-13FD-4CA7-8CD4-9EE1F532B871}"/>
    <cellStyle name="Normal 3 12" xfId="32674" xr:uid="{EB914933-70B3-4C54-8E24-9D582CC027D0}"/>
    <cellStyle name="Normal 3 12 2" xfId="32675" xr:uid="{C6EE3B93-1C2D-4838-B205-DAB3FD250C03}"/>
    <cellStyle name="Normal 3 12 2 2" xfId="32676" xr:uid="{17AB7E46-D22F-498F-AE91-CAA32749C61B}"/>
    <cellStyle name="Normal 3 12 2 3" xfId="32677" xr:uid="{613DB106-5A5C-43A7-8314-73159423B23B}"/>
    <cellStyle name="Normal 3 12 2_AVA DVA EL" xfId="32678" xr:uid="{FE01C614-491B-41D6-A1ED-C8CDC59D6049}"/>
    <cellStyle name="Normal 3 12 3" xfId="32679" xr:uid="{1EB1F04A-6998-465F-A347-DB8A82EB06DB}"/>
    <cellStyle name="Normal 3 12_AVA DVA EL" xfId="32680" xr:uid="{822C31BE-174C-4A66-B1BF-301A060321FC}"/>
    <cellStyle name="Normal 3 13" xfId="32681" xr:uid="{8D2459B4-3AA3-48A1-B314-E89A80C90237}"/>
    <cellStyle name="Normal 3 13 2" xfId="32682" xr:uid="{BB5B7126-6CE1-4286-9D8F-93DFE5A29538}"/>
    <cellStyle name="Normal 3 13 2 2" xfId="32683" xr:uid="{E01ED449-50A5-4634-A1DD-5764936CACE1}"/>
    <cellStyle name="Normal 3 13 2 3" xfId="32684" xr:uid="{ECFBA668-17CC-42B3-90DD-DE9261C78D0A}"/>
    <cellStyle name="Normal 3 13 2_AVA DVA EL" xfId="32685" xr:uid="{D54CCAC3-3222-47B1-82B1-C06FB31DB7D8}"/>
    <cellStyle name="Normal 3 13 3" xfId="32686" xr:uid="{6DE0D7EC-CA70-4129-859A-DA278D271BD8}"/>
    <cellStyle name="Normal 3 13 4" xfId="32687" xr:uid="{6F3FA5A6-9B96-40B9-B6F1-A2FEFBEF901C}"/>
    <cellStyle name="Normal 3 13_AVA DVA EL" xfId="32688" xr:uid="{4EA8C18B-F2A5-476A-9EFE-9946F17401B3}"/>
    <cellStyle name="Normal 3 14" xfId="32689" xr:uid="{A06A0568-AEF4-4CAD-8E5B-682748010E72}"/>
    <cellStyle name="Normal 3 14 2" xfId="32690" xr:uid="{91066A96-BF76-464D-91C1-0942408306C0}"/>
    <cellStyle name="Normal 3 14 2 2" xfId="32691" xr:uid="{80EE6AA4-0C02-4074-9878-EFBFE7C29F99}"/>
    <cellStyle name="Normal 3 14 2 3" xfId="32692" xr:uid="{733EF167-AF67-4674-9D07-F4CFA6AB184B}"/>
    <cellStyle name="Normal 3 14 2_AVA DVA EL" xfId="32693" xr:uid="{89DBFCFA-19A7-4CCD-97C7-23F11F36F3BB}"/>
    <cellStyle name="Normal 3 14 3" xfId="32694" xr:uid="{FD4DAA29-5DCD-4624-92BC-59853A18AC0E}"/>
    <cellStyle name="Normal 3 14 4" xfId="32695" xr:uid="{FEF558DD-39AD-4532-B5B0-B04A9F097BDB}"/>
    <cellStyle name="Normal 3 14_AVA DVA EL" xfId="32696" xr:uid="{CF09EAFA-6158-4E66-A0C1-F7EA881EBC3A}"/>
    <cellStyle name="Normal 3 15" xfId="32697" xr:uid="{F083AC1A-2DD7-4D4A-BC62-D54E2F1267EF}"/>
    <cellStyle name="Normal 3 15 2" xfId="32698" xr:uid="{55415DA7-3AAB-4BA8-81ED-0E3A306F435E}"/>
    <cellStyle name="Normal 3 15 3" xfId="32699" xr:uid="{B45C4C1F-FFDC-49FA-9A79-395FE75189CE}"/>
    <cellStyle name="Normal 3 15_AVA DVA EL" xfId="32700" xr:uid="{05E9465A-6F3D-47B7-A120-DB4611FB9150}"/>
    <cellStyle name="Normal 3 16" xfId="32701" xr:uid="{4339842B-7A70-46B0-B7A9-20159F9D20AB}"/>
    <cellStyle name="Normal 3 2" xfId="8143" xr:uid="{DC87AC17-292D-4B5D-ADE4-3369F4DD4D67}"/>
    <cellStyle name="Normal 3 2 10" xfId="32702" xr:uid="{B621D702-343E-4D5F-90F5-355651CC982E}"/>
    <cellStyle name="Normal 3 2 10 2" xfId="32703" xr:uid="{6AF75893-5805-40B2-B3E9-1FF6E6321954}"/>
    <cellStyle name="Normal 3 2 10 2 2" xfId="32704" xr:uid="{599F0E41-B784-4CF4-B0B0-6339C46D3196}"/>
    <cellStyle name="Normal 3 2 10 2 3" xfId="32705" xr:uid="{18624A26-3905-48AE-9A4A-4412DCB0F18A}"/>
    <cellStyle name="Normal 3 2 10 2_AVA DVA EL" xfId="32706" xr:uid="{9118C9F1-A457-4A1A-BEA2-743416E2312E}"/>
    <cellStyle name="Normal 3 2 10 3" xfId="32707" xr:uid="{12D6B519-D74C-44FE-952E-B541AA70F4D8}"/>
    <cellStyle name="Normal 3 2 10_AVA DVA EL" xfId="32708" xr:uid="{17BDD14E-0A19-40B4-9DA7-5CF6845AF2F6}"/>
    <cellStyle name="Normal 3 2 11" xfId="32709" xr:uid="{1623D56F-0077-4577-B199-AF0161593FD4}"/>
    <cellStyle name="Normal 3 2 11 2" xfId="32710" xr:uid="{111CBD46-5529-4F39-894A-2DC5B0E779D7}"/>
    <cellStyle name="Normal 3 2 11 2 2" xfId="32711" xr:uid="{FEDD2F4E-DB98-48C3-B0EA-247F4E936A8C}"/>
    <cellStyle name="Normal 3 2 11 2 3" xfId="32712" xr:uid="{E354D98E-5095-4F7A-AAF9-EE0BF6B87931}"/>
    <cellStyle name="Normal 3 2 11 2_AVA DVA EL" xfId="32713" xr:uid="{8105EB07-2276-4482-8374-397737470FA2}"/>
    <cellStyle name="Normal 3 2 11 3" xfId="32714" xr:uid="{7D25A7E7-7862-4F60-960D-347FD35584F1}"/>
    <cellStyle name="Normal 3 2 11_AVA DVA EL" xfId="32715" xr:uid="{BED7018A-CBFD-4433-9D74-273A9501E0B5}"/>
    <cellStyle name="Normal 3 2 12" xfId="32716" xr:uid="{F92AE727-5EB0-4951-A069-D6CBFF7BF91C}"/>
    <cellStyle name="Normal 3 2 12 2" xfId="32717" xr:uid="{546AB0B6-F835-4975-A1AD-B5E95FE02C63}"/>
    <cellStyle name="Normal 3 2 12 2 2" xfId="32718" xr:uid="{1BBBB24B-73B6-4DE9-8D7A-CDB0BA9EB345}"/>
    <cellStyle name="Normal 3 2 12 2_AVA DVA EL" xfId="32719" xr:uid="{53D62270-1BD8-40D7-9FF7-1A88D525F331}"/>
    <cellStyle name="Normal 3 2 12 3" xfId="32720" xr:uid="{424DFF7A-E786-4996-ADAB-64372EACCBB2}"/>
    <cellStyle name="Normal 3 2 12 3 2" xfId="32721" xr:uid="{8E9C423D-D804-4D6A-9618-3D5C1CDA34AC}"/>
    <cellStyle name="Normal 3 2 12 3 3" xfId="32722" xr:uid="{EF5226D3-0A17-4089-827F-EA35B66B15CB}"/>
    <cellStyle name="Normal 3 2 12 3_AVA DVA EL" xfId="32723" xr:uid="{A80738ED-5690-4FF2-8C3A-2664F6536102}"/>
    <cellStyle name="Normal 3 2 12 4" xfId="32724" xr:uid="{CA29B450-A4C2-47F8-A21C-9BFC2FE59D45}"/>
    <cellStyle name="Normal 3 2 12_4Q16" xfId="32725" xr:uid="{EE904361-E835-4CCB-8ABB-57649283E171}"/>
    <cellStyle name="Normal 3 2 13" xfId="32726" xr:uid="{BCAA2B39-4A1E-43D1-85E2-2AA170EE1DA8}"/>
    <cellStyle name="Normal 3 2 13 2" xfId="32727" xr:uid="{3867238E-300C-4A18-A943-149CBE264B78}"/>
    <cellStyle name="Normal 3 2 13 2 2" xfId="32728" xr:uid="{A6C8D886-4D82-48FC-9930-C772EAA9724B}"/>
    <cellStyle name="Normal 3 2 13 2 3" xfId="32729" xr:uid="{C0F49076-3B22-4B0B-A37C-D7E6AA8DCCB4}"/>
    <cellStyle name="Normal 3 2 13 2_AVA DVA EL" xfId="32730" xr:uid="{6D6A428C-2765-4EE2-8AD2-1F060F1E1A23}"/>
    <cellStyle name="Normal 3 2 13 3" xfId="32731" xr:uid="{47FF17A8-A02F-4C66-AC29-20971CAE787B}"/>
    <cellStyle name="Normal 3 2 13_AVA DVA EL" xfId="32732" xr:uid="{B376ABF3-61BD-4405-A2D2-FAE3722937CC}"/>
    <cellStyle name="Normal 3 2 14" xfId="32733" xr:uid="{05E24FA0-734D-4AEF-A7BB-40F6B29959E4}"/>
    <cellStyle name="Normal 3 2 14 2" xfId="32734" xr:uid="{43855516-3030-4254-ADD6-AEA4D5DB276F}"/>
    <cellStyle name="Normal 3 2 14 2 2" xfId="32735" xr:uid="{128FE7D1-B7EB-4557-A80E-2F12E1A4D9F8}"/>
    <cellStyle name="Normal 3 2 14 2 3" xfId="32736" xr:uid="{8AA890A8-C2DE-467B-9D17-308611E69610}"/>
    <cellStyle name="Normal 3 2 14 2_AVA DVA EL" xfId="32737" xr:uid="{6F0009F7-39B3-47D4-8E39-5BFC996B5C20}"/>
    <cellStyle name="Normal 3 2 14 3" xfId="32738" xr:uid="{699D82EE-C238-482D-9680-BDC97833926F}"/>
    <cellStyle name="Normal 3 2 14_AVA DVA EL" xfId="32739" xr:uid="{2509F7E7-66F0-4498-9D49-02FD31A50298}"/>
    <cellStyle name="Normal 3 2 15" xfId="32740" xr:uid="{2E649213-2C98-455F-9A72-F78DAC9C4DC6}"/>
    <cellStyle name="Normal 3 2 15 2" xfId="32741" xr:uid="{FFA3544D-B691-4328-B92D-30D19D610E18}"/>
    <cellStyle name="Normal 3 2 15 2 2" xfId="32742" xr:uid="{6A8F2A0D-C0CC-4F36-A21C-1FA0E9E02DB3}"/>
    <cellStyle name="Normal 3 2 15 2 3" xfId="32743" xr:uid="{D457102A-87D7-4C9D-9589-5917A6618DEA}"/>
    <cellStyle name="Normal 3 2 15 2_AVA DVA EL" xfId="32744" xr:uid="{F65E2C50-2CCC-4753-8E2E-475F2C66B194}"/>
    <cellStyle name="Normal 3 2 15 3" xfId="32745" xr:uid="{55B5748C-13AB-477E-ABE8-9BF0839EA3AD}"/>
    <cellStyle name="Normal 3 2 15 4" xfId="32746" xr:uid="{E4DF2B31-E193-4EAF-A887-AA625529CB9F}"/>
    <cellStyle name="Normal 3 2 15_AVA DVA EL" xfId="32747" xr:uid="{405AEB4B-0C83-4F7D-A094-3276A9B09390}"/>
    <cellStyle name="Normal 3 2 16" xfId="32748" xr:uid="{C66AECE6-0B57-40F5-B275-72845B109596}"/>
    <cellStyle name="Normal 3 2 16 2" xfId="32749" xr:uid="{8FAD3F20-1769-4ABA-93B9-89796C44D3DA}"/>
    <cellStyle name="Normal 3 2 16 3" xfId="32750" xr:uid="{B06FA9C1-44E5-493A-B86A-4B22B83E455A}"/>
    <cellStyle name="Normal 3 2 16_AVA DVA EL" xfId="32751" xr:uid="{3E7C163A-3D00-44E7-8D01-14541C1E86BA}"/>
    <cellStyle name="Normal 3 2 17" xfId="32752" xr:uid="{1E6BF9DE-4124-405D-906B-E92BF995431B}"/>
    <cellStyle name="Normal 3 2 2" xfId="8144" xr:uid="{8741D0DD-5AE2-492F-9773-30D3CB9FE993}"/>
    <cellStyle name="Normal 3 2 2 10" xfId="32753" xr:uid="{2FF1C81D-EF00-4D84-BB66-21C7C532B096}"/>
    <cellStyle name="Normal 3 2 2 10 2" xfId="32754" xr:uid="{F15A3F7A-83DD-4576-9947-C475641CDE30}"/>
    <cellStyle name="Normal 3 2 2 10 2 2" xfId="32755" xr:uid="{110391AA-0079-444F-A30B-378DA942E550}"/>
    <cellStyle name="Normal 3 2 2 10 2 3" xfId="32756" xr:uid="{C3B011CD-4953-4BA5-8B76-1FCA59C85841}"/>
    <cellStyle name="Normal 3 2 2 10 2_AVA DVA EL" xfId="32757" xr:uid="{F38DC14A-2CA1-42E6-83DD-7818F0F3955D}"/>
    <cellStyle name="Normal 3 2 2 10 3" xfId="32758" xr:uid="{ACE39C36-ABD4-4B82-AA01-0DC278609F25}"/>
    <cellStyle name="Normal 3 2 2 10_AVA DVA EL" xfId="32759" xr:uid="{4D574FC1-5CE9-4859-A46B-69E12E12FAE6}"/>
    <cellStyle name="Normal 3 2 2 11" xfId="32760" xr:uid="{0ADA9E57-8551-4F96-A54B-5255983404ED}"/>
    <cellStyle name="Normal 3 2 2 11 2" xfId="32761" xr:uid="{6DAFE5CF-5DBB-4547-B87E-A4EFEA55247E}"/>
    <cellStyle name="Normal 3 2 2 11 2 2" xfId="32762" xr:uid="{9A3D7DFD-F561-469F-B2FA-168223862E3F}"/>
    <cellStyle name="Normal 3 2 2 11 2 3" xfId="32763" xr:uid="{821A7F8E-B428-4BBD-AD1C-D2DA3E0505A3}"/>
    <cellStyle name="Normal 3 2 2 11 2_AVA DVA EL" xfId="32764" xr:uid="{A5538715-EFD9-436A-B269-135797BEC179}"/>
    <cellStyle name="Normal 3 2 2 11 3" xfId="32765" xr:uid="{03D2559F-5DF3-43BA-9FE8-2AC189F7E568}"/>
    <cellStyle name="Normal 3 2 2 11 4" xfId="32766" xr:uid="{05A6B91A-5774-4439-B176-7D1A9DE2123C}"/>
    <cellStyle name="Normal 3 2 2 11_AVA DVA EL" xfId="32767" xr:uid="{CEC0F7BE-1B46-47B9-ADB9-0193CDB0328E}"/>
    <cellStyle name="Normal 3 2 2 12" xfId="32768" xr:uid="{17724C67-96B2-4BBC-8FD6-F247EE93542C}"/>
    <cellStyle name="Normal 3 2 2 12 2" xfId="32769" xr:uid="{45EAE211-5C1C-4F3F-A5B1-25AC3D00C801}"/>
    <cellStyle name="Normal 3 2 2 12 3" xfId="32770" xr:uid="{F0E31284-7430-4307-9275-DA9CBFC4A599}"/>
    <cellStyle name="Normal 3 2 2 12_AVA DVA EL" xfId="32771" xr:uid="{80A410B0-BAAA-4AA0-BDD6-B0DD3970EA58}"/>
    <cellStyle name="Normal 3 2 2 13" xfId="32772" xr:uid="{4BE85185-1D0F-480B-B701-98FF84ECA58B}"/>
    <cellStyle name="Normal 3 2 2 2" xfId="32773" xr:uid="{4378DBDE-7659-49A7-8C1E-F8FD9A8FB697}"/>
    <cellStyle name="Normal 3 2 2 2 10" xfId="32774" xr:uid="{4A92D1AB-0B2F-4D70-A968-8CB12A8BE82F}"/>
    <cellStyle name="Normal 3 2 2 2 10 2" xfId="32775" xr:uid="{3DF5BF33-76DC-4B10-AD7F-F63274655A21}"/>
    <cellStyle name="Normal 3 2 2 2 10 3" xfId="32776" xr:uid="{C4B32D32-1BF2-4D45-961E-DAA4E0FE2728}"/>
    <cellStyle name="Normal 3 2 2 2 10_AVA DVA EL" xfId="32777" xr:uid="{9D12DE45-C7F3-4183-97DA-D03BBFA9B4E6}"/>
    <cellStyle name="Normal 3 2 2 2 11" xfId="32778" xr:uid="{13A30F1F-FE91-4031-A889-4048149A8E84}"/>
    <cellStyle name="Normal 3 2 2 2 11 2" xfId="32779" xr:uid="{E494FE82-E966-45D9-BBB2-33650BA97396}"/>
    <cellStyle name="Normal 3 2 2 2 11 3" xfId="32780" xr:uid="{628BEF25-EB72-42E1-B2DE-231226F1C350}"/>
    <cellStyle name="Normal 3 2 2 2 11_AVA DVA EL" xfId="32781" xr:uid="{D48EEDA6-DAD4-4DB4-8078-6F49D6C1C576}"/>
    <cellStyle name="Normal 3 2 2 2 12" xfId="32782" xr:uid="{DA3736E7-ABC2-48E2-A0F6-003D9FEBE2AE}"/>
    <cellStyle name="Normal 3 2 2 2 2" xfId="32783" xr:uid="{C80FFC37-5B83-4BA8-BED0-ED3F3B8664BA}"/>
    <cellStyle name="Normal 3 2 2 2 2 10" xfId="32784" xr:uid="{CBE84865-A36A-45CC-9EDB-E4403DFB8658}"/>
    <cellStyle name="Normal 3 2 2 2 2 11" xfId="32785" xr:uid="{279C5172-BDB0-4476-9DF3-BB6E454E0CFA}"/>
    <cellStyle name="Normal 3 2 2 2 2 2" xfId="32786" xr:uid="{16304272-0D5B-4DD8-8BC0-6A771C467250}"/>
    <cellStyle name="Normal 3 2 2 2 2 2 2" xfId="32787" xr:uid="{CC54B145-E91E-466F-A081-41C15F84F0E5}"/>
    <cellStyle name="Normal 3 2 2 2 2 2 2 2" xfId="32788" xr:uid="{6877E3E4-108E-4BCC-A526-8E19EDA1EE6F}"/>
    <cellStyle name="Normal 3 2 2 2 2 2 2 3" xfId="32789" xr:uid="{77B4BD7A-84AE-49A6-919B-56BD701C7D14}"/>
    <cellStyle name="Normal 3 2 2 2 2 2 2_AVA DVA EL" xfId="32790" xr:uid="{E25DFC85-0ED6-4F5C-9FCA-7F37747CF3EA}"/>
    <cellStyle name="Normal 3 2 2 2 2 2 3" xfId="32791" xr:uid="{9E125DC2-7B05-417D-871B-4DCC8625762A}"/>
    <cellStyle name="Normal 3 2 2 2 2 2 3 2" xfId="32792" xr:uid="{F213AF08-0DE5-462A-9899-667F82D4DC41}"/>
    <cellStyle name="Normal 3 2 2 2 2 2 3 3" xfId="32793" xr:uid="{38A21CA9-495E-4FA7-BEFC-1181F0E56968}"/>
    <cellStyle name="Normal 3 2 2 2 2 2 3_AVA DVA EL" xfId="32794" xr:uid="{800EA1A0-0643-4B97-87E2-11936A147A3D}"/>
    <cellStyle name="Normal 3 2 2 2 2 2 4" xfId="32795" xr:uid="{9DECBACD-8367-4D88-A598-8A2F4C2D6999}"/>
    <cellStyle name="Normal 3 2 2 2 2 2 5" xfId="32796" xr:uid="{8081A726-D788-479A-ACD6-C8917E14D341}"/>
    <cellStyle name="Normal 3 2 2 2 2 2_AVA DVA EL" xfId="32797" xr:uid="{CA0566EE-AF18-4E3F-AFBB-B73432B9BEC3}"/>
    <cellStyle name="Normal 3 2 2 2 2 3" xfId="32798" xr:uid="{C477ED9D-C280-46F5-B4BB-6CBF378982E6}"/>
    <cellStyle name="Normal 3 2 2 2 2 3 2" xfId="32799" xr:uid="{7FCCADF5-4072-43AF-88E6-166C70124ADF}"/>
    <cellStyle name="Normal 3 2 2 2 2 3 3" xfId="32800" xr:uid="{CB2BD5BE-4540-4C2A-BA55-B02579814DC2}"/>
    <cellStyle name="Normal 3 2 2 2 2 3_AVA DVA EL" xfId="32801" xr:uid="{A718F2DF-226D-49AA-8B21-4CC02C581B43}"/>
    <cellStyle name="Normal 3 2 2 2 2 4" xfId="32802" xr:uid="{7970E631-AAA1-44B3-B7B0-40A4DEECB35F}"/>
    <cellStyle name="Normal 3 2 2 2 2 4 2" xfId="32803" xr:uid="{F6AD5CA0-B7E2-49A8-A0A3-B1B3CC35CF97}"/>
    <cellStyle name="Normal 3 2 2 2 2 4 3" xfId="32804" xr:uid="{88BA1388-8B07-4C50-A23B-906852EBA6AB}"/>
    <cellStyle name="Normal 3 2 2 2 2 4_AVA DVA EL" xfId="32805" xr:uid="{6782E42D-71CC-4AFF-915D-AEA4BBFA187D}"/>
    <cellStyle name="Normal 3 2 2 2 2 5" xfId="32806" xr:uid="{CAF49BA1-C361-4A2C-BA30-A7EFBFF99412}"/>
    <cellStyle name="Normal 3 2 2 2 2 5 2" xfId="32807" xr:uid="{D89FF93E-6B93-4230-A448-7CE4C9B390F4}"/>
    <cellStyle name="Normal 3 2 2 2 2 5 3" xfId="32808" xr:uid="{C11438B5-2459-4512-B9B5-13CFA37A3576}"/>
    <cellStyle name="Normal 3 2 2 2 2 5_AVA DVA EL" xfId="32809" xr:uid="{E244147D-BB44-4FC8-A9C9-D042CA87DCF1}"/>
    <cellStyle name="Normal 3 2 2 2 2 6" xfId="32810" xr:uid="{CB8DA416-D8A8-4062-A278-87E8A7775882}"/>
    <cellStyle name="Normal 3 2 2 2 2 6 2" xfId="32811" xr:uid="{5DC2DF62-55D7-4193-B588-D70784219CF9}"/>
    <cellStyle name="Normal 3 2 2 2 2 6 3" xfId="32812" xr:uid="{41F848FF-696D-45BD-9626-B3D00E4FA882}"/>
    <cellStyle name="Normal 3 2 2 2 2 6_AVA DVA EL" xfId="32813" xr:uid="{782F6B28-1BE4-43FA-9235-AA698BDA963F}"/>
    <cellStyle name="Normal 3 2 2 2 2 7" xfId="32814" xr:uid="{7BCEEE0E-3124-441D-A922-3F8C42DC480F}"/>
    <cellStyle name="Normal 3 2 2 2 2 7 2" xfId="32815" xr:uid="{2BDCBE91-D66A-4C7C-ABAE-8157B4D5A7D8}"/>
    <cellStyle name="Normal 3 2 2 2 2 7 3" xfId="32816" xr:uid="{FFD2962B-93F0-488F-9766-2FFF6F86D7B3}"/>
    <cellStyle name="Normal 3 2 2 2 2 7_AVA DVA EL" xfId="32817" xr:uid="{542CF468-AFCF-49AD-BCF5-6819D8ECF3E5}"/>
    <cellStyle name="Normal 3 2 2 2 2 8" xfId="32818" xr:uid="{6625D007-5C2F-4DB5-B741-72BAE80E3EB5}"/>
    <cellStyle name="Normal 3 2 2 2 2 8 2" xfId="32819" xr:uid="{3B0ADA63-8C30-488A-A59B-235CD5C51787}"/>
    <cellStyle name="Normal 3 2 2 2 2 8 3" xfId="32820" xr:uid="{C341D726-41D6-4296-874D-864867DCDD39}"/>
    <cellStyle name="Normal 3 2 2 2 2 8_AVA DVA EL" xfId="32821" xr:uid="{693616C8-9E53-415F-9BDB-8D86ED8EECF2}"/>
    <cellStyle name="Normal 3 2 2 2 2 9" xfId="32822" xr:uid="{E14796B1-36E4-4B2C-9F75-28D6A38947EC}"/>
    <cellStyle name="Normal 3 2 2 2 2 9 2" xfId="32823" xr:uid="{ACE64DC2-638F-4DDD-A2DF-E6819C10B53E}"/>
    <cellStyle name="Normal 3 2 2 2 2 9 3" xfId="32824" xr:uid="{3222A389-EFE2-4947-B704-3A0399D10822}"/>
    <cellStyle name="Normal 3 2 2 2 2 9_AVA DVA EL" xfId="32825" xr:uid="{C6BB2E05-E959-446D-A199-61C5D03AA478}"/>
    <cellStyle name="Normal 3 2 2 2 2_AVA DVA EL" xfId="32826" xr:uid="{645397EA-8BA1-4D9C-93DD-DD039D33A45B}"/>
    <cellStyle name="Normal 3 2 2 2 3" xfId="32827" xr:uid="{FC9D405C-148D-4010-B0C3-8752890966F1}"/>
    <cellStyle name="Normal 3 2 2 2 3 2" xfId="32828" xr:uid="{A9A91D10-F44E-4EA1-8FD3-9102DDEC25E0}"/>
    <cellStyle name="Normal 3 2 2 2 3 2 2" xfId="32829" xr:uid="{2EDDAD5C-A005-42B6-B564-C13C81747093}"/>
    <cellStyle name="Normal 3 2 2 2 3 2 3" xfId="32830" xr:uid="{48DB4FA5-1CF8-401B-B9DA-0867EC212A0E}"/>
    <cellStyle name="Normal 3 2 2 2 3 2_AVA DVA EL" xfId="32831" xr:uid="{32B7AD19-3D03-4B1F-849C-2E401AC9DA76}"/>
    <cellStyle name="Normal 3 2 2 2 3 3" xfId="32832" xr:uid="{8698C126-214A-4FC7-A645-1DDDCD742EEC}"/>
    <cellStyle name="Normal 3 2 2 2 3 3 2" xfId="32833" xr:uid="{06E67D5A-2CBA-4519-9DAF-721751BE733D}"/>
    <cellStyle name="Normal 3 2 2 2 3 3 3" xfId="32834" xr:uid="{A7591401-5B86-4C1A-9CA0-C3CF227DC76E}"/>
    <cellStyle name="Normal 3 2 2 2 3 3_AVA DVA EL" xfId="32835" xr:uid="{F3B439EA-36EA-4A42-B856-F5F7778EC073}"/>
    <cellStyle name="Normal 3 2 2 2 3 4" xfId="32836" xr:uid="{C9A73CAA-CAF5-4543-85CB-6925E2308E70}"/>
    <cellStyle name="Normal 3 2 2 2 3 5" xfId="32837" xr:uid="{6BA90D71-0907-4F09-B9B5-13B2D815CCFE}"/>
    <cellStyle name="Normal 3 2 2 2 3_AVA DVA EL" xfId="32838" xr:uid="{BB049962-568A-4AE6-9069-94CD5E775C8F}"/>
    <cellStyle name="Normal 3 2 2 2 4" xfId="32839" xr:uid="{67ABB7B2-AD71-4AB5-9DC5-FDF671C6D956}"/>
    <cellStyle name="Normal 3 2 2 2 4 2" xfId="32840" xr:uid="{FE0BBCD5-8D0F-45D5-B0A8-28485B232EE3}"/>
    <cellStyle name="Normal 3 2 2 2 4 3" xfId="32841" xr:uid="{CD92EE76-B2FD-41EF-B6C2-7F6C6E83E4B0}"/>
    <cellStyle name="Normal 3 2 2 2 4_AVA DVA EL" xfId="32842" xr:uid="{4AA88DE4-4D7D-4408-AE91-DEF549EFD511}"/>
    <cellStyle name="Normal 3 2 2 2 5" xfId="32843" xr:uid="{2845F8D4-0C9C-42B1-80CC-D0A306291929}"/>
    <cellStyle name="Normal 3 2 2 2 5 2" xfId="32844" xr:uid="{15C1EE41-956F-43BF-ACA0-5BD60C8C66CF}"/>
    <cellStyle name="Normal 3 2 2 2 5 3" xfId="32845" xr:uid="{B7278B51-41B0-4B6B-97A3-9216B9FD7468}"/>
    <cellStyle name="Normal 3 2 2 2 5_AVA DVA EL" xfId="32846" xr:uid="{F9DA26B0-BBF7-4C0E-8091-EE8DFC77E5E6}"/>
    <cellStyle name="Normal 3 2 2 2 6" xfId="32847" xr:uid="{863C17D9-59D6-4716-94E7-C06D02F60DDA}"/>
    <cellStyle name="Normal 3 2 2 2 6 2" xfId="32848" xr:uid="{F7B99FB2-24EE-430A-AF06-CA4410DB578A}"/>
    <cellStyle name="Normal 3 2 2 2 6 3" xfId="32849" xr:uid="{286A8716-BF55-4E4D-9EB7-668A0FFF1EB4}"/>
    <cellStyle name="Normal 3 2 2 2 6_AVA DVA EL" xfId="32850" xr:uid="{A86A197C-B001-47F3-94CC-7F787155B2BF}"/>
    <cellStyle name="Normal 3 2 2 2 7" xfId="32851" xr:uid="{FCE25D37-B05D-4D9D-9033-632C1BDB9983}"/>
    <cellStyle name="Normal 3 2 2 2 7 2" xfId="32852" xr:uid="{F732DB4F-F1E3-460F-BD3B-7AF13122C168}"/>
    <cellStyle name="Normal 3 2 2 2 7 3" xfId="32853" xr:uid="{9C552A5A-9EBA-4890-B7CE-EB76A3D2AB9E}"/>
    <cellStyle name="Normal 3 2 2 2 7_AVA DVA EL" xfId="32854" xr:uid="{26369E7D-1810-4557-A621-897D7B2A0106}"/>
    <cellStyle name="Normal 3 2 2 2 8" xfId="32855" xr:uid="{DB4C5C72-36FF-4970-ACAC-AEF26DC4E447}"/>
    <cellStyle name="Normal 3 2 2 2 8 2" xfId="32856" xr:uid="{E4571AF8-D78A-4473-A195-4672F9D9C053}"/>
    <cellStyle name="Normal 3 2 2 2 8 3" xfId="32857" xr:uid="{CBD9B5C2-1188-42FB-86CF-29A2A1B6BA66}"/>
    <cellStyle name="Normal 3 2 2 2 8_AVA DVA EL" xfId="32858" xr:uid="{F6F6F83D-9EE3-42D1-9EC1-02C5CAD51D87}"/>
    <cellStyle name="Normal 3 2 2 2 9" xfId="32859" xr:uid="{4E393908-552B-486E-8E5E-8A9AC2E55F21}"/>
    <cellStyle name="Normal 3 2 2 2 9 2" xfId="32860" xr:uid="{A135F308-69F0-45F0-B68A-468A24A30D66}"/>
    <cellStyle name="Normal 3 2 2 2 9 3" xfId="32861" xr:uid="{A2D94D9A-6B3B-472F-96AD-9F881CAD9BC8}"/>
    <cellStyle name="Normal 3 2 2 2 9_AVA DVA EL" xfId="32862" xr:uid="{6411924C-F2AE-450F-8E90-CBC51C3AD791}"/>
    <cellStyle name="Normal 3 2 2 2_AVA DVA EL" xfId="32863" xr:uid="{8A82165B-C65D-4DE8-B358-A51E9D46C977}"/>
    <cellStyle name="Normal 3 2 2 3" xfId="32864" xr:uid="{23EF172B-360B-4B87-BCC4-DC06087871CC}"/>
    <cellStyle name="Normal 3 2 2 3 10" xfId="32865" xr:uid="{DC35D936-2583-471A-8E10-3F9E00821C4E}"/>
    <cellStyle name="Normal 3 2 2 3 10 2" xfId="32866" xr:uid="{51620563-CB12-4C29-99AC-C9196E09AC68}"/>
    <cellStyle name="Normal 3 2 2 3 10 3" xfId="32867" xr:uid="{B1BBF877-D783-417E-AE51-69634FEDDEE9}"/>
    <cellStyle name="Normal 3 2 2 3 10_AVA DVA EL" xfId="32868" xr:uid="{DABCE945-8CD1-4566-9770-C7FFEC3EBF29}"/>
    <cellStyle name="Normal 3 2 2 3 11" xfId="32869" xr:uid="{13234302-BC3A-48DF-8E86-44B941C67E4F}"/>
    <cellStyle name="Normal 3 2 2 3 2" xfId="32870" xr:uid="{B5E25695-BD9C-42E5-ABD0-30C5624F0805}"/>
    <cellStyle name="Normal 3 2 2 3 2 2" xfId="32871" xr:uid="{7CF7E093-27FD-412B-91D9-67869DA4BB66}"/>
    <cellStyle name="Normal 3 2 2 3 2 2 2" xfId="32872" xr:uid="{21EF778D-D7C3-4D05-9C7A-E131F71F31AB}"/>
    <cellStyle name="Normal 3 2 2 3 2 2 3" xfId="32873" xr:uid="{DF2B5601-AADB-459B-AEE6-3BB4EE5272EE}"/>
    <cellStyle name="Normal 3 2 2 3 2 2_AVA DVA EL" xfId="32874" xr:uid="{9D95B8F9-8EC1-45A2-9012-EBBFCF3CC0A4}"/>
    <cellStyle name="Normal 3 2 2 3 2 3" xfId="32875" xr:uid="{DDEB8448-72D3-45BB-ADED-1C9F5A5A686A}"/>
    <cellStyle name="Normal 3 2 2 3 2 3 2" xfId="32876" xr:uid="{C7D5708E-912D-459D-85A9-BC347447FE7B}"/>
    <cellStyle name="Normal 3 2 2 3 2 3 3" xfId="32877" xr:uid="{0FD23BF9-6478-4DA3-9A3F-6298B3E47CA5}"/>
    <cellStyle name="Normal 3 2 2 3 2 3_AVA DVA EL" xfId="32878" xr:uid="{99CF1D20-9455-46B8-A31D-E9216E3AC794}"/>
    <cellStyle name="Normal 3 2 2 3 2 4" xfId="32879" xr:uid="{D272FBB4-56B0-4173-8F6E-E22722A2F507}"/>
    <cellStyle name="Normal 3 2 2 3 2 5" xfId="32880" xr:uid="{BFEB3A7F-E67A-493A-94CB-B744C459371E}"/>
    <cellStyle name="Normal 3 2 2 3 2_AVA DVA EL" xfId="32881" xr:uid="{2EDD421E-A2A5-4851-9D1A-0B7FDCF8AFD9}"/>
    <cellStyle name="Normal 3 2 2 3 3" xfId="32882" xr:uid="{B9A2E0A7-6C6C-428C-AD5D-1A0F9BE0C6FE}"/>
    <cellStyle name="Normal 3 2 2 3 3 2" xfId="32883" xr:uid="{B667500A-C092-41DF-AC67-E8A93E93E1FB}"/>
    <cellStyle name="Normal 3 2 2 3 3 3" xfId="32884" xr:uid="{5D5BDA77-1555-468A-8CBF-7EBCDDD7BD9B}"/>
    <cellStyle name="Normal 3 2 2 3 3_AVA DVA EL" xfId="32885" xr:uid="{E1186499-C066-4C8B-A830-670C8814C18A}"/>
    <cellStyle name="Normal 3 2 2 3 4" xfId="32886" xr:uid="{1F5533D0-96C6-4C55-9709-44CE70276719}"/>
    <cellStyle name="Normal 3 2 2 3 4 2" xfId="32887" xr:uid="{D8CEFB0C-EBEC-4280-A124-8CB74E18027B}"/>
    <cellStyle name="Normal 3 2 2 3 4 3" xfId="32888" xr:uid="{1E874D6F-4053-49EC-908E-BD952A3C06D8}"/>
    <cellStyle name="Normal 3 2 2 3 4_AVA DVA EL" xfId="32889" xr:uid="{F2F41BF7-B0DA-4C71-BBC7-066BAA163C7E}"/>
    <cellStyle name="Normal 3 2 2 3 5" xfId="32890" xr:uid="{AF81F959-F29D-43CC-B612-4E3E453D79A4}"/>
    <cellStyle name="Normal 3 2 2 3 5 2" xfId="32891" xr:uid="{9D82E273-9B0C-4F62-9A61-F1181B787030}"/>
    <cellStyle name="Normal 3 2 2 3 5 3" xfId="32892" xr:uid="{AD1FED1F-3C0E-488B-91D0-E898513EE473}"/>
    <cellStyle name="Normal 3 2 2 3 5_AVA DVA EL" xfId="32893" xr:uid="{4CADF389-3A94-473A-AB49-EA076EB4F7D2}"/>
    <cellStyle name="Normal 3 2 2 3 6" xfId="32894" xr:uid="{1EF38C32-CD97-4126-9C45-A03124815094}"/>
    <cellStyle name="Normal 3 2 2 3 6 2" xfId="32895" xr:uid="{36951B2A-926F-490C-8D61-C21F88BD73FF}"/>
    <cellStyle name="Normal 3 2 2 3 6 3" xfId="32896" xr:uid="{F4566637-01AA-45B5-BD0F-BA5181C6F2C3}"/>
    <cellStyle name="Normal 3 2 2 3 6_AVA DVA EL" xfId="32897" xr:uid="{C96347B3-E136-4C80-B520-143FAB8EB712}"/>
    <cellStyle name="Normal 3 2 2 3 7" xfId="32898" xr:uid="{E2E0371D-D27B-445E-B417-2D564322A6D0}"/>
    <cellStyle name="Normal 3 2 2 3 7 2" xfId="32899" xr:uid="{D5D0BE07-0310-422F-B435-C6C8D97EE485}"/>
    <cellStyle name="Normal 3 2 2 3 7 3" xfId="32900" xr:uid="{3F31F467-27DB-483B-BF87-1143AAA29F63}"/>
    <cellStyle name="Normal 3 2 2 3 7_AVA DVA EL" xfId="32901" xr:uid="{BE0C4D40-689F-4B40-B459-06187829053B}"/>
    <cellStyle name="Normal 3 2 2 3 8" xfId="32902" xr:uid="{FD2254EC-78E0-4D09-9A99-315555A16D90}"/>
    <cellStyle name="Normal 3 2 2 3 8 2" xfId="32903" xr:uid="{EFAD500A-6DD7-499B-BAE0-2C852E34D664}"/>
    <cellStyle name="Normal 3 2 2 3 8 3" xfId="32904" xr:uid="{A2175DE7-00BE-4FA5-A8F0-9914C0047A96}"/>
    <cellStyle name="Normal 3 2 2 3 8_AVA DVA EL" xfId="32905" xr:uid="{EEEEC22B-0232-4298-96FD-704F8C256433}"/>
    <cellStyle name="Normal 3 2 2 3 9" xfId="32906" xr:uid="{4EBD0667-6F83-4956-8CE5-F77E98DEEFFD}"/>
    <cellStyle name="Normal 3 2 2 3 9 2" xfId="32907" xr:uid="{908D13A5-1654-49E6-BD3B-216C0509E6A2}"/>
    <cellStyle name="Normal 3 2 2 3 9 3" xfId="32908" xr:uid="{151B8A8C-D646-4A65-85F5-7CE4275B322A}"/>
    <cellStyle name="Normal 3 2 2 3 9_AVA DVA EL" xfId="32909" xr:uid="{46396B60-2E42-4EF5-A600-A108C110A477}"/>
    <cellStyle name="Normal 3 2 2 3_AVA DVA EL" xfId="32910" xr:uid="{7CF8C36C-2652-40D8-A963-82252924FC45}"/>
    <cellStyle name="Normal 3 2 2 4" xfId="32911" xr:uid="{0DC4D81F-ACA5-4A97-962B-14F247CEF5D3}"/>
    <cellStyle name="Normal 3 2 2 4 2" xfId="32912" xr:uid="{CA69DFDB-CDC8-4005-9AB0-3D47415D7B04}"/>
    <cellStyle name="Normal 3 2 2 4 2 2" xfId="32913" xr:uid="{CDB9FBA1-8D8B-4417-A21B-2AD4062BD649}"/>
    <cellStyle name="Normal 3 2 2 4 2 3" xfId="32914" xr:uid="{721EFE47-4998-422B-BD92-61C0855C50D4}"/>
    <cellStyle name="Normal 3 2 2 4 2_AVA DVA EL" xfId="32915" xr:uid="{5F039373-D929-4C22-8EE8-E2F5CDC8D3C6}"/>
    <cellStyle name="Normal 3 2 2 4 3" xfId="32916" xr:uid="{46D24864-2545-4E9B-A1F7-404FAF7DDCD3}"/>
    <cellStyle name="Normal 3 2 2 4 3 2" xfId="32917" xr:uid="{4BD1F467-FAA3-4ED5-9210-DC8A668986FF}"/>
    <cellStyle name="Normal 3 2 2 4 3 3" xfId="32918" xr:uid="{47040F9B-9818-4436-A831-A1055B4E9F38}"/>
    <cellStyle name="Normal 3 2 2 4 3_AVA DVA EL" xfId="32919" xr:uid="{AD147D28-C4D5-4071-9591-38E401ADEBDA}"/>
    <cellStyle name="Normal 3 2 2 4 4" xfId="32920" xr:uid="{DC8ADBCE-265B-42AF-8D3B-0FCC45D93626}"/>
    <cellStyle name="Normal 3 2 2 4 4 2" xfId="32921" xr:uid="{F9093D17-A361-4584-97A7-87C50BEB5CAA}"/>
    <cellStyle name="Normal 3 2 2 4 4 3" xfId="32922" xr:uid="{6F1ACC9A-E296-4FC4-8890-1257C53FCEDE}"/>
    <cellStyle name="Normal 3 2 2 4 4_AVA DVA EL" xfId="32923" xr:uid="{15114286-D3DE-495B-AEE4-67DBA82E4BA3}"/>
    <cellStyle name="Normal 3 2 2 4 5" xfId="32924" xr:uid="{82C6D41B-1DC2-49A1-B73C-1ACCF7E053F2}"/>
    <cellStyle name="Normal 3 2 2 4_AVA DVA EL" xfId="32925" xr:uid="{A4529E84-41EE-4CA2-A2EC-4AF2C2A7C913}"/>
    <cellStyle name="Normal 3 2 2 5" xfId="32926" xr:uid="{AC702FD0-BB9A-4DCF-8CFA-BCD1687C89FF}"/>
    <cellStyle name="Normal 3 2 2 5 2" xfId="32927" xr:uid="{19E7200E-528D-434F-A043-8D0B9361BC5D}"/>
    <cellStyle name="Normal 3 2 2 5 2 2" xfId="32928" xr:uid="{8508AE69-9E15-43E5-9C05-419E09EFB055}"/>
    <cellStyle name="Normal 3 2 2 5 2 3" xfId="32929" xr:uid="{A764393E-7264-41FE-BBCF-99B78E396EF7}"/>
    <cellStyle name="Normal 3 2 2 5 2_AVA DVA EL" xfId="32930" xr:uid="{FC4FD717-7009-44B2-85E9-EB896907F9B6}"/>
    <cellStyle name="Normal 3 2 2 5 3" xfId="32931" xr:uid="{C30C8DEA-79E5-4BF7-9DB8-9C785CCF65AF}"/>
    <cellStyle name="Normal 3 2 2 5_AVA DVA EL" xfId="32932" xr:uid="{6EED052F-2F52-46E9-BEB5-B44352AEE2E0}"/>
    <cellStyle name="Normal 3 2 2 6" xfId="32933" xr:uid="{8EC0A03A-BF43-4667-8E98-D4886A42A9B2}"/>
    <cellStyle name="Normal 3 2 2 6 2" xfId="32934" xr:uid="{D9FCCD4A-0215-4C7D-81C0-AD4DB25CFD70}"/>
    <cellStyle name="Normal 3 2 2 6 2 2" xfId="32935" xr:uid="{E716F1DE-04B9-4588-9BEC-A343F400C5A2}"/>
    <cellStyle name="Normal 3 2 2 6 2 3" xfId="32936" xr:uid="{E6E63DA3-8CF1-4859-B465-1057B43FDA20}"/>
    <cellStyle name="Normal 3 2 2 6 2_AVA DVA EL" xfId="32937" xr:uid="{72E02F2D-AA16-4333-B59C-C7FBE85662F8}"/>
    <cellStyle name="Normal 3 2 2 6 3" xfId="32938" xr:uid="{FF473D60-972E-457B-9458-A0CF93539883}"/>
    <cellStyle name="Normal 3 2 2 6_AVA DVA EL" xfId="32939" xr:uid="{8872027F-5C48-4B44-AD3D-9F5530625076}"/>
    <cellStyle name="Normal 3 2 2 7" xfId="32940" xr:uid="{0DC854F7-2616-42CA-A67D-50B19B6F6626}"/>
    <cellStyle name="Normal 3 2 2 7 2" xfId="32941" xr:uid="{83E3721C-20EC-49F1-8868-3D697D99CA51}"/>
    <cellStyle name="Normal 3 2 2 7 2 2" xfId="32942" xr:uid="{696A6291-4123-4AEC-9E74-C4FA2BF28749}"/>
    <cellStyle name="Normal 3 2 2 7 2 3" xfId="32943" xr:uid="{3F884A8A-2E06-4C80-98AB-2A599A11A20A}"/>
    <cellStyle name="Normal 3 2 2 7 2_AVA DVA EL" xfId="32944" xr:uid="{6B393757-1998-471E-8DCB-8F464F9C2892}"/>
    <cellStyle name="Normal 3 2 2 7 3" xfId="32945" xr:uid="{F1B2AB0C-0A74-492F-83CD-EC737BAF321B}"/>
    <cellStyle name="Normal 3 2 2 7_AVA DVA EL" xfId="32946" xr:uid="{7ECBC188-6B6A-45FE-B44F-4E197596946F}"/>
    <cellStyle name="Normal 3 2 2 8" xfId="32947" xr:uid="{711BBA9C-D980-4ABD-9441-0EDA96C0AD6F}"/>
    <cellStyle name="Normal 3 2 2 8 2" xfId="32948" xr:uid="{96105584-72F5-4A0D-9836-DB00EE454764}"/>
    <cellStyle name="Normal 3 2 2 8 2 2" xfId="32949" xr:uid="{81BB7997-5155-4AA1-A709-F10B6ABFA549}"/>
    <cellStyle name="Normal 3 2 2 8 2 3" xfId="32950" xr:uid="{4B25D0AA-C5A4-465F-B57D-6DDF297434C6}"/>
    <cellStyle name="Normal 3 2 2 8 2_AVA DVA EL" xfId="32951" xr:uid="{3D7C367C-3D1D-4B48-B229-550ED7A61508}"/>
    <cellStyle name="Normal 3 2 2 8 3" xfId="32952" xr:uid="{56BB855B-5B0D-4BB9-A85A-14238B973F37}"/>
    <cellStyle name="Normal 3 2 2 8_AVA DVA EL" xfId="32953" xr:uid="{4B09AFFA-B072-429E-A659-396A58FAF8D5}"/>
    <cellStyle name="Normal 3 2 2 9" xfId="32954" xr:uid="{6A76D0E3-6C1C-4006-BC0F-473CD940314C}"/>
    <cellStyle name="Normal 3 2 2 9 2" xfId="32955" xr:uid="{35299101-0EF9-4E86-A8A4-5076F329E488}"/>
    <cellStyle name="Normal 3 2 2 9 2 2" xfId="32956" xr:uid="{79125A81-EBE6-43DA-BFBD-E6BA828A92B7}"/>
    <cellStyle name="Normal 3 2 2 9 2 3" xfId="32957" xr:uid="{5CD560CE-D71B-4403-9F7D-57425E3DC574}"/>
    <cellStyle name="Normal 3 2 2 9 2_AVA DVA EL" xfId="32958" xr:uid="{4742DEA0-1544-4F00-9D2A-54276F7058B0}"/>
    <cellStyle name="Normal 3 2 2 9 3" xfId="32959" xr:uid="{A3ABF2C5-B4C2-4DB3-9FC7-1207523004C7}"/>
    <cellStyle name="Normal 3 2 2 9_AVA DVA EL" xfId="32960" xr:uid="{0083699A-CA7D-46AE-A04C-168A0C0A157D}"/>
    <cellStyle name="Normal 3 2 2_AVA DVA EL" xfId="32961" xr:uid="{FFD65CBF-BAA0-4D9F-A19E-F6F4DF2FB670}"/>
    <cellStyle name="Normal 3 2 3" xfId="8145" xr:uid="{CFE404BB-C901-4087-8D91-C36D3E4DD48D}"/>
    <cellStyle name="Normal 3 2 3 10" xfId="32962" xr:uid="{0FCEC5E2-A2D8-4B93-BFA6-354CE4DC8BDF}"/>
    <cellStyle name="Normal 3 2 3 10 2" xfId="32963" xr:uid="{23330A12-98E2-4090-922C-04C8283E1FA0}"/>
    <cellStyle name="Normal 3 2 3 10 3" xfId="32964" xr:uid="{5F94F1CC-3E88-4738-B0A7-80781B11ABA2}"/>
    <cellStyle name="Normal 3 2 3 10_AVA DVA EL" xfId="32965" xr:uid="{F5D7042B-FDE1-436C-90E3-AC6B17D33AB1}"/>
    <cellStyle name="Normal 3 2 3 11" xfId="32966" xr:uid="{734B5AE0-7B80-450B-8425-EE5589E87151}"/>
    <cellStyle name="Normal 3 2 3 11 2" xfId="32967" xr:uid="{9561F950-A8D4-4181-89DA-412048B1CECD}"/>
    <cellStyle name="Normal 3 2 3 11 3" xfId="32968" xr:uid="{F34F9C6C-88BE-49CE-8073-CC6B200C3BFA}"/>
    <cellStyle name="Normal 3 2 3 11_AVA DVA EL" xfId="32969" xr:uid="{69ACAFB1-9A3E-40F1-A1A4-AE43A37B4D5B}"/>
    <cellStyle name="Normal 3 2 3 12" xfId="32970" xr:uid="{7ADC0F3F-797A-4E7F-BA13-5AF120F1F0DF}"/>
    <cellStyle name="Normal 3 2 3 12 2" xfId="32971" xr:uid="{F91EE4A6-D9D6-48C7-BE42-099450976048}"/>
    <cellStyle name="Normal 3 2 3 12 3" xfId="32972" xr:uid="{A519F62E-269C-4776-81B1-4843A66264A9}"/>
    <cellStyle name="Normal 3 2 3 12_AVA DVA EL" xfId="32973" xr:uid="{6B47CCD9-CA2D-412A-93B3-6FB0DABB1233}"/>
    <cellStyle name="Normal 3 2 3 13" xfId="32974" xr:uid="{9F930650-4576-4ECB-AF0D-1C7F887DCF62}"/>
    <cellStyle name="Normal 3 2 3 2" xfId="32975" xr:uid="{D6EB5EE0-21BC-4E20-B3C4-90E07C907099}"/>
    <cellStyle name="Normal 3 2 3 2 10" xfId="32976" xr:uid="{DAB6BFC1-6FFF-4042-823F-E57D9B1E7FCA}"/>
    <cellStyle name="Normal 3 2 3 2 10 2" xfId="32977" xr:uid="{0CE330C4-C37B-4D99-9771-45650794CC53}"/>
    <cellStyle name="Normal 3 2 3 2 10 3" xfId="32978" xr:uid="{3D85F5E3-CE0E-44A6-BFF1-49E8EFC1400D}"/>
    <cellStyle name="Normal 3 2 3 2 10_AVA DVA EL" xfId="32979" xr:uid="{2E090F3F-75BF-4550-803A-C856FF220E53}"/>
    <cellStyle name="Normal 3 2 3 2 11" xfId="32980" xr:uid="{F878FD32-1443-4801-A29B-1F84A3E9621F}"/>
    <cellStyle name="Normal 3 2 3 2 11 2" xfId="32981" xr:uid="{7C690FAE-3F1B-4B4D-A1B1-71DD9B21A2A9}"/>
    <cellStyle name="Normal 3 2 3 2 11 3" xfId="32982" xr:uid="{3B8852D7-52C5-46B1-9C7C-6A00542CAFD7}"/>
    <cellStyle name="Normal 3 2 3 2 11_AVA DVA EL" xfId="32983" xr:uid="{B7E21ED8-B776-4915-87E4-C549E08F272E}"/>
    <cellStyle name="Normal 3 2 3 2 12" xfId="32984" xr:uid="{D285A53E-46E6-41AB-90C9-444251F62820}"/>
    <cellStyle name="Normal 3 2 3 2 2" xfId="32985" xr:uid="{ADA578B5-1EC5-4589-A3C3-77A1BADB96FE}"/>
    <cellStyle name="Normal 3 2 3 2 2 10" xfId="32986" xr:uid="{B8276609-1A7F-4D23-8F15-58E3690E6D0E}"/>
    <cellStyle name="Normal 3 2 3 2 2 11" xfId="32987" xr:uid="{8576C630-8A0E-4E28-899E-CE7B3AA3236C}"/>
    <cellStyle name="Normal 3 2 3 2 2 2" xfId="32988" xr:uid="{7EB953AB-B85A-4A01-93BF-211D5F67385F}"/>
    <cellStyle name="Normal 3 2 3 2 2 2 2" xfId="32989" xr:uid="{4702DDA0-4DF3-4461-BD21-023CCFFE3949}"/>
    <cellStyle name="Normal 3 2 3 2 2 2 2 2" xfId="32990" xr:uid="{42F36195-4A32-454B-B630-D42F31C34A41}"/>
    <cellStyle name="Normal 3 2 3 2 2 2 2 3" xfId="32991" xr:uid="{C15406F1-67E1-4A40-92A4-F805E6C3396D}"/>
    <cellStyle name="Normal 3 2 3 2 2 2 2_AVA DVA EL" xfId="32992" xr:uid="{51B892CD-5F23-40AF-9DF6-0DD248A3C8D6}"/>
    <cellStyle name="Normal 3 2 3 2 2 2 3" xfId="32993" xr:uid="{FF215B97-EA2C-49A0-9B59-C5A5EA842847}"/>
    <cellStyle name="Normal 3 2 3 2 2 2 3 2" xfId="32994" xr:uid="{2869D83B-9579-4427-84F1-18D617F7760C}"/>
    <cellStyle name="Normal 3 2 3 2 2 2 3 3" xfId="32995" xr:uid="{C425931F-51A2-4659-A668-3D12C72DECF2}"/>
    <cellStyle name="Normal 3 2 3 2 2 2 3_AVA DVA EL" xfId="32996" xr:uid="{1F17440D-D065-456C-A04A-7E5A7AC12324}"/>
    <cellStyle name="Normal 3 2 3 2 2 2 4" xfId="32997" xr:uid="{2EFEB915-5B4C-49BD-BEBE-EA47590C1ED5}"/>
    <cellStyle name="Normal 3 2 3 2 2 2 5" xfId="32998" xr:uid="{984BAB2F-AB57-4666-B152-BDA732E9B2FC}"/>
    <cellStyle name="Normal 3 2 3 2 2 2_AVA DVA EL" xfId="32999" xr:uid="{58976B63-A39A-458A-AA11-C39784461D83}"/>
    <cellStyle name="Normal 3 2 3 2 2 3" xfId="33000" xr:uid="{FD27BD42-72D9-4A2C-B516-C02470A8A295}"/>
    <cellStyle name="Normal 3 2 3 2 2 3 2" xfId="33001" xr:uid="{D98AC792-223C-4585-9140-3D4FFA1D4793}"/>
    <cellStyle name="Normal 3 2 3 2 2 3 3" xfId="33002" xr:uid="{349D6EFD-FF35-4749-9B0B-D6A15A68BCEA}"/>
    <cellStyle name="Normal 3 2 3 2 2 3_AVA DVA EL" xfId="33003" xr:uid="{C8F8F657-8789-4B52-B463-AB19637E72A8}"/>
    <cellStyle name="Normal 3 2 3 2 2 4" xfId="33004" xr:uid="{6BE77B61-5BB1-4194-A26C-796E4CBF7DCC}"/>
    <cellStyle name="Normal 3 2 3 2 2 4 2" xfId="33005" xr:uid="{14F6CFD4-CA10-4CEF-9380-6C2634DC2454}"/>
    <cellStyle name="Normal 3 2 3 2 2 4 3" xfId="33006" xr:uid="{D833B5F7-9218-4E43-AEE2-AD46747BB84B}"/>
    <cellStyle name="Normal 3 2 3 2 2 4_AVA DVA EL" xfId="33007" xr:uid="{04042DF2-0606-426E-9BC9-9A70576AF5FF}"/>
    <cellStyle name="Normal 3 2 3 2 2 5" xfId="33008" xr:uid="{CFD6CBF7-BFFE-43D4-A085-7102770AA6AA}"/>
    <cellStyle name="Normal 3 2 3 2 2 5 2" xfId="33009" xr:uid="{69683BAD-5A17-4FE5-8B5F-D10E81366472}"/>
    <cellStyle name="Normal 3 2 3 2 2 5 3" xfId="33010" xr:uid="{550FDF2A-1BB2-4A82-B631-3E8FC0A8CFB2}"/>
    <cellStyle name="Normal 3 2 3 2 2 5_AVA DVA EL" xfId="33011" xr:uid="{31D4C09B-99B0-4A49-B0B5-432AF9BB858E}"/>
    <cellStyle name="Normal 3 2 3 2 2 6" xfId="33012" xr:uid="{B4461F9B-FF4A-40CE-9146-E96CE5B8CDDB}"/>
    <cellStyle name="Normal 3 2 3 2 2 6 2" xfId="33013" xr:uid="{211444BD-9488-4A05-A2A0-B66EA0216C1A}"/>
    <cellStyle name="Normal 3 2 3 2 2 6 3" xfId="33014" xr:uid="{EA51B7E5-0E58-40DB-9428-B9D4B9F1FE4F}"/>
    <cellStyle name="Normal 3 2 3 2 2 6_AVA DVA EL" xfId="33015" xr:uid="{F4B5C150-5D54-4719-90C8-B80E06E7AEF6}"/>
    <cellStyle name="Normal 3 2 3 2 2 7" xfId="33016" xr:uid="{725CB1AB-2396-450B-AC5F-0D7AEB681CEF}"/>
    <cellStyle name="Normal 3 2 3 2 2 7 2" xfId="33017" xr:uid="{3970DEBF-851D-450B-B9BA-19EB525BD8E0}"/>
    <cellStyle name="Normal 3 2 3 2 2 7 3" xfId="33018" xr:uid="{819AEFCB-A89E-4711-A0E8-4E456FB8F01A}"/>
    <cellStyle name="Normal 3 2 3 2 2 7_AVA DVA EL" xfId="33019" xr:uid="{72A7816C-DF12-40F4-A57D-0F293B1CCEE7}"/>
    <cellStyle name="Normal 3 2 3 2 2 8" xfId="33020" xr:uid="{60E936FF-F20C-4EE8-B332-67E69A62EBC6}"/>
    <cellStyle name="Normal 3 2 3 2 2 8 2" xfId="33021" xr:uid="{63183E69-A67A-4E45-9841-9E6CB990457C}"/>
    <cellStyle name="Normal 3 2 3 2 2 8 3" xfId="33022" xr:uid="{40C68B3C-F0DC-43A1-9D71-7A8DDBF196F0}"/>
    <cellStyle name="Normal 3 2 3 2 2 8_AVA DVA EL" xfId="33023" xr:uid="{E14A4F51-112C-4AB3-87C7-F1EDDCB8FA28}"/>
    <cellStyle name="Normal 3 2 3 2 2 9" xfId="33024" xr:uid="{4BF52F57-485B-4CBC-A8AB-621F3619F4DC}"/>
    <cellStyle name="Normal 3 2 3 2 2 9 2" xfId="33025" xr:uid="{5AA9DB9A-4AA2-442F-AB62-396507EBA6B7}"/>
    <cellStyle name="Normal 3 2 3 2 2 9 3" xfId="33026" xr:uid="{9E1C7447-38E9-4280-B69D-315D40334185}"/>
    <cellStyle name="Normal 3 2 3 2 2 9_AVA DVA EL" xfId="33027" xr:uid="{6CC1F048-9392-40FC-B539-4A4B33B2DA93}"/>
    <cellStyle name="Normal 3 2 3 2 2_AVA DVA EL" xfId="33028" xr:uid="{593FD01D-96AB-4D1D-A434-15F6D2BD0C67}"/>
    <cellStyle name="Normal 3 2 3 2 3" xfId="33029" xr:uid="{6FE620CF-1A89-4541-B87F-F4A2DF92C9C0}"/>
    <cellStyle name="Normal 3 2 3 2 3 2" xfId="33030" xr:uid="{6BD082E0-50E6-4355-B3BF-083BFD74D98E}"/>
    <cellStyle name="Normal 3 2 3 2 3 2 2" xfId="33031" xr:uid="{70314B13-FCDD-4908-B6AF-6A5EBD102492}"/>
    <cellStyle name="Normal 3 2 3 2 3 2 3" xfId="33032" xr:uid="{1682F431-BE2E-4813-9FB3-859C738CD7D2}"/>
    <cellStyle name="Normal 3 2 3 2 3 2_AVA DVA EL" xfId="33033" xr:uid="{1A2D5009-9530-410F-95CE-3A9F2EFCD72B}"/>
    <cellStyle name="Normal 3 2 3 2 3 3" xfId="33034" xr:uid="{3329CD44-4811-486A-85A9-F18488F96F6D}"/>
    <cellStyle name="Normal 3 2 3 2 3 3 2" xfId="33035" xr:uid="{EB5AB159-7AD2-4004-8E41-DABA171ED100}"/>
    <cellStyle name="Normal 3 2 3 2 3 3 3" xfId="33036" xr:uid="{5F7C27E5-CE79-4807-ABD3-FFDE85D7C105}"/>
    <cellStyle name="Normal 3 2 3 2 3 3_AVA DVA EL" xfId="33037" xr:uid="{478211B8-3382-4F62-AC28-3D3839ECE536}"/>
    <cellStyle name="Normal 3 2 3 2 3 4" xfId="33038" xr:uid="{9F4ECC0C-B987-4C2C-AEBA-8C73CB132C17}"/>
    <cellStyle name="Normal 3 2 3 2 3 5" xfId="33039" xr:uid="{45A9CF39-547E-4DAA-A828-FDC16B91F9FF}"/>
    <cellStyle name="Normal 3 2 3 2 3_AVA DVA EL" xfId="33040" xr:uid="{EA50812E-27B7-4106-87B6-5278552741D4}"/>
    <cellStyle name="Normal 3 2 3 2 4" xfId="33041" xr:uid="{56CDE3A0-EEAD-453C-908E-E04DA89F0D5F}"/>
    <cellStyle name="Normal 3 2 3 2 4 2" xfId="33042" xr:uid="{400B272D-00E4-4E3D-B1C1-04653D59F622}"/>
    <cellStyle name="Normal 3 2 3 2 4 3" xfId="33043" xr:uid="{1D7887A4-89E6-40F3-A9CC-0B351CF56F45}"/>
    <cellStyle name="Normal 3 2 3 2 4_AVA DVA EL" xfId="33044" xr:uid="{4A1FE99E-A7CA-4CAF-BA78-410556A15FF4}"/>
    <cellStyle name="Normal 3 2 3 2 5" xfId="33045" xr:uid="{85CC8A1E-3BC4-4B24-8D2D-270DD01FB9B3}"/>
    <cellStyle name="Normal 3 2 3 2 5 2" xfId="33046" xr:uid="{6FD82345-C55C-4A61-BE5F-6E12DA4682EB}"/>
    <cellStyle name="Normal 3 2 3 2 5 3" xfId="33047" xr:uid="{02856456-2D49-4AD5-B740-E62AD11D675F}"/>
    <cellStyle name="Normal 3 2 3 2 5_AVA DVA EL" xfId="33048" xr:uid="{268F8E8B-B6E3-4747-8929-AEDAFE0CEBB1}"/>
    <cellStyle name="Normal 3 2 3 2 6" xfId="33049" xr:uid="{9F052B00-D70A-4EB7-BBF5-B0CECF5BD2FC}"/>
    <cellStyle name="Normal 3 2 3 2 6 2" xfId="33050" xr:uid="{9DA97BFE-8C04-4AEF-AB49-8856CA91E466}"/>
    <cellStyle name="Normal 3 2 3 2 6 3" xfId="33051" xr:uid="{AE986F96-6E9E-4872-AE6E-C1CF95E55DE4}"/>
    <cellStyle name="Normal 3 2 3 2 6_AVA DVA EL" xfId="33052" xr:uid="{49E83ED4-B4BC-4CDC-B477-05E043CC74CF}"/>
    <cellStyle name="Normal 3 2 3 2 7" xfId="33053" xr:uid="{C1B56465-F1FD-419D-A043-86478C0C58EC}"/>
    <cellStyle name="Normal 3 2 3 2 7 2" xfId="33054" xr:uid="{720903B9-A101-4A99-993F-8DB594CA3692}"/>
    <cellStyle name="Normal 3 2 3 2 7 3" xfId="33055" xr:uid="{42AB5E81-A104-4A3A-A08B-B58594677593}"/>
    <cellStyle name="Normal 3 2 3 2 7_AVA DVA EL" xfId="33056" xr:uid="{505DCB2E-692C-4C11-BF38-4D242F2EF60B}"/>
    <cellStyle name="Normal 3 2 3 2 8" xfId="33057" xr:uid="{3042BAE1-738A-40CD-9D1F-75D584397E18}"/>
    <cellStyle name="Normal 3 2 3 2 8 2" xfId="33058" xr:uid="{0B2BF809-B410-492B-A35C-079BCCBD4700}"/>
    <cellStyle name="Normal 3 2 3 2 8 3" xfId="33059" xr:uid="{3D50F39D-AF64-4CC2-BB56-9679670B52BE}"/>
    <cellStyle name="Normal 3 2 3 2 8_AVA DVA EL" xfId="33060" xr:uid="{5B730D65-B0A2-4CCD-9BD3-4D4225614E7C}"/>
    <cellStyle name="Normal 3 2 3 2 9" xfId="33061" xr:uid="{CFE3DCF0-85C5-41C6-92CD-D53EB9ECECA0}"/>
    <cellStyle name="Normal 3 2 3 2 9 2" xfId="33062" xr:uid="{AC830DE1-0377-4472-A9F3-120D2A3A3CF3}"/>
    <cellStyle name="Normal 3 2 3 2 9 3" xfId="33063" xr:uid="{C07D7B26-B00A-40C7-A254-8AB8179C571A}"/>
    <cellStyle name="Normal 3 2 3 2 9_AVA DVA EL" xfId="33064" xr:uid="{798F991C-0312-4FA9-9C60-630CC7ACA6DB}"/>
    <cellStyle name="Normal 3 2 3 2_AVA DVA EL" xfId="33065" xr:uid="{2B58A202-C01F-4CE1-BFD7-50FD909D0E60}"/>
    <cellStyle name="Normal 3 2 3 3" xfId="33066" xr:uid="{E55AE489-FCF7-4EFA-9EEA-62097E0B563D}"/>
    <cellStyle name="Normal 3 2 3 3 10" xfId="33067" xr:uid="{4EE0D4B8-B24E-421E-B678-51416D193120}"/>
    <cellStyle name="Normal 3 2 3 3 11" xfId="33068" xr:uid="{CC1786CA-571B-495F-936F-D95B21777FCC}"/>
    <cellStyle name="Normal 3 2 3 3 2" xfId="33069" xr:uid="{AFF4A39E-DC49-4ABC-925A-062397DE0342}"/>
    <cellStyle name="Normal 3 2 3 3 2 2" xfId="33070" xr:uid="{AA4F967D-431C-4D10-9722-AEA5A2560738}"/>
    <cellStyle name="Normal 3 2 3 3 2 2 2" xfId="33071" xr:uid="{E9BFA924-3742-466D-BC50-71DE35421B61}"/>
    <cellStyle name="Normal 3 2 3 3 2 2 3" xfId="33072" xr:uid="{EB99F6CF-DA6D-4A7F-8180-66AFD626E773}"/>
    <cellStyle name="Normal 3 2 3 3 2 2_AVA DVA EL" xfId="33073" xr:uid="{C2E5B25F-2996-49FD-AEB6-376F76BBB1FA}"/>
    <cellStyle name="Normal 3 2 3 3 2 3" xfId="33074" xr:uid="{F2606C85-DF60-46AF-9BF4-7E60DEEAB3A1}"/>
    <cellStyle name="Normal 3 2 3 3 2 3 2" xfId="33075" xr:uid="{BE2915B7-031A-49C6-9CFC-783A1520A514}"/>
    <cellStyle name="Normal 3 2 3 3 2 3 3" xfId="33076" xr:uid="{B96CBBE9-66EF-4CE8-9478-A0CD5FBB503D}"/>
    <cellStyle name="Normal 3 2 3 3 2 3_AVA DVA EL" xfId="33077" xr:uid="{ECD1D679-F5AD-43C8-8D0E-0209ADAA27A5}"/>
    <cellStyle name="Normal 3 2 3 3 2 4" xfId="33078" xr:uid="{C9990364-5904-4C5B-9A2B-6096384484BE}"/>
    <cellStyle name="Normal 3 2 3 3 2 5" xfId="33079" xr:uid="{8DD0335E-7E8E-4F5A-B752-E1504C2FF569}"/>
    <cellStyle name="Normal 3 2 3 3 2_AVA DVA EL" xfId="33080" xr:uid="{44EBDC4D-481D-4417-A3EA-72B08FBB1E6B}"/>
    <cellStyle name="Normal 3 2 3 3 3" xfId="33081" xr:uid="{F86353BA-9D8D-41BC-9186-CDC5596BAD21}"/>
    <cellStyle name="Normal 3 2 3 3 3 2" xfId="33082" xr:uid="{1E2D7840-28F9-465F-B7D0-B72572F40E6E}"/>
    <cellStyle name="Normal 3 2 3 3 3 3" xfId="33083" xr:uid="{C01C73BA-57C8-4C89-829B-9E5B25430134}"/>
    <cellStyle name="Normal 3 2 3 3 3_AVA DVA EL" xfId="33084" xr:uid="{AD095F27-CACA-4F71-9A46-EB568C4E8D9B}"/>
    <cellStyle name="Normal 3 2 3 3 4" xfId="33085" xr:uid="{EA2B5B0F-0059-4FFF-BB63-C305F0CB05C3}"/>
    <cellStyle name="Normal 3 2 3 3 4 2" xfId="33086" xr:uid="{7BB519A0-88F4-4DEA-A30C-2441FFF76DD3}"/>
    <cellStyle name="Normal 3 2 3 3 4 3" xfId="33087" xr:uid="{FA0C6633-98C6-488A-B0C2-04B7E3ACE5EE}"/>
    <cellStyle name="Normal 3 2 3 3 4_AVA DVA EL" xfId="33088" xr:uid="{4B41053B-6993-4A49-A193-13BD9AB562CB}"/>
    <cellStyle name="Normal 3 2 3 3 5" xfId="33089" xr:uid="{F303AC16-C32B-4BAC-9D84-576C7C25A1A9}"/>
    <cellStyle name="Normal 3 2 3 3 5 2" xfId="33090" xr:uid="{E1826923-B8D0-4D36-94BF-CA34CF17947A}"/>
    <cellStyle name="Normal 3 2 3 3 5 3" xfId="33091" xr:uid="{DF549C26-F985-4A69-BB67-FC478295B20F}"/>
    <cellStyle name="Normal 3 2 3 3 5_AVA DVA EL" xfId="33092" xr:uid="{CF5A4A35-8870-4149-8123-C947ABCB27FB}"/>
    <cellStyle name="Normal 3 2 3 3 6" xfId="33093" xr:uid="{1C891BD7-5112-4FF6-A0ED-A5D8C6D8E337}"/>
    <cellStyle name="Normal 3 2 3 3 6 2" xfId="33094" xr:uid="{D726481F-47F5-4E1F-A84B-79F712736BAC}"/>
    <cellStyle name="Normal 3 2 3 3 6 3" xfId="33095" xr:uid="{F60E3BDB-9829-4F8A-A354-AE11762540F8}"/>
    <cellStyle name="Normal 3 2 3 3 6_AVA DVA EL" xfId="33096" xr:uid="{A1176A50-6AF5-4F1C-ABF8-E15666DEEF6B}"/>
    <cellStyle name="Normal 3 2 3 3 7" xfId="33097" xr:uid="{23B286AC-033C-4B2A-A261-C56F4CF76D01}"/>
    <cellStyle name="Normal 3 2 3 3 7 2" xfId="33098" xr:uid="{4FD67AE1-2BDA-413D-87C4-F5AA825898EE}"/>
    <cellStyle name="Normal 3 2 3 3 7 3" xfId="33099" xr:uid="{6B1620A4-5FA8-484A-89F7-594618B6E318}"/>
    <cellStyle name="Normal 3 2 3 3 7_AVA DVA EL" xfId="33100" xr:uid="{595B93D6-4CBF-4953-AEFD-364C21AB73F8}"/>
    <cellStyle name="Normal 3 2 3 3 8" xfId="33101" xr:uid="{5796D9C2-68C5-4313-BA35-B299A00BB868}"/>
    <cellStyle name="Normal 3 2 3 3 8 2" xfId="33102" xr:uid="{AE916311-D4B6-424E-ADC4-A593285142D5}"/>
    <cellStyle name="Normal 3 2 3 3 8 3" xfId="33103" xr:uid="{3C5D569F-31BD-412C-AE7F-591A94E5B364}"/>
    <cellStyle name="Normal 3 2 3 3 8_AVA DVA EL" xfId="33104" xr:uid="{5277B51C-2ABC-4880-BDAC-68126C0A38D3}"/>
    <cellStyle name="Normal 3 2 3 3 9" xfId="33105" xr:uid="{90388A93-4F4E-4E99-B4BC-51CFB6844084}"/>
    <cellStyle name="Normal 3 2 3 3 9 2" xfId="33106" xr:uid="{F18218B0-CA43-45A1-8387-8C7CC99C998C}"/>
    <cellStyle name="Normal 3 2 3 3 9 3" xfId="33107" xr:uid="{49993D30-EE94-4465-9488-060A62535EA0}"/>
    <cellStyle name="Normal 3 2 3 3 9_AVA DVA EL" xfId="33108" xr:uid="{D4771E9C-C03D-4709-9AF8-E39FDC2FEC15}"/>
    <cellStyle name="Normal 3 2 3 3_AVA DVA EL" xfId="33109" xr:uid="{49CFAC2E-DBF6-48D4-884A-DAFC5B950BC0}"/>
    <cellStyle name="Normal 3 2 3 4" xfId="33110" xr:uid="{3BF872FD-C003-47AE-BC80-EB6B2E6CCAF7}"/>
    <cellStyle name="Normal 3 2 3 4 2" xfId="33111" xr:uid="{C3C4D9C2-5E62-443D-B6BF-43805830F136}"/>
    <cellStyle name="Normal 3 2 3 4 2 2" xfId="33112" xr:uid="{863B1422-E00F-486B-A547-6247E7BA476D}"/>
    <cellStyle name="Normal 3 2 3 4 2 3" xfId="33113" xr:uid="{D0CE52FF-E258-4E01-84A2-899CD8643174}"/>
    <cellStyle name="Normal 3 2 3 4 2_AVA DVA EL" xfId="33114" xr:uid="{2AB5C48F-13AA-4C3A-8550-8739DA6E9E72}"/>
    <cellStyle name="Normal 3 2 3 4 3" xfId="33115" xr:uid="{0341D55C-CA37-4041-AD42-EC666935658B}"/>
    <cellStyle name="Normal 3 2 3 4 3 2" xfId="33116" xr:uid="{050D6F0D-3BA1-482A-A552-819E1280B935}"/>
    <cellStyle name="Normal 3 2 3 4 3 3" xfId="33117" xr:uid="{DE5DBC33-FA80-43ED-BEC4-B7FED19AC30E}"/>
    <cellStyle name="Normal 3 2 3 4 3_AVA DVA EL" xfId="33118" xr:uid="{A2693AF4-F40D-4B41-970E-ECAC05B2F0DE}"/>
    <cellStyle name="Normal 3 2 3 4 4" xfId="33119" xr:uid="{B68ED559-6125-47CC-8474-FAEC55A64515}"/>
    <cellStyle name="Normal 3 2 3 4 5" xfId="33120" xr:uid="{E543DAB3-756B-4AFA-9FA0-D2ABAC70123A}"/>
    <cellStyle name="Normal 3 2 3 4_AVA DVA EL" xfId="33121" xr:uid="{F03461C9-D114-47C0-9514-93662AA17EE8}"/>
    <cellStyle name="Normal 3 2 3 5" xfId="33122" xr:uid="{56C32C8D-259A-45BC-AF44-5CCE3F3C08FF}"/>
    <cellStyle name="Normal 3 2 3 5 2" xfId="33123" xr:uid="{C6D8CD7F-EFE7-48B1-9982-C34F69D20D21}"/>
    <cellStyle name="Normal 3 2 3 5 3" xfId="33124" xr:uid="{C846F6F2-07F5-48B9-8AFF-72A7D287B3FA}"/>
    <cellStyle name="Normal 3 2 3 5_AVA DVA EL" xfId="33125" xr:uid="{2C9B7AA5-F784-4B1C-A6F3-60CDB44A8C55}"/>
    <cellStyle name="Normal 3 2 3 6" xfId="33126" xr:uid="{28925D74-1437-47DA-9453-CB149F162A17}"/>
    <cellStyle name="Normal 3 2 3 6 2" xfId="33127" xr:uid="{8772B350-974A-49ED-90DF-60E806345AD4}"/>
    <cellStyle name="Normal 3 2 3 6 3" xfId="33128" xr:uid="{EB239C83-96EF-45C0-89B3-D788B8084CFA}"/>
    <cellStyle name="Normal 3 2 3 6_AVA DVA EL" xfId="33129" xr:uid="{FE850022-5927-482F-BA63-022F85BD4991}"/>
    <cellStyle name="Normal 3 2 3 7" xfId="33130" xr:uid="{73BFA498-2EE6-43E1-BD15-259053809B26}"/>
    <cellStyle name="Normal 3 2 3 7 2" xfId="33131" xr:uid="{E022D5B8-1C95-471B-BEE7-5E90B5A259DB}"/>
    <cellStyle name="Normal 3 2 3 7 3" xfId="33132" xr:uid="{0C4D0458-D2D3-4F63-B3FE-C541F949B87D}"/>
    <cellStyle name="Normal 3 2 3 7_AVA DVA EL" xfId="33133" xr:uid="{310FDB36-0020-40E2-BEED-3487C3A31945}"/>
    <cellStyle name="Normal 3 2 3 8" xfId="33134" xr:uid="{B457F9C6-44BF-4C5A-ADA6-C9D2D61527A5}"/>
    <cellStyle name="Normal 3 2 3 8 2" xfId="33135" xr:uid="{DADBBC38-C88D-414B-B743-7DE8C7630917}"/>
    <cellStyle name="Normal 3 2 3 8 3" xfId="33136" xr:uid="{91AAE216-5BEB-4000-98FA-4EB91BD32627}"/>
    <cellStyle name="Normal 3 2 3 8_AVA DVA EL" xfId="33137" xr:uid="{891B3D56-575D-4430-ABA3-2BC5D4EE2014}"/>
    <cellStyle name="Normal 3 2 3 9" xfId="33138" xr:uid="{D36039AE-518A-4E7D-84C8-8D14B52147E5}"/>
    <cellStyle name="Normal 3 2 3 9 2" xfId="33139" xr:uid="{02D4C6C0-1288-435D-B5CA-0C26B8952DBF}"/>
    <cellStyle name="Normal 3 2 3 9 3" xfId="33140" xr:uid="{C48543A7-CF13-4FAE-A353-086BE57EF366}"/>
    <cellStyle name="Normal 3 2 3 9_AVA DVA EL" xfId="33141" xr:uid="{3C0C0557-14D2-4EE6-8B59-8BED8F193BBD}"/>
    <cellStyle name="Normal 3 2 3_AVA DVA EL" xfId="33142" xr:uid="{2C364CB8-E82A-490B-8200-16E9D4564477}"/>
    <cellStyle name="Normal 3 2 4" xfId="33143" xr:uid="{E8FE75E4-9C2F-4BDF-9083-B538C52FD512}"/>
    <cellStyle name="Normal 3 2 4 10" xfId="33144" xr:uid="{2C2BAFEF-78D4-430B-9CF4-CAFBA829650C}"/>
    <cellStyle name="Normal 3 2 4 10 2" xfId="33145" xr:uid="{5E03BAEF-31D0-4350-90F8-3FB54571E063}"/>
    <cellStyle name="Normal 3 2 4 10 3" xfId="33146" xr:uid="{478873DC-6481-4793-A571-90FE48132301}"/>
    <cellStyle name="Normal 3 2 4 10_AVA DVA EL" xfId="33147" xr:uid="{34609AAD-1BC8-4703-96B0-CC4E8ECB200F}"/>
    <cellStyle name="Normal 3 2 4 11" xfId="33148" xr:uid="{F6D581B6-CD20-42E4-BF09-4E8AF2F85982}"/>
    <cellStyle name="Normal 3 2 4 11 2" xfId="33149" xr:uid="{47E64411-8D41-44E3-8E03-9DB3AF42E6DD}"/>
    <cellStyle name="Normal 3 2 4 11 3" xfId="33150" xr:uid="{F2B5A614-20FA-4AB9-9053-0F0117F65E45}"/>
    <cellStyle name="Normal 3 2 4 11_AVA DVA EL" xfId="33151" xr:uid="{0D2325D6-332D-48B7-9CE7-2DC7C6EFEA5B}"/>
    <cellStyle name="Normal 3 2 4 12" xfId="33152" xr:uid="{73E9ECE7-87C9-407C-B496-D63032F5462A}"/>
    <cellStyle name="Normal 3 2 4 12 2" xfId="33153" xr:uid="{17A98347-6AD3-429A-9F0F-E572A331E3AE}"/>
    <cellStyle name="Normal 3 2 4 12 3" xfId="33154" xr:uid="{30A0DA8C-BF10-4D34-B57A-5C16A15D9107}"/>
    <cellStyle name="Normal 3 2 4 12_AVA DVA EL" xfId="33155" xr:uid="{A5E780C1-6AAB-4733-8E54-9D6599C97CBB}"/>
    <cellStyle name="Normal 3 2 4 13" xfId="33156" xr:uid="{B81AA3F7-7C21-4006-A9FD-A517952D0FA1}"/>
    <cellStyle name="Normal 3 2 4 2" xfId="33157" xr:uid="{C0836EA8-8162-4D90-B011-462543BB1FCB}"/>
    <cellStyle name="Normal 3 2 4 2 10" xfId="33158" xr:uid="{9D1B9D94-BEC5-49F3-B6B8-AAB213FB04AA}"/>
    <cellStyle name="Normal 3 2 4 2 10 2" xfId="33159" xr:uid="{AF14F00B-93B0-425C-9747-72C71AF70328}"/>
    <cellStyle name="Normal 3 2 4 2 10 3" xfId="33160" xr:uid="{E8EF135C-FBE6-4E13-8E3B-2F21504A1686}"/>
    <cellStyle name="Normal 3 2 4 2 10_AVA DVA EL" xfId="33161" xr:uid="{9C9D3833-19C5-40C1-B32F-D75BE79C7053}"/>
    <cellStyle name="Normal 3 2 4 2 11" xfId="33162" xr:uid="{FA866DA2-7E55-493A-965D-CC0F9FCF5873}"/>
    <cellStyle name="Normal 3 2 4 2 12" xfId="33163" xr:uid="{6D5B2972-7170-4B34-8492-4BE3DD925CF7}"/>
    <cellStyle name="Normal 3 2 4 2 2" xfId="33164" xr:uid="{ACEF6B30-C9CE-4790-A73A-905A289BF3B1}"/>
    <cellStyle name="Normal 3 2 4 2 2 10" xfId="33165" xr:uid="{81F504F3-72DE-4750-89E5-71BABB0DE914}"/>
    <cellStyle name="Normal 3 2 4 2 2 11" xfId="33166" xr:uid="{FF845FA3-F3E3-406B-9EED-2F36D01598C8}"/>
    <cellStyle name="Normal 3 2 4 2 2 2" xfId="33167" xr:uid="{3474FA8E-C908-4A9F-9497-A15547FA3E3B}"/>
    <cellStyle name="Normal 3 2 4 2 2 2 2" xfId="33168" xr:uid="{F9ABF686-1CC4-4688-92BF-EBE8AD696B5E}"/>
    <cellStyle name="Normal 3 2 4 2 2 2 2 2" xfId="33169" xr:uid="{080F4B66-7597-4624-9569-4DED90E7DE21}"/>
    <cellStyle name="Normal 3 2 4 2 2 2 2 3" xfId="33170" xr:uid="{D7D77803-2A8B-4BDB-8CF4-59C878696057}"/>
    <cellStyle name="Normal 3 2 4 2 2 2 2_AVA DVA EL" xfId="33171" xr:uid="{269D2419-75A4-4E42-B76A-F4F763A2FC0C}"/>
    <cellStyle name="Normal 3 2 4 2 2 2 3" xfId="33172" xr:uid="{D056667A-A5E7-46B7-82BC-DDD98766B05D}"/>
    <cellStyle name="Normal 3 2 4 2 2 2 3 2" xfId="33173" xr:uid="{131E6B15-98B5-4610-946F-8C2A07A61FFC}"/>
    <cellStyle name="Normal 3 2 4 2 2 2 3 3" xfId="33174" xr:uid="{77548FE7-8A90-45CF-A16A-585878E33982}"/>
    <cellStyle name="Normal 3 2 4 2 2 2 3_AVA DVA EL" xfId="33175" xr:uid="{6872A90F-6AA2-419E-8C3F-693702D4DDA9}"/>
    <cellStyle name="Normal 3 2 4 2 2 2 4" xfId="33176" xr:uid="{C0B19A52-B4F6-4CE3-9109-6CCB26250081}"/>
    <cellStyle name="Normal 3 2 4 2 2 2 5" xfId="33177" xr:uid="{9FF8FA14-25FE-477B-AE2C-0C4D02BB887F}"/>
    <cellStyle name="Normal 3 2 4 2 2 2_AVA DVA EL" xfId="33178" xr:uid="{69B6CFB1-661E-41D4-A5CE-3522B9DABD4D}"/>
    <cellStyle name="Normal 3 2 4 2 2 3" xfId="33179" xr:uid="{5B57F0A0-7F09-46D3-8D7A-E164FC2D7943}"/>
    <cellStyle name="Normal 3 2 4 2 2 3 2" xfId="33180" xr:uid="{55E0B864-9CDC-4040-8635-5AA9B4AD6FCC}"/>
    <cellStyle name="Normal 3 2 4 2 2 3 3" xfId="33181" xr:uid="{1337FA15-2F16-4BDC-9D6D-150882F67194}"/>
    <cellStyle name="Normal 3 2 4 2 2 3_AVA DVA EL" xfId="33182" xr:uid="{A97F9B62-5D4D-494F-9166-4A2501424ADF}"/>
    <cellStyle name="Normal 3 2 4 2 2 4" xfId="33183" xr:uid="{E4170DF8-F4AA-4F30-9C0D-0FE60DBA6300}"/>
    <cellStyle name="Normal 3 2 4 2 2 4 2" xfId="33184" xr:uid="{8B904BE6-6711-4ECF-8657-91A1C4E0EE19}"/>
    <cellStyle name="Normal 3 2 4 2 2 4 3" xfId="33185" xr:uid="{87DEE116-ABBE-43C0-B660-5C055661ECFB}"/>
    <cellStyle name="Normal 3 2 4 2 2 4_AVA DVA EL" xfId="33186" xr:uid="{5ABD90E8-0B2C-4129-8F69-4FABBFA67C64}"/>
    <cellStyle name="Normal 3 2 4 2 2 5" xfId="33187" xr:uid="{8BA95BE1-3875-42B9-8629-6B02E3316728}"/>
    <cellStyle name="Normal 3 2 4 2 2 5 2" xfId="33188" xr:uid="{6A02CCBF-0A67-4B0D-971C-77AE25F43D4C}"/>
    <cellStyle name="Normal 3 2 4 2 2 5 3" xfId="33189" xr:uid="{246F7479-C792-4D3D-AA43-C52130B71AF2}"/>
    <cellStyle name="Normal 3 2 4 2 2 5_AVA DVA EL" xfId="33190" xr:uid="{14A68B79-3D7C-49DA-9510-CE826038B41C}"/>
    <cellStyle name="Normal 3 2 4 2 2 6" xfId="33191" xr:uid="{06BDF43F-D9CC-4E18-9498-5B357D85DC59}"/>
    <cellStyle name="Normal 3 2 4 2 2 6 2" xfId="33192" xr:uid="{488749B6-28D6-48FE-8DC0-B0A9C8C78875}"/>
    <cellStyle name="Normal 3 2 4 2 2 6 3" xfId="33193" xr:uid="{8F9C67D8-5E1D-4500-99DB-6E1FD8FCC327}"/>
    <cellStyle name="Normal 3 2 4 2 2 6_AVA DVA EL" xfId="33194" xr:uid="{3D5BA76F-3192-4DA3-93E5-5970189178DD}"/>
    <cellStyle name="Normal 3 2 4 2 2 7" xfId="33195" xr:uid="{7561DF3B-AAD4-4106-8CEB-3FB09EC07F0A}"/>
    <cellStyle name="Normal 3 2 4 2 2 7 2" xfId="33196" xr:uid="{3BB7D66A-7423-45A7-BF0F-289F6C4C00E6}"/>
    <cellStyle name="Normal 3 2 4 2 2 7 3" xfId="33197" xr:uid="{89E31C41-FDB2-4CBE-B855-BBD9C7472289}"/>
    <cellStyle name="Normal 3 2 4 2 2 7_AVA DVA EL" xfId="33198" xr:uid="{18A6463E-BB45-4859-96D7-725E3E93F7DD}"/>
    <cellStyle name="Normal 3 2 4 2 2 8" xfId="33199" xr:uid="{4061C4AA-1FF1-44E8-96F8-A12061FF8867}"/>
    <cellStyle name="Normal 3 2 4 2 2 8 2" xfId="33200" xr:uid="{33FFC70D-1E77-4A24-8E77-AA3DA807CE83}"/>
    <cellStyle name="Normal 3 2 4 2 2 8 3" xfId="33201" xr:uid="{1C667208-0B73-4C50-B3AD-5F948122E5D4}"/>
    <cellStyle name="Normal 3 2 4 2 2 8_AVA DVA EL" xfId="33202" xr:uid="{AFF75642-B10D-443A-97B7-3C229E5320FE}"/>
    <cellStyle name="Normal 3 2 4 2 2 9" xfId="33203" xr:uid="{A4861A0C-0FFF-4F84-A8FD-B0AB2D48F621}"/>
    <cellStyle name="Normal 3 2 4 2 2 9 2" xfId="33204" xr:uid="{583EE613-8A6A-4C51-8CF0-3445AA0C47A7}"/>
    <cellStyle name="Normal 3 2 4 2 2 9 3" xfId="33205" xr:uid="{FD93CF85-3BE2-4B35-BB38-5EBF7C907C47}"/>
    <cellStyle name="Normal 3 2 4 2 2 9_AVA DVA EL" xfId="33206" xr:uid="{E4F46D5A-E13A-47D5-87B8-862102100A7E}"/>
    <cellStyle name="Normal 3 2 4 2 2_AVA DVA EL" xfId="33207" xr:uid="{8FC654AA-0880-47D2-8EAF-A1D561156191}"/>
    <cellStyle name="Normal 3 2 4 2 3" xfId="33208" xr:uid="{C34D3C75-4483-4BC0-B000-2F01CB9A6D9C}"/>
    <cellStyle name="Normal 3 2 4 2 3 2" xfId="33209" xr:uid="{B70AC4C2-EFF5-433A-A5C8-36308B8B004E}"/>
    <cellStyle name="Normal 3 2 4 2 3 2 2" xfId="33210" xr:uid="{18451586-3201-4263-A598-79431364DB12}"/>
    <cellStyle name="Normal 3 2 4 2 3 2 3" xfId="33211" xr:uid="{6D429716-9434-4CA7-9957-39F42B005698}"/>
    <cellStyle name="Normal 3 2 4 2 3 2_AVA DVA EL" xfId="33212" xr:uid="{50133777-3AAA-4774-B8DD-CABE32BF9457}"/>
    <cellStyle name="Normal 3 2 4 2 3 3" xfId="33213" xr:uid="{ACB25BB1-AD06-424E-878D-578BFD9F0AAF}"/>
    <cellStyle name="Normal 3 2 4 2 3 3 2" xfId="33214" xr:uid="{3C112770-EC98-46C5-B9BE-D757C2C0B846}"/>
    <cellStyle name="Normal 3 2 4 2 3 3 3" xfId="33215" xr:uid="{41EEC597-5DD6-4043-8C63-9F6B49A851B0}"/>
    <cellStyle name="Normal 3 2 4 2 3 3_AVA DVA EL" xfId="33216" xr:uid="{F1A7ED63-1FA9-4351-A3A7-EA9B61286742}"/>
    <cellStyle name="Normal 3 2 4 2 3 4" xfId="33217" xr:uid="{7348193A-681A-453E-AC11-94FC7512EF9C}"/>
    <cellStyle name="Normal 3 2 4 2 3 5" xfId="33218" xr:uid="{303D1B6D-029B-4B3C-ACA8-543E34834D92}"/>
    <cellStyle name="Normal 3 2 4 2 3_AVA DVA EL" xfId="33219" xr:uid="{02089B6A-6C87-4465-A5F1-9B36A4048CDD}"/>
    <cellStyle name="Normal 3 2 4 2 4" xfId="33220" xr:uid="{8E864586-D11B-4017-BC14-A5B4581521D6}"/>
    <cellStyle name="Normal 3 2 4 2 4 2" xfId="33221" xr:uid="{63076D14-B4A3-4351-AE9A-22A6342BB014}"/>
    <cellStyle name="Normal 3 2 4 2 4 3" xfId="33222" xr:uid="{E226A7B8-95E5-4ECB-9476-6ADA90B81ADD}"/>
    <cellStyle name="Normal 3 2 4 2 4_AVA DVA EL" xfId="33223" xr:uid="{863338F1-D3EF-4EA0-A5B2-617EB7C841CB}"/>
    <cellStyle name="Normal 3 2 4 2 5" xfId="33224" xr:uid="{F4B006F8-BDF5-45C5-9BD7-F046558A4927}"/>
    <cellStyle name="Normal 3 2 4 2 5 2" xfId="33225" xr:uid="{83C51218-E87F-4BBE-AB80-87597D54AE26}"/>
    <cellStyle name="Normal 3 2 4 2 5 3" xfId="33226" xr:uid="{5220B1FD-515B-4BF0-AD6B-85D0C19FB610}"/>
    <cellStyle name="Normal 3 2 4 2 5_AVA DVA EL" xfId="33227" xr:uid="{5F4DBABB-B861-4004-88F7-F4D7B06732A6}"/>
    <cellStyle name="Normal 3 2 4 2 6" xfId="33228" xr:uid="{77DA4508-E015-4C87-8466-83421AC00005}"/>
    <cellStyle name="Normal 3 2 4 2 6 2" xfId="33229" xr:uid="{5A2F202A-E86D-418D-A091-880C3F62607B}"/>
    <cellStyle name="Normal 3 2 4 2 6 3" xfId="33230" xr:uid="{5E52FDD2-FD91-4F52-8469-F0090610627F}"/>
    <cellStyle name="Normal 3 2 4 2 6_AVA DVA EL" xfId="33231" xr:uid="{0C62F650-8E08-446F-9A25-F3EB114EBB4B}"/>
    <cellStyle name="Normal 3 2 4 2 7" xfId="33232" xr:uid="{A954E649-8BB3-4444-BAF3-4FCB4CEDE30F}"/>
    <cellStyle name="Normal 3 2 4 2 7 2" xfId="33233" xr:uid="{48BE320B-EA23-4224-8209-2E6065B09EF0}"/>
    <cellStyle name="Normal 3 2 4 2 7 3" xfId="33234" xr:uid="{547719BD-9085-4922-99C1-F4F6E89BBD83}"/>
    <cellStyle name="Normal 3 2 4 2 7_AVA DVA EL" xfId="33235" xr:uid="{5F0AE664-D28E-4F58-BAD1-1757E9C7EC45}"/>
    <cellStyle name="Normal 3 2 4 2 8" xfId="33236" xr:uid="{96108683-17BE-4156-B10C-55577F9BFE07}"/>
    <cellStyle name="Normal 3 2 4 2 8 2" xfId="33237" xr:uid="{6D610F4C-3801-4025-BA4D-9821EF99C3FC}"/>
    <cellStyle name="Normal 3 2 4 2 8 3" xfId="33238" xr:uid="{01F56325-844B-4054-AB53-2262B0AA2A80}"/>
    <cellStyle name="Normal 3 2 4 2 8_AVA DVA EL" xfId="33239" xr:uid="{F55DF933-1A2E-4B5E-84BD-73574F19C6CF}"/>
    <cellStyle name="Normal 3 2 4 2 9" xfId="33240" xr:uid="{E0EFA5E6-2820-41E1-B4C1-701B9D71BE2B}"/>
    <cellStyle name="Normal 3 2 4 2 9 2" xfId="33241" xr:uid="{C21CC5CC-C170-4945-9DD1-515992635465}"/>
    <cellStyle name="Normal 3 2 4 2 9 3" xfId="33242" xr:uid="{000E037A-C3EA-4412-911C-094AD023D9C2}"/>
    <cellStyle name="Normal 3 2 4 2 9_AVA DVA EL" xfId="33243" xr:uid="{9F026336-68A0-4B63-9F68-1A3ABCF6532E}"/>
    <cellStyle name="Normal 3 2 4 2_AVA DVA EL" xfId="33244" xr:uid="{750A1B83-0D1E-47E3-8D95-81D10929325F}"/>
    <cellStyle name="Normal 3 2 4 3" xfId="33245" xr:uid="{2907896E-4D2B-4F4E-8C0D-D9924EE69979}"/>
    <cellStyle name="Normal 3 2 4 3 10" xfId="33246" xr:uid="{A9BC0B40-2C7C-4E26-95F9-97C19EEA1D1E}"/>
    <cellStyle name="Normal 3 2 4 3 11" xfId="33247" xr:uid="{67D6BB40-BDB2-4980-B887-33D3C8E4B6F6}"/>
    <cellStyle name="Normal 3 2 4 3 2" xfId="33248" xr:uid="{6E9AC623-7F17-4A88-9A02-E82A7FF56846}"/>
    <cellStyle name="Normal 3 2 4 3 2 2" xfId="33249" xr:uid="{87104E6B-6811-4C7E-A303-7F34D3BA5C6E}"/>
    <cellStyle name="Normal 3 2 4 3 2 2 2" xfId="33250" xr:uid="{8661ED16-D64A-4777-BB2B-E545C177E078}"/>
    <cellStyle name="Normal 3 2 4 3 2 2 3" xfId="33251" xr:uid="{1E134FB0-C26E-49CB-A705-19F856435D19}"/>
    <cellStyle name="Normal 3 2 4 3 2 2_AVA DVA EL" xfId="33252" xr:uid="{978B56C7-BADC-4F44-94A2-74FD2BEDCD95}"/>
    <cellStyle name="Normal 3 2 4 3 2 3" xfId="33253" xr:uid="{CF820D8D-D56E-4EF8-8829-B3F7B87151EF}"/>
    <cellStyle name="Normal 3 2 4 3 2 3 2" xfId="33254" xr:uid="{1E1308F8-365C-4531-AEFA-9C6562B10375}"/>
    <cellStyle name="Normal 3 2 4 3 2 3 3" xfId="33255" xr:uid="{787CD619-AF7B-4C95-9862-5C495E08277C}"/>
    <cellStyle name="Normal 3 2 4 3 2 3_AVA DVA EL" xfId="33256" xr:uid="{BDA8D300-5523-455C-9601-D4FED7AD1FD0}"/>
    <cellStyle name="Normal 3 2 4 3 2 4" xfId="33257" xr:uid="{220CD5DE-9843-49BD-8EB8-6E8DE6706F57}"/>
    <cellStyle name="Normal 3 2 4 3 2 5" xfId="33258" xr:uid="{570A1A6A-F4D8-4519-9719-1125A404C370}"/>
    <cellStyle name="Normal 3 2 4 3 2_AVA DVA EL" xfId="33259" xr:uid="{436C2001-8489-4A03-B161-5B273430A36D}"/>
    <cellStyle name="Normal 3 2 4 3 3" xfId="33260" xr:uid="{3E9959C4-5D88-4063-8A8F-63AA2C2A071B}"/>
    <cellStyle name="Normal 3 2 4 3 3 2" xfId="33261" xr:uid="{BA59C97B-EE8F-40D2-94A2-99AD9AFF8E56}"/>
    <cellStyle name="Normal 3 2 4 3 3 3" xfId="33262" xr:uid="{7EC0C775-20E1-4258-A774-52024588FF13}"/>
    <cellStyle name="Normal 3 2 4 3 3_AVA DVA EL" xfId="33263" xr:uid="{1C88B95A-F6D1-4D25-9BAD-09F794300D6F}"/>
    <cellStyle name="Normal 3 2 4 3 4" xfId="33264" xr:uid="{28310043-3966-434E-BF35-576190600AA0}"/>
    <cellStyle name="Normal 3 2 4 3 4 2" xfId="33265" xr:uid="{B4F29B13-6AB7-46A9-9C5F-CD7F4C42A61E}"/>
    <cellStyle name="Normal 3 2 4 3 4 3" xfId="33266" xr:uid="{66300236-5BE9-4770-9EF7-69F1BE5C0349}"/>
    <cellStyle name="Normal 3 2 4 3 4_AVA DVA EL" xfId="33267" xr:uid="{75AED08C-2150-416B-8CE5-9A5D6472A9C2}"/>
    <cellStyle name="Normal 3 2 4 3 5" xfId="33268" xr:uid="{7D045D35-EF0A-4283-AF5F-84ACB85DEE80}"/>
    <cellStyle name="Normal 3 2 4 3 5 2" xfId="33269" xr:uid="{94290736-AC9A-4913-8434-056C4220B556}"/>
    <cellStyle name="Normal 3 2 4 3 5 3" xfId="33270" xr:uid="{84BECFC5-00DB-4826-B8C7-EDF728246D35}"/>
    <cellStyle name="Normal 3 2 4 3 5_AVA DVA EL" xfId="33271" xr:uid="{5C84A3BC-D32D-4862-8595-09D5AAEE0809}"/>
    <cellStyle name="Normal 3 2 4 3 6" xfId="33272" xr:uid="{13586F07-A81C-46C0-AA00-2DD31ECCBA3A}"/>
    <cellStyle name="Normal 3 2 4 3 6 2" xfId="33273" xr:uid="{79C35797-571D-4D5F-9E46-AFC77855FBF1}"/>
    <cellStyle name="Normal 3 2 4 3 6 3" xfId="33274" xr:uid="{FCB9981C-00FA-4F97-8452-614125158D3F}"/>
    <cellStyle name="Normal 3 2 4 3 6_AVA DVA EL" xfId="33275" xr:uid="{FBCBAD5F-67E1-400C-8E24-FA8323955380}"/>
    <cellStyle name="Normal 3 2 4 3 7" xfId="33276" xr:uid="{83147C05-3FA6-4498-BC2E-47AE5B6264AD}"/>
    <cellStyle name="Normal 3 2 4 3 7 2" xfId="33277" xr:uid="{CB759A62-0B72-4496-8086-3E0004FB66BA}"/>
    <cellStyle name="Normal 3 2 4 3 7 3" xfId="33278" xr:uid="{D3BEEF6A-3DE2-4C58-8C89-796F54C02A45}"/>
    <cellStyle name="Normal 3 2 4 3 7_AVA DVA EL" xfId="33279" xr:uid="{0431BB67-CFF8-4C12-B7AC-600530B472F1}"/>
    <cellStyle name="Normal 3 2 4 3 8" xfId="33280" xr:uid="{FAAA281D-A1FF-4621-AD20-73AFC5916DD1}"/>
    <cellStyle name="Normal 3 2 4 3 8 2" xfId="33281" xr:uid="{A828A039-3F73-4EC7-8AD1-A44E1FEF7957}"/>
    <cellStyle name="Normal 3 2 4 3 8 3" xfId="33282" xr:uid="{70363D52-21F9-4F5A-91F8-317F59A96352}"/>
    <cellStyle name="Normal 3 2 4 3 8_AVA DVA EL" xfId="33283" xr:uid="{1BD3273D-E498-4629-81E7-C3591272AD2F}"/>
    <cellStyle name="Normal 3 2 4 3 9" xfId="33284" xr:uid="{B444547D-ECDD-44B9-8D13-10C73852DCEA}"/>
    <cellStyle name="Normal 3 2 4 3 9 2" xfId="33285" xr:uid="{141802F5-D02D-4547-AE3C-D82264ED6220}"/>
    <cellStyle name="Normal 3 2 4 3 9 3" xfId="33286" xr:uid="{A844C0C6-8C47-4B96-98BA-A4DCA71F80F2}"/>
    <cellStyle name="Normal 3 2 4 3 9_AVA DVA EL" xfId="33287" xr:uid="{3F314524-0959-4DAD-B67A-08537FEC3625}"/>
    <cellStyle name="Normal 3 2 4 3_AVA DVA EL" xfId="33288" xr:uid="{0B3ABCA5-E1A3-402E-A39F-D6F2692E448F}"/>
    <cellStyle name="Normal 3 2 4 4" xfId="33289" xr:uid="{DD9307C5-A6BE-4212-BC9F-933E7297D20B}"/>
    <cellStyle name="Normal 3 2 4 4 2" xfId="33290" xr:uid="{78A92B53-4902-452F-9D2A-526D9A6A8003}"/>
    <cellStyle name="Normal 3 2 4 4 2 2" xfId="33291" xr:uid="{3DB04B36-9E66-4447-9FEF-F5A0A3E90925}"/>
    <cellStyle name="Normal 3 2 4 4 2 3" xfId="33292" xr:uid="{BF8AF462-4CDF-43B6-9F86-F03937435B14}"/>
    <cellStyle name="Normal 3 2 4 4 2_AVA DVA EL" xfId="33293" xr:uid="{9F9B5112-C319-4FBB-ACE4-ACC452FC2707}"/>
    <cellStyle name="Normal 3 2 4 4 3" xfId="33294" xr:uid="{F04058A3-C649-45B1-9D37-4393452D53B3}"/>
    <cellStyle name="Normal 3 2 4 4 3 2" xfId="33295" xr:uid="{CE8C4673-1F4F-4564-A084-A94F2DE02500}"/>
    <cellStyle name="Normal 3 2 4 4 3 3" xfId="33296" xr:uid="{054A6B93-9F20-417F-B655-AE89AE1DB7DE}"/>
    <cellStyle name="Normal 3 2 4 4 3_AVA DVA EL" xfId="33297" xr:uid="{3F45DDAF-D319-43D7-A59F-5F941172059A}"/>
    <cellStyle name="Normal 3 2 4 4 4" xfId="33298" xr:uid="{9CEA78EA-53CD-4159-9296-533CBD185AE7}"/>
    <cellStyle name="Normal 3 2 4 4 5" xfId="33299" xr:uid="{F8FE13EE-844E-4524-80D1-6392D5DE9230}"/>
    <cellStyle name="Normal 3 2 4 4_AVA DVA EL" xfId="33300" xr:uid="{0941AA61-EF9E-4675-AEF0-63FEE0AD5E5A}"/>
    <cellStyle name="Normal 3 2 4 5" xfId="33301" xr:uid="{CC4ECF7E-908D-4C74-8D21-128DC1C2FA22}"/>
    <cellStyle name="Normal 3 2 4 5 2" xfId="33302" xr:uid="{DE986346-7840-4598-93F1-7C8E76881D83}"/>
    <cellStyle name="Normal 3 2 4 5 3" xfId="33303" xr:uid="{65A8A8F0-B316-499C-8E4A-991D73E4C3DC}"/>
    <cellStyle name="Normal 3 2 4 5_AVA DVA EL" xfId="33304" xr:uid="{19A47A8F-4321-49F4-BEB5-896F6DA31B63}"/>
    <cellStyle name="Normal 3 2 4 6" xfId="33305" xr:uid="{FE93B38C-91FA-4E8A-B5D0-3C1FD05AC0DB}"/>
    <cellStyle name="Normal 3 2 4 6 2" xfId="33306" xr:uid="{D5EBB24B-1C40-4771-ADDA-1F50941D5B12}"/>
    <cellStyle name="Normal 3 2 4 6 3" xfId="33307" xr:uid="{38A537D1-9590-4E97-8943-46D26BE06B7A}"/>
    <cellStyle name="Normal 3 2 4 6_AVA DVA EL" xfId="33308" xr:uid="{A5201FBB-94D0-4163-B4B8-F5A6DBCC76D7}"/>
    <cellStyle name="Normal 3 2 4 7" xfId="33309" xr:uid="{6D366828-5084-4C31-B7B5-732BB749182A}"/>
    <cellStyle name="Normal 3 2 4 7 2" xfId="33310" xr:uid="{D525ABCB-4D61-4CF8-82A8-348D121F61BB}"/>
    <cellStyle name="Normal 3 2 4 7 3" xfId="33311" xr:uid="{B4A133CC-2349-464F-B602-903BAE151787}"/>
    <cellStyle name="Normal 3 2 4 7_AVA DVA EL" xfId="33312" xr:uid="{8786F21C-FA43-4097-8A50-DA0AA04F37FF}"/>
    <cellStyle name="Normal 3 2 4 8" xfId="33313" xr:uid="{61B8A6E3-A46D-4435-AF0D-3F542FC7B971}"/>
    <cellStyle name="Normal 3 2 4 8 2" xfId="33314" xr:uid="{F0242177-9949-4305-ADFE-EB48599B1F9B}"/>
    <cellStyle name="Normal 3 2 4 8 3" xfId="33315" xr:uid="{A8525F75-825A-4D21-BE33-2F5D3DA72C8B}"/>
    <cellStyle name="Normal 3 2 4 8_AVA DVA EL" xfId="33316" xr:uid="{14F660B0-71D6-44A7-B056-AFC44686FAA6}"/>
    <cellStyle name="Normal 3 2 4 9" xfId="33317" xr:uid="{D8003BF4-79C6-429E-AF8D-BC91EE15C15B}"/>
    <cellStyle name="Normal 3 2 4 9 2" xfId="33318" xr:uid="{B49EE4C6-4F01-45DB-80E6-C14BD74DCEFA}"/>
    <cellStyle name="Normal 3 2 4 9 3" xfId="33319" xr:uid="{7BD1F4D7-EC31-4E32-8575-852ABB146E74}"/>
    <cellStyle name="Normal 3 2 4 9_AVA DVA EL" xfId="33320" xr:uid="{60D39F81-1E5B-44E1-9D6B-41E64D3D844B}"/>
    <cellStyle name="Normal 3 2 4_AVA DVA EL" xfId="33321" xr:uid="{B26B0BCB-4DD6-4A50-9FA1-A60ADB9F2A67}"/>
    <cellStyle name="Normal 3 2 5" xfId="33322" xr:uid="{93F8B690-1743-41ED-958C-81083EFD9AE7}"/>
    <cellStyle name="Normal 3 2 5 10" xfId="33323" xr:uid="{22B4DEC5-A4BB-4FF5-A4F4-AB12B667899B}"/>
    <cellStyle name="Normal 3 2 5 10 2" xfId="33324" xr:uid="{99C26BF6-6932-48A5-A9B9-E0E22AC12516}"/>
    <cellStyle name="Normal 3 2 5 10 3" xfId="33325" xr:uid="{E11B7FAB-E853-4CC3-B7AA-AF6DC7565B6A}"/>
    <cellStyle name="Normal 3 2 5 10_AVA DVA EL" xfId="33326" xr:uid="{C4BF0A5F-DCFB-465D-8392-4C122182F9C2}"/>
    <cellStyle name="Normal 3 2 5 11" xfId="33327" xr:uid="{39B1F220-19D0-4337-BD10-70505D0ECACC}"/>
    <cellStyle name="Normal 3 2 5 11 2" xfId="33328" xr:uid="{3BC8981C-2894-4999-9696-BFCE9B9C15BA}"/>
    <cellStyle name="Normal 3 2 5 11 3" xfId="33329" xr:uid="{A853E53A-F890-439D-8E45-176FA752188A}"/>
    <cellStyle name="Normal 3 2 5 11_AVA DVA EL" xfId="33330" xr:uid="{3BF50E78-0131-444F-830C-E279BC392B4B}"/>
    <cellStyle name="Normal 3 2 5 12" xfId="33331" xr:uid="{169DAF9F-9CAF-405E-89AA-DF3BBBB4F501}"/>
    <cellStyle name="Normal 3 2 5 2" xfId="33332" xr:uid="{1BA9E692-C25E-4BE3-AA4A-106BF0DFF571}"/>
    <cellStyle name="Normal 3 2 5 2 10" xfId="33333" xr:uid="{D11F15BC-C3B8-4651-9342-213E6F09713F}"/>
    <cellStyle name="Normal 3 2 5 2 11" xfId="33334" xr:uid="{E35E3B6E-2253-403B-BC27-C41F187D685D}"/>
    <cellStyle name="Normal 3 2 5 2 2" xfId="33335" xr:uid="{7A80FF33-A8E0-46F8-B351-5F4004AAEA5C}"/>
    <cellStyle name="Normal 3 2 5 2 2 2" xfId="33336" xr:uid="{D95BF3F6-244F-4961-9138-2E0290B571BF}"/>
    <cellStyle name="Normal 3 2 5 2 2 2 2" xfId="33337" xr:uid="{F9943BF2-136E-4F05-8F88-639CB62CA2CC}"/>
    <cellStyle name="Normal 3 2 5 2 2 2 3" xfId="33338" xr:uid="{C66FE4D9-31FC-4DF3-B6A8-B0780F9E1F9A}"/>
    <cellStyle name="Normal 3 2 5 2 2 2_AVA DVA EL" xfId="33339" xr:uid="{4421C54A-2CB2-42BD-BEE1-60FF601CE8F3}"/>
    <cellStyle name="Normal 3 2 5 2 2 3" xfId="33340" xr:uid="{4FFD4FD2-4D4C-4E93-BCF5-8DBA59E68F06}"/>
    <cellStyle name="Normal 3 2 5 2 2 3 2" xfId="33341" xr:uid="{B63F5887-9292-4694-983C-E16F20841944}"/>
    <cellStyle name="Normal 3 2 5 2 2 3 3" xfId="33342" xr:uid="{5A942855-6D7B-4C84-A4AA-500A1A8F785E}"/>
    <cellStyle name="Normal 3 2 5 2 2 3_AVA DVA EL" xfId="33343" xr:uid="{9830C46E-103F-457B-9367-6EB936AF5174}"/>
    <cellStyle name="Normal 3 2 5 2 2 4" xfId="33344" xr:uid="{AB3E58D7-00C0-49C7-AF0B-5A00951DC9C3}"/>
    <cellStyle name="Normal 3 2 5 2 2 5" xfId="33345" xr:uid="{E7877754-A400-4374-9F66-31D49A18A23C}"/>
    <cellStyle name="Normal 3 2 5 2 2_AVA DVA EL" xfId="33346" xr:uid="{D8ACA0DA-EF65-4E16-BB92-EABCF2927B0D}"/>
    <cellStyle name="Normal 3 2 5 2 3" xfId="33347" xr:uid="{DC969E45-4A1C-453B-9EC9-AC9274467695}"/>
    <cellStyle name="Normal 3 2 5 2 3 2" xfId="33348" xr:uid="{FA5C5CAA-4F4E-404C-A122-094D005FC0E8}"/>
    <cellStyle name="Normal 3 2 5 2 3 3" xfId="33349" xr:uid="{40ECD76D-0A94-4CFE-9654-3776B0BF34A6}"/>
    <cellStyle name="Normal 3 2 5 2 3_AVA DVA EL" xfId="33350" xr:uid="{A05CDEDA-4AE9-4378-968D-186137A8F25C}"/>
    <cellStyle name="Normal 3 2 5 2 4" xfId="33351" xr:uid="{63DD2E35-A12E-4F02-9384-F61B2EA0C86D}"/>
    <cellStyle name="Normal 3 2 5 2 4 2" xfId="33352" xr:uid="{F4D1E879-DF86-459A-9C22-E17149338C5B}"/>
    <cellStyle name="Normal 3 2 5 2 4 3" xfId="33353" xr:uid="{19931E34-FD63-4822-98E1-5AA9AF8C267C}"/>
    <cellStyle name="Normal 3 2 5 2 4_AVA DVA EL" xfId="33354" xr:uid="{1B67217B-4AEA-4AC4-AB56-ECA8CEC94C4B}"/>
    <cellStyle name="Normal 3 2 5 2 5" xfId="33355" xr:uid="{F6959112-ECC0-405D-B86A-94214295218C}"/>
    <cellStyle name="Normal 3 2 5 2 5 2" xfId="33356" xr:uid="{45F3D13F-1F76-4C5E-BEF5-D8057C7AF3AC}"/>
    <cellStyle name="Normal 3 2 5 2 5 3" xfId="33357" xr:uid="{44EB045A-AF36-416E-B3FB-EAAEA593D823}"/>
    <cellStyle name="Normal 3 2 5 2 5_AVA DVA EL" xfId="33358" xr:uid="{973E70CD-8CA7-4C47-8DCB-C17A044D291A}"/>
    <cellStyle name="Normal 3 2 5 2 6" xfId="33359" xr:uid="{C3CCEC37-FC1D-425A-BDF1-FC35459FD9A4}"/>
    <cellStyle name="Normal 3 2 5 2 6 2" xfId="33360" xr:uid="{044280A1-FD1B-49D5-B561-F7F561CE9A1F}"/>
    <cellStyle name="Normal 3 2 5 2 6 3" xfId="33361" xr:uid="{87CC9401-D368-442B-8C6D-33E24F470736}"/>
    <cellStyle name="Normal 3 2 5 2 6_AVA DVA EL" xfId="33362" xr:uid="{7B319BD3-B544-4D26-A3DB-7B0E5B2B8F39}"/>
    <cellStyle name="Normal 3 2 5 2 7" xfId="33363" xr:uid="{5AF26882-DB59-4F77-A97B-DD614ABEA6CD}"/>
    <cellStyle name="Normal 3 2 5 2 7 2" xfId="33364" xr:uid="{33F248E0-88F0-4ECE-815C-63A2E8869FD9}"/>
    <cellStyle name="Normal 3 2 5 2 7 3" xfId="33365" xr:uid="{59920458-E2CB-4CE9-83EB-075D7225773E}"/>
    <cellStyle name="Normal 3 2 5 2 7_AVA DVA EL" xfId="33366" xr:uid="{6CCC63D8-16EF-4F67-8E4B-D180BE5679DC}"/>
    <cellStyle name="Normal 3 2 5 2 8" xfId="33367" xr:uid="{F04E4BB9-9B69-4BA1-87F8-62CF6F00DFF2}"/>
    <cellStyle name="Normal 3 2 5 2 8 2" xfId="33368" xr:uid="{1E7F72F2-D635-43E6-BF8F-22650E7050AA}"/>
    <cellStyle name="Normal 3 2 5 2 8 3" xfId="33369" xr:uid="{E5C4B957-1E10-4B14-964C-11D98189DFFA}"/>
    <cellStyle name="Normal 3 2 5 2 8_AVA DVA EL" xfId="33370" xr:uid="{EF94ADE7-6C89-4E09-8AA7-B3E7DBE89FB7}"/>
    <cellStyle name="Normal 3 2 5 2 9" xfId="33371" xr:uid="{31E12176-2E87-4BC3-85E5-58064F5B46DA}"/>
    <cellStyle name="Normal 3 2 5 2 9 2" xfId="33372" xr:uid="{ADE2E2E0-9ABA-490B-B050-C153C228E8B5}"/>
    <cellStyle name="Normal 3 2 5 2 9 3" xfId="33373" xr:uid="{483DF045-5C35-4B99-9CB1-1FD4DCF6A907}"/>
    <cellStyle name="Normal 3 2 5 2 9_AVA DVA EL" xfId="33374" xr:uid="{ADE96198-35EF-46C9-9D68-B1781D34999F}"/>
    <cellStyle name="Normal 3 2 5 2_AVA DVA EL" xfId="33375" xr:uid="{04E0D84C-1150-4773-B3BE-16B3B2814940}"/>
    <cellStyle name="Normal 3 2 5 3" xfId="33376" xr:uid="{CE4216FB-EE6F-4197-9E93-F5B6984C0253}"/>
    <cellStyle name="Normal 3 2 5 3 2" xfId="33377" xr:uid="{5CFA80BB-93EE-47F7-90CD-14B758D2192F}"/>
    <cellStyle name="Normal 3 2 5 3 2 2" xfId="33378" xr:uid="{2220F89A-07B5-4D70-8FED-8F8F52BD0E46}"/>
    <cellStyle name="Normal 3 2 5 3 2 3" xfId="33379" xr:uid="{22773B98-D92A-4036-846C-A6DCA830584D}"/>
    <cellStyle name="Normal 3 2 5 3 2_AVA DVA EL" xfId="33380" xr:uid="{6EC1E96D-1764-407B-9B0D-B244C5D5D073}"/>
    <cellStyle name="Normal 3 2 5 3 3" xfId="33381" xr:uid="{55CBBF4D-7499-4B66-B325-4E478244DD44}"/>
    <cellStyle name="Normal 3 2 5 3 3 2" xfId="33382" xr:uid="{1B4D5CB9-F278-4F92-8F40-0BDEDBA34F41}"/>
    <cellStyle name="Normal 3 2 5 3 3 3" xfId="33383" xr:uid="{4C8809B8-1D2B-4A09-A395-F76112700E6C}"/>
    <cellStyle name="Normal 3 2 5 3 3_AVA DVA EL" xfId="33384" xr:uid="{07F832DF-3262-4039-8750-B1019D142478}"/>
    <cellStyle name="Normal 3 2 5 3 4" xfId="33385" xr:uid="{C516BC70-70BA-46B7-A71F-F00137B6A328}"/>
    <cellStyle name="Normal 3 2 5 3 5" xfId="33386" xr:uid="{71F3485B-74AC-433B-93C6-06F4AD9285F6}"/>
    <cellStyle name="Normal 3 2 5 3_AVA DVA EL" xfId="33387" xr:uid="{D46953C2-84A0-417D-A5A4-D86336D56A26}"/>
    <cellStyle name="Normal 3 2 5 4" xfId="33388" xr:uid="{F51E4A2C-72C5-423A-B4CA-CDFD0DA55C0A}"/>
    <cellStyle name="Normal 3 2 5 4 2" xfId="33389" xr:uid="{310CA516-4787-4D13-ACF6-9FB0D4778D3D}"/>
    <cellStyle name="Normal 3 2 5 4 3" xfId="33390" xr:uid="{BBE803FF-B0CD-4F41-9C21-F0609C8E0897}"/>
    <cellStyle name="Normal 3 2 5 4_AVA DVA EL" xfId="33391" xr:uid="{DFFD1ED1-0914-4F8A-8FDF-81C95FA8B743}"/>
    <cellStyle name="Normal 3 2 5 5" xfId="33392" xr:uid="{4DF4E59D-B13A-46F0-8C15-7E9FE6695795}"/>
    <cellStyle name="Normal 3 2 5 5 2" xfId="33393" xr:uid="{260C3255-2864-4E5A-9F95-4250FC9C40DE}"/>
    <cellStyle name="Normal 3 2 5 5 3" xfId="33394" xr:uid="{30FCB8FD-7A2A-4C40-886A-F838C6464C70}"/>
    <cellStyle name="Normal 3 2 5 5_AVA DVA EL" xfId="33395" xr:uid="{5100839F-4F22-4BBC-87C5-BFF13C1BFC69}"/>
    <cellStyle name="Normal 3 2 5 6" xfId="33396" xr:uid="{F8AF6904-C500-49F6-823F-ABA789911F73}"/>
    <cellStyle name="Normal 3 2 5 6 2" xfId="33397" xr:uid="{214E66F2-40F5-48AC-8B0E-81A00B19CA3E}"/>
    <cellStyle name="Normal 3 2 5 6 3" xfId="33398" xr:uid="{A827A962-D932-4C76-9059-8E4DED426A24}"/>
    <cellStyle name="Normal 3 2 5 6_AVA DVA EL" xfId="33399" xr:uid="{92AA607D-56E4-40FA-A64A-5530E2207EEB}"/>
    <cellStyle name="Normal 3 2 5 7" xfId="33400" xr:uid="{1DFFF72C-ABC9-42C4-881A-5FDCA8D2EA99}"/>
    <cellStyle name="Normal 3 2 5 7 2" xfId="33401" xr:uid="{C9E28568-D09A-4007-AB32-C48E121A2E8F}"/>
    <cellStyle name="Normal 3 2 5 7 3" xfId="33402" xr:uid="{EB1943A5-9410-42C3-A702-70B48F54F088}"/>
    <cellStyle name="Normal 3 2 5 7_AVA DVA EL" xfId="33403" xr:uid="{8A17D207-5800-4807-94EF-6C1594A47474}"/>
    <cellStyle name="Normal 3 2 5 8" xfId="33404" xr:uid="{C7C4A689-7DA4-4B74-9754-99AA28857C11}"/>
    <cellStyle name="Normal 3 2 5 8 2" xfId="33405" xr:uid="{4CB2600F-966F-44A9-9116-7E95D557B8C5}"/>
    <cellStyle name="Normal 3 2 5 8 3" xfId="33406" xr:uid="{4475BAEC-332A-44E8-B20A-DEA90FB0B0DB}"/>
    <cellStyle name="Normal 3 2 5 8_AVA DVA EL" xfId="33407" xr:uid="{405FEE36-E0FA-450A-BA5D-FDD75ACF1490}"/>
    <cellStyle name="Normal 3 2 5 9" xfId="33408" xr:uid="{8A7ACB59-2684-406D-B90E-7B3B2B29851F}"/>
    <cellStyle name="Normal 3 2 5 9 2" xfId="33409" xr:uid="{FE3A5FD4-1AC6-44D4-BC6B-081EE3AAB69E}"/>
    <cellStyle name="Normal 3 2 5 9 3" xfId="33410" xr:uid="{2A199BA7-DA61-4CB8-8817-3E4A67EBC550}"/>
    <cellStyle name="Normal 3 2 5 9_AVA DVA EL" xfId="33411" xr:uid="{075CD8C9-9694-471B-B54F-BBBEF38C5A40}"/>
    <cellStyle name="Normal 3 2 5_AVA DVA EL" xfId="33412" xr:uid="{7F89985C-4E90-481F-B78D-0EC93F1D405F}"/>
    <cellStyle name="Normal 3 2 6" xfId="33413" xr:uid="{488581B8-60B9-4BA7-A73B-5CB6733222A5}"/>
    <cellStyle name="Normal 3 2 6 10" xfId="33414" xr:uid="{BD1B35F5-09BB-4B6A-B488-4CDA46E7BDD1}"/>
    <cellStyle name="Normal 3 2 6 10 2" xfId="33415" xr:uid="{3D8913BA-87F8-45C7-ABC7-BE8392B2B1E5}"/>
    <cellStyle name="Normal 3 2 6 10 3" xfId="33416" xr:uid="{ED5C1CAD-43D7-4E44-9A79-43852B42B2AD}"/>
    <cellStyle name="Normal 3 2 6 10_AVA DVA EL" xfId="33417" xr:uid="{D8867C02-E972-4578-B1C6-C0A8485497C4}"/>
    <cellStyle name="Normal 3 2 6 11" xfId="33418" xr:uid="{AE740CAA-E179-4960-93DC-89EA0864BADA}"/>
    <cellStyle name="Normal 3 2 6 2" xfId="33419" xr:uid="{CB0E5AAB-E3BF-4248-817F-9225AA8314D1}"/>
    <cellStyle name="Normal 3 2 6 2 2" xfId="33420" xr:uid="{0751A191-1BD5-46F0-80F1-573C975B4CFF}"/>
    <cellStyle name="Normal 3 2 6 2 2 2" xfId="33421" xr:uid="{366BF16F-ABE8-4251-811B-850F52046AB5}"/>
    <cellStyle name="Normal 3 2 6 2 2 3" xfId="33422" xr:uid="{6F006EF9-0940-4E27-B5FB-1428560D01CB}"/>
    <cellStyle name="Normal 3 2 6 2 2_AVA DVA EL" xfId="33423" xr:uid="{EE976930-BE74-4A4C-93B6-528BFA3745A2}"/>
    <cellStyle name="Normal 3 2 6 2 3" xfId="33424" xr:uid="{B0F1A62D-245D-4917-BAF0-BD7CA39F7676}"/>
    <cellStyle name="Normal 3 2 6 2 3 2" xfId="33425" xr:uid="{2411F227-C069-46F7-97C8-9339960548D0}"/>
    <cellStyle name="Normal 3 2 6 2 3 3" xfId="33426" xr:uid="{DF348B5B-27F6-492B-98F3-0D6351A507CD}"/>
    <cellStyle name="Normal 3 2 6 2 3_AVA DVA EL" xfId="33427" xr:uid="{4DA25007-E521-490A-8C01-646DE92AD024}"/>
    <cellStyle name="Normal 3 2 6 2 4" xfId="33428" xr:uid="{A2B7E104-72AC-475E-BEB6-33FF8C8BBA68}"/>
    <cellStyle name="Normal 3 2 6 2 5" xfId="33429" xr:uid="{0E2392E2-6137-4C83-8609-907FDD364064}"/>
    <cellStyle name="Normal 3 2 6 2_AVA DVA EL" xfId="33430" xr:uid="{26634D7A-EB9F-4F3E-8CDF-B0D7C9417604}"/>
    <cellStyle name="Normal 3 2 6 3" xfId="33431" xr:uid="{970AF4F0-D98C-48A7-B04A-CBA17D184879}"/>
    <cellStyle name="Normal 3 2 6 3 2" xfId="33432" xr:uid="{B9482AB6-45E3-42A5-9AF0-5D5ADF0E91F8}"/>
    <cellStyle name="Normal 3 2 6 3 3" xfId="33433" xr:uid="{1D72B507-2F73-4631-8287-AA6209387001}"/>
    <cellStyle name="Normal 3 2 6 3_AVA DVA EL" xfId="33434" xr:uid="{609B1CE3-5957-4129-831F-4B41B928FACC}"/>
    <cellStyle name="Normal 3 2 6 4" xfId="33435" xr:uid="{3DFDDD44-EBB1-499C-8E9E-C3F7552FA594}"/>
    <cellStyle name="Normal 3 2 6 4 2" xfId="33436" xr:uid="{BF26512A-8875-4E1B-B413-3510708ECB9C}"/>
    <cellStyle name="Normal 3 2 6 4 3" xfId="33437" xr:uid="{CB440EB0-DA53-46E5-8CB7-A1B278FA73E1}"/>
    <cellStyle name="Normal 3 2 6 4_AVA DVA EL" xfId="33438" xr:uid="{8CE36600-0772-4A9C-8311-CB035927F883}"/>
    <cellStyle name="Normal 3 2 6 5" xfId="33439" xr:uid="{C24A262C-DE78-4B8D-B43E-F321C7602737}"/>
    <cellStyle name="Normal 3 2 6 5 2" xfId="33440" xr:uid="{15A91198-BB4B-4955-AF57-A87F468DF8C6}"/>
    <cellStyle name="Normal 3 2 6 5 3" xfId="33441" xr:uid="{84446F08-663D-4A97-BA21-3D15733ECAF1}"/>
    <cellStyle name="Normal 3 2 6 5_AVA DVA EL" xfId="33442" xr:uid="{670ABED1-18EC-4BC1-835F-29267AC87EDB}"/>
    <cellStyle name="Normal 3 2 6 6" xfId="33443" xr:uid="{5232A451-C257-462F-9367-E6FB14247DED}"/>
    <cellStyle name="Normal 3 2 6 6 2" xfId="33444" xr:uid="{E05ACCF2-3E22-4B42-B1B4-2023D047EAA1}"/>
    <cellStyle name="Normal 3 2 6 6 3" xfId="33445" xr:uid="{043B3066-0D3C-4DE9-A055-BE5EC1095541}"/>
    <cellStyle name="Normal 3 2 6 6_AVA DVA EL" xfId="33446" xr:uid="{4A9E5CEF-5EC7-41E9-9BE7-CCD04A855E4A}"/>
    <cellStyle name="Normal 3 2 6 7" xfId="33447" xr:uid="{C3C26C3F-3CCA-4963-84A2-81DF7FF26FE8}"/>
    <cellStyle name="Normal 3 2 6 7 2" xfId="33448" xr:uid="{3CCD427A-B68E-4A68-BE1A-3860C5A57120}"/>
    <cellStyle name="Normal 3 2 6 7 3" xfId="33449" xr:uid="{68614073-C429-41FB-83C6-32EE24CEF90B}"/>
    <cellStyle name="Normal 3 2 6 7_AVA DVA EL" xfId="33450" xr:uid="{FEF24D55-1DBD-4154-A87D-044CAC55B2BB}"/>
    <cellStyle name="Normal 3 2 6 8" xfId="33451" xr:uid="{662F922E-3CFA-440A-B31F-C0305357517B}"/>
    <cellStyle name="Normal 3 2 6 8 2" xfId="33452" xr:uid="{DF1AD9DB-511E-4E36-80ED-9B58AC4DE782}"/>
    <cellStyle name="Normal 3 2 6 8 3" xfId="33453" xr:uid="{4A8217C2-D171-4690-8924-3306D3190332}"/>
    <cellStyle name="Normal 3 2 6 8_AVA DVA EL" xfId="33454" xr:uid="{D5A0DC05-FA7F-4204-A191-3D9305B0DB3C}"/>
    <cellStyle name="Normal 3 2 6 9" xfId="33455" xr:uid="{7518DB7F-B39F-4D73-BD86-E55618E2084E}"/>
    <cellStyle name="Normal 3 2 6 9 2" xfId="33456" xr:uid="{5ED4B6F5-DA85-4958-94C3-0563F52168A6}"/>
    <cellStyle name="Normal 3 2 6 9 3" xfId="33457" xr:uid="{A59F00E4-3122-4B93-87A1-DF1018361BC1}"/>
    <cellStyle name="Normal 3 2 6 9_AVA DVA EL" xfId="33458" xr:uid="{85F7C054-2C33-4608-AA5A-4CA6821D2D82}"/>
    <cellStyle name="Normal 3 2 6_AVA DVA EL" xfId="33459" xr:uid="{1A5EF554-060C-4815-9586-485BB55A5CF4}"/>
    <cellStyle name="Normal 3 2 7" xfId="33460" xr:uid="{BC3EB5BB-898E-4EC1-A0CC-C0D027F3123A}"/>
    <cellStyle name="Normal 3 2 7 10" xfId="33461" xr:uid="{808B9E26-C052-422F-91D7-13D420F75504}"/>
    <cellStyle name="Normal 3 2 7 10 2" xfId="33462" xr:uid="{D0FA61C5-97AF-457D-9F82-E2F4F6C7A368}"/>
    <cellStyle name="Normal 3 2 7 10 3" xfId="33463" xr:uid="{CBE64A35-2920-4F1B-8B56-5655BDBDD718}"/>
    <cellStyle name="Normal 3 2 7 10_AVA DVA EL" xfId="33464" xr:uid="{F118B5FB-FE7B-4016-96E6-9342277B5DAC}"/>
    <cellStyle name="Normal 3 2 7 11" xfId="33465" xr:uid="{3576B618-436D-4EB4-A251-A8A42335C452}"/>
    <cellStyle name="Normal 3 2 7 2" xfId="33466" xr:uid="{1774F351-C522-4E26-B063-83CD228E1A84}"/>
    <cellStyle name="Normal 3 2 7 2 2" xfId="33467" xr:uid="{2BB300C4-C110-4A4C-B3EB-0118C77AA6B2}"/>
    <cellStyle name="Normal 3 2 7 2 2 2" xfId="33468" xr:uid="{2BBFA6F4-7A0C-4B13-A712-451CE1DA295C}"/>
    <cellStyle name="Normal 3 2 7 2 2 3" xfId="33469" xr:uid="{58369F1F-9BF5-4FC1-BE02-BF4C611AEB4F}"/>
    <cellStyle name="Normal 3 2 7 2 2_AVA DVA EL" xfId="33470" xr:uid="{D88320C0-F0D9-4825-9B29-E333140EA470}"/>
    <cellStyle name="Normal 3 2 7 2 3" xfId="33471" xr:uid="{B189F37B-268B-4E17-96B3-8E1A46DD0583}"/>
    <cellStyle name="Normal 3 2 7 2 3 2" xfId="33472" xr:uid="{5B888910-7A59-4BE2-8044-85CAD3C6FB39}"/>
    <cellStyle name="Normal 3 2 7 2 3 3" xfId="33473" xr:uid="{50A51BB1-0FFC-4265-AC81-1FF3FA78F7CF}"/>
    <cellStyle name="Normal 3 2 7 2 3_AVA DVA EL" xfId="33474" xr:uid="{A2927C68-245D-4C13-822D-369033AC1F42}"/>
    <cellStyle name="Normal 3 2 7 2 4" xfId="33475" xr:uid="{D29A35BC-173B-4DDB-869B-43F4084DBC2B}"/>
    <cellStyle name="Normal 3 2 7 2 5" xfId="33476" xr:uid="{81015845-2FFA-4CEE-A398-F445B704E137}"/>
    <cellStyle name="Normal 3 2 7 2_AVA DVA EL" xfId="33477" xr:uid="{43289FC0-D5AA-4E6D-914B-E92D6B330E00}"/>
    <cellStyle name="Normal 3 2 7 3" xfId="33478" xr:uid="{0CAAC520-713E-4229-B3F3-32223269BCD6}"/>
    <cellStyle name="Normal 3 2 7 3 2" xfId="33479" xr:uid="{D2378B40-B5D7-4EA2-8DAF-BC817D6ADCF8}"/>
    <cellStyle name="Normal 3 2 7 3 3" xfId="33480" xr:uid="{6979168A-DC14-48C7-AED0-FB861F46BA66}"/>
    <cellStyle name="Normal 3 2 7 3_AVA DVA EL" xfId="33481" xr:uid="{8262EC85-E1C6-400D-9391-9C1D2B5D55E5}"/>
    <cellStyle name="Normal 3 2 7 4" xfId="33482" xr:uid="{E8402A0C-8988-418B-8DE6-D787C60189F8}"/>
    <cellStyle name="Normal 3 2 7 4 2" xfId="33483" xr:uid="{DB13A00D-3596-4129-9CA7-9943A82C42E3}"/>
    <cellStyle name="Normal 3 2 7 4 3" xfId="33484" xr:uid="{2E6DDDEB-C87E-4A02-92B5-A3129E3FEB76}"/>
    <cellStyle name="Normal 3 2 7 4_AVA DVA EL" xfId="33485" xr:uid="{7B8BCA91-FFD5-4DAF-9384-DCDC7BEFB387}"/>
    <cellStyle name="Normal 3 2 7 5" xfId="33486" xr:uid="{0E61D6BC-9117-4280-83C1-5802FBC6EDE7}"/>
    <cellStyle name="Normal 3 2 7 5 2" xfId="33487" xr:uid="{F79E81A5-A1C0-4096-87B5-B59C5CF26C32}"/>
    <cellStyle name="Normal 3 2 7 5 3" xfId="33488" xr:uid="{D2A2E09C-0352-46DD-BB3D-D70F52C5E7CC}"/>
    <cellStyle name="Normal 3 2 7 5_AVA DVA EL" xfId="33489" xr:uid="{B9BF1251-F985-4EE4-8118-158E801654BB}"/>
    <cellStyle name="Normal 3 2 7 6" xfId="33490" xr:uid="{C31397B4-9840-499B-ADDF-BE18BDD4E5DB}"/>
    <cellStyle name="Normal 3 2 7 6 2" xfId="33491" xr:uid="{E27B2EA8-15F5-4E43-AA12-C74A905FC510}"/>
    <cellStyle name="Normal 3 2 7 6 3" xfId="33492" xr:uid="{E255E932-2218-4B99-A546-18336A1800C0}"/>
    <cellStyle name="Normal 3 2 7 6_AVA DVA EL" xfId="33493" xr:uid="{6174734E-2DED-41F7-9D15-1B88912F7B26}"/>
    <cellStyle name="Normal 3 2 7 7" xfId="33494" xr:uid="{E81D8F4D-9644-4123-9036-82935B9CF260}"/>
    <cellStyle name="Normal 3 2 7 7 2" xfId="33495" xr:uid="{3616131C-32FD-485D-A50E-70314822EC2A}"/>
    <cellStyle name="Normal 3 2 7 7 3" xfId="33496" xr:uid="{AC3E0FBB-50F5-4865-B4C7-9363E561A945}"/>
    <cellStyle name="Normal 3 2 7 7_AVA DVA EL" xfId="33497" xr:uid="{F05F636E-D711-4FA1-A2F8-C8EFD6DD412C}"/>
    <cellStyle name="Normal 3 2 7 8" xfId="33498" xr:uid="{CACC7117-BAC0-42AF-946E-ABF868B6E96B}"/>
    <cellStyle name="Normal 3 2 7 8 2" xfId="33499" xr:uid="{1E048220-7300-41C9-8E19-D9BE403FE58B}"/>
    <cellStyle name="Normal 3 2 7 8 3" xfId="33500" xr:uid="{AB06D747-ED59-4C33-95F4-8345E0A8F7F4}"/>
    <cellStyle name="Normal 3 2 7 8_AVA DVA EL" xfId="33501" xr:uid="{B7F13CDF-1597-450D-9896-4C0758E4B73D}"/>
    <cellStyle name="Normal 3 2 7 9" xfId="33502" xr:uid="{77465F35-9C6E-40CB-B6F9-5BA313F3DEA5}"/>
    <cellStyle name="Normal 3 2 7 9 2" xfId="33503" xr:uid="{A905B335-9F39-4D11-BC70-6AEFFE8B2E52}"/>
    <cellStyle name="Normal 3 2 7 9 3" xfId="33504" xr:uid="{89660E6E-E9C9-4954-84A8-C8E439EA5CCE}"/>
    <cellStyle name="Normal 3 2 7 9_AVA DVA EL" xfId="33505" xr:uid="{09767118-C65E-4E28-B56E-3092574D745D}"/>
    <cellStyle name="Normal 3 2 7_AVA DVA EL" xfId="33506" xr:uid="{7BD8EEC7-878E-43F6-AADA-3D2210EAA49B}"/>
    <cellStyle name="Normal 3 2 8" xfId="33507" xr:uid="{09E71E68-7445-4406-82AD-81DA8C470BAF}"/>
    <cellStyle name="Normal 3 2 8 2" xfId="33508" xr:uid="{CCB70D43-363D-4FC8-8332-3799734F60AD}"/>
    <cellStyle name="Normal 3 2 8 2 2" xfId="33509" xr:uid="{89A452AC-C8E6-4514-ABB1-47B21A53BDFC}"/>
    <cellStyle name="Normal 3 2 8 2 3" xfId="33510" xr:uid="{468A60F7-94FA-41A3-88DF-C2F6582D3E4D}"/>
    <cellStyle name="Normal 3 2 8 2_AVA DVA EL" xfId="33511" xr:uid="{6DCCA5F4-D62E-4D77-9854-C128CCD0EA49}"/>
    <cellStyle name="Normal 3 2 8 3" xfId="33512" xr:uid="{ED6398E4-2026-4472-9947-846516525488}"/>
    <cellStyle name="Normal 3 2 8 3 2" xfId="33513" xr:uid="{D9BEDB17-9081-432E-8CB8-47AE0A7DB9D8}"/>
    <cellStyle name="Normal 3 2 8 3 3" xfId="33514" xr:uid="{225516E4-7CBF-40A6-B932-6028803B27F0}"/>
    <cellStyle name="Normal 3 2 8 3_AVA DVA EL" xfId="33515" xr:uid="{6F4ACCCD-3C60-4F15-B327-AB46716E2DD8}"/>
    <cellStyle name="Normal 3 2 8 4" xfId="33516" xr:uid="{C8CD4086-B666-4CE3-8384-F5C0B79BB6A9}"/>
    <cellStyle name="Normal 3 2 8 4 2" xfId="33517" xr:uid="{68829A04-0BAC-4BE3-9254-005F38449B77}"/>
    <cellStyle name="Normal 3 2 8 4 3" xfId="33518" xr:uid="{F942C104-BC38-4F27-8980-7768C1A29BAD}"/>
    <cellStyle name="Normal 3 2 8 4_AVA DVA EL" xfId="33519" xr:uid="{AE27DBF4-067F-4F35-8AAF-E2CD9AC975FA}"/>
    <cellStyle name="Normal 3 2 8 5" xfId="33520" xr:uid="{AF7B4C56-4BB2-4495-9FB6-348CAAEB9289}"/>
    <cellStyle name="Normal 3 2 8_AVA DVA EL" xfId="33521" xr:uid="{3C6B0186-8D13-4AB3-8E3F-32D60E75858C}"/>
    <cellStyle name="Normal 3 2 9" xfId="33522" xr:uid="{D5914A58-300F-4903-876C-F956E47FF397}"/>
    <cellStyle name="Normal 3 2 9 2" xfId="33523" xr:uid="{C3AB04AE-521D-4E8C-A190-33D2A1A852B4}"/>
    <cellStyle name="Normal 3 2 9 2 2" xfId="33524" xr:uid="{D63DF2C1-CBE4-4C9B-A18E-F584473E0162}"/>
    <cellStyle name="Normal 3 2 9 2 3" xfId="33525" xr:uid="{47AEE213-6D72-49D6-91CC-71A23478598F}"/>
    <cellStyle name="Normal 3 2 9 2_AVA DVA EL" xfId="33526" xr:uid="{B81F41B0-2758-4112-B5FC-5262B55EA014}"/>
    <cellStyle name="Normal 3 2 9 3" xfId="33527" xr:uid="{9B83963A-27FE-4F6E-AB6F-0BFF3102DD79}"/>
    <cellStyle name="Normal 3 2 9 3 2" xfId="33528" xr:uid="{02AAA764-BE11-4C43-83D0-5FAE4AB7E6EC}"/>
    <cellStyle name="Normal 3 2 9 3 3" xfId="33529" xr:uid="{65E30A86-0F3B-4747-8FD2-1CA73E905803}"/>
    <cellStyle name="Normal 3 2 9 3_AVA DVA EL" xfId="33530" xr:uid="{B9CD5C8F-94C9-4CD8-9C8D-16C906C3D077}"/>
    <cellStyle name="Normal 3 2 9 4" xfId="33531" xr:uid="{3B727FB8-5914-4FB2-B81B-53357C8F24C4}"/>
    <cellStyle name="Normal 3 2 9 4 2" xfId="33532" xr:uid="{7C2EFEE4-BE58-4BED-B3CE-8710CADA594E}"/>
    <cellStyle name="Normal 3 2 9 4 3" xfId="33533" xr:uid="{2BDA4C76-EC79-4EBB-A1A5-F3B79E6FFD72}"/>
    <cellStyle name="Normal 3 2 9 4_AVA DVA EL" xfId="33534" xr:uid="{27B1E721-9F66-4DE1-A0C2-C9EFED95703D}"/>
    <cellStyle name="Normal 3 2 9 5" xfId="33535" xr:uid="{BDCC8045-AF94-4ABA-9BA8-4505FB5173EA}"/>
    <cellStyle name="Normal 3 2 9_AVA DVA EL" xfId="33536" xr:uid="{FFFDE151-D0EC-4B80-B5C9-960C3C43B952}"/>
    <cellStyle name="Normal 3 2_3Q19" xfId="8146" xr:uid="{9E2127FE-788F-4018-98CF-2A7CC0AA3858}"/>
    <cellStyle name="Normal 3 3" xfId="25" xr:uid="{DF12EC19-B455-4AC4-8A84-4E53257D7095}"/>
    <cellStyle name="Normal 3 3 10" xfId="33537" xr:uid="{E088C1BA-881B-4845-B8BB-AE342B070D09}"/>
    <cellStyle name="Normal 3 3 10 2" xfId="33538" xr:uid="{F1549612-DD81-4E36-BC4E-D7AE0A3C1706}"/>
    <cellStyle name="Normal 3 3 10 2 2" xfId="33539" xr:uid="{3E2E564B-5883-49DB-9DA2-FBAC3C845DD4}"/>
    <cellStyle name="Normal 3 3 10 2 3" xfId="33540" xr:uid="{2D151D52-4F9C-42E9-9C0E-B06D9BFCFBCB}"/>
    <cellStyle name="Normal 3 3 10 2_AVA DVA EL" xfId="33541" xr:uid="{1C2AE7BC-A9B2-4B61-924A-31D81EC987DD}"/>
    <cellStyle name="Normal 3 3 10 3" xfId="33542" xr:uid="{23AD8C85-011C-4ED5-9946-9E7FBB2E1CBF}"/>
    <cellStyle name="Normal 3 3 10 4" xfId="33543" xr:uid="{1ED10BB2-3077-42D8-892B-E234F1974D35}"/>
    <cellStyle name="Normal 3 3 10_AVA DVA EL" xfId="33544" xr:uid="{C863DDD3-EBEC-4F19-881C-9112EB46B1E9}"/>
    <cellStyle name="Normal 3 3 11" xfId="33545" xr:uid="{99DA5090-CC76-461D-A652-207B56225ED8}"/>
    <cellStyle name="Normal 3 3 11 2" xfId="33546" xr:uid="{A6B18ADB-B46F-4AB7-ABC0-117767585E48}"/>
    <cellStyle name="Normal 3 3 11 2 2" xfId="33547" xr:uid="{7C034639-E712-4C2C-BB9F-5F43B11EF748}"/>
    <cellStyle name="Normal 3 3 11 2 3" xfId="33548" xr:uid="{C1339BA3-AA6B-430D-B8C7-2F6B919973CA}"/>
    <cellStyle name="Normal 3 3 11 2_AVA DVA EL" xfId="33549" xr:uid="{78B32E2A-8459-4C73-A7B2-49F1B78A4FDC}"/>
    <cellStyle name="Normal 3 3 11 3" xfId="33550" xr:uid="{264A1EFE-50D4-4910-821C-22FBFCED3F9C}"/>
    <cellStyle name="Normal 3 3 11 4" xfId="33551" xr:uid="{3F1EBE92-B580-428B-BA37-340930948F47}"/>
    <cellStyle name="Normal 3 3 11_AVA DVA EL" xfId="33552" xr:uid="{5C1F5A1C-125F-4762-98E3-CBCFB8C4D5DC}"/>
    <cellStyle name="Normal 3 3 12" xfId="33553" xr:uid="{FB0CB987-20FE-4920-9B1F-A4E2C6F36E04}"/>
    <cellStyle name="Normal 3 3 12 2" xfId="33554" xr:uid="{D7E90892-F0A1-46A3-8CA9-3D4813E1BFDE}"/>
    <cellStyle name="Normal 3 3 12 3" xfId="33555" xr:uid="{0C62122B-29C2-4741-A8D7-45685947E48E}"/>
    <cellStyle name="Normal 3 3 12_AVA DVA EL" xfId="33556" xr:uid="{9E475C2B-7BB2-443E-B572-4A15595DD0B6}"/>
    <cellStyle name="Normal 3 3 13" xfId="33557" xr:uid="{A5963287-BCCD-4571-A3D2-691472287A88}"/>
    <cellStyle name="Normal 3 3 13 2" xfId="33558" xr:uid="{2E79262C-C54F-4302-A9A0-7FF5D80ECE9E}"/>
    <cellStyle name="Normal 3 3 13 3" xfId="33559" xr:uid="{6D7A8B4E-5DD7-4980-8C61-4194B01FCD0A}"/>
    <cellStyle name="Normal 3 3 13_AVA DVA EL" xfId="33560" xr:uid="{5C5A827D-78F8-431F-8BD9-BD5D31047A60}"/>
    <cellStyle name="Normal 3 3 14" xfId="33561" xr:uid="{E99B9414-F99A-4299-93D7-7DA925C7FBEF}"/>
    <cellStyle name="Normal 3 3 14 2" xfId="33562" xr:uid="{3724305B-CD14-4887-9B10-7BF020B1E483}"/>
    <cellStyle name="Normal 3 3 14 3" xfId="33563" xr:uid="{1902DC00-E7A0-42D0-A1E9-FB3BB1382A91}"/>
    <cellStyle name="Normal 3 3 14_AVA DVA EL" xfId="33564" xr:uid="{C9D53813-1C16-4C2B-8526-8396E4F320D4}"/>
    <cellStyle name="Normal 3 3 15" xfId="33565" xr:uid="{A76D7A76-84B1-479B-A144-D5E1EE19392B}"/>
    <cellStyle name="Normal 3 3 15 2" xfId="33566" xr:uid="{F5517838-12ED-40AD-9FA4-78BA4F4D4D6E}"/>
    <cellStyle name="Normal 3 3 15 3" xfId="33567" xr:uid="{2467FA0D-FE8A-49D2-966C-0959ADDD72A2}"/>
    <cellStyle name="Normal 3 3 15_AVA DVA EL" xfId="33568" xr:uid="{B3AF325C-3329-40C4-A7F2-96EF46BC0BBE}"/>
    <cellStyle name="Normal 3 3 16" xfId="33569" xr:uid="{1E6D0B4C-1E92-445A-9161-B996792EC38F}"/>
    <cellStyle name="Normal 3 3 16 2" xfId="33570" xr:uid="{FBA32484-D9B7-46F2-881B-764D9486433A}"/>
    <cellStyle name="Normal 3 3 16 3" xfId="33571" xr:uid="{AF84D9A3-7C7F-4DEB-B842-FCBC8A9CD65F}"/>
    <cellStyle name="Normal 3 3 16_AVA DVA EL" xfId="33572" xr:uid="{8D3081DD-1E97-417E-90C6-8B4F34EF5C47}"/>
    <cellStyle name="Normal 3 3 17" xfId="33573" xr:uid="{5B425CCB-3DEB-46CA-A3E5-F05E207C58EF}"/>
    <cellStyle name="Normal 3 3 2" xfId="8147" xr:uid="{34F6023D-DDFB-48CE-A8DA-28D84726A719}"/>
    <cellStyle name="Normal 3 3 2 10" xfId="33574" xr:uid="{21FEF76F-C9F5-4356-9A4D-BAE2DC40D2BC}"/>
    <cellStyle name="Normal 3 3 2 10 2" xfId="33575" xr:uid="{01F02B3D-BC15-4653-99A5-7827A61F0D64}"/>
    <cellStyle name="Normal 3 3 2 10 3" xfId="33576" xr:uid="{C1FA0F4A-B5D5-44AE-A097-A05A7BDA2C8B}"/>
    <cellStyle name="Normal 3 3 2 10_AVA DVA EL" xfId="33577" xr:uid="{57CE4DC7-C61B-4671-ABE6-D64ADCA6DC72}"/>
    <cellStyle name="Normal 3 3 2 11" xfId="33578" xr:uid="{9BBD1581-C22E-43CC-8227-E6D00F651570}"/>
    <cellStyle name="Normal 3 3 2 11 2" xfId="33579" xr:uid="{E54AEE6D-2DD8-4DB9-9D6F-DC77219E9E5C}"/>
    <cellStyle name="Normal 3 3 2 11 3" xfId="33580" xr:uid="{40C134AD-ACAD-48C5-837E-569F78585532}"/>
    <cellStyle name="Normal 3 3 2 11_AVA DVA EL" xfId="33581" xr:uid="{4A307AF2-FCC7-4978-A64C-036EA01B8839}"/>
    <cellStyle name="Normal 3 3 2 12" xfId="33582" xr:uid="{84309521-1E27-4584-B706-72E01A8B5AED}"/>
    <cellStyle name="Normal 3 3 2 12 2" xfId="33583" xr:uid="{1715EF21-65D9-4F76-9EE1-A2BA0566DD28}"/>
    <cellStyle name="Normal 3 3 2 12 3" xfId="33584" xr:uid="{C00E3F83-DADC-4603-814D-53C481C46EA6}"/>
    <cellStyle name="Normal 3 3 2 12_AVA DVA EL" xfId="33585" xr:uid="{62784F01-C639-4FAE-B28C-F026CB5B939A}"/>
    <cellStyle name="Normal 3 3 2 13" xfId="33586" xr:uid="{8759EA03-628A-483E-9FF8-435AC0C5BFB3}"/>
    <cellStyle name="Normal 3 3 2 2" xfId="8148" xr:uid="{B41273FB-7553-465A-9E8D-F45A583F335B}"/>
    <cellStyle name="Normal 3 3 2 2 10" xfId="33587" xr:uid="{33FB6438-FDF8-4D19-BEF6-40F48709BC4E}"/>
    <cellStyle name="Normal 3 3 2 2 10 2" xfId="33588" xr:uid="{549B65AC-1410-4E99-B0F2-CE7FC979D430}"/>
    <cellStyle name="Normal 3 3 2 2 10 3" xfId="33589" xr:uid="{5F2027E1-F8C2-434D-98FA-3A4ED85CD20A}"/>
    <cellStyle name="Normal 3 3 2 2 10_AVA DVA EL" xfId="33590" xr:uid="{CEBAA5D1-AD6A-4D26-8633-8F03AC3BD733}"/>
    <cellStyle name="Normal 3 3 2 2 11" xfId="33591" xr:uid="{A5281C73-6F8D-4FDA-B512-AD9EC3208428}"/>
    <cellStyle name="Normal 3 3 2 2 11 2" xfId="33592" xr:uid="{5BF68979-D7C9-4F72-873C-4C6442E0A2E5}"/>
    <cellStyle name="Normal 3 3 2 2 11 3" xfId="33593" xr:uid="{439C0BF7-454A-4448-A4AD-8313B806FEF6}"/>
    <cellStyle name="Normal 3 3 2 2 11_AVA DVA EL" xfId="33594" xr:uid="{9A83ADC3-626D-4DEB-86F3-0AB73495471D}"/>
    <cellStyle name="Normal 3 3 2 2 12" xfId="33595" xr:uid="{1995F887-38AD-4BC1-96F5-E616D336F752}"/>
    <cellStyle name="Normal 3 3 2 2 2" xfId="33596" xr:uid="{24289903-6ECB-4D60-9FD7-4CE745DA340D}"/>
    <cellStyle name="Normal 3 3 2 2 2 10" xfId="33597" xr:uid="{B1DA4522-83DF-4210-B398-81173EB6DDEB}"/>
    <cellStyle name="Normal 3 3 2 2 2 11" xfId="33598" xr:uid="{C497BD97-ED3A-4EE5-BE69-9C3FD8D19C37}"/>
    <cellStyle name="Normal 3 3 2 2 2 2" xfId="33599" xr:uid="{05E3FCFC-0CE5-4BB5-88F6-4402D4985B16}"/>
    <cellStyle name="Normal 3 3 2 2 2 2 2" xfId="33600" xr:uid="{F3148FD3-2FF7-4F20-82EA-2709350E3B61}"/>
    <cellStyle name="Normal 3 3 2 2 2 2 2 2" xfId="33601" xr:uid="{4E0FFE18-2266-484F-9686-193E4E19571B}"/>
    <cellStyle name="Normal 3 3 2 2 2 2 2 3" xfId="33602" xr:uid="{EF239987-7D6E-4AC4-88DB-E9DFCDC4C589}"/>
    <cellStyle name="Normal 3 3 2 2 2 2 2_AVA DVA EL" xfId="33603" xr:uid="{84F9B143-0B23-4357-A633-B7B4C934989F}"/>
    <cellStyle name="Normal 3 3 2 2 2 2 3" xfId="33604" xr:uid="{F91FB7BE-D908-40D4-806F-BE28B6C52605}"/>
    <cellStyle name="Normal 3 3 2 2 2 2 3 2" xfId="33605" xr:uid="{BB62EDB0-0F40-4350-948B-C39D9FD0C30A}"/>
    <cellStyle name="Normal 3 3 2 2 2 2 3 3" xfId="33606" xr:uid="{6CDB29B3-34EC-4803-A23F-8EBFFD3F1BBF}"/>
    <cellStyle name="Normal 3 3 2 2 2 2 3_AVA DVA EL" xfId="33607" xr:uid="{87A040C6-16F6-4001-97A1-04BD776AAE9D}"/>
    <cellStyle name="Normal 3 3 2 2 2 2 4" xfId="33608" xr:uid="{1A0E7C09-7D8A-4130-A147-ED0ADB2016FB}"/>
    <cellStyle name="Normal 3 3 2 2 2 2 5" xfId="33609" xr:uid="{2DC1EE35-2F46-4AC7-B3F0-0AC72A56A59C}"/>
    <cellStyle name="Normal 3 3 2 2 2 2_AVA DVA EL" xfId="33610" xr:uid="{5EF764D5-87C3-44DB-8612-6ECDACE44791}"/>
    <cellStyle name="Normal 3 3 2 2 2 3" xfId="33611" xr:uid="{6D75CE8A-DF71-49F9-9E80-8647C97D0F82}"/>
    <cellStyle name="Normal 3 3 2 2 2 3 2" xfId="33612" xr:uid="{C0949771-ACD7-4A39-AEC2-03B919DB100D}"/>
    <cellStyle name="Normal 3 3 2 2 2 3 3" xfId="33613" xr:uid="{E0579382-D1E0-43BD-80A1-86D8D16D6429}"/>
    <cellStyle name="Normal 3 3 2 2 2 3_AVA DVA EL" xfId="33614" xr:uid="{D321978E-F6EA-444A-8FCF-97FD8D02E9DD}"/>
    <cellStyle name="Normal 3 3 2 2 2 4" xfId="33615" xr:uid="{E2F034BB-0862-49AF-8679-ECC1605BACE6}"/>
    <cellStyle name="Normal 3 3 2 2 2 4 2" xfId="33616" xr:uid="{1B4D0844-C6DA-4C56-9FA6-9000C97DDBB2}"/>
    <cellStyle name="Normal 3 3 2 2 2 4 3" xfId="33617" xr:uid="{BD28F8D9-E853-4420-8F5D-34509EC9981E}"/>
    <cellStyle name="Normal 3 3 2 2 2 4_AVA DVA EL" xfId="33618" xr:uid="{DE8B862C-0781-4B64-940D-630F6381B0A8}"/>
    <cellStyle name="Normal 3 3 2 2 2 5" xfId="33619" xr:uid="{ECA8F88E-DCC3-4EBF-9318-001FC0BEA40A}"/>
    <cellStyle name="Normal 3 3 2 2 2 5 2" xfId="33620" xr:uid="{FD39F4C5-8930-4E5A-89A4-0CEDDB3600E1}"/>
    <cellStyle name="Normal 3 3 2 2 2 5 3" xfId="33621" xr:uid="{C7D538F4-9F58-485A-8159-0CC72E44CE3D}"/>
    <cellStyle name="Normal 3 3 2 2 2 5_AVA DVA EL" xfId="33622" xr:uid="{A5CD4505-7CF2-42B8-8DD6-E28F7180F756}"/>
    <cellStyle name="Normal 3 3 2 2 2 6" xfId="33623" xr:uid="{4C38F10B-6749-4484-BA13-DE94F2B68AFE}"/>
    <cellStyle name="Normal 3 3 2 2 2 6 2" xfId="33624" xr:uid="{83830E2D-F3E2-4F04-AFF5-E25D298B0CAD}"/>
    <cellStyle name="Normal 3 3 2 2 2 6 3" xfId="33625" xr:uid="{A11CB9DF-E6F8-4DEC-B71A-E51B940A7156}"/>
    <cellStyle name="Normal 3 3 2 2 2 6_AVA DVA EL" xfId="33626" xr:uid="{CDED8785-C9DA-479C-8E3E-73CA5F40E12F}"/>
    <cellStyle name="Normal 3 3 2 2 2 7" xfId="33627" xr:uid="{C42C4A10-059D-4338-A09F-F32DA61192D6}"/>
    <cellStyle name="Normal 3 3 2 2 2 7 2" xfId="33628" xr:uid="{9E8AB4BC-BB2D-49C7-A03D-0C4E995FE47F}"/>
    <cellStyle name="Normal 3 3 2 2 2 7 3" xfId="33629" xr:uid="{8550211D-78BF-44A2-A76A-199E95BAFA81}"/>
    <cellStyle name="Normal 3 3 2 2 2 7_AVA DVA EL" xfId="33630" xr:uid="{FD8D0F52-CC6C-4D8E-92B4-294A05240AE2}"/>
    <cellStyle name="Normal 3 3 2 2 2 8" xfId="33631" xr:uid="{7FC32CD9-E728-4BA1-A9B6-9BB8DAE26770}"/>
    <cellStyle name="Normal 3 3 2 2 2 8 2" xfId="33632" xr:uid="{1AFD15AC-ECD7-4F4C-B026-AE72F7776592}"/>
    <cellStyle name="Normal 3 3 2 2 2 8 3" xfId="33633" xr:uid="{2739E56A-8D6D-4AD1-A3D0-46DFECD5FD50}"/>
    <cellStyle name="Normal 3 3 2 2 2 8_AVA DVA EL" xfId="33634" xr:uid="{AB4CF333-C1A0-4F51-AC0A-98E3298B3634}"/>
    <cellStyle name="Normal 3 3 2 2 2 9" xfId="33635" xr:uid="{8D1912A1-B65F-439B-AE27-253B0A270D5D}"/>
    <cellStyle name="Normal 3 3 2 2 2 9 2" xfId="33636" xr:uid="{9B8690DC-7581-441C-AB6B-886227F6C885}"/>
    <cellStyle name="Normal 3 3 2 2 2 9 3" xfId="33637" xr:uid="{0A869D9D-BDC3-47B6-9615-8D58CE063DC2}"/>
    <cellStyle name="Normal 3 3 2 2 2 9_AVA DVA EL" xfId="33638" xr:uid="{45EDB0B6-D290-4943-BE96-3DE918C99AE8}"/>
    <cellStyle name="Normal 3 3 2 2 2_AVA DVA EL" xfId="33639" xr:uid="{2F162270-3A82-4263-BD4B-6B7F49ABCF6A}"/>
    <cellStyle name="Normal 3 3 2 2 3" xfId="33640" xr:uid="{25AFB15F-9C8C-46FB-BF51-1B820BF935B5}"/>
    <cellStyle name="Normal 3 3 2 2 3 2" xfId="33641" xr:uid="{26E43409-E20B-43A5-BB91-C5976DB425B5}"/>
    <cellStyle name="Normal 3 3 2 2 3 2 2" xfId="33642" xr:uid="{884938E9-B72D-48E3-AC0D-DBA0605C7F8E}"/>
    <cellStyle name="Normal 3 3 2 2 3 2 3" xfId="33643" xr:uid="{D1EB5DEE-18DB-4838-9783-4B42EEFCC72B}"/>
    <cellStyle name="Normal 3 3 2 2 3 2_AVA DVA EL" xfId="33644" xr:uid="{B178A7F7-1B5B-42A8-8634-145D31B5D28B}"/>
    <cellStyle name="Normal 3 3 2 2 3 3" xfId="33645" xr:uid="{789CF91C-72A3-4E27-BA92-CF5D2F2ADDB7}"/>
    <cellStyle name="Normal 3 3 2 2 3 3 2" xfId="33646" xr:uid="{A23F0CC9-0D0E-4A46-A26A-CB156883A13E}"/>
    <cellStyle name="Normal 3 3 2 2 3 3 3" xfId="33647" xr:uid="{13033DF4-1888-4B86-BFF0-A7B2FC807457}"/>
    <cellStyle name="Normal 3 3 2 2 3 3_AVA DVA EL" xfId="33648" xr:uid="{B8A8E850-EA70-4AED-AAFD-1AE39ECA976E}"/>
    <cellStyle name="Normal 3 3 2 2 3 4" xfId="33649" xr:uid="{47C140C9-DE95-4ECD-A7A4-E084726AF98E}"/>
    <cellStyle name="Normal 3 3 2 2 3 5" xfId="33650" xr:uid="{3AC6C3D3-E6EF-4847-91BF-E217A9A2571F}"/>
    <cellStyle name="Normal 3 3 2 2 3_AVA DVA EL" xfId="33651" xr:uid="{8E76C550-0C4A-40BE-ACAB-B562C06E1925}"/>
    <cellStyle name="Normal 3 3 2 2 4" xfId="33652" xr:uid="{BBB878BF-018A-45C6-B2FE-1DE35F0C8056}"/>
    <cellStyle name="Normal 3 3 2 2 4 2" xfId="33653" xr:uid="{AA3CA705-5412-4469-A752-6FE4845EB76F}"/>
    <cellStyle name="Normal 3 3 2 2 4 3" xfId="33654" xr:uid="{8F83CA74-03F9-4B39-97D8-B6CBA00CBDAD}"/>
    <cellStyle name="Normal 3 3 2 2 4_AVA DVA EL" xfId="33655" xr:uid="{27F37956-3548-4C91-B9ED-3577DBAB42E0}"/>
    <cellStyle name="Normal 3 3 2 2 5" xfId="33656" xr:uid="{63ECCD79-3894-4BAA-AE13-DD60C0D64C3E}"/>
    <cellStyle name="Normal 3 3 2 2 5 2" xfId="33657" xr:uid="{986B6522-B9AA-4211-B11F-DDFD7992E044}"/>
    <cellStyle name="Normal 3 3 2 2 5 3" xfId="33658" xr:uid="{27A62278-F849-4290-8FAA-F0CB086E3CFE}"/>
    <cellStyle name="Normal 3 3 2 2 5_AVA DVA EL" xfId="33659" xr:uid="{BF4EC21B-F91F-47CE-BE8F-323BC7BA9F6D}"/>
    <cellStyle name="Normal 3 3 2 2 6" xfId="33660" xr:uid="{6AFBB36A-D3D5-4170-8051-136903B3DB34}"/>
    <cellStyle name="Normal 3 3 2 2 6 2" xfId="33661" xr:uid="{82F931DB-1418-4AF0-B41B-3D14CB27EB0B}"/>
    <cellStyle name="Normal 3 3 2 2 6 3" xfId="33662" xr:uid="{273178F9-1B6B-418A-AC07-306F4E616ADD}"/>
    <cellStyle name="Normal 3 3 2 2 6_AVA DVA EL" xfId="33663" xr:uid="{1C0FC45A-9B44-40FB-AC85-535CD0905521}"/>
    <cellStyle name="Normal 3 3 2 2 7" xfId="33664" xr:uid="{2F77B0F3-6787-4D87-8ED1-1A4AE76B29E4}"/>
    <cellStyle name="Normal 3 3 2 2 7 2" xfId="33665" xr:uid="{2A611312-6543-4908-9F80-C02025AEF010}"/>
    <cellStyle name="Normal 3 3 2 2 7 3" xfId="33666" xr:uid="{3EF6DC17-2874-4EAA-9BC3-4E59CE8A659E}"/>
    <cellStyle name="Normal 3 3 2 2 7_AVA DVA EL" xfId="33667" xr:uid="{FD48B4C6-C8A1-4D17-8CF4-7E44C1243A45}"/>
    <cellStyle name="Normal 3 3 2 2 8" xfId="33668" xr:uid="{F82AE81C-B876-48E7-8CFB-B2BCA905C56F}"/>
    <cellStyle name="Normal 3 3 2 2 8 2" xfId="33669" xr:uid="{64876B09-7E22-41C9-BDAC-79C3D2E87716}"/>
    <cellStyle name="Normal 3 3 2 2 8 3" xfId="33670" xr:uid="{18064805-4792-43F3-B0AC-D8A9FC56A7B5}"/>
    <cellStyle name="Normal 3 3 2 2 8_AVA DVA EL" xfId="33671" xr:uid="{3B4B8FCE-C383-4345-B8F2-5E49176375E6}"/>
    <cellStyle name="Normal 3 3 2 2 9" xfId="33672" xr:uid="{D8F826F7-94BA-4093-9431-9F8B655284F9}"/>
    <cellStyle name="Normal 3 3 2 2 9 2" xfId="33673" xr:uid="{2264C6E1-0F7B-4315-A10E-923AA0CAED6A}"/>
    <cellStyle name="Normal 3 3 2 2 9 3" xfId="33674" xr:uid="{58FBA496-32D8-44DC-AA46-6F6EDEE641BD}"/>
    <cellStyle name="Normal 3 3 2 2 9_AVA DVA EL" xfId="33675" xr:uid="{64BD4C8A-BA5A-4D74-9EED-8FA373AA26A9}"/>
    <cellStyle name="Normal 3 3 2 2_AVA DVA EL" xfId="33676" xr:uid="{7083B21C-7477-4D89-BF43-56B4DF7FA4F9}"/>
    <cellStyle name="Normal 3 3 2 3" xfId="33677" xr:uid="{0FEF97F6-EDB8-4FE2-B87D-618FA2D1F625}"/>
    <cellStyle name="Normal 3 3 2 3 10" xfId="33678" xr:uid="{5A23F437-6F63-4C8C-8BE6-66193A0C8EA3}"/>
    <cellStyle name="Normal 3 3 2 3 11" xfId="33679" xr:uid="{ACF0EE24-D887-4B70-AB45-CE7286B2B9AA}"/>
    <cellStyle name="Normal 3 3 2 3 2" xfId="33680" xr:uid="{4ACBC7AD-C47E-451D-B61B-4FBA27743DBB}"/>
    <cellStyle name="Normal 3 3 2 3 2 2" xfId="33681" xr:uid="{07F20C07-218F-4C17-B23F-1BB96ACBA745}"/>
    <cellStyle name="Normal 3 3 2 3 2 2 2" xfId="33682" xr:uid="{C1DB3D58-8AF1-4F2B-8604-FDA15E266645}"/>
    <cellStyle name="Normal 3 3 2 3 2 2 3" xfId="33683" xr:uid="{19A7E52F-EFFF-4A6A-B749-8BA40C8C1E00}"/>
    <cellStyle name="Normal 3 3 2 3 2 2_AVA DVA EL" xfId="33684" xr:uid="{8E065D28-4A9B-4468-AF7D-649C99A56FF1}"/>
    <cellStyle name="Normal 3 3 2 3 2 3" xfId="33685" xr:uid="{4B5CA8EA-5BF6-42ED-B048-3C905C71D606}"/>
    <cellStyle name="Normal 3 3 2 3 2 3 2" xfId="33686" xr:uid="{40BEA2C4-ED3F-4EB1-B291-51951CC2A9FD}"/>
    <cellStyle name="Normal 3 3 2 3 2 3 3" xfId="33687" xr:uid="{E703AAA9-9E50-47EC-9C33-D00E55DE6E32}"/>
    <cellStyle name="Normal 3 3 2 3 2 3_AVA DVA EL" xfId="33688" xr:uid="{160B2356-76ED-48B4-90F2-A225F0A73172}"/>
    <cellStyle name="Normal 3 3 2 3 2 4" xfId="33689" xr:uid="{67C5FB6D-86C6-4FA3-A52A-D865397B6FD4}"/>
    <cellStyle name="Normal 3 3 2 3 2 5" xfId="33690" xr:uid="{4DD2E910-5B0D-4DF6-BD77-5669CF5FBB18}"/>
    <cellStyle name="Normal 3 3 2 3 2_AVA DVA EL" xfId="33691" xr:uid="{4024B09E-B693-4E60-905E-8CB45BF0C77B}"/>
    <cellStyle name="Normal 3 3 2 3 3" xfId="33692" xr:uid="{EB7886D3-65FA-43A5-808A-B604AE52A36F}"/>
    <cellStyle name="Normal 3 3 2 3 3 2" xfId="33693" xr:uid="{B6A118D6-93C5-4BC5-9496-BE4BF5AEBF95}"/>
    <cellStyle name="Normal 3 3 2 3 3 3" xfId="33694" xr:uid="{F86CEEFA-468C-484F-993B-31122B21131A}"/>
    <cellStyle name="Normal 3 3 2 3 3_AVA DVA EL" xfId="33695" xr:uid="{E4A6BD39-C5FE-4E72-9CBF-1F0CBA8368F9}"/>
    <cellStyle name="Normal 3 3 2 3 4" xfId="33696" xr:uid="{8682BF29-C345-4B7C-901B-7F60ADCF004F}"/>
    <cellStyle name="Normal 3 3 2 3 4 2" xfId="33697" xr:uid="{FCC94B66-F189-486F-8894-6CB1DB0204A4}"/>
    <cellStyle name="Normal 3 3 2 3 4 3" xfId="33698" xr:uid="{EDDE95A1-81E6-4E56-9B58-B6C930C12E01}"/>
    <cellStyle name="Normal 3 3 2 3 4_AVA DVA EL" xfId="33699" xr:uid="{20C4DB29-A2D9-4FCF-A7B2-65755F39C1C3}"/>
    <cellStyle name="Normal 3 3 2 3 5" xfId="33700" xr:uid="{EF869662-D453-4881-9694-3C3822E885C6}"/>
    <cellStyle name="Normal 3 3 2 3 5 2" xfId="33701" xr:uid="{97814C8D-558D-46A0-982D-ED1A7C9CF553}"/>
    <cellStyle name="Normal 3 3 2 3 5 3" xfId="33702" xr:uid="{B73DFAD9-C060-426D-8AF0-3D2015442696}"/>
    <cellStyle name="Normal 3 3 2 3 5_AVA DVA EL" xfId="33703" xr:uid="{BE7C3D33-D748-4757-93C3-E897589390BC}"/>
    <cellStyle name="Normal 3 3 2 3 6" xfId="33704" xr:uid="{34BED2F6-8DE5-472A-9406-16B4237A4E13}"/>
    <cellStyle name="Normal 3 3 2 3 6 2" xfId="33705" xr:uid="{CAA90E1C-D7BF-4C06-9278-C92381F0FA52}"/>
    <cellStyle name="Normal 3 3 2 3 6 3" xfId="33706" xr:uid="{DD05CAE3-3494-44CF-A65C-024B0B504BE5}"/>
    <cellStyle name="Normal 3 3 2 3 6_AVA DVA EL" xfId="33707" xr:uid="{5C1A9C2E-30B3-4C17-9C1E-E8F8A63E4818}"/>
    <cellStyle name="Normal 3 3 2 3 7" xfId="33708" xr:uid="{0A89F79D-267C-45D4-A5CE-FF4588812544}"/>
    <cellStyle name="Normal 3 3 2 3 7 2" xfId="33709" xr:uid="{E9D2B2AA-EE3A-4DA5-8BA5-1365C2F7AAAE}"/>
    <cellStyle name="Normal 3 3 2 3 7 3" xfId="33710" xr:uid="{C148E251-C641-4BED-BD6D-B9708515A88F}"/>
    <cellStyle name="Normal 3 3 2 3 7_AVA DVA EL" xfId="33711" xr:uid="{7129CC82-0015-4F79-A924-4EE1E384E3BC}"/>
    <cellStyle name="Normal 3 3 2 3 8" xfId="33712" xr:uid="{4BF3AF10-A433-4A5A-BE9F-4692AD005025}"/>
    <cellStyle name="Normal 3 3 2 3 8 2" xfId="33713" xr:uid="{B305ED07-E806-4E8D-B2CB-236FAAEAB1A2}"/>
    <cellStyle name="Normal 3 3 2 3 8 3" xfId="33714" xr:uid="{9FCABEE4-1BCA-403E-9F89-59E46D3F663C}"/>
    <cellStyle name="Normal 3 3 2 3 8_AVA DVA EL" xfId="33715" xr:uid="{F093AEB8-4989-4E32-AF62-7668D40C49A6}"/>
    <cellStyle name="Normal 3 3 2 3 9" xfId="33716" xr:uid="{53D038FA-B1A1-476E-AABC-D42E03AD4EE8}"/>
    <cellStyle name="Normal 3 3 2 3 9 2" xfId="33717" xr:uid="{08233E00-8477-427D-9755-E52A7B57C5A0}"/>
    <cellStyle name="Normal 3 3 2 3 9 3" xfId="33718" xr:uid="{AE86FF62-AC83-4B65-A361-088463DD221F}"/>
    <cellStyle name="Normal 3 3 2 3 9_AVA DVA EL" xfId="33719" xr:uid="{499CB3A0-4234-4299-8B3D-2EDD81344B03}"/>
    <cellStyle name="Normal 3 3 2 3_AVA DVA EL" xfId="33720" xr:uid="{D8868423-F151-4318-9159-3A872C2C386D}"/>
    <cellStyle name="Normal 3 3 2 4" xfId="33721" xr:uid="{00438B6C-3709-40A5-BB02-E447D87416C2}"/>
    <cellStyle name="Normal 3 3 2 4 2" xfId="33722" xr:uid="{DA3FA10F-665F-45E0-AD56-6340627CDACE}"/>
    <cellStyle name="Normal 3 3 2 4 2 2" xfId="33723" xr:uid="{202D032E-29B5-47AF-AE8F-2DF259C5AD2F}"/>
    <cellStyle name="Normal 3 3 2 4 2 3" xfId="33724" xr:uid="{DC9FB323-1D44-4A0F-B34C-EC28590EE9FA}"/>
    <cellStyle name="Normal 3 3 2 4 2_AVA DVA EL" xfId="33725" xr:uid="{8E94CDD0-192A-45DB-9AB4-ECFAB6EA6C4E}"/>
    <cellStyle name="Normal 3 3 2 4 3" xfId="33726" xr:uid="{B7927B74-3658-4A2A-B8C8-C1BAD286ED47}"/>
    <cellStyle name="Normal 3 3 2 4 3 2" xfId="33727" xr:uid="{BD5C7D10-1305-4644-BB64-C5B0B507A2D3}"/>
    <cellStyle name="Normal 3 3 2 4 3 3" xfId="33728" xr:uid="{9FB72490-3C70-446D-BA66-759D2D475C32}"/>
    <cellStyle name="Normal 3 3 2 4 3_AVA DVA EL" xfId="33729" xr:uid="{22929F59-6B31-45D3-BC2C-28E7F9AF78EE}"/>
    <cellStyle name="Normal 3 3 2 4 4" xfId="33730" xr:uid="{F0BD19D9-BEE3-4D60-9432-8EA130ED3820}"/>
    <cellStyle name="Normal 3 3 2 4 5" xfId="33731" xr:uid="{8732DDBC-E04A-42CF-B080-FD8871EC59DF}"/>
    <cellStyle name="Normal 3 3 2 4_AVA DVA EL" xfId="33732" xr:uid="{2C182003-0D5A-43BB-B192-B89E3A9C883C}"/>
    <cellStyle name="Normal 3 3 2 5" xfId="33733" xr:uid="{180DEAAD-D61E-4AC3-9EBA-9DE0D2CE194B}"/>
    <cellStyle name="Normal 3 3 2 5 2" xfId="33734" xr:uid="{4098CBF4-D47E-4906-9057-D54C5F822E24}"/>
    <cellStyle name="Normal 3 3 2 5 3" xfId="33735" xr:uid="{6A40928A-23B6-4318-A4DE-7E58C1492F21}"/>
    <cellStyle name="Normal 3 3 2 5_AVA DVA EL" xfId="33736" xr:uid="{1634FE97-0D99-41D6-8C15-61B088519E75}"/>
    <cellStyle name="Normal 3 3 2 6" xfId="33737" xr:uid="{40C67BE9-AF85-4624-81FA-7FDFDDCFC77F}"/>
    <cellStyle name="Normal 3 3 2 6 2" xfId="33738" xr:uid="{5E11F0EB-9E05-480B-AADD-86B514768A29}"/>
    <cellStyle name="Normal 3 3 2 6 3" xfId="33739" xr:uid="{11EA34A9-F28D-4D7B-9B55-E4AE6CE36FD5}"/>
    <cellStyle name="Normal 3 3 2 6_AVA DVA EL" xfId="33740" xr:uid="{3649FF77-EBE7-448F-8C94-4D2F032298F3}"/>
    <cellStyle name="Normal 3 3 2 7" xfId="33741" xr:uid="{E7EEACEE-B054-4360-9AB5-CC38DE8D1691}"/>
    <cellStyle name="Normal 3 3 2 7 2" xfId="33742" xr:uid="{602B15D8-27A7-411D-BC83-0FD0AA01E54C}"/>
    <cellStyle name="Normal 3 3 2 7 3" xfId="33743" xr:uid="{0F60722D-0835-494F-BF1B-7778E02269FA}"/>
    <cellStyle name="Normal 3 3 2 7_AVA DVA EL" xfId="33744" xr:uid="{8262C48B-E62F-468B-9D34-851CAD167CCF}"/>
    <cellStyle name="Normal 3 3 2 8" xfId="33745" xr:uid="{D6D17DB7-11C3-4CD8-B757-E4D41D83DD4D}"/>
    <cellStyle name="Normal 3 3 2 8 2" xfId="33746" xr:uid="{CF0A1A23-5CDD-4C44-82B4-F3517E5A8C6C}"/>
    <cellStyle name="Normal 3 3 2 8 3" xfId="33747" xr:uid="{7BF91D84-5AD7-4D71-8CF0-D8689358820C}"/>
    <cellStyle name="Normal 3 3 2 8_AVA DVA EL" xfId="33748" xr:uid="{96B612EC-33B7-4ADD-A59D-7494C1D56C57}"/>
    <cellStyle name="Normal 3 3 2 9" xfId="33749" xr:uid="{F6B3A445-A594-440C-9AC8-0A81439CD71D}"/>
    <cellStyle name="Normal 3 3 2 9 2" xfId="33750" xr:uid="{9D1F15CE-6CDF-42A9-8331-4E2D291BDDEC}"/>
    <cellStyle name="Normal 3 3 2 9 3" xfId="33751" xr:uid="{16DBE98F-D282-42C8-992B-9F3EFBC36391}"/>
    <cellStyle name="Normal 3 3 2 9_AVA DVA EL" xfId="33752" xr:uid="{479A0AFE-34C1-4A63-AA9C-CD29C73A1109}"/>
    <cellStyle name="Normal 3 3 2_3. Chng in credit spreads" xfId="8149" xr:uid="{3B41583A-C281-4792-B864-3EAFF8E3A561}"/>
    <cellStyle name="Normal 3 3 3" xfId="8150" xr:uid="{EDDEBC97-88EC-45DE-BB16-3BF38E2EFB5B}"/>
    <cellStyle name="Normal 3 3 3 10" xfId="33753" xr:uid="{1688411D-CA99-4405-B7F0-9EA38185C251}"/>
    <cellStyle name="Normal 3 3 3 10 2" xfId="33754" xr:uid="{329120B7-A6DA-4031-AD93-0DD5CAC9FDE9}"/>
    <cellStyle name="Normal 3 3 3 10 3" xfId="33755" xr:uid="{D5D23225-FD45-46BC-890B-40C59DC1F1EA}"/>
    <cellStyle name="Normal 3 3 3 10_AVA DVA EL" xfId="33756" xr:uid="{4FD06410-4BBC-4786-8DE9-A1D35EA1491A}"/>
    <cellStyle name="Normal 3 3 3 11" xfId="33757" xr:uid="{E3D0EC74-5B60-4D38-AA68-CEAADFE5C741}"/>
    <cellStyle name="Normal 3 3 3 11 2" xfId="33758" xr:uid="{1C327922-CEA7-4438-9506-3D98C6461659}"/>
    <cellStyle name="Normal 3 3 3 11 3" xfId="33759" xr:uid="{673AC61B-0A4A-4ABA-B99A-DDC94F7D898D}"/>
    <cellStyle name="Normal 3 3 3 11_AVA DVA EL" xfId="33760" xr:uid="{0F71F717-DFF0-4F88-A4BE-AB0191064555}"/>
    <cellStyle name="Normal 3 3 3 12" xfId="33761" xr:uid="{79D73D6B-5770-42D8-A33B-D9EA52AC699B}"/>
    <cellStyle name="Normal 3 3 3 12 2" xfId="33762" xr:uid="{D836F3D7-DFA2-4009-94B5-DB9FCB78E673}"/>
    <cellStyle name="Normal 3 3 3 12 3" xfId="33763" xr:uid="{9B6D0615-9C5B-401A-A9A2-F6063354D545}"/>
    <cellStyle name="Normal 3 3 3 12_AVA DVA EL" xfId="33764" xr:uid="{1B3D15D1-B52A-4CED-8FAE-46BD85F36FF8}"/>
    <cellStyle name="Normal 3 3 3 13" xfId="33765" xr:uid="{82D57B36-4FAE-4C07-B73C-DF61BA72399A}"/>
    <cellStyle name="Normal 3 3 3 2" xfId="8151" xr:uid="{05023172-C71E-4DC7-ACF7-DB94D64C1C22}"/>
    <cellStyle name="Normal 3 3 3 2 10" xfId="33766" xr:uid="{4D4A7E20-9835-47D8-BA5A-70B57722380E}"/>
    <cellStyle name="Normal 3 3 3 2 10 2" xfId="33767" xr:uid="{A3681C20-D1BC-4CE8-AEF7-0B0C7203EE1F}"/>
    <cellStyle name="Normal 3 3 3 2 10 3" xfId="33768" xr:uid="{86962670-52FD-489E-8C1E-24D545FA414E}"/>
    <cellStyle name="Normal 3 3 3 2 10_AVA DVA EL" xfId="33769" xr:uid="{2FBF5229-2930-48F6-B135-179AD28AB64F}"/>
    <cellStyle name="Normal 3 3 3 2 11" xfId="33770" xr:uid="{67C96C69-7513-414A-8D28-1084CD7CEB00}"/>
    <cellStyle name="Normal 3 3 3 2 12" xfId="33771" xr:uid="{4849D758-9D92-487A-B5E3-BBC4A3F55883}"/>
    <cellStyle name="Normal 3 3 3 2 2" xfId="33772" xr:uid="{666D1569-D15A-4BC9-9733-01735F9712C2}"/>
    <cellStyle name="Normal 3 3 3 2 2 10" xfId="33773" xr:uid="{75D35EBF-1332-417D-AD50-D8F5C62497B5}"/>
    <cellStyle name="Normal 3 3 3 2 2 11" xfId="33774" xr:uid="{8CC92F3A-D485-409A-AAF5-9884A516FEC2}"/>
    <cellStyle name="Normal 3 3 3 2 2 2" xfId="33775" xr:uid="{E2FB4E9A-CB96-4297-AE40-F74077E8E90A}"/>
    <cellStyle name="Normal 3 3 3 2 2 2 2" xfId="33776" xr:uid="{5DC87303-5C20-4781-9393-F03445405E80}"/>
    <cellStyle name="Normal 3 3 3 2 2 2 2 2" xfId="33777" xr:uid="{E7B22A2B-D45C-42F6-B294-3A2CAFD5450B}"/>
    <cellStyle name="Normal 3 3 3 2 2 2 2 3" xfId="33778" xr:uid="{9F53326E-150B-4454-9843-1B98299EB94B}"/>
    <cellStyle name="Normal 3 3 3 2 2 2 2_AVA DVA EL" xfId="33779" xr:uid="{39DD534C-35D0-48B1-8A87-D883A2FD8E01}"/>
    <cellStyle name="Normal 3 3 3 2 2 2 3" xfId="33780" xr:uid="{1284D853-9953-4D23-958A-E5483A9E4250}"/>
    <cellStyle name="Normal 3 3 3 2 2 2 3 2" xfId="33781" xr:uid="{A8BD2A8E-C5DF-4E6E-B396-4348DD38F4A8}"/>
    <cellStyle name="Normal 3 3 3 2 2 2 3 3" xfId="33782" xr:uid="{79BDE16E-206B-40AC-931E-7184BFB995A7}"/>
    <cellStyle name="Normal 3 3 3 2 2 2 3_AVA DVA EL" xfId="33783" xr:uid="{E135B84B-DF01-453E-8CD8-BD2EE92989C6}"/>
    <cellStyle name="Normal 3 3 3 2 2 2 4" xfId="33784" xr:uid="{CD6FDBCB-7734-436E-9477-01DEE0F8440A}"/>
    <cellStyle name="Normal 3 3 3 2 2 2 5" xfId="33785" xr:uid="{AF1AAF24-01FC-4124-B258-74A1E98BBE73}"/>
    <cellStyle name="Normal 3 3 3 2 2 2_AVA DVA EL" xfId="33786" xr:uid="{3529EB0B-1CA2-418A-A9C0-BFC4D0CECDBF}"/>
    <cellStyle name="Normal 3 3 3 2 2 3" xfId="33787" xr:uid="{FABA0FCC-F190-41D3-A888-8D05AF180C1A}"/>
    <cellStyle name="Normal 3 3 3 2 2 3 2" xfId="33788" xr:uid="{66D0D194-8A01-4166-B7C8-650BBC9453EB}"/>
    <cellStyle name="Normal 3 3 3 2 2 3 3" xfId="33789" xr:uid="{DA26DC02-6D6A-49F6-9A83-16F765E49945}"/>
    <cellStyle name="Normal 3 3 3 2 2 3_AVA DVA EL" xfId="33790" xr:uid="{00BB59F1-4B98-4A22-9FF9-BAB197A0158E}"/>
    <cellStyle name="Normal 3 3 3 2 2 4" xfId="33791" xr:uid="{6949D8F5-2F36-462D-AFBC-A8A4BB2B0CD9}"/>
    <cellStyle name="Normal 3 3 3 2 2 4 2" xfId="33792" xr:uid="{A1DBAF9A-0053-49D2-A781-F86DC99E6D8A}"/>
    <cellStyle name="Normal 3 3 3 2 2 4 3" xfId="33793" xr:uid="{E72C0F07-927C-420E-8349-21538D52B351}"/>
    <cellStyle name="Normal 3 3 3 2 2 4_AVA DVA EL" xfId="33794" xr:uid="{127874A2-0398-4845-BE6F-FCC7A5EBC1AF}"/>
    <cellStyle name="Normal 3 3 3 2 2 5" xfId="33795" xr:uid="{A50B2542-7143-409E-9052-562F3C5EAF49}"/>
    <cellStyle name="Normal 3 3 3 2 2 5 2" xfId="33796" xr:uid="{F6337DEA-07B4-4809-98DB-A3EF6BE1060C}"/>
    <cellStyle name="Normal 3 3 3 2 2 5 3" xfId="33797" xr:uid="{3AAAB637-1091-449C-98EC-FC5D8C351A2E}"/>
    <cellStyle name="Normal 3 3 3 2 2 5_AVA DVA EL" xfId="33798" xr:uid="{3C5B9614-EF72-483A-B192-4BE9F5AE36E1}"/>
    <cellStyle name="Normal 3 3 3 2 2 6" xfId="33799" xr:uid="{902D3CFA-AEED-4EEF-BC0C-795EC2BB03AE}"/>
    <cellStyle name="Normal 3 3 3 2 2 6 2" xfId="33800" xr:uid="{19B87176-7DA4-47A1-95D0-C6F95E70F40F}"/>
    <cellStyle name="Normal 3 3 3 2 2 6 3" xfId="33801" xr:uid="{4C52E168-8A38-4A1C-AA8D-3E3490A1811C}"/>
    <cellStyle name="Normal 3 3 3 2 2 6_AVA DVA EL" xfId="33802" xr:uid="{E831053D-79EB-49D0-B25D-7597C2B7C5C7}"/>
    <cellStyle name="Normal 3 3 3 2 2 7" xfId="33803" xr:uid="{4F882F98-0FAD-45E7-8781-DF6C36B912D4}"/>
    <cellStyle name="Normal 3 3 3 2 2 7 2" xfId="33804" xr:uid="{59C436F7-F732-4FF8-8613-E9D73863E9C6}"/>
    <cellStyle name="Normal 3 3 3 2 2 7 3" xfId="33805" xr:uid="{1E00CA8B-C00D-4A00-A3C0-B7D8BC8BED79}"/>
    <cellStyle name="Normal 3 3 3 2 2 7_AVA DVA EL" xfId="33806" xr:uid="{1741BF26-316A-490F-B10C-D2AF088DE8A8}"/>
    <cellStyle name="Normal 3 3 3 2 2 8" xfId="33807" xr:uid="{F09D7689-B47A-463B-94A1-60F7CE50C6B9}"/>
    <cellStyle name="Normal 3 3 3 2 2 8 2" xfId="33808" xr:uid="{948E97BF-1112-4641-8179-B5973833C5EF}"/>
    <cellStyle name="Normal 3 3 3 2 2 8 3" xfId="33809" xr:uid="{5676822E-29F1-48B2-A664-00B51C540C6F}"/>
    <cellStyle name="Normal 3 3 3 2 2 8_AVA DVA EL" xfId="33810" xr:uid="{5E8FC523-3BA2-4611-9EC8-E824128B5516}"/>
    <cellStyle name="Normal 3 3 3 2 2 9" xfId="33811" xr:uid="{6E6B9EE2-4036-4522-8AC7-5AC99BAFBBBB}"/>
    <cellStyle name="Normal 3 3 3 2 2 9 2" xfId="33812" xr:uid="{35090BBE-FBFE-48DB-9E82-8DDFE6920453}"/>
    <cellStyle name="Normal 3 3 3 2 2 9 3" xfId="33813" xr:uid="{98E5C452-80CB-4837-A4CF-2AC7E0F045C5}"/>
    <cellStyle name="Normal 3 3 3 2 2 9_AVA DVA EL" xfId="33814" xr:uid="{6330814C-4F33-4FA9-B87E-DC2743AC283F}"/>
    <cellStyle name="Normal 3 3 3 2 2_AVA DVA EL" xfId="33815" xr:uid="{7B8C1BB8-C2F9-40F7-9BCF-369E95C643C0}"/>
    <cellStyle name="Normal 3 3 3 2 3" xfId="33816" xr:uid="{990E6D37-945A-42A6-A89D-375526829BBC}"/>
    <cellStyle name="Normal 3 3 3 2 3 2" xfId="33817" xr:uid="{BF327844-80F8-4886-8F6A-2CE8FB30E4FB}"/>
    <cellStyle name="Normal 3 3 3 2 3 2 2" xfId="33818" xr:uid="{58BE6C5B-41CB-4B61-8668-7368741730A9}"/>
    <cellStyle name="Normal 3 3 3 2 3 2 3" xfId="33819" xr:uid="{8445B027-437F-40C6-B659-BD5550C02FD7}"/>
    <cellStyle name="Normal 3 3 3 2 3 2_AVA DVA EL" xfId="33820" xr:uid="{1F3821D1-6300-48FD-AFF9-9B406F847120}"/>
    <cellStyle name="Normal 3 3 3 2 3 3" xfId="33821" xr:uid="{9B5E73F6-B730-43AF-8010-34BD6D056F9E}"/>
    <cellStyle name="Normal 3 3 3 2 3 3 2" xfId="33822" xr:uid="{C88E1F2E-F5DC-4570-ABBA-C04F4318D8D1}"/>
    <cellStyle name="Normal 3 3 3 2 3 3 3" xfId="33823" xr:uid="{AA916449-AC79-4331-8949-7786A526CEE0}"/>
    <cellStyle name="Normal 3 3 3 2 3 3_AVA DVA EL" xfId="33824" xr:uid="{C542D054-EBFC-4E90-8046-B5A24755319B}"/>
    <cellStyle name="Normal 3 3 3 2 3 4" xfId="33825" xr:uid="{F9B081B5-DCAC-46FE-BCEB-5918EA3D728C}"/>
    <cellStyle name="Normal 3 3 3 2 3 5" xfId="33826" xr:uid="{452C1E74-C6F8-47D1-8FEE-7809890AAAAF}"/>
    <cellStyle name="Normal 3 3 3 2 3_AVA DVA EL" xfId="33827" xr:uid="{9A17E2B5-F857-451A-94A7-84AA3E97E648}"/>
    <cellStyle name="Normal 3 3 3 2 4" xfId="33828" xr:uid="{DA86AC69-7898-4E5D-A369-66C7F8F577A8}"/>
    <cellStyle name="Normal 3 3 3 2 4 2" xfId="33829" xr:uid="{9F1AEC13-DD5D-41AC-A507-FCF8545546DF}"/>
    <cellStyle name="Normal 3 3 3 2 4 3" xfId="33830" xr:uid="{12644BBF-25DF-43DD-85BF-93D9B952BA69}"/>
    <cellStyle name="Normal 3 3 3 2 4_AVA DVA EL" xfId="33831" xr:uid="{549F352D-D994-4BB4-90BC-2366CB7972B3}"/>
    <cellStyle name="Normal 3 3 3 2 5" xfId="33832" xr:uid="{BFABE160-06E9-4334-91C1-DA5AD5FAA214}"/>
    <cellStyle name="Normal 3 3 3 2 5 2" xfId="33833" xr:uid="{0BEC6DE8-BB67-4EF3-8AB5-274FE4CBCB50}"/>
    <cellStyle name="Normal 3 3 3 2 5 3" xfId="33834" xr:uid="{A8AF53B1-83B3-46D8-8E2D-02942437F1B8}"/>
    <cellStyle name="Normal 3 3 3 2 5_AVA DVA EL" xfId="33835" xr:uid="{A17EF90D-5B1E-4E42-B4D7-EF9F2F16BBC4}"/>
    <cellStyle name="Normal 3 3 3 2 6" xfId="33836" xr:uid="{86D0CE54-0405-470B-9EF7-3D86E146539A}"/>
    <cellStyle name="Normal 3 3 3 2 6 2" xfId="33837" xr:uid="{FCFFFCA1-8655-49E3-9066-4BA765F3D36B}"/>
    <cellStyle name="Normal 3 3 3 2 6 3" xfId="33838" xr:uid="{BA3DBD93-D38E-45B2-91EF-6E0559A47D41}"/>
    <cellStyle name="Normal 3 3 3 2 6_AVA DVA EL" xfId="33839" xr:uid="{91DAB8D1-997F-4648-8395-488A3AE4D878}"/>
    <cellStyle name="Normal 3 3 3 2 7" xfId="33840" xr:uid="{8DB10D41-8EA5-40C1-9B26-90EEEB94D2FB}"/>
    <cellStyle name="Normal 3 3 3 2 7 2" xfId="33841" xr:uid="{8571BDFF-8A42-4D99-98C2-EE2C32242D92}"/>
    <cellStyle name="Normal 3 3 3 2 7 3" xfId="33842" xr:uid="{88C26E31-769F-4C73-8A1F-69C2BC7ACF57}"/>
    <cellStyle name="Normal 3 3 3 2 7_AVA DVA EL" xfId="33843" xr:uid="{40D93BB6-F792-4F5F-8DEA-B5986A1119DB}"/>
    <cellStyle name="Normal 3 3 3 2 8" xfId="33844" xr:uid="{4C9CD391-94B0-4E40-90C9-FDC703C0B62F}"/>
    <cellStyle name="Normal 3 3 3 2 8 2" xfId="33845" xr:uid="{BE7F917F-92CA-4577-8321-DCCDA55445E9}"/>
    <cellStyle name="Normal 3 3 3 2 8 3" xfId="33846" xr:uid="{B4CC9A9F-2359-4E36-AB18-89FDA6AF7B27}"/>
    <cellStyle name="Normal 3 3 3 2 8_AVA DVA EL" xfId="33847" xr:uid="{60AEA6EE-9366-4488-9EE7-C3A1DC3C5C70}"/>
    <cellStyle name="Normal 3 3 3 2 9" xfId="33848" xr:uid="{CCD858AB-9258-4ED7-B4B9-BF51A67BC81F}"/>
    <cellStyle name="Normal 3 3 3 2 9 2" xfId="33849" xr:uid="{218CB300-F97C-4E5F-9638-F3298D5CBDEA}"/>
    <cellStyle name="Normal 3 3 3 2 9 3" xfId="33850" xr:uid="{4EB5BE77-21B0-4CBE-A49C-299B31EF0730}"/>
    <cellStyle name="Normal 3 3 3 2 9_AVA DVA EL" xfId="33851" xr:uid="{1F4525C3-915A-4F6D-BB6D-F18E2E4DB1F2}"/>
    <cellStyle name="Normal 3 3 3 2_AVA DVA EL" xfId="33852" xr:uid="{D624D34B-6C59-4ABC-9ADB-D2ED043014CD}"/>
    <cellStyle name="Normal 3 3 3 3" xfId="33853" xr:uid="{88A75A17-A877-43D3-A9DD-325B3375EACD}"/>
    <cellStyle name="Normal 3 3 3 3 10" xfId="33854" xr:uid="{424548D0-F91F-4690-A55C-B5C683BB9B40}"/>
    <cellStyle name="Normal 3 3 3 3 11" xfId="33855" xr:uid="{170EE340-898F-4DC6-8C3E-30938320BF6B}"/>
    <cellStyle name="Normal 3 3 3 3 2" xfId="33856" xr:uid="{07AD32CE-E52C-4A85-8352-52F7CC0DBC97}"/>
    <cellStyle name="Normal 3 3 3 3 2 2" xfId="33857" xr:uid="{462DDFD8-EB3F-4EFB-9A98-7A129EB09E51}"/>
    <cellStyle name="Normal 3 3 3 3 2 2 2" xfId="33858" xr:uid="{38968EE6-8F99-473A-9D49-DD86F2987725}"/>
    <cellStyle name="Normal 3 3 3 3 2 2 3" xfId="33859" xr:uid="{755BB938-65BA-4ED0-A687-D8B1AED83131}"/>
    <cellStyle name="Normal 3 3 3 3 2 2_AVA DVA EL" xfId="33860" xr:uid="{463D73EF-181A-44B6-88DC-63425AA78475}"/>
    <cellStyle name="Normal 3 3 3 3 2 3" xfId="33861" xr:uid="{B0BE69A0-74DE-43DA-8AB3-5A657FA1B580}"/>
    <cellStyle name="Normal 3 3 3 3 2 3 2" xfId="33862" xr:uid="{0C4AA815-65AB-4DBF-A9BE-9A7EB5E9FE43}"/>
    <cellStyle name="Normal 3 3 3 3 2 3 3" xfId="33863" xr:uid="{4A2B2629-CCFE-4055-AB76-F841430334A2}"/>
    <cellStyle name="Normal 3 3 3 3 2 3_AVA DVA EL" xfId="33864" xr:uid="{BC2955D5-5ADD-4CF9-888E-533FD4E0DFA2}"/>
    <cellStyle name="Normal 3 3 3 3 2 4" xfId="33865" xr:uid="{F580E3F4-06E2-4E5F-A862-5EEE2D27EFD6}"/>
    <cellStyle name="Normal 3 3 3 3 2 5" xfId="33866" xr:uid="{16B6EDE5-BC28-40A6-8751-B7C9BFB1AF59}"/>
    <cellStyle name="Normal 3 3 3 3 2_AVA DVA EL" xfId="33867" xr:uid="{0F8CAD35-0E33-47BE-B8BC-6A83B3F497EA}"/>
    <cellStyle name="Normal 3 3 3 3 3" xfId="33868" xr:uid="{028DF170-2735-4E65-8271-868CA769392B}"/>
    <cellStyle name="Normal 3 3 3 3 3 2" xfId="33869" xr:uid="{85E4813B-8684-4A53-8F8E-1A56B86FD1E1}"/>
    <cellStyle name="Normal 3 3 3 3 3 3" xfId="33870" xr:uid="{0437FF58-090D-423D-9B77-6D4EB57DAEA4}"/>
    <cellStyle name="Normal 3 3 3 3 3_AVA DVA EL" xfId="33871" xr:uid="{5C41223D-69AA-4139-ACB6-9B695B8D5734}"/>
    <cellStyle name="Normal 3 3 3 3 4" xfId="33872" xr:uid="{DA3A15AB-0974-4988-BE4B-97F723C24D4E}"/>
    <cellStyle name="Normal 3 3 3 3 4 2" xfId="33873" xr:uid="{D420F783-7AB7-45CA-B3FA-91A6E014308C}"/>
    <cellStyle name="Normal 3 3 3 3 4 3" xfId="33874" xr:uid="{3C382541-EB3B-4EAE-9605-EA27325B3B9E}"/>
    <cellStyle name="Normal 3 3 3 3 4_AVA DVA EL" xfId="33875" xr:uid="{8BD2008B-24BC-445E-A145-17A64F1908A6}"/>
    <cellStyle name="Normal 3 3 3 3 5" xfId="33876" xr:uid="{7F077BD1-EFC0-4489-99AF-AAE7E6B915BB}"/>
    <cellStyle name="Normal 3 3 3 3 5 2" xfId="33877" xr:uid="{4192CEB6-E9A9-47AD-9C60-C65087B7720F}"/>
    <cellStyle name="Normal 3 3 3 3 5 3" xfId="33878" xr:uid="{A14691C6-966E-47FD-BDE4-2176CDF9A8AE}"/>
    <cellStyle name="Normal 3 3 3 3 5_AVA DVA EL" xfId="33879" xr:uid="{957DEE57-838B-4A67-AFBC-020BD857C728}"/>
    <cellStyle name="Normal 3 3 3 3 6" xfId="33880" xr:uid="{EB8674A0-9568-4708-A41A-679D69CBA0ED}"/>
    <cellStyle name="Normal 3 3 3 3 6 2" xfId="33881" xr:uid="{A453D136-ECCD-4EA6-A7A0-1A537CF67152}"/>
    <cellStyle name="Normal 3 3 3 3 6 3" xfId="33882" xr:uid="{B95EB8B2-6CDF-4C15-9F8C-390F06618463}"/>
    <cellStyle name="Normal 3 3 3 3 6_AVA DVA EL" xfId="33883" xr:uid="{D10F60E1-6097-4475-B571-B7B61A97B7A2}"/>
    <cellStyle name="Normal 3 3 3 3 7" xfId="33884" xr:uid="{96CEEE93-1274-4563-AB93-8F00BD058B38}"/>
    <cellStyle name="Normal 3 3 3 3 7 2" xfId="33885" xr:uid="{E671FFB6-6522-4D45-9083-481E2F3A6DF3}"/>
    <cellStyle name="Normal 3 3 3 3 7 3" xfId="33886" xr:uid="{79309695-D495-4AF4-9506-6E9D64145ED0}"/>
    <cellStyle name="Normal 3 3 3 3 7_AVA DVA EL" xfId="33887" xr:uid="{B530B2F0-DD85-4753-A903-4F26F6CE194D}"/>
    <cellStyle name="Normal 3 3 3 3 8" xfId="33888" xr:uid="{730C7991-6C38-4F7C-AFF7-22F954D5102E}"/>
    <cellStyle name="Normal 3 3 3 3 8 2" xfId="33889" xr:uid="{ACBED23B-714C-46DE-89EA-233226CD94BC}"/>
    <cellStyle name="Normal 3 3 3 3 8 3" xfId="33890" xr:uid="{7FD2E279-BCA0-43EB-B213-BEE21F59D349}"/>
    <cellStyle name="Normal 3 3 3 3 8_AVA DVA EL" xfId="33891" xr:uid="{E40065DA-6A0A-4AE6-8CAA-E52D67BEBD18}"/>
    <cellStyle name="Normal 3 3 3 3 9" xfId="33892" xr:uid="{0E025CA3-8B5A-4CFC-9E49-65C7F0E90CDA}"/>
    <cellStyle name="Normal 3 3 3 3 9 2" xfId="33893" xr:uid="{F613BEE6-D9D6-4AD1-BCB8-8CFE2C7FF5ED}"/>
    <cellStyle name="Normal 3 3 3 3 9 3" xfId="33894" xr:uid="{1A2B6563-B393-4352-B566-04EBB7E5D090}"/>
    <cellStyle name="Normal 3 3 3 3 9_AVA DVA EL" xfId="33895" xr:uid="{9394FDF3-6A76-4162-B46C-CD3389B08CE8}"/>
    <cellStyle name="Normal 3 3 3 3_AVA DVA EL" xfId="33896" xr:uid="{ABCF331A-B636-484C-A5D7-88896D4DA032}"/>
    <cellStyle name="Normal 3 3 3 4" xfId="33897" xr:uid="{F500525F-2735-4B83-B356-F4BF4E0F34B0}"/>
    <cellStyle name="Normal 3 3 3 4 2" xfId="33898" xr:uid="{3F4A709E-A9C9-4914-B8AE-3AA7E1D58DA8}"/>
    <cellStyle name="Normal 3 3 3 4 2 2" xfId="33899" xr:uid="{8A0ED4AF-74A8-4F04-AC89-D00D4AEB10A6}"/>
    <cellStyle name="Normal 3 3 3 4 2 3" xfId="33900" xr:uid="{3F15DBDC-FB41-41DB-9FFC-104BC9AC9391}"/>
    <cellStyle name="Normal 3 3 3 4 2_AVA DVA EL" xfId="33901" xr:uid="{D6DE01B2-6459-48C6-BDA9-C55CA4366F03}"/>
    <cellStyle name="Normal 3 3 3 4 3" xfId="33902" xr:uid="{5F19413F-2929-4236-B759-496460D33007}"/>
    <cellStyle name="Normal 3 3 3 4 3 2" xfId="33903" xr:uid="{221A3524-F559-4B77-B169-DEDB115FC536}"/>
    <cellStyle name="Normal 3 3 3 4 3 3" xfId="33904" xr:uid="{07EACF79-ABE3-4FBF-9F24-A8C5AFFC7A63}"/>
    <cellStyle name="Normal 3 3 3 4 3_AVA DVA EL" xfId="33905" xr:uid="{853CCDF9-2B73-4702-9370-3EF0516418C6}"/>
    <cellStyle name="Normal 3 3 3 4 4" xfId="33906" xr:uid="{F1FCA71A-CF1F-4E7E-9FE6-28122E924722}"/>
    <cellStyle name="Normal 3 3 3 4 5" xfId="33907" xr:uid="{5EE47582-0BDC-4A67-9E50-CCA8CB057262}"/>
    <cellStyle name="Normal 3 3 3 4_AVA DVA EL" xfId="33908" xr:uid="{5A9F9276-DFB1-437E-80CD-29E10CDB76A4}"/>
    <cellStyle name="Normal 3 3 3 5" xfId="33909" xr:uid="{1E253070-BA5E-4B81-9ED3-EC90E9C56BC0}"/>
    <cellStyle name="Normal 3 3 3 5 2" xfId="33910" xr:uid="{1AC4392D-0FC7-4098-823B-AB07272666EC}"/>
    <cellStyle name="Normal 3 3 3 5 3" xfId="33911" xr:uid="{6D7E22A0-D3A9-4A1F-9BEA-0A51321FFF7B}"/>
    <cellStyle name="Normal 3 3 3 5_AVA DVA EL" xfId="33912" xr:uid="{7126EB5C-9D1B-4100-B9DE-6D8520BC4A22}"/>
    <cellStyle name="Normal 3 3 3 6" xfId="33913" xr:uid="{0684EEE2-6B9F-4EAE-B14D-13DD9323D60A}"/>
    <cellStyle name="Normal 3 3 3 6 2" xfId="33914" xr:uid="{FF3671CA-6912-414F-82E1-E5EF166352C4}"/>
    <cellStyle name="Normal 3 3 3 6 3" xfId="33915" xr:uid="{2CF80666-EA12-4D2D-9726-2A31FE4B4DE5}"/>
    <cellStyle name="Normal 3 3 3 6_AVA DVA EL" xfId="33916" xr:uid="{1DC3F518-EBA3-4FCE-A260-13D61542C0EE}"/>
    <cellStyle name="Normal 3 3 3 7" xfId="33917" xr:uid="{F246C25F-3E40-4DEB-9FA3-503FF0B8ABF4}"/>
    <cellStyle name="Normal 3 3 3 7 2" xfId="33918" xr:uid="{659FCD57-1172-41CC-92CA-3C8F2B821151}"/>
    <cellStyle name="Normal 3 3 3 7 3" xfId="33919" xr:uid="{A62A6098-B0C7-41A9-A52D-C7616EA7D766}"/>
    <cellStyle name="Normal 3 3 3 7_AVA DVA EL" xfId="33920" xr:uid="{3B599395-A380-404C-9FFF-329AD9D64D1C}"/>
    <cellStyle name="Normal 3 3 3 8" xfId="33921" xr:uid="{CACA1791-F2D7-4EDC-A408-04CEBFAE6046}"/>
    <cellStyle name="Normal 3 3 3 8 2" xfId="33922" xr:uid="{D222C1F9-0DED-494B-84AE-98744CC6F4EC}"/>
    <cellStyle name="Normal 3 3 3 8 3" xfId="33923" xr:uid="{B1427374-5045-40D6-A3A7-10D4990B4624}"/>
    <cellStyle name="Normal 3 3 3 8_AVA DVA EL" xfId="33924" xr:uid="{7F634859-C51F-4378-8F67-D603DCEEFB5C}"/>
    <cellStyle name="Normal 3 3 3 9" xfId="33925" xr:uid="{03BC9033-92E0-48C0-9AA1-6ABDBDE4E02A}"/>
    <cellStyle name="Normal 3 3 3 9 2" xfId="33926" xr:uid="{6D9FC1F5-B602-4652-BB66-DB6D38CEA2B9}"/>
    <cellStyle name="Normal 3 3 3 9 3" xfId="33927" xr:uid="{EBF5917D-26C7-44D2-B1A6-5629E2794C0B}"/>
    <cellStyle name="Normal 3 3 3 9_AVA DVA EL" xfId="33928" xr:uid="{469F3C21-1880-4BE4-8A00-C084B20D9792}"/>
    <cellStyle name="Normal 3 3 3_3. Chng in credit spreads" xfId="8152" xr:uid="{8888610A-B981-42FD-B963-3DD20B1F8EC5}"/>
    <cellStyle name="Normal 3 3 4" xfId="33929" xr:uid="{918456EB-DB43-4F4D-92B0-487283055EB9}"/>
    <cellStyle name="Normal 3 3 4 10" xfId="33930" xr:uid="{7D071D28-F63A-4203-9415-0B91050F833D}"/>
    <cellStyle name="Normal 3 3 4 10 2" xfId="33931" xr:uid="{CA24A998-1EE8-40F7-B39D-D875034F74F3}"/>
    <cellStyle name="Normal 3 3 4 10 3" xfId="33932" xr:uid="{7307E422-4EBF-41F8-A9C7-D798E87023E6}"/>
    <cellStyle name="Normal 3 3 4 10_AVA DVA EL" xfId="33933" xr:uid="{6C7E7B0E-7E4D-4435-A1D1-A2291290035C}"/>
    <cellStyle name="Normal 3 3 4 11" xfId="33934" xr:uid="{C737941F-E2F2-455F-AD75-E2DDF9F39D67}"/>
    <cellStyle name="Normal 3 3 4 11 2" xfId="33935" xr:uid="{45D32C8C-972E-450C-9D8F-C934F934C164}"/>
    <cellStyle name="Normal 3 3 4 11 3" xfId="33936" xr:uid="{1367534C-45C3-42DA-AFF0-25D526AE4CDB}"/>
    <cellStyle name="Normal 3 3 4 11_AVA DVA EL" xfId="33937" xr:uid="{5AA93ACB-AC3D-46BB-9B7D-34328FD27D27}"/>
    <cellStyle name="Normal 3 3 4 12" xfId="33938" xr:uid="{9A5AE6F6-6D1A-428B-A2A0-A74BFAEBAE26}"/>
    <cellStyle name="Normal 3 3 4 2" xfId="33939" xr:uid="{4C0B0433-DC06-42A7-B54D-92D8B1F5BBC8}"/>
    <cellStyle name="Normal 3 3 4 2 10" xfId="33940" xr:uid="{8B977D13-232B-48D0-BB78-7DD10C3298FA}"/>
    <cellStyle name="Normal 3 3 4 2 11" xfId="33941" xr:uid="{A4516019-EAC5-4B63-A516-93BEBDEA1A39}"/>
    <cellStyle name="Normal 3 3 4 2 2" xfId="33942" xr:uid="{434E5E45-FEFB-40B6-9663-32B24C499FE5}"/>
    <cellStyle name="Normal 3 3 4 2 2 2" xfId="33943" xr:uid="{5F077275-0BD8-46AF-A6B7-E6144E53A74E}"/>
    <cellStyle name="Normal 3 3 4 2 2 2 2" xfId="33944" xr:uid="{21254F57-C2B4-4714-9897-80B561284CB7}"/>
    <cellStyle name="Normal 3 3 4 2 2 2 3" xfId="33945" xr:uid="{F4847126-07EC-4AEB-ADA9-857A68A0E427}"/>
    <cellStyle name="Normal 3 3 4 2 2 2_AVA DVA EL" xfId="33946" xr:uid="{BE372B99-324C-4877-971E-45C7DDD37AB1}"/>
    <cellStyle name="Normal 3 3 4 2 2 3" xfId="33947" xr:uid="{C6321714-861D-4760-A2F5-5D00BC220EA1}"/>
    <cellStyle name="Normal 3 3 4 2 2 3 2" xfId="33948" xr:uid="{D6FE1882-AA6A-4A7B-908C-ECF2A11AA631}"/>
    <cellStyle name="Normal 3 3 4 2 2 3 3" xfId="33949" xr:uid="{A91728FD-F9C5-45C5-8C24-00E913ABB65E}"/>
    <cellStyle name="Normal 3 3 4 2 2 3_AVA DVA EL" xfId="33950" xr:uid="{C23558ED-5891-4646-A632-2CC82764CEC8}"/>
    <cellStyle name="Normal 3 3 4 2 2 4" xfId="33951" xr:uid="{A0DE61FB-8951-47B1-AC4F-A5526B74BC32}"/>
    <cellStyle name="Normal 3 3 4 2 2 5" xfId="33952" xr:uid="{B3508433-B0B1-4FFC-88DA-4A3820D7AC78}"/>
    <cellStyle name="Normal 3 3 4 2 2_AVA DVA EL" xfId="33953" xr:uid="{0D6CA961-25A0-4660-8D8D-AE0E94249582}"/>
    <cellStyle name="Normal 3 3 4 2 3" xfId="33954" xr:uid="{F2F6FB87-DF64-4412-883E-21B7B9D6B2CE}"/>
    <cellStyle name="Normal 3 3 4 2 3 2" xfId="33955" xr:uid="{8C95DBC0-16F0-4CDD-98D4-9BFF0693C712}"/>
    <cellStyle name="Normal 3 3 4 2 3 3" xfId="33956" xr:uid="{40B60C29-8A7E-4EE9-8642-1067F9771336}"/>
    <cellStyle name="Normal 3 3 4 2 3_AVA DVA EL" xfId="33957" xr:uid="{39C587C3-3967-4F75-B5D9-61A7D750C0A9}"/>
    <cellStyle name="Normal 3 3 4 2 4" xfId="33958" xr:uid="{0E28B13A-1FB6-4396-AABA-9B304E93A8FA}"/>
    <cellStyle name="Normal 3 3 4 2 4 2" xfId="33959" xr:uid="{59772657-AD96-4CE4-ADBF-D0D831FA3A5D}"/>
    <cellStyle name="Normal 3 3 4 2 4 3" xfId="33960" xr:uid="{6B7798AC-B5B6-49C1-AF73-40BF975A627C}"/>
    <cellStyle name="Normal 3 3 4 2 4_AVA DVA EL" xfId="33961" xr:uid="{73FC13F6-2253-483A-BB8A-1F4DBD08E565}"/>
    <cellStyle name="Normal 3 3 4 2 5" xfId="33962" xr:uid="{128DF532-2097-414D-8AE2-C0C93CA4607A}"/>
    <cellStyle name="Normal 3 3 4 2 5 2" xfId="33963" xr:uid="{411EC734-08A1-4D1F-BE17-45A24BB94A04}"/>
    <cellStyle name="Normal 3 3 4 2 5 3" xfId="33964" xr:uid="{4C1035DA-9751-4DB7-9FFE-E2FC99B3224F}"/>
    <cellStyle name="Normal 3 3 4 2 5_AVA DVA EL" xfId="33965" xr:uid="{20AB7D10-C320-4861-B869-EEC155124C38}"/>
    <cellStyle name="Normal 3 3 4 2 6" xfId="33966" xr:uid="{15F73900-0566-4AE6-A03E-5381D5A4A5D7}"/>
    <cellStyle name="Normal 3 3 4 2 6 2" xfId="33967" xr:uid="{905BE58D-E0E2-4F11-87DC-55D384A76291}"/>
    <cellStyle name="Normal 3 3 4 2 6 3" xfId="33968" xr:uid="{C3785385-FC41-45D1-8B11-8582D8D050E3}"/>
    <cellStyle name="Normal 3 3 4 2 6_AVA DVA EL" xfId="33969" xr:uid="{5617E735-15CE-476A-87DA-6C810DC732B0}"/>
    <cellStyle name="Normal 3 3 4 2 7" xfId="33970" xr:uid="{5EC0AE07-D5E4-4740-837B-937E3A746610}"/>
    <cellStyle name="Normal 3 3 4 2 7 2" xfId="33971" xr:uid="{197AEC6C-FF06-43C2-8BE4-BE43C8C386FC}"/>
    <cellStyle name="Normal 3 3 4 2 7 3" xfId="33972" xr:uid="{7B3AFBD0-D032-4D7A-A662-D3BF68148230}"/>
    <cellStyle name="Normal 3 3 4 2 7_AVA DVA EL" xfId="33973" xr:uid="{31CA660F-D556-4327-9E15-F5C0C8CC6A73}"/>
    <cellStyle name="Normal 3 3 4 2 8" xfId="33974" xr:uid="{C079460F-72C8-49A1-A26B-2CAE9AA53B80}"/>
    <cellStyle name="Normal 3 3 4 2 8 2" xfId="33975" xr:uid="{A914F3C1-0911-4620-9CE2-182588BB79C7}"/>
    <cellStyle name="Normal 3 3 4 2 8 3" xfId="33976" xr:uid="{EA9607B7-66EE-459C-A025-9C6C709F9DCB}"/>
    <cellStyle name="Normal 3 3 4 2 8_AVA DVA EL" xfId="33977" xr:uid="{7281F434-184F-4662-91D7-2E259CEE9DCB}"/>
    <cellStyle name="Normal 3 3 4 2 9" xfId="33978" xr:uid="{6C3CD767-91F7-4CE7-8446-3890A9EA05D0}"/>
    <cellStyle name="Normal 3 3 4 2 9 2" xfId="33979" xr:uid="{A1F1BB7A-1FEB-4BED-8B9C-7BDBB57C127A}"/>
    <cellStyle name="Normal 3 3 4 2 9 3" xfId="33980" xr:uid="{00F7AAA2-2107-4DB9-A376-A6DE435B75E3}"/>
    <cellStyle name="Normal 3 3 4 2 9_AVA DVA EL" xfId="33981" xr:uid="{00611D44-4333-47F4-8706-FEBC29D95DD9}"/>
    <cellStyle name="Normal 3 3 4 2_AVA DVA EL" xfId="33982" xr:uid="{F45A696E-6CBD-4F2A-9B5D-4925A6B2C3C1}"/>
    <cellStyle name="Normal 3 3 4 3" xfId="33983" xr:uid="{1F0E24E9-D415-4996-A60A-63154DD152B4}"/>
    <cellStyle name="Normal 3 3 4 3 2" xfId="33984" xr:uid="{0FD81EAE-7ED0-4948-8E21-445981EE689B}"/>
    <cellStyle name="Normal 3 3 4 3 2 2" xfId="33985" xr:uid="{A372809C-B20C-4FAD-B682-9CEB42ACD56F}"/>
    <cellStyle name="Normal 3 3 4 3 2 3" xfId="33986" xr:uid="{47E48837-B305-4BD1-BACD-A4FD687AB8D3}"/>
    <cellStyle name="Normal 3 3 4 3 2_AVA DVA EL" xfId="33987" xr:uid="{C031DBE9-7C41-4C5B-938E-2A83A0FF7C75}"/>
    <cellStyle name="Normal 3 3 4 3 3" xfId="33988" xr:uid="{B8E54089-06D9-4792-886D-75A5C4C7C21E}"/>
    <cellStyle name="Normal 3 3 4 3 3 2" xfId="33989" xr:uid="{42081B94-6C8A-4F8F-9111-C51E32DBD5BB}"/>
    <cellStyle name="Normal 3 3 4 3 3 3" xfId="33990" xr:uid="{6300437B-1634-4384-8BD3-B29033AE2767}"/>
    <cellStyle name="Normal 3 3 4 3 3_AVA DVA EL" xfId="33991" xr:uid="{1B7BA623-B9AC-473E-9996-F6AEED8172DB}"/>
    <cellStyle name="Normal 3 3 4 3 4" xfId="33992" xr:uid="{185480C8-584E-442D-B147-334419EE5F97}"/>
    <cellStyle name="Normal 3 3 4 3 5" xfId="33993" xr:uid="{C31EE7D4-97BF-4CF2-8AFC-607F63DDE707}"/>
    <cellStyle name="Normal 3 3 4 3_AVA DVA EL" xfId="33994" xr:uid="{7F0840BB-DA67-45B1-B1C2-A8D29F84815A}"/>
    <cellStyle name="Normal 3 3 4 4" xfId="33995" xr:uid="{7E8AD0C1-0E8A-435F-8284-F731CDACB142}"/>
    <cellStyle name="Normal 3 3 4 4 2" xfId="33996" xr:uid="{8B0778C5-0BB0-40AA-9AF4-DCF4DC147920}"/>
    <cellStyle name="Normal 3 3 4 4 3" xfId="33997" xr:uid="{DA513F83-68E7-480F-937B-85E7005DD8F6}"/>
    <cellStyle name="Normal 3 3 4 4_AVA DVA EL" xfId="33998" xr:uid="{8EC556DF-60EA-450D-92B6-631D166732DD}"/>
    <cellStyle name="Normal 3 3 4 5" xfId="33999" xr:uid="{1925009A-AAFE-4F6F-9546-C2B9487F0F3B}"/>
    <cellStyle name="Normal 3 3 4 5 2" xfId="34000" xr:uid="{4800262A-A8ED-41E9-809B-89E8C2A0899D}"/>
    <cellStyle name="Normal 3 3 4 5 3" xfId="34001" xr:uid="{583DE2D2-381E-4501-B7D7-E3EC78CD33B0}"/>
    <cellStyle name="Normal 3 3 4 5_AVA DVA EL" xfId="34002" xr:uid="{803B719C-9E91-4BBA-92DA-F34E60C92A78}"/>
    <cellStyle name="Normal 3 3 4 6" xfId="34003" xr:uid="{081BC4E9-6C34-42D0-BAAD-E521F1259B6C}"/>
    <cellStyle name="Normal 3 3 4 6 2" xfId="34004" xr:uid="{56F9B3EA-AA89-4016-9862-25A0B230277A}"/>
    <cellStyle name="Normal 3 3 4 6 3" xfId="34005" xr:uid="{5779FE80-D840-4C97-82EE-5C6D08A3AB5B}"/>
    <cellStyle name="Normal 3 3 4 6_AVA DVA EL" xfId="34006" xr:uid="{FE3D22CC-77CF-4F59-9381-A8069056939B}"/>
    <cellStyle name="Normal 3 3 4 7" xfId="34007" xr:uid="{E5B24FA7-8692-46DA-BF44-A7D6709F4144}"/>
    <cellStyle name="Normal 3 3 4 7 2" xfId="34008" xr:uid="{F3F362F6-FD56-4061-8990-987DE0480D86}"/>
    <cellStyle name="Normal 3 3 4 7 3" xfId="34009" xr:uid="{11782FE1-DCE0-42D6-B3C5-9694F805BD09}"/>
    <cellStyle name="Normal 3 3 4 7_AVA DVA EL" xfId="34010" xr:uid="{30341EEF-04A2-4440-ABE3-3B89C85F2FD7}"/>
    <cellStyle name="Normal 3 3 4 8" xfId="34011" xr:uid="{64C8A38E-72D8-4C57-93C8-638CC7042D6B}"/>
    <cellStyle name="Normal 3 3 4 8 2" xfId="34012" xr:uid="{75F51F5D-FFEC-4470-950B-3910CD34DCAB}"/>
    <cellStyle name="Normal 3 3 4 8 3" xfId="34013" xr:uid="{6D33952E-81A9-4542-8903-5CE284CE94FA}"/>
    <cellStyle name="Normal 3 3 4 8_AVA DVA EL" xfId="34014" xr:uid="{C4EFE973-718A-402D-A63A-B26CF11D241A}"/>
    <cellStyle name="Normal 3 3 4 9" xfId="34015" xr:uid="{C1394B5B-0C25-4992-AF88-421229C87ADD}"/>
    <cellStyle name="Normal 3 3 4 9 2" xfId="34016" xr:uid="{9F3C0BA8-D1DF-40D5-8D95-1B39B5BE799E}"/>
    <cellStyle name="Normal 3 3 4 9 3" xfId="34017" xr:uid="{4CF54FAB-6948-4310-B8F7-8E6B7425D82F}"/>
    <cellStyle name="Normal 3 3 4 9_AVA DVA EL" xfId="34018" xr:uid="{5BDD438B-CBCF-4773-B730-98C9B30DB907}"/>
    <cellStyle name="Normal 3 3 4_AVA DVA EL" xfId="34019" xr:uid="{D5146462-D6BC-4402-8721-5ED84996805E}"/>
    <cellStyle name="Normal 3 3 5" xfId="34020" xr:uid="{D0EDE3FB-841F-4851-BB4A-35C6EDD7DB74}"/>
    <cellStyle name="Normal 3 3 5 10" xfId="34021" xr:uid="{B0260393-5F6E-404B-B7BD-7BC0A78F5C9C}"/>
    <cellStyle name="Normal 3 3 5 10 2" xfId="34022" xr:uid="{02B438C9-5D18-49F5-A8C5-1007BCBA7C21}"/>
    <cellStyle name="Normal 3 3 5 10 3" xfId="34023" xr:uid="{14467483-6342-436B-96DA-DA18F01741F1}"/>
    <cellStyle name="Normal 3 3 5 10_AVA DVA EL" xfId="34024" xr:uid="{469852DC-E67A-4C18-A4F5-56FEA966B52D}"/>
    <cellStyle name="Normal 3 3 5 11" xfId="34025" xr:uid="{FDF2E5EE-1F25-4A11-82E0-FA8E41837E14}"/>
    <cellStyle name="Normal 3 3 5 11 2" xfId="34026" xr:uid="{3D718DF7-49D7-4A14-8C49-0FD2B05F7160}"/>
    <cellStyle name="Normal 3 3 5 11 3" xfId="34027" xr:uid="{B113377E-373E-43FD-9CAD-F8B7AB72C062}"/>
    <cellStyle name="Normal 3 3 5 11_AVA DVA EL" xfId="34028" xr:uid="{88421681-4F00-400B-85FB-0E02CA7B6D56}"/>
    <cellStyle name="Normal 3 3 5 12" xfId="34029" xr:uid="{E81F01D0-E3D5-4E15-8CC6-B9436EEFC562}"/>
    <cellStyle name="Normal 3 3 5 13" xfId="34030" xr:uid="{A69CA4B5-CB86-4EF1-A016-B21105791F9D}"/>
    <cellStyle name="Normal 3 3 5 2" xfId="34031" xr:uid="{0744D055-2052-4114-93F4-8DEADFD86A5C}"/>
    <cellStyle name="Normal 3 3 5 2 10" xfId="34032" xr:uid="{C4045FD7-77C0-47C5-AF7C-E329C8A66AE9}"/>
    <cellStyle name="Normal 3 3 5 2 11" xfId="34033" xr:uid="{1DDF33A2-629A-4A4E-8BE3-8AE5323ADEAC}"/>
    <cellStyle name="Normal 3 3 5 2 2" xfId="34034" xr:uid="{113DABBA-D1C2-4B0C-96A3-C10D1FF0DD9A}"/>
    <cellStyle name="Normal 3 3 5 2 2 2" xfId="34035" xr:uid="{867F25E5-74AD-4C15-ADB3-C5C78B7E2A5A}"/>
    <cellStyle name="Normal 3 3 5 2 2 2 2" xfId="34036" xr:uid="{94D6FBDE-001C-475B-AC34-EBF988B8C609}"/>
    <cellStyle name="Normal 3 3 5 2 2 2 3" xfId="34037" xr:uid="{75020A3C-3A95-4758-B270-3D4D3D3038CC}"/>
    <cellStyle name="Normal 3 3 5 2 2 2_AVA DVA EL" xfId="34038" xr:uid="{B74617A4-FE91-40A7-9257-EDA073F363C1}"/>
    <cellStyle name="Normal 3 3 5 2 2 3" xfId="34039" xr:uid="{A7EF900C-F992-4A13-B6C7-12DB85058044}"/>
    <cellStyle name="Normal 3 3 5 2 2 3 2" xfId="34040" xr:uid="{C5C70A07-F457-4B65-A556-1287F03C1F65}"/>
    <cellStyle name="Normal 3 3 5 2 2 3 3" xfId="34041" xr:uid="{5068C9C7-4D5B-45A1-8DE9-178A06E47E5A}"/>
    <cellStyle name="Normal 3 3 5 2 2 3_AVA DVA EL" xfId="34042" xr:uid="{C5F8EE5B-61B8-4C3A-AB3F-D7E0758C5333}"/>
    <cellStyle name="Normal 3 3 5 2 2 4" xfId="34043" xr:uid="{BF6F3122-888A-4153-B15D-C1EAA6975A60}"/>
    <cellStyle name="Normal 3 3 5 2 2 5" xfId="34044" xr:uid="{18D7F7E3-E405-4F5E-A1E5-1336C919A6D6}"/>
    <cellStyle name="Normal 3 3 5 2 2_AVA DVA EL" xfId="34045" xr:uid="{1C8B26C6-3C5E-45C2-951E-B62EBEA9A64C}"/>
    <cellStyle name="Normal 3 3 5 2 3" xfId="34046" xr:uid="{6E9C00EF-775D-4813-94D7-04A18A2973B7}"/>
    <cellStyle name="Normal 3 3 5 2 3 2" xfId="34047" xr:uid="{73FB37E8-EC54-4DE0-B7F5-D1C1B156B3EA}"/>
    <cellStyle name="Normal 3 3 5 2 3 3" xfId="34048" xr:uid="{1B236271-E733-4EAF-BEFA-AB91154C0BEB}"/>
    <cellStyle name="Normal 3 3 5 2 3_AVA DVA EL" xfId="34049" xr:uid="{818B6F87-18C7-43C9-9BCE-FB0CE00F9400}"/>
    <cellStyle name="Normal 3 3 5 2 4" xfId="34050" xr:uid="{4B2C50DE-6FB6-475B-8537-659D1522F7CA}"/>
    <cellStyle name="Normal 3 3 5 2 4 2" xfId="34051" xr:uid="{C2826DDC-6615-4203-A4FA-90C1665B32C7}"/>
    <cellStyle name="Normal 3 3 5 2 4 3" xfId="34052" xr:uid="{6910A7E7-72D4-402A-A3E6-5DC9E4DE5B39}"/>
    <cellStyle name="Normal 3 3 5 2 4_AVA DVA EL" xfId="34053" xr:uid="{6EDF448B-4FDB-49A3-8E52-066DC17AD449}"/>
    <cellStyle name="Normal 3 3 5 2 5" xfId="34054" xr:uid="{A7A4A91E-409B-46E4-B96F-EDE1835506C4}"/>
    <cellStyle name="Normal 3 3 5 2 5 2" xfId="34055" xr:uid="{81D22E0A-0867-4231-863F-B819BB4E54F0}"/>
    <cellStyle name="Normal 3 3 5 2 5 3" xfId="34056" xr:uid="{EDD6B8A9-E170-48DA-B13F-7FA364A9DACF}"/>
    <cellStyle name="Normal 3 3 5 2 5_AVA DVA EL" xfId="34057" xr:uid="{86B21FF2-EA11-4DF3-94A1-16B863538996}"/>
    <cellStyle name="Normal 3 3 5 2 6" xfId="34058" xr:uid="{9E6F0E95-BE9A-4805-B2A8-A0C94FED714A}"/>
    <cellStyle name="Normal 3 3 5 2 6 2" xfId="34059" xr:uid="{F8453758-702A-4F6A-BDDC-74AC12CB4AAE}"/>
    <cellStyle name="Normal 3 3 5 2 6 3" xfId="34060" xr:uid="{92993508-66D7-4174-9C97-2CC437A8F26D}"/>
    <cellStyle name="Normal 3 3 5 2 6_AVA DVA EL" xfId="34061" xr:uid="{FAC80AB6-326D-401D-9208-E3C27C73C034}"/>
    <cellStyle name="Normal 3 3 5 2 7" xfId="34062" xr:uid="{110130E8-5F31-40C9-B913-0B5AF4E88A03}"/>
    <cellStyle name="Normal 3 3 5 2 7 2" xfId="34063" xr:uid="{304E57C9-2A66-4327-A051-70D22A083901}"/>
    <cellStyle name="Normal 3 3 5 2 7 3" xfId="34064" xr:uid="{4C51C617-2EC0-4297-AB56-71A92DEEDE64}"/>
    <cellStyle name="Normal 3 3 5 2 7_AVA DVA EL" xfId="34065" xr:uid="{B35F193D-B143-43A1-B01D-9D22DF2348F8}"/>
    <cellStyle name="Normal 3 3 5 2 8" xfId="34066" xr:uid="{030C3611-9779-4514-B382-D1CFA1B0E0EA}"/>
    <cellStyle name="Normal 3 3 5 2 8 2" xfId="34067" xr:uid="{6EBB5007-AD87-44CE-848A-8EC95C7E8248}"/>
    <cellStyle name="Normal 3 3 5 2 8 3" xfId="34068" xr:uid="{A60748AC-5949-40A0-8D4F-893AE75A2CD7}"/>
    <cellStyle name="Normal 3 3 5 2 8_AVA DVA EL" xfId="34069" xr:uid="{8B13745E-59AD-40A9-B90A-6C443343E99B}"/>
    <cellStyle name="Normal 3 3 5 2 9" xfId="34070" xr:uid="{0FA185DE-13C3-4CED-A997-79743CE53ECE}"/>
    <cellStyle name="Normal 3 3 5 2 9 2" xfId="34071" xr:uid="{D1A09972-5D1F-4415-8205-9C96EDEC3C6A}"/>
    <cellStyle name="Normal 3 3 5 2 9 3" xfId="34072" xr:uid="{58E60AD9-ED7C-4120-9D96-AC1DDF852153}"/>
    <cellStyle name="Normal 3 3 5 2 9_AVA DVA EL" xfId="34073" xr:uid="{2D9BBE84-A334-46F1-9A1F-A145254F573F}"/>
    <cellStyle name="Normal 3 3 5 2_AVA DVA EL" xfId="34074" xr:uid="{363ABBF2-047F-4247-AFC8-CF1ACBAE24F2}"/>
    <cellStyle name="Normal 3 3 5 3" xfId="34075" xr:uid="{A1BE25D0-F616-4C97-A315-AEB4890F51A9}"/>
    <cellStyle name="Normal 3 3 5 3 2" xfId="34076" xr:uid="{F21525F5-F051-4DA7-A5D8-88C0AEC9F255}"/>
    <cellStyle name="Normal 3 3 5 3 2 2" xfId="34077" xr:uid="{75B256C8-0D0B-4B41-8D5D-EBFAFF9D0DEF}"/>
    <cellStyle name="Normal 3 3 5 3 2 3" xfId="34078" xr:uid="{FAA62876-D65F-4743-922E-05344D87FAD8}"/>
    <cellStyle name="Normal 3 3 5 3 2_AVA DVA EL" xfId="34079" xr:uid="{D2082E02-A267-43E8-979A-1985C072517F}"/>
    <cellStyle name="Normal 3 3 5 3 3" xfId="34080" xr:uid="{B51652F1-60C4-4593-96AD-253E2D6C36B6}"/>
    <cellStyle name="Normal 3 3 5 3 3 2" xfId="34081" xr:uid="{3052CB05-F6B2-410A-860E-3BCFA603579B}"/>
    <cellStyle name="Normal 3 3 5 3 3 3" xfId="34082" xr:uid="{E7E0EE19-81BF-4F69-B4AC-DA2FD63D1EC4}"/>
    <cellStyle name="Normal 3 3 5 3 3_AVA DVA EL" xfId="34083" xr:uid="{C2C74194-8E9C-4A74-85B6-2AEF61401FB3}"/>
    <cellStyle name="Normal 3 3 5 3 4" xfId="34084" xr:uid="{860C88BA-6385-4A2E-A02A-2037CFA5059D}"/>
    <cellStyle name="Normal 3 3 5 3 5" xfId="34085" xr:uid="{5412BF2D-6EE2-43CF-90DC-3D1FDB7A163D}"/>
    <cellStyle name="Normal 3 3 5 3_AVA DVA EL" xfId="34086" xr:uid="{B2A4BE35-DD51-4647-824D-3168DA904FE4}"/>
    <cellStyle name="Normal 3 3 5 4" xfId="34087" xr:uid="{0E173C20-4AA4-4C66-8143-186C876B29A3}"/>
    <cellStyle name="Normal 3 3 5 4 2" xfId="34088" xr:uid="{E6639DCB-41FE-41EA-9E7A-2F3CC3E26C05}"/>
    <cellStyle name="Normal 3 3 5 4 3" xfId="34089" xr:uid="{4C9F5BD5-8A2E-47AA-8E00-DD4E47A0689E}"/>
    <cellStyle name="Normal 3 3 5 4_AVA DVA EL" xfId="34090" xr:uid="{5F289A07-2F72-4006-B6BD-50730FEC3E93}"/>
    <cellStyle name="Normal 3 3 5 5" xfId="34091" xr:uid="{2A0ED366-13BC-4BFE-BAED-4717804915A9}"/>
    <cellStyle name="Normal 3 3 5 5 2" xfId="34092" xr:uid="{F2AB7004-62D4-44A4-B755-88915DB8B3E8}"/>
    <cellStyle name="Normal 3 3 5 5 3" xfId="34093" xr:uid="{9B0D6FAB-4BDD-4753-B93D-E27FDD0596A2}"/>
    <cellStyle name="Normal 3 3 5 5_AVA DVA EL" xfId="34094" xr:uid="{8182C72C-B549-42F6-81FA-B2DFBDBC8371}"/>
    <cellStyle name="Normal 3 3 5 6" xfId="34095" xr:uid="{C581627F-2BC7-45D0-83A5-06C863412FEA}"/>
    <cellStyle name="Normal 3 3 5 6 2" xfId="34096" xr:uid="{25F21B4D-0936-4B69-AB41-BF087E1E3EAE}"/>
    <cellStyle name="Normal 3 3 5 6 3" xfId="34097" xr:uid="{41608BC7-36DF-4661-B19E-00E0D694160E}"/>
    <cellStyle name="Normal 3 3 5 6_AVA DVA EL" xfId="34098" xr:uid="{8853CE93-2E5B-464B-ABBC-096ABD189F3F}"/>
    <cellStyle name="Normal 3 3 5 7" xfId="34099" xr:uid="{0091837C-3F1F-421A-A14F-9C86A238F3B0}"/>
    <cellStyle name="Normal 3 3 5 7 2" xfId="34100" xr:uid="{4C06027C-5559-4C89-BE03-AA068581EDA0}"/>
    <cellStyle name="Normal 3 3 5 7 3" xfId="34101" xr:uid="{048E61C1-007A-4DCE-80AD-7DB7E5E15306}"/>
    <cellStyle name="Normal 3 3 5 7_AVA DVA EL" xfId="34102" xr:uid="{BA240FBC-6172-48D1-92F4-DC6269E7D9FC}"/>
    <cellStyle name="Normal 3 3 5 8" xfId="34103" xr:uid="{4E609B22-31C9-4A40-9663-926BA1FEB1CB}"/>
    <cellStyle name="Normal 3 3 5 8 2" xfId="34104" xr:uid="{7597FD5B-9158-4CA7-8C1F-830D6A0A16DC}"/>
    <cellStyle name="Normal 3 3 5 8 3" xfId="34105" xr:uid="{9B035CDC-6E80-4EC6-AE32-C44D6F43EBE2}"/>
    <cellStyle name="Normal 3 3 5 8_AVA DVA EL" xfId="34106" xr:uid="{EF55A027-F4C9-4CD3-A2C6-35D2F33D2404}"/>
    <cellStyle name="Normal 3 3 5 9" xfId="34107" xr:uid="{B2280446-44A5-42FA-89FE-2E69BD564837}"/>
    <cellStyle name="Normal 3 3 5 9 2" xfId="34108" xr:uid="{C465F3DB-6399-445E-8413-1E832CBB4501}"/>
    <cellStyle name="Normal 3 3 5 9 3" xfId="34109" xr:uid="{521848E6-0797-458B-B3A6-0CE8E8A8DDF1}"/>
    <cellStyle name="Normal 3 3 5 9_AVA DVA EL" xfId="34110" xr:uid="{FF784614-8C60-4C8B-B801-A516F079DB57}"/>
    <cellStyle name="Normal 3 3 5_AVA DVA EL" xfId="34111" xr:uid="{85EFC84F-C509-4494-832D-6C11CF168394}"/>
    <cellStyle name="Normal 3 3 6" xfId="34112" xr:uid="{4473BE9B-69F1-4AF6-BBB3-58414632B4E7}"/>
    <cellStyle name="Normal 3 3 6 10" xfId="34113" xr:uid="{454BB5C2-668A-41F1-8195-E6EEDACF3C59}"/>
    <cellStyle name="Normal 3 3 6 10 2" xfId="34114" xr:uid="{50B782D4-0EE2-4557-9E6F-25A6E26048B4}"/>
    <cellStyle name="Normal 3 3 6 10 3" xfId="34115" xr:uid="{589561A3-95F8-4F92-A12D-333809A9D398}"/>
    <cellStyle name="Normal 3 3 6 10_AVA DVA EL" xfId="34116" xr:uid="{61C3409A-9ABA-44E6-9ADB-F466E7606363}"/>
    <cellStyle name="Normal 3 3 6 11" xfId="34117" xr:uid="{46505B5D-D693-4B6A-9245-0A2BBB20EEDE}"/>
    <cellStyle name="Normal 3 3 6 12" xfId="34118" xr:uid="{70A4B8EA-9AC2-4955-94F4-F1F53655DCD8}"/>
    <cellStyle name="Normal 3 3 6 2" xfId="34119" xr:uid="{21BF901E-EDE9-4A73-A6C4-BF7D3442E524}"/>
    <cellStyle name="Normal 3 3 6 2 2" xfId="34120" xr:uid="{D671D054-636F-495E-8833-9FE519713EE0}"/>
    <cellStyle name="Normal 3 3 6 2 2 2" xfId="34121" xr:uid="{9F5C969A-D833-4102-A70C-F76A73D4E603}"/>
    <cellStyle name="Normal 3 3 6 2 2 3" xfId="34122" xr:uid="{CF96C82A-1826-4B2D-8E93-DB50E25FEA0F}"/>
    <cellStyle name="Normal 3 3 6 2 2_AVA DVA EL" xfId="34123" xr:uid="{CB2C5A3E-77E1-45B3-930D-28D1EF04AF03}"/>
    <cellStyle name="Normal 3 3 6 2 3" xfId="34124" xr:uid="{F93916A5-D7FD-46B4-A589-C33B996C8CEC}"/>
    <cellStyle name="Normal 3 3 6 2 3 2" xfId="34125" xr:uid="{D9BE1933-0CA3-4697-B1CA-B76A4A465C29}"/>
    <cellStyle name="Normal 3 3 6 2 3 3" xfId="34126" xr:uid="{D4608017-CD64-4CEE-8CF1-131A6B2F2120}"/>
    <cellStyle name="Normal 3 3 6 2 3_AVA DVA EL" xfId="34127" xr:uid="{BCC2B5E1-9F2F-4EC9-86FF-592FF1D44F80}"/>
    <cellStyle name="Normal 3 3 6 2 4" xfId="34128" xr:uid="{9EE70166-ACEF-4F98-B05E-FE5064E024A0}"/>
    <cellStyle name="Normal 3 3 6 2 5" xfId="34129" xr:uid="{4EC36C01-9F0B-4837-B364-252D8FA907FB}"/>
    <cellStyle name="Normal 3 3 6 2_AVA DVA EL" xfId="34130" xr:uid="{D55AB52F-D7D0-4EAC-B0BE-3341CD15190D}"/>
    <cellStyle name="Normal 3 3 6 3" xfId="34131" xr:uid="{C1F23DF4-4CC2-4453-A206-E0AE82A027AA}"/>
    <cellStyle name="Normal 3 3 6 3 2" xfId="34132" xr:uid="{6E32B4F2-21FA-44F1-B395-89D95F118B5D}"/>
    <cellStyle name="Normal 3 3 6 3 3" xfId="34133" xr:uid="{64D01B02-2DD5-4910-9268-9E2EDEC4BFD8}"/>
    <cellStyle name="Normal 3 3 6 3_AVA DVA EL" xfId="34134" xr:uid="{14603E0E-EB07-4442-8CAF-4DCF1457CE9E}"/>
    <cellStyle name="Normal 3 3 6 4" xfId="34135" xr:uid="{C67CF56F-296C-4A35-92D1-D22B108729E8}"/>
    <cellStyle name="Normal 3 3 6 4 2" xfId="34136" xr:uid="{E23E1325-7186-40BE-AFCC-CDC9BD00225F}"/>
    <cellStyle name="Normal 3 3 6 4 3" xfId="34137" xr:uid="{086F6B9D-52C0-4CF6-8EDF-C599C74915E0}"/>
    <cellStyle name="Normal 3 3 6 4_AVA DVA EL" xfId="34138" xr:uid="{D2B131FC-09B4-443A-9F83-FD00FA81EF23}"/>
    <cellStyle name="Normal 3 3 6 5" xfId="34139" xr:uid="{A700EC63-6C98-413E-9D11-2B24C485FAA9}"/>
    <cellStyle name="Normal 3 3 6 5 2" xfId="34140" xr:uid="{0AC7B2F2-F993-41A8-8710-C70884702284}"/>
    <cellStyle name="Normal 3 3 6 5 3" xfId="34141" xr:uid="{AC23CDA7-6C64-4293-B2C7-28D657D4E7CB}"/>
    <cellStyle name="Normal 3 3 6 5_AVA DVA EL" xfId="34142" xr:uid="{91CE9F2E-10D7-4428-97A0-78B4512B4D01}"/>
    <cellStyle name="Normal 3 3 6 6" xfId="34143" xr:uid="{A2B5AF2A-7EBD-4B14-9CD3-D79E25049811}"/>
    <cellStyle name="Normal 3 3 6 6 2" xfId="34144" xr:uid="{4B137FD6-B2A3-414E-B88B-C5AB0AAC53FE}"/>
    <cellStyle name="Normal 3 3 6 6 3" xfId="34145" xr:uid="{3F96E44A-AB77-4A2B-BF61-4EBE4C01F41D}"/>
    <cellStyle name="Normal 3 3 6 6_AVA DVA EL" xfId="34146" xr:uid="{DF3B663C-DD37-486E-AC7C-2FA54635A1BB}"/>
    <cellStyle name="Normal 3 3 6 7" xfId="34147" xr:uid="{47095905-A738-4E84-882B-281F3690EA23}"/>
    <cellStyle name="Normal 3 3 6 7 2" xfId="34148" xr:uid="{A78B0CED-51D9-4150-A33A-FAE330936135}"/>
    <cellStyle name="Normal 3 3 6 7 3" xfId="34149" xr:uid="{E1AE2A0A-644D-45D7-B84E-20594B4C1799}"/>
    <cellStyle name="Normal 3 3 6 7_AVA DVA EL" xfId="34150" xr:uid="{11B7B524-3217-43DE-BA0B-D19DBC344D34}"/>
    <cellStyle name="Normal 3 3 6 8" xfId="34151" xr:uid="{2BD15FE5-F529-4CAF-A586-ABB2CD5FB9C9}"/>
    <cellStyle name="Normal 3 3 6 8 2" xfId="34152" xr:uid="{BAE84EBC-3427-4CBE-879C-A2E57E1DD3F5}"/>
    <cellStyle name="Normal 3 3 6 8 3" xfId="34153" xr:uid="{8E5F2C92-E817-4270-BE28-1DC5B76FE036}"/>
    <cellStyle name="Normal 3 3 6 8_AVA DVA EL" xfId="34154" xr:uid="{58C66132-3024-4B5A-BFDC-74F426BF46E1}"/>
    <cellStyle name="Normal 3 3 6 9" xfId="34155" xr:uid="{2DFEABE4-BEC0-420D-995D-58E8E49B3731}"/>
    <cellStyle name="Normal 3 3 6 9 2" xfId="34156" xr:uid="{1550D774-4508-4545-B28C-304C91E6703D}"/>
    <cellStyle name="Normal 3 3 6 9 3" xfId="34157" xr:uid="{1C8B7543-B5FD-4F1F-8F72-FE81279B4BE7}"/>
    <cellStyle name="Normal 3 3 6 9_AVA DVA EL" xfId="34158" xr:uid="{88AE48C3-FBDB-44EA-944A-57FAD57728DC}"/>
    <cellStyle name="Normal 3 3 6_AVA DVA EL" xfId="34159" xr:uid="{235AEA81-0EDB-47A0-9CD9-F466FA15ED97}"/>
    <cellStyle name="Normal 3 3 7" xfId="34160" xr:uid="{04E14747-90E6-4B2F-98DE-CBE3CA3DF66B}"/>
    <cellStyle name="Normal 3 3 7 2" xfId="34161" xr:uid="{6673A5D0-0812-4C53-BE19-870BFD5F83B4}"/>
    <cellStyle name="Normal 3 3 7 2 2" xfId="34162" xr:uid="{C607AE8C-B2B2-4EB2-863C-9FF3F28C240A}"/>
    <cellStyle name="Normal 3 3 7 2 3" xfId="34163" xr:uid="{5335E860-C733-4990-AA0D-9B61E0DD81D8}"/>
    <cellStyle name="Normal 3 3 7 2_AVA DVA EL" xfId="34164" xr:uid="{98623AB1-96B6-4612-8C59-0A27CB91920C}"/>
    <cellStyle name="Normal 3 3 7 3" xfId="34165" xr:uid="{3BA04336-A035-4468-B7FD-2A60B7C827E7}"/>
    <cellStyle name="Normal 3 3 7 3 2" xfId="34166" xr:uid="{323B6EBF-E16B-4E0A-AB08-E9B052D39716}"/>
    <cellStyle name="Normal 3 3 7 3 3" xfId="34167" xr:uid="{9412D867-EF1F-413E-A7F1-8AAD72C7D851}"/>
    <cellStyle name="Normal 3 3 7 3_AVA DVA EL" xfId="34168" xr:uid="{65140FBB-36DF-4A0B-A455-259D551D8BCB}"/>
    <cellStyle name="Normal 3 3 7 4" xfId="34169" xr:uid="{51DF506F-2E9C-4C65-A6EC-A93DC5B8260E}"/>
    <cellStyle name="Normal 3 3 7 4 2" xfId="34170" xr:uid="{BB161E9A-2F6D-4A32-A839-276D4E8A08BA}"/>
    <cellStyle name="Normal 3 3 7 4 3" xfId="34171" xr:uid="{E3CE52D2-7703-445E-9F79-03B5D06FFC4B}"/>
    <cellStyle name="Normal 3 3 7 4_AVA DVA EL" xfId="34172" xr:uid="{0AB5255F-7C6A-4DD3-A2CB-67B8152E9C84}"/>
    <cellStyle name="Normal 3 3 7 5" xfId="34173" xr:uid="{C1FE23FE-C915-4CF5-89A0-815FE0181C4F}"/>
    <cellStyle name="Normal 3 3 7 6" xfId="34174" xr:uid="{1B2E4414-FE2F-4775-9D1E-354517871D8F}"/>
    <cellStyle name="Normal 3 3 7_AVA DVA EL" xfId="34175" xr:uid="{AC7DFCBB-CECD-4F24-B3B5-AE93581CD398}"/>
    <cellStyle name="Normal 3 3 8" xfId="34176" xr:uid="{D564EB72-068F-4A68-B657-2FCF6F3FB8F7}"/>
    <cellStyle name="Normal 3 3 8 2" xfId="34177" xr:uid="{168B02D5-9D00-41F7-A06B-DB50C8697DA5}"/>
    <cellStyle name="Normal 3 3 8 2 2" xfId="34178" xr:uid="{E5067B0E-0D53-4227-BADC-ED67A9957EEE}"/>
    <cellStyle name="Normal 3 3 8 2 3" xfId="34179" xr:uid="{09259723-5640-434D-9AA7-30261C48C7BD}"/>
    <cellStyle name="Normal 3 3 8 2_AVA DVA EL" xfId="34180" xr:uid="{B23AD761-CEE4-44CB-B185-C449BE9A6802}"/>
    <cellStyle name="Normal 3 3 8 3" xfId="34181" xr:uid="{BBF6E431-4784-4382-A142-F0C9A84605A9}"/>
    <cellStyle name="Normal 3 3 8 3 2" xfId="34182" xr:uid="{8C4904E6-38CD-4E94-BA75-13559451C075}"/>
    <cellStyle name="Normal 3 3 8 3 3" xfId="34183" xr:uid="{17994D5D-2C42-4762-9251-0415FFE77589}"/>
    <cellStyle name="Normal 3 3 8 3_AVA DVA EL" xfId="34184" xr:uid="{BF034464-6D9F-46E0-B6A8-914DEF0A3AEB}"/>
    <cellStyle name="Normal 3 3 8 4" xfId="34185" xr:uid="{6A49D714-75B9-4022-969E-F5D315C3E6BA}"/>
    <cellStyle name="Normal 3 3 8 4 2" xfId="34186" xr:uid="{DA9BDC40-97A7-48D7-A02D-5C2A54FAB8A0}"/>
    <cellStyle name="Normal 3 3 8 4 3" xfId="34187" xr:uid="{13C40F0F-BEE5-4C0C-970F-D1EF6817139E}"/>
    <cellStyle name="Normal 3 3 8 4_AVA DVA EL" xfId="34188" xr:uid="{048EE710-ED40-4EA3-A101-4D90595325BF}"/>
    <cellStyle name="Normal 3 3 8 5" xfId="34189" xr:uid="{A57F7282-8D01-4669-94D3-A1CE90F451DB}"/>
    <cellStyle name="Normal 3 3 8 6" xfId="34190" xr:uid="{AFDFF363-5A5C-4624-B6B2-0D426FD58BA3}"/>
    <cellStyle name="Normal 3 3 8_AVA DVA EL" xfId="34191" xr:uid="{2A15712D-96FD-469C-A63B-319B01F7BEC0}"/>
    <cellStyle name="Normal 3 3 9" xfId="34192" xr:uid="{D0F79974-F920-41D2-994F-7E7896D9542D}"/>
    <cellStyle name="Normal 3 3 9 2" xfId="34193" xr:uid="{05101104-F86B-4C6A-9DE0-7B4D1CF9C167}"/>
    <cellStyle name="Normal 3 3 9 2 2" xfId="34194" xr:uid="{B00A3E8F-2906-4EE4-8ED0-350E45966F56}"/>
    <cellStyle name="Normal 3 3 9 2 3" xfId="34195" xr:uid="{6EB3AD6C-7A33-4437-B6D2-5C4E32A5108E}"/>
    <cellStyle name="Normal 3 3 9 2_AVA DVA EL" xfId="34196" xr:uid="{D6B5EF0D-892E-43A1-81A1-4F824DFE882A}"/>
    <cellStyle name="Normal 3 3 9 3" xfId="34197" xr:uid="{C2BB0785-625E-44DE-8B20-356A00EC28CD}"/>
    <cellStyle name="Normal 3 3 9 4" xfId="34198" xr:uid="{1B7909D4-9754-4007-93B8-A234ED22EA47}"/>
    <cellStyle name="Normal 3 3 9_AVA DVA EL" xfId="34199" xr:uid="{144015F4-8E3E-4E47-ACF3-EF76F5754911}"/>
    <cellStyle name="Normal 3 3_3Q19" xfId="8153" xr:uid="{012EF1C8-4BFC-4A83-BCBB-575B86F84836}"/>
    <cellStyle name="Normal 3 4" xfId="8154" xr:uid="{4BA336F6-7F1E-4EA4-936A-CE512A39556A}"/>
    <cellStyle name="Normal 3 4 2" xfId="34200" xr:uid="{494B7483-F66C-4B5B-B109-C72B4CB3D9C1}"/>
    <cellStyle name="Normal 3 4 2 2" xfId="34201" xr:uid="{A39B6E75-E58E-4F06-BD30-307BFFD72F7C}"/>
    <cellStyle name="Normal 3 4 2 2 2" xfId="34202" xr:uid="{EDF8928E-1742-46BC-838E-298EC12CBE57}"/>
    <cellStyle name="Normal 3 4 2 2_AVA DVA EL" xfId="34203" xr:uid="{FDD25CD1-27EE-4DE3-83BE-9F36A3820B92}"/>
    <cellStyle name="Normal 3 4 2 3" xfId="34204" xr:uid="{330CE24C-4947-4B91-96BC-F8ECC8E1A2E2}"/>
    <cellStyle name="Normal 3 4 2 3 2" xfId="34205" xr:uid="{7BA4AA40-AE69-488A-A10A-4715A57B7E30}"/>
    <cellStyle name="Normal 3 4 2 3 3" xfId="34206" xr:uid="{E7888406-FB54-48E0-AE2C-82F919DE1453}"/>
    <cellStyle name="Normal 3 4 2 3_AVA DVA EL" xfId="34207" xr:uid="{7361F823-DB93-4C0F-85A0-7577505F9960}"/>
    <cellStyle name="Normal 3 4 2 4" xfId="34208" xr:uid="{8C7B74D6-4D7D-4BD3-A970-41EB8D1E486D}"/>
    <cellStyle name="Normal 3 4 2_4Q16" xfId="34209" xr:uid="{966BD6AE-0A3F-42DA-87EF-28663FBEA370}"/>
    <cellStyle name="Normal 3 4 3" xfId="34210" xr:uid="{7B79CFC3-0BC9-4A54-8A4C-E4CCB9F64E35}"/>
    <cellStyle name="Normal 3 4 3 2" xfId="34211" xr:uid="{EAA977FC-420F-434F-BDC0-2D3FB0F70073}"/>
    <cellStyle name="Normal 3 4 3_AVA DVA EL" xfId="34212" xr:uid="{F5DF0BCD-DC9C-4BD4-8547-2689FD4A771C}"/>
    <cellStyle name="Normal 3 4 4" xfId="34213" xr:uid="{ACB10A84-8B4C-45CF-A284-D0327C449A99}"/>
    <cellStyle name="Normal 3 4 4 2" xfId="34214" xr:uid="{AC4B85A2-B6E3-4505-8297-416A5326C8CD}"/>
    <cellStyle name="Normal 3 4 4_AVA DVA EL" xfId="34215" xr:uid="{496C8CDE-9585-4339-BA8C-F00B6D253BC1}"/>
    <cellStyle name="Normal 3 4 5" xfId="34216" xr:uid="{27F1F2C9-34F0-477A-A76C-C7FC53DBFA8B}"/>
    <cellStyle name="Normal 3 4 5 2" xfId="34217" xr:uid="{B38D2503-A660-4138-B5F4-2C5303EBFAE3}"/>
    <cellStyle name="Normal 3 4 5 3" xfId="34218" xr:uid="{68562C7F-6370-4EB0-A0EE-D5C90D8F7C67}"/>
    <cellStyle name="Normal 3 4 5_AVA DVA EL" xfId="34219" xr:uid="{D4B607CE-C778-4E73-8873-A51E0CB27387}"/>
    <cellStyle name="Normal 3 4 6" xfId="34220" xr:uid="{3ED0C81F-BDD3-48D0-971F-FE2B3A160E60}"/>
    <cellStyle name="Normal 3 4 6 2" xfId="34221" xr:uid="{D18DBCFA-4FAF-4168-B47B-4D0A4FD1297C}"/>
    <cellStyle name="Normal 3 4 6 3" xfId="34222" xr:uid="{7D7BAF95-6D15-4D3D-83A6-7F83125A7B56}"/>
    <cellStyle name="Normal 3 4 6_AVA DVA EL" xfId="34223" xr:uid="{8A49A265-7327-4AD0-BCA3-CDDB84B3F623}"/>
    <cellStyle name="Normal 3 4 7" xfId="34224" xr:uid="{CE242E60-B6F4-4B03-BBFA-DAF9A98BC3D6}"/>
    <cellStyle name="Normal 3 4 7 2" xfId="34225" xr:uid="{788BFD15-2A2B-41F3-B183-988CC8643C32}"/>
    <cellStyle name="Normal 3 4 7 3" xfId="34226" xr:uid="{9E937E41-79E8-4A6E-807F-99E1ADFC1251}"/>
    <cellStyle name="Normal 3 4 7_AVA DVA EL" xfId="34227" xr:uid="{7BBD8EB5-525D-4EB3-BBD7-6BF453A6CD6B}"/>
    <cellStyle name="Normal 3 4 8" xfId="34228" xr:uid="{2587FAB2-62B2-4A18-97FA-097685020A11}"/>
    <cellStyle name="Normal 3 4_4Q16" xfId="34229" xr:uid="{7FEE69F6-83CB-45C9-8DE6-524D0C2DCB34}"/>
    <cellStyle name="Normal 3 5" xfId="8155" xr:uid="{5C8F2549-509C-4223-B1CA-12EEC0E4F066}"/>
    <cellStyle name="Normal 3 5 10" xfId="34230" xr:uid="{E7917D0C-DA40-4F89-835C-2D24A3C31A81}"/>
    <cellStyle name="Normal 3 5 10 2" xfId="34231" xr:uid="{D9A2D46C-8D3B-45D7-B34A-315BFD4B8A51}"/>
    <cellStyle name="Normal 3 5 10 3" xfId="34232" xr:uid="{4082B385-455A-458D-9C08-AAB2570EC313}"/>
    <cellStyle name="Normal 3 5 10_AVA DVA EL" xfId="34233" xr:uid="{7FA96BF3-158F-410A-B284-9D054E9BFC5C}"/>
    <cellStyle name="Normal 3 5 11" xfId="34234" xr:uid="{ED924C94-986B-4979-9130-C19BA9518090}"/>
    <cellStyle name="Normal 3 5 11 2" xfId="34235" xr:uid="{E1D8835E-C79A-4162-807A-A73294D959B1}"/>
    <cellStyle name="Normal 3 5 11 3" xfId="34236" xr:uid="{8B385280-6CE2-4698-9869-9880649DAD95}"/>
    <cellStyle name="Normal 3 5 11_AVA DVA EL" xfId="34237" xr:uid="{AED3D1C9-5656-46E2-8C87-1D3335FD999D}"/>
    <cellStyle name="Normal 3 5 12" xfId="34238" xr:uid="{4CEA2958-5734-4674-B7A0-A33FD690ED28}"/>
    <cellStyle name="Normal 3 5 2" xfId="34239" xr:uid="{E55C9B92-EA8B-4EA0-8BEA-0B1DB45BB99F}"/>
    <cellStyle name="Normal 3 5 2 10" xfId="34240" xr:uid="{63997846-9A72-41BB-A926-C5C9B79EFDF3}"/>
    <cellStyle name="Normal 3 5 2 10 2" xfId="34241" xr:uid="{065CD705-AF30-49CC-A76F-A4AC422F800F}"/>
    <cellStyle name="Normal 3 5 2 10 3" xfId="34242" xr:uid="{0BEEA9C5-2DCF-4B0F-9974-AA554F84B6EA}"/>
    <cellStyle name="Normal 3 5 2 10_AVA DVA EL" xfId="34243" xr:uid="{4FA6C535-ED0D-4095-B6D0-715D62E57585}"/>
    <cellStyle name="Normal 3 5 2 11" xfId="34244" xr:uid="{9971412E-13BB-4620-83C9-C45243E3E8C5}"/>
    <cellStyle name="Normal 3 5 2 12" xfId="34245" xr:uid="{6920503C-95DC-49C7-B143-6BA00677243C}"/>
    <cellStyle name="Normal 3 5 2 2" xfId="34246" xr:uid="{6CC8A0DE-2657-49B9-B5F0-1AD1E232AC1A}"/>
    <cellStyle name="Normal 3 5 2 2 2" xfId="34247" xr:uid="{B1CACD3E-C749-4D0D-BA30-DABA01C41BD4}"/>
    <cellStyle name="Normal 3 5 2 2 2 2" xfId="34248" xr:uid="{2C070E14-EFF2-4842-A4F8-DA509B1B8318}"/>
    <cellStyle name="Normal 3 5 2 2 2 3" xfId="34249" xr:uid="{399BBDAB-2FD7-4B66-A746-F9D79669D269}"/>
    <cellStyle name="Normal 3 5 2 2 2_AVA DVA EL" xfId="34250" xr:uid="{B43F9314-C506-4B42-84D1-36BA5B46FF42}"/>
    <cellStyle name="Normal 3 5 2 2 3" xfId="34251" xr:uid="{F6D75E43-B180-43F8-9479-56F49B736469}"/>
    <cellStyle name="Normal 3 5 2 2 3 2" xfId="34252" xr:uid="{56A1821A-E171-4FD0-9627-F4EC0C268FFF}"/>
    <cellStyle name="Normal 3 5 2 2 3 3" xfId="34253" xr:uid="{C1955D35-B65A-4D22-A7E2-F220B4CEB6DC}"/>
    <cellStyle name="Normal 3 5 2 2 3_AVA DVA EL" xfId="34254" xr:uid="{EC6BE544-2ADF-43BD-8140-A57CF31CD40F}"/>
    <cellStyle name="Normal 3 5 2 2 4" xfId="34255" xr:uid="{86AA1668-0977-447E-B436-0B1A75D6C828}"/>
    <cellStyle name="Normal 3 5 2 2 5" xfId="34256" xr:uid="{7322AEAA-E413-4E92-A88D-80075603DBE4}"/>
    <cellStyle name="Normal 3 5 2 2_AVA DVA EL" xfId="34257" xr:uid="{A242BA46-32D2-4AD7-A93E-032ACF065525}"/>
    <cellStyle name="Normal 3 5 2 3" xfId="34258" xr:uid="{D1695283-D629-4D3E-8565-3078A86434E0}"/>
    <cellStyle name="Normal 3 5 2 3 2" xfId="34259" xr:uid="{707163E6-F23C-4DC5-A51F-8F9319CA4C24}"/>
    <cellStyle name="Normal 3 5 2 3 3" xfId="34260" xr:uid="{057D1151-493F-4AEF-B17A-9AA43AF9DB45}"/>
    <cellStyle name="Normal 3 5 2 3_AVA DVA EL" xfId="34261" xr:uid="{8BEF3FE5-7659-4680-881B-836722B6BE09}"/>
    <cellStyle name="Normal 3 5 2 4" xfId="34262" xr:uid="{08A32F93-23AD-4897-9998-27EBFAB585E5}"/>
    <cellStyle name="Normal 3 5 2 4 2" xfId="34263" xr:uid="{2D9D1886-CA1B-4E4B-BA44-EAACE4A7AC95}"/>
    <cellStyle name="Normal 3 5 2 4 3" xfId="34264" xr:uid="{0B27F702-63E2-44CD-A704-CF633553CF93}"/>
    <cellStyle name="Normal 3 5 2 4_AVA DVA EL" xfId="34265" xr:uid="{B4D4D02F-BF99-4395-859B-3E4FD5F5B827}"/>
    <cellStyle name="Normal 3 5 2 5" xfId="34266" xr:uid="{754D3394-DD35-4963-8CDB-9DF45364C38F}"/>
    <cellStyle name="Normal 3 5 2 5 2" xfId="34267" xr:uid="{FDFE7E1A-8A0C-414F-BF81-3A0DB2D58091}"/>
    <cellStyle name="Normal 3 5 2 5 3" xfId="34268" xr:uid="{3A8BD0B7-D600-4EA8-BBF6-C28E6EF3B58D}"/>
    <cellStyle name="Normal 3 5 2 5_AVA DVA EL" xfId="34269" xr:uid="{76040019-5A9A-45CD-AA05-1D5D6AAA627A}"/>
    <cellStyle name="Normal 3 5 2 6" xfId="34270" xr:uid="{17775937-B455-424E-BC0A-7CCA80679383}"/>
    <cellStyle name="Normal 3 5 2 6 2" xfId="34271" xr:uid="{B9AE3043-0E94-407A-A735-3659DB7B75A7}"/>
    <cellStyle name="Normal 3 5 2 6 3" xfId="34272" xr:uid="{0E82BD88-C5A0-45E4-848B-E53024749702}"/>
    <cellStyle name="Normal 3 5 2 6_AVA DVA EL" xfId="34273" xr:uid="{8400126C-0C15-4717-ACD5-C9643E64FA9F}"/>
    <cellStyle name="Normal 3 5 2 7" xfId="34274" xr:uid="{6AE07A9C-BC62-4757-AB44-900F36C5AC76}"/>
    <cellStyle name="Normal 3 5 2 7 2" xfId="34275" xr:uid="{20547E9B-3AA4-4DB0-AB04-427F4B5D24B5}"/>
    <cellStyle name="Normal 3 5 2 7 3" xfId="34276" xr:uid="{16ABDD02-B792-44D8-9AEF-BB7305884CBB}"/>
    <cellStyle name="Normal 3 5 2 7_AVA DVA EL" xfId="34277" xr:uid="{496C4BEE-AE3C-4E5E-9D0F-81B5BFD1B63C}"/>
    <cellStyle name="Normal 3 5 2 8" xfId="34278" xr:uid="{59361AE6-CC76-4546-8B16-FBAE108C5B62}"/>
    <cellStyle name="Normal 3 5 2 8 2" xfId="34279" xr:uid="{4A5A67AE-1506-4EEF-8AD1-6527591525CA}"/>
    <cellStyle name="Normal 3 5 2 8 3" xfId="34280" xr:uid="{D3D70508-3C12-4FAC-9513-40E9DF4D6AD4}"/>
    <cellStyle name="Normal 3 5 2 8_AVA DVA EL" xfId="34281" xr:uid="{32D1649E-8272-4840-9F85-30052D94C995}"/>
    <cellStyle name="Normal 3 5 2 9" xfId="34282" xr:uid="{5E839267-AB7F-4917-9F05-248424DEEFD4}"/>
    <cellStyle name="Normal 3 5 2 9 2" xfId="34283" xr:uid="{38409386-1714-4E2F-B19B-60B598BF54E0}"/>
    <cellStyle name="Normal 3 5 2 9 3" xfId="34284" xr:uid="{CAEE9675-EFB3-44BE-99F2-A4D45B6F4C54}"/>
    <cellStyle name="Normal 3 5 2 9_AVA DVA EL" xfId="34285" xr:uid="{666FBF04-B0CE-46AB-8159-A5ABE81E7963}"/>
    <cellStyle name="Normal 3 5 2_AVA DVA EL" xfId="34286" xr:uid="{DD3CD208-6180-46A1-9661-34E42ED2F72A}"/>
    <cellStyle name="Normal 3 5 3" xfId="34287" xr:uid="{31E17441-E0B9-41CB-B467-6BBC3E832990}"/>
    <cellStyle name="Normal 3 5 3 2" xfId="34288" xr:uid="{5FDA80AD-BA95-4EF2-B4F2-55E48D91F190}"/>
    <cellStyle name="Normal 3 5 3 2 2" xfId="34289" xr:uid="{70BAEFCD-8FA6-4E9E-8233-718510E7B308}"/>
    <cellStyle name="Normal 3 5 3 2 3" xfId="34290" xr:uid="{2FFE3A9C-C7F3-4A4C-8B70-89160FB580F4}"/>
    <cellStyle name="Normal 3 5 3 2_AVA DVA EL" xfId="34291" xr:uid="{59FF80E2-68E4-4CA2-9C0A-BF5F316BE0F0}"/>
    <cellStyle name="Normal 3 5 3 3" xfId="34292" xr:uid="{D61DF7D2-C38D-4687-A5DA-A93EE8A23818}"/>
    <cellStyle name="Normal 3 5 3 3 2" xfId="34293" xr:uid="{23218AC0-633F-42C6-8D69-D7752A3F8BAB}"/>
    <cellStyle name="Normal 3 5 3 3 3" xfId="34294" xr:uid="{AEB6FF34-395D-41CC-AE35-83919DE3CC47}"/>
    <cellStyle name="Normal 3 5 3 3_AVA DVA EL" xfId="34295" xr:uid="{BEEB3E02-A6EE-4D86-AF5F-D803300D0DBF}"/>
    <cellStyle name="Normal 3 5 3 4" xfId="34296" xr:uid="{5B1CE846-442D-4BC1-816E-07080A5AA89C}"/>
    <cellStyle name="Normal 3 5 3 5" xfId="34297" xr:uid="{870A29AF-7021-4BAB-A05B-39A587159590}"/>
    <cellStyle name="Normal 3 5 3_AVA DVA EL" xfId="34298" xr:uid="{1D9EE0D3-969D-4024-A56B-4CCA9A67565E}"/>
    <cellStyle name="Normal 3 5 4" xfId="34299" xr:uid="{0FC7970B-CA53-4197-83DF-EEFEAA7035E5}"/>
    <cellStyle name="Normal 3 5 4 2" xfId="34300" xr:uid="{6BFA4D87-4908-4282-BB5F-6A44632E18E9}"/>
    <cellStyle name="Normal 3 5 4 3" xfId="34301" xr:uid="{8FF3DDAF-1741-495F-AD84-2CEF8717B02E}"/>
    <cellStyle name="Normal 3 5 4_AVA DVA EL" xfId="34302" xr:uid="{70A1CDB9-8FCE-43E6-B1AB-5E1C434AF4DA}"/>
    <cellStyle name="Normal 3 5 5" xfId="34303" xr:uid="{4247F679-5DCF-4450-BA0D-5E7AE82F3D9B}"/>
    <cellStyle name="Normal 3 5 5 2" xfId="34304" xr:uid="{61E18FE0-2A45-44BB-9587-804355C90B55}"/>
    <cellStyle name="Normal 3 5 5 3" xfId="34305" xr:uid="{F621FFC0-A141-48BA-ACF1-F16E2785E8F8}"/>
    <cellStyle name="Normal 3 5 5_AVA DVA EL" xfId="34306" xr:uid="{616A535D-47DB-4B6D-BD65-91E29072E7A4}"/>
    <cellStyle name="Normal 3 5 6" xfId="34307" xr:uid="{2E3F82DE-4230-4174-8E36-844DE25CD8E2}"/>
    <cellStyle name="Normal 3 5 6 2" xfId="34308" xr:uid="{ED0E738A-206E-4576-ADFE-FD0B461CF6DA}"/>
    <cellStyle name="Normal 3 5 6 3" xfId="34309" xr:uid="{CD54BC0E-C4CC-4F49-9C4B-EEADD2F48617}"/>
    <cellStyle name="Normal 3 5 6_AVA DVA EL" xfId="34310" xr:uid="{99E3CDB3-899A-4065-B391-A2ECB32E520E}"/>
    <cellStyle name="Normal 3 5 7" xfId="34311" xr:uid="{E72DA254-023F-48B4-BA25-471FD38CD8B0}"/>
    <cellStyle name="Normal 3 5 7 2" xfId="34312" xr:uid="{10B61A0B-63B2-4D41-A694-B8B8A0E26FE1}"/>
    <cellStyle name="Normal 3 5 7 3" xfId="34313" xr:uid="{B1E9D50A-D189-4625-9762-E31FFCA05084}"/>
    <cellStyle name="Normal 3 5 7_AVA DVA EL" xfId="34314" xr:uid="{B69D3C3E-DCB2-44E0-A94F-B9DEEDD6C4C7}"/>
    <cellStyle name="Normal 3 5 8" xfId="34315" xr:uid="{8CF3A5E3-1884-4869-AC43-FE1F2EFAAA63}"/>
    <cellStyle name="Normal 3 5 8 2" xfId="34316" xr:uid="{F0BF5C68-7970-43DD-AEF2-D085AFADF70E}"/>
    <cellStyle name="Normal 3 5 8 3" xfId="34317" xr:uid="{EC162B75-76D0-4734-AE5F-AB79F4C5A011}"/>
    <cellStyle name="Normal 3 5 8_AVA DVA EL" xfId="34318" xr:uid="{D4C615C8-F573-4F01-AF7B-40369F22169F}"/>
    <cellStyle name="Normal 3 5 9" xfId="34319" xr:uid="{C3006ACC-D55F-494A-9C3B-3939476791DD}"/>
    <cellStyle name="Normal 3 5 9 2" xfId="34320" xr:uid="{CC15ECF2-384A-465B-AB6C-86719D20091D}"/>
    <cellStyle name="Normal 3 5 9 3" xfId="34321" xr:uid="{EE71D4AB-812F-4FE6-AA0D-66A1D2C4894D}"/>
    <cellStyle name="Normal 3 5 9_AVA DVA EL" xfId="34322" xr:uid="{79C85AC1-0A40-4D5E-B1BB-354700CDE66D}"/>
    <cellStyle name="Normal 3 5_AVA DVA EL" xfId="34323" xr:uid="{D281785B-723B-4010-8333-0FA9275591A7}"/>
    <cellStyle name="Normal 3 6" xfId="8156" xr:uid="{3F49CB6F-45A6-4302-B7E4-EFD4C29286AC}"/>
    <cellStyle name="Normal 3 6 2" xfId="34324" xr:uid="{0A392C2B-8DA4-4D39-BB1E-2FFE2ACA6528}"/>
    <cellStyle name="Normal 3 6 2 2" xfId="34325" xr:uid="{68F178DC-D897-40AD-A61E-F61BB315152E}"/>
    <cellStyle name="Normal 3 6 2 3" xfId="34326" xr:uid="{8FC3482E-0850-4BDE-8DBD-0A79F2BD3B26}"/>
    <cellStyle name="Normal 3 6 2_AVA DVA EL" xfId="34327" xr:uid="{39A19C51-E10E-4D7B-808E-BE4C7B5574AE}"/>
    <cellStyle name="Normal 3 6 3" xfId="34328" xr:uid="{D62AB6C4-8FF4-41D9-AEE7-7483DBBCA378}"/>
    <cellStyle name="Normal 3 6_AVA DVA EL" xfId="34329" xr:uid="{85D622C1-E7E2-4F6C-A139-AFE886B71231}"/>
    <cellStyle name="Normal 3 7" xfId="8157" xr:uid="{10CC36B1-CFFF-4474-9CD8-6B8CC0F7A9C7}"/>
    <cellStyle name="Normal 3 7 2" xfId="34330" xr:uid="{6EE8E38E-9B31-4143-9B8B-EB952F1A6F75}"/>
    <cellStyle name="Normal 3 7 2 2" xfId="34331" xr:uid="{E24AACB2-D6B3-4B4E-9AE2-7EA3AAEB6E68}"/>
    <cellStyle name="Normal 3 7 2 3" xfId="34332" xr:uid="{8C50A4C7-B9CB-4C0E-8C24-7FA6745D7D90}"/>
    <cellStyle name="Normal 3 7 2_AVA DVA EL" xfId="34333" xr:uid="{FB3A5ACD-B7A3-47DD-86EF-4CACD7E7E33C}"/>
    <cellStyle name="Normal 3 7 3" xfId="34334" xr:uid="{FE8DE01B-CB86-4EC5-9242-3A4F00C4CBE5}"/>
    <cellStyle name="Normal 3 7_AVA DVA EL" xfId="34335" xr:uid="{D0E4EE3C-6DE9-470D-92DD-F3EC6291B26E}"/>
    <cellStyle name="Normal 3 8" xfId="8158" xr:uid="{3E9F782E-F10A-4F6F-AA54-52484EC93D49}"/>
    <cellStyle name="Normal 3 8 2" xfId="34336" xr:uid="{A6027457-72F2-44B6-8137-B0B199898838}"/>
    <cellStyle name="Normal 3 8 2 2" xfId="34337" xr:uid="{EFC77194-037F-4D71-BCE9-5FEBE403CDCC}"/>
    <cellStyle name="Normal 3 8 2 3" xfId="34338" xr:uid="{6812B66F-5676-4971-A48C-AEB20BFE771F}"/>
    <cellStyle name="Normal 3 8 2_AVA DVA EL" xfId="34339" xr:uid="{D3F3A607-3A69-4C5A-B062-4D860D437926}"/>
    <cellStyle name="Normal 3 8 3" xfId="34340" xr:uid="{FC744E48-2850-4F09-BB5E-FB03C9B0EE4D}"/>
    <cellStyle name="Normal 3 8_AVA DVA EL" xfId="34341" xr:uid="{00F70807-EA31-4273-9718-0FCAFBC9A139}"/>
    <cellStyle name="Normal 3 9" xfId="8159" xr:uid="{5003D001-2169-4674-8C4D-E27ABAFDAA1B}"/>
    <cellStyle name="Normal 3 9 2" xfId="34342" xr:uid="{045FFF51-0FE4-41F3-8F7A-6D1AABAC003E}"/>
    <cellStyle name="Normal 3 9_AVA DVA EL" xfId="34343" xr:uid="{5A81FDF3-4120-4C4F-92A1-14412C75E30D}"/>
    <cellStyle name="Normal 3_~1520012" xfId="34344" xr:uid="{7A0677BE-478F-4F5D-8BAC-1B9F32080380}"/>
    <cellStyle name="Normal 30" xfId="8160" xr:uid="{DD2C8A87-00F4-4A4C-9E11-0BFCA01235F8}"/>
    <cellStyle name="Normal 30 2" xfId="8161" xr:uid="{A6EC765F-A9FD-487C-8260-F7DAC1799B52}"/>
    <cellStyle name="Normal 30 2 2" xfId="8162" xr:uid="{710C01C0-50D8-474D-AA49-4B10C1747820}"/>
    <cellStyle name="Normal 30 2 3" xfId="8163" xr:uid="{556E8D3A-E529-4523-B8F6-330B36F438BF}"/>
    <cellStyle name="Normal 30 2 4" xfId="41691" xr:uid="{57AE741C-800F-43A0-8186-980F3AEEA231}"/>
    <cellStyle name="Normal 30 2_AVA DVA EL" xfId="34345" xr:uid="{A33A1436-7F9D-487C-BAB6-3D50A66D25BD}"/>
    <cellStyle name="Normal 30 3" xfId="8164" xr:uid="{F66E1012-6F22-40DF-BE6A-85A4539F9D83}"/>
    <cellStyle name="Normal 30 3 2" xfId="34346" xr:uid="{72623CE9-8ACD-47E0-8DC9-94CD3BEE6821}"/>
    <cellStyle name="Normal 30 3 3" xfId="34347" xr:uid="{D6608421-D83D-4C38-9CC8-DB103DAB835C}"/>
    <cellStyle name="Normal 30 3_AVA DVA EL" xfId="34348" xr:uid="{EC2F6DA2-FA54-446D-BC65-D76F1F0DFEBD}"/>
    <cellStyle name="Normal 30 4" xfId="8165" xr:uid="{3E7AF4F0-B154-4AC6-B0E6-1AE432569C9A}"/>
    <cellStyle name="Normal 30 4 2" xfId="41692" xr:uid="{FBE1E452-A08A-47A5-BE11-7273E65F831A}"/>
    <cellStyle name="Normal 30 4_Factbook" xfId="41693" xr:uid="{45CF76F5-84BE-455A-9A1D-334CD1588A5F}"/>
    <cellStyle name="Normal 30 5" xfId="28" xr:uid="{B7AFDDDD-38CB-4286-93C9-0C618CAA109D}"/>
    <cellStyle name="Normal 30 6" xfId="41694" xr:uid="{ED6C1B30-6B9B-45C1-897F-6885A55CE81B}"/>
    <cellStyle name="Normal 30_Adj_comprehensive_income" xfId="41695" xr:uid="{82831D7D-CE14-43EF-9084-53CF1482B6AE}"/>
    <cellStyle name="Normal 31" xfId="8166" xr:uid="{A18A4676-FBEA-429E-AB00-765F0E6E0A53}"/>
    <cellStyle name="Normal 31 2" xfId="8167" xr:uid="{8539C98C-D135-41F2-97A6-5059E722EEB0}"/>
    <cellStyle name="Normal 31 2 2" xfId="34349" xr:uid="{6778B41B-9CB8-4B44-A18C-EFB3D96077E2}"/>
    <cellStyle name="Normal 31 2_AVA DVA EL" xfId="34350" xr:uid="{C1F7470B-2396-4E7D-B8AF-5EC2840C26DD}"/>
    <cellStyle name="Normal 31 3" xfId="8168" xr:uid="{F5393C20-3FA2-4A94-949D-F92C13918D89}"/>
    <cellStyle name="Normal 31 3 2" xfId="34351" xr:uid="{D995D999-E54D-495D-97B7-5E1722AD64CA}"/>
    <cellStyle name="Normal 31 3 3" xfId="34352" xr:uid="{B6BF8EEA-2887-4989-B317-A21A12EDFA58}"/>
    <cellStyle name="Normal 31 3_AVA DVA EL" xfId="34353" xr:uid="{71DB3A81-0577-4E22-86BB-3CC18D00E645}"/>
    <cellStyle name="Normal 31 4" xfId="34354" xr:uid="{6F493021-2666-44EC-ACA3-D0E80C3101A1}"/>
    <cellStyle name="Normal 31 5" xfId="41696" xr:uid="{DBEE366F-2164-422E-82C0-0C002719602F}"/>
    <cellStyle name="Normal 31_Adj_comprehensive_income" xfId="41697" xr:uid="{0B5BF08A-361F-414C-AC5C-54887EB774AA}"/>
    <cellStyle name="Normal 32" xfId="8169" xr:uid="{836C33B7-B8A4-4828-935B-6876D4BDB744}"/>
    <cellStyle name="Normal 32 2" xfId="8170" xr:uid="{8589BA68-FF70-4459-897C-A2D8BD49A33B}"/>
    <cellStyle name="Normal 32 2 2" xfId="34355" xr:uid="{5BFC9229-4776-491B-8422-629258E6B0C8}"/>
    <cellStyle name="Normal 32 2 2 2" xfId="34356" xr:uid="{6A37C8F5-9757-428C-B88C-F05BA374BFFB}"/>
    <cellStyle name="Normal 32 2 2 3" xfId="34357" xr:uid="{DE32A61E-16BB-4E5A-985F-9F652BB373E9}"/>
    <cellStyle name="Normal 32 2 2_AVA DVA EL" xfId="34358" xr:uid="{2F4FD457-FDC7-405E-A288-0FF585AD21DA}"/>
    <cellStyle name="Normal 32 2_Balanse bankkonsern" xfId="34359" xr:uid="{E3637AA6-712A-4798-8A79-B6B14BA2062B}"/>
    <cellStyle name="Normal 32 3" xfId="8171" xr:uid="{B2B9DCE4-425F-4EA5-96ED-D444D91D48F9}"/>
    <cellStyle name="Normal 32 3 2" xfId="34360" xr:uid="{C000A711-EECB-4122-9516-4E9DDC339381}"/>
    <cellStyle name="Normal 32 3 3" xfId="34361" xr:uid="{8E046035-B04C-4C1B-8737-FF6211B94BD0}"/>
    <cellStyle name="Normal 32 3_AVA DVA EL" xfId="34362" xr:uid="{5AA3FAD0-228F-4DC5-AECE-BF40EECF4EB2}"/>
    <cellStyle name="Normal 32 4" xfId="34363" xr:uid="{013910FD-5F14-4B55-B72D-D2B7C2B9EFA0}"/>
    <cellStyle name="Normal 32 4 2" xfId="34364" xr:uid="{EFC80186-CA22-40EA-AF81-35062BD594F8}"/>
    <cellStyle name="Normal 32 4 3" xfId="34365" xr:uid="{D401CCB0-1EAE-47A6-829E-9ADB5D5870A3}"/>
    <cellStyle name="Normal 32 4_AVA DVA EL" xfId="34366" xr:uid="{6B0D31F1-75AC-4719-9E16-084FE5D53789}"/>
    <cellStyle name="Normal 32 5" xfId="41698" xr:uid="{2F306D8C-9D32-475D-B301-3C01DD83839D}"/>
    <cellStyle name="Normal 32 6" xfId="41699" xr:uid="{69DB9E0C-C544-404A-9DD9-0BE6B18C605C}"/>
    <cellStyle name="Normal 32_Adj_comprehensive_income" xfId="41700" xr:uid="{796A4C8A-2713-45D5-ACA2-02E8C3A31939}"/>
    <cellStyle name="Normal 33" xfId="8172" xr:uid="{C61628D6-712D-4225-B181-1F4BAA0EF803}"/>
    <cellStyle name="Normal 33 2" xfId="8173" xr:uid="{BB61430D-1926-47E3-89B5-CB7660DE4A5D}"/>
    <cellStyle name="Normal 33 2 2" xfId="34367" xr:uid="{C232D72F-0176-457E-98E8-7C6275AA02D6}"/>
    <cellStyle name="Normal 33 2 3" xfId="34368" xr:uid="{7E7B04AA-A4D7-44E0-8A4A-0B62009FA491}"/>
    <cellStyle name="Normal 33 2_AVA DVA EL" xfId="34369" xr:uid="{C2541DE3-2BBC-4A9F-B29D-398A6FB8C0F2}"/>
    <cellStyle name="Normal 33 3" xfId="8174" xr:uid="{DDA09821-1238-4C6B-9160-36D03991CED2}"/>
    <cellStyle name="Normal 33 3 2" xfId="41701" xr:uid="{05C8C445-9B5B-4648-A5D6-5A0A21798BE7}"/>
    <cellStyle name="Normal 33 3_Factbook" xfId="41702" xr:uid="{0C0B6D8E-8A2C-4F2E-837E-2A0FE2DCAD13}"/>
    <cellStyle name="Normal 33 4" xfId="41703" xr:uid="{823A212B-B996-42E6-83E3-0C701976BD48}"/>
    <cellStyle name="Normal 33 5" xfId="41704" xr:uid="{7D82356E-84CB-4BCB-8B0B-4650992420D4}"/>
    <cellStyle name="Normal 33 6" xfId="41705" xr:uid="{F7FFF872-FD67-4C75-A9D2-C58F30A9C9F9}"/>
    <cellStyle name="Normal 33_Adj_comprehensive_income" xfId="41706" xr:uid="{F08AD1EA-D406-4EB0-996C-DB37F563E334}"/>
    <cellStyle name="Normal 34" xfId="8175" xr:uid="{89BEB2FD-22A8-4756-9F37-8E3E35CA6E83}"/>
    <cellStyle name="Normal 34 2" xfId="8176" xr:uid="{94150C10-89C3-499C-BDD3-BD5DCB8646CE}"/>
    <cellStyle name="Normal 34 2 2" xfId="34370" xr:uid="{F088DF5E-62EA-4510-AA2E-86C16D790A40}"/>
    <cellStyle name="Normal 34 2 3" xfId="34371" xr:uid="{9267A4C9-7A63-4382-9289-9FD4E6FF9931}"/>
    <cellStyle name="Normal 34 2_AVA DVA EL" xfId="34372" xr:uid="{59291AB6-BED8-4065-8B8E-60C71D3CC126}"/>
    <cellStyle name="Normal 34 3" xfId="8177" xr:uid="{F16B988F-B4B1-48B0-9695-ADA425ACD8E8}"/>
    <cellStyle name="Normal 34 4" xfId="41707" xr:uid="{51EFFB80-A4A2-46F6-BF8B-745059FA342A}"/>
    <cellStyle name="Normal 34_Adj_comprehensive_income" xfId="41708" xr:uid="{89E45105-D127-4757-82A7-72561108CD56}"/>
    <cellStyle name="Normal 35" xfId="8178" xr:uid="{012C69DC-E9E2-48FA-A0F4-81E59B2962EA}"/>
    <cellStyle name="Normal 35 2" xfId="8179" xr:uid="{79120B8B-33F1-4BDA-A489-41C8F5242E20}"/>
    <cellStyle name="Normal 35 2 2" xfId="34373" xr:uid="{0C02B5F9-5230-45BA-A990-4298B7688775}"/>
    <cellStyle name="Normal 35 2 3" xfId="34374" xr:uid="{E5CC59EB-0B9E-4F38-B47F-8A5544B70250}"/>
    <cellStyle name="Normal 35 2_AVA DVA EL" xfId="34375" xr:uid="{540E76E8-C878-4A34-95DD-F62FEE5B375B}"/>
    <cellStyle name="Normal 35 3" xfId="34376" xr:uid="{8069CB1B-12CB-4660-95F7-7461D5096BA1}"/>
    <cellStyle name="Normal 35 3 2" xfId="34377" xr:uid="{FA20B3DA-A94F-43E8-94C5-49498E428150}"/>
    <cellStyle name="Normal 35 3 3" xfId="34378" xr:uid="{C4B31460-47F9-49D7-B5A3-B8F3D4F121D6}"/>
    <cellStyle name="Normal 35 3_AVA DVA EL" xfId="34379" xr:uid="{7CBF6CD4-3660-4613-8830-968896F4910B}"/>
    <cellStyle name="Normal 35 4" xfId="34380" xr:uid="{4A86C03F-9E4A-43B4-ABA5-68B7931FBC36}"/>
    <cellStyle name="Normal 35 4 2" xfId="34381" xr:uid="{B5E8E4F4-1D4A-4B15-9B5B-305CF11205EB}"/>
    <cellStyle name="Normal 35 4 3" xfId="34382" xr:uid="{4229C0EC-5481-4600-AEA2-25DFC40C5C35}"/>
    <cellStyle name="Normal 35 4_AVA DVA EL" xfId="34383" xr:uid="{BCFBD32C-EC13-4050-936F-8C850CE698CA}"/>
    <cellStyle name="Normal 35 5" xfId="34384" xr:uid="{BB5DA6C6-14E6-4288-818D-C486D4499575}"/>
    <cellStyle name="Normal 35 5 2" xfId="34385" xr:uid="{FAA290B0-9CC8-41E5-9D33-8967F5B36389}"/>
    <cellStyle name="Normal 35 5 3" xfId="34386" xr:uid="{1C137D64-18EC-4BEF-9DF5-049C2461DCD6}"/>
    <cellStyle name="Normal 35 5_AVA DVA EL" xfId="34387" xr:uid="{6839E605-D935-46C3-AB83-9A08F508F074}"/>
    <cellStyle name="Normal 35 6" xfId="34388" xr:uid="{F6B67C16-F2CD-4419-9E00-87918975BD2D}"/>
    <cellStyle name="Normal 35_Adj_comprehensive_income" xfId="41709" xr:uid="{42FC5D39-D8B1-47DC-B7AE-0FE1B5393209}"/>
    <cellStyle name="Normal 36" xfId="8180" xr:uid="{062C988E-C0F1-4783-9FBF-B1906BA8AF33}"/>
    <cellStyle name="Normal 36 2" xfId="34389" xr:uid="{CD652688-88C9-4E01-A768-D35C137E31BA}"/>
    <cellStyle name="Normal 36 2 2" xfId="34390" xr:uid="{D84498C6-4F19-40FC-B1BE-6D96E7AADF3F}"/>
    <cellStyle name="Normal 36 2 2 2" xfId="34391" xr:uid="{B8CF055F-8611-47C7-9A39-32CA43829034}"/>
    <cellStyle name="Normal 36 2 2 3" xfId="34392" xr:uid="{DB47C96C-76E6-48A6-8CDB-BACD5A915098}"/>
    <cellStyle name="Normal 36 2 2_AVA DVA EL" xfId="34393" xr:uid="{2840FA8C-30A6-40E4-A282-3AB783166742}"/>
    <cellStyle name="Normal 36 2 3" xfId="34394" xr:uid="{647DBE2F-4BC9-44BD-A5C4-63E71715DFA1}"/>
    <cellStyle name="Normal 36 2 4" xfId="34395" xr:uid="{0361DDFD-A251-48E1-B4C6-5E6AE8DE43DC}"/>
    <cellStyle name="Normal 36 2_AVA DVA EL" xfId="34396" xr:uid="{E406EA12-29B0-4087-BD05-EF73E0405F90}"/>
    <cellStyle name="Normal 36 3" xfId="34397" xr:uid="{23CA2701-743D-4CB9-AEC8-05F4FF00BAC9}"/>
    <cellStyle name="Normal 36 3 2" xfId="34398" xr:uid="{C7F8CE47-B795-46F0-95A9-C1B9438102A1}"/>
    <cellStyle name="Normal 36 3 3" xfId="34399" xr:uid="{FE8D23A6-B29A-4B57-B7C0-AE27969F9F1B}"/>
    <cellStyle name="Normal 36 3_AVA DVA EL" xfId="34400" xr:uid="{ABB09D1C-33C0-4B85-90B8-6C27AAA32E50}"/>
    <cellStyle name="Normal 36 4" xfId="34401" xr:uid="{01C948F3-EFDF-4BBD-AB44-55960DD59C89}"/>
    <cellStyle name="Normal 36 4 2" xfId="34402" xr:uid="{C460FEF8-5877-49A1-ABE9-A339DC2364C1}"/>
    <cellStyle name="Normal 36 4 3" xfId="34403" xr:uid="{0DFB7C71-6E28-466A-A93F-097954D84CFC}"/>
    <cellStyle name="Normal 36 4_AVA DVA EL" xfId="34404" xr:uid="{50BAF1CE-C837-4FC3-8711-FAFF1C97DD09}"/>
    <cellStyle name="Normal 36 5" xfId="34405" xr:uid="{0D2DFAC7-D7D0-40BE-AD41-B4B39C6A556E}"/>
    <cellStyle name="Normal 36 5 2" xfId="34406" xr:uid="{C614298C-E54D-48F6-87D8-BEE5C0274743}"/>
    <cellStyle name="Normal 36 5 3" xfId="34407" xr:uid="{B64B3F65-32EC-4943-A52A-7FC2F95C81E6}"/>
    <cellStyle name="Normal 36 5_AVA DVA EL" xfId="34408" xr:uid="{6C5A3C81-08BF-4E8D-9B19-B52957043BD0}"/>
    <cellStyle name="Normal 36 6" xfId="34409" xr:uid="{2D566AF4-721D-47CC-9670-C9EE22069D33}"/>
    <cellStyle name="Normal 36 6 2" xfId="34410" xr:uid="{AF195DCC-549D-4D2B-9188-B34E46E20D3C}"/>
    <cellStyle name="Normal 36 6 3" xfId="34411" xr:uid="{AC8B891F-B0E9-4448-83DA-4312EA111D1C}"/>
    <cellStyle name="Normal 36 6_AVA DVA EL" xfId="34412" xr:uid="{A7609A6D-62A3-46C7-A700-D1F6483B05CB}"/>
    <cellStyle name="Normal 36_Balanse bankkonsern" xfId="34413" xr:uid="{91F4F980-CE05-4BEB-A689-8BD4BD354DBC}"/>
    <cellStyle name="Normal 37" xfId="8181" xr:uid="{20F08F2A-96DC-459E-9C68-FE85015E9072}"/>
    <cellStyle name="Normal 37 2" xfId="34414" xr:uid="{36A8459D-01AB-4E60-A74A-8E74D199A849}"/>
    <cellStyle name="Normal 37 2 2" xfId="34415" xr:uid="{8894B57D-83E6-4633-8A51-D74237C5B0E8}"/>
    <cellStyle name="Normal 37 2 2 2" xfId="34416" xr:uid="{A00F5193-B54C-42FE-A40C-67C785D40D03}"/>
    <cellStyle name="Normal 37 2 2 3" xfId="34417" xr:uid="{C970C5B5-1487-4983-893E-9241BCBA2075}"/>
    <cellStyle name="Normal 37 2 2_AVA DVA EL" xfId="34418" xr:uid="{72A15C2A-C3AB-4AA8-A589-9B8C8404A7AF}"/>
    <cellStyle name="Normal 37 2 3" xfId="34419" xr:uid="{04C30602-2103-4607-B48A-AA11E35E572E}"/>
    <cellStyle name="Normal 37 2 4" xfId="34420" xr:uid="{706AD140-FB5E-48B5-9F8D-627DF1422AE6}"/>
    <cellStyle name="Normal 37 2_AVA DVA EL" xfId="34421" xr:uid="{8C3B2129-78FC-42D4-AA33-6642BD3B96EE}"/>
    <cellStyle name="Normal 37 3" xfId="34422" xr:uid="{21B0EA40-7F23-4B66-993C-E90A293FE5C1}"/>
    <cellStyle name="Normal 37 3 2" xfId="34423" xr:uid="{6DD1D171-00EE-422B-A1D7-61E6A4E82E1E}"/>
    <cellStyle name="Normal 37 3 3" xfId="34424" xr:uid="{8BF84A9C-15CB-4DB8-9CA9-070F5694D17A}"/>
    <cellStyle name="Normal 37 3_AVA DVA EL" xfId="34425" xr:uid="{CC6EABAD-2CC0-4EF4-A2B5-97EC1BE0EB70}"/>
    <cellStyle name="Normal 37 4" xfId="34426" xr:uid="{631AD256-0B33-4446-BD83-7C2B55FA9BE4}"/>
    <cellStyle name="Normal 37 4 2" xfId="34427" xr:uid="{507A2407-69D1-481E-9975-16E4442CD881}"/>
    <cellStyle name="Normal 37 4 3" xfId="34428" xr:uid="{61D68E70-D7E1-4659-8B4B-38CDD95A3BE4}"/>
    <cellStyle name="Normal 37 4_AVA DVA EL" xfId="34429" xr:uid="{62078621-44F5-46AC-A3C2-A333A50FB458}"/>
    <cellStyle name="Normal 37 5" xfId="34430" xr:uid="{CF87F9D7-4FE8-4F73-8F53-803E910F8921}"/>
    <cellStyle name="Normal 37 5 2" xfId="34431" xr:uid="{6B7095B6-DF13-424F-8FA7-2193733C03CC}"/>
    <cellStyle name="Normal 37 5 3" xfId="34432" xr:uid="{33BD4024-4B0E-447E-A9C0-C803D8CD91EE}"/>
    <cellStyle name="Normal 37 5_AVA DVA EL" xfId="34433" xr:uid="{CDB25E89-ED63-4EFA-A125-30BEF2F01C18}"/>
    <cellStyle name="Normal 37 6" xfId="34434" xr:uid="{04F4FDAB-2004-4BBC-B7B0-72C76AD2FDDD}"/>
    <cellStyle name="Normal 37 6 2" xfId="34435" xr:uid="{CC44D792-C526-41F9-96A0-684CE6A77380}"/>
    <cellStyle name="Normal 37 6 3" xfId="34436" xr:uid="{EE1D4BDA-6280-4C11-9188-44C3B2F42C91}"/>
    <cellStyle name="Normal 37 6_AVA DVA EL" xfId="34437" xr:uid="{036144CD-09DC-424D-B82F-EDE13B3CF193}"/>
    <cellStyle name="Normal 37 7" xfId="34438" xr:uid="{DC4E0E16-4073-42A0-9048-BAE8481A6BDE}"/>
    <cellStyle name="Normal 37_AVA DVA EL" xfId="34439" xr:uid="{E9CEE19D-D972-4318-AA72-D827A93547AA}"/>
    <cellStyle name="Normal 38" xfId="8182" xr:uid="{DA5C9CD8-A8B1-47D2-B7B9-4462601ECEBB}"/>
    <cellStyle name="Normal 38 2" xfId="34440" xr:uid="{55CAE241-27CB-498C-AB6A-ACD19760D801}"/>
    <cellStyle name="Normal 38 2 2" xfId="34441" xr:uid="{86FA0580-7B26-41B8-9105-F3083D5EA274}"/>
    <cellStyle name="Normal 38 2 3" xfId="34442" xr:uid="{FF736B6F-EECB-44B2-A1FC-9930AE34400A}"/>
    <cellStyle name="Normal 38 2_AVA DVA EL" xfId="34443" xr:uid="{89049756-5119-4E9B-9336-830AFD262CC4}"/>
    <cellStyle name="Normal 38 3" xfId="34444" xr:uid="{DCA69341-345F-4C1E-80E1-CEC5D2F532B9}"/>
    <cellStyle name="Normal 38 3 2" xfId="34445" xr:uid="{E552382F-B08E-49BE-8499-6FFA387A6F6D}"/>
    <cellStyle name="Normal 38 3 3" xfId="34446" xr:uid="{FE976487-D06F-4935-BA45-8EE7C36513AF}"/>
    <cellStyle name="Normal 38 3_AVA DVA EL" xfId="34447" xr:uid="{2C3531FD-2BC2-4746-8F6F-46420FBB7AE6}"/>
    <cellStyle name="Normal 38 4" xfId="34448" xr:uid="{7284098D-2C5C-47FB-A816-79729F786BED}"/>
    <cellStyle name="Normal 38 4 2" xfId="34449" xr:uid="{492A286B-CB1D-4103-AA66-2CE2040DB3B3}"/>
    <cellStyle name="Normal 38 4 3" xfId="34450" xr:uid="{334F1F82-1E8C-4D77-B094-AAAAAA88A72C}"/>
    <cellStyle name="Normal 38 4_AVA DVA EL" xfId="34451" xr:uid="{017FC05A-FC59-4992-B581-831A78206BEF}"/>
    <cellStyle name="Normal 38 5" xfId="34452" xr:uid="{EBE8A8D4-6B2C-47FA-B69D-3F3177CA550C}"/>
    <cellStyle name="Normal 38 5 2" xfId="34453" xr:uid="{55BE384D-1134-4F07-9826-228B067D7C9A}"/>
    <cellStyle name="Normal 38 5 3" xfId="34454" xr:uid="{4121B1A0-7136-4F1F-B33A-2D36ECB53127}"/>
    <cellStyle name="Normal 38 5_AVA DVA EL" xfId="34455" xr:uid="{EB30FAAB-8B43-44FE-BED5-3C0FD4869545}"/>
    <cellStyle name="Normal 38 6" xfId="34456" xr:uid="{06F4FBB1-2CFA-4100-9FC1-C082AD401C98}"/>
    <cellStyle name="Normal 38 6 2" xfId="34457" xr:uid="{2EAD98C7-7B31-4FDE-AEB3-0D065A188B0C}"/>
    <cellStyle name="Normal 38 6 3" xfId="34458" xr:uid="{7DA103FA-14F9-4BE4-858A-A32CBCDFB009}"/>
    <cellStyle name="Normal 38 6_AVA DVA EL" xfId="34459" xr:uid="{B1BCA1E5-234A-47FD-8A49-D9A7BEEBE991}"/>
    <cellStyle name="Normal 38 7" xfId="34460" xr:uid="{7F8A5E4D-FA4A-4DC9-9E42-1E687B0231B7}"/>
    <cellStyle name="Normal 38_AVA DVA EL" xfId="34461" xr:uid="{1B667CBB-7284-4988-B7E2-711B15F236A3}"/>
    <cellStyle name="Normal 39" xfId="8183" xr:uid="{627E8D80-4138-4DC6-A510-B491C0A0CB36}"/>
    <cellStyle name="Normal 39 2" xfId="34462" xr:uid="{37CEC640-1A2E-453E-9A73-A36291C6BD1F}"/>
    <cellStyle name="Normal 39 2 2" xfId="34463" xr:uid="{1B4AAB40-D1CB-4A43-9013-9A70A96977F4}"/>
    <cellStyle name="Normal 39 2 3" xfId="34464" xr:uid="{F9C8B690-858C-43E1-BD8C-F4720F716170}"/>
    <cellStyle name="Normal 39 2_AVA DVA EL" xfId="34465" xr:uid="{C11EEF51-F39A-4888-9FAF-C36AE0CDDCB3}"/>
    <cellStyle name="Normal 39 3" xfId="34466" xr:uid="{A263BDF8-80A3-4261-8663-8914982FA1FA}"/>
    <cellStyle name="Normal 39 3 2" xfId="34467" xr:uid="{B28B424B-3615-413B-820A-46B5477C9640}"/>
    <cellStyle name="Normal 39 3 3" xfId="34468" xr:uid="{3B83D442-80B2-4C47-9505-5FA5C19DD422}"/>
    <cellStyle name="Normal 39 3_AVA DVA EL" xfId="34469" xr:uid="{4CAF9C96-AB28-479E-8907-7F23D9FDC875}"/>
    <cellStyle name="Normal 39 4" xfId="34470" xr:uid="{E36234FE-7DCD-461A-BAB7-23CC4A343D42}"/>
    <cellStyle name="Normal 39 4 2" xfId="34471" xr:uid="{0DDFD556-BA3A-4B49-9D8E-28920D58249E}"/>
    <cellStyle name="Normal 39 4 3" xfId="34472" xr:uid="{2992E8AF-6C5C-402B-BC0B-6FAAC40E845E}"/>
    <cellStyle name="Normal 39 4_AVA DVA EL" xfId="34473" xr:uid="{D524E180-8B0B-40A9-A5F0-79434AFE1717}"/>
    <cellStyle name="Normal 39 5" xfId="34474" xr:uid="{E48754B7-5F1A-4566-9B5F-1B691870C691}"/>
    <cellStyle name="Normal 39 5 2" xfId="34475" xr:uid="{7B7CED70-9224-4F60-A12D-A9AC2C83C228}"/>
    <cellStyle name="Normal 39 5 3" xfId="34476" xr:uid="{F176F01C-AC1D-4DFF-8BFE-9F25CAA2FF9E}"/>
    <cellStyle name="Normal 39 5_AVA DVA EL" xfId="34477" xr:uid="{E041B4DD-16BA-44C2-9010-943E67F359B3}"/>
    <cellStyle name="Normal 39 6" xfId="34478" xr:uid="{EAC48BDA-FD74-40F6-B83E-0F624DEF7CC6}"/>
    <cellStyle name="Normal 39 6 2" xfId="34479" xr:uid="{8CC0782E-D6AD-40F2-B097-7D0DE1039317}"/>
    <cellStyle name="Normal 39 6 3" xfId="34480" xr:uid="{C73A9932-CE71-4489-8E96-69AA5187C222}"/>
    <cellStyle name="Normal 39 6_AVA DVA EL" xfId="34481" xr:uid="{CC3E6028-5715-49C7-AF2A-D2105583CCD9}"/>
    <cellStyle name="Normal 39 7" xfId="34482" xr:uid="{87E5F4EF-CFD5-43FA-831C-E9AC31F605E3}"/>
    <cellStyle name="Normal 39_AVA DVA EL" xfId="34483" xr:uid="{846613AA-FDD1-4261-BE5C-6E540415F3E5}"/>
    <cellStyle name="Normal 4" xfId="8184" xr:uid="{05EA2002-58CF-4687-8D78-7195E7C7F7C7}"/>
    <cellStyle name="Normal 4 10" xfId="8185" xr:uid="{4E48A5A8-221C-424A-8BFA-7DD3C5431859}"/>
    <cellStyle name="Normal 4 10 2" xfId="34484" xr:uid="{3C442479-EFAF-495E-90C0-8104A880FB2C}"/>
    <cellStyle name="Normal 4 10 2 2" xfId="34485" xr:uid="{29613683-AF2A-4F17-AA7C-6F0CCE99DBB4}"/>
    <cellStyle name="Normal 4 10 2 3" xfId="34486" xr:uid="{50386424-E77B-4E7B-88FA-2C9BD0292C27}"/>
    <cellStyle name="Normal 4 10 2_AVA DVA EL" xfId="34487" xr:uid="{619BD93F-586B-4F35-8E81-9D6A5B527DB8}"/>
    <cellStyle name="Normal 4 10 3" xfId="34488" xr:uid="{48CB99F6-2364-46CB-B988-F9FDFE2945C5}"/>
    <cellStyle name="Normal 4 10_AVA DVA EL" xfId="34489" xr:uid="{E2E97BFB-7FA1-4458-B6B7-75E1403F252D}"/>
    <cellStyle name="Normal 4 11" xfId="34490" xr:uid="{45FA41F5-4955-4A62-8AA5-77570B46202D}"/>
    <cellStyle name="Normal 4 11 2" xfId="34491" xr:uid="{1971C864-7D05-4DF9-9784-6606AFA9A8D5}"/>
    <cellStyle name="Normal 4 11 2 2" xfId="34492" xr:uid="{EA801F05-5140-4CE5-B9F6-E55AE6CBF5C9}"/>
    <cellStyle name="Normal 4 11 2 3" xfId="34493" xr:uid="{DEE798F0-36F6-46C1-8677-6B27BF94A955}"/>
    <cellStyle name="Normal 4 11 2_AVA DVA EL" xfId="34494" xr:uid="{04B6B701-8C49-4333-8ACC-187315AC6CAB}"/>
    <cellStyle name="Normal 4 11 3" xfId="34495" xr:uid="{09A7A853-778A-45EC-8661-AE4F785ED9AE}"/>
    <cellStyle name="Normal 4 11_AVA DVA EL" xfId="34496" xr:uid="{929D7F66-6870-4E4A-9E3C-EF35AAE0ADB7}"/>
    <cellStyle name="Normal 4 12" xfId="34497" xr:uid="{659A1470-2CA7-45F8-9588-7EDF5083F9E7}"/>
    <cellStyle name="Normal 4 12 2" xfId="34498" xr:uid="{538BC662-2FA7-4DA9-B89D-E420E19EEFF7}"/>
    <cellStyle name="Normal 4 12 2 2" xfId="34499" xr:uid="{4EAB737D-0F7D-4851-A5A0-773ADACF4442}"/>
    <cellStyle name="Normal 4 12 2 3" xfId="34500" xr:uid="{CC604E32-EF30-4EE9-BF5C-AC8BF0BD72DB}"/>
    <cellStyle name="Normal 4 12 2_AVA DVA EL" xfId="34501" xr:uid="{C00EBEE1-0532-45D1-9FDD-55755FFEFC5D}"/>
    <cellStyle name="Normal 4 12 3" xfId="34502" xr:uid="{F37BC812-7251-4065-A0F5-C547EA887806}"/>
    <cellStyle name="Normal 4 12_AVA DVA EL" xfId="34503" xr:uid="{8EA52022-2FBE-432A-97FF-706FE467FB38}"/>
    <cellStyle name="Normal 4 13" xfId="34504" xr:uid="{FE70FBBC-0823-491B-84B1-160709DD750B}"/>
    <cellStyle name="Normal 4 13 2" xfId="34505" xr:uid="{270DB611-CB66-4706-8604-9538E576FD02}"/>
    <cellStyle name="Normal 4 13 2 2" xfId="34506" xr:uid="{BE622B4D-5316-4AD5-A726-E71FF4EDDB66}"/>
    <cellStyle name="Normal 4 13 2 3" xfId="34507" xr:uid="{A7EB1318-E70F-4517-8282-5F2E8D6034BD}"/>
    <cellStyle name="Normal 4 13 2_AVA DVA EL" xfId="34508" xr:uid="{7F903CE5-F2E6-4336-BF8B-4F0E5B4B1AD9}"/>
    <cellStyle name="Normal 4 13 3" xfId="34509" xr:uid="{C45B2CCC-2862-4B64-93F2-4DAF0BFB75AC}"/>
    <cellStyle name="Normal 4 13_AVA DVA EL" xfId="34510" xr:uid="{B0040FD3-3576-4F5B-9857-96BED76733F8}"/>
    <cellStyle name="Normal 4 14" xfId="34511" xr:uid="{DE9FFEC6-DF82-4D70-AEC4-41A911B92D8D}"/>
    <cellStyle name="Normal 4 14 2" xfId="34512" xr:uid="{33E7A522-E0BB-4EA0-BB65-4B83F7178594}"/>
    <cellStyle name="Normal 4 14 2 2" xfId="34513" xr:uid="{6B056EBF-1717-4ABE-8436-8422015B6479}"/>
    <cellStyle name="Normal 4 14 2 3" xfId="34514" xr:uid="{254BA133-2F6B-43C6-A854-A60F5F368E19}"/>
    <cellStyle name="Normal 4 14 2_AVA DVA EL" xfId="34515" xr:uid="{835CC6F9-2161-47B0-B5B1-C1497D4B2F58}"/>
    <cellStyle name="Normal 4 14 3" xfId="34516" xr:uid="{4AE63753-EC3C-4A67-A8CB-B2FD9A4FBB8D}"/>
    <cellStyle name="Normal 4 14_AVA DVA EL" xfId="34517" xr:uid="{E37ACEBB-3C05-4035-8218-1C2FDBC0FF7D}"/>
    <cellStyle name="Normal 4 15" xfId="34518" xr:uid="{E1FD66A1-164F-4F07-87A1-7FB06F44B107}"/>
    <cellStyle name="Normal 4 15 2" xfId="34519" xr:uid="{E9DEEB68-9812-4D32-858F-0D09A8F21AC0}"/>
    <cellStyle name="Normal 4 15 2 2" xfId="34520" xr:uid="{064D1A52-EBC0-4D26-8202-8F24C4D8E605}"/>
    <cellStyle name="Normal 4 15 2 3" xfId="34521" xr:uid="{9A19068D-84B7-40F7-869A-47C2480FA89C}"/>
    <cellStyle name="Normal 4 15 2_AVA DVA EL" xfId="34522" xr:uid="{FEC4A148-A2E2-4D32-BEC5-49E5E89DB8B3}"/>
    <cellStyle name="Normal 4 15 3" xfId="34523" xr:uid="{803B56A8-E5B2-4256-AB62-9FCF9850A368}"/>
    <cellStyle name="Normal 4 15_AVA DVA EL" xfId="34524" xr:uid="{A67FC96F-0AE9-4387-A1F0-5BB149A6A9BA}"/>
    <cellStyle name="Normal 4 16" xfId="34525" xr:uid="{DA694E3B-C09E-4646-BAED-09F4B3473C8A}"/>
    <cellStyle name="Normal 4 16 2" xfId="34526" xr:uid="{4FF09C98-7B34-4510-B7B2-1E98020BAAA5}"/>
    <cellStyle name="Normal 4 16_AVA DVA EL" xfId="34527" xr:uid="{42C22C82-7878-4A23-BB8A-3FB5871E3881}"/>
    <cellStyle name="Normal 4 17" xfId="34528" xr:uid="{6A022AC9-898B-4F04-966A-9397474D19D2}"/>
    <cellStyle name="Normal 4 17 2" xfId="34529" xr:uid="{2EB3A86E-6DCE-4E49-9A0C-4180CB019C88}"/>
    <cellStyle name="Normal 4 17 3" xfId="34530" xr:uid="{46684D64-F5DD-444A-9478-55882165F798}"/>
    <cellStyle name="Normal 4 17_AVA DVA EL" xfId="34531" xr:uid="{D6223454-7991-4D59-9ABB-E57BB233BADB}"/>
    <cellStyle name="Normal 4 18" xfId="34532" xr:uid="{6876A714-356D-4027-B0C7-5BE920734E59}"/>
    <cellStyle name="Normal 4 19" xfId="34533" xr:uid="{5039B08E-18F8-4BF8-91F4-DB9BB7DCF9DB}"/>
    <cellStyle name="Normal 4 19 2" xfId="34534" xr:uid="{7434C98D-4435-4723-ACE6-8FF7A2CBF22C}"/>
    <cellStyle name="Normal 4 19 3" xfId="34535" xr:uid="{817B724E-8E05-485C-8657-076CE9A94E71}"/>
    <cellStyle name="Normal 4 19_AVA DVA EL" xfId="34536" xr:uid="{E417E32A-8549-4A23-9AA2-EB4C494C3F4D}"/>
    <cellStyle name="Normal 4 2" xfId="8186" xr:uid="{5D6369F8-C580-4BFA-86B7-4FF00519650F}"/>
    <cellStyle name="Normal 4 2 10" xfId="34537" xr:uid="{8CDE72AF-EC29-4FB3-A2F7-17A13E41E57F}"/>
    <cellStyle name="Normal 4 2 10 2" xfId="34538" xr:uid="{197C2499-B9D6-44A1-B47D-648F64AE2452}"/>
    <cellStyle name="Normal 4 2 10_AVA DVA EL" xfId="34539" xr:uid="{A1B47E06-77A0-442E-943F-A62C2B10D213}"/>
    <cellStyle name="Normal 4 2 11" xfId="34540" xr:uid="{F129FBD4-55EB-403B-833A-40300C954EE3}"/>
    <cellStyle name="Normal 4 2 11 2" xfId="34541" xr:uid="{C5097B7A-1A13-42B2-BF85-555F8560D8D3}"/>
    <cellStyle name="Normal 4 2 11_AVA DVA EL" xfId="34542" xr:uid="{21673BC6-FFA4-48C3-929B-9E42C14ACECA}"/>
    <cellStyle name="Normal 4 2 12" xfId="34543" xr:uid="{8A7466DB-284D-4B52-B362-056FAD7A7F2C}"/>
    <cellStyle name="Normal 4 2 12 2" xfId="34544" xr:uid="{22C3A6AF-6E16-47B0-AE7C-9ECB8FDC42DB}"/>
    <cellStyle name="Normal 4 2 12 3" xfId="34545" xr:uid="{6273FB75-CB87-46D5-AA55-90ECD6A3DA13}"/>
    <cellStyle name="Normal 4 2 12_AVA DVA EL" xfId="34546" xr:uid="{1FCD9E90-D223-4E09-BE4A-F33DC2004D93}"/>
    <cellStyle name="Normal 4 2 13" xfId="34547" xr:uid="{549539C9-740F-4829-B706-3A7AFEB81BB0}"/>
    <cellStyle name="Normal 4 2 13 2" xfId="34548" xr:uid="{496A6A3E-C4AB-40D6-B603-B5DDD4CD5D3C}"/>
    <cellStyle name="Normal 4 2 13 3" xfId="34549" xr:uid="{52222086-A9F6-43C5-80D0-13A9C931CE61}"/>
    <cellStyle name="Normal 4 2 13_AVA DVA EL" xfId="34550" xr:uid="{6EEA2179-0448-44BC-B6D4-AE6474FF1E3D}"/>
    <cellStyle name="Normal 4 2 14" xfId="34551" xr:uid="{248AA987-FDC8-4B50-8200-4FA82C2DF0A9}"/>
    <cellStyle name="Normal 4 2 2" xfId="8187" xr:uid="{9B154CB9-C3CE-47E7-A4C2-E52DEF72132A}"/>
    <cellStyle name="Normal 4 2 2 10" xfId="34552" xr:uid="{ACC0FFAF-B4CA-410C-8BA6-36452862F7FF}"/>
    <cellStyle name="Normal 4 2 2 2" xfId="34553" xr:uid="{CFA14072-26DF-4D71-BC15-B3DC4D3D4649}"/>
    <cellStyle name="Normal 4 2 2 2 2" xfId="34554" xr:uid="{9CB60A2C-E638-443F-8E5C-2DE3ABB27D52}"/>
    <cellStyle name="Normal 4 2 2 2 3" xfId="34555" xr:uid="{9D6068C6-61EA-4070-8368-8F2DBE99129B}"/>
    <cellStyle name="Normal 4 2 2 2_AVA DVA EL" xfId="34556" xr:uid="{6EF40BE7-D948-47D4-AB2E-8A5A2A3157B1}"/>
    <cellStyle name="Normal 4 2 2 3" xfId="34557" xr:uid="{94272FC8-4A48-468F-A2A4-44DEAAAACC74}"/>
    <cellStyle name="Normal 4 2 2 3 2" xfId="34558" xr:uid="{9F3B2DD1-D50E-4296-9AC1-DD9FD01E9333}"/>
    <cellStyle name="Normal 4 2 2 3 3" xfId="34559" xr:uid="{6DAEE2EF-EE73-41EF-A93C-C86B160801B7}"/>
    <cellStyle name="Normal 4 2 2 3_AVA DVA EL" xfId="34560" xr:uid="{714F5778-784C-4BD0-81EE-0CD8DC822D43}"/>
    <cellStyle name="Normal 4 2 2 4" xfId="34561" xr:uid="{F82EEAAA-ACAC-494E-BB26-E7F89BF0F4CA}"/>
    <cellStyle name="Normal 4 2 2 4 2" xfId="34562" xr:uid="{7F08A909-B228-40B3-8539-33976672EFC9}"/>
    <cellStyle name="Normal 4 2 2 4 3" xfId="34563" xr:uid="{6F44D92D-F508-4FCA-8577-118FC4D882D1}"/>
    <cellStyle name="Normal 4 2 2 4_AVA DVA EL" xfId="34564" xr:uid="{B6607419-4F98-4554-ADCA-7445AC62F39F}"/>
    <cellStyle name="Normal 4 2 2 5" xfId="34565" xr:uid="{8AE57419-6BEF-4D60-9468-36F4B9BAB7DD}"/>
    <cellStyle name="Normal 4 2 2 5 2" xfId="34566" xr:uid="{965FD57D-6C3A-4E43-8E06-5A0588E44FA9}"/>
    <cellStyle name="Normal 4 2 2 5 3" xfId="34567" xr:uid="{F263FE08-901D-4599-88B8-626CFBC895E8}"/>
    <cellStyle name="Normal 4 2 2 5_AVA DVA EL" xfId="34568" xr:uid="{694337C6-854C-4F08-9AA4-0651953AB25D}"/>
    <cellStyle name="Normal 4 2 2 6" xfId="34569" xr:uid="{A86E7F16-4707-4121-BB93-70CE7532CBDF}"/>
    <cellStyle name="Normal 4 2 2 6 2" xfId="34570" xr:uid="{5C2AB73B-7840-4F12-B8DD-F59A15A7B9BA}"/>
    <cellStyle name="Normal 4 2 2 6 3" xfId="34571" xr:uid="{8EA28E2F-2E19-4E9B-8700-AEDEB3E14AA0}"/>
    <cellStyle name="Normal 4 2 2 6_AVA DVA EL" xfId="34572" xr:uid="{DA076EDA-07FF-46F2-A0DD-52C9FB55AEC7}"/>
    <cellStyle name="Normal 4 2 2 7" xfId="34573" xr:uid="{87689F8E-E91F-43E9-BC9A-7798321735FC}"/>
    <cellStyle name="Normal 4 2 2 7 2" xfId="34574" xr:uid="{FC395E63-D11A-4A52-9EAD-5A900613F05C}"/>
    <cellStyle name="Normal 4 2 2 7 3" xfId="34575" xr:uid="{37DCD71D-4C51-4E50-9EC5-6C3DCFA82DC1}"/>
    <cellStyle name="Normal 4 2 2 7_AVA DVA EL" xfId="34576" xr:uid="{0FB24077-F797-4332-85E6-AFBBE01B81FA}"/>
    <cellStyle name="Normal 4 2 2 8" xfId="34577" xr:uid="{E3F47A97-01E2-4A71-BAE8-2CC43C62BC38}"/>
    <cellStyle name="Normal 4 2 2 8 2" xfId="34578" xr:uid="{175DB497-C332-4846-ADD4-435387612254}"/>
    <cellStyle name="Normal 4 2 2 8 3" xfId="34579" xr:uid="{3EF7422E-C28C-49AA-8A52-1F47B791D77B}"/>
    <cellStyle name="Normal 4 2 2 8_AVA DVA EL" xfId="34580" xr:uid="{13A8B13D-CFBB-4D98-9151-B76968B17E38}"/>
    <cellStyle name="Normal 4 2 2 9" xfId="34581" xr:uid="{4997983A-C1F3-4746-BBD3-2EA1B23C07DC}"/>
    <cellStyle name="Normal 4 2 2 9 2" xfId="34582" xr:uid="{9992EB68-6522-49EA-AB70-7DB1325AD8DA}"/>
    <cellStyle name="Normal 4 2 2 9 3" xfId="34583" xr:uid="{E9D73443-0AC4-474A-92AA-1B22ED1F3D09}"/>
    <cellStyle name="Normal 4 2 2 9_AVA DVA EL" xfId="34584" xr:uid="{452F34AF-68CF-4CC7-BA07-6216C2476EDD}"/>
    <cellStyle name="Normal 4 2 2_AVA DVA EL" xfId="34585" xr:uid="{4A47D5E6-8A43-49DE-86AA-BCD3226C9AC1}"/>
    <cellStyle name="Normal 4 2 3" xfId="34586" xr:uid="{21658D3F-FDA5-4A4F-A407-52BE6295A35D}"/>
    <cellStyle name="Normal 4 2 3 2" xfId="34587" xr:uid="{A52C1D42-E79E-449C-B99C-9AFD42857171}"/>
    <cellStyle name="Normal 4 2 3 2 2" xfId="34588" xr:uid="{61FB2D13-6741-4CBD-865E-2927CEE9B691}"/>
    <cellStyle name="Normal 4 2 3 2 3" xfId="34589" xr:uid="{408AB454-7CB4-4E57-89E5-32EB073116E6}"/>
    <cellStyle name="Normal 4 2 3 2_AVA DVA EL" xfId="34590" xr:uid="{BF123747-0E92-44F9-8100-1D4C15A14655}"/>
    <cellStyle name="Normal 4 2 3 3" xfId="34591" xr:uid="{EAD770EA-D729-4310-9B6A-C9355D2FAFD2}"/>
    <cellStyle name="Normal 4 2 3_AVA DVA EL" xfId="34592" xr:uid="{802661A6-D685-422A-9575-96B2CA3D0F40}"/>
    <cellStyle name="Normal 4 2 4" xfId="34593" xr:uid="{0ABDD39A-A77D-47FF-8F8A-3C7EF827C3B3}"/>
    <cellStyle name="Normal 4 2 4 2" xfId="34594" xr:uid="{59A2D131-2470-4C36-AE1C-0FAB0CDADF6D}"/>
    <cellStyle name="Normal 4 2 4 2 2" xfId="34595" xr:uid="{B3F92931-9151-4843-AF3E-6DA0CAD952E4}"/>
    <cellStyle name="Normal 4 2 4 2 3" xfId="34596" xr:uid="{0305A8F7-5ADB-4E10-8EC5-5E379B1C9A9F}"/>
    <cellStyle name="Normal 4 2 4 2_AVA DVA EL" xfId="34597" xr:uid="{4DB0AE19-5616-449E-A363-5038A23DC68D}"/>
    <cellStyle name="Normal 4 2 4 3" xfId="34598" xr:uid="{DCE24D55-EBC8-4183-BF3F-D4B7D70FF098}"/>
    <cellStyle name="Normal 4 2 4_AVA DVA EL" xfId="34599" xr:uid="{A61A6566-2EC7-4FDF-BCC6-7175DB8A6D87}"/>
    <cellStyle name="Normal 4 2 5" xfId="34600" xr:uid="{E36522DF-A8F6-4342-B7EF-4DC0510F51C5}"/>
    <cellStyle name="Normal 4 2 5 2" xfId="34601" xr:uid="{535594B8-F2C1-42A0-A729-C43D1ACEEBF2}"/>
    <cellStyle name="Normal 4 2 5 2 2" xfId="34602" xr:uid="{F7C30E8D-BAE7-4581-95C1-89B53925DBEC}"/>
    <cellStyle name="Normal 4 2 5 2 3" xfId="34603" xr:uid="{A0658D42-B4E5-4CBD-85EF-B4649EE92DBC}"/>
    <cellStyle name="Normal 4 2 5 2_AVA DVA EL" xfId="34604" xr:uid="{41BE032C-4CCC-474D-97D9-D2DCA2F5F5C6}"/>
    <cellStyle name="Normal 4 2 5 3" xfId="34605" xr:uid="{77081098-8691-4B7A-95D1-124EF4B4F200}"/>
    <cellStyle name="Normal 4 2 5_AVA DVA EL" xfId="34606" xr:uid="{9444C4A7-EA79-48F8-8714-4303B3C3BEE1}"/>
    <cellStyle name="Normal 4 2 6" xfId="34607" xr:uid="{06869ACE-39D2-4031-A455-4036932A2FFD}"/>
    <cellStyle name="Normal 4 2 6 2" xfId="34608" xr:uid="{39E79DEC-8268-44EB-911C-44DFA0FF8FA6}"/>
    <cellStyle name="Normal 4 2 6 2 2" xfId="34609" xr:uid="{66717C9C-B798-4764-98B0-7AC6ED862751}"/>
    <cellStyle name="Normal 4 2 6 2 3" xfId="34610" xr:uid="{DA21AB10-9AB3-4BFC-BDBD-3FA7D4DB1A8A}"/>
    <cellStyle name="Normal 4 2 6 2_AVA DVA EL" xfId="34611" xr:uid="{D5E6D242-9176-404C-84DA-8893C7E7EFFD}"/>
    <cellStyle name="Normal 4 2 6 3" xfId="34612" xr:uid="{3A36EA3D-3ECB-4E9E-9C54-FFDCD63E1EDC}"/>
    <cellStyle name="Normal 4 2 6_AVA DVA EL" xfId="34613" xr:uid="{690A0FBE-A8D6-4445-B30D-EA047B69BC4A}"/>
    <cellStyle name="Normal 4 2 7" xfId="34614" xr:uid="{922E9B17-6CE8-41AD-9173-2AC16BE30AF2}"/>
    <cellStyle name="Normal 4 2 7 2" xfId="34615" xr:uid="{B7C44848-B01F-4257-81EB-ED6BDF32205F}"/>
    <cellStyle name="Normal 4 2 7 2 2" xfId="34616" xr:uid="{7B31D4E4-15EA-4EA9-86B9-2A875EBE4EA8}"/>
    <cellStyle name="Normal 4 2 7 2 3" xfId="34617" xr:uid="{5EE1E2AF-2095-49A6-96A7-6CD81AA21AC9}"/>
    <cellStyle name="Normal 4 2 7 2_AVA DVA EL" xfId="34618" xr:uid="{75BBAFD3-39EE-4C5B-A83F-DB2F757B63B1}"/>
    <cellStyle name="Normal 4 2 7 3" xfId="34619" xr:uid="{F1DCB628-7AA2-4FCE-8009-26C3D57E57E6}"/>
    <cellStyle name="Normal 4 2 7_AVA DVA EL" xfId="34620" xr:uid="{9C68640B-BED7-4510-9324-556D7D114EE9}"/>
    <cellStyle name="Normal 4 2 8" xfId="34621" xr:uid="{302C2850-13D0-4D9A-85F8-482A83EC3B1E}"/>
    <cellStyle name="Normal 4 2 8 2" xfId="34622" xr:uid="{97EB16E8-3D04-4F8B-BA0E-4CAACA8F6C37}"/>
    <cellStyle name="Normal 4 2 8 2 2" xfId="34623" xr:uid="{DEBFECE1-373C-44A0-8CD8-42DC8B7B7598}"/>
    <cellStyle name="Normal 4 2 8 2 3" xfId="34624" xr:uid="{74473A12-7DCC-4B7E-A4B9-A7BAF7A08B1D}"/>
    <cellStyle name="Normal 4 2 8 2_AVA DVA EL" xfId="34625" xr:uid="{3F4CC296-D0E9-45BC-81DD-512F99E89524}"/>
    <cellStyle name="Normal 4 2 8 3" xfId="34626" xr:uid="{C9773D32-07D3-460B-9ABE-32EA2353559A}"/>
    <cellStyle name="Normal 4 2 8_AVA DVA EL" xfId="34627" xr:uid="{0A917CC8-3B1D-401A-9CD0-4F0623E902BB}"/>
    <cellStyle name="Normal 4 2 9" xfId="34628" xr:uid="{56C0796F-7B9A-47C4-8367-01F69BD6DDC0}"/>
    <cellStyle name="Normal 4 2 9 2" xfId="34629" xr:uid="{AB6F7B09-CA4A-4BC8-A9F7-C43B7EAF35C4}"/>
    <cellStyle name="Normal 4 2 9 2 2" xfId="34630" xr:uid="{FDE2B0C2-0051-42FB-A7E2-92D8A1B5A3EB}"/>
    <cellStyle name="Normal 4 2 9 2 3" xfId="34631" xr:uid="{C0F5B5FD-F526-411C-872B-55CAE23B20F0}"/>
    <cellStyle name="Normal 4 2 9 2_AVA DVA EL" xfId="34632" xr:uid="{F422A524-4D3E-40CA-A1A1-3E326695527D}"/>
    <cellStyle name="Normal 4 2 9 3" xfId="34633" xr:uid="{84843732-763E-46A0-999D-81DFAC4387CC}"/>
    <cellStyle name="Normal 4 2 9_AVA DVA EL" xfId="34634" xr:uid="{E7AFE582-912B-46D4-8ED8-2EA7EB2B7C10}"/>
    <cellStyle name="Normal 4 2_3. Chng in credit spreads" xfId="8188" xr:uid="{E8B325C0-75E7-4413-8D9E-251B0C6BACA3}"/>
    <cellStyle name="Normal 4 3" xfId="8189" xr:uid="{81FBF132-A6EF-4C2A-9677-E6F9CCC0478A}"/>
    <cellStyle name="Normal 4 3 2" xfId="34635" xr:uid="{E8E1F614-B7E5-407A-98F6-EF11D837939A}"/>
    <cellStyle name="Normal 4 3 2 2" xfId="34636" xr:uid="{4E985E75-84F8-4218-A103-08042D8855AD}"/>
    <cellStyle name="Normal 4 3 2 2 2" xfId="34637" xr:uid="{148FE2BE-E3BD-4C79-A9A2-D3977D81C4DE}"/>
    <cellStyle name="Normal 4 3 2 2 3" xfId="34638" xr:uid="{75CCA973-AA23-4CC1-B3B7-463576A2189D}"/>
    <cellStyle name="Normal 4 3 2 2_AVA DVA EL" xfId="34639" xr:uid="{74280593-EFDF-4ECC-BA43-7D0634A8B08E}"/>
    <cellStyle name="Normal 4 3 2 3" xfId="34640" xr:uid="{6330B2BC-F79D-4AC9-92E4-3F8FF7EA57BD}"/>
    <cellStyle name="Normal 4 3 2_AVA DVA EL" xfId="34641" xr:uid="{BD5A51C1-6DD2-40A2-8569-93038E04F7DF}"/>
    <cellStyle name="Normal 4 3 3" xfId="34642" xr:uid="{1D620063-ACF0-40AB-A014-47438C518178}"/>
    <cellStyle name="Normal 4 3 3 2" xfId="34643" xr:uid="{C40C1B14-3695-4604-98C3-8678B9934686}"/>
    <cellStyle name="Normal 4 3 3_AVA DVA EL" xfId="34644" xr:uid="{7A22CDB3-89A3-4557-AF6B-B4189C2F219C}"/>
    <cellStyle name="Normal 4 3 4" xfId="34645" xr:uid="{217E7791-20A0-4346-A0A6-8C7270B67959}"/>
    <cellStyle name="Normal 4 3 4 2" xfId="34646" xr:uid="{5CEB41BC-DA84-4834-A7F0-1B10D34D24E3}"/>
    <cellStyle name="Normal 4 3 4_AVA DVA EL" xfId="34647" xr:uid="{BFBCE5FD-F288-43E2-8793-742CB6D1E238}"/>
    <cellStyle name="Normal 4 3 5" xfId="34648" xr:uid="{F0EE1103-6BB9-441D-AEC9-2D38570C92EC}"/>
    <cellStyle name="Normal 4 3 5 2" xfId="34649" xr:uid="{D75F19BD-0B08-435F-9588-7CA4099C9424}"/>
    <cellStyle name="Normal 4 3 5 3" xfId="34650" xr:uid="{3F114E7A-6E8A-4598-ACAE-F175617367B8}"/>
    <cellStyle name="Normal 4 3 5_AVA DVA EL" xfId="34651" xr:uid="{1F172CE8-6703-4785-B875-4DF7FE96E63D}"/>
    <cellStyle name="Normal 4 3 6" xfId="34652" xr:uid="{B40FB670-ECBB-4226-A259-DE090275EEC8}"/>
    <cellStyle name="Normal 4 3_AVA DVA EL" xfId="34653" xr:uid="{D9FFB125-82EE-4057-94A6-440ECDB1F1A2}"/>
    <cellStyle name="Normal 4 4" xfId="8190" xr:uid="{B78F15BF-92AE-45F2-AD75-FC922FF40566}"/>
    <cellStyle name="Normal 4 4 2" xfId="34654" xr:uid="{A6D37EBA-DE3F-4A18-B165-6C250370559D}"/>
    <cellStyle name="Normal 4 4 2 2" xfId="34655" xr:uid="{47B812C8-3DFA-46E6-8DA6-1A4E78EFC496}"/>
    <cellStyle name="Normal 4 4 2 3" xfId="34656" xr:uid="{A9FF5D9C-2756-45AE-8D67-7C386994C928}"/>
    <cellStyle name="Normal 4 4 2_AVA DVA EL" xfId="34657" xr:uid="{80B6730B-1FBE-48FD-B562-AD71DA6D802A}"/>
    <cellStyle name="Normal 4 4 3" xfId="34658" xr:uid="{17594D89-1896-4E71-9287-7BD426656E27}"/>
    <cellStyle name="Normal 4 4_AVA DVA EL" xfId="34659" xr:uid="{D863F6A8-2994-4E68-AD62-C4D18E2C0DA0}"/>
    <cellStyle name="Normal 4 5" xfId="8191" xr:uid="{F7AEE141-3A00-40F4-A561-B08AC07A7B7A}"/>
    <cellStyle name="Normal 4 5 2" xfId="34660" xr:uid="{FFAD9703-10EB-4910-9116-0AD247B40BC6}"/>
    <cellStyle name="Normal 4 5 2 2" xfId="34661" xr:uid="{E70BF0D7-891E-4622-AD93-34071948C4BD}"/>
    <cellStyle name="Normal 4 5 2 3" xfId="34662" xr:uid="{3EE6E42B-653B-46BB-9E7B-94DEA877BFE1}"/>
    <cellStyle name="Normal 4 5 2_AVA DVA EL" xfId="34663" xr:uid="{A57EB0DE-48B5-49AF-B4D1-B923B2CB0A38}"/>
    <cellStyle name="Normal 4 5 3" xfId="34664" xr:uid="{4941B0C0-0B65-4B18-95FF-CE72268FC56A}"/>
    <cellStyle name="Normal 4 5_AVA DVA EL" xfId="34665" xr:uid="{0C507E16-C910-442C-8F49-C60E02EDCDCC}"/>
    <cellStyle name="Normal 4 6" xfId="8192" xr:uid="{6C3DB582-1EDA-41B6-8868-3515AAB1799B}"/>
    <cellStyle name="Normal 4 6 2" xfId="34666" xr:uid="{EA29C410-A83A-48AD-8591-E01AFC06E451}"/>
    <cellStyle name="Normal 4 6 2 2" xfId="34667" xr:uid="{567F1B9C-88CA-4343-BDAD-993DAD951DC2}"/>
    <cellStyle name="Normal 4 6 2 3" xfId="34668" xr:uid="{E0DB3580-1771-4517-A37B-4221F5DF6579}"/>
    <cellStyle name="Normal 4 6 2_AVA DVA EL" xfId="34669" xr:uid="{758B9755-7490-4F4E-90A3-1DF93F419814}"/>
    <cellStyle name="Normal 4 6 3" xfId="34670" xr:uid="{51B0A2D7-6748-4E71-B21A-C5C9793D673F}"/>
    <cellStyle name="Normal 4 6_AVA DVA EL" xfId="34671" xr:uid="{E26CCA03-2ADF-456B-94FB-558608B6AAE2}"/>
    <cellStyle name="Normal 4 7" xfId="8193" xr:uid="{41E25634-98CF-481A-B1A8-5FCC77888C2F}"/>
    <cellStyle name="Normal 4 7 2" xfId="34672" xr:uid="{40385C51-4067-4100-94F8-2BD653EDEE88}"/>
    <cellStyle name="Normal 4 7 2 2" xfId="34673" xr:uid="{5B04F872-FC4D-4E7B-AAEC-DDFD8FC60EFE}"/>
    <cellStyle name="Normal 4 7 2 3" xfId="34674" xr:uid="{0547E95D-1544-4D59-A250-855CA2FAC479}"/>
    <cellStyle name="Normal 4 7 2_AVA DVA EL" xfId="34675" xr:uid="{C5459623-5789-4530-ADAD-8AC235F62ACE}"/>
    <cellStyle name="Normal 4 7 3" xfId="34676" xr:uid="{59660729-998D-4C66-9E82-27225879B637}"/>
    <cellStyle name="Normal 4 7_AVA DVA EL" xfId="34677" xr:uid="{120AEAD3-E5CE-4F95-BAA3-C0FE89AADA72}"/>
    <cellStyle name="Normal 4 8" xfId="8194" xr:uid="{EA98D48D-ABDD-47E1-B2BE-BCCA55B8AE41}"/>
    <cellStyle name="Normal 4 8 2" xfId="34678" xr:uid="{BA6D536E-311A-44DC-A12A-30C60A5CC8B5}"/>
    <cellStyle name="Normal 4 8 2 2" xfId="34679" xr:uid="{4FE8277A-4E0F-44A3-8FBB-19E9C14106C7}"/>
    <cellStyle name="Normal 4 8 2 3" xfId="34680" xr:uid="{60A22284-5D4A-4452-BF78-9990FEB33CA5}"/>
    <cellStyle name="Normal 4 8 2_AVA DVA EL" xfId="34681" xr:uid="{71EEC3CD-B7EF-4094-80A5-A87E0FD09DC8}"/>
    <cellStyle name="Normal 4 8 3" xfId="34682" xr:uid="{78E1B055-4062-4884-8EB1-27BD55A10504}"/>
    <cellStyle name="Normal 4 8_AVA DVA EL" xfId="34683" xr:uid="{F031A619-42EE-4045-8226-CE2ABAAAF2CD}"/>
    <cellStyle name="Normal 4 9" xfId="8195" xr:uid="{5A9BC67C-1816-43E1-A372-E9678621B20B}"/>
    <cellStyle name="Normal 4 9 2" xfId="34684" xr:uid="{7E505BA0-F4E6-4867-BEA6-B077DD984934}"/>
    <cellStyle name="Normal 4 9 2 2" xfId="34685" xr:uid="{A20A624C-266D-4ADC-82C1-E99DBC0563B6}"/>
    <cellStyle name="Normal 4 9 2 3" xfId="34686" xr:uid="{E22F1D10-049A-463D-9671-25F8B68E86EC}"/>
    <cellStyle name="Normal 4 9 2_AVA DVA EL" xfId="34687" xr:uid="{77C38183-D973-4184-96CD-E662D7D5B518}"/>
    <cellStyle name="Normal 4 9 3" xfId="34688" xr:uid="{C7295366-415C-497E-BD27-169736045A5A}"/>
    <cellStyle name="Normal 4 9_AVA DVA EL" xfId="34689" xr:uid="{B8654DA3-E68D-4CAD-BD02-6E371163A00A}"/>
    <cellStyle name="Normal 4_3. Chng in credit spreads" xfId="8196" xr:uid="{2308DB54-9BE9-426C-8695-F7D6F11054BF}"/>
    <cellStyle name="Normal 40" xfId="8197" xr:uid="{24410BD5-9099-4E1F-A8D6-5ED930963ED7}"/>
    <cellStyle name="Normal 40 2" xfId="34690" xr:uid="{87080E54-528F-4A56-B264-B586B96FFBA4}"/>
    <cellStyle name="Normal 40 2 2" xfId="34691" xr:uid="{3361B2B5-C98A-4DAB-A000-9FA236D826D3}"/>
    <cellStyle name="Normal 40 2 2 2" xfId="34692" xr:uid="{ED532E58-993D-4BC1-83CF-693B9DD6E189}"/>
    <cellStyle name="Normal 40 2 2 3" xfId="34693" xr:uid="{734201DB-E72E-440F-BCDB-87FC11071516}"/>
    <cellStyle name="Normal 40 2 2_AVA DVA EL" xfId="34694" xr:uid="{D2456947-6D85-4321-909E-26080AA72100}"/>
    <cellStyle name="Normal 40 2_Balanse bankkonsern" xfId="34695" xr:uid="{0A2CB57E-0300-4B1C-A33B-259093EE6844}"/>
    <cellStyle name="Normal 40 3" xfId="34696" xr:uid="{CFEE2CCC-43DA-4F67-8BBE-F843AA4E49A9}"/>
    <cellStyle name="Normal 40 3 2" xfId="34697" xr:uid="{813C9E99-CC3C-42F4-83C7-D62D7493EF10}"/>
    <cellStyle name="Normal 40 3 3" xfId="34698" xr:uid="{AD692A63-3367-442A-AFBF-2AF149E20694}"/>
    <cellStyle name="Normal 40 3_AVA DVA EL" xfId="34699" xr:uid="{D687DB21-7637-4835-8295-65144FD6CC60}"/>
    <cellStyle name="Normal 40 4" xfId="34700" xr:uid="{96B2D5AE-D19F-49C0-B891-7AFD22CB2D73}"/>
    <cellStyle name="Normal 40 4 2" xfId="34701" xr:uid="{393D1764-EE49-42DB-842D-690958FA48D8}"/>
    <cellStyle name="Normal 40 4 3" xfId="34702" xr:uid="{703ED177-1B56-4DED-910D-4A5530F48914}"/>
    <cellStyle name="Normal 40 4_AVA DVA EL" xfId="34703" xr:uid="{447ADC0E-D78E-4E6A-949C-F1566B76F00D}"/>
    <cellStyle name="Normal 40 5" xfId="34704" xr:uid="{C6332600-0442-4FDB-B98D-CDC9659F679A}"/>
    <cellStyle name="Normal 40 5 2" xfId="34705" xr:uid="{FBE8F53B-FF4A-4A50-9F32-F21FAEB30647}"/>
    <cellStyle name="Normal 40 5 3" xfId="34706" xr:uid="{6FEDBEAC-A0C8-4577-BF37-D494468F4C35}"/>
    <cellStyle name="Normal 40 5_AVA DVA EL" xfId="34707" xr:uid="{A815280A-7D77-4B70-B45E-B2DA76CA21F2}"/>
    <cellStyle name="Normal 40 6" xfId="34708" xr:uid="{604CD354-0D99-4AF6-9BCB-62AE7827816B}"/>
    <cellStyle name="Normal 40 6 2" xfId="34709" xr:uid="{CC285880-8612-4677-AE8D-84DBA4F860AD}"/>
    <cellStyle name="Normal 40 6 3" xfId="34710" xr:uid="{04962B12-EB99-43A1-B8A8-7B242AD1B006}"/>
    <cellStyle name="Normal 40 6_AVA DVA EL" xfId="34711" xr:uid="{996EF17B-F22A-45B7-ABA9-126B1776B747}"/>
    <cellStyle name="Normal 40_Balanse bankkonsern" xfId="34712" xr:uid="{DA7A9C8B-CB00-4CD8-BF46-22DC7A2D74A5}"/>
    <cellStyle name="Normal 41" xfId="8198" xr:uid="{7B954BE0-9584-4159-9BCB-4923D4FB13A5}"/>
    <cellStyle name="Normal 41 2" xfId="34713" xr:uid="{89F3C7D8-FD07-4A16-B609-53A82F31885E}"/>
    <cellStyle name="Normal 41 2 2" xfId="34714" xr:uid="{136A1FA7-44A2-4C64-B37D-139D7322D2B5}"/>
    <cellStyle name="Normal 41 2 3" xfId="34715" xr:uid="{5D7455A2-6CFD-4911-AC8B-A136D850143F}"/>
    <cellStyle name="Normal 41 2_AVA DVA EL" xfId="34716" xr:uid="{1A5EE05E-EEF6-423D-B69D-E3600009CA3C}"/>
    <cellStyle name="Normal 41 3" xfId="34717" xr:uid="{5FD18B46-E6AF-4066-8143-246F0224E7C7}"/>
    <cellStyle name="Normal 41 3 2" xfId="34718" xr:uid="{32FA4FBB-DB13-4D97-85B8-4D46AED15445}"/>
    <cellStyle name="Normal 41 3 3" xfId="34719" xr:uid="{75B68DDE-0DB1-486E-BCF0-0B8C447E8707}"/>
    <cellStyle name="Normal 41 3_AVA DVA EL" xfId="34720" xr:uid="{703B12B9-28EE-4E5F-85E0-690127CD38C3}"/>
    <cellStyle name="Normal 41 4" xfId="34721" xr:uid="{16D694FA-AC23-4ED1-97B7-DCCFD4B8CD0C}"/>
    <cellStyle name="Normal 41 4 2" xfId="34722" xr:uid="{2155F956-610E-4C77-A08B-353D922AC729}"/>
    <cellStyle name="Normal 41 4 3" xfId="34723" xr:uid="{4EC03C21-1A79-4974-8B3E-D26383CE448D}"/>
    <cellStyle name="Normal 41 4_AVA DVA EL" xfId="34724" xr:uid="{3A755710-E62B-499C-AACB-4C3773A5B548}"/>
    <cellStyle name="Normal 41 5" xfId="34725" xr:uid="{AF4CF510-5C1F-49DC-8ADE-C0BAB2922179}"/>
    <cellStyle name="Normal 41 5 2" xfId="34726" xr:uid="{7CCD7EEE-38B2-4D96-AF05-2035609C61F5}"/>
    <cellStyle name="Normal 41 5 3" xfId="34727" xr:uid="{4B816A08-970E-4205-B985-BDF0371D67B7}"/>
    <cellStyle name="Normal 41 5_AVA DVA EL" xfId="34728" xr:uid="{09863908-52F3-4FB0-8072-2E64D40F3EDF}"/>
    <cellStyle name="Normal 41 6" xfId="34729" xr:uid="{796B91CF-9846-42C0-83F6-811DA3AF2781}"/>
    <cellStyle name="Normal 41_AVA DVA EL" xfId="34730" xr:uid="{6B9A1F88-4E34-4C93-AAB9-794665F2819E}"/>
    <cellStyle name="Normal 42" xfId="34731" xr:uid="{00034EA6-217D-48E4-8F2D-BA5B9EAFB27B}"/>
    <cellStyle name="Normal 42 2" xfId="34732" xr:uid="{22DEEC8F-EF26-4405-A5F3-A9D2422BB3DA}"/>
    <cellStyle name="Normal 42 2 2" xfId="34733" xr:uid="{4FE495FF-AC36-49FE-9AB3-E009BB8BC833}"/>
    <cellStyle name="Normal 42 2 3" xfId="34734" xr:uid="{02644CEB-0498-4078-881B-8042D039D46E}"/>
    <cellStyle name="Normal 42 2_AVA DVA EL" xfId="34735" xr:uid="{D03C1D7E-048A-4AFB-B920-F2B489AE6BCC}"/>
    <cellStyle name="Normal 42 3" xfId="34736" xr:uid="{183542BD-B4C7-46DE-B555-99D5F5A56B1C}"/>
    <cellStyle name="Normal 42 3 2" xfId="34737" xr:uid="{ACA15E17-3A16-4041-B413-EEC6702CE103}"/>
    <cellStyle name="Normal 42 3 3" xfId="34738" xr:uid="{5F157BB2-3323-4731-B007-2EFCA485659D}"/>
    <cellStyle name="Normal 42 3_AVA DVA EL" xfId="34739" xr:uid="{BE8FB801-AC33-46D1-8EFD-01D25EB6D756}"/>
    <cellStyle name="Normal 42 4" xfId="34740" xr:uid="{A6F071D1-D90B-49D6-A5A9-D12877339C98}"/>
    <cellStyle name="Normal 42 4 2" xfId="34741" xr:uid="{DC839E60-3D93-4D27-8985-0B2C20565954}"/>
    <cellStyle name="Normal 42 4 3" xfId="34742" xr:uid="{671F2E70-E115-42DB-A8C3-4EE7D6499BA6}"/>
    <cellStyle name="Normal 42 4_AVA DVA EL" xfId="34743" xr:uid="{66853CE6-6307-47C3-A36C-1AFD20B6F7DB}"/>
    <cellStyle name="Normal 42 5" xfId="34744" xr:uid="{A96DDFE3-6CE4-4704-85E1-8DBC6341295B}"/>
    <cellStyle name="Normal 42 5 2" xfId="34745" xr:uid="{E187042D-20B9-4DCB-BE6A-AE7300E2BBA3}"/>
    <cellStyle name="Normal 42 5 3" xfId="34746" xr:uid="{8FBC3055-FBD6-46E7-913D-69091CE5BB70}"/>
    <cellStyle name="Normal 42 5_AVA DVA EL" xfId="34747" xr:uid="{D02BE473-52EA-4C9E-8A57-7BD90D588B7E}"/>
    <cellStyle name="Normal 42 6" xfId="34748" xr:uid="{B8FFB63A-F83E-46D7-9A27-5CFC86797433}"/>
    <cellStyle name="Normal 42 6 2" xfId="34749" xr:uid="{6A3DB17A-DF1A-4473-A7CC-A38950D95BC3}"/>
    <cellStyle name="Normal 42 6 3" xfId="34750" xr:uid="{F6320B5A-0B27-4E9D-B415-EF0A37C6BBBB}"/>
    <cellStyle name="Normal 42 6_AVA DVA EL" xfId="34751" xr:uid="{FCB5F1FE-5043-40D5-A886-3904898FED6A}"/>
    <cellStyle name="Normal 42 7" xfId="34752" xr:uid="{3F891D41-D2DE-4358-B328-782BC2BEDDC6}"/>
    <cellStyle name="Normal 42_AVA DVA EL" xfId="34753" xr:uid="{45F9F836-F8DB-4AA1-A21F-17229AE0528E}"/>
    <cellStyle name="Normal 43" xfId="34754" xr:uid="{0A84F5DB-7183-486A-A5D0-354E31D3C2FE}"/>
    <cellStyle name="Normal 43 2" xfId="34755" xr:uid="{296F14F0-A5CC-4469-B97D-A6EF07293B5D}"/>
    <cellStyle name="Normal 43 2 2" xfId="34756" xr:uid="{23C6E0F2-39B8-4AD8-872A-B4A717EE6A53}"/>
    <cellStyle name="Normal 43 2 3" xfId="34757" xr:uid="{6384C53C-E4B1-4382-8F63-A65E347E2FCA}"/>
    <cellStyle name="Normal 43 2_AVA DVA EL" xfId="34758" xr:uid="{774EDB11-9EF5-40F5-A2C2-4F6ABCBDE61C}"/>
    <cellStyle name="Normal 43 3" xfId="34759" xr:uid="{CFE054DD-3D4D-4678-83A7-54FE38CCB922}"/>
    <cellStyle name="Normal 43_AVA DVA EL" xfId="34760" xr:uid="{115DCD4B-FB21-403D-9704-E22F0B6CFECD}"/>
    <cellStyle name="Normal 44" xfId="34761" xr:uid="{2AAA6C7C-9426-4ADC-A869-03ADCF514D8E}"/>
    <cellStyle name="Normal 44 2" xfId="34762" xr:uid="{BC0B1FEB-0910-46B3-A106-2A554C20AB39}"/>
    <cellStyle name="Normal 44 2 2" xfId="34763" xr:uid="{A4D82E39-11B1-4D2E-9F07-E6268872CC12}"/>
    <cellStyle name="Normal 44 2 3" xfId="34764" xr:uid="{695F3DAC-66F1-4FD4-9C5E-099BE7D924F3}"/>
    <cellStyle name="Normal 44 2_AVA DVA EL" xfId="34765" xr:uid="{B0CB6ACB-EABE-4780-9AC9-235816F49C85}"/>
    <cellStyle name="Normal 44 3" xfId="34766" xr:uid="{395A77CA-6E66-436B-A9E8-F5212A27A885}"/>
    <cellStyle name="Normal 44_AVA DVA EL" xfId="34767" xr:uid="{B0C8E595-4787-4DF2-A8D7-60F0DA481446}"/>
    <cellStyle name="Normal 45" xfId="34768" xr:uid="{B57CFC9F-ED08-4C83-B9E3-0EE6AEB9EE50}"/>
    <cellStyle name="Normal 45 2" xfId="34769" xr:uid="{7D7EA130-2D44-4A03-81FF-C92F996EECDC}"/>
    <cellStyle name="Normal 45 2 2" xfId="34770" xr:uid="{F60CC448-BB0A-49BF-A376-A911E960C1D6}"/>
    <cellStyle name="Normal 45 2 3" xfId="34771" xr:uid="{EB32395B-BCF8-41E5-A958-D6314A05D783}"/>
    <cellStyle name="Normal 45 2_AVA DVA EL" xfId="34772" xr:uid="{2A63B84F-AC94-483A-A048-2E1B3234BDF5}"/>
    <cellStyle name="Normal 45 3" xfId="34773" xr:uid="{C0B5A07D-8287-49B0-ACDC-923E468F8350}"/>
    <cellStyle name="Normal 45_AVA DVA EL" xfId="34774" xr:uid="{D1A297D7-916C-4619-918E-DCD89D993179}"/>
    <cellStyle name="Normal 46" xfId="34775" xr:uid="{703666C0-A037-458D-B1FB-3060E48B9D19}"/>
    <cellStyle name="Normal 46 2" xfId="34776" xr:uid="{FB03C210-39B4-4224-B121-BADB57D4F527}"/>
    <cellStyle name="Normal 46 2 2" xfId="34777" xr:uid="{76F28C79-79E9-4226-B13D-E0F79355954D}"/>
    <cellStyle name="Normal 46 2 3" xfId="34778" xr:uid="{D2F50DEF-0EAD-4EB1-8CE3-558CF0105643}"/>
    <cellStyle name="Normal 46 2_AVA DVA EL" xfId="34779" xr:uid="{CB716A2D-346B-4745-BC06-EFB671799736}"/>
    <cellStyle name="Normal 46 3" xfId="34780" xr:uid="{76ED9BA7-8744-4B32-A498-0617D98A3486}"/>
    <cellStyle name="Normal 46 3 2" xfId="34781" xr:uid="{A3CC3C01-9A1D-417F-933D-8171634543F4}"/>
    <cellStyle name="Normal 46 3 3" xfId="34782" xr:uid="{FE5FE5DC-8C3A-46FF-B562-17E7EC14223A}"/>
    <cellStyle name="Normal 46 3_AVA DVA EL" xfId="34783" xr:uid="{BCB6D834-173B-4927-9DB9-23209EB41E4A}"/>
    <cellStyle name="Normal 46 4" xfId="34784" xr:uid="{12CD4A75-27FF-45C7-8239-44E87E259066}"/>
    <cellStyle name="Normal 46 4 2" xfId="34785" xr:uid="{041A9367-B11F-4252-A159-2EDA76B4112A}"/>
    <cellStyle name="Normal 46 4 3" xfId="34786" xr:uid="{D9F83046-04BF-422E-8EC5-580AFD98F90F}"/>
    <cellStyle name="Normal 46 4_AVA DVA EL" xfId="34787" xr:uid="{88E9E636-8C3A-43EB-BF97-620C836C43F7}"/>
    <cellStyle name="Normal 46 5" xfId="34788" xr:uid="{1261A3AD-C18B-43D0-8619-75991110B619}"/>
    <cellStyle name="Normal 46 5 2" xfId="34789" xr:uid="{4A44D5E0-8C71-445F-B2B0-8CAF04D463E0}"/>
    <cellStyle name="Normal 46 5 3" xfId="34790" xr:uid="{0E17A2E5-1E37-4C7A-AE0E-42B7BCDF5D12}"/>
    <cellStyle name="Normal 46 5_AVA DVA EL" xfId="34791" xr:uid="{664D84C8-FA1F-405D-84DC-8EABD8B62E2F}"/>
    <cellStyle name="Normal 46 6" xfId="34792" xr:uid="{BE940AD6-0328-44F9-8A19-B5AE9B53B6D7}"/>
    <cellStyle name="Normal 46 6 2" xfId="34793" xr:uid="{8DA2EF50-72D9-40EC-9468-C46F06CC815E}"/>
    <cellStyle name="Normal 46 6 3" xfId="34794" xr:uid="{1B56DCA2-52EB-49C6-8E84-16BED3C8FF16}"/>
    <cellStyle name="Normal 46 6_AVA DVA EL" xfId="34795" xr:uid="{83A0C744-98D4-4100-9A26-E19B7A1C4C3B}"/>
    <cellStyle name="Normal 46 7" xfId="34796" xr:uid="{3B22250F-DBAC-4384-80F2-4AD8DAEFEBBA}"/>
    <cellStyle name="Normal 46_AVA DVA EL" xfId="34797" xr:uid="{4D031338-4313-4650-B94B-AF5B11683B46}"/>
    <cellStyle name="Normal 47" xfId="34798" xr:uid="{94F6D250-35F0-405F-91EE-09E20DF770F9}"/>
    <cellStyle name="Normal 47 2" xfId="34799" xr:uid="{8DEE8F3C-29B1-441A-B091-F948F4CBB252}"/>
    <cellStyle name="Normal 47 2 2" xfId="34800" xr:uid="{C538C83C-0BF5-45FC-90A3-58ACAD133AB3}"/>
    <cellStyle name="Normal 47 2 3" xfId="34801" xr:uid="{F2CA20B4-9051-4592-8AF2-93F96A301077}"/>
    <cellStyle name="Normal 47 2_AVA DVA EL" xfId="34802" xr:uid="{F504950A-36C6-41D8-9464-BEA05099CB0D}"/>
    <cellStyle name="Normal 47 3" xfId="34803" xr:uid="{B86706E7-6AE8-4927-A5FA-B7883EF3D4D3}"/>
    <cellStyle name="Normal 47 3 2" xfId="34804" xr:uid="{22861E1F-F1CA-4F9D-9017-5B5486DA73DD}"/>
    <cellStyle name="Normal 47 3 3" xfId="34805" xr:uid="{1F1F558C-F70C-4E3A-8804-CCB73C222890}"/>
    <cellStyle name="Normal 47 3_AVA DVA EL" xfId="34806" xr:uid="{ED22DCAC-82A6-4092-B973-AB8785B8FD2A}"/>
    <cellStyle name="Normal 47 4" xfId="34807" xr:uid="{2A1CC8FC-4CB8-48C3-BB46-8C2E1D91F695}"/>
    <cellStyle name="Normal 47 4 2" xfId="34808" xr:uid="{39908523-DF3D-4DED-8DD2-C2D663098AD7}"/>
    <cellStyle name="Normal 47 4 3" xfId="34809" xr:uid="{9E2CB328-EC03-43F2-ACCA-2D0170248525}"/>
    <cellStyle name="Normal 47 4_AVA DVA EL" xfId="34810" xr:uid="{FBE06149-B569-41B5-8890-96DBB30AB1A8}"/>
    <cellStyle name="Normal 47 5" xfId="34811" xr:uid="{8B312C40-2AC9-41E7-A064-AA7C2568DF8C}"/>
    <cellStyle name="Normal 47 5 2" xfId="34812" xr:uid="{791EE1A1-01A5-4C67-BF69-1E25F30780AF}"/>
    <cellStyle name="Normal 47 5 3" xfId="34813" xr:uid="{1136EE6C-7E44-4CA9-A83A-CFF5D3AD8581}"/>
    <cellStyle name="Normal 47 5_AVA DVA EL" xfId="34814" xr:uid="{7F0AA2C2-63CA-48C1-A275-C0D9907D99DE}"/>
    <cellStyle name="Normal 47 6" xfId="34815" xr:uid="{F6C30353-1B01-4B65-8EEC-687948B8FD58}"/>
    <cellStyle name="Normal 47_AVA DVA EL" xfId="34816" xr:uid="{455A38E7-AB06-4AF1-901F-BD1899C0C807}"/>
    <cellStyle name="Normal 48" xfId="34817" xr:uid="{199857AD-8299-49C8-A779-54AF0D1D46DB}"/>
    <cellStyle name="Normal 48 2" xfId="34818" xr:uid="{0936E33E-3033-4BB4-BD41-B00BF853C42F}"/>
    <cellStyle name="Normal 48 2 2" xfId="34819" xr:uid="{D8827F05-6A53-458E-88C2-347B91E3E651}"/>
    <cellStyle name="Normal 48 2 3" xfId="34820" xr:uid="{77595DC5-5191-436E-9755-13731648239D}"/>
    <cellStyle name="Normal 48 2_AVA DVA EL" xfId="34821" xr:uid="{ED77B128-2F1F-4C4A-92BA-34FAE9285DFF}"/>
    <cellStyle name="Normal 48 3" xfId="34822" xr:uid="{56B2F69A-A29A-4F48-85DD-AF810CCBC23E}"/>
    <cellStyle name="Normal 48 3 2" xfId="34823" xr:uid="{CB2328E8-601B-45A6-93DD-EA86A7EB3908}"/>
    <cellStyle name="Normal 48 3 3" xfId="34824" xr:uid="{16E4F57C-2BE1-4BB5-AC89-34C938C30569}"/>
    <cellStyle name="Normal 48 3_AVA DVA EL" xfId="34825" xr:uid="{68D406A3-BE51-443D-8FC4-3F19155E9E08}"/>
    <cellStyle name="Normal 48 4" xfId="34826" xr:uid="{F3EE01C3-2FFD-442A-A8AD-ADEC59223C29}"/>
    <cellStyle name="Normal 48 4 2" xfId="34827" xr:uid="{54DFCC7B-4284-42A8-98F0-00ACF92E2FCF}"/>
    <cellStyle name="Normal 48 4 3" xfId="34828" xr:uid="{1A1259A0-6D8E-4A42-8249-0E7A03A584F7}"/>
    <cellStyle name="Normal 48 4_AVA DVA EL" xfId="34829" xr:uid="{6C7156C1-F6C8-4923-A2A8-CD49B1A79B88}"/>
    <cellStyle name="Normal 48 5" xfId="34830" xr:uid="{FD83AE04-3431-4104-96BB-B45A57EC87B5}"/>
    <cellStyle name="Normal 48 5 2" xfId="34831" xr:uid="{8BE7C921-8A0A-437A-86D6-B2C0385CBF7E}"/>
    <cellStyle name="Normal 48 5 3" xfId="34832" xr:uid="{F21D125B-31DA-46A4-B877-0202A305AB26}"/>
    <cellStyle name="Normal 48 5_AVA DVA EL" xfId="34833" xr:uid="{C3787B6B-FEE1-4B05-A43D-2F8A3E25B429}"/>
    <cellStyle name="Normal 48 6" xfId="34834" xr:uid="{6EFE8183-FF98-402F-91F2-96B599874C21}"/>
    <cellStyle name="Normal 48_AVA DVA EL" xfId="34835" xr:uid="{612A26B6-CB6C-4AF4-A994-2A506291B243}"/>
    <cellStyle name="Normal 49" xfId="34836" xr:uid="{DA86B14B-5EC2-4F4F-9027-CEE6525214A7}"/>
    <cellStyle name="Normal 49 2" xfId="34837" xr:uid="{7C383F18-5D88-40E6-882D-50D738394C5D}"/>
    <cellStyle name="Normal 49 2 2" xfId="34838" xr:uid="{D69190D5-A195-466E-8C70-430EBA26E6CA}"/>
    <cellStyle name="Normal 49 2 3" xfId="34839" xr:uid="{0FA18CA2-F215-4A7D-9622-FD2FA2250603}"/>
    <cellStyle name="Normal 49 2_AVA DVA EL" xfId="34840" xr:uid="{A37888E5-76D9-4D97-B0FF-255F4E13091F}"/>
    <cellStyle name="Normal 49 3" xfId="34841" xr:uid="{EBAE8848-ADC2-4889-98D7-AFB292A97475}"/>
    <cellStyle name="Normal 49 3 2" xfId="34842" xr:uid="{5319E305-A309-4855-9EBF-F67C8C70C2FC}"/>
    <cellStyle name="Normal 49 3 3" xfId="34843" xr:uid="{C29924CF-C684-4D8E-84C7-8AF3CCE584F0}"/>
    <cellStyle name="Normal 49 3_AVA DVA EL" xfId="34844" xr:uid="{1039ACCB-1808-4A8F-A471-C8F18C30A297}"/>
    <cellStyle name="Normal 49 4" xfId="34845" xr:uid="{1C61034B-CA7C-4369-B2D1-D943D3CD987A}"/>
    <cellStyle name="Normal 49 4 2" xfId="34846" xr:uid="{45930C04-1958-46A1-BEAC-C0440FAF76FF}"/>
    <cellStyle name="Normal 49 4 3" xfId="34847" xr:uid="{98FCF004-DA84-4459-822A-93B5C16AE911}"/>
    <cellStyle name="Normal 49 4_AVA DVA EL" xfId="34848" xr:uid="{60F33BD4-4E7E-4D3D-BA89-2EEA873EDB44}"/>
    <cellStyle name="Normal 49 5" xfId="34849" xr:uid="{49480FD2-14CB-4EC1-B1F0-5B38B032441C}"/>
    <cellStyle name="Normal 49 5 2" xfId="34850" xr:uid="{20283C06-1AED-4268-B12B-FDB3CD9D5CE1}"/>
    <cellStyle name="Normal 49 5 3" xfId="34851" xr:uid="{41419139-4AF6-4060-AEF9-F106E8E97370}"/>
    <cellStyle name="Normal 49 5_AVA DVA EL" xfId="34852" xr:uid="{D4A54578-7255-4430-9F92-2AA01349D9E8}"/>
    <cellStyle name="Normal 49 6" xfId="34853" xr:uid="{714C747D-0CDA-44F8-A6A1-0A563C8E8777}"/>
    <cellStyle name="Normal 49_AVA DVA EL" xfId="34854" xr:uid="{DB45F2A4-C337-4DD7-AD70-703D1B83AAD7}"/>
    <cellStyle name="Normal 5" xfId="8199" xr:uid="{C764E8AD-35BD-4520-B07C-3FBEA91C9906}"/>
    <cellStyle name="Normal 5 10" xfId="34855" xr:uid="{72C04959-489F-424B-BD48-E32D6C1B88C1}"/>
    <cellStyle name="Normal 5 10 2" xfId="34856" xr:uid="{E2B6D456-A11E-472F-ABE8-6E34C3FFF783}"/>
    <cellStyle name="Normal 5 10 2 2" xfId="34857" xr:uid="{802A8F14-7A71-4F3F-872C-347FD29952AC}"/>
    <cellStyle name="Normal 5 10 2 3" xfId="34858" xr:uid="{089C2E32-4701-4BEF-98FF-BDB9FF294C00}"/>
    <cellStyle name="Normal 5 10 2_AVA DVA EL" xfId="34859" xr:uid="{51869E01-48E8-4785-B9AE-29D8084BDA80}"/>
    <cellStyle name="Normal 5 10 3" xfId="34860" xr:uid="{1CF022D1-DAA0-4A55-918F-55424079FAAE}"/>
    <cellStyle name="Normal 5 10_AVA DVA EL" xfId="34861" xr:uid="{9E648779-027A-45F3-A551-C7DC68C1F255}"/>
    <cellStyle name="Normal 5 11" xfId="34862" xr:uid="{C1C1A637-2F7A-467D-943A-C08D742C8188}"/>
    <cellStyle name="Normal 5 11 2" xfId="34863" xr:uid="{F1DB14B6-4FE5-467F-B035-F6844969750A}"/>
    <cellStyle name="Normal 5 11 2 2" xfId="34864" xr:uid="{C42EB4E6-8B59-4BDE-B44A-CE5383690EE2}"/>
    <cellStyle name="Normal 5 11 2 3" xfId="34865" xr:uid="{69AE8F05-C6D8-47A3-BEC2-218C07A23F67}"/>
    <cellStyle name="Normal 5 11 2_AVA DVA EL" xfId="34866" xr:uid="{1DFEF0A7-5C40-465E-976E-2F7043584F32}"/>
    <cellStyle name="Normal 5 11 3" xfId="34867" xr:uid="{6F5BCEE4-7265-45A2-B169-35089BC7D18D}"/>
    <cellStyle name="Normal 5 11_AVA DVA EL" xfId="34868" xr:uid="{11C9B1F3-6262-4CB8-A97D-D7F0E067EB7F}"/>
    <cellStyle name="Normal 5 12" xfId="34869" xr:uid="{D98E8E1C-1F3B-4839-A514-700900EF4337}"/>
    <cellStyle name="Normal 5 12 2" xfId="34870" xr:uid="{A2FDEF84-EF21-4F66-B29F-7D45E199C956}"/>
    <cellStyle name="Normal 5 12 2 2" xfId="34871" xr:uid="{24E07C6C-1F09-43EB-9070-66699D6A2BD2}"/>
    <cellStyle name="Normal 5 12 2 3" xfId="34872" xr:uid="{E8C017F7-F642-416A-8CA8-B074B384D2B0}"/>
    <cellStyle name="Normal 5 12 2_AVA DVA EL" xfId="34873" xr:uid="{F05500AB-41E5-40F8-B7D8-E4DA34748BFA}"/>
    <cellStyle name="Normal 5 12 3" xfId="34874" xr:uid="{F02F43A5-74EB-4692-9F69-F4B4EC99260B}"/>
    <cellStyle name="Normal 5 12_AVA DVA EL" xfId="34875" xr:uid="{F459D0EF-DB28-4F1C-AC23-6D70C4BADA3C}"/>
    <cellStyle name="Normal 5 13" xfId="34876" xr:uid="{73210DB6-35CC-45B1-9790-F691EE548C83}"/>
    <cellStyle name="Normal 5 13 2" xfId="34877" xr:uid="{CAA09ABF-FAFD-4CCD-B610-27CD45F5DBBA}"/>
    <cellStyle name="Normal 5 13 2 2" xfId="34878" xr:uid="{4C424890-3E6D-4663-AB8F-D48B629DDC48}"/>
    <cellStyle name="Normal 5 13 2 3" xfId="34879" xr:uid="{76A066B4-A258-4D9E-BF4A-89D2A91509B0}"/>
    <cellStyle name="Normal 5 13 2_AVA DVA EL" xfId="34880" xr:uid="{DDC3859C-801F-41FF-A4DD-482E9F662750}"/>
    <cellStyle name="Normal 5 13 3" xfId="34881" xr:uid="{30092A9E-7457-406F-8121-5A54C80469D0}"/>
    <cellStyle name="Normal 5 13_AVA DVA EL" xfId="34882" xr:uid="{6174A49E-6F87-4968-82F4-1D41BD2C218D}"/>
    <cellStyle name="Normal 5 14" xfId="34883" xr:uid="{624352B9-8607-4FBD-95D5-DB8D385802D0}"/>
    <cellStyle name="Normal 5 14 2" xfId="34884" xr:uid="{CEAAEBD8-3988-41DC-8B11-5F283717DD4A}"/>
    <cellStyle name="Normal 5 14 2 2" xfId="34885" xr:uid="{C6D2A91D-FF1A-4247-8C2E-BCC1E34D57ED}"/>
    <cellStyle name="Normal 5 14 2 3" xfId="34886" xr:uid="{275B43EA-34E7-4C7B-B4DC-4932EAAB3710}"/>
    <cellStyle name="Normal 5 14 2_AVA DVA EL" xfId="34887" xr:uid="{EEA6C796-D4CA-4DA2-AAC6-410C6B34F812}"/>
    <cellStyle name="Normal 5 14 3" xfId="34888" xr:uid="{A31BA5CD-20CD-4DBD-BD90-116460EFC3F9}"/>
    <cellStyle name="Normal 5 14_AVA DVA EL" xfId="34889" xr:uid="{6D2DAFCC-E8FE-4368-8852-E97D8F3A9380}"/>
    <cellStyle name="Normal 5 15" xfId="34890" xr:uid="{41FACF88-04CE-4726-AD10-D79760D15145}"/>
    <cellStyle name="Normal 5 15 2" xfId="34891" xr:uid="{270B722A-DB36-4908-BFEF-753883E42E7D}"/>
    <cellStyle name="Normal 5 15 2 2" xfId="34892" xr:uid="{A4BF9ABA-514A-4158-854A-4A726F9819EB}"/>
    <cellStyle name="Normal 5 15 2 3" xfId="34893" xr:uid="{D0940B04-DB89-48D1-9803-0B5085BAF185}"/>
    <cellStyle name="Normal 5 15 2_AVA DVA EL" xfId="34894" xr:uid="{ADC512A8-844C-43CA-80C1-6EAC33C2699B}"/>
    <cellStyle name="Normal 5 15 3" xfId="34895" xr:uid="{CF8A5B5E-9F29-414B-BEB0-BA882F75B8E5}"/>
    <cellStyle name="Normal 5 15_AVA DVA EL" xfId="34896" xr:uid="{FF44A057-86FB-4F1B-833A-660A26EC4983}"/>
    <cellStyle name="Normal 5 16" xfId="34897" xr:uid="{25212593-C4C2-43FD-86D2-E36D23F09DB8}"/>
    <cellStyle name="Normal 5 16 2" xfId="34898" xr:uid="{3FE8146D-F6ED-4D1E-8BAE-EFA60764114E}"/>
    <cellStyle name="Normal 5 16_AVA DVA EL" xfId="34899" xr:uid="{25BC8AD3-7318-4BC3-9DD5-32671C0EA114}"/>
    <cellStyle name="Normal 5 17" xfId="34900" xr:uid="{1722D3B5-B8B3-4360-9206-09091154334D}"/>
    <cellStyle name="Normal 5 17 2" xfId="34901" xr:uid="{5ED6A04A-FA08-447A-8372-7893C87E8417}"/>
    <cellStyle name="Normal 5 17_AVA DVA EL" xfId="34902" xr:uid="{C3D21E42-0DE9-47BF-AC14-F1B005DFE96D}"/>
    <cellStyle name="Normal 5 18" xfId="34903" xr:uid="{BBB41AD2-A3C1-4CA1-B13E-6B18175DAFC3}"/>
    <cellStyle name="Normal 5 18 2" xfId="34904" xr:uid="{8D12300C-ACDD-4D72-9171-6DDF71810DB0}"/>
    <cellStyle name="Normal 5 18_AVA DVA EL" xfId="34905" xr:uid="{C24DBBA1-98A5-4FE1-A26E-7DD695D2E3E9}"/>
    <cellStyle name="Normal 5 19" xfId="34906" xr:uid="{E94065C9-98EC-439C-9D77-E0C96B599098}"/>
    <cellStyle name="Normal 5 19 2" xfId="34907" xr:uid="{551BE466-9FB5-42B5-A490-FA770762EE8A}"/>
    <cellStyle name="Normal 5 19_AVA DVA EL" xfId="34908" xr:uid="{D5DD4309-1481-494D-B528-9FE8FF3826B4}"/>
    <cellStyle name="Normal 5 2" xfId="8200" xr:uid="{B8360F36-3669-49C9-8E4C-E440623059D2}"/>
    <cellStyle name="Normal 5 2 10" xfId="34909" xr:uid="{C61289F9-4173-404E-B12D-7525E6599E80}"/>
    <cellStyle name="Normal 5 2 10 2" xfId="34910" xr:uid="{C5B4A0C9-D719-413D-9AE0-D4B1E7573CD2}"/>
    <cellStyle name="Normal 5 2 10 2 2" xfId="34911" xr:uid="{29FD2E5B-26A9-472E-A65A-B8D5DA78D52E}"/>
    <cellStyle name="Normal 5 2 10 2 3" xfId="34912" xr:uid="{53DF8FCC-215C-47A6-9E76-67909A8569C8}"/>
    <cellStyle name="Normal 5 2 10 2_AVA DVA EL" xfId="34913" xr:uid="{F073DFB8-8BFC-4C29-876D-31A7524CE2F9}"/>
    <cellStyle name="Normal 5 2 10 3" xfId="34914" xr:uid="{260D5486-B2B5-4CFF-944B-7BF9B82104E5}"/>
    <cellStyle name="Normal 5 2 10_AVA DVA EL" xfId="34915" xr:uid="{68E549E0-EA30-48D0-8240-AED8309B80FC}"/>
    <cellStyle name="Normal 5 2 11" xfId="34916" xr:uid="{66D9217C-CA88-44B3-B56A-A5EE5E70FA43}"/>
    <cellStyle name="Normal 5 2 11 2" xfId="34917" xr:uid="{FBAD1CD8-F411-4D08-AD73-6A83A2A76E26}"/>
    <cellStyle name="Normal 5 2 11 2 2" xfId="34918" xr:uid="{345D9480-605C-4B75-916A-025933A85B6F}"/>
    <cellStyle name="Normal 5 2 11 2 3" xfId="34919" xr:uid="{C39C3CFA-23E7-4415-B610-FB7A89E930DA}"/>
    <cellStyle name="Normal 5 2 11 2_AVA DVA EL" xfId="34920" xr:uid="{04DF3136-F747-4587-9AB4-41A82F1B6B35}"/>
    <cellStyle name="Normal 5 2 11 3" xfId="34921" xr:uid="{8CC938F2-8D2F-4FB7-9B25-4FB198296A12}"/>
    <cellStyle name="Normal 5 2 11_AVA DVA EL" xfId="34922" xr:uid="{56B41929-B8CF-456E-8AC9-97C2E906DA7C}"/>
    <cellStyle name="Normal 5 2 12" xfId="34923" xr:uid="{1C80C88A-D02D-4494-947C-7E910B92671E}"/>
    <cellStyle name="Normal 5 2 12 2" xfId="34924" xr:uid="{2E925FFC-E778-41D2-9406-E8E17604140F}"/>
    <cellStyle name="Normal 5 2 12 2 2" xfId="34925" xr:uid="{6B9F4615-BFFC-490A-9E78-A86B3DB0533F}"/>
    <cellStyle name="Normal 5 2 12 2 3" xfId="34926" xr:uid="{9C545096-3331-4FD7-AD87-056CA9871C9A}"/>
    <cellStyle name="Normal 5 2 12 2_AVA DVA EL" xfId="34927" xr:uid="{BD774E3F-1EDF-405E-9252-7769046B323F}"/>
    <cellStyle name="Normal 5 2 12 3" xfId="34928" xr:uid="{5C2C11F3-2503-4BBA-B6F1-9FA036A3ED81}"/>
    <cellStyle name="Normal 5 2 12 4" xfId="34929" xr:uid="{B6A63DD2-ECDB-429C-8723-C5E4252E17B7}"/>
    <cellStyle name="Normal 5 2 12_AVA DVA EL" xfId="34930" xr:uid="{7104FE0E-8B00-4F72-A52C-59A7E1144A57}"/>
    <cellStyle name="Normal 5 2 13" xfId="34931" xr:uid="{9F5392C1-68D4-49B4-83D5-D4721CA0EE18}"/>
    <cellStyle name="Normal 5 2 13 2" xfId="34932" xr:uid="{55CCA487-263A-4330-A2E3-72F195C7F577}"/>
    <cellStyle name="Normal 5 2 13 3" xfId="34933" xr:uid="{629DA5C4-3C18-4C11-B81B-A96808ED025C}"/>
    <cellStyle name="Normal 5 2 13_AVA DVA EL" xfId="34934" xr:uid="{9B885157-F792-4280-9B42-7D188A4FC135}"/>
    <cellStyle name="Normal 5 2 14" xfId="34935" xr:uid="{CFFCDFDC-9CF3-4649-89A4-4EC40C6F7596}"/>
    <cellStyle name="Normal 5 2 14 2" xfId="34936" xr:uid="{EA33618C-C539-4053-B892-C9C990ABB4F5}"/>
    <cellStyle name="Normal 5 2 14 3" xfId="34937" xr:uid="{E5C0D78D-85B6-43CC-BF9E-8D03C4AC12DB}"/>
    <cellStyle name="Normal 5 2 14_AVA DVA EL" xfId="34938" xr:uid="{2E921519-4900-4EAD-9D6F-952CC362D699}"/>
    <cellStyle name="Normal 5 2 15" xfId="34939" xr:uid="{6D5F7FD5-E5F3-4C23-8F9E-CC60FA68B360}"/>
    <cellStyle name="Normal 5 2 15 2" xfId="34940" xr:uid="{1D837951-B44F-4D73-94DF-E0BC6A2BABFE}"/>
    <cellStyle name="Normal 5 2 15 3" xfId="34941" xr:uid="{BE5E8FCB-9833-4310-B67D-42CD5C90D8D8}"/>
    <cellStyle name="Normal 5 2 15_AVA DVA EL" xfId="34942" xr:uid="{4DAD415C-0D95-47D0-9803-869B35873CA0}"/>
    <cellStyle name="Normal 5 2 16" xfId="34943" xr:uid="{59CAF5DE-1885-4273-B940-BDC84BD8D2A0}"/>
    <cellStyle name="Normal 5 2 16 2" xfId="34944" xr:uid="{B1F345D2-3855-49EB-8BCA-0CBC5AA3F9E3}"/>
    <cellStyle name="Normal 5 2 16 3" xfId="34945" xr:uid="{CE280CFA-CE69-40FA-B9ED-BD0F7CA742EF}"/>
    <cellStyle name="Normal 5 2 16_AVA DVA EL" xfId="34946" xr:uid="{BF32BCBC-05DB-4C94-A87F-B8E3F993A0AB}"/>
    <cellStyle name="Normal 5 2 17" xfId="34947" xr:uid="{2933BB92-879A-4E35-80BA-75FC8A7EFD1A}"/>
    <cellStyle name="Normal 5 2 17 2" xfId="34948" xr:uid="{2D24E382-BE44-4D67-AC81-62D2A686B79F}"/>
    <cellStyle name="Normal 5 2 17 3" xfId="34949" xr:uid="{17E846B8-72C6-473D-8BFC-77A6C7CD7198}"/>
    <cellStyle name="Normal 5 2 17_AVA DVA EL" xfId="34950" xr:uid="{31982662-46CA-4D86-AE1D-49FEB9663315}"/>
    <cellStyle name="Normal 5 2 18" xfId="34951" xr:uid="{0896392A-3A36-490C-9868-528B4E83A750}"/>
    <cellStyle name="Normal 5 2 18 2" xfId="34952" xr:uid="{BFE39783-92C1-4B3A-BECF-66CE08125055}"/>
    <cellStyle name="Normal 5 2 18 3" xfId="34953" xr:uid="{732C5157-2167-40C3-A3D6-B76485414DBF}"/>
    <cellStyle name="Normal 5 2 18_AVA DVA EL" xfId="34954" xr:uid="{1E0FE2BA-C4CA-4BAA-82B3-EED088BFA2F6}"/>
    <cellStyle name="Normal 5 2 2" xfId="8201" xr:uid="{97BA1E25-5232-4788-AE27-7AC345B0F1C4}"/>
    <cellStyle name="Normal 5 2 2 10" xfId="34955" xr:uid="{7D89F396-1545-4624-BAD3-A538C3FB15C2}"/>
    <cellStyle name="Normal 5 2 2 10 2" xfId="34956" xr:uid="{4DD66A42-F747-48B6-8625-EA25B58A9AA9}"/>
    <cellStyle name="Normal 5 2 2 10 3" xfId="34957" xr:uid="{C75AA67C-BE42-4BBD-9459-C4F4CD7B2B4F}"/>
    <cellStyle name="Normal 5 2 2 10_AVA DVA EL" xfId="34958" xr:uid="{58390A86-35E4-46AA-8F72-CD281F8D3C0A}"/>
    <cellStyle name="Normal 5 2 2 11" xfId="34959" xr:uid="{1526026D-F26E-4D42-96F5-4FF8144BF054}"/>
    <cellStyle name="Normal 5 2 2 11 2" xfId="34960" xr:uid="{D91CECB0-63B7-45F9-9D2C-9DEBF68CD134}"/>
    <cellStyle name="Normal 5 2 2 11 3" xfId="34961" xr:uid="{C16876B1-E6A9-44BC-8334-3A32377EB98B}"/>
    <cellStyle name="Normal 5 2 2 11_AVA DVA EL" xfId="34962" xr:uid="{73C07CDB-2AC2-47BA-BF30-693E69C81036}"/>
    <cellStyle name="Normal 5 2 2 12" xfId="34963" xr:uid="{992F2230-55F9-4BC7-844F-4C18F40C2530}"/>
    <cellStyle name="Normal 5 2 2 12 2" xfId="34964" xr:uid="{E4CAAE89-73D0-41C1-8CEE-F82AFCEF5744}"/>
    <cellStyle name="Normal 5 2 2 12 3" xfId="34965" xr:uid="{A28871DA-8365-4AF4-97C9-DCC3343A4D1C}"/>
    <cellStyle name="Normal 5 2 2 12_AVA DVA EL" xfId="34966" xr:uid="{81E9DFCA-60AC-4450-8C60-27DE7AD1375E}"/>
    <cellStyle name="Normal 5 2 2 13" xfId="34967" xr:uid="{C0A934C8-11AF-4BF8-8526-4B2A310E80BA}"/>
    <cellStyle name="Normal 5 2 2 2" xfId="34968" xr:uid="{0BE14B77-388B-4F5C-9421-D06BCD7432C7}"/>
    <cellStyle name="Normal 5 2 2 2 10" xfId="34969" xr:uid="{68D3CE3A-3C5C-427F-B6A3-D9BBE2E75428}"/>
    <cellStyle name="Normal 5 2 2 2 10 2" xfId="34970" xr:uid="{7A7379D3-499B-4BC3-A41D-567EBA20E304}"/>
    <cellStyle name="Normal 5 2 2 2 10 3" xfId="34971" xr:uid="{2B82241F-E339-4A83-9BE1-121775D8996A}"/>
    <cellStyle name="Normal 5 2 2 2 10_AVA DVA EL" xfId="34972" xr:uid="{918D1382-F281-4F37-AA0A-9FD636D201E8}"/>
    <cellStyle name="Normal 5 2 2 2 11" xfId="34973" xr:uid="{903CCB1C-0017-4934-B1FF-51B056CE1924}"/>
    <cellStyle name="Normal 5 2 2 2 12" xfId="34974" xr:uid="{72D94F27-198C-4E9F-9A3C-A865D0DC67B6}"/>
    <cellStyle name="Normal 5 2 2 2 2" xfId="34975" xr:uid="{FC9CEA5F-3B59-422C-A05F-6216FE30EB7C}"/>
    <cellStyle name="Normal 5 2 2 2 2 10" xfId="34976" xr:uid="{3DA5B4FA-943E-45FD-83E5-111D96940E22}"/>
    <cellStyle name="Normal 5 2 2 2 2 11" xfId="34977" xr:uid="{C24C6ECC-E398-4BC3-9342-205F4229AEDD}"/>
    <cellStyle name="Normal 5 2 2 2 2 2" xfId="34978" xr:uid="{253C33FB-93C6-49D4-95D2-E26462CD0D77}"/>
    <cellStyle name="Normal 5 2 2 2 2 2 2" xfId="34979" xr:uid="{2A2AB32F-F4E7-4467-AC5B-0A8878B05653}"/>
    <cellStyle name="Normal 5 2 2 2 2 2 2 2" xfId="34980" xr:uid="{0CB18D7D-A9EE-411A-8E2F-2B08EA1F1A92}"/>
    <cellStyle name="Normal 5 2 2 2 2 2 2 3" xfId="34981" xr:uid="{573B48CB-99ED-429B-A096-3E20B26697B6}"/>
    <cellStyle name="Normal 5 2 2 2 2 2 2_AVA DVA EL" xfId="34982" xr:uid="{506BE15F-8AD0-4BF1-8936-0219A05C4C96}"/>
    <cellStyle name="Normal 5 2 2 2 2 2 3" xfId="34983" xr:uid="{9DBC895A-977E-4F48-AF9A-ED0AFF59E00C}"/>
    <cellStyle name="Normal 5 2 2 2 2 2 3 2" xfId="34984" xr:uid="{28315BCE-070A-4BC2-9311-44290C5A9112}"/>
    <cellStyle name="Normal 5 2 2 2 2 2 3 3" xfId="34985" xr:uid="{D6332768-1346-4F45-9BA9-06DC2429AB2A}"/>
    <cellStyle name="Normal 5 2 2 2 2 2 3_AVA DVA EL" xfId="34986" xr:uid="{8A6EE070-5D5C-43C3-88E7-72D8FEF3D491}"/>
    <cellStyle name="Normal 5 2 2 2 2 2 4" xfId="34987" xr:uid="{030EFB98-270C-4D45-A467-45736657CC2C}"/>
    <cellStyle name="Normal 5 2 2 2 2 2 5" xfId="34988" xr:uid="{8B976637-32F3-4D9B-AA22-DAA70E5E0CB2}"/>
    <cellStyle name="Normal 5 2 2 2 2 2_AVA DVA EL" xfId="34989" xr:uid="{2A191E08-2A0B-42F1-9FF2-F0460F3402BF}"/>
    <cellStyle name="Normal 5 2 2 2 2 3" xfId="34990" xr:uid="{9EC2462A-4D63-4927-996A-A5872C355417}"/>
    <cellStyle name="Normal 5 2 2 2 2 3 2" xfId="34991" xr:uid="{33503F45-4DFD-4952-A938-B3909490A795}"/>
    <cellStyle name="Normal 5 2 2 2 2 3 3" xfId="34992" xr:uid="{95BC2A31-16AD-443D-A759-1B7822881F5A}"/>
    <cellStyle name="Normal 5 2 2 2 2 3_AVA DVA EL" xfId="34993" xr:uid="{DCB7B044-ADF1-463E-8E27-08C16FB9A769}"/>
    <cellStyle name="Normal 5 2 2 2 2 4" xfId="34994" xr:uid="{785DDADC-CA3D-4A3B-86A2-5174A3DDDB40}"/>
    <cellStyle name="Normal 5 2 2 2 2 4 2" xfId="34995" xr:uid="{A1B8E1BC-212A-4A15-A413-0D767F3AB4F4}"/>
    <cellStyle name="Normal 5 2 2 2 2 4 3" xfId="34996" xr:uid="{D7D8E180-F7A1-4E02-ABEA-F63226C227EA}"/>
    <cellStyle name="Normal 5 2 2 2 2 4_AVA DVA EL" xfId="34997" xr:uid="{9FDB9045-AD63-40D5-9C3B-2E1F8F657603}"/>
    <cellStyle name="Normal 5 2 2 2 2 5" xfId="34998" xr:uid="{5E3F897A-A05B-47E8-9EE8-40C8DE901D3F}"/>
    <cellStyle name="Normal 5 2 2 2 2 5 2" xfId="34999" xr:uid="{654E2FC8-11F3-4BBA-9657-31EC789639E6}"/>
    <cellStyle name="Normal 5 2 2 2 2 5 3" xfId="35000" xr:uid="{F5499C1A-4261-4B44-BE62-746A966729A8}"/>
    <cellStyle name="Normal 5 2 2 2 2 5_AVA DVA EL" xfId="35001" xr:uid="{5C3F50DE-06EA-405E-A759-ED542BEC3597}"/>
    <cellStyle name="Normal 5 2 2 2 2 6" xfId="35002" xr:uid="{5EDE37FA-5128-4A37-8ACA-A8A5A3FB7D80}"/>
    <cellStyle name="Normal 5 2 2 2 2 6 2" xfId="35003" xr:uid="{9039C380-E31B-4D15-92F7-A0279854B35F}"/>
    <cellStyle name="Normal 5 2 2 2 2 6 3" xfId="35004" xr:uid="{8FE77B07-C6AC-4441-8C30-5D99AFD0EB54}"/>
    <cellStyle name="Normal 5 2 2 2 2 6_AVA DVA EL" xfId="35005" xr:uid="{1B4DF234-2363-4367-B131-05B7B4A46375}"/>
    <cellStyle name="Normal 5 2 2 2 2 7" xfId="35006" xr:uid="{695802F1-9B3D-4697-9656-F0ECBFF103CC}"/>
    <cellStyle name="Normal 5 2 2 2 2 7 2" xfId="35007" xr:uid="{8A671A65-F67D-4D49-BD44-C1BBDD92B704}"/>
    <cellStyle name="Normal 5 2 2 2 2 7 3" xfId="35008" xr:uid="{8A3A95B6-08C9-4125-BAB7-36CA0AD03635}"/>
    <cellStyle name="Normal 5 2 2 2 2 7_AVA DVA EL" xfId="35009" xr:uid="{81BDD978-14B8-4411-AE0D-33226C004918}"/>
    <cellStyle name="Normal 5 2 2 2 2 8" xfId="35010" xr:uid="{38964719-20A9-4C61-894A-B0B5BF67853D}"/>
    <cellStyle name="Normal 5 2 2 2 2 8 2" xfId="35011" xr:uid="{FA0E627F-4F1D-4BAC-AA03-510984BE71F3}"/>
    <cellStyle name="Normal 5 2 2 2 2 8 3" xfId="35012" xr:uid="{19C40AB3-9D50-4DBE-837F-9B65CE2AC768}"/>
    <cellStyle name="Normal 5 2 2 2 2 8_AVA DVA EL" xfId="35013" xr:uid="{13B8FC25-1516-4079-9D0F-B3E9CFE2CF4C}"/>
    <cellStyle name="Normal 5 2 2 2 2 9" xfId="35014" xr:uid="{8E64B9F3-FE42-4AA0-8B32-B2E5386917B1}"/>
    <cellStyle name="Normal 5 2 2 2 2 9 2" xfId="35015" xr:uid="{8EFE1AEF-86A2-49B2-B2BD-0039EBD67AE4}"/>
    <cellStyle name="Normal 5 2 2 2 2 9 3" xfId="35016" xr:uid="{C370C75C-89C0-4675-9938-3779A6023B75}"/>
    <cellStyle name="Normal 5 2 2 2 2 9_AVA DVA EL" xfId="35017" xr:uid="{BD6D7D21-14BE-4014-B67F-ABD6348EF317}"/>
    <cellStyle name="Normal 5 2 2 2 2_AVA DVA EL" xfId="35018" xr:uid="{C5AC11B8-DAF4-45CA-BE24-DF6BE925767C}"/>
    <cellStyle name="Normal 5 2 2 2 3" xfId="35019" xr:uid="{D0A2901D-1CB4-498A-81E8-67922E9B72D0}"/>
    <cellStyle name="Normal 5 2 2 2 3 2" xfId="35020" xr:uid="{84061E80-7646-4E49-BF59-5DA1E9F1D37A}"/>
    <cellStyle name="Normal 5 2 2 2 3 2 2" xfId="35021" xr:uid="{A1408988-01B5-47AF-8C64-C2CCE1C7A0BA}"/>
    <cellStyle name="Normal 5 2 2 2 3 2 3" xfId="35022" xr:uid="{8D6E6D1B-A65D-43EB-BBEC-F0E243D4C41D}"/>
    <cellStyle name="Normal 5 2 2 2 3 2_AVA DVA EL" xfId="35023" xr:uid="{A7AE478C-20A2-4F1F-8E3F-4808556537C7}"/>
    <cellStyle name="Normal 5 2 2 2 3 3" xfId="35024" xr:uid="{8BA94F0D-EBD0-453E-A445-A5C67D397B33}"/>
    <cellStyle name="Normal 5 2 2 2 3 3 2" xfId="35025" xr:uid="{FA202A1B-3FBC-44E2-8E28-26CCB81BAAF6}"/>
    <cellStyle name="Normal 5 2 2 2 3 3 3" xfId="35026" xr:uid="{5505E2F7-1D2B-4137-9DD8-44FA11D78209}"/>
    <cellStyle name="Normal 5 2 2 2 3 3_AVA DVA EL" xfId="35027" xr:uid="{A87F2147-E4D1-4AA0-9678-E3E5281D247D}"/>
    <cellStyle name="Normal 5 2 2 2 3 4" xfId="35028" xr:uid="{5DE85073-D644-4012-8DFC-D67D92E558F0}"/>
    <cellStyle name="Normal 5 2 2 2 3 5" xfId="35029" xr:uid="{4210E101-D2C5-4DE1-A543-E8ABB1D6E27A}"/>
    <cellStyle name="Normal 5 2 2 2 3_AVA DVA EL" xfId="35030" xr:uid="{A0AA0D32-E3F6-4534-AED4-5C5334D94CE0}"/>
    <cellStyle name="Normal 5 2 2 2 4" xfId="35031" xr:uid="{AC797DE2-32C7-46DC-88FB-27CF50F000D0}"/>
    <cellStyle name="Normal 5 2 2 2 4 2" xfId="35032" xr:uid="{871CB9F6-8825-477A-A9D7-26F968542947}"/>
    <cellStyle name="Normal 5 2 2 2 4 3" xfId="35033" xr:uid="{EB1C5CBD-2679-469A-8A9B-CDF62364D1EE}"/>
    <cellStyle name="Normal 5 2 2 2 4_AVA DVA EL" xfId="35034" xr:uid="{2F77D37A-2826-4B71-A286-FEABE8962050}"/>
    <cellStyle name="Normal 5 2 2 2 5" xfId="35035" xr:uid="{B89A795C-DB48-4A22-B68A-2BF0365FBC5A}"/>
    <cellStyle name="Normal 5 2 2 2 5 2" xfId="35036" xr:uid="{41D82C14-2177-4E9B-9CFB-569F15EA4041}"/>
    <cellStyle name="Normal 5 2 2 2 5 3" xfId="35037" xr:uid="{8A25C956-E31D-4D9D-8648-37D29DA91DE9}"/>
    <cellStyle name="Normal 5 2 2 2 5_AVA DVA EL" xfId="35038" xr:uid="{13055CAC-85CD-4740-99EB-9B81C3B1D023}"/>
    <cellStyle name="Normal 5 2 2 2 6" xfId="35039" xr:uid="{631CA2D3-93A8-4F38-8274-E5416648FE13}"/>
    <cellStyle name="Normal 5 2 2 2 6 2" xfId="35040" xr:uid="{E113511F-9718-4D18-921A-3F10B3D0FE0B}"/>
    <cellStyle name="Normal 5 2 2 2 6 3" xfId="35041" xr:uid="{B873F722-0794-4397-90ED-F196FD8DF0ED}"/>
    <cellStyle name="Normal 5 2 2 2 6_AVA DVA EL" xfId="35042" xr:uid="{1C05F019-87DF-490F-8958-EBB44DC19CDD}"/>
    <cellStyle name="Normal 5 2 2 2 7" xfId="35043" xr:uid="{B8BA421A-D71B-4A6B-A9EE-1079C119E43C}"/>
    <cellStyle name="Normal 5 2 2 2 7 2" xfId="35044" xr:uid="{9EDF77DC-1F9A-4DCB-BDAB-009C11331FBB}"/>
    <cellStyle name="Normal 5 2 2 2 7 3" xfId="35045" xr:uid="{824A5DFC-4774-4B1F-8ACD-9CB006E24203}"/>
    <cellStyle name="Normal 5 2 2 2 7_AVA DVA EL" xfId="35046" xr:uid="{9ADFFF69-0BAD-48FD-B04C-93278123F036}"/>
    <cellStyle name="Normal 5 2 2 2 8" xfId="35047" xr:uid="{EA01414D-2658-418D-8AD9-55D8D57EA425}"/>
    <cellStyle name="Normal 5 2 2 2 8 2" xfId="35048" xr:uid="{27B4470C-9514-4001-B546-9F94EB9DA07E}"/>
    <cellStyle name="Normal 5 2 2 2 8 3" xfId="35049" xr:uid="{1E690962-3B5A-4565-BCBD-5D816134540A}"/>
    <cellStyle name="Normal 5 2 2 2 8_AVA DVA EL" xfId="35050" xr:uid="{B0C0794B-1823-46F9-B0C7-E2822F5B48CB}"/>
    <cellStyle name="Normal 5 2 2 2 9" xfId="35051" xr:uid="{50341488-A354-4F20-8207-409454567CFA}"/>
    <cellStyle name="Normal 5 2 2 2 9 2" xfId="35052" xr:uid="{C641B6AD-A7BA-45B4-94D6-A0119DFFA8D5}"/>
    <cellStyle name="Normal 5 2 2 2 9 3" xfId="35053" xr:uid="{391FCD47-2A67-44A0-9179-1C282A79A6D9}"/>
    <cellStyle name="Normal 5 2 2 2 9_AVA DVA EL" xfId="35054" xr:uid="{A421F0DF-56AB-4C68-8617-7B16F211766C}"/>
    <cellStyle name="Normal 5 2 2 2_AVA DVA EL" xfId="35055" xr:uid="{2F0FF4F1-3157-4F64-A5B7-59C9AB99D96A}"/>
    <cellStyle name="Normal 5 2 2 3" xfId="35056" xr:uid="{5C1D9C3F-047E-4C22-B5B1-B0C91FA9A9CC}"/>
    <cellStyle name="Normal 5 2 2 3 10" xfId="35057" xr:uid="{BE72961B-A7E3-4DEE-BEBA-1CF3917B29A7}"/>
    <cellStyle name="Normal 5 2 2 3 11" xfId="35058" xr:uid="{CA55C26A-DBB2-43A4-BB6A-D9F1535425F2}"/>
    <cellStyle name="Normal 5 2 2 3 2" xfId="35059" xr:uid="{11B0C01F-4CED-4692-AEB9-DEF55EFE0245}"/>
    <cellStyle name="Normal 5 2 2 3 2 2" xfId="35060" xr:uid="{035EC9ED-1A57-4962-9538-5C56CD2C029E}"/>
    <cellStyle name="Normal 5 2 2 3 2 2 2" xfId="35061" xr:uid="{8CC12D8A-0332-4EC1-B779-3EC7B606B3E3}"/>
    <cellStyle name="Normal 5 2 2 3 2 2 3" xfId="35062" xr:uid="{E2559356-893A-4D91-A37D-5C1520062E91}"/>
    <cellStyle name="Normal 5 2 2 3 2 2_AVA DVA EL" xfId="35063" xr:uid="{3B1D95DC-3D19-430A-9ADD-89AE254F3BCB}"/>
    <cellStyle name="Normal 5 2 2 3 2 3" xfId="35064" xr:uid="{B9924098-D743-4799-8E78-505D0A960F81}"/>
    <cellStyle name="Normal 5 2 2 3 2 3 2" xfId="35065" xr:uid="{4A8F481B-7933-4E7C-9D28-D0D32C165900}"/>
    <cellStyle name="Normal 5 2 2 3 2 3 3" xfId="35066" xr:uid="{B37334FF-E4C1-4ED0-920D-9966CDADB2FB}"/>
    <cellStyle name="Normal 5 2 2 3 2 3_AVA DVA EL" xfId="35067" xr:uid="{B51D3482-0B6A-482E-95E1-E164AB0CB26C}"/>
    <cellStyle name="Normal 5 2 2 3 2 4" xfId="35068" xr:uid="{E52943D0-525B-483B-B392-6CF8B88329A3}"/>
    <cellStyle name="Normal 5 2 2 3 2 5" xfId="35069" xr:uid="{45F0AF0D-35C0-4681-8572-4ABE3BDF7B24}"/>
    <cellStyle name="Normal 5 2 2 3 2_AVA DVA EL" xfId="35070" xr:uid="{095EF7B3-3DD4-49A9-A72F-F19907D0CC2E}"/>
    <cellStyle name="Normal 5 2 2 3 3" xfId="35071" xr:uid="{71C015D3-8B62-49F5-9C16-31D7988C1134}"/>
    <cellStyle name="Normal 5 2 2 3 3 2" xfId="35072" xr:uid="{13F09EF0-BE4F-42AB-A41F-89F5414FDA3F}"/>
    <cellStyle name="Normal 5 2 2 3 3 3" xfId="35073" xr:uid="{E147B61E-57CD-44B4-9621-1D95321282EF}"/>
    <cellStyle name="Normal 5 2 2 3 3_AVA DVA EL" xfId="35074" xr:uid="{8B845F7B-0957-4EF7-B006-C151B05CE924}"/>
    <cellStyle name="Normal 5 2 2 3 4" xfId="35075" xr:uid="{D1ADCCE7-916D-4348-B198-9510F9AB01D4}"/>
    <cellStyle name="Normal 5 2 2 3 4 2" xfId="35076" xr:uid="{AA89C571-91A2-4A58-BD42-B520C5B51215}"/>
    <cellStyle name="Normal 5 2 2 3 4 3" xfId="35077" xr:uid="{D6916123-86D6-40C2-8CAD-F126AD197382}"/>
    <cellStyle name="Normal 5 2 2 3 4_AVA DVA EL" xfId="35078" xr:uid="{FC9A6A90-8978-4EC8-878A-7B86EDEE4D3B}"/>
    <cellStyle name="Normal 5 2 2 3 5" xfId="35079" xr:uid="{E8CDFD48-33A0-4371-90DF-8A1CA518E7F7}"/>
    <cellStyle name="Normal 5 2 2 3 5 2" xfId="35080" xr:uid="{57279ED4-C9AE-4E7B-B4F0-2EBF7D57E645}"/>
    <cellStyle name="Normal 5 2 2 3 5 3" xfId="35081" xr:uid="{5B12B228-9BF9-4397-AF94-C9D07E03151D}"/>
    <cellStyle name="Normal 5 2 2 3 5_AVA DVA EL" xfId="35082" xr:uid="{7A734323-59A2-4813-9EF8-AC362A59FCA2}"/>
    <cellStyle name="Normal 5 2 2 3 6" xfId="35083" xr:uid="{7FC55A3B-E503-43C2-9F13-3E4DA469561A}"/>
    <cellStyle name="Normal 5 2 2 3 6 2" xfId="35084" xr:uid="{651184E2-0F42-44AC-861F-0ED76142B375}"/>
    <cellStyle name="Normal 5 2 2 3 6 3" xfId="35085" xr:uid="{B2822224-A693-4763-A453-620EE66FF49F}"/>
    <cellStyle name="Normal 5 2 2 3 6_AVA DVA EL" xfId="35086" xr:uid="{65199D57-0ECD-458D-BC74-ED7FFA73D584}"/>
    <cellStyle name="Normal 5 2 2 3 7" xfId="35087" xr:uid="{664CC636-2EF7-427B-AAFB-B0EB9052BA97}"/>
    <cellStyle name="Normal 5 2 2 3 7 2" xfId="35088" xr:uid="{D732E32B-41A5-4552-9615-A8D6B055BA7A}"/>
    <cellStyle name="Normal 5 2 2 3 7 3" xfId="35089" xr:uid="{F929AB6B-AB97-4398-8D5C-87B7239D32A5}"/>
    <cellStyle name="Normal 5 2 2 3 7_AVA DVA EL" xfId="35090" xr:uid="{49352658-BD6E-42ED-85DE-6CD61A86B0D1}"/>
    <cellStyle name="Normal 5 2 2 3 8" xfId="35091" xr:uid="{253FD4D5-CC80-45BF-B066-0A5763AA3808}"/>
    <cellStyle name="Normal 5 2 2 3 8 2" xfId="35092" xr:uid="{BF80D14D-AEE0-48C5-B852-60CFDB6980D7}"/>
    <cellStyle name="Normal 5 2 2 3 8 3" xfId="35093" xr:uid="{E92A97BE-7B15-4846-A2DE-2762079F6DBF}"/>
    <cellStyle name="Normal 5 2 2 3 8_AVA DVA EL" xfId="35094" xr:uid="{B34C310E-9584-487F-B730-4C5D1E4D1612}"/>
    <cellStyle name="Normal 5 2 2 3 9" xfId="35095" xr:uid="{DB0D41E6-5892-404C-B744-6D553EEF788E}"/>
    <cellStyle name="Normal 5 2 2 3 9 2" xfId="35096" xr:uid="{15DBAD5F-1986-4620-A1A7-F8BE42284727}"/>
    <cellStyle name="Normal 5 2 2 3 9 3" xfId="35097" xr:uid="{8674BF7C-DBF4-4CE1-BA68-732598BEDDB4}"/>
    <cellStyle name="Normal 5 2 2 3 9_AVA DVA EL" xfId="35098" xr:uid="{534B33E3-7AF5-43E7-A303-8C967C597DB2}"/>
    <cellStyle name="Normal 5 2 2 3_AVA DVA EL" xfId="35099" xr:uid="{D1A03561-00D8-463E-B932-2A0FAF07EC09}"/>
    <cellStyle name="Normal 5 2 2 4" xfId="35100" xr:uid="{1DA29B8A-D997-4F1D-9185-DA1F7DFBA114}"/>
    <cellStyle name="Normal 5 2 2 4 2" xfId="35101" xr:uid="{16C67F03-D626-4C44-AEB2-9F3B170E5A71}"/>
    <cellStyle name="Normal 5 2 2 4 2 2" xfId="35102" xr:uid="{9EF93D5D-AAAE-4DF6-8BF5-D11BCE280096}"/>
    <cellStyle name="Normal 5 2 2 4 2 3" xfId="35103" xr:uid="{7DC87EC1-7977-4EEE-8472-79B233E19347}"/>
    <cellStyle name="Normal 5 2 2 4 2_AVA DVA EL" xfId="35104" xr:uid="{6DEFF729-ECDD-430F-BB45-077BC597F788}"/>
    <cellStyle name="Normal 5 2 2 4 3" xfId="35105" xr:uid="{C7E3D9B2-CAC4-4B86-A646-B0BD2A94DB81}"/>
    <cellStyle name="Normal 5 2 2 4 3 2" xfId="35106" xr:uid="{E776AE64-3CFB-4C39-8C9B-89B9D8EFE66D}"/>
    <cellStyle name="Normal 5 2 2 4 3 3" xfId="35107" xr:uid="{C107B0D3-1F8E-4E75-B3C3-A5D060110AA3}"/>
    <cellStyle name="Normal 5 2 2 4 3_AVA DVA EL" xfId="35108" xr:uid="{9FCE07E4-56DE-4A26-BE21-FA3F583BB5C3}"/>
    <cellStyle name="Normal 5 2 2 4 4" xfId="35109" xr:uid="{889CBDF6-4D71-4C1E-AC91-85603C3C007B}"/>
    <cellStyle name="Normal 5 2 2 4 5" xfId="35110" xr:uid="{D254A255-5FBD-4C68-BAEB-E3273937E14B}"/>
    <cellStyle name="Normal 5 2 2 4_AVA DVA EL" xfId="35111" xr:uid="{B609AE9C-9666-4992-AE22-368B5E88BB78}"/>
    <cellStyle name="Normal 5 2 2 5" xfId="35112" xr:uid="{EEDE063D-A57D-4F19-85C2-BF904554A95F}"/>
    <cellStyle name="Normal 5 2 2 5 2" xfId="35113" xr:uid="{7B9C3BE1-B7ED-470E-8711-BF820041EC2A}"/>
    <cellStyle name="Normal 5 2 2 5 3" xfId="35114" xr:uid="{4C2774B1-9955-4BF6-B873-840D7403A15D}"/>
    <cellStyle name="Normal 5 2 2 5_AVA DVA EL" xfId="35115" xr:uid="{BA160446-A0B5-4A0B-93ED-C5569CF5F838}"/>
    <cellStyle name="Normal 5 2 2 6" xfId="35116" xr:uid="{2356ED3E-D86B-4182-BB1E-F1CEB8ED09AC}"/>
    <cellStyle name="Normal 5 2 2 6 2" xfId="35117" xr:uid="{7272169E-C475-4150-891D-9CDDAE030E64}"/>
    <cellStyle name="Normal 5 2 2 6 3" xfId="35118" xr:uid="{5AC937A6-080D-4F8D-A616-1A210DCD3D61}"/>
    <cellStyle name="Normal 5 2 2 6_AVA DVA EL" xfId="35119" xr:uid="{4F8B08DC-FE95-4815-A21D-5D61D9666200}"/>
    <cellStyle name="Normal 5 2 2 7" xfId="35120" xr:uid="{1177F859-4FF1-46A4-BBC0-A137125520C3}"/>
    <cellStyle name="Normal 5 2 2 7 2" xfId="35121" xr:uid="{6A1C97AE-E4CE-4E43-9886-584FB08D15CC}"/>
    <cellStyle name="Normal 5 2 2 7 3" xfId="35122" xr:uid="{F57962D8-1608-4B06-BE65-63FB66648CE8}"/>
    <cellStyle name="Normal 5 2 2 7_AVA DVA EL" xfId="35123" xr:uid="{0B21F52C-82E6-4602-8BD9-C9B0D31345A9}"/>
    <cellStyle name="Normal 5 2 2 8" xfId="35124" xr:uid="{784937B3-B437-482E-A833-E912FD1F29D1}"/>
    <cellStyle name="Normal 5 2 2 8 2" xfId="35125" xr:uid="{DD0CCAD2-15D9-41D5-A6F3-A52856B4C67F}"/>
    <cellStyle name="Normal 5 2 2 8 3" xfId="35126" xr:uid="{7CE69E35-27B7-4D2F-AFB1-7180FED808A6}"/>
    <cellStyle name="Normal 5 2 2 8_AVA DVA EL" xfId="35127" xr:uid="{80D0E5D2-A92A-4299-88BC-1EE349C092ED}"/>
    <cellStyle name="Normal 5 2 2 9" xfId="35128" xr:uid="{967311EF-0D38-4F86-A091-BD8D5D286AFF}"/>
    <cellStyle name="Normal 5 2 2 9 2" xfId="35129" xr:uid="{884F4608-5115-4712-B40E-24658F3A8D81}"/>
    <cellStyle name="Normal 5 2 2 9 3" xfId="35130" xr:uid="{BE1B8121-81E5-45C1-A187-D05F83BA632D}"/>
    <cellStyle name="Normal 5 2 2 9_AVA DVA EL" xfId="35131" xr:uid="{38FCDBC8-BE62-488E-AD92-9BDAFBE37252}"/>
    <cellStyle name="Normal 5 2 2_AVA DVA EL" xfId="35132" xr:uid="{F7665D76-6D21-4D08-AB32-5A5E9770961B}"/>
    <cellStyle name="Normal 5 2 3" xfId="8202" xr:uid="{5F41DD25-7BEA-496C-82E3-3D56537272DA}"/>
    <cellStyle name="Normal 5 2 3 10" xfId="35133" xr:uid="{66AC1393-6E37-4AA5-856C-31806F9A6F4A}"/>
    <cellStyle name="Normal 5 2 3 10 2" xfId="35134" xr:uid="{5299B35A-0DE8-44FF-B460-536875BD8943}"/>
    <cellStyle name="Normal 5 2 3 10 3" xfId="35135" xr:uid="{415E1308-5B94-4909-B0BF-0B7F54871C4A}"/>
    <cellStyle name="Normal 5 2 3 10_AVA DVA EL" xfId="35136" xr:uid="{F131134B-22C9-4532-A0B8-4E1FDF89C123}"/>
    <cellStyle name="Normal 5 2 3 11" xfId="35137" xr:uid="{83263AC6-D02C-48EE-B1CB-C41DCCF73A4E}"/>
    <cellStyle name="Normal 5 2 3 11 2" xfId="35138" xr:uid="{28C4390A-82ED-40EA-ABAC-FC848103976C}"/>
    <cellStyle name="Normal 5 2 3 11 3" xfId="35139" xr:uid="{862894DD-B9DD-454D-BC61-19194F946E33}"/>
    <cellStyle name="Normal 5 2 3 11_AVA DVA EL" xfId="35140" xr:uid="{647E24C1-293D-49D1-AF1A-DF62738F7035}"/>
    <cellStyle name="Normal 5 2 3 12" xfId="35141" xr:uid="{8A281006-3BB5-463D-BA73-76CF034709EA}"/>
    <cellStyle name="Normal 5 2 3 12 2" xfId="35142" xr:uid="{DF9EB36C-9D54-40E9-B9CE-3B0005134D4F}"/>
    <cellStyle name="Normal 5 2 3 12 3" xfId="35143" xr:uid="{F2BC2E70-3CDB-40F4-B689-68173FF4464F}"/>
    <cellStyle name="Normal 5 2 3 12_AVA DVA EL" xfId="35144" xr:uid="{0D0560FE-B8CD-459A-92AE-BD6DAF0CC8E0}"/>
    <cellStyle name="Normal 5 2 3 13" xfId="35145" xr:uid="{64AC88C8-44AF-4936-BEEC-8401110C89E1}"/>
    <cellStyle name="Normal 5 2 3 2" xfId="35146" xr:uid="{61EE8935-6326-4536-BC97-B4248670D688}"/>
    <cellStyle name="Normal 5 2 3 2 10" xfId="35147" xr:uid="{146DEC67-01EC-48F2-A37E-A8A6F45CD3B6}"/>
    <cellStyle name="Normal 5 2 3 2 10 2" xfId="35148" xr:uid="{4D2964D0-0844-4C81-A86C-7A8B19F19946}"/>
    <cellStyle name="Normal 5 2 3 2 10 3" xfId="35149" xr:uid="{43965EA0-16FB-4D8B-927F-02283C45E80A}"/>
    <cellStyle name="Normal 5 2 3 2 10_AVA DVA EL" xfId="35150" xr:uid="{5C915A66-0A2E-4743-A506-3F7CA4B2EB00}"/>
    <cellStyle name="Normal 5 2 3 2 11" xfId="35151" xr:uid="{F38AE124-3EA7-4DDC-A982-D97BE60665AB}"/>
    <cellStyle name="Normal 5 2 3 2 12" xfId="35152" xr:uid="{34E5898A-2FE6-4FED-94B0-70AFC9C4FD2F}"/>
    <cellStyle name="Normal 5 2 3 2 2" xfId="35153" xr:uid="{17D2E714-A42F-4A09-9447-3212686F7577}"/>
    <cellStyle name="Normal 5 2 3 2 2 10" xfId="35154" xr:uid="{93204EBC-74BC-4706-A472-286E3D7896FB}"/>
    <cellStyle name="Normal 5 2 3 2 2 11" xfId="35155" xr:uid="{5BFA13EE-0304-4285-8143-38866142CCFA}"/>
    <cellStyle name="Normal 5 2 3 2 2 2" xfId="35156" xr:uid="{77A35796-0CEB-4CAD-9070-68B38115DD43}"/>
    <cellStyle name="Normal 5 2 3 2 2 2 2" xfId="35157" xr:uid="{162C8557-6F9A-496D-A1EA-D9A90F31B0B2}"/>
    <cellStyle name="Normal 5 2 3 2 2 2 2 2" xfId="35158" xr:uid="{DB5B907A-21DB-4CB5-AC7A-30CBF89DDBE4}"/>
    <cellStyle name="Normal 5 2 3 2 2 2 2 3" xfId="35159" xr:uid="{40E4712A-10A6-4CF2-9BB5-CFA9E2EB54A3}"/>
    <cellStyle name="Normal 5 2 3 2 2 2 2_AVA DVA EL" xfId="35160" xr:uid="{A9B7C14D-9649-4524-A105-029FFB802CDD}"/>
    <cellStyle name="Normal 5 2 3 2 2 2 3" xfId="35161" xr:uid="{EC72E3B7-DB18-46A5-8397-3A3A089A2353}"/>
    <cellStyle name="Normal 5 2 3 2 2 2 3 2" xfId="35162" xr:uid="{13751A0C-991D-4295-A076-A441A4159A58}"/>
    <cellStyle name="Normal 5 2 3 2 2 2 3 3" xfId="35163" xr:uid="{42D5125B-DFF2-4D30-9737-69D092110501}"/>
    <cellStyle name="Normal 5 2 3 2 2 2 3_AVA DVA EL" xfId="35164" xr:uid="{2E6EE3CB-7976-43A1-BCB1-39E2DE8FFA10}"/>
    <cellStyle name="Normal 5 2 3 2 2 2 4" xfId="35165" xr:uid="{D84A1359-4A44-4C03-B1E5-F34455CA0922}"/>
    <cellStyle name="Normal 5 2 3 2 2 2 5" xfId="35166" xr:uid="{29AD5FBF-2435-40C1-922E-DAA2BAE466EA}"/>
    <cellStyle name="Normal 5 2 3 2 2 2_AVA DVA EL" xfId="35167" xr:uid="{9005E16F-6C14-4DA4-86FF-892EF6009EBD}"/>
    <cellStyle name="Normal 5 2 3 2 2 3" xfId="35168" xr:uid="{BAD85602-609F-4EFD-B758-C13DF2A2A3C8}"/>
    <cellStyle name="Normal 5 2 3 2 2 3 2" xfId="35169" xr:uid="{F23B6B14-27A1-4AB9-8177-D4B774E13096}"/>
    <cellStyle name="Normal 5 2 3 2 2 3 3" xfId="35170" xr:uid="{8950B67E-32FD-4C4A-A088-0BAE9734FCBA}"/>
    <cellStyle name="Normal 5 2 3 2 2 3_AVA DVA EL" xfId="35171" xr:uid="{BB761739-B986-4B25-A39D-727B66A2CDBE}"/>
    <cellStyle name="Normal 5 2 3 2 2 4" xfId="35172" xr:uid="{013042B3-2E1C-4643-9A27-655657683EBC}"/>
    <cellStyle name="Normal 5 2 3 2 2 4 2" xfId="35173" xr:uid="{A37A3DAF-268B-4CCA-AD0C-2B87E9AF56AF}"/>
    <cellStyle name="Normal 5 2 3 2 2 4 3" xfId="35174" xr:uid="{18090E2D-25E2-4070-B1B8-CB592B61BA5B}"/>
    <cellStyle name="Normal 5 2 3 2 2 4_AVA DVA EL" xfId="35175" xr:uid="{605274D6-7749-406D-8E18-38AC11E4B08A}"/>
    <cellStyle name="Normal 5 2 3 2 2 5" xfId="35176" xr:uid="{1EE761BC-6F80-43C4-81AE-BC3E97D2688D}"/>
    <cellStyle name="Normal 5 2 3 2 2 5 2" xfId="35177" xr:uid="{24A6F949-93FD-428E-AA00-EFA632AED578}"/>
    <cellStyle name="Normal 5 2 3 2 2 5 3" xfId="35178" xr:uid="{5D5A40B7-BA1D-4281-90D3-9FE1F9CE3FEF}"/>
    <cellStyle name="Normal 5 2 3 2 2 5_AVA DVA EL" xfId="35179" xr:uid="{0120CF3A-5D25-4CAB-91E3-AC21670A9194}"/>
    <cellStyle name="Normal 5 2 3 2 2 6" xfId="35180" xr:uid="{FC0F9866-60EF-4FD4-BA9C-4E38F9A6A2E0}"/>
    <cellStyle name="Normal 5 2 3 2 2 6 2" xfId="35181" xr:uid="{8484F09C-8C22-4504-9AA2-F071AD7C55C2}"/>
    <cellStyle name="Normal 5 2 3 2 2 6 3" xfId="35182" xr:uid="{91FDAB57-6F6F-4E00-B91A-F92B01D5ECD7}"/>
    <cellStyle name="Normal 5 2 3 2 2 6_AVA DVA EL" xfId="35183" xr:uid="{D2D8BC17-D68C-498E-95D1-6F9A4A02F74A}"/>
    <cellStyle name="Normal 5 2 3 2 2 7" xfId="35184" xr:uid="{09FD8C24-DC25-44DA-A093-FC14136A16E2}"/>
    <cellStyle name="Normal 5 2 3 2 2 7 2" xfId="35185" xr:uid="{01EC0ACE-BA2E-4842-87CD-E6318E6CD9F6}"/>
    <cellStyle name="Normal 5 2 3 2 2 7 3" xfId="35186" xr:uid="{CFCB7D63-A794-4083-B602-452CA54761D6}"/>
    <cellStyle name="Normal 5 2 3 2 2 7_AVA DVA EL" xfId="35187" xr:uid="{CAFE0F01-CD41-4736-BE98-D83E8B459CB4}"/>
    <cellStyle name="Normal 5 2 3 2 2 8" xfId="35188" xr:uid="{B77EBB53-1625-4B6F-8C49-3FA71A6CAA4E}"/>
    <cellStyle name="Normal 5 2 3 2 2 8 2" xfId="35189" xr:uid="{1BDC63DC-8A41-4509-911B-DAD9A34D7113}"/>
    <cellStyle name="Normal 5 2 3 2 2 8 3" xfId="35190" xr:uid="{12C3953A-E6B3-4BA8-A54A-80689D72E07A}"/>
    <cellStyle name="Normal 5 2 3 2 2 8_AVA DVA EL" xfId="35191" xr:uid="{859D92D3-8ED3-4961-B2CE-999679A24FC7}"/>
    <cellStyle name="Normal 5 2 3 2 2 9" xfId="35192" xr:uid="{AAF0507C-8D44-47FB-A860-014F714EBA8B}"/>
    <cellStyle name="Normal 5 2 3 2 2 9 2" xfId="35193" xr:uid="{6FA2F19E-FCE4-44AD-9A0B-37560B0CD457}"/>
    <cellStyle name="Normal 5 2 3 2 2 9 3" xfId="35194" xr:uid="{EF483CB0-5257-40AC-8C7D-BFEC16C2FD52}"/>
    <cellStyle name="Normal 5 2 3 2 2 9_AVA DVA EL" xfId="35195" xr:uid="{286096DD-AC5E-49D8-8E6E-B772ED858505}"/>
    <cellStyle name="Normal 5 2 3 2 2_AVA DVA EL" xfId="35196" xr:uid="{5ADD32BF-D469-497A-B2F4-EBA93E6F7494}"/>
    <cellStyle name="Normal 5 2 3 2 3" xfId="35197" xr:uid="{1603928A-E812-4F94-8345-2699DA75C691}"/>
    <cellStyle name="Normal 5 2 3 2 3 2" xfId="35198" xr:uid="{B3EB0923-F6F8-4DB3-983E-F4C8D268E200}"/>
    <cellStyle name="Normal 5 2 3 2 3 2 2" xfId="35199" xr:uid="{83CEF312-546F-4AC4-90A2-53D70CECED75}"/>
    <cellStyle name="Normal 5 2 3 2 3 2 3" xfId="35200" xr:uid="{8B501C78-4D60-4C80-BB21-4E928BBDE5D0}"/>
    <cellStyle name="Normal 5 2 3 2 3 2_AVA DVA EL" xfId="35201" xr:uid="{6F79C642-AE58-4170-BA17-5C1A7AC6F384}"/>
    <cellStyle name="Normal 5 2 3 2 3 3" xfId="35202" xr:uid="{AF88A8F9-08B7-40DF-BE6C-71835FAFDEA8}"/>
    <cellStyle name="Normal 5 2 3 2 3 3 2" xfId="35203" xr:uid="{CEE2120D-8369-4D0B-9ACD-C68927CF14A2}"/>
    <cellStyle name="Normal 5 2 3 2 3 3 3" xfId="35204" xr:uid="{6F69E904-A7B0-4D42-8916-05D9159D11F3}"/>
    <cellStyle name="Normal 5 2 3 2 3 3_AVA DVA EL" xfId="35205" xr:uid="{B7250A5F-9AB7-4432-8495-2EEDACA7A573}"/>
    <cellStyle name="Normal 5 2 3 2 3 4" xfId="35206" xr:uid="{1B96C497-477F-49A3-8D0C-7824E0BC7B9E}"/>
    <cellStyle name="Normal 5 2 3 2 3 5" xfId="35207" xr:uid="{11244EBF-BAD8-4917-9B74-9A01AB257087}"/>
    <cellStyle name="Normal 5 2 3 2 3_AVA DVA EL" xfId="35208" xr:uid="{DE6CCDFD-A0C3-447A-A630-449C7796D5B2}"/>
    <cellStyle name="Normal 5 2 3 2 4" xfId="35209" xr:uid="{863667FB-7AB0-4972-8564-E41698ED2B24}"/>
    <cellStyle name="Normal 5 2 3 2 4 2" xfId="35210" xr:uid="{8FD79FF5-246E-4B18-AD74-00C364FB9ED0}"/>
    <cellStyle name="Normal 5 2 3 2 4 3" xfId="35211" xr:uid="{8A51DF6B-CAEF-40A6-A6D6-2F35479E5D0A}"/>
    <cellStyle name="Normal 5 2 3 2 4_AVA DVA EL" xfId="35212" xr:uid="{04EA3CDC-024D-4401-9F55-1A93757B2D5B}"/>
    <cellStyle name="Normal 5 2 3 2 5" xfId="35213" xr:uid="{D4F7ED0A-6466-46D2-B13C-9458A66D6B3D}"/>
    <cellStyle name="Normal 5 2 3 2 5 2" xfId="35214" xr:uid="{2FB4F0D7-639E-4E73-BE57-8F28F24A3192}"/>
    <cellStyle name="Normal 5 2 3 2 5 3" xfId="35215" xr:uid="{2DECC9F3-C8AA-47F8-98F2-1FA7B289FCAC}"/>
    <cellStyle name="Normal 5 2 3 2 5_AVA DVA EL" xfId="35216" xr:uid="{CF2EFF45-6FFA-4FA6-B46C-83D60C801486}"/>
    <cellStyle name="Normal 5 2 3 2 6" xfId="35217" xr:uid="{2ABD3EEE-C9EB-4B21-910F-7009E44EFE29}"/>
    <cellStyle name="Normal 5 2 3 2 6 2" xfId="35218" xr:uid="{32618E65-F77A-4916-AA4E-9006731F0A2D}"/>
    <cellStyle name="Normal 5 2 3 2 6 3" xfId="35219" xr:uid="{59E9E1E1-8577-4797-BB72-45DC5B487125}"/>
    <cellStyle name="Normal 5 2 3 2 6_AVA DVA EL" xfId="35220" xr:uid="{1E6FE320-D12D-4324-8A2B-EA6979CDCB90}"/>
    <cellStyle name="Normal 5 2 3 2 7" xfId="35221" xr:uid="{E8526C71-277E-4B9A-956E-01A6721D479A}"/>
    <cellStyle name="Normal 5 2 3 2 7 2" xfId="35222" xr:uid="{6A2DF8E6-8C72-48C8-A1EA-C4FE0F3A54E2}"/>
    <cellStyle name="Normal 5 2 3 2 7 3" xfId="35223" xr:uid="{9B0AAC0C-F6ED-4990-AABD-FA8F96A0B52B}"/>
    <cellStyle name="Normal 5 2 3 2 7_AVA DVA EL" xfId="35224" xr:uid="{EEA2E7EC-4EDC-4557-AD08-E7D413CBFF5A}"/>
    <cellStyle name="Normal 5 2 3 2 8" xfId="35225" xr:uid="{FD1CE3CE-5FFB-4D8E-88F0-6289381172BD}"/>
    <cellStyle name="Normal 5 2 3 2 8 2" xfId="35226" xr:uid="{9086C7C9-9792-4FD9-8173-58811F12C9C7}"/>
    <cellStyle name="Normal 5 2 3 2 8 3" xfId="35227" xr:uid="{F48B51EF-67A8-4EB1-B577-4C1A338584DB}"/>
    <cellStyle name="Normal 5 2 3 2 8_AVA DVA EL" xfId="35228" xr:uid="{101BDECD-A996-4E2E-AAF2-1E662B00CD3F}"/>
    <cellStyle name="Normal 5 2 3 2 9" xfId="35229" xr:uid="{387CBCBA-79FE-47E9-9AD2-EBC9208D5B4F}"/>
    <cellStyle name="Normal 5 2 3 2 9 2" xfId="35230" xr:uid="{EB2CFC8F-C022-42B3-ABB2-6243308ABCC2}"/>
    <cellStyle name="Normal 5 2 3 2 9 3" xfId="35231" xr:uid="{21ACFB92-F905-467C-8C7A-5E0A95A9F7CD}"/>
    <cellStyle name="Normal 5 2 3 2 9_AVA DVA EL" xfId="35232" xr:uid="{636A504E-7F88-4783-A832-A76663448409}"/>
    <cellStyle name="Normal 5 2 3 2_AVA DVA EL" xfId="35233" xr:uid="{D63D3A18-B373-43AE-82C2-EC1F0501B784}"/>
    <cellStyle name="Normal 5 2 3 3" xfId="35234" xr:uid="{95A0DD02-8074-4655-B8EA-B6079BC64352}"/>
    <cellStyle name="Normal 5 2 3 3 10" xfId="35235" xr:uid="{3325D744-AE22-47B9-98FB-287F80C2F65A}"/>
    <cellStyle name="Normal 5 2 3 3 11" xfId="35236" xr:uid="{6B1B3716-3B9A-4905-9BF6-AF50AE23B4C0}"/>
    <cellStyle name="Normal 5 2 3 3 2" xfId="35237" xr:uid="{26A5937B-37F7-4C3E-BD7C-FA9FBF486BFB}"/>
    <cellStyle name="Normal 5 2 3 3 2 2" xfId="35238" xr:uid="{D9D18DF8-6401-4AB5-AC47-BD8BB1E297DD}"/>
    <cellStyle name="Normal 5 2 3 3 2 2 2" xfId="35239" xr:uid="{3173B531-30BF-459C-AD81-5E54E0B366DB}"/>
    <cellStyle name="Normal 5 2 3 3 2 2 3" xfId="35240" xr:uid="{6A72DE26-CBC0-4413-AFF9-F7168E7CA268}"/>
    <cellStyle name="Normal 5 2 3 3 2 2_AVA DVA EL" xfId="35241" xr:uid="{1167F7B0-87ED-4CDC-9C47-BF07DB48DF05}"/>
    <cellStyle name="Normal 5 2 3 3 2 3" xfId="35242" xr:uid="{5F10C92E-CA73-48EC-A21B-68DC039E49DF}"/>
    <cellStyle name="Normal 5 2 3 3 2 3 2" xfId="35243" xr:uid="{126F3108-81C0-4618-AA69-36857022F8F2}"/>
    <cellStyle name="Normal 5 2 3 3 2 3 3" xfId="35244" xr:uid="{F1978F19-FA76-4967-8AFD-A475B28DBC1E}"/>
    <cellStyle name="Normal 5 2 3 3 2 3_AVA DVA EL" xfId="35245" xr:uid="{92399B62-3F6B-47AC-9278-78F0E464B90E}"/>
    <cellStyle name="Normal 5 2 3 3 2 4" xfId="35246" xr:uid="{BD3B7420-63B8-4E88-B86A-ADD89659E0E0}"/>
    <cellStyle name="Normal 5 2 3 3 2 5" xfId="35247" xr:uid="{AEB99F9A-6A47-402C-B082-3A6CA7D1FE44}"/>
    <cellStyle name="Normal 5 2 3 3 2_AVA DVA EL" xfId="35248" xr:uid="{B3AC19A8-A18A-41EC-94DC-15000D899E3B}"/>
    <cellStyle name="Normal 5 2 3 3 3" xfId="35249" xr:uid="{C4A58CDE-BABF-45D8-A564-B7E5D787A8BD}"/>
    <cellStyle name="Normal 5 2 3 3 3 2" xfId="35250" xr:uid="{8EF3403D-1980-4D50-BF0E-71234C1ADA9F}"/>
    <cellStyle name="Normal 5 2 3 3 3 3" xfId="35251" xr:uid="{F5DB5C45-170F-497C-997F-B37A4675D082}"/>
    <cellStyle name="Normal 5 2 3 3 3_AVA DVA EL" xfId="35252" xr:uid="{645F6AB2-5251-4906-9762-1AC5D1050193}"/>
    <cellStyle name="Normal 5 2 3 3 4" xfId="35253" xr:uid="{653D5B1D-4FFF-45ED-9743-F91808FC2D79}"/>
    <cellStyle name="Normal 5 2 3 3 4 2" xfId="35254" xr:uid="{4CD33166-72A2-413A-82B7-3ED8919F140F}"/>
    <cellStyle name="Normal 5 2 3 3 4 3" xfId="35255" xr:uid="{811C6E47-AE0F-40B7-98A1-5EA815D504A4}"/>
    <cellStyle name="Normal 5 2 3 3 4_AVA DVA EL" xfId="35256" xr:uid="{EC332F90-4040-4A39-B54A-AD76C0345802}"/>
    <cellStyle name="Normal 5 2 3 3 5" xfId="35257" xr:uid="{1E0E92F8-A509-4328-A5C7-AF2FCCB47FE4}"/>
    <cellStyle name="Normal 5 2 3 3 5 2" xfId="35258" xr:uid="{0F34C892-20EB-477E-97F2-DD5B4A04E152}"/>
    <cellStyle name="Normal 5 2 3 3 5 3" xfId="35259" xr:uid="{9B36CCAF-6FC3-48E8-811A-B5DC39DAA3BB}"/>
    <cellStyle name="Normal 5 2 3 3 5_AVA DVA EL" xfId="35260" xr:uid="{ECBB32BE-3D15-465E-AE81-AF58489C49E7}"/>
    <cellStyle name="Normal 5 2 3 3 6" xfId="35261" xr:uid="{7E49395F-9762-4C8D-A2F7-8D926F5580C3}"/>
    <cellStyle name="Normal 5 2 3 3 6 2" xfId="35262" xr:uid="{599616F3-EE23-4706-AF36-B0CD795222FC}"/>
    <cellStyle name="Normal 5 2 3 3 6 3" xfId="35263" xr:uid="{EDDB1AC9-71A8-4C88-A31D-6EC29BCA8A71}"/>
    <cellStyle name="Normal 5 2 3 3 6_AVA DVA EL" xfId="35264" xr:uid="{311507F6-70C6-4DD2-B5A2-AE09C6012831}"/>
    <cellStyle name="Normal 5 2 3 3 7" xfId="35265" xr:uid="{CCD76CA8-0EFB-4F23-AC82-429A65052945}"/>
    <cellStyle name="Normal 5 2 3 3 7 2" xfId="35266" xr:uid="{5B65A8D5-22AC-4E38-A4FC-3D05F870C890}"/>
    <cellStyle name="Normal 5 2 3 3 7 3" xfId="35267" xr:uid="{73D548C9-648F-4A5A-9EB5-1FDC4826B609}"/>
    <cellStyle name="Normal 5 2 3 3 7_AVA DVA EL" xfId="35268" xr:uid="{DD34066F-A04F-4953-A6B9-6018FAAE89F5}"/>
    <cellStyle name="Normal 5 2 3 3 8" xfId="35269" xr:uid="{C0674361-2402-40CD-8484-3E5698DE8F89}"/>
    <cellStyle name="Normal 5 2 3 3 8 2" xfId="35270" xr:uid="{CD552B72-B2E3-4C0F-994B-2252E6168111}"/>
    <cellStyle name="Normal 5 2 3 3 8 3" xfId="35271" xr:uid="{EAACEA5D-A09B-4B78-850F-F8BF6655466D}"/>
    <cellStyle name="Normal 5 2 3 3 8_AVA DVA EL" xfId="35272" xr:uid="{059D74A2-F573-46BF-87AB-77EBA9A4434D}"/>
    <cellStyle name="Normal 5 2 3 3 9" xfId="35273" xr:uid="{571D2F9B-49CA-49CF-B704-8D7F24F66F9E}"/>
    <cellStyle name="Normal 5 2 3 3 9 2" xfId="35274" xr:uid="{174DCC72-A6AD-4C56-9B1F-62FAB960904E}"/>
    <cellStyle name="Normal 5 2 3 3 9 3" xfId="35275" xr:uid="{97C85AC3-A333-4B8C-B927-D0727D5FBD35}"/>
    <cellStyle name="Normal 5 2 3 3 9_AVA DVA EL" xfId="35276" xr:uid="{02F35A55-258B-427F-8777-A4BBF9DF3382}"/>
    <cellStyle name="Normal 5 2 3 3_AVA DVA EL" xfId="35277" xr:uid="{07081980-528F-4AE6-A9A9-A65F27EC0314}"/>
    <cellStyle name="Normal 5 2 3 4" xfId="35278" xr:uid="{1E778C5D-8A36-4E32-BB59-4EF9FE85E3A0}"/>
    <cellStyle name="Normal 5 2 3 4 2" xfId="35279" xr:uid="{45D1FF26-6682-41CC-93D0-E1DC30E95ED6}"/>
    <cellStyle name="Normal 5 2 3 4 2 2" xfId="35280" xr:uid="{F28FE9F9-FDCB-4A93-998A-CD650152B329}"/>
    <cellStyle name="Normal 5 2 3 4 2 3" xfId="35281" xr:uid="{73E9BC4D-3014-4C5B-8A86-60D6218A0440}"/>
    <cellStyle name="Normal 5 2 3 4 2_AVA DVA EL" xfId="35282" xr:uid="{061CEA4C-607B-4E62-B5B3-E74BA16051C1}"/>
    <cellStyle name="Normal 5 2 3 4 3" xfId="35283" xr:uid="{6C0E1003-849F-4188-9038-4D38E3884610}"/>
    <cellStyle name="Normal 5 2 3 4 3 2" xfId="35284" xr:uid="{0962753B-0CAF-4B20-B3A3-490225F2F510}"/>
    <cellStyle name="Normal 5 2 3 4 3 3" xfId="35285" xr:uid="{F70E5D6B-5065-43DE-95EA-B53CE8AD0DB7}"/>
    <cellStyle name="Normal 5 2 3 4 3_AVA DVA EL" xfId="35286" xr:uid="{DC4254F9-3791-405B-B1D9-57A30D2C21DB}"/>
    <cellStyle name="Normal 5 2 3 4 4" xfId="35287" xr:uid="{22C0B4DC-E140-471E-BDBC-A6F0B84344D5}"/>
    <cellStyle name="Normal 5 2 3 4 5" xfId="35288" xr:uid="{5EBCA2C8-C3C5-4390-AFCB-E0268BF5F059}"/>
    <cellStyle name="Normal 5 2 3 4_AVA DVA EL" xfId="35289" xr:uid="{AA4A4664-E557-4790-A725-97C5A202762E}"/>
    <cellStyle name="Normal 5 2 3 5" xfId="35290" xr:uid="{7A7683FE-58F7-40CC-9ACF-D4BC2251CA9F}"/>
    <cellStyle name="Normal 5 2 3 5 2" xfId="35291" xr:uid="{E9300B17-139A-4AFB-8BE1-AF6B92B1A8B3}"/>
    <cellStyle name="Normal 5 2 3 5 3" xfId="35292" xr:uid="{F66581E9-5BC3-4788-96F0-DA15311D1D4C}"/>
    <cellStyle name="Normal 5 2 3 5_AVA DVA EL" xfId="35293" xr:uid="{6CB459F3-7D9E-447B-8A8D-FBECA293EB5D}"/>
    <cellStyle name="Normal 5 2 3 6" xfId="35294" xr:uid="{4619CB9F-86CF-4ECB-89F7-EBBFA1999448}"/>
    <cellStyle name="Normal 5 2 3 6 2" xfId="35295" xr:uid="{77209205-3970-458D-9F06-D95AF11AFBD2}"/>
    <cellStyle name="Normal 5 2 3 6 3" xfId="35296" xr:uid="{B2424D2D-0E5F-43D2-8DEB-B9F3FB536A35}"/>
    <cellStyle name="Normal 5 2 3 6_AVA DVA EL" xfId="35297" xr:uid="{E8AA514A-2BAB-4583-AC3F-50137E3F1919}"/>
    <cellStyle name="Normal 5 2 3 7" xfId="35298" xr:uid="{0895E5F4-B9DD-4D52-81E5-D66512E2293C}"/>
    <cellStyle name="Normal 5 2 3 7 2" xfId="35299" xr:uid="{0E2E8D6F-3B7D-4DD9-BB7E-D62D4EFAF5DD}"/>
    <cellStyle name="Normal 5 2 3 7 3" xfId="35300" xr:uid="{56438264-6A50-455C-BBA2-4E52470F342E}"/>
    <cellStyle name="Normal 5 2 3 7_AVA DVA EL" xfId="35301" xr:uid="{91509B19-69C6-43AA-AD05-7B853B2FDB97}"/>
    <cellStyle name="Normal 5 2 3 8" xfId="35302" xr:uid="{AC2A9174-D907-4512-B3E1-377E1A84306F}"/>
    <cellStyle name="Normal 5 2 3 8 2" xfId="35303" xr:uid="{F37F8CCC-5889-4938-9D5B-230058D4C5E4}"/>
    <cellStyle name="Normal 5 2 3 8 3" xfId="35304" xr:uid="{186E0768-2C16-4AC8-8E61-099E6F8F1F2B}"/>
    <cellStyle name="Normal 5 2 3 8_AVA DVA EL" xfId="35305" xr:uid="{F452287D-4D2B-4E37-9FBA-15D6FF051AB8}"/>
    <cellStyle name="Normal 5 2 3 9" xfId="35306" xr:uid="{6759F707-BB7B-4023-B33F-B538CDACD1D2}"/>
    <cellStyle name="Normal 5 2 3 9 2" xfId="35307" xr:uid="{5604BFEF-6865-4C48-968B-A465202C1AED}"/>
    <cellStyle name="Normal 5 2 3 9 3" xfId="35308" xr:uid="{02EB23C8-5BB1-41CD-A917-B0160E2C7786}"/>
    <cellStyle name="Normal 5 2 3 9_AVA DVA EL" xfId="35309" xr:uid="{B3628373-996F-4CFB-B273-B6E1F1DD38C0}"/>
    <cellStyle name="Normal 5 2 3_AVA DVA EL" xfId="35310" xr:uid="{43EBD2CA-203F-4DBD-987F-16FCEEFFB851}"/>
    <cellStyle name="Normal 5 2 4" xfId="35311" xr:uid="{A6BA2571-72A1-4597-822E-B10990F1AD4A}"/>
    <cellStyle name="Normal 5 2 4 10" xfId="35312" xr:uid="{7B1C17F4-3C45-4901-B811-4981C181A491}"/>
    <cellStyle name="Normal 5 2 4 10 2" xfId="35313" xr:uid="{2C82F5EE-8A26-4EA6-B6E0-FC2B0C675DD3}"/>
    <cellStyle name="Normal 5 2 4 10 3" xfId="35314" xr:uid="{5F5AE234-57D3-4405-A41B-011DBE7320BA}"/>
    <cellStyle name="Normal 5 2 4 10_AVA DVA EL" xfId="35315" xr:uid="{1EA0786D-A075-4C7E-B843-81040D2C75BF}"/>
    <cellStyle name="Normal 5 2 4 11" xfId="35316" xr:uid="{23B96FA9-DC81-4FA8-81BD-F65C64C849CD}"/>
    <cellStyle name="Normal 5 2 4 11 2" xfId="35317" xr:uid="{B6B8D630-48BF-4818-BD11-3EE1AAA45FBC}"/>
    <cellStyle name="Normal 5 2 4 11 3" xfId="35318" xr:uid="{2749AC1B-B86B-4B0B-A529-C7F3E9D44A0B}"/>
    <cellStyle name="Normal 5 2 4 11_AVA DVA EL" xfId="35319" xr:uid="{673F6D88-EDA9-48E1-B5E6-402BDD3C5642}"/>
    <cellStyle name="Normal 5 2 4 12" xfId="35320" xr:uid="{E0C27E0B-DD6E-4036-837A-D76B6DE04194}"/>
    <cellStyle name="Normal 5 2 4 2" xfId="35321" xr:uid="{948FE2B6-816C-48EE-8D9F-91FDFD78E4B6}"/>
    <cellStyle name="Normal 5 2 4 2 10" xfId="35322" xr:uid="{7EAA051B-0DB6-4E95-ABFD-5F12FDF03D4A}"/>
    <cellStyle name="Normal 5 2 4 2 11" xfId="35323" xr:uid="{1A6087D9-4E3B-4730-AE9B-FA3B4FE31330}"/>
    <cellStyle name="Normal 5 2 4 2 2" xfId="35324" xr:uid="{4EA1EA4B-57DE-4ED5-873F-05B333BF39A4}"/>
    <cellStyle name="Normal 5 2 4 2 2 2" xfId="35325" xr:uid="{4EDDDDDF-171B-4708-ADE0-DF33D980516A}"/>
    <cellStyle name="Normal 5 2 4 2 2 2 2" xfId="35326" xr:uid="{5CFD07EC-3925-432F-98DF-34DFC6B05BCB}"/>
    <cellStyle name="Normal 5 2 4 2 2 2 3" xfId="35327" xr:uid="{5F636E2B-9D4B-4C92-80D0-D66F6D5E026D}"/>
    <cellStyle name="Normal 5 2 4 2 2 2_AVA DVA EL" xfId="35328" xr:uid="{704DD6D3-AD79-4FCE-91D7-97AD13DD16A4}"/>
    <cellStyle name="Normal 5 2 4 2 2 3" xfId="35329" xr:uid="{6F492FC3-9F3D-433F-AB4D-FF82DA33002B}"/>
    <cellStyle name="Normal 5 2 4 2 2 3 2" xfId="35330" xr:uid="{5A7D1F1E-392D-4A4B-8F76-7FC5CC470B24}"/>
    <cellStyle name="Normal 5 2 4 2 2 3 3" xfId="35331" xr:uid="{0A3A41E5-4DA8-4525-AFAF-3C30DB4A8CB8}"/>
    <cellStyle name="Normal 5 2 4 2 2 3_AVA DVA EL" xfId="35332" xr:uid="{3FED4922-ECE3-4ABE-B6BE-3F0FD3822175}"/>
    <cellStyle name="Normal 5 2 4 2 2 4" xfId="35333" xr:uid="{978A52CC-277E-4853-821A-A16492048C44}"/>
    <cellStyle name="Normal 5 2 4 2 2 5" xfId="35334" xr:uid="{DCA4DE24-7D47-450B-ABE7-E538F6B774BA}"/>
    <cellStyle name="Normal 5 2 4 2 2_AVA DVA EL" xfId="35335" xr:uid="{167B8031-E227-4ED7-986F-7FF3A4C36842}"/>
    <cellStyle name="Normal 5 2 4 2 3" xfId="35336" xr:uid="{4F0CF78E-B8BA-4457-BB51-DA7A6EED8C3E}"/>
    <cellStyle name="Normal 5 2 4 2 3 2" xfId="35337" xr:uid="{8E729D3F-AE91-4D34-A861-64B0E9171AC2}"/>
    <cellStyle name="Normal 5 2 4 2 3 3" xfId="35338" xr:uid="{30FC7C03-A00B-472D-91A9-251121802983}"/>
    <cellStyle name="Normal 5 2 4 2 3_AVA DVA EL" xfId="35339" xr:uid="{6C8797A1-55C6-49E9-8950-65D9997B943A}"/>
    <cellStyle name="Normal 5 2 4 2 4" xfId="35340" xr:uid="{BF80E225-0060-4F3E-83A8-29049933D9ED}"/>
    <cellStyle name="Normal 5 2 4 2 4 2" xfId="35341" xr:uid="{0EAB493C-4DAD-4364-8762-FDCB26AD28DB}"/>
    <cellStyle name="Normal 5 2 4 2 4 3" xfId="35342" xr:uid="{B8061616-3100-446A-842E-8BF7859FE43A}"/>
    <cellStyle name="Normal 5 2 4 2 4_AVA DVA EL" xfId="35343" xr:uid="{5B1B3307-3662-425D-9842-562EB9F97E97}"/>
    <cellStyle name="Normal 5 2 4 2 5" xfId="35344" xr:uid="{D80310C7-F10C-4653-8026-3E8B98F7143D}"/>
    <cellStyle name="Normal 5 2 4 2 5 2" xfId="35345" xr:uid="{E98A5412-EAF0-4F61-AA02-D29B3E5F44B0}"/>
    <cellStyle name="Normal 5 2 4 2 5 3" xfId="35346" xr:uid="{55D38D53-2852-4240-A093-4718A19945BD}"/>
    <cellStyle name="Normal 5 2 4 2 5_AVA DVA EL" xfId="35347" xr:uid="{571C587E-9E0A-4A64-A917-93DAE6E23B89}"/>
    <cellStyle name="Normal 5 2 4 2 6" xfId="35348" xr:uid="{2A3730B2-7FB1-4157-8C26-D26AED8542D4}"/>
    <cellStyle name="Normal 5 2 4 2 6 2" xfId="35349" xr:uid="{E4A850D3-C2F2-4BD9-A9CE-B66E0A4970DB}"/>
    <cellStyle name="Normal 5 2 4 2 6 3" xfId="35350" xr:uid="{6D829DB9-C5ED-4EF4-A710-930514DF63A6}"/>
    <cellStyle name="Normal 5 2 4 2 6_AVA DVA EL" xfId="35351" xr:uid="{0BBAC300-1480-4FC9-87AF-91742D50801D}"/>
    <cellStyle name="Normal 5 2 4 2 7" xfId="35352" xr:uid="{5557822A-691D-4158-B4D0-DD0235991CEB}"/>
    <cellStyle name="Normal 5 2 4 2 7 2" xfId="35353" xr:uid="{1D6FCB87-0405-4915-8472-05822838C56F}"/>
    <cellStyle name="Normal 5 2 4 2 7 3" xfId="35354" xr:uid="{BCDB33D7-05EF-49C6-AE17-D90D8355CF97}"/>
    <cellStyle name="Normal 5 2 4 2 7_AVA DVA EL" xfId="35355" xr:uid="{FEF9ED2E-8F8D-4444-975C-8410B5B43784}"/>
    <cellStyle name="Normal 5 2 4 2 8" xfId="35356" xr:uid="{D261C712-5024-451B-9883-6ECBE2FD16A6}"/>
    <cellStyle name="Normal 5 2 4 2 8 2" xfId="35357" xr:uid="{483C91CC-0A9E-4718-9B4A-52A71E5766F9}"/>
    <cellStyle name="Normal 5 2 4 2 8 3" xfId="35358" xr:uid="{CA80CBB9-C6B1-4D71-876D-77F0ED5D7E04}"/>
    <cellStyle name="Normal 5 2 4 2 8_AVA DVA EL" xfId="35359" xr:uid="{29624DBC-CFB2-44AA-889B-A2EA620CECB4}"/>
    <cellStyle name="Normal 5 2 4 2 9" xfId="35360" xr:uid="{9D7E6BBC-7C1C-4655-86D0-CACC0426D75A}"/>
    <cellStyle name="Normal 5 2 4 2 9 2" xfId="35361" xr:uid="{E7128DE3-10AF-4A02-B4DB-CD58B35532B0}"/>
    <cellStyle name="Normal 5 2 4 2 9 3" xfId="35362" xr:uid="{B84E9282-53A7-47F5-BDFF-D50B2C1B4B02}"/>
    <cellStyle name="Normal 5 2 4 2 9_AVA DVA EL" xfId="35363" xr:uid="{11A047AE-6828-4B81-A2B5-6515DE7E082A}"/>
    <cellStyle name="Normal 5 2 4 2_AVA DVA EL" xfId="35364" xr:uid="{BEE82631-5635-4928-AA70-B38F80019454}"/>
    <cellStyle name="Normal 5 2 4 3" xfId="35365" xr:uid="{6715821E-524A-421C-9E03-32EB67A34D52}"/>
    <cellStyle name="Normal 5 2 4 3 2" xfId="35366" xr:uid="{99C8F588-4945-4BB0-931C-FB92B28CCED9}"/>
    <cellStyle name="Normal 5 2 4 3 2 2" xfId="35367" xr:uid="{DB5740AE-6ECF-4E1C-A201-4E94C778A6D5}"/>
    <cellStyle name="Normal 5 2 4 3 2 3" xfId="35368" xr:uid="{C338A1F1-78E5-43F6-AEA0-4CF7FE4CFC87}"/>
    <cellStyle name="Normal 5 2 4 3 2_AVA DVA EL" xfId="35369" xr:uid="{5D740F7C-AC52-40DA-B13B-33B26A84A80E}"/>
    <cellStyle name="Normal 5 2 4 3 3" xfId="35370" xr:uid="{EEA44000-65A2-43F9-BEF7-56DE63917AFD}"/>
    <cellStyle name="Normal 5 2 4 3 3 2" xfId="35371" xr:uid="{1FC5058F-1F41-4868-9358-D3C853E579D8}"/>
    <cellStyle name="Normal 5 2 4 3 3 3" xfId="35372" xr:uid="{EAE3D5FE-2FA8-442C-B829-D6B6E8654E20}"/>
    <cellStyle name="Normal 5 2 4 3 3_AVA DVA EL" xfId="35373" xr:uid="{819ED7D1-25D5-4F37-87DD-EDFE17001B84}"/>
    <cellStyle name="Normal 5 2 4 3 4" xfId="35374" xr:uid="{02EA9FC6-0131-4228-ABB3-8DB3C7816317}"/>
    <cellStyle name="Normal 5 2 4 3 5" xfId="35375" xr:uid="{00E92290-4A81-4F10-A4F4-A3E260E66854}"/>
    <cellStyle name="Normal 5 2 4 3_AVA DVA EL" xfId="35376" xr:uid="{F438E98F-2F9C-4D67-8194-DDA6BC06F162}"/>
    <cellStyle name="Normal 5 2 4 4" xfId="35377" xr:uid="{E19E45C2-4763-48FC-9A4E-44544D6A7E40}"/>
    <cellStyle name="Normal 5 2 4 4 2" xfId="35378" xr:uid="{9E366169-04CF-45B2-8F04-DE72BAB24AE7}"/>
    <cellStyle name="Normal 5 2 4 4 3" xfId="35379" xr:uid="{7229AC9E-E633-4D07-9F8C-72AC9CEB2C97}"/>
    <cellStyle name="Normal 5 2 4 4_AVA DVA EL" xfId="35380" xr:uid="{92AF38E1-8B46-443B-99B4-5B89DB71FAB5}"/>
    <cellStyle name="Normal 5 2 4 5" xfId="35381" xr:uid="{939327A8-6D6D-4471-8B00-75BBC2DE8BC6}"/>
    <cellStyle name="Normal 5 2 4 5 2" xfId="35382" xr:uid="{D8149921-EAC0-4A42-8FB4-81B10AAAFF94}"/>
    <cellStyle name="Normal 5 2 4 5 3" xfId="35383" xr:uid="{C90883F7-99AA-4D55-984E-93BAA509DA9E}"/>
    <cellStyle name="Normal 5 2 4 5_AVA DVA EL" xfId="35384" xr:uid="{916C7858-0460-4438-A963-A86C3C60DEF9}"/>
    <cellStyle name="Normal 5 2 4 6" xfId="35385" xr:uid="{AF52D9FC-B195-4497-8F32-91217A69F109}"/>
    <cellStyle name="Normal 5 2 4 6 2" xfId="35386" xr:uid="{79B1E49E-BE00-46C0-96E5-E71FF0C6BD95}"/>
    <cellStyle name="Normal 5 2 4 6 3" xfId="35387" xr:uid="{F6D14446-DA88-413D-8FBD-4B5A6217B2A3}"/>
    <cellStyle name="Normal 5 2 4 6_AVA DVA EL" xfId="35388" xr:uid="{9BF672FD-C972-4727-B494-4B28FB9C8F6D}"/>
    <cellStyle name="Normal 5 2 4 7" xfId="35389" xr:uid="{35DBFC3C-F7C2-44F8-AD4A-0F5AD166E123}"/>
    <cellStyle name="Normal 5 2 4 7 2" xfId="35390" xr:uid="{A599EB76-3A4A-4CF6-B5EB-02B324376846}"/>
    <cellStyle name="Normal 5 2 4 7 3" xfId="35391" xr:uid="{9D55673D-C5E7-485E-85D9-35FF722AF014}"/>
    <cellStyle name="Normal 5 2 4 7_AVA DVA EL" xfId="35392" xr:uid="{C4D32160-C530-4A32-B240-C5E76556852D}"/>
    <cellStyle name="Normal 5 2 4 8" xfId="35393" xr:uid="{A3DF1D52-9097-4382-B2E2-FABB3C32E3B9}"/>
    <cellStyle name="Normal 5 2 4 8 2" xfId="35394" xr:uid="{097EA0FC-8896-4E10-8033-4F3F97716BC9}"/>
    <cellStyle name="Normal 5 2 4 8 3" xfId="35395" xr:uid="{38790704-6C09-43DE-AC68-EE694C6C1EA2}"/>
    <cellStyle name="Normal 5 2 4 8_AVA DVA EL" xfId="35396" xr:uid="{1FA25F93-F5BB-48CB-A24B-076543E5519E}"/>
    <cellStyle name="Normal 5 2 4 9" xfId="35397" xr:uid="{975D72ED-42FB-41D5-B97D-219EAB239868}"/>
    <cellStyle name="Normal 5 2 4 9 2" xfId="35398" xr:uid="{15976D80-68EF-4651-91A8-EF86AA23C6BB}"/>
    <cellStyle name="Normal 5 2 4 9 3" xfId="35399" xr:uid="{244E16BA-258A-4F37-9795-1938B556CE36}"/>
    <cellStyle name="Normal 5 2 4 9_AVA DVA EL" xfId="35400" xr:uid="{8FA8EF3E-7888-4694-8210-895EE5B63A55}"/>
    <cellStyle name="Normal 5 2 4_AVA DVA EL" xfId="35401" xr:uid="{2A5CBF43-A710-4D48-82B3-ECCA7A1197ED}"/>
    <cellStyle name="Normal 5 2 5" xfId="35402" xr:uid="{14E34CE0-DEBF-48A9-BE21-1611B9C80D04}"/>
    <cellStyle name="Normal 5 2 5 10" xfId="35403" xr:uid="{0EF8610A-7A1B-4E87-BA75-7E96032B2F06}"/>
    <cellStyle name="Normal 5 2 5 10 2" xfId="35404" xr:uid="{72808CF7-6685-4E2D-BD11-3BD3C9C0A6E2}"/>
    <cellStyle name="Normal 5 2 5 10 3" xfId="35405" xr:uid="{03479576-EF10-41AF-AB83-EF66B3D90613}"/>
    <cellStyle name="Normal 5 2 5 10_AVA DVA EL" xfId="35406" xr:uid="{4C89EA2E-2584-48BC-A6D2-7D54170C5E20}"/>
    <cellStyle name="Normal 5 2 5 11" xfId="35407" xr:uid="{F9EDC4E2-1350-4B1C-A18F-93068468E7CB}"/>
    <cellStyle name="Normal 5 2 5 11 2" xfId="35408" xr:uid="{8FA5475A-38BC-4E90-9AFA-2CFC9D8B372F}"/>
    <cellStyle name="Normal 5 2 5 11 3" xfId="35409" xr:uid="{A387D28F-47EE-4EF8-8202-71F4EFD0B846}"/>
    <cellStyle name="Normal 5 2 5 11_AVA DVA EL" xfId="35410" xr:uid="{E2C4EA29-90DC-4A6E-91A0-279D8AA81912}"/>
    <cellStyle name="Normal 5 2 5 12" xfId="35411" xr:uid="{64BDA904-C9E5-4647-86CE-0EB908C8D3D9}"/>
    <cellStyle name="Normal 5 2 5 2" xfId="35412" xr:uid="{45D7A9A8-DFB0-432D-A577-57206E2C69C0}"/>
    <cellStyle name="Normal 5 2 5 2 10" xfId="35413" xr:uid="{4A46DF85-2946-41A2-A44B-7E28659DA9E1}"/>
    <cellStyle name="Normal 5 2 5 2 11" xfId="35414" xr:uid="{208B8232-B3A5-457E-8308-BC85D2D9CDB2}"/>
    <cellStyle name="Normal 5 2 5 2 2" xfId="35415" xr:uid="{E3F7C24D-1C95-4519-84CD-BBEC05BE57D5}"/>
    <cellStyle name="Normal 5 2 5 2 2 2" xfId="35416" xr:uid="{E910A02E-195D-40DA-AA34-33A50F7D58CD}"/>
    <cellStyle name="Normal 5 2 5 2 2 2 2" xfId="35417" xr:uid="{53E15F35-19C9-4206-BB3C-4A2256C73CAE}"/>
    <cellStyle name="Normal 5 2 5 2 2 2 3" xfId="35418" xr:uid="{DD5CF89E-8188-4E12-B0DC-AE002BF2CA46}"/>
    <cellStyle name="Normal 5 2 5 2 2 2_AVA DVA EL" xfId="35419" xr:uid="{AF1C0923-81A4-46C0-8619-08C12C3AB5DE}"/>
    <cellStyle name="Normal 5 2 5 2 2 3" xfId="35420" xr:uid="{118238DE-095E-48EA-8E02-284A8E971E6B}"/>
    <cellStyle name="Normal 5 2 5 2 2 3 2" xfId="35421" xr:uid="{7F9D6185-3BBA-4F70-B333-28DBBA8CB261}"/>
    <cellStyle name="Normal 5 2 5 2 2 3 3" xfId="35422" xr:uid="{DA7E6FC5-F7ED-4CD3-8111-2A420B01A168}"/>
    <cellStyle name="Normal 5 2 5 2 2 3_AVA DVA EL" xfId="35423" xr:uid="{988257CB-B96C-4511-B001-88CB56BD55FC}"/>
    <cellStyle name="Normal 5 2 5 2 2 4" xfId="35424" xr:uid="{10EB019E-1B42-431A-A11C-8907567671E0}"/>
    <cellStyle name="Normal 5 2 5 2 2 5" xfId="35425" xr:uid="{1B2D6F3B-03FC-45F5-8D9B-430907D21EA7}"/>
    <cellStyle name="Normal 5 2 5 2 2_AVA DVA EL" xfId="35426" xr:uid="{BE9EA43E-288B-437F-BE0B-67C83FF84B32}"/>
    <cellStyle name="Normal 5 2 5 2 3" xfId="35427" xr:uid="{91E99F02-8D68-4C56-A10A-A8D02B0F64B2}"/>
    <cellStyle name="Normal 5 2 5 2 3 2" xfId="35428" xr:uid="{69FA0ED4-9D7A-4C83-B512-95C8D242E6EE}"/>
    <cellStyle name="Normal 5 2 5 2 3 3" xfId="35429" xr:uid="{CA20E0FD-D3B2-4541-A299-38A8CD06DCEC}"/>
    <cellStyle name="Normal 5 2 5 2 3_AVA DVA EL" xfId="35430" xr:uid="{36FA1BEE-B283-4E8A-9F11-711707EF9F49}"/>
    <cellStyle name="Normal 5 2 5 2 4" xfId="35431" xr:uid="{447A8466-F563-426E-9393-095E60292AD5}"/>
    <cellStyle name="Normal 5 2 5 2 4 2" xfId="35432" xr:uid="{A9E75972-303D-47FA-809E-CB3DB9C7351E}"/>
    <cellStyle name="Normal 5 2 5 2 4 3" xfId="35433" xr:uid="{5B1F13CA-D9C5-4328-A3C8-903CC2AB0A5E}"/>
    <cellStyle name="Normal 5 2 5 2 4_AVA DVA EL" xfId="35434" xr:uid="{78877E1E-32DA-4764-9613-16C3D17AC488}"/>
    <cellStyle name="Normal 5 2 5 2 5" xfId="35435" xr:uid="{C253A2B7-4795-4714-BA90-8F3E7037C359}"/>
    <cellStyle name="Normal 5 2 5 2 5 2" xfId="35436" xr:uid="{8430A293-44F7-4910-A85B-062B8760F10C}"/>
    <cellStyle name="Normal 5 2 5 2 5 3" xfId="35437" xr:uid="{A4055804-7351-4CD9-8371-3F94092A26DD}"/>
    <cellStyle name="Normal 5 2 5 2 5_AVA DVA EL" xfId="35438" xr:uid="{5651D43C-3698-4002-A435-D12CF3AB147B}"/>
    <cellStyle name="Normal 5 2 5 2 6" xfId="35439" xr:uid="{F6BB9591-7F6B-4371-A8D2-4D8D07A2A734}"/>
    <cellStyle name="Normal 5 2 5 2 6 2" xfId="35440" xr:uid="{3A71FFE1-4AFF-4DFB-87F4-ABD518E24510}"/>
    <cellStyle name="Normal 5 2 5 2 6 3" xfId="35441" xr:uid="{E2D2D66C-4020-4E89-BB24-194253BF764E}"/>
    <cellStyle name="Normal 5 2 5 2 6_AVA DVA EL" xfId="35442" xr:uid="{4DB541A4-5ECE-4453-A772-31CACEDC8E7C}"/>
    <cellStyle name="Normal 5 2 5 2 7" xfId="35443" xr:uid="{3FBDA651-B6FD-41E9-BC26-39770547985A}"/>
    <cellStyle name="Normal 5 2 5 2 7 2" xfId="35444" xr:uid="{FE232EEF-F633-4DFB-9570-8474DDD7F550}"/>
    <cellStyle name="Normal 5 2 5 2 7 3" xfId="35445" xr:uid="{7E6D8B93-4F72-4F5B-865E-A42C591F5EE5}"/>
    <cellStyle name="Normal 5 2 5 2 7_AVA DVA EL" xfId="35446" xr:uid="{D7A30CB7-3687-48DB-8A3D-D718C5909FA1}"/>
    <cellStyle name="Normal 5 2 5 2 8" xfId="35447" xr:uid="{F6C9DB24-97D2-4681-82AE-FE6AEA81E5B5}"/>
    <cellStyle name="Normal 5 2 5 2 8 2" xfId="35448" xr:uid="{F0FF5AF2-2DC9-4F62-94B0-18B342AAD6C9}"/>
    <cellStyle name="Normal 5 2 5 2 8 3" xfId="35449" xr:uid="{89F78F55-0A6F-4D74-90C0-F88481DFCE97}"/>
    <cellStyle name="Normal 5 2 5 2 8_AVA DVA EL" xfId="35450" xr:uid="{A75ACD91-3645-4DA8-BAFC-73257804E532}"/>
    <cellStyle name="Normal 5 2 5 2 9" xfId="35451" xr:uid="{42A4F5AE-EDE0-4611-828A-ABDFCCBD2E11}"/>
    <cellStyle name="Normal 5 2 5 2 9 2" xfId="35452" xr:uid="{E3570768-C24C-4A94-A735-4413B8DDAB4E}"/>
    <cellStyle name="Normal 5 2 5 2 9 3" xfId="35453" xr:uid="{3E242117-DAC6-4506-A35B-949325364F05}"/>
    <cellStyle name="Normal 5 2 5 2 9_AVA DVA EL" xfId="35454" xr:uid="{7D9F4B7D-BB3A-4474-8538-A1F29DFF8AEF}"/>
    <cellStyle name="Normal 5 2 5 2_AVA DVA EL" xfId="35455" xr:uid="{0C45ED59-DCA7-475D-A2C5-B1B82883CA84}"/>
    <cellStyle name="Normal 5 2 5 3" xfId="35456" xr:uid="{9EA16C80-2FB1-447D-8990-1BBDFA435631}"/>
    <cellStyle name="Normal 5 2 5 3 2" xfId="35457" xr:uid="{FAB828E2-AB5C-4993-A76C-AB1CF5940191}"/>
    <cellStyle name="Normal 5 2 5 3 2 2" xfId="35458" xr:uid="{6713A028-F327-429A-BB17-90A21AD0B9D4}"/>
    <cellStyle name="Normal 5 2 5 3 2 3" xfId="35459" xr:uid="{3AF11967-288C-4731-B27B-E055469E6973}"/>
    <cellStyle name="Normal 5 2 5 3 2_AVA DVA EL" xfId="35460" xr:uid="{A5220DD8-BABC-404E-8BB8-BD26B4B1DA84}"/>
    <cellStyle name="Normal 5 2 5 3 3" xfId="35461" xr:uid="{8E7064AF-E65A-457D-BCEB-658946C0D9EC}"/>
    <cellStyle name="Normal 5 2 5 3 3 2" xfId="35462" xr:uid="{2C56EE9A-46C5-4131-A453-3765BFF6ABF0}"/>
    <cellStyle name="Normal 5 2 5 3 3 3" xfId="35463" xr:uid="{A1F24F3A-6A12-49B3-BB74-B1905C8DF845}"/>
    <cellStyle name="Normal 5 2 5 3 3_AVA DVA EL" xfId="35464" xr:uid="{5F7BC7F8-395A-444C-B5E3-37F98908118F}"/>
    <cellStyle name="Normal 5 2 5 3 4" xfId="35465" xr:uid="{1276FEC8-385E-4AFE-BE31-446C6DB65194}"/>
    <cellStyle name="Normal 5 2 5 3 5" xfId="35466" xr:uid="{38070C4D-B921-471B-9F30-E49EFFC8E026}"/>
    <cellStyle name="Normal 5 2 5 3_AVA DVA EL" xfId="35467" xr:uid="{747FC475-8DDE-4311-BC4B-E36BFA10C3BD}"/>
    <cellStyle name="Normal 5 2 5 4" xfId="35468" xr:uid="{CB404E45-AD6D-48B2-82DF-5F5DB27FC10C}"/>
    <cellStyle name="Normal 5 2 5 4 2" xfId="35469" xr:uid="{087274F7-4CE7-4F84-9620-59B78C1A7F46}"/>
    <cellStyle name="Normal 5 2 5 4 3" xfId="35470" xr:uid="{629ACD54-E10B-4686-AD81-45F18D7A612D}"/>
    <cellStyle name="Normal 5 2 5 4_AVA DVA EL" xfId="35471" xr:uid="{EA91D49B-E863-4656-ACFF-75524C0C942D}"/>
    <cellStyle name="Normal 5 2 5 5" xfId="35472" xr:uid="{80C54070-F277-490A-BA9D-5597D8D38E99}"/>
    <cellStyle name="Normal 5 2 5 5 2" xfId="35473" xr:uid="{E07E7474-16F7-4034-9707-D0012F29D31B}"/>
    <cellStyle name="Normal 5 2 5 5 3" xfId="35474" xr:uid="{402DE0FC-AA67-4B01-A221-49F28FB113D9}"/>
    <cellStyle name="Normal 5 2 5 5_AVA DVA EL" xfId="35475" xr:uid="{D5504C30-AF8F-4AE6-A5B1-1AB6113CCD4C}"/>
    <cellStyle name="Normal 5 2 5 6" xfId="35476" xr:uid="{4039EB8F-FDB8-4467-9A96-C0F669428C0A}"/>
    <cellStyle name="Normal 5 2 5 6 2" xfId="35477" xr:uid="{7FC5BF53-A214-4886-8083-B28901382A83}"/>
    <cellStyle name="Normal 5 2 5 6 3" xfId="35478" xr:uid="{ABE40EBC-391D-4F81-8CA6-A1C9601E27A2}"/>
    <cellStyle name="Normal 5 2 5 6_AVA DVA EL" xfId="35479" xr:uid="{966E738F-EEBE-49F0-B9CF-87883395AEFC}"/>
    <cellStyle name="Normal 5 2 5 7" xfId="35480" xr:uid="{597EA317-9C7C-419F-A182-0C47764B0E99}"/>
    <cellStyle name="Normal 5 2 5 7 2" xfId="35481" xr:uid="{2C5AC5A3-E707-46FF-AE9A-C942FF65A78D}"/>
    <cellStyle name="Normal 5 2 5 7 3" xfId="35482" xr:uid="{07AB744A-9A7F-4E40-B357-A1CB014F3E41}"/>
    <cellStyle name="Normal 5 2 5 7_AVA DVA EL" xfId="35483" xr:uid="{F6C780D9-C2B6-45F6-AFE2-0085243D21AF}"/>
    <cellStyle name="Normal 5 2 5 8" xfId="35484" xr:uid="{2363B8F6-6ED8-4172-9FB7-72FEA21FE141}"/>
    <cellStyle name="Normal 5 2 5 8 2" xfId="35485" xr:uid="{9DCB40B6-5A71-42FA-90E5-0590CAF4536F}"/>
    <cellStyle name="Normal 5 2 5 8 3" xfId="35486" xr:uid="{B44841B3-5C0D-4AD8-A26A-5DB6079940D9}"/>
    <cellStyle name="Normal 5 2 5 8_AVA DVA EL" xfId="35487" xr:uid="{75E22989-1262-43F4-BDF9-8259E3901753}"/>
    <cellStyle name="Normal 5 2 5 9" xfId="35488" xr:uid="{87E3F931-17A6-4452-B97F-116FC8AFB05D}"/>
    <cellStyle name="Normal 5 2 5 9 2" xfId="35489" xr:uid="{18CA5EFC-7421-4865-8608-F78D09134AE8}"/>
    <cellStyle name="Normal 5 2 5 9 3" xfId="35490" xr:uid="{E8EE7C9E-10F0-4037-A3E3-49A6F7463A50}"/>
    <cellStyle name="Normal 5 2 5 9_AVA DVA EL" xfId="35491" xr:uid="{9A22DE01-CF48-4E81-9C7C-598B8E980F7A}"/>
    <cellStyle name="Normal 5 2 5_AVA DVA EL" xfId="35492" xr:uid="{58B7C278-30FD-4EE9-A7D9-448228ABFA32}"/>
    <cellStyle name="Normal 5 2 6" xfId="35493" xr:uid="{E6184198-5E12-4F97-8A75-A838624179B4}"/>
    <cellStyle name="Normal 5 2 6 10" xfId="35494" xr:uid="{B6EBA829-FB5F-4974-B267-AB724B739523}"/>
    <cellStyle name="Normal 5 2 6 10 2" xfId="35495" xr:uid="{52967FE1-E85B-44A4-AFAA-907C144E0DFB}"/>
    <cellStyle name="Normal 5 2 6 10 3" xfId="35496" xr:uid="{EEAFDE18-9BD9-4D81-9480-AFA1C1648AA4}"/>
    <cellStyle name="Normal 5 2 6 10_AVA DVA EL" xfId="35497" xr:uid="{1EE36BF6-70A8-4730-94CF-948CBAE22DEF}"/>
    <cellStyle name="Normal 5 2 6 11" xfId="35498" xr:uid="{7BB133B4-A9F4-4A34-950C-524015FDD57C}"/>
    <cellStyle name="Normal 5 2 6 2" xfId="35499" xr:uid="{77611F28-282F-4352-8F4C-7DC7C8C49B17}"/>
    <cellStyle name="Normal 5 2 6 2 2" xfId="35500" xr:uid="{9C124C6D-C95C-4F53-8602-DA5CED0CD3DC}"/>
    <cellStyle name="Normal 5 2 6 2 2 2" xfId="35501" xr:uid="{6D3615F3-8248-41D1-843C-56E8713BE8CA}"/>
    <cellStyle name="Normal 5 2 6 2 2 3" xfId="35502" xr:uid="{8B1678D1-EBFB-4DB5-AF51-DF35D46AAC3F}"/>
    <cellStyle name="Normal 5 2 6 2 2_AVA DVA EL" xfId="35503" xr:uid="{0645D7B6-E081-444F-98DA-362ADD4ED055}"/>
    <cellStyle name="Normal 5 2 6 2 3" xfId="35504" xr:uid="{72F30CD4-71B1-4FE4-AFE6-26ED56E5563F}"/>
    <cellStyle name="Normal 5 2 6 2 3 2" xfId="35505" xr:uid="{6EBC9BD6-C6A4-4CA0-89B5-0C948780CAA7}"/>
    <cellStyle name="Normal 5 2 6 2 3 3" xfId="35506" xr:uid="{D622492E-8778-40B1-85E0-260B260D3FAD}"/>
    <cellStyle name="Normal 5 2 6 2 3_AVA DVA EL" xfId="35507" xr:uid="{14839EF2-6494-44AF-A15D-02B797AD5EF0}"/>
    <cellStyle name="Normal 5 2 6 2 4" xfId="35508" xr:uid="{3E178B39-11EB-4D86-9D27-C7A75BF3F150}"/>
    <cellStyle name="Normal 5 2 6 2 5" xfId="35509" xr:uid="{BC1210CB-C1E9-4BEC-BB4E-4664A7F3458B}"/>
    <cellStyle name="Normal 5 2 6 2_AVA DVA EL" xfId="35510" xr:uid="{A942C48C-2D36-4E80-ABF9-476762020C42}"/>
    <cellStyle name="Normal 5 2 6 3" xfId="35511" xr:uid="{8B197E14-CAA3-4090-8319-89455C9BC448}"/>
    <cellStyle name="Normal 5 2 6 3 2" xfId="35512" xr:uid="{5A6C63F7-A6C7-4E81-8E59-22687E7F70DF}"/>
    <cellStyle name="Normal 5 2 6 3 3" xfId="35513" xr:uid="{D3922F59-F229-4943-9561-504AE477A0A2}"/>
    <cellStyle name="Normal 5 2 6 3_AVA DVA EL" xfId="35514" xr:uid="{C3383966-19DC-4CB3-82B6-AAE32DDA41A1}"/>
    <cellStyle name="Normal 5 2 6 4" xfId="35515" xr:uid="{E66A9D76-AA3F-44E4-81B7-5CF191E1BE3A}"/>
    <cellStyle name="Normal 5 2 6 4 2" xfId="35516" xr:uid="{7234C768-C524-44BC-81CF-4B5422611CBF}"/>
    <cellStyle name="Normal 5 2 6 4 3" xfId="35517" xr:uid="{96880182-C191-4A04-80D0-E5EFD70D51C7}"/>
    <cellStyle name="Normal 5 2 6 4_AVA DVA EL" xfId="35518" xr:uid="{A7865BB6-621F-42D2-85B1-D78B7F44DDE8}"/>
    <cellStyle name="Normal 5 2 6 5" xfId="35519" xr:uid="{8DD5C5DE-D85F-4863-BA64-4D1CB64C88C9}"/>
    <cellStyle name="Normal 5 2 6 5 2" xfId="35520" xr:uid="{96034451-407D-49F2-82F9-AC58F8162E97}"/>
    <cellStyle name="Normal 5 2 6 5 3" xfId="35521" xr:uid="{CC41ED70-5100-4B77-AE99-915040E11FF1}"/>
    <cellStyle name="Normal 5 2 6 5_AVA DVA EL" xfId="35522" xr:uid="{CD2584BB-CCF7-4760-A872-167B566FC4DC}"/>
    <cellStyle name="Normal 5 2 6 6" xfId="35523" xr:uid="{D5BE00D9-9438-452A-9DCE-56280293760D}"/>
    <cellStyle name="Normal 5 2 6 6 2" xfId="35524" xr:uid="{019AB8DE-C412-482F-8B5D-E2FF596BFBBD}"/>
    <cellStyle name="Normal 5 2 6 6 3" xfId="35525" xr:uid="{2EA74C72-6568-4EB2-8820-122750A241FB}"/>
    <cellStyle name="Normal 5 2 6 6_AVA DVA EL" xfId="35526" xr:uid="{A1A7C38F-FE19-4151-A0B5-06D4D4458703}"/>
    <cellStyle name="Normal 5 2 6 7" xfId="35527" xr:uid="{DE96D95D-D869-4F6D-BC62-607C10FBA2B9}"/>
    <cellStyle name="Normal 5 2 6 7 2" xfId="35528" xr:uid="{B311A7E1-F98F-43AE-AD70-DDE641DF3DE0}"/>
    <cellStyle name="Normal 5 2 6 7 3" xfId="35529" xr:uid="{58204547-0AC9-4E35-A440-6CD8C872D439}"/>
    <cellStyle name="Normal 5 2 6 7_AVA DVA EL" xfId="35530" xr:uid="{BE7BF59E-A623-4AA5-A59B-004BB42CF8BE}"/>
    <cellStyle name="Normal 5 2 6 8" xfId="35531" xr:uid="{BADB0E3A-0538-4DA9-A96B-92AEE0A47822}"/>
    <cellStyle name="Normal 5 2 6 8 2" xfId="35532" xr:uid="{14144660-4527-4898-9702-DC50CA8F0E97}"/>
    <cellStyle name="Normal 5 2 6 8 3" xfId="35533" xr:uid="{2CCF0E8A-F168-4C39-90DF-4E15B462F73B}"/>
    <cellStyle name="Normal 5 2 6 8_AVA DVA EL" xfId="35534" xr:uid="{05F8B531-DD21-4F3B-947E-7DF30922C920}"/>
    <cellStyle name="Normal 5 2 6 9" xfId="35535" xr:uid="{78A0054F-5210-4C74-8D1A-8F41D459594E}"/>
    <cellStyle name="Normal 5 2 6 9 2" xfId="35536" xr:uid="{99F85104-C1C5-4D00-A840-A00D7EA7EDFC}"/>
    <cellStyle name="Normal 5 2 6 9 3" xfId="35537" xr:uid="{99F357F2-B7B8-4D86-B57A-847CA3A1931D}"/>
    <cellStyle name="Normal 5 2 6 9_AVA DVA EL" xfId="35538" xr:uid="{53B60B14-43F7-476C-9ACA-1B26736AFB1A}"/>
    <cellStyle name="Normal 5 2 6_AVA DVA EL" xfId="35539" xr:uid="{33F7A437-B815-447C-A4D3-8BBB8F4880BF}"/>
    <cellStyle name="Normal 5 2 7" xfId="35540" xr:uid="{B9E79C7B-DC12-4C18-9E30-5B5025799F8C}"/>
    <cellStyle name="Normal 5 2 7 2" xfId="35541" xr:uid="{838F621F-9865-4AC7-B259-77D9173D12E4}"/>
    <cellStyle name="Normal 5 2 7 2 2" xfId="35542" xr:uid="{87B60F47-6C7F-4B6A-869F-C484C33DDBCF}"/>
    <cellStyle name="Normal 5 2 7 2 3" xfId="35543" xr:uid="{45CA92E9-F954-435F-B42F-1AEB791A7BEF}"/>
    <cellStyle name="Normal 5 2 7 2_AVA DVA EL" xfId="35544" xr:uid="{3F102BF7-41D1-4A0A-BE3A-94B58D872BC9}"/>
    <cellStyle name="Normal 5 2 7 3" xfId="35545" xr:uid="{D565E331-FE07-41EA-BDF5-C01FC342EAB0}"/>
    <cellStyle name="Normal 5 2 7 3 2" xfId="35546" xr:uid="{B14026B0-72E0-48D7-AAA2-EAFE1974076A}"/>
    <cellStyle name="Normal 5 2 7 3 3" xfId="35547" xr:uid="{DFD39474-0238-427D-BD91-2EC2D8A4D4AF}"/>
    <cellStyle name="Normal 5 2 7 3_AVA DVA EL" xfId="35548" xr:uid="{FCED83A2-3A16-4037-8A37-550582E2A021}"/>
    <cellStyle name="Normal 5 2 7 4" xfId="35549" xr:uid="{27382E0C-B0B5-402C-92C2-284FEA39C378}"/>
    <cellStyle name="Normal 5 2 7 4 2" xfId="35550" xr:uid="{B4630DBF-3CA7-4253-96B9-F4D9A0CAB79B}"/>
    <cellStyle name="Normal 5 2 7 4 3" xfId="35551" xr:uid="{A651BE11-A376-4A46-9465-3616F9C9C7E9}"/>
    <cellStyle name="Normal 5 2 7 4_AVA DVA EL" xfId="35552" xr:uid="{3DF32132-0977-49DB-814C-023911BA64D6}"/>
    <cellStyle name="Normal 5 2 7 5" xfId="35553" xr:uid="{CF82281B-7394-4B4F-85D8-C71EB4DAF276}"/>
    <cellStyle name="Normal 5 2 7_AVA DVA EL" xfId="35554" xr:uid="{665A8B5E-84C7-4431-ADBA-78B9C595A4E6}"/>
    <cellStyle name="Normal 5 2 8" xfId="35555" xr:uid="{0D3A2F10-2F94-4A48-A833-2B2B312212B9}"/>
    <cellStyle name="Normal 5 2 8 2" xfId="35556" xr:uid="{940A9953-F536-44BF-8AF8-82EAC03BE0AC}"/>
    <cellStyle name="Normal 5 2 8 2 2" xfId="35557" xr:uid="{43DABBFD-A186-4F24-8AE3-8C67EAA5245C}"/>
    <cellStyle name="Normal 5 2 8 2 3" xfId="35558" xr:uid="{938E278E-5559-45AB-A534-894125630BD2}"/>
    <cellStyle name="Normal 5 2 8 2_AVA DVA EL" xfId="35559" xr:uid="{BC1C20D8-F549-4F31-BB87-0DBE4D22B9E0}"/>
    <cellStyle name="Normal 5 2 8 3" xfId="35560" xr:uid="{C7F449CF-8DFB-4E55-999A-E6AB7F390BB3}"/>
    <cellStyle name="Normal 5 2 8 3 2" xfId="35561" xr:uid="{2C362762-4426-4D96-95C0-F7F52942F4DE}"/>
    <cellStyle name="Normal 5 2 8 3 3" xfId="35562" xr:uid="{20D7EA96-BF3B-42DB-A4CA-1D75C6F77E5B}"/>
    <cellStyle name="Normal 5 2 8 3_AVA DVA EL" xfId="35563" xr:uid="{DBEEAABD-D2C9-4F05-B7D7-FC298023D04F}"/>
    <cellStyle name="Normal 5 2 8 4" xfId="35564" xr:uid="{C0ECC4CB-F1E5-4753-91FE-29348783C262}"/>
    <cellStyle name="Normal 5 2 8 4 2" xfId="35565" xr:uid="{8FAE33C3-8F0B-40EF-97B5-9829210AEC95}"/>
    <cellStyle name="Normal 5 2 8 4 3" xfId="35566" xr:uid="{8B80C754-2BFD-4868-8062-5322A4D8E5B4}"/>
    <cellStyle name="Normal 5 2 8 4_AVA DVA EL" xfId="35567" xr:uid="{398A6D6C-492A-447F-BBFB-ADE580B2E30D}"/>
    <cellStyle name="Normal 5 2 8 5" xfId="35568" xr:uid="{B6F984A3-A5C3-4505-9E44-A7FDC5BBD5DE}"/>
    <cellStyle name="Normal 5 2 8_AVA DVA EL" xfId="35569" xr:uid="{0A29B822-D2FD-47ED-9F77-8AD20B9350C8}"/>
    <cellStyle name="Normal 5 2 9" xfId="35570" xr:uid="{6912E796-A197-4C51-BB8D-AA7D6D1A2E26}"/>
    <cellStyle name="Normal 5 2 9 2" xfId="35571" xr:uid="{40E843AA-D966-4694-910F-68FE10B3FEB3}"/>
    <cellStyle name="Normal 5 2 9 2 2" xfId="35572" xr:uid="{0A376B98-7D69-489A-9FA7-31AD8B058C35}"/>
    <cellStyle name="Normal 5 2 9 2 3" xfId="35573" xr:uid="{93815895-03E9-4D3A-9296-38AF9FBE7FBF}"/>
    <cellStyle name="Normal 5 2 9 2_AVA DVA EL" xfId="35574" xr:uid="{B91A369C-AA89-469B-931D-19E386C5C6E4}"/>
    <cellStyle name="Normal 5 2 9 3" xfId="35575" xr:uid="{174CD92C-E8E8-4704-B24D-093843809A9C}"/>
    <cellStyle name="Normal 5 2 9_AVA DVA EL" xfId="35576" xr:uid="{D664EC74-065E-4861-AAF0-6F13C2579384}"/>
    <cellStyle name="Normal 5 2_3Q19" xfId="8203" xr:uid="{14A83DFE-B96C-4D5C-AAF5-7816E2C4B87A}"/>
    <cellStyle name="Normal 5 20" xfId="35577" xr:uid="{93966A0D-C4A5-4806-8CF7-6441DA9C2D6F}"/>
    <cellStyle name="Normal 5 20 2" xfId="35578" xr:uid="{9A81D64D-502A-4B38-9686-42B886E596AF}"/>
    <cellStyle name="Normal 5 20 3" xfId="35579" xr:uid="{43627992-786A-4CE4-8A18-5B4B31CC4949}"/>
    <cellStyle name="Normal 5 20_AVA DVA EL" xfId="35580" xr:uid="{DEBB8764-23A1-4896-93C6-2A2709E15D2B}"/>
    <cellStyle name="Normal 5 21" xfId="35581" xr:uid="{2EA45FB4-17A8-44AB-A1FE-6DE7DFE2DB61}"/>
    <cellStyle name="Normal 5 21 2" xfId="35582" xr:uid="{7211F740-CDA6-431D-A0E7-97A2EB564E34}"/>
    <cellStyle name="Normal 5 21 3" xfId="35583" xr:uid="{788321E4-33A1-48FE-8426-8516CC9F4285}"/>
    <cellStyle name="Normal 5 21_AVA DVA EL" xfId="35584" xr:uid="{43F9DB4B-B86F-4952-BB5A-738C53ED1CF2}"/>
    <cellStyle name="Normal 5 22" xfId="35585" xr:uid="{224AA25C-C333-49DF-914C-5ABDCF1A5B61}"/>
    <cellStyle name="Normal 5 22 2" xfId="35586" xr:uid="{26C77EBD-CDD0-48AD-A7E9-AC885EC54584}"/>
    <cellStyle name="Normal 5 22 3" xfId="35587" xr:uid="{28D43CB9-5CD3-473F-90A7-A2DFBA472F75}"/>
    <cellStyle name="Normal 5 22_AVA DVA EL" xfId="35588" xr:uid="{335B0EE3-86A4-4422-9721-832FA6B1CEE2}"/>
    <cellStyle name="Normal 5 23" xfId="35589" xr:uid="{833F2504-CDBF-4469-94EC-B8B5A3F3B853}"/>
    <cellStyle name="Normal 5 23 2" xfId="35590" xr:uid="{9BC5D4AF-015B-425C-BDDE-BB405E4896CD}"/>
    <cellStyle name="Normal 5 23 3" xfId="35591" xr:uid="{9C7D7E22-4354-4259-8D62-11874DC17A29}"/>
    <cellStyle name="Normal 5 23_AVA DVA EL" xfId="35592" xr:uid="{16DC6B8D-8524-4A25-8A1E-6BF7E239FA1D}"/>
    <cellStyle name="Normal 5 24" xfId="35593" xr:uid="{A28F4F57-DCA9-4AE2-B4CC-C29A5473E1C9}"/>
    <cellStyle name="Normal 5 24 2" xfId="35594" xr:uid="{E30ACE40-4E4F-4750-8A4E-64DBFE7923BD}"/>
    <cellStyle name="Normal 5 24 3" xfId="35595" xr:uid="{A6BDB828-941F-49CF-9B4F-7959A1538F34}"/>
    <cellStyle name="Normal 5 24_AVA DVA EL" xfId="35596" xr:uid="{89823A3E-5E53-4E1A-B3CD-E227B71A549E}"/>
    <cellStyle name="Normal 5 25" xfId="35597" xr:uid="{D4C3484F-8766-4965-8997-FF953DF3EDF1}"/>
    <cellStyle name="Normal 5 25 2" xfId="35598" xr:uid="{C99455D5-89FA-4BAD-B614-08581BD4528F}"/>
    <cellStyle name="Normal 5 25 3" xfId="35599" xr:uid="{01615524-3BBD-45E8-8177-F322ABCAD53D}"/>
    <cellStyle name="Normal 5 25_AVA DVA EL" xfId="35600" xr:uid="{46BC3F10-B73A-4465-9948-358C02352B82}"/>
    <cellStyle name="Normal 5 26" xfId="35601" xr:uid="{450B537E-8A7E-49C9-92E4-AD7753F62734}"/>
    <cellStyle name="Normal 5 26 2" xfId="35602" xr:uid="{CEFA09CA-42FE-462D-9EA2-2E8A5BFF334D}"/>
    <cellStyle name="Normal 5 26 3" xfId="35603" xr:uid="{14C105CE-CA92-4334-8474-EE6666EF3A7A}"/>
    <cellStyle name="Normal 5 26_AVA DVA EL" xfId="35604" xr:uid="{142BA85B-9EB1-4E08-8EDA-5C2B8BCCEC41}"/>
    <cellStyle name="Normal 5 27" xfId="35605" xr:uid="{D8EC82F9-1140-4302-B4EB-EB19D2960444}"/>
    <cellStyle name="Normal 5 27 2" xfId="35606" xr:uid="{6B7005CB-A56A-463F-B5C7-6D971999727D}"/>
    <cellStyle name="Normal 5 27 3" xfId="35607" xr:uid="{B82D246F-C988-401F-8E0A-A7B4EF492D88}"/>
    <cellStyle name="Normal 5 27_AVA DVA EL" xfId="35608" xr:uid="{56268EA9-6FEC-4D52-AA70-4E6C61BCBDAF}"/>
    <cellStyle name="Normal 5 28" xfId="35609" xr:uid="{B045B30D-66D7-43E1-840F-487DE093BED0}"/>
    <cellStyle name="Normal 5 28 2" xfId="35610" xr:uid="{0A22C150-D996-4B50-9047-874F3B5FC85A}"/>
    <cellStyle name="Normal 5 28 3" xfId="35611" xr:uid="{55E4A64C-A38E-48A4-A136-7515DDC7F0BF}"/>
    <cellStyle name="Normal 5 28_AVA DVA EL" xfId="35612" xr:uid="{8D2B6CC0-0501-43AF-98AB-4D3A856B094B}"/>
    <cellStyle name="Normal 5 29" xfId="35613" xr:uid="{28D004F5-7A72-4229-A0CF-3E12FF31BFD5}"/>
    <cellStyle name="Normal 5 3" xfId="8204" xr:uid="{6D305652-AC0A-4A82-9175-7AB926D11FB7}"/>
    <cellStyle name="Normal 5 3 10" xfId="35614" xr:uid="{2AEFAF7E-62DB-43CF-A070-F26469255EC6}"/>
    <cellStyle name="Normal 5 3 10 2" xfId="35615" xr:uid="{32FE7632-2470-4AA0-BB55-06DC43DDA3E6}"/>
    <cellStyle name="Normal 5 3 10 3" xfId="35616" xr:uid="{59FBE1FE-E21C-4B28-A1DC-BCC14F89805F}"/>
    <cellStyle name="Normal 5 3 10_AVA DVA EL" xfId="35617" xr:uid="{08B3106F-A978-4B66-AF2D-F3ADC326E6C5}"/>
    <cellStyle name="Normal 5 3 11" xfId="35618" xr:uid="{89DC6B52-0342-48B2-87C6-522D873E7DC2}"/>
    <cellStyle name="Normal 5 3 11 2" xfId="35619" xr:uid="{DB6A4CAF-87F7-458E-8506-9420C2DBB611}"/>
    <cellStyle name="Normal 5 3 11 3" xfId="35620" xr:uid="{825723DE-2EFE-44EF-BE74-B4C3F6C811DC}"/>
    <cellStyle name="Normal 5 3 11_AVA DVA EL" xfId="35621" xr:uid="{D3136BEB-C230-42AD-B635-116DEF082E8D}"/>
    <cellStyle name="Normal 5 3 12" xfId="35622" xr:uid="{3E250BEC-860C-4DFF-9776-688101D3F7F2}"/>
    <cellStyle name="Normal 5 3 12 2" xfId="35623" xr:uid="{7CCC3A6F-0109-4ECA-9377-8257474B1E9F}"/>
    <cellStyle name="Normal 5 3 12 3" xfId="35624" xr:uid="{66BD066F-AB21-479D-8645-5CF0F3CD0356}"/>
    <cellStyle name="Normal 5 3 12_AVA DVA EL" xfId="35625" xr:uid="{0D12F96C-D8F1-4A2F-AE22-D6D1949DE1DA}"/>
    <cellStyle name="Normal 5 3 13" xfId="35626" xr:uid="{DFDB38C0-4D33-4C4E-93D2-13A0C0A020FB}"/>
    <cellStyle name="Normal 5 3 2" xfId="35627" xr:uid="{C364E7C9-1385-4742-BF5A-2B31E8D77334}"/>
    <cellStyle name="Normal 5 3 2 10" xfId="35628" xr:uid="{1877C48E-2A70-4BF8-AA01-163D60EA51FE}"/>
    <cellStyle name="Normal 5 3 2 10 2" xfId="35629" xr:uid="{B511E680-C8FE-4E8E-8ADB-976F6ED1AFA0}"/>
    <cellStyle name="Normal 5 3 2 10 3" xfId="35630" xr:uid="{F82EFC6F-3CD3-4490-AF6C-A910EA108136}"/>
    <cellStyle name="Normal 5 3 2 10_AVA DVA EL" xfId="35631" xr:uid="{1832BF2F-48BE-4FF5-97F3-D3967FCF1953}"/>
    <cellStyle name="Normal 5 3 2 11" xfId="35632" xr:uid="{F2C67279-136B-4F30-AAEA-B72F8BD09748}"/>
    <cellStyle name="Normal 5 3 2 11 2" xfId="35633" xr:uid="{B0F4ED68-71AD-428B-A4CD-FB4399AFE1C1}"/>
    <cellStyle name="Normal 5 3 2 11 3" xfId="35634" xr:uid="{425498C4-F107-4F27-92BB-08CAF5D29C0E}"/>
    <cellStyle name="Normal 5 3 2 11_AVA DVA EL" xfId="35635" xr:uid="{A6E11B4A-C7AA-414B-B65E-682C2F8EAF54}"/>
    <cellStyle name="Normal 5 3 2 12" xfId="35636" xr:uid="{EAA46F04-06AF-44DC-B372-44FADB2D225A}"/>
    <cellStyle name="Normal 5 3 2 2" xfId="35637" xr:uid="{ED401E70-2810-4DAD-AEA5-8AC8EDAFEA51}"/>
    <cellStyle name="Normal 5 3 2 2 10" xfId="35638" xr:uid="{828050E6-85C6-4648-B72D-B6BF679B6922}"/>
    <cellStyle name="Normal 5 3 2 2 11" xfId="35639" xr:uid="{EEA75787-D566-463F-B4B8-1E57857BD5BF}"/>
    <cellStyle name="Normal 5 3 2 2 2" xfId="35640" xr:uid="{285421FD-BFDC-4970-BF43-08929E6B6573}"/>
    <cellStyle name="Normal 5 3 2 2 2 2" xfId="35641" xr:uid="{CD5DE2F4-D83D-4830-A5A4-F52447EC113F}"/>
    <cellStyle name="Normal 5 3 2 2 2 2 2" xfId="35642" xr:uid="{B26ECB1A-DC37-4C6F-AE0F-87F6F16F673D}"/>
    <cellStyle name="Normal 5 3 2 2 2 2 3" xfId="35643" xr:uid="{94D372EB-07AB-4DF8-8A42-A798E8FD2D00}"/>
    <cellStyle name="Normal 5 3 2 2 2 2_AVA DVA EL" xfId="35644" xr:uid="{E39DD872-4B09-49AD-9355-1364A4BB09C0}"/>
    <cellStyle name="Normal 5 3 2 2 2 3" xfId="35645" xr:uid="{584E37B5-D299-4EB0-994D-4679300D8B98}"/>
    <cellStyle name="Normal 5 3 2 2 2 3 2" xfId="35646" xr:uid="{DBF46B83-EA35-48CC-8C83-9F4E405BF924}"/>
    <cellStyle name="Normal 5 3 2 2 2 3 3" xfId="35647" xr:uid="{69A32DB0-48B2-435B-A6E3-A37F69331888}"/>
    <cellStyle name="Normal 5 3 2 2 2 3_AVA DVA EL" xfId="35648" xr:uid="{C2B67A68-CE44-4F32-8297-9719378C3D0E}"/>
    <cellStyle name="Normal 5 3 2 2 2 4" xfId="35649" xr:uid="{65B3F4B8-5B58-41F5-A477-94CEE145D976}"/>
    <cellStyle name="Normal 5 3 2 2 2 5" xfId="35650" xr:uid="{C14B883E-902D-439D-8957-A79625B20BAA}"/>
    <cellStyle name="Normal 5 3 2 2 2_AVA DVA EL" xfId="35651" xr:uid="{72B2226F-03C8-4084-A42B-22991A19296C}"/>
    <cellStyle name="Normal 5 3 2 2 3" xfId="35652" xr:uid="{A4D48B67-22AB-412A-BB1F-E5DDD66EEB87}"/>
    <cellStyle name="Normal 5 3 2 2 3 2" xfId="35653" xr:uid="{2663D3A4-DD89-4EBA-BFF2-072A721A5594}"/>
    <cellStyle name="Normal 5 3 2 2 3 3" xfId="35654" xr:uid="{A57AA6B1-D760-401B-A43F-E92F35C6435B}"/>
    <cellStyle name="Normal 5 3 2 2 3_AVA DVA EL" xfId="35655" xr:uid="{81910871-9F96-4A69-9134-E3A35623C4E6}"/>
    <cellStyle name="Normal 5 3 2 2 4" xfId="35656" xr:uid="{45933894-1E37-4E93-9AD0-09D99C9624F5}"/>
    <cellStyle name="Normal 5 3 2 2 4 2" xfId="35657" xr:uid="{A555464C-70EB-4C40-9C00-284ABAC60F09}"/>
    <cellStyle name="Normal 5 3 2 2 4 3" xfId="35658" xr:uid="{6493527F-7619-4B96-8C23-8D07D2724063}"/>
    <cellStyle name="Normal 5 3 2 2 4_AVA DVA EL" xfId="35659" xr:uid="{89488E93-2805-4BAB-BFB4-F40E065D2DCE}"/>
    <cellStyle name="Normal 5 3 2 2 5" xfId="35660" xr:uid="{66C5C182-FC61-4FD8-8F6E-9214F6917BEF}"/>
    <cellStyle name="Normal 5 3 2 2 5 2" xfId="35661" xr:uid="{45A225B3-5B0A-4EB8-8984-0B143BD6531E}"/>
    <cellStyle name="Normal 5 3 2 2 5 3" xfId="35662" xr:uid="{1D2A7C2F-3C16-4768-95E3-829EAC90A0F9}"/>
    <cellStyle name="Normal 5 3 2 2 5_AVA DVA EL" xfId="35663" xr:uid="{68767454-BA99-4F90-8996-F3FA315C1662}"/>
    <cellStyle name="Normal 5 3 2 2 6" xfId="35664" xr:uid="{AB582521-990A-4D62-AEBC-6E670E447CC1}"/>
    <cellStyle name="Normal 5 3 2 2 6 2" xfId="35665" xr:uid="{B244670B-F970-4F7F-BFBE-CCBD149BBD04}"/>
    <cellStyle name="Normal 5 3 2 2 6 3" xfId="35666" xr:uid="{0D995BBB-23F4-4704-BCE5-DFEF96728065}"/>
    <cellStyle name="Normal 5 3 2 2 6_AVA DVA EL" xfId="35667" xr:uid="{D0B4D1B5-2F1A-401C-B427-71E1684F0717}"/>
    <cellStyle name="Normal 5 3 2 2 7" xfId="35668" xr:uid="{213AB0F3-783D-452B-A254-31A9FA333A54}"/>
    <cellStyle name="Normal 5 3 2 2 7 2" xfId="35669" xr:uid="{39598521-5ACB-4C60-8A2D-056DE0226A30}"/>
    <cellStyle name="Normal 5 3 2 2 7 3" xfId="35670" xr:uid="{801F208C-328C-46F1-B504-503FD2C8A751}"/>
    <cellStyle name="Normal 5 3 2 2 7_AVA DVA EL" xfId="35671" xr:uid="{E07D486D-B653-45DD-9E0B-EDE04C4D8303}"/>
    <cellStyle name="Normal 5 3 2 2 8" xfId="35672" xr:uid="{645F0174-BC7A-4C18-8B6A-6DEC583609F6}"/>
    <cellStyle name="Normal 5 3 2 2 8 2" xfId="35673" xr:uid="{BF160259-D3D2-4A13-B151-58580CD9ACBA}"/>
    <cellStyle name="Normal 5 3 2 2 8 3" xfId="35674" xr:uid="{A81CB765-B5AC-4460-AB01-9E0E6E4DCD91}"/>
    <cellStyle name="Normal 5 3 2 2 8_AVA DVA EL" xfId="35675" xr:uid="{05F03A34-64E8-4D3C-B0C1-76393A44FD21}"/>
    <cellStyle name="Normal 5 3 2 2 9" xfId="35676" xr:uid="{FBDC5437-F0FE-47E1-9647-81D7E970610F}"/>
    <cellStyle name="Normal 5 3 2 2 9 2" xfId="35677" xr:uid="{5183E75B-A532-420F-B0C2-23BD96EB8F00}"/>
    <cellStyle name="Normal 5 3 2 2 9 3" xfId="35678" xr:uid="{B99E5828-7381-416F-B651-EB1473CF3D87}"/>
    <cellStyle name="Normal 5 3 2 2 9_AVA DVA EL" xfId="35679" xr:uid="{16FBAA45-946E-4830-B7B8-04415BA47397}"/>
    <cellStyle name="Normal 5 3 2 2_AVA DVA EL" xfId="35680" xr:uid="{0C315C9A-8FA3-4F8B-A97C-9DB4AF322CF7}"/>
    <cellStyle name="Normal 5 3 2 3" xfId="35681" xr:uid="{C6722B3A-3C9D-4FD6-8A12-ACE230347116}"/>
    <cellStyle name="Normal 5 3 2 3 2" xfId="35682" xr:uid="{CACECB37-C5B2-4A96-9BA1-D3734449F994}"/>
    <cellStyle name="Normal 5 3 2 3 2 2" xfId="35683" xr:uid="{4D7378FC-B344-4361-95C8-934719A3616F}"/>
    <cellStyle name="Normal 5 3 2 3 2 3" xfId="35684" xr:uid="{3ECCC040-7A2F-44E8-B756-44E0CD3C0F7D}"/>
    <cellStyle name="Normal 5 3 2 3 2_AVA DVA EL" xfId="35685" xr:uid="{75D0D3DF-0B69-4402-97F2-6B56D79B7E4D}"/>
    <cellStyle name="Normal 5 3 2 3 3" xfId="35686" xr:uid="{D7680E8F-E40A-4860-8920-1DF394AD6449}"/>
    <cellStyle name="Normal 5 3 2 3 3 2" xfId="35687" xr:uid="{9FFF2AED-5E8D-4EF5-A978-D016D1CC023F}"/>
    <cellStyle name="Normal 5 3 2 3 3 3" xfId="35688" xr:uid="{5E830419-CEC2-4A0D-AC26-65329E9CBA5B}"/>
    <cellStyle name="Normal 5 3 2 3 3_AVA DVA EL" xfId="35689" xr:uid="{00566523-FF06-47AB-A02F-3F6D653CF004}"/>
    <cellStyle name="Normal 5 3 2 3 4" xfId="35690" xr:uid="{6E203142-D5E3-41AF-B50D-D10F0291249D}"/>
    <cellStyle name="Normal 5 3 2 3 5" xfId="35691" xr:uid="{28FF1B9B-5397-4776-A80F-3074BA5EF0E2}"/>
    <cellStyle name="Normal 5 3 2 3_AVA DVA EL" xfId="35692" xr:uid="{EAEFD5C9-D92C-4F3D-B558-4B3DCC17245F}"/>
    <cellStyle name="Normal 5 3 2 4" xfId="35693" xr:uid="{C8DBAEBC-CCDA-486B-AD00-C0804E954758}"/>
    <cellStyle name="Normal 5 3 2 4 2" xfId="35694" xr:uid="{C15F9578-0547-4BF5-A0B3-52FE68695BA4}"/>
    <cellStyle name="Normal 5 3 2 4 3" xfId="35695" xr:uid="{36ECCBD9-02EB-4171-8288-769E5755413B}"/>
    <cellStyle name="Normal 5 3 2 4_AVA DVA EL" xfId="35696" xr:uid="{4A959D26-7025-473F-9A94-47AE9E58EAF4}"/>
    <cellStyle name="Normal 5 3 2 5" xfId="35697" xr:uid="{47F7C0BB-E476-4009-85A3-428A7BA8A21D}"/>
    <cellStyle name="Normal 5 3 2 5 2" xfId="35698" xr:uid="{CF24A45D-1180-4A84-9739-FDEC34E02251}"/>
    <cellStyle name="Normal 5 3 2 5 3" xfId="35699" xr:uid="{B2AFDB90-ECB4-4060-9353-DAF3B23D4098}"/>
    <cellStyle name="Normal 5 3 2 5_AVA DVA EL" xfId="35700" xr:uid="{DC937527-5B4B-4C63-8182-44FDDFB1D996}"/>
    <cellStyle name="Normal 5 3 2 6" xfId="35701" xr:uid="{E88E639F-741E-4F7B-8805-400202E75F29}"/>
    <cellStyle name="Normal 5 3 2 6 2" xfId="35702" xr:uid="{77F9B6C1-6EEF-4ACE-88A8-7C94CA59A824}"/>
    <cellStyle name="Normal 5 3 2 6 3" xfId="35703" xr:uid="{0964BFA0-2443-4E22-9849-01DFC439A6C3}"/>
    <cellStyle name="Normal 5 3 2 6_AVA DVA EL" xfId="35704" xr:uid="{A55EE48F-37EE-4E46-9F60-4218BD6FE43A}"/>
    <cellStyle name="Normal 5 3 2 7" xfId="35705" xr:uid="{AB58ED42-5090-4DEF-89AA-3C12F2617C05}"/>
    <cellStyle name="Normal 5 3 2 7 2" xfId="35706" xr:uid="{CA45F6BF-C75E-4A43-8C7A-C9100FB51A94}"/>
    <cellStyle name="Normal 5 3 2 7 3" xfId="35707" xr:uid="{111D9443-B0AD-4C65-BA2A-FA7B47E8F91E}"/>
    <cellStyle name="Normal 5 3 2 7_AVA DVA EL" xfId="35708" xr:uid="{E737549C-C274-400F-B0D5-5CBE9994AE1C}"/>
    <cellStyle name="Normal 5 3 2 8" xfId="35709" xr:uid="{D4B525A7-71B5-48A8-AAF7-FB003F201A9A}"/>
    <cellStyle name="Normal 5 3 2 8 2" xfId="35710" xr:uid="{8BDD3117-FFC5-4BBC-B445-B98E45383D15}"/>
    <cellStyle name="Normal 5 3 2 8 3" xfId="35711" xr:uid="{B8CD284D-5DEA-4B64-92CD-2AC1F80CDEA5}"/>
    <cellStyle name="Normal 5 3 2 8_AVA DVA EL" xfId="35712" xr:uid="{5164175C-1E02-46CA-A7C2-1FACCFB06B95}"/>
    <cellStyle name="Normal 5 3 2 9" xfId="35713" xr:uid="{046CC36A-2CB6-4AA9-959D-991FCADA57DA}"/>
    <cellStyle name="Normal 5 3 2 9 2" xfId="35714" xr:uid="{CCC1262A-C3BA-4E50-8C64-A551AA784858}"/>
    <cellStyle name="Normal 5 3 2 9 3" xfId="35715" xr:uid="{923F0592-A9F4-43DF-8750-8A134BFD6C5A}"/>
    <cellStyle name="Normal 5 3 2 9_AVA DVA EL" xfId="35716" xr:uid="{37F66CBF-A053-480E-B63C-9C76B5B3527C}"/>
    <cellStyle name="Normal 5 3 2_AVA DVA EL" xfId="35717" xr:uid="{709D4356-C483-493A-B7D5-3EBB5086BDCA}"/>
    <cellStyle name="Normal 5 3 3" xfId="35718" xr:uid="{BD4ABC6D-2B08-4380-A457-39BDD490EB65}"/>
    <cellStyle name="Normal 5 3 3 10" xfId="35719" xr:uid="{23F00C7E-C272-4584-9192-15D3A727F819}"/>
    <cellStyle name="Normal 5 3 3 11" xfId="35720" xr:uid="{C5D33CE4-09FF-4498-9D7F-73CE95CFC7B0}"/>
    <cellStyle name="Normal 5 3 3 2" xfId="35721" xr:uid="{72FA0315-9C0A-464B-98EC-A44290A212F9}"/>
    <cellStyle name="Normal 5 3 3 2 2" xfId="35722" xr:uid="{EFC33E09-F788-41EF-9029-86E58E279E76}"/>
    <cellStyle name="Normal 5 3 3 2 2 2" xfId="35723" xr:uid="{6522D795-2DC3-4658-A22A-B94552ECC7CC}"/>
    <cellStyle name="Normal 5 3 3 2 2 3" xfId="35724" xr:uid="{5B9B2D18-0090-4ACB-A4B6-46A4D91B9C08}"/>
    <cellStyle name="Normal 5 3 3 2 2_AVA DVA EL" xfId="35725" xr:uid="{74C37FDA-5BF4-4FD2-97CD-13C0C828CEBE}"/>
    <cellStyle name="Normal 5 3 3 2 3" xfId="35726" xr:uid="{5B1C508A-651B-4EAD-9ED9-234810D87B94}"/>
    <cellStyle name="Normal 5 3 3 2 3 2" xfId="35727" xr:uid="{8F8FCD6F-C9E9-4CC3-98E3-0E9560E34473}"/>
    <cellStyle name="Normal 5 3 3 2 3 3" xfId="35728" xr:uid="{C1E3681C-30D3-4AFE-A75D-4BC0D109158D}"/>
    <cellStyle name="Normal 5 3 3 2 3_AVA DVA EL" xfId="35729" xr:uid="{398B1F0F-D80F-463B-A6B4-8CAE2A6254A2}"/>
    <cellStyle name="Normal 5 3 3 2 4" xfId="35730" xr:uid="{6389126E-64D6-4320-90C2-9419BC5984AC}"/>
    <cellStyle name="Normal 5 3 3 2 5" xfId="35731" xr:uid="{097EDC69-850C-4FE5-9798-8F4D94F896A7}"/>
    <cellStyle name="Normal 5 3 3 2_AVA DVA EL" xfId="35732" xr:uid="{9C6CB4AB-7E20-43A0-96C0-6C63EFA3A9E3}"/>
    <cellStyle name="Normal 5 3 3 3" xfId="35733" xr:uid="{DE09B866-124C-487A-A3D3-AAA2D5F0C541}"/>
    <cellStyle name="Normal 5 3 3 3 2" xfId="35734" xr:uid="{803DFA2A-7818-499C-B7D8-CFF23DEB48FB}"/>
    <cellStyle name="Normal 5 3 3 3 3" xfId="35735" xr:uid="{E6496A0A-7CD9-43FF-8A36-FD1C91270C75}"/>
    <cellStyle name="Normal 5 3 3 3_AVA DVA EL" xfId="35736" xr:uid="{F9454E90-9C54-40C7-AECD-6D051CF758B4}"/>
    <cellStyle name="Normal 5 3 3 4" xfId="35737" xr:uid="{6750A3B8-C850-403E-8ED7-F408F881211F}"/>
    <cellStyle name="Normal 5 3 3 4 2" xfId="35738" xr:uid="{B6B07084-38DC-4AA6-A232-DF0AB2428552}"/>
    <cellStyle name="Normal 5 3 3 4 3" xfId="35739" xr:uid="{EE8BBBED-5D81-4692-8E1B-3298308C02E1}"/>
    <cellStyle name="Normal 5 3 3 4_AVA DVA EL" xfId="35740" xr:uid="{CBFE14D7-79CD-477C-BBF8-D2BF8E9A2683}"/>
    <cellStyle name="Normal 5 3 3 5" xfId="35741" xr:uid="{24EB85EF-6C00-4DBA-BEB1-4209019C129C}"/>
    <cellStyle name="Normal 5 3 3 5 2" xfId="35742" xr:uid="{77E98C1E-62D2-46DD-8B87-E40493A89A62}"/>
    <cellStyle name="Normal 5 3 3 5 3" xfId="35743" xr:uid="{435FF70E-AC63-4BF3-9968-BAFBB3CB0E77}"/>
    <cellStyle name="Normal 5 3 3 5_AVA DVA EL" xfId="35744" xr:uid="{665266A2-3C89-4CF5-917B-A3081B5BAE1F}"/>
    <cellStyle name="Normal 5 3 3 6" xfId="35745" xr:uid="{A83C30B4-CCE0-43BB-9631-E90EBE0297DE}"/>
    <cellStyle name="Normal 5 3 3 6 2" xfId="35746" xr:uid="{EB555DD8-EA0F-43E3-9519-6D8BF226AA47}"/>
    <cellStyle name="Normal 5 3 3 6 3" xfId="35747" xr:uid="{6682626A-AA26-45CF-A361-B811E5DD6C53}"/>
    <cellStyle name="Normal 5 3 3 6_AVA DVA EL" xfId="35748" xr:uid="{564246B1-6B0D-44B5-8D0A-C99E4A0C652B}"/>
    <cellStyle name="Normal 5 3 3 7" xfId="35749" xr:uid="{8274CB6B-E80A-4816-AB4B-1B853B9A0307}"/>
    <cellStyle name="Normal 5 3 3 7 2" xfId="35750" xr:uid="{7C241E94-9C8A-4B92-8B1F-DE79397EF337}"/>
    <cellStyle name="Normal 5 3 3 7 3" xfId="35751" xr:uid="{57435F67-773C-467E-BBAA-BDB464B74FFC}"/>
    <cellStyle name="Normal 5 3 3 7_AVA DVA EL" xfId="35752" xr:uid="{3D74388E-A126-496E-B966-471D7B72624F}"/>
    <cellStyle name="Normal 5 3 3 8" xfId="35753" xr:uid="{F7EC0773-4A35-4BF4-BCBA-01D476B42E6F}"/>
    <cellStyle name="Normal 5 3 3 8 2" xfId="35754" xr:uid="{3E9B406C-55F5-4CE6-9379-244507C02E53}"/>
    <cellStyle name="Normal 5 3 3 8 3" xfId="35755" xr:uid="{9E7490BD-64E4-437F-A136-B2BA96728622}"/>
    <cellStyle name="Normal 5 3 3 8_AVA DVA EL" xfId="35756" xr:uid="{C813F0BD-4D7F-463C-859F-06F34FE3A6AB}"/>
    <cellStyle name="Normal 5 3 3 9" xfId="35757" xr:uid="{43082EB4-E1E0-4059-8900-61A2910BF6FB}"/>
    <cellStyle name="Normal 5 3 3 9 2" xfId="35758" xr:uid="{6F026F5A-6CC3-48F3-AB99-8E7018211FEF}"/>
    <cellStyle name="Normal 5 3 3 9 3" xfId="35759" xr:uid="{D52254FD-E55B-4E3D-B1A1-74A2D4A0EDB9}"/>
    <cellStyle name="Normal 5 3 3 9_AVA DVA EL" xfId="35760" xr:uid="{F302A006-5C4D-49D3-949B-3C5D0E778C5C}"/>
    <cellStyle name="Normal 5 3 3_AVA DVA EL" xfId="35761" xr:uid="{B9BF9698-E6F6-42D6-9FEC-554FE11C82CD}"/>
    <cellStyle name="Normal 5 3 4" xfId="35762" xr:uid="{E17B8727-F51D-40DC-A452-F08277D89CC8}"/>
    <cellStyle name="Normal 5 3 4 2" xfId="35763" xr:uid="{D4BA9FA4-1A72-4DCF-BF7A-C7080848DAFA}"/>
    <cellStyle name="Normal 5 3 4 2 2" xfId="35764" xr:uid="{21E9171E-DD0A-4B6B-A28C-A380FC50D584}"/>
    <cellStyle name="Normal 5 3 4 2 3" xfId="35765" xr:uid="{DE5B1412-D53C-4DD3-8214-43D8D74EFC91}"/>
    <cellStyle name="Normal 5 3 4 2_AVA DVA EL" xfId="35766" xr:uid="{7852B96E-2AE3-4C1E-AE89-40FA5847099A}"/>
    <cellStyle name="Normal 5 3 4 3" xfId="35767" xr:uid="{71D6AB12-5E76-4AE3-AF1D-C700AE7FDDBA}"/>
    <cellStyle name="Normal 5 3 4 3 2" xfId="35768" xr:uid="{ECD8FD9F-F990-4AF9-9A43-3901817A8E84}"/>
    <cellStyle name="Normal 5 3 4 3 3" xfId="35769" xr:uid="{4F371079-842F-46EE-B8C2-FE55062E5697}"/>
    <cellStyle name="Normal 5 3 4 3_AVA DVA EL" xfId="35770" xr:uid="{9B5F7636-6A47-4D97-A634-13E0D77F33AF}"/>
    <cellStyle name="Normal 5 3 4 4" xfId="35771" xr:uid="{42106E9D-9BE4-4AFA-85C7-CD674C7E3C50}"/>
    <cellStyle name="Normal 5 3 4 5" xfId="35772" xr:uid="{7530EEF9-5A60-45C5-B7E0-3EE73E55ABFB}"/>
    <cellStyle name="Normal 5 3 4_AVA DVA EL" xfId="35773" xr:uid="{12FCC60C-BDC5-4439-ACF6-C08D847C0849}"/>
    <cellStyle name="Normal 5 3 5" xfId="35774" xr:uid="{5EBAF285-C197-4C37-9D09-B167D0CAE6AC}"/>
    <cellStyle name="Normal 5 3 5 2" xfId="35775" xr:uid="{54E4B8E1-6EED-4B2C-AFB3-9485B0F46B8B}"/>
    <cellStyle name="Normal 5 3 5 3" xfId="35776" xr:uid="{F343A4ED-1A15-4A72-A030-93F3BB455B19}"/>
    <cellStyle name="Normal 5 3 5_AVA DVA EL" xfId="35777" xr:uid="{83F11C09-4127-4043-87E5-9F1EDA695FDF}"/>
    <cellStyle name="Normal 5 3 6" xfId="35778" xr:uid="{AEF201E6-F02B-424C-9469-EADE1FAD7BC9}"/>
    <cellStyle name="Normal 5 3 6 2" xfId="35779" xr:uid="{5D35D65A-3F79-4B4A-BECD-39135AD06F30}"/>
    <cellStyle name="Normal 5 3 6 3" xfId="35780" xr:uid="{F7071F01-AAD8-4453-8049-518008E3CD20}"/>
    <cellStyle name="Normal 5 3 6_AVA DVA EL" xfId="35781" xr:uid="{981BD6D9-FD34-4C1F-9657-64D24A6F9C3F}"/>
    <cellStyle name="Normal 5 3 7" xfId="35782" xr:uid="{9FB6F196-94FC-4C54-92EF-FBC663FDAC7C}"/>
    <cellStyle name="Normal 5 3 7 2" xfId="35783" xr:uid="{430F6745-4337-4067-8E1C-AEB2EE2CBDD5}"/>
    <cellStyle name="Normal 5 3 7 3" xfId="35784" xr:uid="{E3ECC2AF-4672-480F-8DB7-55AF3082625B}"/>
    <cellStyle name="Normal 5 3 7_AVA DVA EL" xfId="35785" xr:uid="{ACBDB1DD-6C2D-4EE1-A8C3-63E8BA412CD8}"/>
    <cellStyle name="Normal 5 3 8" xfId="35786" xr:uid="{21FC38EB-F062-46E9-9054-2433B539AD24}"/>
    <cellStyle name="Normal 5 3 8 2" xfId="35787" xr:uid="{8493A2C4-38E6-4454-9C18-F1D08DCE0CD5}"/>
    <cellStyle name="Normal 5 3 8 3" xfId="35788" xr:uid="{AB0DB10D-3D7C-44EF-ABBE-01E83AF67824}"/>
    <cellStyle name="Normal 5 3 8_AVA DVA EL" xfId="35789" xr:uid="{E0E783CB-2ACE-4A85-8D2E-3CF23491E99E}"/>
    <cellStyle name="Normal 5 3 9" xfId="35790" xr:uid="{FE9DCEF4-49D6-4375-AD05-A72F2D485077}"/>
    <cellStyle name="Normal 5 3 9 2" xfId="35791" xr:uid="{5A551867-E09A-4984-B979-4CCB0CE67B10}"/>
    <cellStyle name="Normal 5 3 9 3" xfId="35792" xr:uid="{C60FAE7E-EE63-4A16-9763-DFCA9AF6E084}"/>
    <cellStyle name="Normal 5 3 9_AVA DVA EL" xfId="35793" xr:uid="{594DFC5A-727D-4859-82C9-8DB78855FB35}"/>
    <cellStyle name="Normal 5 3_4Q16" xfId="35794" xr:uid="{326A1DB4-1EBD-4F3F-8FCB-40AC80B0A9FB}"/>
    <cellStyle name="Normal 5 30" xfId="35795" xr:uid="{8C873650-D53D-412A-AE66-7CE90B21E22C}"/>
    <cellStyle name="Normal 5 4" xfId="8205" xr:uid="{1DB5B987-7A3D-4403-839B-2FCD3AB4DE82}"/>
    <cellStyle name="Normal 5 4 10" xfId="35796" xr:uid="{5A7BC8E0-EA08-494A-94E6-CE78237696DC}"/>
    <cellStyle name="Normal 5 4 10 2" xfId="35797" xr:uid="{B49DA774-C9BA-41C6-A893-FAB42DA381ED}"/>
    <cellStyle name="Normal 5 4 10 3" xfId="35798" xr:uid="{CA59901C-E69A-4142-8422-6352D72B28FC}"/>
    <cellStyle name="Normal 5 4 10_AVA DVA EL" xfId="35799" xr:uid="{DFAA28BE-BF78-4BE7-B58C-113D8D344247}"/>
    <cellStyle name="Normal 5 4 11" xfId="35800" xr:uid="{FE1AFA90-6364-45CF-8C4F-7DE32BF334EE}"/>
    <cellStyle name="Normal 5 4 11 2" xfId="35801" xr:uid="{049CB01E-A32A-42DD-98B8-1C5EE77F4CED}"/>
    <cellStyle name="Normal 5 4 11 3" xfId="35802" xr:uid="{5841055C-DAAB-494B-A7A9-D5DF0164FACA}"/>
    <cellStyle name="Normal 5 4 11_AVA DVA EL" xfId="35803" xr:uid="{31A35947-3014-444F-8C1E-5958BA50427C}"/>
    <cellStyle name="Normal 5 4 12" xfId="35804" xr:uid="{F877B4B8-2659-4B53-A768-6F248F1D451E}"/>
    <cellStyle name="Normal 5 4 12 2" xfId="35805" xr:uid="{9049B9C0-F05B-4A97-8CF9-A6E41DF26071}"/>
    <cellStyle name="Normal 5 4 12 3" xfId="35806" xr:uid="{528E541C-A714-4F3F-90B0-92A17A4A6384}"/>
    <cellStyle name="Normal 5 4 12_AVA DVA EL" xfId="35807" xr:uid="{F5FAAE3B-4796-4BD2-81E4-CD912BCB4653}"/>
    <cellStyle name="Normal 5 4 13" xfId="35808" xr:uid="{72D209DC-1228-4F0F-90E8-0755AFC2F152}"/>
    <cellStyle name="Normal 5 4 2" xfId="35809" xr:uid="{AF3513B3-C8A6-4C68-AF29-B8E0729E3270}"/>
    <cellStyle name="Normal 5 4 2 10" xfId="35810" xr:uid="{B4A0194C-EB5B-46E9-9A79-E0FAAB3783E0}"/>
    <cellStyle name="Normal 5 4 2 10 2" xfId="35811" xr:uid="{31EA8ED5-31CC-4E3B-A778-C1B90F8BC8F9}"/>
    <cellStyle name="Normal 5 4 2 10 3" xfId="35812" xr:uid="{02DF7081-8D13-4B1A-AB37-CE1F23A7E390}"/>
    <cellStyle name="Normal 5 4 2 10_AVA DVA EL" xfId="35813" xr:uid="{FBAFF62C-207F-4BC5-8E0F-FF3ED1F42B93}"/>
    <cellStyle name="Normal 5 4 2 11" xfId="35814" xr:uid="{44F5FC81-EEFD-4FF9-B5E7-512CAE686C0B}"/>
    <cellStyle name="Normal 5 4 2 12" xfId="35815" xr:uid="{2DA5470B-66E5-4E54-9815-BD144618BE60}"/>
    <cellStyle name="Normal 5 4 2 2" xfId="35816" xr:uid="{DC8B2C54-44B4-4E66-BE22-01EC8D1ED887}"/>
    <cellStyle name="Normal 5 4 2 2 10" xfId="35817" xr:uid="{E5692240-AD52-42A6-9B0F-1794362BEB71}"/>
    <cellStyle name="Normal 5 4 2 2 11" xfId="35818" xr:uid="{AC717B6F-277A-401B-96C3-E150AB926430}"/>
    <cellStyle name="Normal 5 4 2 2 2" xfId="35819" xr:uid="{DC143FF1-E71B-4D3C-A7CC-5BC2C5DE9E01}"/>
    <cellStyle name="Normal 5 4 2 2 2 2" xfId="35820" xr:uid="{907586CE-AA90-4BAF-9AF7-24A3513FE211}"/>
    <cellStyle name="Normal 5 4 2 2 2 2 2" xfId="35821" xr:uid="{7BB7F9CF-6C66-41BF-921D-AF19EF160CF1}"/>
    <cellStyle name="Normal 5 4 2 2 2 2 3" xfId="35822" xr:uid="{79E99CA4-F8B5-4AB6-9ED3-A362C4BFAD0D}"/>
    <cellStyle name="Normal 5 4 2 2 2 2_AVA DVA EL" xfId="35823" xr:uid="{D842164B-0C2D-4808-B4DA-B20287395D51}"/>
    <cellStyle name="Normal 5 4 2 2 2 3" xfId="35824" xr:uid="{248193A4-E0C0-4925-8F63-3F667FC0752C}"/>
    <cellStyle name="Normal 5 4 2 2 2 3 2" xfId="35825" xr:uid="{B948C22F-1E8D-4C19-96DE-D07641231C88}"/>
    <cellStyle name="Normal 5 4 2 2 2 3 3" xfId="35826" xr:uid="{6C9EC238-BB95-4F2D-9406-D4C810EE04EB}"/>
    <cellStyle name="Normal 5 4 2 2 2 3_AVA DVA EL" xfId="35827" xr:uid="{EDB83DBF-C296-45D0-94CF-6ADE7FBB01FD}"/>
    <cellStyle name="Normal 5 4 2 2 2 4" xfId="35828" xr:uid="{171CF4F9-4104-4FE7-BCB1-4F5CDD7BAE05}"/>
    <cellStyle name="Normal 5 4 2 2 2 5" xfId="35829" xr:uid="{D0C62D8E-12D1-4AF5-AF2E-022D24ED9E32}"/>
    <cellStyle name="Normal 5 4 2 2 2_AVA DVA EL" xfId="35830" xr:uid="{7D366144-84D9-4ED8-B5CD-C31DE9A42568}"/>
    <cellStyle name="Normal 5 4 2 2 3" xfId="35831" xr:uid="{C309C192-DC99-413E-AEA8-53A707E8CAA3}"/>
    <cellStyle name="Normal 5 4 2 2 3 2" xfId="35832" xr:uid="{A7B3571C-E7C3-411F-A1DF-34FCB3A108FF}"/>
    <cellStyle name="Normal 5 4 2 2 3 3" xfId="35833" xr:uid="{5CB71085-5E22-44D0-A3A4-D1050C225AE3}"/>
    <cellStyle name="Normal 5 4 2 2 3_AVA DVA EL" xfId="35834" xr:uid="{C3358418-1E2D-42D8-BCCB-4846A4D7A093}"/>
    <cellStyle name="Normal 5 4 2 2 4" xfId="35835" xr:uid="{CDD9FDF8-A298-40F9-BB40-EBCF801AA4C9}"/>
    <cellStyle name="Normal 5 4 2 2 4 2" xfId="35836" xr:uid="{0238CFB9-868C-402A-8F01-A97A5769E6F8}"/>
    <cellStyle name="Normal 5 4 2 2 4 3" xfId="35837" xr:uid="{C3C0E935-4DC9-497A-9B27-217CE76B2A7A}"/>
    <cellStyle name="Normal 5 4 2 2 4_AVA DVA EL" xfId="35838" xr:uid="{14A4DDF0-BAF5-4266-89C0-6E8F7FDD0ECE}"/>
    <cellStyle name="Normal 5 4 2 2 5" xfId="35839" xr:uid="{AC005CCA-8847-4A95-B1D8-154707C8D79F}"/>
    <cellStyle name="Normal 5 4 2 2 5 2" xfId="35840" xr:uid="{3338BFE0-B12B-4356-B908-A97A0C4D8D6E}"/>
    <cellStyle name="Normal 5 4 2 2 5 3" xfId="35841" xr:uid="{E2161A72-2B72-41E5-AF0B-011F98452685}"/>
    <cellStyle name="Normal 5 4 2 2 5_AVA DVA EL" xfId="35842" xr:uid="{1A6612B7-1CC3-44E2-824B-000FEBD55186}"/>
    <cellStyle name="Normal 5 4 2 2 6" xfId="35843" xr:uid="{D4B624EC-A95F-4B4C-AC17-AFDFD9D0C029}"/>
    <cellStyle name="Normal 5 4 2 2 6 2" xfId="35844" xr:uid="{6CB7D83D-EB7A-45C6-9BFC-5FC5604526DF}"/>
    <cellStyle name="Normal 5 4 2 2 6 3" xfId="35845" xr:uid="{B59985C9-2C21-498A-A7B1-2E8E7471991E}"/>
    <cellStyle name="Normal 5 4 2 2 6_AVA DVA EL" xfId="35846" xr:uid="{A933E892-9C6E-418E-B322-E5DD86CAD054}"/>
    <cellStyle name="Normal 5 4 2 2 7" xfId="35847" xr:uid="{768965D7-0890-45BF-B002-C46103CEBE3F}"/>
    <cellStyle name="Normal 5 4 2 2 7 2" xfId="35848" xr:uid="{6F598789-4D37-4AD1-85A7-69438C8A43B1}"/>
    <cellStyle name="Normal 5 4 2 2 7 3" xfId="35849" xr:uid="{18FF6EA1-0F01-4718-8B7D-E5C250E278D7}"/>
    <cellStyle name="Normal 5 4 2 2 7_AVA DVA EL" xfId="35850" xr:uid="{02ECDEF1-7FAF-42F9-9383-79C2F55519B3}"/>
    <cellStyle name="Normal 5 4 2 2 8" xfId="35851" xr:uid="{9F2FC4C1-0FCB-4877-983C-46F8477075E2}"/>
    <cellStyle name="Normal 5 4 2 2 8 2" xfId="35852" xr:uid="{DD6985A3-A3AC-4B5E-BDE6-F02D3BC03BB4}"/>
    <cellStyle name="Normal 5 4 2 2 8 3" xfId="35853" xr:uid="{651EC4AC-7DDA-4986-8A82-431CADA6B8E4}"/>
    <cellStyle name="Normal 5 4 2 2 8_AVA DVA EL" xfId="35854" xr:uid="{5969D189-B10F-40C4-BB68-5604808487EF}"/>
    <cellStyle name="Normal 5 4 2 2 9" xfId="35855" xr:uid="{3FA14164-08FA-4086-92D8-BB8B53F1B4FB}"/>
    <cellStyle name="Normal 5 4 2 2 9 2" xfId="35856" xr:uid="{13671F1D-84A2-4F92-9BC1-87B0D9D38844}"/>
    <cellStyle name="Normal 5 4 2 2 9 3" xfId="35857" xr:uid="{A1C08ACE-B39C-4AA6-BD9E-A651E2AB2F34}"/>
    <cellStyle name="Normal 5 4 2 2 9_AVA DVA EL" xfId="35858" xr:uid="{0F41E067-AD4A-4CE5-A033-DE1333BE1653}"/>
    <cellStyle name="Normal 5 4 2 2_AVA DVA EL" xfId="35859" xr:uid="{799AFA6B-79C3-4733-BDE8-DD2757BE4807}"/>
    <cellStyle name="Normal 5 4 2 3" xfId="35860" xr:uid="{D3DB9366-200C-4263-BF48-EAD0000855C6}"/>
    <cellStyle name="Normal 5 4 2 3 2" xfId="35861" xr:uid="{8F0C0D21-8BCC-4705-8AFC-11B5E7A514E5}"/>
    <cellStyle name="Normal 5 4 2 3 2 2" xfId="35862" xr:uid="{B7686237-03C9-482D-8D6C-E70B227FB34C}"/>
    <cellStyle name="Normal 5 4 2 3 2 3" xfId="35863" xr:uid="{A78CB530-8B4D-4076-80E0-0877610BC6C4}"/>
    <cellStyle name="Normal 5 4 2 3 2_AVA DVA EL" xfId="35864" xr:uid="{4E3219C6-BAB8-4789-B985-72F384EE92C3}"/>
    <cellStyle name="Normal 5 4 2 3 3" xfId="35865" xr:uid="{041C550D-0F04-45E8-BBD8-50D6806B0A23}"/>
    <cellStyle name="Normal 5 4 2 3 3 2" xfId="35866" xr:uid="{7F22F973-D708-404A-800F-DD6250C99592}"/>
    <cellStyle name="Normal 5 4 2 3 3 3" xfId="35867" xr:uid="{925BDC04-3DB1-4A39-B15D-B3F9E65A68CD}"/>
    <cellStyle name="Normal 5 4 2 3 3_AVA DVA EL" xfId="35868" xr:uid="{57D2EA2F-FC9D-492D-9FB4-BB54FF4AC8A2}"/>
    <cellStyle name="Normal 5 4 2 3 4" xfId="35869" xr:uid="{2AC4B895-749B-4AE8-8E0E-9533D1FCF6C2}"/>
    <cellStyle name="Normal 5 4 2 3 5" xfId="35870" xr:uid="{838E3D2A-A5D7-4C38-9FCF-4077AAA5E376}"/>
    <cellStyle name="Normal 5 4 2 3_AVA DVA EL" xfId="35871" xr:uid="{5FE9690E-EDAD-4BE2-80A4-9A965B1B2F06}"/>
    <cellStyle name="Normal 5 4 2 4" xfId="35872" xr:uid="{37CBF090-31B3-4949-822A-93EDB369BB8E}"/>
    <cellStyle name="Normal 5 4 2 4 2" xfId="35873" xr:uid="{9D3A164B-2D0E-422D-934F-AB47C12F0E71}"/>
    <cellStyle name="Normal 5 4 2 4 3" xfId="35874" xr:uid="{A5C61B79-B139-44ED-A1ED-5457CA2FBA11}"/>
    <cellStyle name="Normal 5 4 2 4_AVA DVA EL" xfId="35875" xr:uid="{54D69CA6-4080-48F9-87C8-AD74354B17D9}"/>
    <cellStyle name="Normal 5 4 2 5" xfId="35876" xr:uid="{ACC1AA1F-CFFD-4EFC-A4C5-35CAAAA7F954}"/>
    <cellStyle name="Normal 5 4 2 5 2" xfId="35877" xr:uid="{5B7B7486-F57E-4868-9782-B7EA161A49CE}"/>
    <cellStyle name="Normal 5 4 2 5 3" xfId="35878" xr:uid="{5C13A38D-E245-4411-990E-64E1702FD1C0}"/>
    <cellStyle name="Normal 5 4 2 5_AVA DVA EL" xfId="35879" xr:uid="{599C5FA1-2C35-41B8-A3FA-4F845EDA99A2}"/>
    <cellStyle name="Normal 5 4 2 6" xfId="35880" xr:uid="{D75EFBEC-802C-445C-A19D-C5D8966C1F07}"/>
    <cellStyle name="Normal 5 4 2 6 2" xfId="35881" xr:uid="{FF5433F4-54EE-49D0-A805-4DCB65B27AE6}"/>
    <cellStyle name="Normal 5 4 2 6 3" xfId="35882" xr:uid="{3BF6393D-DEFA-4503-8B75-7F89BD18FE8F}"/>
    <cellStyle name="Normal 5 4 2 6_AVA DVA EL" xfId="35883" xr:uid="{D09D33B0-CBFC-481E-857B-F944E92E81E9}"/>
    <cellStyle name="Normal 5 4 2 7" xfId="35884" xr:uid="{15D321FB-527D-4CBE-B2B1-AA4AF7196A58}"/>
    <cellStyle name="Normal 5 4 2 7 2" xfId="35885" xr:uid="{95969698-E7ED-4461-AE3C-EA6FB6BAC9F5}"/>
    <cellStyle name="Normal 5 4 2 7 3" xfId="35886" xr:uid="{6DF59A00-DAD3-4FCA-81E9-18D3D844CDBD}"/>
    <cellStyle name="Normal 5 4 2 7_AVA DVA EL" xfId="35887" xr:uid="{23092D3E-90EF-4018-B221-1EF462AD1F07}"/>
    <cellStyle name="Normal 5 4 2 8" xfId="35888" xr:uid="{E8C58C30-2662-4EE0-82FA-4C08611A5B90}"/>
    <cellStyle name="Normal 5 4 2 8 2" xfId="35889" xr:uid="{9770709A-DA3D-4465-9E74-181D523FD8B7}"/>
    <cellStyle name="Normal 5 4 2 8 3" xfId="35890" xr:uid="{67EFE5BB-20BE-4D5C-BDA7-092705DE19AC}"/>
    <cellStyle name="Normal 5 4 2 8_AVA DVA EL" xfId="35891" xr:uid="{F66BC194-34BC-4FFE-9226-C8B765D342C2}"/>
    <cellStyle name="Normal 5 4 2 9" xfId="35892" xr:uid="{4C60BA65-84E5-476B-B8EA-A90EEA25FFF4}"/>
    <cellStyle name="Normal 5 4 2 9 2" xfId="35893" xr:uid="{E59826E2-BD5C-4354-BAB2-9957D58CC16F}"/>
    <cellStyle name="Normal 5 4 2 9 3" xfId="35894" xr:uid="{0E4F1276-9589-4847-A0C6-1AB806F41F05}"/>
    <cellStyle name="Normal 5 4 2 9_AVA DVA EL" xfId="35895" xr:uid="{0ECC7DEF-3990-49DE-90F8-AD3F53CEFA48}"/>
    <cellStyle name="Normal 5 4 2_AVA DVA EL" xfId="35896" xr:uid="{17EF1673-C19F-4E27-9ABB-8636E318C96E}"/>
    <cellStyle name="Normal 5 4 3" xfId="35897" xr:uid="{A4AAEBE4-D7AF-4540-B564-F8FCAC009E41}"/>
    <cellStyle name="Normal 5 4 3 10" xfId="35898" xr:uid="{AC7A4577-27E3-48BB-AC14-FE77DD5DDEAB}"/>
    <cellStyle name="Normal 5 4 3 11" xfId="35899" xr:uid="{4136902D-7F1C-46F4-8F59-B285BC73C917}"/>
    <cellStyle name="Normal 5 4 3 2" xfId="35900" xr:uid="{8E3A4FA9-ED73-4AFC-9C12-B92436F6902A}"/>
    <cellStyle name="Normal 5 4 3 2 2" xfId="35901" xr:uid="{CDCDD176-FB26-4C38-BE4D-E8170E008F07}"/>
    <cellStyle name="Normal 5 4 3 2 2 2" xfId="35902" xr:uid="{7FA919D6-59CD-4BA3-A766-CF9E0B9FAE1F}"/>
    <cellStyle name="Normal 5 4 3 2 2 3" xfId="35903" xr:uid="{962414AA-F49A-4306-95C1-B2E231379487}"/>
    <cellStyle name="Normal 5 4 3 2 2_AVA DVA EL" xfId="35904" xr:uid="{95A7773B-3F19-4F27-852F-AD74307A57D1}"/>
    <cellStyle name="Normal 5 4 3 2 3" xfId="35905" xr:uid="{E5EAB80D-EC43-41FA-AF9A-730663ACDE3D}"/>
    <cellStyle name="Normal 5 4 3 2 3 2" xfId="35906" xr:uid="{B62F7FD5-F51E-492C-9596-1CE30C814EDC}"/>
    <cellStyle name="Normal 5 4 3 2 3 3" xfId="35907" xr:uid="{541CE827-34A1-4686-B975-A67E8301CDDE}"/>
    <cellStyle name="Normal 5 4 3 2 3_AVA DVA EL" xfId="35908" xr:uid="{5EE3A4A9-5720-4AD5-8B64-C0A8712CA11A}"/>
    <cellStyle name="Normal 5 4 3 2 4" xfId="35909" xr:uid="{3CE356BF-5294-443E-AEDD-7A3644F2A581}"/>
    <cellStyle name="Normal 5 4 3 2 5" xfId="35910" xr:uid="{7465D84C-1EFC-4307-AEA0-208106B1E5FF}"/>
    <cellStyle name="Normal 5 4 3 2_AVA DVA EL" xfId="35911" xr:uid="{9F48D9E6-50E6-45D3-8BC5-20BBB60C2B24}"/>
    <cellStyle name="Normal 5 4 3 3" xfId="35912" xr:uid="{57B83E85-7D1F-4DDE-A567-E5F66F32BBE6}"/>
    <cellStyle name="Normal 5 4 3 3 2" xfId="35913" xr:uid="{5613D7AB-1625-417E-A824-B9AE10A0A924}"/>
    <cellStyle name="Normal 5 4 3 3 3" xfId="35914" xr:uid="{A06AB107-9335-40CE-BDA2-9C24E5428CE6}"/>
    <cellStyle name="Normal 5 4 3 3_AVA DVA EL" xfId="35915" xr:uid="{C502996C-3B26-4E64-A38F-CB582E616B31}"/>
    <cellStyle name="Normal 5 4 3 4" xfId="35916" xr:uid="{EF260EC7-23F3-41E1-B1EC-B8AB64C7A056}"/>
    <cellStyle name="Normal 5 4 3 4 2" xfId="35917" xr:uid="{EDDB7863-C359-4020-83FD-713C46566C1C}"/>
    <cellStyle name="Normal 5 4 3 4 3" xfId="35918" xr:uid="{D6F2257F-0E34-4C2C-9ADB-A02106F9A343}"/>
    <cellStyle name="Normal 5 4 3 4_AVA DVA EL" xfId="35919" xr:uid="{3A2E2B1B-6256-4C41-9FB0-C8D6CACA940E}"/>
    <cellStyle name="Normal 5 4 3 5" xfId="35920" xr:uid="{FEB511E9-EE91-4B95-9358-EBD951350076}"/>
    <cellStyle name="Normal 5 4 3 5 2" xfId="35921" xr:uid="{82394857-2B4E-44F2-B4EF-7DB00945129F}"/>
    <cellStyle name="Normal 5 4 3 5 3" xfId="35922" xr:uid="{109ECB78-863B-4DDC-A984-0EC1E754310A}"/>
    <cellStyle name="Normal 5 4 3 5_AVA DVA EL" xfId="35923" xr:uid="{88AE7723-A10C-477D-A70A-2E79DBB039FA}"/>
    <cellStyle name="Normal 5 4 3 6" xfId="35924" xr:uid="{1B45F85B-74A8-43AE-9F20-2446EAC0A21F}"/>
    <cellStyle name="Normal 5 4 3 6 2" xfId="35925" xr:uid="{0E7E767C-85A0-4C43-A73A-CCA67772C7A3}"/>
    <cellStyle name="Normal 5 4 3 6 3" xfId="35926" xr:uid="{ED635369-072D-4100-A860-C764BE663F50}"/>
    <cellStyle name="Normal 5 4 3 6_AVA DVA EL" xfId="35927" xr:uid="{05600280-CC01-4B96-ACD6-94623DFF9144}"/>
    <cellStyle name="Normal 5 4 3 7" xfId="35928" xr:uid="{41ECAE13-17F7-4651-B7AF-AF465583AA48}"/>
    <cellStyle name="Normal 5 4 3 7 2" xfId="35929" xr:uid="{DF0241CD-5030-408C-B83D-B07201B86579}"/>
    <cellStyle name="Normal 5 4 3 7 3" xfId="35930" xr:uid="{0D9DD499-D8D3-4E34-B7B2-0AB2F88255C4}"/>
    <cellStyle name="Normal 5 4 3 7_AVA DVA EL" xfId="35931" xr:uid="{543C79C5-4F2D-4DEF-A832-EAE3D6A46FE7}"/>
    <cellStyle name="Normal 5 4 3 8" xfId="35932" xr:uid="{15730FD5-23E9-4ABC-9543-3D60AA0ACE4F}"/>
    <cellStyle name="Normal 5 4 3 8 2" xfId="35933" xr:uid="{AB7AD7B1-1A57-4A2A-A85E-776C163E2725}"/>
    <cellStyle name="Normal 5 4 3 8 3" xfId="35934" xr:uid="{CD70FE39-A695-4E11-9821-CB87681A2224}"/>
    <cellStyle name="Normal 5 4 3 8_AVA DVA EL" xfId="35935" xr:uid="{862D23FE-A7E5-4915-BD24-D8688370A9C3}"/>
    <cellStyle name="Normal 5 4 3 9" xfId="35936" xr:uid="{92F64788-39A7-4E45-9874-998B45C48163}"/>
    <cellStyle name="Normal 5 4 3 9 2" xfId="35937" xr:uid="{A11C1BAC-BF46-46F1-9C55-B3F539309507}"/>
    <cellStyle name="Normal 5 4 3 9 3" xfId="35938" xr:uid="{E448111C-E04C-46C1-9208-FC3433CF7A76}"/>
    <cellStyle name="Normal 5 4 3 9_AVA DVA EL" xfId="35939" xr:uid="{DF7BC277-6D96-4F08-84F2-8179C272D230}"/>
    <cellStyle name="Normal 5 4 3_AVA DVA EL" xfId="35940" xr:uid="{CC900F1D-F8AB-4FB2-ADCA-D50C94F8DFE2}"/>
    <cellStyle name="Normal 5 4 4" xfId="35941" xr:uid="{7F416748-B6FD-4330-B1DD-E650323BE1F4}"/>
    <cellStyle name="Normal 5 4 4 2" xfId="35942" xr:uid="{B5087565-AFD2-48E7-8556-6513D8B95482}"/>
    <cellStyle name="Normal 5 4 4 2 2" xfId="35943" xr:uid="{8826B404-4A27-4C3C-9FEC-3DD5D33E5465}"/>
    <cellStyle name="Normal 5 4 4 2 3" xfId="35944" xr:uid="{6C2CD2B2-DD87-4772-81A7-1CD2B7BC793C}"/>
    <cellStyle name="Normal 5 4 4 2_AVA DVA EL" xfId="35945" xr:uid="{BCEED42E-FCC8-4571-AF54-46814B8DBA98}"/>
    <cellStyle name="Normal 5 4 4 3" xfId="35946" xr:uid="{BC0B69B9-C66E-489D-939F-64F27C6A880E}"/>
    <cellStyle name="Normal 5 4 4 3 2" xfId="35947" xr:uid="{76122957-B3DE-42BF-A865-266B4594236F}"/>
    <cellStyle name="Normal 5 4 4 3 3" xfId="35948" xr:uid="{252B5417-A60B-4790-8A9E-956DFC676C85}"/>
    <cellStyle name="Normal 5 4 4 3_AVA DVA EL" xfId="35949" xr:uid="{4B8169D1-61D3-4097-9D57-817589685770}"/>
    <cellStyle name="Normal 5 4 4 4" xfId="35950" xr:uid="{15F53339-2509-4BEA-B09F-E0D6AC007618}"/>
    <cellStyle name="Normal 5 4 4 5" xfId="35951" xr:uid="{02002023-C5DC-4618-9A14-927D98E0C57A}"/>
    <cellStyle name="Normal 5 4 4_AVA DVA EL" xfId="35952" xr:uid="{D8A53103-3C79-4771-BD6D-3D25B618D650}"/>
    <cellStyle name="Normal 5 4 5" xfId="35953" xr:uid="{5075F071-7B31-4719-B9EA-19CF2B7D0E45}"/>
    <cellStyle name="Normal 5 4 5 2" xfId="35954" xr:uid="{8DCF0F6A-0770-4CB8-8033-9C4D2ECEAC88}"/>
    <cellStyle name="Normal 5 4 5 3" xfId="35955" xr:uid="{7B865F44-9D5B-4198-84FD-524DB20308FD}"/>
    <cellStyle name="Normal 5 4 5_AVA DVA EL" xfId="35956" xr:uid="{71D35B0B-2B5F-4341-942A-A41BA36D92D7}"/>
    <cellStyle name="Normal 5 4 6" xfId="35957" xr:uid="{AE2CA18F-4817-4752-9904-DAA467621161}"/>
    <cellStyle name="Normal 5 4 6 2" xfId="35958" xr:uid="{0AB96684-A7C7-4358-8B75-54CFAA9E01A8}"/>
    <cellStyle name="Normal 5 4 6 3" xfId="35959" xr:uid="{ABE3005E-1627-4411-91C2-397D7D53C3AD}"/>
    <cellStyle name="Normal 5 4 6_AVA DVA EL" xfId="35960" xr:uid="{D7AF666B-7AD4-42CB-B35E-D79BA0195D35}"/>
    <cellStyle name="Normal 5 4 7" xfId="35961" xr:uid="{62B39B1E-E5D5-4AD9-B15F-039369E3EDAD}"/>
    <cellStyle name="Normal 5 4 7 2" xfId="35962" xr:uid="{9F72F3A4-E7F7-4730-A227-BDDFC7F94AE1}"/>
    <cellStyle name="Normal 5 4 7 3" xfId="35963" xr:uid="{5A2E5BCC-1419-4A23-BACA-9A61207B1523}"/>
    <cellStyle name="Normal 5 4 7_AVA DVA EL" xfId="35964" xr:uid="{A969A514-FA30-493E-85F8-6120AB434FA9}"/>
    <cellStyle name="Normal 5 4 8" xfId="35965" xr:uid="{1F94FA2C-4984-443F-9C6F-2E62E2BC0856}"/>
    <cellStyle name="Normal 5 4 8 2" xfId="35966" xr:uid="{D37483F0-C86A-4A1A-8B6A-E5A501F52F79}"/>
    <cellStyle name="Normal 5 4 8 3" xfId="35967" xr:uid="{EF033A2E-E52E-490F-B9B2-F0D7058D3D32}"/>
    <cellStyle name="Normal 5 4 8_AVA DVA EL" xfId="35968" xr:uid="{8D69AD54-490C-4721-8A12-4F1F67A90045}"/>
    <cellStyle name="Normal 5 4 9" xfId="35969" xr:uid="{3A1A9799-6CE2-44D2-AAC4-0532686D588B}"/>
    <cellStyle name="Normal 5 4 9 2" xfId="35970" xr:uid="{5F91033B-8DB1-4D98-84CB-2916D9FF49C2}"/>
    <cellStyle name="Normal 5 4 9 3" xfId="35971" xr:uid="{4EA1DB96-9C05-4A52-B760-7A1274E40CA2}"/>
    <cellStyle name="Normal 5 4 9_AVA DVA EL" xfId="35972" xr:uid="{AD1D7978-E0AF-4655-A375-14A5181C6EB7}"/>
    <cellStyle name="Normal 5 4_AVA DVA EL" xfId="35973" xr:uid="{BD79BE37-E346-41E9-878C-1F3F88084AB1}"/>
    <cellStyle name="Normal 5 5" xfId="35974" xr:uid="{D9185D33-DB53-497E-8CAA-0F009C135441}"/>
    <cellStyle name="Normal 5 5 10" xfId="35975" xr:uid="{FAC00768-366C-4118-84E7-BC0DAB033CB9}"/>
    <cellStyle name="Normal 5 5 10 2" xfId="35976" xr:uid="{D904444C-E4CD-4848-85BC-42D1D3CDDA5E}"/>
    <cellStyle name="Normal 5 5 10 3" xfId="35977" xr:uid="{8C843944-719C-4EB7-A36E-8E3D635209B0}"/>
    <cellStyle name="Normal 5 5 10_AVA DVA EL" xfId="35978" xr:uid="{BD2AD23D-3879-4F8A-BC1A-A0579C06CE36}"/>
    <cellStyle name="Normal 5 5 11" xfId="35979" xr:uid="{A55F13E0-298A-41ED-9932-9FAE795A211F}"/>
    <cellStyle name="Normal 5 5 11 2" xfId="35980" xr:uid="{9CB8E748-F9CB-49CF-A8E0-E31B1852FF60}"/>
    <cellStyle name="Normal 5 5 11 3" xfId="35981" xr:uid="{8709B98B-51D5-45CF-9171-B9F25B36E43E}"/>
    <cellStyle name="Normal 5 5 11_AVA DVA EL" xfId="35982" xr:uid="{EC4BF0FE-7FE0-4277-B7EC-726E48C2E864}"/>
    <cellStyle name="Normal 5 5 12" xfId="35983" xr:uid="{9EA54D37-A9B5-4CF0-91E5-684D7EDFAF9B}"/>
    <cellStyle name="Normal 5 5 2" xfId="35984" xr:uid="{BBD95A9C-95BB-4E7A-B133-DA1AF3557CCD}"/>
    <cellStyle name="Normal 5 5 2 10" xfId="35985" xr:uid="{3EF8866D-8CA8-45DD-85B1-21ACF5F4CBAA}"/>
    <cellStyle name="Normal 5 5 2 11" xfId="35986" xr:uid="{7C6CD8F8-6825-4761-9134-E97B667C5B84}"/>
    <cellStyle name="Normal 5 5 2 2" xfId="35987" xr:uid="{412B9094-D9C8-44BE-B39D-99DEF73C846C}"/>
    <cellStyle name="Normal 5 5 2 2 2" xfId="35988" xr:uid="{0D76DC02-1C48-4B10-A21E-BF7CE6395583}"/>
    <cellStyle name="Normal 5 5 2 2 2 2" xfId="35989" xr:uid="{0A6B55F0-A6FC-49D3-BDCA-29266925024B}"/>
    <cellStyle name="Normal 5 5 2 2 2 3" xfId="35990" xr:uid="{99FAEFEF-F4A5-4EF6-840B-F342F7F25878}"/>
    <cellStyle name="Normal 5 5 2 2 2_AVA DVA EL" xfId="35991" xr:uid="{465071E5-2ECB-4E0D-B802-E3E9BB9726F7}"/>
    <cellStyle name="Normal 5 5 2 2 3" xfId="35992" xr:uid="{E46E3E98-A550-4BF7-9DF8-6086CC9A2F86}"/>
    <cellStyle name="Normal 5 5 2 2 3 2" xfId="35993" xr:uid="{A11AE2E7-63BA-4E64-8BA3-0A90BD41B1B7}"/>
    <cellStyle name="Normal 5 5 2 2 3 3" xfId="35994" xr:uid="{45A9AFDF-8A65-43ED-90F5-CD814938845D}"/>
    <cellStyle name="Normal 5 5 2 2 3_AVA DVA EL" xfId="35995" xr:uid="{9E89BC64-DFBC-447F-B7ED-E28FC5D79461}"/>
    <cellStyle name="Normal 5 5 2 2 4" xfId="35996" xr:uid="{B81F4AF7-22EB-4DD0-A471-05A9E57D29C8}"/>
    <cellStyle name="Normal 5 5 2 2 5" xfId="35997" xr:uid="{A0A58C99-9212-469A-8CEC-619F9FF17E8A}"/>
    <cellStyle name="Normal 5 5 2 2_AVA DVA EL" xfId="35998" xr:uid="{2EDBF790-6264-464B-96C7-AB1A514E3A5D}"/>
    <cellStyle name="Normal 5 5 2 3" xfId="35999" xr:uid="{D5F08403-F769-494B-A90B-A5AA08ED13EA}"/>
    <cellStyle name="Normal 5 5 2 3 2" xfId="36000" xr:uid="{0F882F7B-C876-45A3-9A8F-AAF80B245C44}"/>
    <cellStyle name="Normal 5 5 2 3 3" xfId="36001" xr:uid="{77DF7CC2-765C-47B4-B77E-54B9FC867AB2}"/>
    <cellStyle name="Normal 5 5 2 3_AVA DVA EL" xfId="36002" xr:uid="{C0E39DDC-B245-494E-9DFA-E3164F195DB8}"/>
    <cellStyle name="Normal 5 5 2 4" xfId="36003" xr:uid="{1BE9962C-78F0-43C3-A79D-1F2C859DCEF5}"/>
    <cellStyle name="Normal 5 5 2 4 2" xfId="36004" xr:uid="{A51D961A-6FDC-43D4-B796-BA5AC75E8D3F}"/>
    <cellStyle name="Normal 5 5 2 4 3" xfId="36005" xr:uid="{DBA6070D-C765-408C-9548-B5E9DBA3BE9D}"/>
    <cellStyle name="Normal 5 5 2 4_AVA DVA EL" xfId="36006" xr:uid="{FE22C570-F614-45E9-BFB2-010D2A41D2CB}"/>
    <cellStyle name="Normal 5 5 2 5" xfId="36007" xr:uid="{2BA02B6B-D78C-4229-9B56-79434F04043F}"/>
    <cellStyle name="Normal 5 5 2 5 2" xfId="36008" xr:uid="{3A85AE12-46E5-44E2-992B-91728E6FE6A7}"/>
    <cellStyle name="Normal 5 5 2 5 3" xfId="36009" xr:uid="{F361E3F5-E213-4A27-98EC-0BBB91E0851E}"/>
    <cellStyle name="Normal 5 5 2 5_AVA DVA EL" xfId="36010" xr:uid="{5E9CAD7A-2293-40E9-AF01-AF169420E8B6}"/>
    <cellStyle name="Normal 5 5 2 6" xfId="36011" xr:uid="{611EF2F9-0043-47BE-B75A-C75BA5A24DC6}"/>
    <cellStyle name="Normal 5 5 2 6 2" xfId="36012" xr:uid="{01C8DF16-78DB-42D1-B9E4-2540888C56F2}"/>
    <cellStyle name="Normal 5 5 2 6 3" xfId="36013" xr:uid="{33DFB707-86EA-4587-9817-EC8519B70B7D}"/>
    <cellStyle name="Normal 5 5 2 6_AVA DVA EL" xfId="36014" xr:uid="{061041CD-5268-4C36-9D00-C4B1261F39C2}"/>
    <cellStyle name="Normal 5 5 2 7" xfId="36015" xr:uid="{B5983D27-2873-497B-BC7E-45D8D8CFD9F7}"/>
    <cellStyle name="Normal 5 5 2 7 2" xfId="36016" xr:uid="{4CE7B53C-1D9B-4FFF-97F1-F3A75F2D55EF}"/>
    <cellStyle name="Normal 5 5 2 7 3" xfId="36017" xr:uid="{2A148022-52F6-4EDB-BBD1-8690C7985BDF}"/>
    <cellStyle name="Normal 5 5 2 7_AVA DVA EL" xfId="36018" xr:uid="{02C3EC77-B6C5-43FA-87A5-F3F8A277016A}"/>
    <cellStyle name="Normal 5 5 2 8" xfId="36019" xr:uid="{6B255362-ADF9-4A3A-8BD6-6E81F5CEB827}"/>
    <cellStyle name="Normal 5 5 2 8 2" xfId="36020" xr:uid="{0A7F006F-1F98-47DD-9729-4D3374F215E8}"/>
    <cellStyle name="Normal 5 5 2 8 3" xfId="36021" xr:uid="{D13357B4-5960-4FB8-A632-AA2F781783FC}"/>
    <cellStyle name="Normal 5 5 2 8_AVA DVA EL" xfId="36022" xr:uid="{CA638D90-25FE-4120-B6CF-1785DD5239D1}"/>
    <cellStyle name="Normal 5 5 2 9" xfId="36023" xr:uid="{D54FE762-C42F-4A12-9BC7-1C7EA69BAB35}"/>
    <cellStyle name="Normal 5 5 2 9 2" xfId="36024" xr:uid="{174FA5B1-72D5-4141-AA38-100FC1668BDA}"/>
    <cellStyle name="Normal 5 5 2 9 3" xfId="36025" xr:uid="{99E0913B-050B-4C40-83FB-3BB066DA1FB0}"/>
    <cellStyle name="Normal 5 5 2 9_AVA DVA EL" xfId="36026" xr:uid="{12BB1C49-E94E-4C5F-9DC3-76F8AD9751B8}"/>
    <cellStyle name="Normal 5 5 2_AVA DVA EL" xfId="36027" xr:uid="{24EC0FF3-3764-43BA-B4A6-9ABAFC82A6F4}"/>
    <cellStyle name="Normal 5 5 3" xfId="36028" xr:uid="{ECAB850D-9002-4ED9-B479-5FFC7A0ABBB5}"/>
    <cellStyle name="Normal 5 5 3 2" xfId="36029" xr:uid="{E7CCE8DC-9594-4CAB-8F51-ADCF3235BD5D}"/>
    <cellStyle name="Normal 5 5 3 2 2" xfId="36030" xr:uid="{41ABC5D8-8EB1-4E24-BA85-2D879D8870BF}"/>
    <cellStyle name="Normal 5 5 3 2 3" xfId="36031" xr:uid="{A75D9D70-CAD8-4E61-A09F-6DC5B1566FE4}"/>
    <cellStyle name="Normal 5 5 3 2_AVA DVA EL" xfId="36032" xr:uid="{C79B44B6-D2E3-4E7D-9FFF-5410EEB3E5B3}"/>
    <cellStyle name="Normal 5 5 3 3" xfId="36033" xr:uid="{1777F75F-31AC-4A6D-B469-58F10F54E78D}"/>
    <cellStyle name="Normal 5 5 3 3 2" xfId="36034" xr:uid="{F58D1CDC-1DAD-4AE5-8037-054C82A5996E}"/>
    <cellStyle name="Normal 5 5 3 3 3" xfId="36035" xr:uid="{0E05D0EC-BF9B-4CB7-AC73-EBA348C91F99}"/>
    <cellStyle name="Normal 5 5 3 3_AVA DVA EL" xfId="36036" xr:uid="{9E44CECC-A16D-4A5E-9182-63AD2E82CAA9}"/>
    <cellStyle name="Normal 5 5 3 4" xfId="36037" xr:uid="{80D97691-F4C6-48FB-9998-4CCA0E4F5B04}"/>
    <cellStyle name="Normal 5 5 3 5" xfId="36038" xr:uid="{7D75D5A8-6C1E-4986-91CF-9EFBAAE24EFB}"/>
    <cellStyle name="Normal 5 5 3_AVA DVA EL" xfId="36039" xr:uid="{CB7600B2-EF67-4247-845F-8D8755255482}"/>
    <cellStyle name="Normal 5 5 4" xfId="36040" xr:uid="{1DF6890C-CDC9-4AC5-B6DD-435A1BFB4E36}"/>
    <cellStyle name="Normal 5 5 4 2" xfId="36041" xr:uid="{8A40B9CF-7B49-4DDF-9454-AA66D862A293}"/>
    <cellStyle name="Normal 5 5 4 3" xfId="36042" xr:uid="{22665E3A-C3FE-4D4C-B679-B08012DFED9B}"/>
    <cellStyle name="Normal 5 5 4_AVA DVA EL" xfId="36043" xr:uid="{470E8656-C566-4399-9209-957873A47482}"/>
    <cellStyle name="Normal 5 5 5" xfId="36044" xr:uid="{92FBA29D-D526-4280-88D0-E655C6898DF6}"/>
    <cellStyle name="Normal 5 5 5 2" xfId="36045" xr:uid="{275E82B5-7193-45F1-B4D6-C0763A92B86F}"/>
    <cellStyle name="Normal 5 5 5 3" xfId="36046" xr:uid="{8821A029-3B51-4388-8353-9691497A5D27}"/>
    <cellStyle name="Normal 5 5 5_AVA DVA EL" xfId="36047" xr:uid="{61E2C267-0C02-4E4C-8929-4BFC2F74B11D}"/>
    <cellStyle name="Normal 5 5 6" xfId="36048" xr:uid="{DE507FDD-C0D0-42A5-B449-23C757E72D77}"/>
    <cellStyle name="Normal 5 5 6 2" xfId="36049" xr:uid="{36F112A6-5DE9-4E79-B354-71B10005823D}"/>
    <cellStyle name="Normal 5 5 6 3" xfId="36050" xr:uid="{C3FA6BF2-2841-4458-A0DC-E996437985EB}"/>
    <cellStyle name="Normal 5 5 6_AVA DVA EL" xfId="36051" xr:uid="{FF605A44-4C92-4C38-9662-D66C862367E5}"/>
    <cellStyle name="Normal 5 5 7" xfId="36052" xr:uid="{51CF2634-FE46-43A9-A032-FC00D9ADC66D}"/>
    <cellStyle name="Normal 5 5 7 2" xfId="36053" xr:uid="{446B099E-20AB-4FCF-9A2E-157AF56618B4}"/>
    <cellStyle name="Normal 5 5 7 3" xfId="36054" xr:uid="{A4DDCC23-7F3B-4425-B53D-74E2052A0BD9}"/>
    <cellStyle name="Normal 5 5 7_AVA DVA EL" xfId="36055" xr:uid="{E214FBDB-DA28-48EB-BB82-0FC52546E016}"/>
    <cellStyle name="Normal 5 5 8" xfId="36056" xr:uid="{EEB93977-658B-46E3-8AD1-6CE39C2B52AF}"/>
    <cellStyle name="Normal 5 5 8 2" xfId="36057" xr:uid="{9A22F55B-277E-411E-A1E0-EADECBD8E8D9}"/>
    <cellStyle name="Normal 5 5 8 3" xfId="36058" xr:uid="{104ACD2C-8992-45FC-9314-C95B774F0125}"/>
    <cellStyle name="Normal 5 5 8_AVA DVA EL" xfId="36059" xr:uid="{3A732E43-0BA7-4187-90AC-7AEDC4D75751}"/>
    <cellStyle name="Normal 5 5 9" xfId="36060" xr:uid="{AAB42C64-8E66-4864-8916-2400124E7D88}"/>
    <cellStyle name="Normal 5 5 9 2" xfId="36061" xr:uid="{DE6F7A96-4208-4621-9FE0-C023CDA005FB}"/>
    <cellStyle name="Normal 5 5 9 3" xfId="36062" xr:uid="{2AE74C52-F9BF-44D0-8670-73DDE20BBCD8}"/>
    <cellStyle name="Normal 5 5 9_AVA DVA EL" xfId="36063" xr:uid="{71B986DE-DC2C-4361-B665-DDC2900F3E38}"/>
    <cellStyle name="Normal 5 5_AVA DVA EL" xfId="36064" xr:uid="{52A9A5BF-42F8-4B7D-8F94-A6B76F2D4113}"/>
    <cellStyle name="Normal 5 6" xfId="36065" xr:uid="{F7B022B5-7D49-436E-AE25-F285B67171BD}"/>
    <cellStyle name="Normal 5 6 10" xfId="36066" xr:uid="{55EFBDC6-FA74-43F4-81FC-78C3374E5F13}"/>
    <cellStyle name="Normal 5 6 10 2" xfId="36067" xr:uid="{1DD9A982-CB41-42CE-8F9D-001200715442}"/>
    <cellStyle name="Normal 5 6 10 3" xfId="36068" xr:uid="{BABD2B0E-4E40-497B-ADE5-BBF59FB9CC0D}"/>
    <cellStyle name="Normal 5 6 10_AVA DVA EL" xfId="36069" xr:uid="{A56B653A-9EDC-48A6-B867-453EC1BE6985}"/>
    <cellStyle name="Normal 5 6 11" xfId="36070" xr:uid="{95BE19C6-7471-43C3-9558-2F222B0270B6}"/>
    <cellStyle name="Normal 5 6 11 2" xfId="36071" xr:uid="{961C0C52-47FC-48A3-99DD-AB554B0759E6}"/>
    <cellStyle name="Normal 5 6 11 3" xfId="36072" xr:uid="{20FD0F47-1BF1-440B-8B14-E457DB41392B}"/>
    <cellStyle name="Normal 5 6 11_AVA DVA EL" xfId="36073" xr:uid="{A2554170-5EAA-44E4-80AD-C0C4A344A7D0}"/>
    <cellStyle name="Normal 5 6 12" xfId="36074" xr:uid="{FD3EFF88-14E6-4401-940D-2DAEF66ACCE9}"/>
    <cellStyle name="Normal 5 6 2" xfId="36075" xr:uid="{745D1085-CBDD-43A5-A96C-26CD9CECF60E}"/>
    <cellStyle name="Normal 5 6 2 10" xfId="36076" xr:uid="{8BEEFC5B-C7F3-466D-A113-A79CB9948E68}"/>
    <cellStyle name="Normal 5 6 2 11" xfId="36077" xr:uid="{C22ED24C-E7B2-4462-A4C5-5BEB3ABA7723}"/>
    <cellStyle name="Normal 5 6 2 2" xfId="36078" xr:uid="{E813EDA8-AB87-4FB2-BE07-48A3AE9AA8C6}"/>
    <cellStyle name="Normal 5 6 2 2 2" xfId="36079" xr:uid="{6EEA85CD-B685-4EA5-9A39-430FE23CF0C2}"/>
    <cellStyle name="Normal 5 6 2 2 2 2" xfId="36080" xr:uid="{6792EB02-76D6-4E19-B553-8065AA0BF3FB}"/>
    <cellStyle name="Normal 5 6 2 2 2 3" xfId="36081" xr:uid="{6A9B7A0A-352F-4A95-8F50-51170EEEA109}"/>
    <cellStyle name="Normal 5 6 2 2 2_AVA DVA EL" xfId="36082" xr:uid="{45510A50-3481-4E5A-94F0-14A890C4F3FC}"/>
    <cellStyle name="Normal 5 6 2 2 3" xfId="36083" xr:uid="{94A33B16-CB71-4EF0-8696-1F8FEE09D426}"/>
    <cellStyle name="Normal 5 6 2 2 3 2" xfId="36084" xr:uid="{9B2A32AD-3453-4739-BBF9-96F58D28594A}"/>
    <cellStyle name="Normal 5 6 2 2 3 3" xfId="36085" xr:uid="{9C14C459-741C-4467-BD18-6514069CB96C}"/>
    <cellStyle name="Normal 5 6 2 2 3_AVA DVA EL" xfId="36086" xr:uid="{4DD4CF9C-F2F9-47AD-9126-4644D2978F81}"/>
    <cellStyle name="Normal 5 6 2 2 4" xfId="36087" xr:uid="{7F5A6D38-E978-4909-8632-3A9384F6BF02}"/>
    <cellStyle name="Normal 5 6 2 2 5" xfId="36088" xr:uid="{0F8C19A6-95DC-42AF-9BB9-807D4D1D44F0}"/>
    <cellStyle name="Normal 5 6 2 2_AVA DVA EL" xfId="36089" xr:uid="{EE56D950-4FCE-4F4B-A032-35D40D017C17}"/>
    <cellStyle name="Normal 5 6 2 3" xfId="36090" xr:uid="{6B4F2B5B-FF32-4DAC-9DCE-0D3D7D7699E8}"/>
    <cellStyle name="Normal 5 6 2 3 2" xfId="36091" xr:uid="{9CB4F04D-7367-4C07-AD92-CFA2B09F215E}"/>
    <cellStyle name="Normal 5 6 2 3 3" xfId="36092" xr:uid="{CF3ED812-CDB7-4336-97A8-267DC699F024}"/>
    <cellStyle name="Normal 5 6 2 3_AVA DVA EL" xfId="36093" xr:uid="{8046C60C-5653-40B3-9F32-C7C9CD641089}"/>
    <cellStyle name="Normal 5 6 2 4" xfId="36094" xr:uid="{E2CE2D6D-A789-4085-A056-8344EDA6BA3F}"/>
    <cellStyle name="Normal 5 6 2 4 2" xfId="36095" xr:uid="{5C798EB4-B587-4996-B27B-F49A71206BE8}"/>
    <cellStyle name="Normal 5 6 2 4 3" xfId="36096" xr:uid="{5184B6A1-099E-4089-BF72-A556E4BE5D60}"/>
    <cellStyle name="Normal 5 6 2 4_AVA DVA EL" xfId="36097" xr:uid="{E79510C6-CFAF-4D0E-B1A3-ABA1808FB3F2}"/>
    <cellStyle name="Normal 5 6 2 5" xfId="36098" xr:uid="{65B1168C-F1DD-49BE-B2D9-777A9313BC65}"/>
    <cellStyle name="Normal 5 6 2 5 2" xfId="36099" xr:uid="{ED4F0BA7-10B0-4249-B208-70AE2174DF89}"/>
    <cellStyle name="Normal 5 6 2 5 3" xfId="36100" xr:uid="{CB42F5A2-F715-442E-82E5-49806ADBAC9A}"/>
    <cellStyle name="Normal 5 6 2 5_AVA DVA EL" xfId="36101" xr:uid="{82AA280D-E3B1-4A83-ACFF-15A0EC2C84DD}"/>
    <cellStyle name="Normal 5 6 2 6" xfId="36102" xr:uid="{EF4C41C4-2BB5-4389-99CB-F796D2A2D183}"/>
    <cellStyle name="Normal 5 6 2 6 2" xfId="36103" xr:uid="{86E83FD7-EA3A-4E62-A81C-0C5A01CDA9A0}"/>
    <cellStyle name="Normal 5 6 2 6 3" xfId="36104" xr:uid="{3784FEE1-ACEF-4336-BB74-BFCBB1750547}"/>
    <cellStyle name="Normal 5 6 2 6_AVA DVA EL" xfId="36105" xr:uid="{DCAE2CCD-A9F7-4486-8CBC-5D2AED385221}"/>
    <cellStyle name="Normal 5 6 2 7" xfId="36106" xr:uid="{43E29F46-7193-45C8-854D-5194264877CF}"/>
    <cellStyle name="Normal 5 6 2 7 2" xfId="36107" xr:uid="{C8540DAB-6054-4AF5-9DB5-36BB73AF815A}"/>
    <cellStyle name="Normal 5 6 2 7 3" xfId="36108" xr:uid="{BA998393-0B13-4C9E-B86C-D7DBB2B13DB3}"/>
    <cellStyle name="Normal 5 6 2 7_AVA DVA EL" xfId="36109" xr:uid="{14E6ED1F-CA7D-4B49-819C-26E22F098B63}"/>
    <cellStyle name="Normal 5 6 2 8" xfId="36110" xr:uid="{D43D5255-EA03-4FFD-B35C-E3B54FE3B33F}"/>
    <cellStyle name="Normal 5 6 2 8 2" xfId="36111" xr:uid="{B5B31073-5F44-401A-B15F-3ACAA9DF7D7F}"/>
    <cellStyle name="Normal 5 6 2 8 3" xfId="36112" xr:uid="{BC35B3A0-E371-470E-9F07-C65034329A19}"/>
    <cellStyle name="Normal 5 6 2 8_AVA DVA EL" xfId="36113" xr:uid="{A630FBF2-DFB6-4C6C-B26A-C120D9BD98D3}"/>
    <cellStyle name="Normal 5 6 2 9" xfId="36114" xr:uid="{F8AE5313-6D6B-496C-9DED-6FFC5C604126}"/>
    <cellStyle name="Normal 5 6 2 9 2" xfId="36115" xr:uid="{0670C2DC-3299-4BEC-A570-3C5AD5B83B4B}"/>
    <cellStyle name="Normal 5 6 2 9 3" xfId="36116" xr:uid="{D28EF6FF-D7F0-44C3-BB05-627D30156B81}"/>
    <cellStyle name="Normal 5 6 2 9_AVA DVA EL" xfId="36117" xr:uid="{130E92E2-762C-4FDF-AE9E-C06064B851F5}"/>
    <cellStyle name="Normal 5 6 2_AVA DVA EL" xfId="36118" xr:uid="{CB79DD2B-6702-4B97-928E-D7B59FA4FAAC}"/>
    <cellStyle name="Normal 5 6 3" xfId="36119" xr:uid="{2E82D54A-A3B9-46AE-AFF0-E8F79D166D63}"/>
    <cellStyle name="Normal 5 6 3 2" xfId="36120" xr:uid="{1AB0697A-087B-46A3-8C4F-2E02884F2208}"/>
    <cellStyle name="Normal 5 6 3 2 2" xfId="36121" xr:uid="{A1DEA632-0767-4A53-BF3C-45BA9A319DC7}"/>
    <cellStyle name="Normal 5 6 3 2 3" xfId="36122" xr:uid="{4AA5294E-1940-4AA7-8AFE-EFD1621E5ED3}"/>
    <cellStyle name="Normal 5 6 3 2_AVA DVA EL" xfId="36123" xr:uid="{CA6C6AE4-65C8-46DD-84B7-322366AC88FD}"/>
    <cellStyle name="Normal 5 6 3 3" xfId="36124" xr:uid="{6A62A15C-C7D5-48E1-843B-9D3348294808}"/>
    <cellStyle name="Normal 5 6 3 3 2" xfId="36125" xr:uid="{1844EDD1-BD6E-48FE-A83D-A9503DBED6CC}"/>
    <cellStyle name="Normal 5 6 3 3 3" xfId="36126" xr:uid="{8AA4662A-BAA6-4E5E-A8D4-3708B044B9F6}"/>
    <cellStyle name="Normal 5 6 3 3_AVA DVA EL" xfId="36127" xr:uid="{45D77D69-0F10-42B4-AA9A-8B806044C3E7}"/>
    <cellStyle name="Normal 5 6 3 4" xfId="36128" xr:uid="{03377DBE-CE5A-4820-ACBD-8DA0DDA4E538}"/>
    <cellStyle name="Normal 5 6 3 5" xfId="36129" xr:uid="{A5E213A5-4350-4268-AA0A-58D22268C4EA}"/>
    <cellStyle name="Normal 5 6 3_AVA DVA EL" xfId="36130" xr:uid="{D6F21632-429D-4128-AB8E-F24B3E8CE07A}"/>
    <cellStyle name="Normal 5 6 4" xfId="36131" xr:uid="{925D7205-05B5-4C46-900B-4D71694523CA}"/>
    <cellStyle name="Normal 5 6 4 2" xfId="36132" xr:uid="{9302BF9F-0AC4-4F07-96A1-8BE322AF7A22}"/>
    <cellStyle name="Normal 5 6 4 3" xfId="36133" xr:uid="{7759508E-8403-434F-A101-B6F2B93A2197}"/>
    <cellStyle name="Normal 5 6 4_AVA DVA EL" xfId="36134" xr:uid="{264BA976-59B8-4F83-8E5A-099C4E75F19B}"/>
    <cellStyle name="Normal 5 6 5" xfId="36135" xr:uid="{D4C772A4-18BB-4620-8A2E-8E4877AF316C}"/>
    <cellStyle name="Normal 5 6 5 2" xfId="36136" xr:uid="{BE186E74-59B9-4CE1-8A71-FAB15A298376}"/>
    <cellStyle name="Normal 5 6 5 3" xfId="36137" xr:uid="{743DCF31-FEC2-476F-9618-AA8048B87C77}"/>
    <cellStyle name="Normal 5 6 5_AVA DVA EL" xfId="36138" xr:uid="{D1CDC4BA-52D6-4204-9BBE-FFBB77EFF083}"/>
    <cellStyle name="Normal 5 6 6" xfId="36139" xr:uid="{D52C416F-CA59-4A95-AF37-807F925072C5}"/>
    <cellStyle name="Normal 5 6 6 2" xfId="36140" xr:uid="{1000A5A1-C2D5-483C-80F2-F1294E61BE04}"/>
    <cellStyle name="Normal 5 6 6 3" xfId="36141" xr:uid="{9D5C4685-4029-4597-B7F2-8F60B9F677BA}"/>
    <cellStyle name="Normal 5 6 6_AVA DVA EL" xfId="36142" xr:uid="{1E54C865-A3CE-4A38-B517-D8A8127E3C4D}"/>
    <cellStyle name="Normal 5 6 7" xfId="36143" xr:uid="{DB751CF0-795C-4513-842D-9B086C4FBF78}"/>
    <cellStyle name="Normal 5 6 7 2" xfId="36144" xr:uid="{A891C6E0-424A-4949-8518-F9A0F37087BD}"/>
    <cellStyle name="Normal 5 6 7 3" xfId="36145" xr:uid="{BC89C113-9D8F-4A4B-8FFA-B6E626D88CB5}"/>
    <cellStyle name="Normal 5 6 7_AVA DVA EL" xfId="36146" xr:uid="{227BC403-9178-44C3-B5AE-8F2A09738321}"/>
    <cellStyle name="Normal 5 6 8" xfId="36147" xr:uid="{946C1FED-5812-47F8-A25F-E7331AC9938B}"/>
    <cellStyle name="Normal 5 6 8 2" xfId="36148" xr:uid="{FD233874-1289-4F85-891B-57E41B73FB3E}"/>
    <cellStyle name="Normal 5 6 8 3" xfId="36149" xr:uid="{ABD1D06A-E57C-47FB-A21D-03251A4A639A}"/>
    <cellStyle name="Normal 5 6 8_AVA DVA EL" xfId="36150" xr:uid="{CAE3611D-7447-4723-BA5E-218C423CC931}"/>
    <cellStyle name="Normal 5 6 9" xfId="36151" xr:uid="{CDEB4E74-B8B7-4536-98BF-972998441921}"/>
    <cellStyle name="Normal 5 6 9 2" xfId="36152" xr:uid="{31A01F95-C05B-453F-9B29-46EFCC3ADDB2}"/>
    <cellStyle name="Normal 5 6 9 3" xfId="36153" xr:uid="{149BA9F5-EA49-495A-88CF-FDAA4D23AEB9}"/>
    <cellStyle name="Normal 5 6 9_AVA DVA EL" xfId="36154" xr:uid="{B9F7850A-9CDA-4C0B-ADD3-C0D1D5EA8B32}"/>
    <cellStyle name="Normal 5 6_AVA DVA EL" xfId="36155" xr:uid="{83717824-328F-4FD2-98BE-49A5949500B5}"/>
    <cellStyle name="Normal 5 7" xfId="36156" xr:uid="{0748CA75-31A1-41C1-A189-B7AB4642A057}"/>
    <cellStyle name="Normal 5 7 10" xfId="36157" xr:uid="{D3ECE6CA-8BBA-46AF-B62D-919847349F0B}"/>
    <cellStyle name="Normal 5 7 10 2" xfId="36158" xr:uid="{6E4BAE11-7BD3-4474-9C9E-FDCFA5DE62C2}"/>
    <cellStyle name="Normal 5 7 10 3" xfId="36159" xr:uid="{57675347-851D-49B3-820E-4FA340A4638B}"/>
    <cellStyle name="Normal 5 7 10_AVA DVA EL" xfId="36160" xr:uid="{AD461494-6CCD-46E3-BF96-D53CC9D39FF2}"/>
    <cellStyle name="Normal 5 7 11" xfId="36161" xr:uid="{85BFB520-B8C5-434E-BA02-D6BFED56072F}"/>
    <cellStyle name="Normal 5 7 2" xfId="36162" xr:uid="{1642E801-975F-4F02-B34A-E83811BAD2AB}"/>
    <cellStyle name="Normal 5 7 2 2" xfId="36163" xr:uid="{39518189-EB3F-466B-A1BA-6691BE434EEF}"/>
    <cellStyle name="Normal 5 7 2 2 2" xfId="36164" xr:uid="{912BC74B-A815-4BCC-A49B-6C816A9F9B68}"/>
    <cellStyle name="Normal 5 7 2 2 3" xfId="36165" xr:uid="{3F1B15AF-BB64-49F4-B90F-5AF4E4A2DA20}"/>
    <cellStyle name="Normal 5 7 2 2_AVA DVA EL" xfId="36166" xr:uid="{E0BB3F91-59E8-44BE-A49D-D05518B6E8D1}"/>
    <cellStyle name="Normal 5 7 2 3" xfId="36167" xr:uid="{76A3B68D-E79F-4AC4-A65B-5948BE74BC86}"/>
    <cellStyle name="Normal 5 7 2 3 2" xfId="36168" xr:uid="{5359EC9F-097A-41C0-85D3-DB2057FEA5D3}"/>
    <cellStyle name="Normal 5 7 2 3 3" xfId="36169" xr:uid="{0A3AFB32-29E6-44DE-8D9E-22C0FD13CC56}"/>
    <cellStyle name="Normal 5 7 2 3_AVA DVA EL" xfId="36170" xr:uid="{6BF412A4-9A02-4B66-9053-AF31F11FE609}"/>
    <cellStyle name="Normal 5 7 2 4" xfId="36171" xr:uid="{03978A40-80DE-4FBE-BC0C-D341DE247C22}"/>
    <cellStyle name="Normal 5 7 2 5" xfId="36172" xr:uid="{0A5A4CFE-C6E6-4883-852E-5C250228ACE1}"/>
    <cellStyle name="Normal 5 7 2_AVA DVA EL" xfId="36173" xr:uid="{90A37F3E-18E7-4F90-A565-A992F1588041}"/>
    <cellStyle name="Normal 5 7 3" xfId="36174" xr:uid="{E7938EB4-0AB0-4EB8-ACD9-D5EEA4E2C158}"/>
    <cellStyle name="Normal 5 7 3 2" xfId="36175" xr:uid="{20326B31-A100-4467-BA3C-B10E518B0B98}"/>
    <cellStyle name="Normal 5 7 3 3" xfId="36176" xr:uid="{3B6F14C7-F407-4826-8DEB-E66FCBACB8FB}"/>
    <cellStyle name="Normal 5 7 3_AVA DVA EL" xfId="36177" xr:uid="{C67AA443-4CE7-4FBA-9B6D-77C6BC3A1C4D}"/>
    <cellStyle name="Normal 5 7 4" xfId="36178" xr:uid="{09DED47F-1CBC-4D32-848E-0DBFB95B8344}"/>
    <cellStyle name="Normal 5 7 4 2" xfId="36179" xr:uid="{9817FC8C-28D2-46F6-B8B2-1494B17B8F98}"/>
    <cellStyle name="Normal 5 7 4 3" xfId="36180" xr:uid="{D359D3C2-1F98-4432-A9F6-ABD9D7C9930A}"/>
    <cellStyle name="Normal 5 7 4_AVA DVA EL" xfId="36181" xr:uid="{830557CE-169A-4BFE-A118-3DE393C599DD}"/>
    <cellStyle name="Normal 5 7 5" xfId="36182" xr:uid="{64CB921C-D954-4614-B687-CF88F9FB0D50}"/>
    <cellStyle name="Normal 5 7 5 2" xfId="36183" xr:uid="{2C888C9A-5A20-4637-A982-0C2F772BB4B2}"/>
    <cellStyle name="Normal 5 7 5 3" xfId="36184" xr:uid="{05AE4BBA-F432-4575-B84B-FDA4EC0F69A6}"/>
    <cellStyle name="Normal 5 7 5_AVA DVA EL" xfId="36185" xr:uid="{8B4EF752-825A-441C-987E-5CC7481601AC}"/>
    <cellStyle name="Normal 5 7 6" xfId="36186" xr:uid="{F5000EA4-3F97-4ABC-891B-29F8B11935E9}"/>
    <cellStyle name="Normal 5 7 6 2" xfId="36187" xr:uid="{C5DF4920-B30E-4CA3-B17A-CAE1D2F25E4E}"/>
    <cellStyle name="Normal 5 7 6 3" xfId="36188" xr:uid="{E85A86E6-CE68-4E53-924E-938F0F9ECB3C}"/>
    <cellStyle name="Normal 5 7 6_AVA DVA EL" xfId="36189" xr:uid="{F90953B0-DC9C-4B83-BD9A-3040C4BFAA1D}"/>
    <cellStyle name="Normal 5 7 7" xfId="36190" xr:uid="{4BD48CFE-F77B-478D-9188-D0139A8FB46A}"/>
    <cellStyle name="Normal 5 7 7 2" xfId="36191" xr:uid="{3B6CC7C4-C8FC-4418-B8B7-AA3AF52084BD}"/>
    <cellStyle name="Normal 5 7 7 3" xfId="36192" xr:uid="{A04933E2-C611-4582-9DE7-1207184F4533}"/>
    <cellStyle name="Normal 5 7 7_AVA DVA EL" xfId="36193" xr:uid="{08E8D493-0BDA-481B-8B13-F40FA54CC19D}"/>
    <cellStyle name="Normal 5 7 8" xfId="36194" xr:uid="{AB700BFB-1BEE-4296-8B46-EC58B667BAE5}"/>
    <cellStyle name="Normal 5 7 8 2" xfId="36195" xr:uid="{2FC51225-9238-44B1-A8A2-DAE35A5E64AD}"/>
    <cellStyle name="Normal 5 7 8 3" xfId="36196" xr:uid="{7F82705C-7C13-49A9-A144-54986C189A83}"/>
    <cellStyle name="Normal 5 7 8_AVA DVA EL" xfId="36197" xr:uid="{8EE8BA45-9681-482F-A21F-D03DA6931F60}"/>
    <cellStyle name="Normal 5 7 9" xfId="36198" xr:uid="{55545BAA-ED57-48B9-96E9-E0DA39453D42}"/>
    <cellStyle name="Normal 5 7 9 2" xfId="36199" xr:uid="{ADB4A0FB-48EC-4F4E-9A40-5CB162D8691E}"/>
    <cellStyle name="Normal 5 7 9 3" xfId="36200" xr:uid="{1FE0D6D4-2D86-4A1D-8CEF-BD36057EE15F}"/>
    <cellStyle name="Normal 5 7 9_AVA DVA EL" xfId="36201" xr:uid="{E9A94FF7-72C3-491F-B336-50EBA8A8EE09}"/>
    <cellStyle name="Normal 5 7_AVA DVA EL" xfId="36202" xr:uid="{EF1A0CB9-A2C3-4EBB-8A42-3B6CB7E3E33D}"/>
    <cellStyle name="Normal 5 8" xfId="36203" xr:uid="{D8113B82-BA8B-4FB6-95EF-6F31B4E7807C}"/>
    <cellStyle name="Normal 5 8 10" xfId="36204" xr:uid="{4CFBE478-7838-4AF5-86CA-9FB5CCAD8D2E}"/>
    <cellStyle name="Normal 5 8 10 2" xfId="36205" xr:uid="{5F67F2F6-7F42-4976-8721-E8A229C71063}"/>
    <cellStyle name="Normal 5 8 10 3" xfId="36206" xr:uid="{94CD151F-439F-40FC-8C83-CBC31C17CEB7}"/>
    <cellStyle name="Normal 5 8 10_AVA DVA EL" xfId="36207" xr:uid="{2459137D-AFB4-4EE8-B9B5-DB04FB467DED}"/>
    <cellStyle name="Normal 5 8 11" xfId="36208" xr:uid="{7E295D7C-D9FF-4A56-A906-D532891C08F8}"/>
    <cellStyle name="Normal 5 8 2" xfId="36209" xr:uid="{BFF743EA-E841-492B-B201-77A0E6F34865}"/>
    <cellStyle name="Normal 5 8 2 2" xfId="36210" xr:uid="{AD4AC7C2-4310-4218-B678-4EE29E8D0F0D}"/>
    <cellStyle name="Normal 5 8 2 2 2" xfId="36211" xr:uid="{C5133C10-CDC4-4BC5-862A-95F523888871}"/>
    <cellStyle name="Normal 5 8 2 2 3" xfId="36212" xr:uid="{2002DD05-6F09-48F6-9502-E10FC1969B58}"/>
    <cellStyle name="Normal 5 8 2 2_AVA DVA EL" xfId="36213" xr:uid="{9EEA4F54-1DBA-48F9-8105-65068336C25D}"/>
    <cellStyle name="Normal 5 8 2 3" xfId="36214" xr:uid="{CCA4B2F5-1E43-448B-83FC-541F82387F9A}"/>
    <cellStyle name="Normal 5 8 2 3 2" xfId="36215" xr:uid="{56189062-DF32-43F8-A250-911EF1CE5DD1}"/>
    <cellStyle name="Normal 5 8 2 3 3" xfId="36216" xr:uid="{C5459B26-7AA0-4501-B5FF-D5B1D00AD759}"/>
    <cellStyle name="Normal 5 8 2 3_AVA DVA EL" xfId="36217" xr:uid="{DED74EE6-2A42-4749-9BB9-1828B8679811}"/>
    <cellStyle name="Normal 5 8 2 4" xfId="36218" xr:uid="{62600BAC-713A-4461-8078-F2246A4A238A}"/>
    <cellStyle name="Normal 5 8 2 5" xfId="36219" xr:uid="{24DA41E2-185F-4675-873C-0F1D5995E9CC}"/>
    <cellStyle name="Normal 5 8 2_AVA DVA EL" xfId="36220" xr:uid="{F12EF729-F687-40C2-B3C7-08C03216544D}"/>
    <cellStyle name="Normal 5 8 3" xfId="36221" xr:uid="{05E5FEAC-7401-432F-9EC2-A63069BD2A78}"/>
    <cellStyle name="Normal 5 8 3 2" xfId="36222" xr:uid="{59159C70-A5CE-4DDC-A8B5-4FF880235013}"/>
    <cellStyle name="Normal 5 8 3 3" xfId="36223" xr:uid="{DCEB2D6B-E79F-45E2-A25E-ABCD5B383B65}"/>
    <cellStyle name="Normal 5 8 3_AVA DVA EL" xfId="36224" xr:uid="{57608BFC-3038-4E02-8E5F-5C4FF61F9FC7}"/>
    <cellStyle name="Normal 5 8 4" xfId="36225" xr:uid="{48EE27B4-102B-45E5-BE56-1E2CC6929422}"/>
    <cellStyle name="Normal 5 8 4 2" xfId="36226" xr:uid="{5255C73E-826A-4971-ABC5-62C377D7A865}"/>
    <cellStyle name="Normal 5 8 4 3" xfId="36227" xr:uid="{EE2D7340-A591-4E80-9C97-05B4F42EE121}"/>
    <cellStyle name="Normal 5 8 4_AVA DVA EL" xfId="36228" xr:uid="{2469E8BB-FBA4-4B41-BE94-5964117AD7E5}"/>
    <cellStyle name="Normal 5 8 5" xfId="36229" xr:uid="{48A929D5-6EA9-4AFA-A357-5894A91A8CCD}"/>
    <cellStyle name="Normal 5 8 5 2" xfId="36230" xr:uid="{D397322C-E279-4636-AC2F-C72041DBD74E}"/>
    <cellStyle name="Normal 5 8 5 3" xfId="36231" xr:uid="{A3F2D3DC-A389-4A32-BB29-E5C6839526F4}"/>
    <cellStyle name="Normal 5 8 5_AVA DVA EL" xfId="36232" xr:uid="{67D8CD32-37DB-4E3D-BE33-2F8F6A4E2770}"/>
    <cellStyle name="Normal 5 8 6" xfId="36233" xr:uid="{9E287523-4DC5-41F4-8ABA-2B8C45BFB7D1}"/>
    <cellStyle name="Normal 5 8 6 2" xfId="36234" xr:uid="{7EBF336F-0041-46A6-B0A4-427F2E573223}"/>
    <cellStyle name="Normal 5 8 6 3" xfId="36235" xr:uid="{10E2A9DA-4E25-4948-88D4-A3B7A15EBA13}"/>
    <cellStyle name="Normal 5 8 6_AVA DVA EL" xfId="36236" xr:uid="{A8243CAD-7B39-4801-B2D5-45B1BE472244}"/>
    <cellStyle name="Normal 5 8 7" xfId="36237" xr:uid="{1BD32D3B-3FD6-4618-A8B4-36045AD2339A}"/>
    <cellStyle name="Normal 5 8 7 2" xfId="36238" xr:uid="{C97532A1-D7A4-4A6A-9FE1-44E3C1ACC250}"/>
    <cellStyle name="Normal 5 8 7 3" xfId="36239" xr:uid="{F130F8DF-C6BB-4180-BDEC-A53C4C4C69E2}"/>
    <cellStyle name="Normal 5 8 7_AVA DVA EL" xfId="36240" xr:uid="{C48E3428-6E7F-4A21-BA82-638DF37EFE2F}"/>
    <cellStyle name="Normal 5 8 8" xfId="36241" xr:uid="{5F6515EA-BB25-47EA-8B47-E9268FEFB7B7}"/>
    <cellStyle name="Normal 5 8 8 2" xfId="36242" xr:uid="{3A965CD6-11F0-496F-81BC-1388C4C76F26}"/>
    <cellStyle name="Normal 5 8 8 3" xfId="36243" xr:uid="{99247713-31B0-4EAE-9C7E-E2C42E3F8CC3}"/>
    <cellStyle name="Normal 5 8 8_AVA DVA EL" xfId="36244" xr:uid="{E17AD6A6-C1FA-4CC2-982A-7F8EAC0B17CC}"/>
    <cellStyle name="Normal 5 8 9" xfId="36245" xr:uid="{ED8B5785-1B8E-450E-90F2-D2D752057127}"/>
    <cellStyle name="Normal 5 8 9 2" xfId="36246" xr:uid="{789F75ED-E0E8-4A8D-BA16-CF049A0905A4}"/>
    <cellStyle name="Normal 5 8 9 3" xfId="36247" xr:uid="{5D055225-64A3-471A-AB7D-5CED0CD8AE1B}"/>
    <cellStyle name="Normal 5 8 9_AVA DVA EL" xfId="36248" xr:uid="{8A9A2EF2-797E-430E-90AD-0FDB74EE8F08}"/>
    <cellStyle name="Normal 5 8_AVA DVA EL" xfId="36249" xr:uid="{1DF5EF4F-EDFE-427A-A06F-88F13837E0BD}"/>
    <cellStyle name="Normal 5 9" xfId="36250" xr:uid="{6363FA69-2B9A-4C06-B5B1-C07356FCF612}"/>
    <cellStyle name="Normal 5 9 2" xfId="36251" xr:uid="{636CBD6C-7B71-4E57-9B1D-C41548EC6237}"/>
    <cellStyle name="Normal 5 9 2 2" xfId="36252" xr:uid="{7D2C015C-8254-499A-A382-1579CA30D99A}"/>
    <cellStyle name="Normal 5 9 2 3" xfId="36253" xr:uid="{651C1B69-E1FF-4CD1-8440-03C9670C7744}"/>
    <cellStyle name="Normal 5 9 2_AVA DVA EL" xfId="36254" xr:uid="{98C01E76-9574-41D1-8BED-1E5DAD94332D}"/>
    <cellStyle name="Normal 5 9 3" xfId="36255" xr:uid="{962C607B-00B9-432C-B2A1-692D3B8A53F9}"/>
    <cellStyle name="Normal 5 9_AVA DVA EL" xfId="36256" xr:uid="{BA0B623E-3F14-402C-8BC7-D7CB4CA1B3C9}"/>
    <cellStyle name="Normal 5_20130128_ITS on reporting_Annex I_CA" xfId="36257" xr:uid="{10E2C68D-F2B9-4430-97BB-8324E4BCA8DA}"/>
    <cellStyle name="Normal 50" xfId="36258" xr:uid="{41DF15C4-05CE-4DD1-8156-E22AD0C3DF93}"/>
    <cellStyle name="Normal 50 2" xfId="36259" xr:uid="{E42FD8EC-1939-48A9-90F6-A4D301598E7C}"/>
    <cellStyle name="Normal 50 2 2" xfId="36260" xr:uid="{07E38B9A-39EE-4B05-877A-851767E416FD}"/>
    <cellStyle name="Normal 50 2 3" xfId="36261" xr:uid="{7D762E1D-6D2A-459F-9160-7CAEB2DDAA26}"/>
    <cellStyle name="Normal 50 2_AVA DVA EL" xfId="36262" xr:uid="{7748FC0A-2668-4AE4-B772-B01ADF3A86DE}"/>
    <cellStyle name="Normal 50 3" xfId="36263" xr:uid="{06985CE3-C9F0-497D-AA2E-F6D787330C6C}"/>
    <cellStyle name="Normal 50 3 2" xfId="36264" xr:uid="{889B5F0A-F550-4C79-8E61-749A8E4F8592}"/>
    <cellStyle name="Normal 50 3 3" xfId="36265" xr:uid="{C681AD4E-3727-4B47-ACBA-E4201939761E}"/>
    <cellStyle name="Normal 50 3_AVA DVA EL" xfId="36266" xr:uid="{2C287A71-5617-40DA-927F-A319D015218A}"/>
    <cellStyle name="Normal 50 4" xfId="36267" xr:uid="{3A573900-23A5-481E-B558-062089082492}"/>
    <cellStyle name="Normal 50 4 2" xfId="36268" xr:uid="{40A3FA35-3F86-4CA8-AA71-1583E278AF62}"/>
    <cellStyle name="Normal 50 4 3" xfId="36269" xr:uid="{8B6AF499-31FA-43E3-BB8E-484CF26FD626}"/>
    <cellStyle name="Normal 50 4_AVA DVA EL" xfId="36270" xr:uid="{4E7A7FA9-F9B7-4C22-9590-779A467D7476}"/>
    <cellStyle name="Normal 50 5" xfId="36271" xr:uid="{0FDB68E7-3919-40D1-8DF5-DCBB0DBEDCFF}"/>
    <cellStyle name="Normal 50 5 2" xfId="36272" xr:uid="{06EF5601-3E28-4395-83A7-986865D243E9}"/>
    <cellStyle name="Normal 50 5 3" xfId="36273" xr:uid="{72DE6D70-AA11-47A0-BC91-E6CDEEC1D098}"/>
    <cellStyle name="Normal 50 5_AVA DVA EL" xfId="36274" xr:uid="{477499B4-7A0E-4DFD-A234-7DEF494275FC}"/>
    <cellStyle name="Normal 50 6" xfId="36275" xr:uid="{E0666F33-A79D-45E3-866D-D83365743547}"/>
    <cellStyle name="Normal 50_AVA DVA EL" xfId="36276" xr:uid="{882DF750-C299-4FBD-A32F-1A323FF58942}"/>
    <cellStyle name="Normal 51" xfId="36277" xr:uid="{77300728-352E-4749-BAFF-B4348B8DBC0D}"/>
    <cellStyle name="Normal 51 2" xfId="36278" xr:uid="{C75F138D-DEC7-4976-BA37-07AD49728ED4}"/>
    <cellStyle name="Normal 51 2 2" xfId="36279" xr:uid="{E5AEF804-A273-419E-82F6-FB24CAB7F2AD}"/>
    <cellStyle name="Normal 51 2 3" xfId="36280" xr:uid="{E4A3BF25-6FB6-4DF9-82C4-F7141D488EC1}"/>
    <cellStyle name="Normal 51 2_AVA DVA EL" xfId="36281" xr:uid="{DA1F971C-1398-404A-8278-560D2F1DA0D6}"/>
    <cellStyle name="Normal 51 3" xfId="36282" xr:uid="{2E592FE6-0482-4CC3-B565-9EE046A119D9}"/>
    <cellStyle name="Normal 51 3 2" xfId="36283" xr:uid="{8693379B-AA9E-4662-A310-7F3F0667F0BE}"/>
    <cellStyle name="Normal 51 3 3" xfId="36284" xr:uid="{45B29E41-EB6D-41F5-95EE-AE14281D20F0}"/>
    <cellStyle name="Normal 51 3_AVA DVA EL" xfId="36285" xr:uid="{1DA3165A-7875-40E4-8135-D2A4CB7814CE}"/>
    <cellStyle name="Normal 51 4" xfId="36286" xr:uid="{C0C9C32F-751A-4B3F-859A-B466E5A26DD9}"/>
    <cellStyle name="Normal 51 4 2" xfId="36287" xr:uid="{56F21087-0399-4001-8C32-EDDFC6D9B8F1}"/>
    <cellStyle name="Normal 51 4 3" xfId="36288" xr:uid="{4D9DC7F4-825D-4333-BAB0-157B0B0E628E}"/>
    <cellStyle name="Normal 51 4_AVA DVA EL" xfId="36289" xr:uid="{9BEA1B21-7B50-430D-B840-F48C2B43EBF2}"/>
    <cellStyle name="Normal 51 5" xfId="36290" xr:uid="{F5E3DC7D-C152-439B-B4D7-73B7C311C180}"/>
    <cellStyle name="Normal 51 5 2" xfId="36291" xr:uid="{24FF2826-BF4D-4D83-BD84-A55F36C4E444}"/>
    <cellStyle name="Normal 51 5 3" xfId="36292" xr:uid="{92591FA3-A1F2-4673-81D4-9EA53A8C38E4}"/>
    <cellStyle name="Normal 51 5_AVA DVA EL" xfId="36293" xr:uid="{5A4EE33C-E008-4B04-A036-9CB0025B8F82}"/>
    <cellStyle name="Normal 51 6" xfId="36294" xr:uid="{343C6F55-17D2-4E55-A7D5-BD1D8BF176FC}"/>
    <cellStyle name="Normal 51_AVA DVA EL" xfId="36295" xr:uid="{6706AD79-6FE2-4874-AD64-C9F5ADE137CD}"/>
    <cellStyle name="Normal 52" xfId="36296" xr:uid="{E1A132DB-100E-412B-93F4-52E9160006A8}"/>
    <cellStyle name="Normal 52 2" xfId="36297" xr:uid="{56C2E9BD-9A28-43D8-B910-1E5E7AF35AE5}"/>
    <cellStyle name="Normal 52 2 2" xfId="36298" xr:uid="{94EF49F9-A2B1-405E-A41B-EEEF71E687CB}"/>
    <cellStyle name="Normal 52 2_AVA DVA EL" xfId="36299" xr:uid="{2D5DDC20-895F-4517-86F1-E01E31BB8885}"/>
    <cellStyle name="Normal 52 3" xfId="36300" xr:uid="{A3687E44-438C-4E61-AF39-322DCBBBBB0E}"/>
    <cellStyle name="Normal 52 3 2" xfId="36301" xr:uid="{B4718F02-B5CE-4A47-AD99-CA44A4F724B6}"/>
    <cellStyle name="Normal 52 3 3" xfId="36302" xr:uid="{313772D5-0F05-41C7-BC80-EF8B663F7C05}"/>
    <cellStyle name="Normal 52 3_AVA DVA EL" xfId="36303" xr:uid="{2D1BA7A2-1689-48F5-9C6F-98FBCBCEC838}"/>
    <cellStyle name="Normal 52 4" xfId="36304" xr:uid="{EA55B93D-8A9C-49FE-9A8B-43D5457F3EC9}"/>
    <cellStyle name="Normal 52 4 2" xfId="36305" xr:uid="{4ADF9C4B-5935-4EDB-86F9-A188978D4790}"/>
    <cellStyle name="Normal 52 4 3" xfId="36306" xr:uid="{D62A7DC6-14AA-4FBF-A092-404B7C65268E}"/>
    <cellStyle name="Normal 52 4_AVA DVA EL" xfId="36307" xr:uid="{C42B7C85-8AD6-46DE-A2FF-57639A6CAEDA}"/>
    <cellStyle name="Normal 52 5" xfId="36308" xr:uid="{265B057C-F87C-40A6-B973-81ED5B64AD7B}"/>
    <cellStyle name="Normal 52 5 2" xfId="36309" xr:uid="{1E5A0A27-AE8F-4DBD-985C-877E272F8551}"/>
    <cellStyle name="Normal 52 5 3" xfId="36310" xr:uid="{4D722CA3-437F-4F77-A474-6EC8EBC20309}"/>
    <cellStyle name="Normal 52 5_AVA DVA EL" xfId="36311" xr:uid="{B2548045-2635-4869-8DD5-DFC70DD94AD7}"/>
    <cellStyle name="Normal 52 6" xfId="36312" xr:uid="{99054702-55A0-44FB-AAB3-226483D07E26}"/>
    <cellStyle name="Normal 52_AVA DVA EL" xfId="36313" xr:uid="{FF3FA3C4-DC65-4D86-87BD-36470AC5B26C}"/>
    <cellStyle name="Normal 53" xfId="36314" xr:uid="{AC8F0B1A-85E9-4EBB-9FB9-0464F0E05BE1}"/>
    <cellStyle name="Normal 53 2" xfId="36315" xr:uid="{57ABDA34-C447-4D27-A401-706412D3A51E}"/>
    <cellStyle name="Normal 53 2 2" xfId="36316" xr:uid="{F354A855-B182-4893-88C2-BF99DD1D6D7F}"/>
    <cellStyle name="Normal 53 2 3" xfId="36317" xr:uid="{D6BD0409-A9F1-4BC0-963B-11CF8459439C}"/>
    <cellStyle name="Normal 53 2_AVA DVA EL" xfId="36318" xr:uid="{61C7BABE-C632-4409-A6F7-96DA7EDB95F9}"/>
    <cellStyle name="Normal 53 3" xfId="36319" xr:uid="{BE5A1142-298C-4C84-8BDC-132318300C4E}"/>
    <cellStyle name="Normal 53 3 2" xfId="36320" xr:uid="{E9EEBE5C-BE4D-4FE8-9312-4D2AAC969A70}"/>
    <cellStyle name="Normal 53 3 3" xfId="36321" xr:uid="{E52A656E-496A-459D-98F3-20BD936EDFC4}"/>
    <cellStyle name="Normal 53 3_AVA DVA EL" xfId="36322" xr:uid="{82BF7E35-1D79-49D2-AF0B-605FD5F7C338}"/>
    <cellStyle name="Normal 53 4" xfId="36323" xr:uid="{38012417-05D9-47CE-918C-56844574D5B8}"/>
    <cellStyle name="Normal 53 4 2" xfId="36324" xr:uid="{E7B99A53-9E13-41CE-88F4-6D50FD515F0F}"/>
    <cellStyle name="Normal 53 4 3" xfId="36325" xr:uid="{6A3603DF-F283-4C9E-ABFA-2681C850EA33}"/>
    <cellStyle name="Normal 53 4_AVA DVA EL" xfId="36326" xr:uid="{C44B5C1B-6710-47FD-AA4E-B440D17F9010}"/>
    <cellStyle name="Normal 53 5" xfId="36327" xr:uid="{0A8D6CE9-BAF1-4467-9C9E-5FE0D5EA9DBB}"/>
    <cellStyle name="Normal 53 5 2" xfId="36328" xr:uid="{DAABF120-FE8B-4BBC-BED4-EA245155520C}"/>
    <cellStyle name="Normal 53 5 3" xfId="36329" xr:uid="{2234EEBD-BBDB-4A64-9652-33B6291F7838}"/>
    <cellStyle name="Normal 53 5_AVA DVA EL" xfId="36330" xr:uid="{E59DC545-FEA5-47A5-8A31-0409D61ACD14}"/>
    <cellStyle name="Normal 53 6" xfId="36331" xr:uid="{4FD3386F-731F-455C-8812-D66ADF1AC425}"/>
    <cellStyle name="Normal 53_AVA DVA EL" xfId="36332" xr:uid="{6E12FEB0-0E37-4643-A5DC-A4C4444D3CDC}"/>
    <cellStyle name="Normal 54" xfId="36333" xr:uid="{95E9A7A7-9906-4079-8884-86F091405DFC}"/>
    <cellStyle name="Normal 54 2" xfId="36334" xr:uid="{590C99CA-942C-47AD-A095-8EC3D4BAD9C9}"/>
    <cellStyle name="Normal 54 2 2" xfId="36335" xr:uid="{19285AC3-504E-4586-B33D-A00BE01C1721}"/>
    <cellStyle name="Normal 54 2 3" xfId="36336" xr:uid="{0D4AD9B0-79C1-4F07-9044-8C3D07F51B16}"/>
    <cellStyle name="Normal 54 2_AVA DVA EL" xfId="36337" xr:uid="{4141C7F3-0CCC-4D01-A065-7FA4D9989433}"/>
    <cellStyle name="Normal 54 3" xfId="36338" xr:uid="{C661FFB8-5EEC-4ED2-8A45-AB64C172D858}"/>
    <cellStyle name="Normal 54 3 2" xfId="36339" xr:uid="{C71A9531-E377-4BC4-9271-C79C2AA931C4}"/>
    <cellStyle name="Normal 54 3 3" xfId="36340" xr:uid="{755F1C32-C3C0-4547-BBC2-B6D8B32516BF}"/>
    <cellStyle name="Normal 54 3_AVA DVA EL" xfId="36341" xr:uid="{26C302B2-8725-4064-BC73-D6C556FAD0DE}"/>
    <cellStyle name="Normal 54 4" xfId="36342" xr:uid="{12F2BF4B-6B6C-4232-8ACF-E9C3811025B7}"/>
    <cellStyle name="Normal 54 4 2" xfId="36343" xr:uid="{99B4C55C-0097-45EF-A06C-2FDCE344F0CC}"/>
    <cellStyle name="Normal 54 4 3" xfId="36344" xr:uid="{F4CDB93B-4B38-4731-97E5-70A3E04BD3DA}"/>
    <cellStyle name="Normal 54 4_AVA DVA EL" xfId="36345" xr:uid="{6ABE4269-A3D1-4CA9-A438-3992C69DB15D}"/>
    <cellStyle name="Normal 54 5" xfId="36346" xr:uid="{2F700C34-4E52-4C3B-B1B7-5314CD5C627F}"/>
    <cellStyle name="Normal 54 5 2" xfId="36347" xr:uid="{E26B9744-132C-4D4C-9FFF-952710DA2EAC}"/>
    <cellStyle name="Normal 54 5 3" xfId="36348" xr:uid="{485FC14D-658B-42CC-8E41-1237CE48F28C}"/>
    <cellStyle name="Normal 54 5_AVA DVA EL" xfId="36349" xr:uid="{8C63F878-BF3F-4207-B350-D2EFC8605551}"/>
    <cellStyle name="Normal 54 6" xfId="36350" xr:uid="{2AD3F648-24B3-4E97-9CD3-DD933BDFB2C3}"/>
    <cellStyle name="Normal 54_AVA DVA EL" xfId="36351" xr:uid="{F62A371D-447A-4D7B-8115-8CDDBF19B9EF}"/>
    <cellStyle name="Normal 55" xfId="36352" xr:uid="{824668E1-18A1-41A7-8337-896CF699D77E}"/>
    <cellStyle name="Normal 55 2" xfId="36353" xr:uid="{E69595BE-DFFD-4696-8726-99D5CF2077F6}"/>
    <cellStyle name="Normal 55 2 2" xfId="36354" xr:uid="{7741CBAF-6AC5-466E-B36D-38C645714EF6}"/>
    <cellStyle name="Normal 55 2 3" xfId="36355" xr:uid="{1DCE88A4-D633-4039-8714-73CC7D06C587}"/>
    <cellStyle name="Normal 55 2_AVA DVA EL" xfId="36356" xr:uid="{6275E845-A68B-464F-AAF3-0DA03C7D050C}"/>
    <cellStyle name="Normal 55 3" xfId="36357" xr:uid="{84539D9D-0FC6-4E29-AA65-2DD33AF67966}"/>
    <cellStyle name="Normal 55 3 2" xfId="36358" xr:uid="{82133469-9A12-4466-A8DE-872DAB0540E2}"/>
    <cellStyle name="Normal 55 3 3" xfId="36359" xr:uid="{B3A3F698-1E7A-423C-BD61-5513DDBB5B19}"/>
    <cellStyle name="Normal 55 3_AVA DVA EL" xfId="36360" xr:uid="{933ABD0D-AFF6-416A-B004-06845B5DFD41}"/>
    <cellStyle name="Normal 55 4" xfId="36361" xr:uid="{712B020F-515F-4B31-A6C0-8E6F97E6CDCD}"/>
    <cellStyle name="Normal 55 4 2" xfId="36362" xr:uid="{D2FEA22F-B1BD-4A39-A2D7-D2EF095E0A5D}"/>
    <cellStyle name="Normal 55 4 3" xfId="36363" xr:uid="{ACB336B9-27F7-4135-8454-6881F82FDA5E}"/>
    <cellStyle name="Normal 55 4_AVA DVA EL" xfId="36364" xr:uid="{E7C48AF8-502A-421F-A48C-D822F4B086FF}"/>
    <cellStyle name="Normal 55 5" xfId="36365" xr:uid="{67056A0B-081F-4912-B3BB-3A37373ACFA2}"/>
    <cellStyle name="Normal 55 5 2" xfId="36366" xr:uid="{555F7322-A36B-4D1D-815A-AAD05061FDF0}"/>
    <cellStyle name="Normal 55 5 3" xfId="36367" xr:uid="{63B3E42B-E900-4AD3-8FBE-F15EC613CACA}"/>
    <cellStyle name="Normal 55 5_AVA DVA EL" xfId="36368" xr:uid="{15D58E31-5BBF-44BF-A064-18DAE9CA3693}"/>
    <cellStyle name="Normal 55 6" xfId="36369" xr:uid="{F613CCF4-5CEF-4FC2-B123-8AA6ED4A9E44}"/>
    <cellStyle name="Normal 55_AVA DVA EL" xfId="36370" xr:uid="{F4732813-707B-470E-B8E6-E4BB622D76FD}"/>
    <cellStyle name="Normal 56" xfId="36371" xr:uid="{415835E4-6364-40C6-8718-B609A7CBFEE0}"/>
    <cellStyle name="Normal 56 2" xfId="36372" xr:uid="{59BA8CCB-35E9-4662-9946-1944DD345DFF}"/>
    <cellStyle name="Normal 56 2 2" xfId="36373" xr:uid="{99C1DA48-F86E-443A-8898-77C65ADE91AE}"/>
    <cellStyle name="Normal 56 2_AVA DVA EL" xfId="36374" xr:uid="{99A0E78D-0A13-42DA-B433-AB4FE22DC57E}"/>
    <cellStyle name="Normal 56 3" xfId="36375" xr:uid="{E0AA2977-DF99-4F76-A0C1-8C251502A0E2}"/>
    <cellStyle name="Normal 56 3 2" xfId="36376" xr:uid="{85B4DBD5-58F6-498C-A486-E9B09ABC4DEC}"/>
    <cellStyle name="Normal 56 3 3" xfId="36377" xr:uid="{5B0ADFB5-CC6F-438A-AE1C-59C873C7C77E}"/>
    <cellStyle name="Normal 56 3_AVA DVA EL" xfId="36378" xr:uid="{80FB2399-0DF3-4B06-8CC7-083DA40A2CB5}"/>
    <cellStyle name="Normal 56 4" xfId="36379" xr:uid="{301A857B-7E4A-46CC-8350-C99D1A6950B0}"/>
    <cellStyle name="Normal 56 4 2" xfId="36380" xr:uid="{CD69DDDE-2C93-481E-91AE-0583ECC2B936}"/>
    <cellStyle name="Normal 56 4 3" xfId="36381" xr:uid="{E98D82DF-F3E3-4B0C-9000-F3793BC84F04}"/>
    <cellStyle name="Normal 56 4_AVA DVA EL" xfId="36382" xr:uid="{4647ACB7-256E-4B00-BBC9-6EEDA1E3A52E}"/>
    <cellStyle name="Normal 56 5" xfId="36383" xr:uid="{79DAF647-1FC3-4D09-A4F5-5C2B3292A059}"/>
    <cellStyle name="Normal 56 5 2" xfId="36384" xr:uid="{437EF1B8-AA9D-4C95-8F32-1A26B6B69A21}"/>
    <cellStyle name="Normal 56 5 3" xfId="36385" xr:uid="{415B8997-6AA6-45C7-AF4E-01140B8D21E4}"/>
    <cellStyle name="Normal 56 5_AVA DVA EL" xfId="36386" xr:uid="{29B58DF8-5662-44AF-9411-45222B77CE0A}"/>
    <cellStyle name="Normal 56 6" xfId="36387" xr:uid="{B453BF10-49E6-4CFF-8D09-ADAA2564377B}"/>
    <cellStyle name="Normal 56_AVA DVA EL" xfId="36388" xr:uid="{834F6A94-F140-4F03-B24E-418524FDC70F}"/>
    <cellStyle name="Normal 57" xfId="36389" xr:uid="{582DC8A3-6A77-477E-BFC4-6672013B10E4}"/>
    <cellStyle name="Normal 57 2" xfId="36390" xr:uid="{57117323-4A82-48C3-AD51-202E0D147C93}"/>
    <cellStyle name="Normal 57 2 2" xfId="36391" xr:uid="{9998CEB6-435E-48E2-B3EA-A9A1246EA7F3}"/>
    <cellStyle name="Normal 57 2_AVA DVA EL" xfId="36392" xr:uid="{302B3022-D6D7-4F4E-B2A1-546B89F38DF7}"/>
    <cellStyle name="Normal 57 3" xfId="36393" xr:uid="{87E989DE-58CC-4192-9504-6F02E25549F4}"/>
    <cellStyle name="Normal 57 3 2" xfId="36394" xr:uid="{6C965502-B80B-4DAD-B2E7-A8BB1E43E8B6}"/>
    <cellStyle name="Normal 57 3_AVA DVA EL" xfId="36395" xr:uid="{B96D94FD-E6BA-493B-ADCE-169AD680D3C2}"/>
    <cellStyle name="Normal 57 4" xfId="36396" xr:uid="{B0BB854B-57F3-4441-942F-0C9B86F4C388}"/>
    <cellStyle name="Normal 57 4 2" xfId="36397" xr:uid="{ADB6DF37-C81B-46D2-B705-8D7E2F1E6225}"/>
    <cellStyle name="Normal 57 4 3" xfId="36398" xr:uid="{9853B27D-A8F9-4F45-87B8-73AE6D78E65B}"/>
    <cellStyle name="Normal 57 4_AVA DVA EL" xfId="36399" xr:uid="{BFB64CE5-3E8D-47F3-B884-6F5CC81419B0}"/>
    <cellStyle name="Normal 57 5" xfId="36400" xr:uid="{21851254-1B24-4B76-B748-EFFA223B415C}"/>
    <cellStyle name="Normal 57 5 2" xfId="36401" xr:uid="{F8D092C9-A599-44FE-BA4B-57BEF8FA9095}"/>
    <cellStyle name="Normal 57 5 3" xfId="36402" xr:uid="{D2BBD883-2C65-446B-A5B5-FD3283192052}"/>
    <cellStyle name="Normal 57 5_AVA DVA EL" xfId="36403" xr:uid="{4AE35B7B-759A-4A13-9DFA-67A4A61177B1}"/>
    <cellStyle name="Normal 57 6" xfId="36404" xr:uid="{F0231F30-6620-4DF9-A731-FCA589D39652}"/>
    <cellStyle name="Normal 57_AVA DVA EL" xfId="36405" xr:uid="{1439D6C7-0D89-4620-A613-470DA03BB582}"/>
    <cellStyle name="Normal 58" xfId="36406" xr:uid="{FB890F50-18F6-4EBF-99A6-D6E827AD2D2B}"/>
    <cellStyle name="Normal 58 2" xfId="36407" xr:uid="{197A1966-5F24-4C43-96EC-631A5F24C376}"/>
    <cellStyle name="Normal 58 2 2" xfId="36408" xr:uid="{9C0DBBB9-18E0-4806-858F-F299A272719C}"/>
    <cellStyle name="Normal 58 2_AVA DVA EL" xfId="36409" xr:uid="{B3E9C8B9-3D59-4181-BB8A-FF8A239AB48D}"/>
    <cellStyle name="Normal 58 3" xfId="36410" xr:uid="{A9A60975-0C34-4024-95EA-460626ADC8EC}"/>
    <cellStyle name="Normal 58 3 2" xfId="36411" xr:uid="{BA36E410-6C10-4958-B7C5-8096368229F8}"/>
    <cellStyle name="Normal 58 3 3" xfId="36412" xr:uid="{33A109E7-887C-463A-B486-126F0FC842AD}"/>
    <cellStyle name="Normal 58 3_AVA DVA EL" xfId="36413" xr:uid="{9A5F925D-F0E3-4FAF-98A1-F665E774A0DE}"/>
    <cellStyle name="Normal 58 4" xfId="36414" xr:uid="{FDDA2023-7806-41CD-9E5B-69F28893E02E}"/>
    <cellStyle name="Normal 58 4 2" xfId="36415" xr:uid="{D4F0F188-B2CE-4140-95D4-C21A3A113799}"/>
    <cellStyle name="Normal 58 4 3" xfId="36416" xr:uid="{67B7A9E9-4AD1-4816-A10C-C3DB212E6F62}"/>
    <cellStyle name="Normal 58 4_AVA DVA EL" xfId="36417" xr:uid="{0CC0996B-8BA0-4778-A28C-3615D464C95A}"/>
    <cellStyle name="Normal 58 5" xfId="36418" xr:uid="{A9FBF197-E836-48C9-A5DF-85E08DF43D96}"/>
    <cellStyle name="Normal 58 5 2" xfId="36419" xr:uid="{38782B78-4EAB-4CEF-AC5E-2E088482D613}"/>
    <cellStyle name="Normal 58 5 3" xfId="36420" xr:uid="{F23AE4F5-1861-4A14-B465-36763897B9AC}"/>
    <cellStyle name="Normal 58 5_AVA DVA EL" xfId="36421" xr:uid="{69980D2F-9DB2-463A-BC1D-0EA2EC522AED}"/>
    <cellStyle name="Normal 58 6" xfId="36422" xr:uid="{C4A93143-B0A5-451A-8838-3C5CA2657601}"/>
    <cellStyle name="Normal 58_AVA DVA EL" xfId="36423" xr:uid="{6D965A20-00C5-40DF-B807-6B6EFC5A793C}"/>
    <cellStyle name="Normal 59" xfId="36424" xr:uid="{A92E9983-1BAD-46C3-BD7E-1F89812F4691}"/>
    <cellStyle name="Normal 59 2" xfId="36425" xr:uid="{152C850B-897E-4672-B76F-42BD9AC0FE9C}"/>
    <cellStyle name="Normal 59 2 2" xfId="36426" xr:uid="{D20D42CC-F78F-4A08-B764-DFE9C9EB497E}"/>
    <cellStyle name="Normal 59 2 2 2" xfId="36427" xr:uid="{C61E69BA-76A3-4FE2-82BB-9F8603B0EF4A}"/>
    <cellStyle name="Normal 59 2 2 3" xfId="36428" xr:uid="{834F9D1F-6783-44B0-8120-19D92693CE4B}"/>
    <cellStyle name="Normal 59 2 2_AVA DVA EL" xfId="36429" xr:uid="{89616380-E62C-4A27-BFAC-E22123B81B24}"/>
    <cellStyle name="Normal 59 2 3" xfId="36430" xr:uid="{09C5634B-2B51-4971-8FAB-9F293D543DF6}"/>
    <cellStyle name="Normal 59 2_AVA DVA EL" xfId="36431" xr:uid="{8E70D2B5-CA76-4785-B14F-7B1D6F652504}"/>
    <cellStyle name="Normal 59 3" xfId="36432" xr:uid="{ABAE16F3-F4B2-44B3-9FB3-82045A0C5688}"/>
    <cellStyle name="Normal 59 3 2" xfId="36433" xr:uid="{095967EE-8BDC-4F77-91CD-33E6C755CA2B}"/>
    <cellStyle name="Normal 59 3 3" xfId="36434" xr:uid="{17C94B01-0334-47F8-A555-AD4451E33499}"/>
    <cellStyle name="Normal 59 3_AVA DVA EL" xfId="36435" xr:uid="{89D3E873-E320-476E-9ECC-8A283F268C25}"/>
    <cellStyle name="Normal 59 4" xfId="36436" xr:uid="{713FEF1A-D397-4C61-839F-2B7DAFA75E31}"/>
    <cellStyle name="Normal 59 4 2" xfId="36437" xr:uid="{029B82DE-0483-40F0-8519-7F69FEF58355}"/>
    <cellStyle name="Normal 59 4 3" xfId="36438" xr:uid="{55640571-A061-463B-8C59-FF31A33C4580}"/>
    <cellStyle name="Normal 59 4_AVA DVA EL" xfId="36439" xr:uid="{6F79F121-917F-4E32-848D-B1ABFB8D5E2F}"/>
    <cellStyle name="Normal 59 5" xfId="36440" xr:uid="{9FB6A843-A13F-4FB2-AD78-6A96D248128C}"/>
    <cellStyle name="Normal 59 5 2" xfId="36441" xr:uid="{2C6747AF-B1A6-4982-B155-33C838642B24}"/>
    <cellStyle name="Normal 59 5 3" xfId="36442" xr:uid="{5D44BD0A-D65A-49E4-A48D-EE66374D337D}"/>
    <cellStyle name="Normal 59 5_AVA DVA EL" xfId="36443" xr:uid="{E01A6743-56A2-493C-BDC1-EC39A62B2582}"/>
    <cellStyle name="Normal 59 6" xfId="36444" xr:uid="{41D799D4-1AA6-4D20-9242-4783DEF9BFB9}"/>
    <cellStyle name="Normal 59 6 2" xfId="36445" xr:uid="{328AB889-C6F7-4063-9D3C-50469E292EF1}"/>
    <cellStyle name="Normal 59 6 3" xfId="36446" xr:uid="{180FC87A-6D7D-4363-822C-D4CCA13B2AE8}"/>
    <cellStyle name="Normal 59 6_AVA DVA EL" xfId="36447" xr:uid="{0D6E466D-0958-4E8E-80D9-2D0B4B41E78C}"/>
    <cellStyle name="Normal 59 7" xfId="36448" xr:uid="{D999BC76-2D65-441E-BB8C-213E70961B2F}"/>
    <cellStyle name="Normal 59_4Q16" xfId="36449" xr:uid="{C1743D85-9CC2-40DE-AA51-15B0ABE0B70B}"/>
    <cellStyle name="Normal 6" xfId="8206" xr:uid="{4A546EE6-326C-49A7-8818-83123CD9E3B6}"/>
    <cellStyle name="Normal 6 10" xfId="36450" xr:uid="{2BEF4DB1-DF17-4DB6-A029-0396ED583160}"/>
    <cellStyle name="Normal 6 10 2" xfId="36451" xr:uid="{894FF2CF-4A40-4701-BB54-73B569F5128F}"/>
    <cellStyle name="Normal 6 10 2 2" xfId="36452" xr:uid="{776799B3-F4B0-4E7C-9F37-F6EDB083D76E}"/>
    <cellStyle name="Normal 6 10 2_AVA DVA EL" xfId="36453" xr:uid="{236D2721-EF66-4909-8DD3-8D2DA29FEC42}"/>
    <cellStyle name="Normal 6 10 3" xfId="36454" xr:uid="{3C554F3A-A8B2-4629-9032-11B583623C13}"/>
    <cellStyle name="Normal 6 10 3 2" xfId="36455" xr:uid="{F4EDC7B7-C4C0-4EDB-98AB-D7A8E67C9C5E}"/>
    <cellStyle name="Normal 6 10 3 3" xfId="36456" xr:uid="{C801E78D-E22A-41CE-8E7B-B097BEF0D3A3}"/>
    <cellStyle name="Normal 6 10 3_AVA DVA EL" xfId="36457" xr:uid="{9536545E-CF88-47EE-9D54-15158B3E24DD}"/>
    <cellStyle name="Normal 6 10 4" xfId="36458" xr:uid="{16D295C4-063B-4789-B17D-EF420FBDFEB6}"/>
    <cellStyle name="Normal 6 10_4Q16" xfId="36459" xr:uid="{B6402089-4BC3-409B-A3E2-E5AECE3230B6}"/>
    <cellStyle name="Normal 6 11" xfId="36460" xr:uid="{5C5876BA-05EF-4200-8593-78847DD91C08}"/>
    <cellStyle name="Normal 6 11 2" xfId="36461" xr:uid="{2F1C4441-F265-45A5-A052-6D08B510283B}"/>
    <cellStyle name="Normal 6 11_AVA DVA EL" xfId="36462" xr:uid="{FA2521AC-4AD1-4ECF-9D95-7208D5A9024A}"/>
    <cellStyle name="Normal 6 12" xfId="36463" xr:uid="{5C4D48A5-66FE-4AE8-B47E-0AF0B1A40D60}"/>
    <cellStyle name="Normal 6 12 2" xfId="36464" xr:uid="{DB751FE9-FDC0-4063-8BFA-9C96E0AC89D0}"/>
    <cellStyle name="Normal 6 12_AVA DVA EL" xfId="36465" xr:uid="{8BA7C878-4CCC-4B5E-BA56-B6D81489AAA8}"/>
    <cellStyle name="Normal 6 13" xfId="36466" xr:uid="{0BBA4A79-B11B-4CA2-80C9-2719E1316203}"/>
    <cellStyle name="Normal 6 13 2" xfId="36467" xr:uid="{16B16449-6EF9-4030-BCBF-1B6B97FD0896}"/>
    <cellStyle name="Normal 6 13 3" xfId="36468" xr:uid="{9064FE3A-4B0A-49D9-82B5-F40C61AC7F37}"/>
    <cellStyle name="Normal 6 13_AVA DVA EL" xfId="36469" xr:uid="{BAA3C243-0981-4975-928C-EA32DA6C34E6}"/>
    <cellStyle name="Normal 6 14" xfId="36470" xr:uid="{DB58DFBE-A34F-4FE0-BA00-02579A9253A8}"/>
    <cellStyle name="Normal 6 14 2" xfId="36471" xr:uid="{1FC9658A-0798-4336-95C3-80E17C55121A}"/>
    <cellStyle name="Normal 6 14 3" xfId="36472" xr:uid="{E3F0D804-DED5-4A3D-B2DB-470D3CC3FF6F}"/>
    <cellStyle name="Normal 6 14_AVA DVA EL" xfId="36473" xr:uid="{0B5A37AD-4D71-4DD8-A022-FC5520471FC4}"/>
    <cellStyle name="Normal 6 15" xfId="36474" xr:uid="{BCBCA622-5F64-4F3A-A246-D14934F7301A}"/>
    <cellStyle name="Normal 6 15 2" xfId="36475" xr:uid="{3DE0FBE1-436C-402A-8658-7820FC8E0BFC}"/>
    <cellStyle name="Normal 6 15 3" xfId="36476" xr:uid="{F0464BF3-9476-4C8C-8034-CEA6759C6D18}"/>
    <cellStyle name="Normal 6 15_AVA DVA EL" xfId="36477" xr:uid="{F50A2385-571F-4F99-B1AC-A3DD07623ABB}"/>
    <cellStyle name="Normal 6 16" xfId="36478" xr:uid="{2717273A-D8C7-4C3B-BBA7-45B1BE12D0C1}"/>
    <cellStyle name="Normal 6 16 2" xfId="36479" xr:uid="{C746882D-07BF-4B5A-AD68-02C99D1C0780}"/>
    <cellStyle name="Normal 6 16_AVA DVA EL" xfId="36480" xr:uid="{8FB1CF2F-1077-4F11-8186-908FBE9D288D}"/>
    <cellStyle name="Normal 6 17" xfId="36481" xr:uid="{A6EECB86-F4BA-4F49-9C15-A6387A1493E5}"/>
    <cellStyle name="Normal 6 18" xfId="36482" xr:uid="{4103119E-9F8A-48E8-BF31-2A741A32CC6F}"/>
    <cellStyle name="Normal 6 19" xfId="36483" xr:uid="{FEFB6212-683E-42EF-9871-5EEC9DE2CC0A}"/>
    <cellStyle name="Normal 6 2" xfId="8207" xr:uid="{3FF94A43-309E-4BE6-B430-39A2D9EB1964}"/>
    <cellStyle name="Normal 6 2 10" xfId="36484" xr:uid="{CBC20ACD-1A5A-4D89-8BBA-A799990386A5}"/>
    <cellStyle name="Normal 6 2 10 2" xfId="36485" xr:uid="{07CD3DC4-5940-4B2C-85F0-76478B72F5B5}"/>
    <cellStyle name="Normal 6 2 10 3" xfId="36486" xr:uid="{FB844F58-8BEE-40AE-A981-80C33AC8EFB0}"/>
    <cellStyle name="Normal 6 2 10_AVA DVA EL" xfId="36487" xr:uid="{860BE355-0B67-4E57-A8A1-551CC824A164}"/>
    <cellStyle name="Normal 6 2 11" xfId="36488" xr:uid="{ECAC81F3-61AB-4714-B035-DB6E63EBA7DA}"/>
    <cellStyle name="Normal 6 2 11 2" xfId="36489" xr:uid="{FB659CC4-B10F-43A3-9D0C-F57804939ED5}"/>
    <cellStyle name="Normal 6 2 11 3" xfId="36490" xr:uid="{DA7820E5-A4AC-4C04-A49A-93F46BB01E7A}"/>
    <cellStyle name="Normal 6 2 11_AVA DVA EL" xfId="36491" xr:uid="{CE1DFA21-51BD-434F-872A-2CC90CDB1B95}"/>
    <cellStyle name="Normal 6 2 12" xfId="36492" xr:uid="{E7E3EB00-6746-4E9A-8468-2D4156B748C6}"/>
    <cellStyle name="Normal 6 2 12 2" xfId="36493" xr:uid="{64AED0EA-5108-44CE-8083-11D6A83BDFC9}"/>
    <cellStyle name="Normal 6 2 12 3" xfId="36494" xr:uid="{C2450DD8-67F4-4A21-8FA8-1C617676D4B0}"/>
    <cellStyle name="Normal 6 2 12_AVA DVA EL" xfId="36495" xr:uid="{E83D3C22-89F3-483A-8ED7-5490024F4C24}"/>
    <cellStyle name="Normal 6 2 13" xfId="36496" xr:uid="{6BCF188B-D7A2-482A-A3C9-5FE32514F9FF}"/>
    <cellStyle name="Normal 6 2 13 2" xfId="36497" xr:uid="{9706890A-8A93-4096-A7B5-8F400557EE2E}"/>
    <cellStyle name="Normal 6 2 13_AVA DVA EL" xfId="36498" xr:uid="{52E193E9-C6E8-45E7-BEFC-A371EC7AB36D}"/>
    <cellStyle name="Normal 6 2 14" xfId="36499" xr:uid="{75814B8C-B9D8-43D8-AA42-6623204D3735}"/>
    <cellStyle name="Normal 6 2 15" xfId="36500" xr:uid="{FB5D69F7-1F33-4DE5-86A2-E15524B6E654}"/>
    <cellStyle name="Normal 6 2 2" xfId="8208" xr:uid="{E0583FAB-9B62-42A3-B928-2E201016FEF6}"/>
    <cellStyle name="Normal 6 2 2 10" xfId="36501" xr:uid="{FEA76E78-76CD-4DA4-8B49-2DACBB729484}"/>
    <cellStyle name="Normal 6 2 2 10 2" xfId="36502" xr:uid="{C99B333D-8FEE-4633-BD9F-764CB7356D25}"/>
    <cellStyle name="Normal 6 2 2 10_AVA DVA EL" xfId="36503" xr:uid="{02C19664-72B5-4057-8147-083869B00010}"/>
    <cellStyle name="Normal 6 2 2 11" xfId="36504" xr:uid="{2E004B50-A3A6-411D-957B-59F024A8F9F3}"/>
    <cellStyle name="Normal 6 2 2 2" xfId="8209" xr:uid="{9B921507-CFA0-46F1-B2AE-46AC0CCE4C13}"/>
    <cellStyle name="Normal 6 2 2 2 2" xfId="8210" xr:uid="{047BACDC-9A7B-4D61-B16B-49264A9F550D}"/>
    <cellStyle name="Normal 6 2 2 2 2 2" xfId="8211" xr:uid="{F92058CE-E19A-4965-9789-AB34355E9DAB}"/>
    <cellStyle name="Normal 6 2 2 2 2 2 2" xfId="36505" xr:uid="{F55AAAEA-4FF8-405C-8441-07AAE7B64FF4}"/>
    <cellStyle name="Normal 6 2 2 2 2 2_AVA DVA EL" xfId="36506" xr:uid="{0957F428-6013-47D4-9912-EB4DEC62F2CA}"/>
    <cellStyle name="Normal 6 2 2 2 2 3" xfId="36507" xr:uid="{4E2093A4-D800-439E-BA02-5B22A3DEE463}"/>
    <cellStyle name="Normal 6 2 2 2 2_3. Chng in credit spreads" xfId="8212" xr:uid="{84B5F995-A0B1-4B34-A638-FEEF4BDEA2EA}"/>
    <cellStyle name="Normal 6 2 2 2 3" xfId="8213" xr:uid="{E9947636-4F3B-4AA1-9695-6325FFECFAA6}"/>
    <cellStyle name="Normal 6 2 2 2 3 2" xfId="8214" xr:uid="{E255D56F-B7B4-4E7F-8454-A445EA1ADFA1}"/>
    <cellStyle name="Normal 6 2 2 2 3 2 2" xfId="36508" xr:uid="{99CAFA66-75F7-4567-956E-1536264D3FBA}"/>
    <cellStyle name="Normal 6 2 2 2 3 2_AVA DVA EL" xfId="36509" xr:uid="{5DC4B31A-75E2-4F48-9791-1D8B88BF700B}"/>
    <cellStyle name="Normal 6 2 2 2 3 3" xfId="36510" xr:uid="{7934392B-06A5-4A9C-9C20-18BB2CBB6B43}"/>
    <cellStyle name="Normal 6 2 2 2 3_3. Chng in credit spreads" xfId="8215" xr:uid="{DF5E719F-92C0-4441-9E9F-61D94A39B94C}"/>
    <cellStyle name="Normal 6 2 2 2 4" xfId="8216" xr:uid="{B4A38F46-C1ED-41C9-BD26-D5B8F950484D}"/>
    <cellStyle name="Normal 6 2 2 2 4 2" xfId="36511" xr:uid="{EB353C20-67DC-466C-B851-CF2F3F50FFB4}"/>
    <cellStyle name="Normal 6 2 2 2 4 2 2" xfId="36512" xr:uid="{58ACF0E5-E40F-4909-8CB3-F0BB396A1EEC}"/>
    <cellStyle name="Normal 6 2 2 2 4 2_AVA DVA EL" xfId="36513" xr:uid="{DE25A0CF-87BB-49D8-8B26-CB61D06364B4}"/>
    <cellStyle name="Normal 6 2 2 2 4 3" xfId="36514" xr:uid="{47D7FBBD-DFF6-4FB6-841C-8C34C27ECD5A}"/>
    <cellStyle name="Normal 6 2 2 2 4 4" xfId="36515" xr:uid="{CA3EE45E-CDF5-4FEF-B9CC-95D8D109446A}"/>
    <cellStyle name="Normal 6 2 2 2 4_AVA DVA EL" xfId="36516" xr:uid="{86E0CCA9-CC40-4C3C-B12F-22AB44E25434}"/>
    <cellStyle name="Normal 6 2 2 2 5" xfId="36517" xr:uid="{F2CC46C2-5A31-40FE-B490-B07E1A9BD8E6}"/>
    <cellStyle name="Normal 6 2 2 2 5 2" xfId="36518" xr:uid="{BBC0BB2F-A6F4-45CC-8143-AF85E4328AA7}"/>
    <cellStyle name="Normal 6 2 2 2 5 3" xfId="36519" xr:uid="{8A5BCE0F-DDF6-43A3-BE4A-1715226C1A42}"/>
    <cellStyle name="Normal 6 2 2 2 5_AVA DVA EL" xfId="36520" xr:uid="{CE8F8187-113A-4166-BD21-A6339623B6A9}"/>
    <cellStyle name="Normal 6 2 2 2 6" xfId="36521" xr:uid="{E27871D8-9A21-4361-8F0C-FECF4F6B6D24}"/>
    <cellStyle name="Normal 6 2 2 2 6 2" xfId="36522" xr:uid="{19A6B583-341D-4749-AECE-EBA0338B6429}"/>
    <cellStyle name="Normal 6 2 2 2 6_AVA DVA EL" xfId="36523" xr:uid="{9D6A8AA7-F5E5-4430-8D9E-00A0BF2F0C73}"/>
    <cellStyle name="Normal 6 2 2 2 7" xfId="36524" xr:uid="{D13E3502-4563-498E-9C92-B656CE7A1329}"/>
    <cellStyle name="Normal 6 2 2 2_3. Chng in credit spreads" xfId="8217" xr:uid="{9A3CA971-7333-4D02-B0A3-D7C2161185A3}"/>
    <cellStyle name="Normal 6 2 2 3" xfId="8218" xr:uid="{346844B2-D6EA-4552-879B-645D7F5AED4C}"/>
    <cellStyle name="Normal 6 2 2 3 2" xfId="8219" xr:uid="{0BFACE4E-A412-4910-B4AD-936647F7A0F3}"/>
    <cellStyle name="Normal 6 2 2 3 3" xfId="36525" xr:uid="{EE0B95BD-EE78-4A3F-8E3B-C1DE68932F47}"/>
    <cellStyle name="Normal 6 2 2 3 4" xfId="36526" xr:uid="{CA1679B2-39F7-4F53-B567-9AE0876FD29A}"/>
    <cellStyle name="Normal 6 2 2 3 4 2" xfId="36527" xr:uid="{99C377E7-130A-408E-914A-639CD9A9EF0E}"/>
    <cellStyle name="Normal 6 2 2 3 4 3" xfId="36528" xr:uid="{C5D01D2F-8A07-4BFB-B0F6-866DEF2D66B5}"/>
    <cellStyle name="Normal 6 2 2 3 4_AVA DVA EL" xfId="36529" xr:uid="{B236EEA0-C967-4703-B0CC-3699D2FDA57C}"/>
    <cellStyle name="Normal 6 2 2 3 5" xfId="36530" xr:uid="{EAB6C334-854C-4723-BC75-5D316BA3D38B}"/>
    <cellStyle name="Normal 6 2 2 3 5 2" xfId="36531" xr:uid="{8CD852C2-D7FF-4A09-86CF-89C64742EBCA}"/>
    <cellStyle name="Normal 6 2 2 3 5_AVA DVA EL" xfId="36532" xr:uid="{706E9C53-2F1C-41E2-AD4C-DA9BAE7C47D9}"/>
    <cellStyle name="Normal 6 2 2 3 6" xfId="36533" xr:uid="{2A254BF9-DFC7-4907-8D08-FE1417E10819}"/>
    <cellStyle name="Normal 6 2 2 3 7" xfId="36534" xr:uid="{D53C4D27-AC7E-4FB4-B308-83E0527E214C}"/>
    <cellStyle name="Normal 6 2 2 3_3. Chng in credit spreads" xfId="8220" xr:uid="{1AF31EFE-EEC6-44CE-969A-3350B656E8FE}"/>
    <cellStyle name="Normal 6 2 2 4" xfId="8221" xr:uid="{C1D9598F-9F7A-46D3-A117-66505AE379B8}"/>
    <cellStyle name="Normal 6 2 2 4 2" xfId="8222" xr:uid="{1CD6FB21-6E01-43E2-95C8-B3375A514D0B}"/>
    <cellStyle name="Normal 6 2 2 4 3" xfId="36535" xr:uid="{C4A1E85C-72DF-4F53-BE0E-19C519B09CA4}"/>
    <cellStyle name="Normal 6 2 2 4 4" xfId="36536" xr:uid="{2558A9D0-91BD-4D08-8567-67E2AC04F584}"/>
    <cellStyle name="Normal 6 2 2 4 4 2" xfId="36537" xr:uid="{E4CB1B37-6F37-4CB8-B117-3F24B7AC5C41}"/>
    <cellStyle name="Normal 6 2 2 4 4 3" xfId="36538" xr:uid="{6637EE6F-AB78-4B08-BED1-6B807DF6EE46}"/>
    <cellStyle name="Normal 6 2 2 4 4_AVA DVA EL" xfId="36539" xr:uid="{8722549B-0AD8-4494-923F-650C39225AED}"/>
    <cellStyle name="Normal 6 2 2 4 5" xfId="36540" xr:uid="{0CA921AF-C63E-40A0-B924-09AE94E21F7E}"/>
    <cellStyle name="Normal 6 2 2 4 5 2" xfId="36541" xr:uid="{5FD0CEFA-E0D0-4B85-A38C-90D2C35CE0D0}"/>
    <cellStyle name="Normal 6 2 2 4 5_AVA DVA EL" xfId="36542" xr:uid="{F6F34A65-B7D9-4B14-A03F-BFB1E2E5A0F6}"/>
    <cellStyle name="Normal 6 2 2 4 6" xfId="36543" xr:uid="{5A296210-E84F-4148-8AAE-AFCAB5263A0C}"/>
    <cellStyle name="Normal 6 2 2 4 7" xfId="36544" xr:uid="{1013AD3B-3D6F-4238-A478-F2D0D880F304}"/>
    <cellStyle name="Normal 6 2 2 4_3. Chng in credit spreads" xfId="8223" xr:uid="{2E0FB224-EA5F-4E4B-8FEC-BB59DBC0069C}"/>
    <cellStyle name="Normal 6 2 2 5" xfId="8224" xr:uid="{80061BBB-9FCB-4D53-9B77-D9ED2DC6CF4B}"/>
    <cellStyle name="Normal 6 2 2 5 2" xfId="36545" xr:uid="{05A488F0-D44D-4FCA-A78C-D9DDA4E724EA}"/>
    <cellStyle name="Normal 6 2 2 5 2 2" xfId="36546" xr:uid="{EB70BF29-2A02-4084-80B8-6F4538E7238A}"/>
    <cellStyle name="Normal 6 2 2 5 2 3" xfId="36547" xr:uid="{F9920280-7E6B-4B04-B45E-03D29C23CC06}"/>
    <cellStyle name="Normal 6 2 2 5 2_AVA DVA EL" xfId="36548" xr:uid="{297A6937-E0BF-4C14-BD73-A85E909D328D}"/>
    <cellStyle name="Normal 6 2 2 5 3" xfId="36549" xr:uid="{922EE7C8-F97A-477C-9554-5B88AB1A4E68}"/>
    <cellStyle name="Normal 6 2 2 5 3 2" xfId="36550" xr:uid="{1FCA3A88-28CA-4ADD-AF1B-137BDF584495}"/>
    <cellStyle name="Normal 6 2 2 5 3_AVA DVA EL" xfId="36551" xr:uid="{433647B7-28E8-4EFF-B884-817371BD10DD}"/>
    <cellStyle name="Normal 6 2 2 5 4" xfId="36552" xr:uid="{9C51C3E4-9F3D-4E4B-BD87-44976FE0C5D5}"/>
    <cellStyle name="Normal 6 2 2 5 5" xfId="36553" xr:uid="{9E60C294-BC9C-4449-9021-08BCCD16169F}"/>
    <cellStyle name="Normal 6 2 2 5_Balanse bankkonsern" xfId="36554" xr:uid="{EF15D096-CA93-4B66-A96C-9D9A20DEFEB4}"/>
    <cellStyle name="Normal 6 2 2 6" xfId="36555" xr:uid="{04E714A6-BC4A-4A69-92A0-DFCC834E68F9}"/>
    <cellStyle name="Normal 6 2 2 6 2" xfId="36556" xr:uid="{1D71B3AD-B04A-473E-BE2D-C42593621F39}"/>
    <cellStyle name="Normal 6 2 2 6 2 2" xfId="36557" xr:uid="{71290559-0AFA-46AA-AC56-8AD65F546403}"/>
    <cellStyle name="Normal 6 2 2 6 2 3" xfId="36558" xr:uid="{1ACFCEB1-77B6-4714-8AF8-B290F6677DE2}"/>
    <cellStyle name="Normal 6 2 2 6 2_AVA DVA EL" xfId="36559" xr:uid="{205D3962-624E-4D02-82D8-EE05C61AFC2F}"/>
    <cellStyle name="Normal 6 2 2 6 3" xfId="36560" xr:uid="{F397641E-DF4A-423E-B728-D7D2472D57AE}"/>
    <cellStyle name="Normal 6 2 2 6 3 2" xfId="36561" xr:uid="{50B05B4F-12D7-4663-930F-F3B4B0F6E9B1}"/>
    <cellStyle name="Normal 6 2 2 6 3_AVA DVA EL" xfId="36562" xr:uid="{CD82B605-0FD4-4D70-88EE-E633753EC211}"/>
    <cellStyle name="Normal 6 2 2 6 4" xfId="36563" xr:uid="{A5150218-6C2B-45D1-9D8C-762D6CEEA5F5}"/>
    <cellStyle name="Normal 6 2 2 6 5" xfId="36564" xr:uid="{1F9DCB10-6DEF-40D9-BA1E-D8320339ABEF}"/>
    <cellStyle name="Normal 6 2 2 6_Balanse bankkonsern" xfId="36565" xr:uid="{D37CFFD0-5BB7-4D4C-9011-09DB06A9013C}"/>
    <cellStyle name="Normal 6 2 2 7" xfId="36566" xr:uid="{2D478472-6639-4436-9B52-B59D76302232}"/>
    <cellStyle name="Normal 6 2 2 7 2" xfId="36567" xr:uid="{E31A0F23-CFD9-4759-A1C4-E1283120673C}"/>
    <cellStyle name="Normal 6 2 2 7 3" xfId="36568" xr:uid="{21C95D9B-5EFA-464A-88FB-C54AF25A84EF}"/>
    <cellStyle name="Normal 6 2 2 7_AVA DVA EL" xfId="36569" xr:uid="{4E18EE1C-8FA8-4F12-B039-F4F81ACDCE1C}"/>
    <cellStyle name="Normal 6 2 2 8" xfId="36570" xr:uid="{3ECA746D-EBC1-4550-AE72-4B2A64681363}"/>
    <cellStyle name="Normal 6 2 2 8 2" xfId="36571" xr:uid="{924E4F99-A18F-4217-8680-D8A5BB1E3B43}"/>
    <cellStyle name="Normal 6 2 2 8 3" xfId="36572" xr:uid="{DF515580-3917-474C-8D8E-01E7576E1841}"/>
    <cellStyle name="Normal 6 2 2 8_AVA DVA EL" xfId="36573" xr:uid="{F5F2C9A6-2246-4A0F-99E4-75F235AAC381}"/>
    <cellStyle name="Normal 6 2 2 9" xfId="36574" xr:uid="{DE59A929-F06E-46B6-8353-85FAA7E31078}"/>
    <cellStyle name="Normal 6 2 2 9 2" xfId="36575" xr:uid="{64927E2C-BF96-45E7-9FF1-F7F7CC1FC9AC}"/>
    <cellStyle name="Normal 6 2 2 9 3" xfId="36576" xr:uid="{B2645119-03ED-402B-B19F-CFBBD6486420}"/>
    <cellStyle name="Normal 6 2 2 9_AVA DVA EL" xfId="36577" xr:uid="{3A686CF1-8D00-4B4F-AF7D-582B5B375583}"/>
    <cellStyle name="Normal 6 2 2_3. Chng in credit spreads" xfId="8225" xr:uid="{6BA1DB95-81BF-4044-9712-48A764955E41}"/>
    <cellStyle name="Normal 6 2 3" xfId="8226" xr:uid="{DAC99B5D-64AD-44F4-8691-A3CAA63842B9}"/>
    <cellStyle name="Normal 6 2 3 2" xfId="8227" xr:uid="{E6A76C0B-A348-434F-B7A7-1ADFC1D6351D}"/>
    <cellStyle name="Normal 6 2 3 2 2" xfId="8228" xr:uid="{0ECA0007-0270-4756-AAD4-B3DB42E3F89C}"/>
    <cellStyle name="Normal 6 2 3 2 2 2" xfId="8229" xr:uid="{702ADB06-6305-4616-8C26-1144FD0889A9}"/>
    <cellStyle name="Normal 6 2 3 2 2_3. Chng in credit spreads" xfId="8230" xr:uid="{08049073-81F9-4EC8-9AA9-9A06CC8828D4}"/>
    <cellStyle name="Normal 6 2 3 2 3" xfId="8231" xr:uid="{AA053BBB-6B3A-40AC-BD64-99A2D3C4201A}"/>
    <cellStyle name="Normal 6 2 3 2 3 2" xfId="8232" xr:uid="{D004F7F4-0264-4FB2-8A13-AA38757E71CD}"/>
    <cellStyle name="Normal 6 2 3 2 3_3. Chng in credit spreads" xfId="8233" xr:uid="{C96102A0-613F-4506-9BD1-BC684D1F0324}"/>
    <cellStyle name="Normal 6 2 3 2 4" xfId="8234" xr:uid="{F9BFAE3A-5A04-4B03-9C12-B7B0C734FCC8}"/>
    <cellStyle name="Normal 6 2 3 2 4 2" xfId="36578" xr:uid="{2DB3100A-9026-4686-AE8B-BA282F1CACC3}"/>
    <cellStyle name="Normal 6 2 3 2 4_AVA DVA EL" xfId="36579" xr:uid="{9946FE13-6ADB-4D93-B58E-1BD560469062}"/>
    <cellStyle name="Normal 6 2 3 2 5" xfId="36580" xr:uid="{BF102F4C-1ACA-4A15-B376-BFE84953D554}"/>
    <cellStyle name="Normal 6 2 3 2_3. Chng in credit spreads" xfId="8235" xr:uid="{468757B8-6A73-4CC9-A9E4-0C1EFB9CFC97}"/>
    <cellStyle name="Normal 6 2 3 3" xfId="8236" xr:uid="{7469AD79-D873-4156-91C1-860B4366B945}"/>
    <cellStyle name="Normal 6 2 3 3 2" xfId="8237" xr:uid="{85B1EB25-AF6A-4D20-BD10-2BFF8C4B2EF8}"/>
    <cellStyle name="Normal 6 2 3 3 3" xfId="36581" xr:uid="{55D74AB4-F7B8-4C71-8CC5-BC11D3D44569}"/>
    <cellStyle name="Normal 6 2 3 3 4" xfId="36582" xr:uid="{F9016A47-2EC7-4E72-8D8C-7D546453A240}"/>
    <cellStyle name="Normal 6 2 3 3 4 2" xfId="36583" xr:uid="{046B6BE2-81A3-4142-9DAB-4AB69F06AD43}"/>
    <cellStyle name="Normal 6 2 3 3 4_AVA DVA EL" xfId="36584" xr:uid="{7A3D0D67-0A85-4933-ACD7-AF30A56F0B4B}"/>
    <cellStyle name="Normal 6 2 3 3 5" xfId="36585" xr:uid="{4860072D-CF14-4AA1-A163-D573FB6A9FEE}"/>
    <cellStyle name="Normal 6 2 3 3_3. Chng in credit spreads" xfId="8238" xr:uid="{8A11C57F-61FE-41D1-A809-49E298126CD8}"/>
    <cellStyle name="Normal 6 2 3 4" xfId="8239" xr:uid="{797F57AA-DC36-4218-80C6-0F82C9AAB064}"/>
    <cellStyle name="Normal 6 2 3 4 2" xfId="8240" xr:uid="{C84FFD2D-A639-48BE-82B0-3A2BD8DD9BFB}"/>
    <cellStyle name="Normal 6 2 3 4 3" xfId="36586" xr:uid="{1CF4414F-5794-40F7-8F47-FA5152137FA9}"/>
    <cellStyle name="Normal 6 2 3 4 4" xfId="36587" xr:uid="{0D9BA0EA-F629-4BB9-AEDF-9E51B93C4E69}"/>
    <cellStyle name="Normal 6 2 3 4 4 2" xfId="36588" xr:uid="{2DED6DF0-ADE8-443B-A3D4-96482C6A0EF4}"/>
    <cellStyle name="Normal 6 2 3 4 4_AVA DVA EL" xfId="36589" xr:uid="{C6A36E8A-CC39-4B73-8662-2570339AB24D}"/>
    <cellStyle name="Normal 6 2 3 4 5" xfId="36590" xr:uid="{8B3FF764-0CE9-410C-88BD-1112CF9883C7}"/>
    <cellStyle name="Normal 6 2 3 4_3. Chng in credit spreads" xfId="8241" xr:uid="{ACC558F4-BAE0-4F1F-9543-AC65DE86B5DC}"/>
    <cellStyle name="Normal 6 2 3 5" xfId="8242" xr:uid="{BA39C856-5922-4898-9E11-EFEF995374E0}"/>
    <cellStyle name="Normal 6 2 3 5 2" xfId="36591" xr:uid="{91505DB3-357B-4C20-B2E8-557FFD53B221}"/>
    <cellStyle name="Normal 6 2 3 5 2 2" xfId="36592" xr:uid="{F7479BBE-F8EB-4C52-8B85-6999743EB39B}"/>
    <cellStyle name="Normal 6 2 3 5 2_AVA DVA EL" xfId="36593" xr:uid="{89D79115-CC7A-4DDB-BB32-960789687E61}"/>
    <cellStyle name="Normal 6 2 3 5 3" xfId="36594" xr:uid="{E0D8BA80-758E-4352-9C7D-5C748155CFEA}"/>
    <cellStyle name="Normal 6 2 3 5_Balanse bankkonsern" xfId="36595" xr:uid="{6EEEADB6-6A3D-4B3D-9EE2-ED067B3E6749}"/>
    <cellStyle name="Normal 6 2 3 6" xfId="36596" xr:uid="{997666FF-816A-4FD9-9245-EF42A4A2B230}"/>
    <cellStyle name="Normal 6 2 3 7" xfId="36597" xr:uid="{1DCE5DE0-ECCB-4367-985C-95881B82AA31}"/>
    <cellStyle name="Normal 6 2 3 7 2" xfId="36598" xr:uid="{ECBDAF38-0C70-44A1-99B2-D09A1DC6BECA}"/>
    <cellStyle name="Normal 6 2 3 7 3" xfId="36599" xr:uid="{4F6DB6DD-6B7D-4C7C-B798-C6E8D56DF973}"/>
    <cellStyle name="Normal 6 2 3 7_AVA DVA EL" xfId="36600" xr:uid="{794A5366-E643-4FC2-B508-A4C50C01F5BB}"/>
    <cellStyle name="Normal 6 2 3 8" xfId="36601" xr:uid="{230E194D-9B5F-40F2-B360-B713C0EF4646}"/>
    <cellStyle name="Normal 6 2 3 8 2" xfId="36602" xr:uid="{D5058D40-A839-4E77-946D-829D4EE6CB1F}"/>
    <cellStyle name="Normal 6 2 3 8_AVA DVA EL" xfId="36603" xr:uid="{98A94D1E-1E46-4FDF-9767-A39CEE67925B}"/>
    <cellStyle name="Normal 6 2 3 9" xfId="36604" xr:uid="{17BA380E-972C-40AF-99AB-956890662982}"/>
    <cellStyle name="Normal 6 2 3_3. Chng in credit spreads" xfId="8243" xr:uid="{DA77FC3D-65E6-47BA-8944-28C994F840AB}"/>
    <cellStyle name="Normal 6 2 4" xfId="8244" xr:uid="{82B107CC-8E3B-4E9A-B8BE-B5EE28E2BEE1}"/>
    <cellStyle name="Normal 6 2 4 2" xfId="8245" xr:uid="{4670E148-0487-4B2C-9846-15E509E59F51}"/>
    <cellStyle name="Normal 6 2 4 2 2" xfId="8246" xr:uid="{C71F65A1-593E-49C8-AE0E-A4FFBA0E92E0}"/>
    <cellStyle name="Normal 6 2 4 2_3. Chng in credit spreads" xfId="8247" xr:uid="{2436384C-FC43-48D8-8B77-7D78F81129A7}"/>
    <cellStyle name="Normal 6 2 4 3" xfId="8248" xr:uid="{91078BAA-FC94-4E5D-9F55-A1E39C2E51DB}"/>
    <cellStyle name="Normal 6 2 4 3 2" xfId="8249" xr:uid="{8DEAB0BB-8E38-41B7-89B0-2877812C84EF}"/>
    <cellStyle name="Normal 6 2 4 3_3. Chng in credit spreads" xfId="8250" xr:uid="{52D643E3-5F85-442A-B6DF-21D5AAF6B0E9}"/>
    <cellStyle name="Normal 6 2 4 4" xfId="8251" xr:uid="{28F69351-5C99-4769-B493-7876C0346E28}"/>
    <cellStyle name="Normal 6 2 4 4 2" xfId="36605" xr:uid="{7B1E1B03-8BA6-47BB-96DC-942B6516D1EB}"/>
    <cellStyle name="Normal 6 2 4 4 3" xfId="36606" xr:uid="{1E2C62FF-29EB-46AB-A7CD-904DBA0C2588}"/>
    <cellStyle name="Normal 6 2 4 4_AVA DVA EL" xfId="36607" xr:uid="{6FFB040E-09A8-4BB4-8E84-45B7F32D2783}"/>
    <cellStyle name="Normal 6 2 4 5" xfId="36608" xr:uid="{CB4AB5BC-C45F-4B1A-B509-7C6DFA67DB4A}"/>
    <cellStyle name="Normal 6 2 4 5 2" xfId="36609" xr:uid="{E61FF4AF-A67C-4B63-B2CF-D48F9BDF9509}"/>
    <cellStyle name="Normal 6 2 4 5_AVA DVA EL" xfId="36610" xr:uid="{C52D93BC-16C3-452D-BB9B-A2924C8AFF89}"/>
    <cellStyle name="Normal 6 2 4 6" xfId="36611" xr:uid="{9B6F2E78-C199-47BF-B4F8-3E83993116EB}"/>
    <cellStyle name="Normal 6 2 4 7" xfId="36612" xr:uid="{8ED56CC3-B124-47A2-A157-F2A30182BDC5}"/>
    <cellStyle name="Normal 6 2 4_3. Chng in credit spreads" xfId="8252" xr:uid="{EF84DCEC-E119-4C5A-B8DF-62502AD620D5}"/>
    <cellStyle name="Normal 6 2 5" xfId="8253" xr:uid="{CA8D4BBC-4E51-4069-AC50-A15EE64F007F}"/>
    <cellStyle name="Normal 6 2 5 2" xfId="8254" xr:uid="{7FD9EC5A-8826-4293-9C31-BF2AD856318B}"/>
    <cellStyle name="Normal 6 2 5 3" xfId="36613" xr:uid="{F3D9BB2D-E44B-438A-A30B-2F6AC3A6F6B8}"/>
    <cellStyle name="Normal 6 2 5 4" xfId="36614" xr:uid="{70087A02-79A2-423B-91B7-39E34909EC5B}"/>
    <cellStyle name="Normal 6 2 5 4 2" xfId="36615" xr:uid="{1A5C43F9-F30C-45A4-A999-3968E73F16D4}"/>
    <cellStyle name="Normal 6 2 5 4 3" xfId="36616" xr:uid="{22EEE13A-0D93-4FBF-8078-021B47DC4667}"/>
    <cellStyle name="Normal 6 2 5 4_AVA DVA EL" xfId="36617" xr:uid="{C9CE47F4-F3DF-402E-8D55-D0571C74769C}"/>
    <cellStyle name="Normal 6 2 5 5" xfId="36618" xr:uid="{635C875B-5A42-4655-AEC2-97015CCF6308}"/>
    <cellStyle name="Normal 6 2 5 5 2" xfId="36619" xr:uid="{81D8B82C-2C5E-48C3-9A40-B5DAFBD90D05}"/>
    <cellStyle name="Normal 6 2 5 5_AVA DVA EL" xfId="36620" xr:uid="{E38AEDA6-495C-4452-B38C-A9D99ADB6860}"/>
    <cellStyle name="Normal 6 2 5 6" xfId="36621" xr:uid="{0EC0E43E-6467-4E91-B052-CACD6C1E6087}"/>
    <cellStyle name="Normal 6 2 5 7" xfId="36622" xr:uid="{54FD58AF-A4D1-4292-BF54-A108BC0917EE}"/>
    <cellStyle name="Normal 6 2 5_3. Chng in credit spreads" xfId="8255" xr:uid="{8D64546C-5FD2-4B74-9841-A6ACECB1DFB3}"/>
    <cellStyle name="Normal 6 2 6" xfId="8256" xr:uid="{C3084351-2BC7-49C6-88B8-696940209736}"/>
    <cellStyle name="Normal 6 2 6 2" xfId="8257" xr:uid="{F3452109-85C4-4F12-95EF-9AAE936B4938}"/>
    <cellStyle name="Normal 6 2 6 3" xfId="36623" xr:uid="{E3B244EF-F6BF-4485-80AD-92B873677240}"/>
    <cellStyle name="Normal 6 2 6 4" xfId="36624" xr:uid="{99B4221E-D869-49B9-B53B-B532C5D4084C}"/>
    <cellStyle name="Normal 6 2 6 4 2" xfId="36625" xr:uid="{BB9BF12B-35B5-49B8-9B64-0EF9863A971F}"/>
    <cellStyle name="Normal 6 2 6 4 3" xfId="36626" xr:uid="{04D28D0D-1B79-4FF8-9DA6-244EF7B6FB73}"/>
    <cellStyle name="Normal 6 2 6 4_AVA DVA EL" xfId="36627" xr:uid="{7F4922A0-3E70-4D21-90A5-C1705BAD6FCF}"/>
    <cellStyle name="Normal 6 2 6 5" xfId="36628" xr:uid="{579EFCD8-2500-4117-8658-53D462DCE36A}"/>
    <cellStyle name="Normal 6 2 6 5 2" xfId="36629" xr:uid="{662A06ED-8B5D-4403-8CB2-4BC407D4C0CF}"/>
    <cellStyle name="Normal 6 2 6 5_AVA DVA EL" xfId="36630" xr:uid="{0281841F-EAB7-4516-AC83-222A539B6A2F}"/>
    <cellStyle name="Normal 6 2 6 6" xfId="36631" xr:uid="{3BAB1539-66D2-40D5-8111-3C6444B6ADB6}"/>
    <cellStyle name="Normal 6 2 6 7" xfId="36632" xr:uid="{3651EF41-2FED-44B6-9054-DE4C69AEA04F}"/>
    <cellStyle name="Normal 6 2 6_3. Chng in credit spreads" xfId="8258" xr:uid="{39E5B3F0-8F9D-4D09-92F3-0A40E28FEC77}"/>
    <cellStyle name="Normal 6 2 7" xfId="36633" xr:uid="{63D36B99-0202-4645-B442-4CB6A5DDDDC2}"/>
    <cellStyle name="Normal 6 2 7 2" xfId="36634" xr:uid="{8A589A01-DF43-4A63-8026-A6D779CD9CA7}"/>
    <cellStyle name="Normal 6 2 7 2 2" xfId="36635" xr:uid="{FC67D9A7-7048-4852-B7CB-55CA9CEAA251}"/>
    <cellStyle name="Normal 6 2 7 2 3" xfId="36636" xr:uid="{FB179C21-118E-4712-A51E-B2C5CE770546}"/>
    <cellStyle name="Normal 6 2 7 2_AVA DVA EL" xfId="36637" xr:uid="{9119E1C1-7B3D-42F7-9EB4-CE43BCCBB4EA}"/>
    <cellStyle name="Normal 6 2 7 3" xfId="36638" xr:uid="{25786EC8-1987-42AF-949D-95B37499408B}"/>
    <cellStyle name="Normal 6 2 7 3 2" xfId="36639" xr:uid="{C858FF3A-FFF5-434E-871A-CB276AA4C41B}"/>
    <cellStyle name="Normal 6 2 7 3_AVA DVA EL" xfId="36640" xr:uid="{87D66593-CFC9-49B1-91BE-D9F305BE40D3}"/>
    <cellStyle name="Normal 6 2 7 4" xfId="36641" xr:uid="{A1A53153-654A-4BF5-AB0F-19D56E40B6B1}"/>
    <cellStyle name="Normal 6 2 7 5" xfId="36642" xr:uid="{54871DD2-2BD8-47A4-90D9-A8ECA22C5A5A}"/>
    <cellStyle name="Normal 6 2 7_Balanse bankkonsern" xfId="36643" xr:uid="{36363A12-00FC-46FF-8E0D-831CD95C8DD0}"/>
    <cellStyle name="Normal 6 2 8" xfId="36644" xr:uid="{99C5DEA1-F5E2-494A-8182-47D61A37C90B}"/>
    <cellStyle name="Normal 6 2 8 2" xfId="36645" xr:uid="{01196EF6-B39F-4D57-92AA-D8371596E4C3}"/>
    <cellStyle name="Normal 6 2 8 2 2" xfId="36646" xr:uid="{AEC4476E-7EBC-456C-AA04-09A1BAD24800}"/>
    <cellStyle name="Normal 6 2 8 2 3" xfId="36647" xr:uid="{A17A9115-50DD-4077-9E86-C50DFA78D4C1}"/>
    <cellStyle name="Normal 6 2 8 2_AVA DVA EL" xfId="36648" xr:uid="{4D953391-C0A4-4217-A01A-AE3DEED798BF}"/>
    <cellStyle name="Normal 6 2 8_Balanse bankkonsern" xfId="36649" xr:uid="{1BBA251E-4A85-490E-B541-2B08939A447C}"/>
    <cellStyle name="Normal 6 2 9" xfId="36650" xr:uid="{11E9B183-7012-44AF-86A8-CDA15A9F58EE}"/>
    <cellStyle name="Normal 6 2 9 2" xfId="36651" xr:uid="{6CAA9F8F-C65A-4D56-B408-24373C8D147A}"/>
    <cellStyle name="Normal 6 2 9_AVA DVA EL" xfId="36652" xr:uid="{BB00E410-991C-452F-8EF2-420A14BFBEAD}"/>
    <cellStyle name="Normal 6 2_3. Chng in credit spreads" xfId="8259" xr:uid="{A2505992-AF25-4E9D-981F-9F15B4E4779A}"/>
    <cellStyle name="Normal 6 20" xfId="36653" xr:uid="{95393D43-2592-44C2-9489-04F51BDFCC07}"/>
    <cellStyle name="Normal 6 3" xfId="8260" xr:uid="{B4B8FD45-5464-47FE-989B-2117DA435801}"/>
    <cellStyle name="Normal 6 3 10" xfId="36654" xr:uid="{FAB0EF38-25F5-4B55-B232-0CAC876B9660}"/>
    <cellStyle name="Normal 6 3 10 2" xfId="36655" xr:uid="{9305D8B0-F5BF-4F57-A58E-3955A809DA8E}"/>
    <cellStyle name="Normal 6 3 10 3" xfId="36656" xr:uid="{CE81874C-359B-4DA0-BE12-D5DE6677CAC2}"/>
    <cellStyle name="Normal 6 3 10_AVA DVA EL" xfId="36657" xr:uid="{2E0E176F-4E9D-45F7-992D-3E7EFE96991A}"/>
    <cellStyle name="Normal 6 3 11" xfId="36658" xr:uid="{3C788D03-E02A-4B10-B686-93F78D5602DB}"/>
    <cellStyle name="Normal 6 3 11 2" xfId="36659" xr:uid="{E4442B34-DB46-4B88-9FF7-0C7AEEAE1DEA}"/>
    <cellStyle name="Normal 6 3 11 3" xfId="36660" xr:uid="{EAE6FA1D-4BF4-4833-AFAA-A1CEEFB73FD4}"/>
    <cellStyle name="Normal 6 3 11_AVA DVA EL" xfId="36661" xr:uid="{94E0E359-CAED-42CD-B4C4-FAF2115ACE8B}"/>
    <cellStyle name="Normal 6 3 12" xfId="36662" xr:uid="{DB468E73-2D6E-4495-85B5-8551D91EBC8C}"/>
    <cellStyle name="Normal 6 3 12 2" xfId="36663" xr:uid="{E0E369AD-B898-4BDB-8DD4-F196F3FE0267}"/>
    <cellStyle name="Normal 6 3 12_AVA DVA EL" xfId="36664" xr:uid="{BAA4C51B-CB88-4C31-AF83-261AC9D8EB2C}"/>
    <cellStyle name="Normal 6 3 13" xfId="36665" xr:uid="{C7770EA7-14DA-4ED3-8AE7-06FDEA7A14AD}"/>
    <cellStyle name="Normal 6 3 14" xfId="36666" xr:uid="{53CD094F-51BC-45AA-B4DE-6BCC2D7CE462}"/>
    <cellStyle name="Normal 6 3 2" xfId="8261" xr:uid="{779EDB6B-F833-43A8-A4F0-2C176787C2A3}"/>
    <cellStyle name="Normal 6 3 2 2" xfId="8262" xr:uid="{ABD4A692-9551-4D48-96A5-FBDA26F64B18}"/>
    <cellStyle name="Normal 6 3 2 2 2" xfId="8263" xr:uid="{10B5DC61-DDD5-4DAB-B583-53060A46197A}"/>
    <cellStyle name="Normal 6 3 2 2 2 2" xfId="8264" xr:uid="{621F7F1B-1510-45CA-882A-4A7292273ED4}"/>
    <cellStyle name="Normal 6 3 2 2 2_3. Chng in credit spreads" xfId="8265" xr:uid="{7DC16865-DFB9-4BFA-903C-D85018B1D946}"/>
    <cellStyle name="Normal 6 3 2 2 3" xfId="8266" xr:uid="{76BB4CF1-44D9-4799-8FDC-64F4E07CBC78}"/>
    <cellStyle name="Normal 6 3 2 2 3 2" xfId="8267" xr:uid="{4A0446BA-0583-490A-BA06-6A7BB55470F3}"/>
    <cellStyle name="Normal 6 3 2 2 3_3. Chng in credit spreads" xfId="8268" xr:uid="{9E8455DE-3412-4B46-A6AB-1DEBF29149AC}"/>
    <cellStyle name="Normal 6 3 2 2 4" xfId="8269" xr:uid="{8A359DB9-3755-4C3D-AE80-69AD48F8023E}"/>
    <cellStyle name="Normal 6 3 2 2_3. Chng in credit spreads" xfId="8270" xr:uid="{9957B0B8-D219-445C-AF68-172A8734D9A2}"/>
    <cellStyle name="Normal 6 3 2 3" xfId="8271" xr:uid="{719AAB14-4AFB-4A62-916A-DF90D3C0B87E}"/>
    <cellStyle name="Normal 6 3 2 3 2" xfId="8272" xr:uid="{2D543630-D938-44D9-ADD6-289E12B0290F}"/>
    <cellStyle name="Normal 6 3 2 3 2 2" xfId="36667" xr:uid="{7901F02D-4495-4E0C-BEFB-B465CBB9DC2D}"/>
    <cellStyle name="Normal 6 3 2 3 2_AVA DVA EL" xfId="36668" xr:uid="{831F386A-97C5-4EBB-8252-35F2E61715DE}"/>
    <cellStyle name="Normal 6 3 2 3 3" xfId="36669" xr:uid="{2B664196-AAB2-46A5-9B46-99FD553FCF38}"/>
    <cellStyle name="Normal 6 3 2 3_3. Chng in credit spreads" xfId="8273" xr:uid="{6A2CA873-D225-44C5-BBD6-EB005AB2C6C4}"/>
    <cellStyle name="Normal 6 3 2 4" xfId="8274" xr:uid="{8EF1383D-AE95-44E1-BE3D-18D010FFBABF}"/>
    <cellStyle name="Normal 6 3 2 4 2" xfId="8275" xr:uid="{1B7315EE-7258-43B1-B4C5-7CC6E2BDD36B}"/>
    <cellStyle name="Normal 6 3 2 4 2 2" xfId="36670" xr:uid="{B4A31A6C-3E44-48F1-BDEA-34980A0FAB69}"/>
    <cellStyle name="Normal 6 3 2 4 2_AVA DVA EL" xfId="36671" xr:uid="{84DDB2B2-5318-48EB-9F87-7C7D1E1A5272}"/>
    <cellStyle name="Normal 6 3 2 4 3" xfId="36672" xr:uid="{1B8B92D5-3774-46FF-8D15-02654885F90C}"/>
    <cellStyle name="Normal 6 3 2 4 4" xfId="36673" xr:uid="{98A23C8B-4219-49FC-93C4-845B9D648362}"/>
    <cellStyle name="Normal 6 3 2 4_3. Chng in credit spreads" xfId="8276" xr:uid="{A996722D-9875-47C5-A827-C785D9DD52DA}"/>
    <cellStyle name="Normal 6 3 2 5" xfId="8277" xr:uid="{F0BB87DE-4396-4B26-8DC1-D6B0C242ABB6}"/>
    <cellStyle name="Normal 6 3 2 5 2" xfId="36674" xr:uid="{E0747C92-DFA8-4A02-BDDD-1321DB28D334}"/>
    <cellStyle name="Normal 6 3 2 5 3" xfId="36675" xr:uid="{9B495139-506A-4E03-BA72-382EC7C7E029}"/>
    <cellStyle name="Normal 6 3 2 5_AVA DVA EL" xfId="36676" xr:uid="{D6246542-4833-4F78-BBB9-50435C8A3470}"/>
    <cellStyle name="Normal 6 3 2 6" xfId="36677" xr:uid="{411D42B1-71E5-4936-A653-790A7EA1AF67}"/>
    <cellStyle name="Normal 6 3 2 6 2" xfId="36678" xr:uid="{34F78E73-4EE2-4339-A423-9287829B521B}"/>
    <cellStyle name="Normal 6 3 2 6_AVA DVA EL" xfId="36679" xr:uid="{3928EBF8-C06A-402E-A596-CEA4CB2B37F5}"/>
    <cellStyle name="Normal 6 3 2 7" xfId="36680" xr:uid="{6C769254-7CAB-43FA-96A4-0963E641DC03}"/>
    <cellStyle name="Normal 6 3 2_3. Chng in credit spreads" xfId="8278" xr:uid="{FDB39F0B-FAA2-4E0B-93F9-9A13B057E4CF}"/>
    <cellStyle name="Normal 6 3 3" xfId="8279" xr:uid="{A57049CF-9574-4730-8FEF-ED91494BE8B6}"/>
    <cellStyle name="Normal 6 3 3 2" xfId="8280" xr:uid="{961FB502-A4B4-4839-8D76-E394C0359BE8}"/>
    <cellStyle name="Normal 6 3 3 2 2" xfId="8281" xr:uid="{9559EE6A-B9F9-4FC9-A349-BBB79F2A51E8}"/>
    <cellStyle name="Normal 6 3 3 2 2 2" xfId="8282" xr:uid="{8B00EDAE-245D-4FE3-8335-46B8950A47E8}"/>
    <cellStyle name="Normal 6 3 3 2 2_3. Chng in credit spreads" xfId="8283" xr:uid="{0866B7F0-2F5D-4715-8C51-6B12C94C04AE}"/>
    <cellStyle name="Normal 6 3 3 2 3" xfId="8284" xr:uid="{DCD3BB07-B44A-420C-A187-2F585D55996E}"/>
    <cellStyle name="Normal 6 3 3 2 3 2" xfId="8285" xr:uid="{3F579FA7-EFE6-4E93-BFCC-93A0012F8506}"/>
    <cellStyle name="Normal 6 3 3 2 3_3. Chng in credit spreads" xfId="8286" xr:uid="{00A9FC21-9C76-41B8-BC4B-103598944FAA}"/>
    <cellStyle name="Normal 6 3 3 2 4" xfId="8287" xr:uid="{658DB7D0-7FC5-4661-AAFE-515DB30C42E8}"/>
    <cellStyle name="Normal 6 3 3 2_3. Chng in credit spreads" xfId="8288" xr:uid="{4F41843B-3053-45E3-855A-97D2AC8D6B85}"/>
    <cellStyle name="Normal 6 3 3 3" xfId="8289" xr:uid="{1786E887-5DD8-4A11-9EFA-671FD7B8B50A}"/>
    <cellStyle name="Normal 6 3 3 3 2" xfId="8290" xr:uid="{28ECB883-AD67-4E49-AE94-345A17BFBA06}"/>
    <cellStyle name="Normal 6 3 3 3_3. Chng in credit spreads" xfId="8291" xr:uid="{062D4670-37EB-4846-85A1-09C8A2A23758}"/>
    <cellStyle name="Normal 6 3 3 4" xfId="8292" xr:uid="{A830AD30-E37B-4DB6-898A-1B2327E305C4}"/>
    <cellStyle name="Normal 6 3 3 4 2" xfId="8293" xr:uid="{AEEEB4BD-88C4-408A-AEC5-22CE6C61D387}"/>
    <cellStyle name="Normal 6 3 3 4_3. Chng in credit spreads" xfId="8294" xr:uid="{64DD7B71-AEB6-45BF-BE1B-51A756347F14}"/>
    <cellStyle name="Normal 6 3 3 5" xfId="8295" xr:uid="{BC86075A-9CAA-4983-B290-2F7B053328F0}"/>
    <cellStyle name="Normal 6 3 3 6" xfId="41710" xr:uid="{750F9BDD-E37D-4298-952B-F97FEE5F5A23}"/>
    <cellStyle name="Normal 6 3 3_3. Chng in credit spreads" xfId="8296" xr:uid="{B63D8E24-1290-462C-A43F-7516464DAC3B}"/>
    <cellStyle name="Normal 6 3 4" xfId="8297" xr:uid="{5E201A6C-9FE0-487F-B9FB-DDFB9E314967}"/>
    <cellStyle name="Normal 6 3 4 2" xfId="8298" xr:uid="{05C96D33-9DB2-4165-BAF5-9AA948C06B75}"/>
    <cellStyle name="Normal 6 3 4 2 2" xfId="8299" xr:uid="{5DF9CD9B-D80E-4816-B16B-F4C0BD200AAA}"/>
    <cellStyle name="Normal 6 3 4 2_3. Chng in credit spreads" xfId="8300" xr:uid="{63EC8FBF-6BF2-4263-84B8-5FBEA094A366}"/>
    <cellStyle name="Normal 6 3 4 3" xfId="8301" xr:uid="{FBB6BE06-69BC-4D8B-B091-040C061CCE35}"/>
    <cellStyle name="Normal 6 3 4 3 2" xfId="8302" xr:uid="{B001E14F-50E7-4E28-956F-17E233AE616A}"/>
    <cellStyle name="Normal 6 3 4 3_3. Chng in credit spreads" xfId="8303" xr:uid="{6FAA87EC-6A51-46A2-BD99-3822B30DC956}"/>
    <cellStyle name="Normal 6 3 4 4" xfId="8304" xr:uid="{58E68B7A-C6AF-4E88-B9DC-E57A949FAA8C}"/>
    <cellStyle name="Normal 6 3 4 4 2" xfId="36681" xr:uid="{105AE213-6750-4C17-B594-250717207C25}"/>
    <cellStyle name="Normal 6 3 4 4_AVA DVA EL" xfId="36682" xr:uid="{87A8027A-8EAD-4C8F-B1A4-F875389A10F8}"/>
    <cellStyle name="Normal 6 3 4 5" xfId="36683" xr:uid="{B8B56124-B784-4CB4-976C-2B51BA183186}"/>
    <cellStyle name="Normal 6 3 4_3. Chng in credit spreads" xfId="8305" xr:uid="{D74C7FDA-7C25-49BB-894A-9653AC8F89BA}"/>
    <cellStyle name="Normal 6 3 5" xfId="8306" xr:uid="{27807AF9-92C8-4C4F-8B65-3613C4A4AEDA}"/>
    <cellStyle name="Normal 6 3 5 2" xfId="8307" xr:uid="{217C2BB4-6FA5-4B30-A6C3-1181F9E4589D}"/>
    <cellStyle name="Normal 6 3 5 2 2" xfId="36684" xr:uid="{F19FBAE6-D2FD-4CD8-84AA-51CC2780458B}"/>
    <cellStyle name="Normal 6 3 5 2_AVA DVA EL" xfId="36685" xr:uid="{B8FDB1E5-4538-428B-B873-0F9A07CBD77D}"/>
    <cellStyle name="Normal 6 3 5 3" xfId="36686" xr:uid="{7BC682F6-38EA-4B95-B489-BDF126B63535}"/>
    <cellStyle name="Normal 6 3 5_3. Chng in credit spreads" xfId="8308" xr:uid="{F40A60A2-50FD-44CA-AFDA-3A06F3F52F8E}"/>
    <cellStyle name="Normal 6 3 6" xfId="8309" xr:uid="{2BC6446C-AE2A-479A-BEDC-07424538F288}"/>
    <cellStyle name="Normal 6 3 6 2" xfId="8310" xr:uid="{1A6C7E25-89E7-4407-BB41-D42C0EF81E2C}"/>
    <cellStyle name="Normal 6 3 6 2 2" xfId="36687" xr:uid="{81E3CF6F-F5C6-4727-9D2D-6007EA0848B1}"/>
    <cellStyle name="Normal 6 3 6 2_AVA DVA EL" xfId="36688" xr:uid="{CA9699D8-81CE-43D1-96E1-5FAC47CFE935}"/>
    <cellStyle name="Normal 6 3 6 3" xfId="36689" xr:uid="{B0B188C9-0B47-46A6-A2B3-9592E4258FC3}"/>
    <cellStyle name="Normal 6 3 6_3. Chng in credit spreads" xfId="8311" xr:uid="{55DE7639-D176-48F0-B51A-57FEF9C6E4A2}"/>
    <cellStyle name="Normal 6 3 7" xfId="36690" xr:uid="{7A280F42-443A-4FD7-8027-EF1C94B32BE6}"/>
    <cellStyle name="Normal 6 3 7 2" xfId="36691" xr:uid="{0523EE85-5FC5-4CDC-B6C3-05414738D148}"/>
    <cellStyle name="Normal 6 3 7 3" xfId="36692" xr:uid="{4BA84F91-6D4E-45EA-9276-23F4CB331CAA}"/>
    <cellStyle name="Normal 6 3 7_AVA DVA EL" xfId="36693" xr:uid="{4324B2F7-DC0B-469A-8272-DB4589CEB1A2}"/>
    <cellStyle name="Normal 6 3 8" xfId="36694" xr:uid="{BAE7C4EF-B063-41A6-948C-58500E1F8477}"/>
    <cellStyle name="Normal 6 3 8 2" xfId="36695" xr:uid="{0BBEF653-40E1-4F1B-9DF8-DC3DB98133EB}"/>
    <cellStyle name="Normal 6 3 8 3" xfId="36696" xr:uid="{EA80E535-4DB7-4C4E-A27A-274ACBC0E740}"/>
    <cellStyle name="Normal 6 3 8_AVA DVA EL" xfId="36697" xr:uid="{48327F41-90A2-4645-8F0E-50A8EBADED85}"/>
    <cellStyle name="Normal 6 3 9" xfId="36698" xr:uid="{09697499-5332-4E23-8066-DBC47C485D56}"/>
    <cellStyle name="Normal 6 3 9 2" xfId="36699" xr:uid="{9FA8C0BA-3069-417A-B515-1B65846C8E7D}"/>
    <cellStyle name="Normal 6 3 9 3" xfId="36700" xr:uid="{234045CF-A139-49F4-B37A-0C7B09506AFF}"/>
    <cellStyle name="Normal 6 3 9_AVA DVA EL" xfId="36701" xr:uid="{2D92BCDA-3396-400A-8608-882FC80415BB}"/>
    <cellStyle name="Normal 6 3_3. Chng in credit spreads" xfId="8312" xr:uid="{616E2E25-65F9-4B8D-8688-B9C8EFED5D63}"/>
    <cellStyle name="Normal 6 4" xfId="8313" xr:uid="{98605186-66A0-4FF8-9F46-B401E6649141}"/>
    <cellStyle name="Normal 6 4 10" xfId="36702" xr:uid="{659AEEA6-B9B3-4AD9-BD4F-FDA7B5092680}"/>
    <cellStyle name="Normal 6 4 2" xfId="8314" xr:uid="{2AD8A93E-0C76-4B9C-BE01-68D2623CD91A}"/>
    <cellStyle name="Normal 6 4 2 2" xfId="8315" xr:uid="{0E4CCE7E-592C-4B92-8319-084C56E9D565}"/>
    <cellStyle name="Normal 6 4 2 2 2" xfId="8316" xr:uid="{B21F3A2B-5840-45BB-A3F4-32EECB8222BC}"/>
    <cellStyle name="Normal 6 4 2 2_3. Chng in credit spreads" xfId="8317" xr:uid="{D4EB1C6E-B27B-41EC-AFD2-BE20270827CF}"/>
    <cellStyle name="Normal 6 4 2 3" xfId="8318" xr:uid="{8571018F-888E-4933-81DC-EF2610808413}"/>
    <cellStyle name="Normal 6 4 2 3 2" xfId="8319" xr:uid="{36B8E310-0339-4747-83C6-039DD228F1FE}"/>
    <cellStyle name="Normal 6 4 2 3_3. Chng in credit spreads" xfId="8320" xr:uid="{6BA3E39F-9350-43B1-8D5A-78A8855F71A5}"/>
    <cellStyle name="Normal 6 4 2 4" xfId="8321" xr:uid="{A23DCDB1-9436-4F3C-9FD2-35741B981FC6}"/>
    <cellStyle name="Normal 6 4 2 4 2" xfId="36703" xr:uid="{651B18E4-D446-47F0-B3ED-A2D688EF68DC}"/>
    <cellStyle name="Normal 6 4 2 4_AVA DVA EL" xfId="36704" xr:uid="{B0B0B945-4AA9-448E-985A-A07A25584326}"/>
    <cellStyle name="Normal 6 4 2 5" xfId="36705" xr:uid="{A8971F4F-B768-4E5F-9365-029DF1FB16E7}"/>
    <cellStyle name="Normal 6 4 2_3. Chng in credit spreads" xfId="8322" xr:uid="{DD869E1D-754F-491B-B1F3-495215FDB630}"/>
    <cellStyle name="Normal 6 4 3" xfId="8323" xr:uid="{4697620B-D91A-4169-AE17-394C038C6E1B}"/>
    <cellStyle name="Normal 6 4 3 2" xfId="8324" xr:uid="{932BCDCE-B212-41E5-ACB3-3EA1646193ED}"/>
    <cellStyle name="Normal 6 4 3 3" xfId="36706" xr:uid="{0781522C-8371-42F1-8FBB-D46874B53BF6}"/>
    <cellStyle name="Normal 6 4 3 4" xfId="36707" xr:uid="{64CA501F-924B-4029-AF59-5F75C254AFDF}"/>
    <cellStyle name="Normal 6 4 3 4 2" xfId="36708" xr:uid="{24E8642C-FA9A-457E-B4BA-FE92C6BF7C31}"/>
    <cellStyle name="Normal 6 4 3 4_AVA DVA EL" xfId="36709" xr:uid="{39F61E19-EB30-498A-B35C-5C0C4C3D95FC}"/>
    <cellStyle name="Normal 6 4 3 5" xfId="36710" xr:uid="{8E5E9AC5-5837-47AC-A82B-F26CFF0DEF34}"/>
    <cellStyle name="Normal 6 4 3_3. Chng in credit spreads" xfId="8325" xr:uid="{60C8869F-2EBD-4290-A75B-59BFD818ED0A}"/>
    <cellStyle name="Normal 6 4 4" xfId="8326" xr:uid="{F0ABE312-BB79-46B8-82F1-49F77FB73C79}"/>
    <cellStyle name="Normal 6 4 4 2" xfId="8327" xr:uid="{86843C48-32D5-4542-B588-BAF26D754452}"/>
    <cellStyle name="Normal 6 4 4 3" xfId="36711" xr:uid="{034A8A25-BE2B-4861-B8CA-D806BFCA4328}"/>
    <cellStyle name="Normal 6 4 4 4" xfId="36712" xr:uid="{AC9340CF-43C4-4128-9C07-F1A24DA20319}"/>
    <cellStyle name="Normal 6 4 4 4 2" xfId="36713" xr:uid="{B39645ED-6F56-49B1-B5CE-091633771F6B}"/>
    <cellStyle name="Normal 6 4 4 4_AVA DVA EL" xfId="36714" xr:uid="{4D909793-1FDC-46F1-B5F0-2F991E2C0D43}"/>
    <cellStyle name="Normal 6 4 4 5" xfId="36715" xr:uid="{155F771C-4F57-4E4E-A20C-1D5CD06ADD00}"/>
    <cellStyle name="Normal 6 4 4_3. Chng in credit spreads" xfId="8328" xr:uid="{ABDB80DB-B7EC-4CD6-B297-F1FFDC0D2E0B}"/>
    <cellStyle name="Normal 6 4 5" xfId="36716" xr:uid="{3D323745-62EC-4856-BF1D-802573AD28C6}"/>
    <cellStyle name="Normal 6 4 5 2" xfId="36717" xr:uid="{B0FFD5F4-CF2B-4658-8E7D-06869AA502D8}"/>
    <cellStyle name="Normal 6 4 5 2 2" xfId="36718" xr:uid="{66EE2CD0-C337-452F-A095-6F94C74EA1EC}"/>
    <cellStyle name="Normal 6 4 5 2_AVA DVA EL" xfId="36719" xr:uid="{4AB7AB89-CB5B-47A9-9569-AEF77118C5BA}"/>
    <cellStyle name="Normal 6 4 5 3" xfId="36720" xr:uid="{BC34130D-4075-4B52-933B-9913EA59BE9E}"/>
    <cellStyle name="Normal 6 4 5_Balanse bankkonsern" xfId="36721" xr:uid="{C9D1F885-8307-4E95-96A7-FC8164617C76}"/>
    <cellStyle name="Normal 6 4 6" xfId="36722" xr:uid="{B2B33676-D14B-4708-B86A-9BF292BAE7E8}"/>
    <cellStyle name="Normal 6 4 7" xfId="36723" xr:uid="{50745FD5-4F4F-41AE-927D-E26849081DF0}"/>
    <cellStyle name="Normal 6 4 7 2" xfId="36724" xr:uid="{164562C5-87D9-4C0D-9917-7BF90356BAE1}"/>
    <cellStyle name="Normal 6 4 7 3" xfId="36725" xr:uid="{3C6D2BFB-BC11-404F-973D-4DDDC5539AB1}"/>
    <cellStyle name="Normal 6 4 7_AVA DVA EL" xfId="36726" xr:uid="{F30205B8-E5E8-40F0-8B71-2950631C391E}"/>
    <cellStyle name="Normal 6 4 8" xfId="36727" xr:uid="{7B3CF361-30D3-4FD0-823D-1F03909FB89F}"/>
    <cellStyle name="Normal 6 4 8 2" xfId="36728" xr:uid="{97D75EA4-F926-490F-B7AB-43B5F021173A}"/>
    <cellStyle name="Normal 6 4 8 3" xfId="36729" xr:uid="{A5862CD2-6E8D-4DFE-830D-865FE7CFDC55}"/>
    <cellStyle name="Normal 6 4 8_AVA DVA EL" xfId="36730" xr:uid="{CA69483C-7937-4FC6-BA0C-14E4C86C7304}"/>
    <cellStyle name="Normal 6 4 9" xfId="36731" xr:uid="{8CC968A7-98CE-4523-8B1A-06B7C2209559}"/>
    <cellStyle name="Normal 6 4 9 2" xfId="36732" xr:uid="{7828C7D5-A6A9-452B-8953-B3602CC168D0}"/>
    <cellStyle name="Normal 6 4 9_AVA DVA EL" xfId="36733" xr:uid="{CF9A9526-84F8-4E71-BED0-4D52F285D29C}"/>
    <cellStyle name="Normal 6 4_3. Chng in credit spreads" xfId="8329" xr:uid="{E6492B1F-3F33-41D6-A1F5-0C156FD9269E}"/>
    <cellStyle name="Normal 6 5" xfId="8330" xr:uid="{F7A7CC0F-8F42-4C8B-9884-B97A3407E78C}"/>
    <cellStyle name="Normal 6 5 10" xfId="41711" xr:uid="{E349085B-E2B2-40FA-AF7A-E0B5565B851A}"/>
    <cellStyle name="Normal 6 5 2" xfId="8331" xr:uid="{F75F1543-F9E9-42ED-9DD6-1BE09E1928DF}"/>
    <cellStyle name="Normal 6 5 2 2" xfId="8332" xr:uid="{8B4D0250-2071-4DF5-B861-FAC7FD0FD3C5}"/>
    <cellStyle name="Normal 6 5 2 2 2" xfId="8333" xr:uid="{FA6D5D88-3878-4A08-8484-A029C2DD3F55}"/>
    <cellStyle name="Normal 6 5 2 2_3. Chng in credit spreads" xfId="8334" xr:uid="{788D5E88-A327-4BBB-B2C1-2BB2B7F27ADF}"/>
    <cellStyle name="Normal 6 5 2 3" xfId="8335" xr:uid="{F3C2D425-392E-418D-A58B-5B2D4845DA9A}"/>
    <cellStyle name="Normal 6 5 2 3 2" xfId="8336" xr:uid="{08FF0863-2D59-43E1-9F63-848FDF442348}"/>
    <cellStyle name="Normal 6 5 2 3_3. Chng in credit spreads" xfId="8337" xr:uid="{4A1A705A-3669-4783-96B6-B5E5F8D8AE87}"/>
    <cellStyle name="Normal 6 5 2 4" xfId="8338" xr:uid="{7CA1BBEF-F492-4020-A537-D987E5084456}"/>
    <cellStyle name="Normal 6 5 2_3. Chng in credit spreads" xfId="8339" xr:uid="{263A9A06-E7FE-476A-B4F4-FF38D5E454E4}"/>
    <cellStyle name="Normal 6 5 3" xfId="8340" xr:uid="{DC7628C9-3E84-480C-948C-1A31389678EE}"/>
    <cellStyle name="Normal 6 5 3 2" xfId="8341" xr:uid="{E0811663-6694-4419-9A35-E60462186347}"/>
    <cellStyle name="Normal 6 5 3_3. Chng in credit spreads" xfId="8342" xr:uid="{0946578D-F711-48DC-94F9-393ED395A705}"/>
    <cellStyle name="Normal 6 5 4" xfId="8343" xr:uid="{76D8FF3F-BB23-4C56-91F9-D274385BD477}"/>
    <cellStyle name="Normal 6 5 4 2" xfId="8344" xr:uid="{E526DCC1-94AA-4CCC-AAAF-7AE475870C3F}"/>
    <cellStyle name="Normal 6 5 4 3" xfId="36734" xr:uid="{FF5B9A2B-7DE3-4280-B93C-78C198CE0C53}"/>
    <cellStyle name="Normal 6 5 4_3. Chng in credit spreads" xfId="8345" xr:uid="{6EF73A92-5259-4E3D-AA88-5E1DEB419A73}"/>
    <cellStyle name="Normal 6 5 5" xfId="8346" xr:uid="{C0E55716-E3E0-4317-B35F-D8C5BD81B318}"/>
    <cellStyle name="Normal 6 5 5 2" xfId="36735" xr:uid="{5AFD3189-D2C0-4644-8B25-CAD5A607CCDD}"/>
    <cellStyle name="Normal 6 5 5_AVA DVA EL" xfId="36736" xr:uid="{762245E5-6473-4B77-B345-D9734F747DEF}"/>
    <cellStyle name="Normal 6 5 6" xfId="36737" xr:uid="{7BCF0EFC-1460-4B69-8F10-9F402D63E292}"/>
    <cellStyle name="Normal 6 5 7" xfId="36738" xr:uid="{D213CCCC-A8FE-448C-B579-0F72E9FDD164}"/>
    <cellStyle name="Normal 6 5 8" xfId="41712" xr:uid="{989E96D0-508E-4DD1-96B2-4780F39A9567}"/>
    <cellStyle name="Normal 6 5 9" xfId="41713" xr:uid="{B02F54BA-4A16-415D-B12D-11F5B5935699}"/>
    <cellStyle name="Normal 6 5_3. Chng in credit spreads" xfId="8347" xr:uid="{1DDC6C76-3A43-4F72-B4A4-3498FAA7F846}"/>
    <cellStyle name="Normal 6 6" xfId="8348" xr:uid="{95D9BE57-E0F4-4192-AACC-DC66D69A9110}"/>
    <cellStyle name="Normal 6 6 2" xfId="8349" xr:uid="{F8000EFB-B56B-4D5F-B342-166159B80558}"/>
    <cellStyle name="Normal 6 6 2 2" xfId="8350" xr:uid="{0102A27E-D0AE-44D2-8972-0DEF121FDFEC}"/>
    <cellStyle name="Normal 6 6 2_3. Chng in credit spreads" xfId="8351" xr:uid="{2E8E18AB-62B3-4819-8B0C-EC585EBE2B32}"/>
    <cellStyle name="Normal 6 6 3" xfId="8352" xr:uid="{BD30FB90-AE37-45C9-AFFA-289BCF858DB1}"/>
    <cellStyle name="Normal 6 6 3 2" xfId="8353" xr:uid="{61A01B10-14AC-4DE8-9F8E-AC65ECB52FE5}"/>
    <cellStyle name="Normal 6 6 3_3. Chng in credit spreads" xfId="8354" xr:uid="{31148137-8203-4278-823F-6622F6DE3487}"/>
    <cellStyle name="Normal 6 6 4" xfId="8355" xr:uid="{7E3E7639-AD89-41B5-821A-991930398E00}"/>
    <cellStyle name="Normal 6 6 4 2" xfId="36739" xr:uid="{39ADD586-4751-49AD-B46B-C9CD8A418608}"/>
    <cellStyle name="Normal 6 6 4 3" xfId="36740" xr:uid="{E2E7A952-BA96-4095-B3C9-86CE67A4FD82}"/>
    <cellStyle name="Normal 6 6 4_AVA DVA EL" xfId="36741" xr:uid="{B651F2F2-2025-4A8C-A977-6808A641C42E}"/>
    <cellStyle name="Normal 6 6 5" xfId="36742" xr:uid="{3A7F412E-628D-4D10-9CEB-C00E908DD49D}"/>
    <cellStyle name="Normal 6 6 5 2" xfId="36743" xr:uid="{2FA45D9A-5DA5-48CE-98D6-7F40B6258EA5}"/>
    <cellStyle name="Normal 6 6 5_AVA DVA EL" xfId="36744" xr:uid="{BAE391BA-BA7B-47A0-A8FF-7334F0BCD525}"/>
    <cellStyle name="Normal 6 6 6" xfId="36745" xr:uid="{8089CC6B-01B8-45A1-ADAD-6E1B9FA65200}"/>
    <cellStyle name="Normal 6 6 7" xfId="36746" xr:uid="{F9604393-CD25-4FD9-BB5F-157651A38488}"/>
    <cellStyle name="Normal 6 6_3. Chng in credit spreads" xfId="8356" xr:uid="{FE8E738A-DAC1-43DA-8218-784668C6FDD6}"/>
    <cellStyle name="Normal 6 7" xfId="8357" xr:uid="{1DA503FD-25CF-4642-A044-CB97E8CC16E7}"/>
    <cellStyle name="Normal 6 7 2" xfId="8358" xr:uid="{B1FB55E7-0E9F-433A-9D4F-08566696478A}"/>
    <cellStyle name="Normal 6 7 3" xfId="36747" xr:uid="{793C850A-D158-45AF-9957-2337E9D0B27B}"/>
    <cellStyle name="Normal 6 7 4" xfId="36748" xr:uid="{93D5E876-F674-4705-9EBF-7B4F7AFA8EF2}"/>
    <cellStyle name="Normal 6 7 4 2" xfId="36749" xr:uid="{E7792FE5-1A1A-4B2B-96B2-D256D2A0258B}"/>
    <cellStyle name="Normal 6 7 4 3" xfId="36750" xr:uid="{CC5228C1-6837-40D3-AAB0-3D3C6A8810B5}"/>
    <cellStyle name="Normal 6 7 4_AVA DVA EL" xfId="36751" xr:uid="{437C9F32-4B6B-46F0-A39B-8B17D1B2360C}"/>
    <cellStyle name="Normal 6 7 5" xfId="36752" xr:uid="{ABF99B00-E6F2-4120-8AEB-101EA487EE6C}"/>
    <cellStyle name="Normal 6 7 5 2" xfId="36753" xr:uid="{3BA7C640-9B3F-48F5-9AD7-D81D82D1460A}"/>
    <cellStyle name="Normal 6 7 5_AVA DVA EL" xfId="36754" xr:uid="{23883E89-A896-4892-A1B3-03DC3B1CC72D}"/>
    <cellStyle name="Normal 6 7 6" xfId="36755" xr:uid="{7072CB96-0979-41EB-8B4F-27420A36F006}"/>
    <cellStyle name="Normal 6 7 7" xfId="36756" xr:uid="{64C5CDB0-1B08-49B1-81AB-50A845F991BD}"/>
    <cellStyle name="Normal 6 7_3. Chng in credit spreads" xfId="8359" xr:uid="{A6043B71-9E9E-4440-9669-FA024C20CA18}"/>
    <cellStyle name="Normal 6 8" xfId="8360" xr:uid="{A4A98B54-B88C-4E4E-84B7-88F5139E517A}"/>
    <cellStyle name="Normal 6 8 2" xfId="8361" xr:uid="{D3A60A40-8E4D-4435-8861-C0EA75F6EA7D}"/>
    <cellStyle name="Normal 6 8 2 2" xfId="36757" xr:uid="{D6F1BD58-E98E-4667-A967-F548D6D346AE}"/>
    <cellStyle name="Normal 6 8 2 3" xfId="36758" xr:uid="{A808FB8C-6A4F-44F1-85C2-9595D34E753E}"/>
    <cellStyle name="Normal 6 8 2_AVA DVA EL" xfId="36759" xr:uid="{6787A3E9-1716-4273-A13C-37DD8EC90BFA}"/>
    <cellStyle name="Normal 6 8 3" xfId="36760" xr:uid="{1FD5FD6A-9968-4F9C-AFF8-46F903A9FCCC}"/>
    <cellStyle name="Normal 6 8 3 2" xfId="36761" xr:uid="{CB8B773A-0D08-4CF2-BBC4-259F055BE189}"/>
    <cellStyle name="Normal 6 8 3_AVA DVA EL" xfId="36762" xr:uid="{251BBF48-DDFC-46D5-9EFF-B49B1AA1A269}"/>
    <cellStyle name="Normal 6 8 4" xfId="36763" xr:uid="{A136844F-62CA-4ADC-9253-5F080E282134}"/>
    <cellStyle name="Normal 6 8 5" xfId="36764" xr:uid="{0743F090-7C0F-4C66-935C-7C8970B56F6A}"/>
    <cellStyle name="Normal 6 8_3. Chng in credit spreads" xfId="8362" xr:uid="{484F3939-8F1B-46B4-8CCC-55B132201A79}"/>
    <cellStyle name="Normal 6 9" xfId="8363" xr:uid="{A0A328B8-9FA1-4531-AB39-98B8D37E31BE}"/>
    <cellStyle name="Normal 6 9 2" xfId="8364" xr:uid="{620B5353-067A-49AA-A0F7-CB038745AF9D}"/>
    <cellStyle name="Normal 6 9 2 2" xfId="36765" xr:uid="{35CC80EF-30C9-4F4C-9FC2-6D3E9ACB03F9}"/>
    <cellStyle name="Normal 6 9 2 3" xfId="36766" xr:uid="{054C8CC1-42CB-4126-B429-2276FCE05D42}"/>
    <cellStyle name="Normal 6 9 2_AVA DVA EL" xfId="36767" xr:uid="{CEADEC0C-524E-4A5B-A672-CEC3C899FBFD}"/>
    <cellStyle name="Normal 6 9 3" xfId="36768" xr:uid="{0F160D25-B7C8-4414-BF8D-00546D1ED0C3}"/>
    <cellStyle name="Normal 6 9 3 2" xfId="36769" xr:uid="{2382903B-EB96-436D-A58C-FBBAA644E9B2}"/>
    <cellStyle name="Normal 6 9 3 3" xfId="36770" xr:uid="{A4B84A7A-6840-43E2-840A-1999EC4B99F4}"/>
    <cellStyle name="Normal 6 9 3_AVA DVA EL" xfId="36771" xr:uid="{2EA5D4D5-39C8-45ED-86A4-8318FA05B88C}"/>
    <cellStyle name="Normal 6 9_3. Chng in credit spreads" xfId="8365" xr:uid="{DB90B0C3-A742-483A-984B-8B31A4333AB7}"/>
    <cellStyle name="Normal 6_3. Chng in credit spreads" xfId="8366" xr:uid="{8A5C5AEF-78B0-4924-A029-F228B685B27A}"/>
    <cellStyle name="Normal 60" xfId="36772" xr:uid="{95FEA66A-C3D2-4FB9-BBB6-E8931EC14B2F}"/>
    <cellStyle name="Normal 60 2" xfId="36773" xr:uid="{1B233F82-612D-476D-9A91-E31B3FB373F5}"/>
    <cellStyle name="Normal 60 2 2" xfId="36774" xr:uid="{5A0D15EC-6F21-4610-A103-4D36BC2CA5A8}"/>
    <cellStyle name="Normal 60 2 2 2" xfId="36775" xr:uid="{284E7776-5196-4B19-BC6F-A9DB2BB32130}"/>
    <cellStyle name="Normal 60 2 2 3" xfId="36776" xr:uid="{FAF7B67B-737C-4720-8F71-66CD8E1C173E}"/>
    <cellStyle name="Normal 60 2 2_AVA DVA EL" xfId="36777" xr:uid="{1DE6E253-0633-4CC7-8AC4-72DFE73FA280}"/>
    <cellStyle name="Normal 60 2 3" xfId="36778" xr:uid="{F5D9D9BF-3121-4C9D-9D2B-9189C1E9FC04}"/>
    <cellStyle name="Normal 60 2_AVA DVA EL" xfId="36779" xr:uid="{326C7343-E6EA-48B3-A533-B01C11A8991E}"/>
    <cellStyle name="Normal 60 3" xfId="36780" xr:uid="{47DFCEFC-EB3A-4989-91E7-A148A59A5C33}"/>
    <cellStyle name="Normal 60 3 2" xfId="36781" xr:uid="{50097E47-9A09-4C9B-90DE-8AF5D13AD124}"/>
    <cellStyle name="Normal 60 3 3" xfId="36782" xr:uid="{C2BBA72E-069F-4B87-A038-29E86CFC2C86}"/>
    <cellStyle name="Normal 60 3_AVA DVA EL" xfId="36783" xr:uid="{4B9B0BF9-13CF-4CB5-BF40-F7E641D9E0DF}"/>
    <cellStyle name="Normal 60 4" xfId="36784" xr:uid="{85486F5E-7AC0-42D2-901F-96ABA498FC28}"/>
    <cellStyle name="Normal 60 4 2" xfId="36785" xr:uid="{FBBB9D88-D3D3-4D8F-82AA-AB4AF562AEAC}"/>
    <cellStyle name="Normal 60 4 3" xfId="36786" xr:uid="{64851223-4EAA-43FF-BCD9-51678D0FCBA9}"/>
    <cellStyle name="Normal 60 4_AVA DVA EL" xfId="36787" xr:uid="{A2708B30-1129-4874-9D4E-4641641A615F}"/>
    <cellStyle name="Normal 60 5" xfId="36788" xr:uid="{34081D58-1495-43CE-9DD0-B42D6C89D0A7}"/>
    <cellStyle name="Normal 60 5 2" xfId="36789" xr:uid="{1CF09B03-E571-4AF4-B39B-8839A112D98C}"/>
    <cellStyle name="Normal 60 5 3" xfId="36790" xr:uid="{C7C0C5C8-BEEB-4AD7-9DE4-C1E38FC2A3FE}"/>
    <cellStyle name="Normal 60 5_AVA DVA EL" xfId="36791" xr:uid="{FFC31F73-E759-481C-A851-B0E3B5DB5719}"/>
    <cellStyle name="Normal 60 6" xfId="36792" xr:uid="{CE312079-E11A-4477-8F40-D59D7F15A42D}"/>
    <cellStyle name="Normal 60 6 2" xfId="36793" xr:uid="{2575EAD9-44D2-4F91-A1F3-7CEC31F6B7B1}"/>
    <cellStyle name="Normal 60 6 3" xfId="36794" xr:uid="{DC789E54-8456-467E-AD54-5DD493AB86A1}"/>
    <cellStyle name="Normal 60 6_AVA DVA EL" xfId="36795" xr:uid="{6B6C24DE-BB4E-4377-8BD5-33AFF48A3004}"/>
    <cellStyle name="Normal 60 7" xfId="36796" xr:uid="{01C0F2D2-6F8C-4283-952B-CA926CF9F1A4}"/>
    <cellStyle name="Normal 60_4Q16" xfId="36797" xr:uid="{E09326D4-BD2E-4FE9-89DB-BD9DF9FB5E6A}"/>
    <cellStyle name="Normal 61" xfId="36798" xr:uid="{4AE3C091-9E6C-4E74-8CC6-8A2A6C50FBE6}"/>
    <cellStyle name="Normal 61 2" xfId="36799" xr:uid="{35C57B6F-5728-4C48-9910-1605CEE23ECD}"/>
    <cellStyle name="Normal 61 2 2" xfId="36800" xr:uid="{F19B1112-328C-4078-9A57-9B8FDE79E93E}"/>
    <cellStyle name="Normal 61 2 2 2" xfId="36801" xr:uid="{AE7FA8E3-5C72-4DE4-9F74-F18481EFEC17}"/>
    <cellStyle name="Normal 61 2 2_AVA DVA EL" xfId="36802" xr:uid="{45B993A6-4617-46BB-BF1B-35241AC4C58B}"/>
    <cellStyle name="Normal 61 2 3" xfId="36803" xr:uid="{6A86AD84-1C3C-4251-81CA-FB670FD10805}"/>
    <cellStyle name="Normal 61 2 3 2" xfId="36804" xr:uid="{4A9C47F5-7955-4547-9B19-D57F2FA4831C}"/>
    <cellStyle name="Normal 61 2 3 3" xfId="36805" xr:uid="{C3E81A6B-0FEC-40EF-9328-8EC98A3A398F}"/>
    <cellStyle name="Normal 61 2 3_AVA DVA EL" xfId="36806" xr:uid="{A0770EB9-D942-4FF4-A12A-DF3421857E68}"/>
    <cellStyle name="Normal 61 2 4" xfId="36807" xr:uid="{432E42AC-8CE1-41A7-B0A2-351D69D9DC91}"/>
    <cellStyle name="Normal 61 2_4Q16" xfId="36808" xr:uid="{CEBEA120-CBD0-4AF4-AC12-194C543866A6}"/>
    <cellStyle name="Normal 61 3" xfId="36809" xr:uid="{E843D202-EA06-47DE-BE4C-2225DD9A3F10}"/>
    <cellStyle name="Normal 61 3 2" xfId="36810" xr:uid="{ABB367C1-CC99-443B-8EBE-B6041099342E}"/>
    <cellStyle name="Normal 61 3 2 2" xfId="36811" xr:uid="{87C9A690-0639-4D72-9699-5A82DED6A61F}"/>
    <cellStyle name="Normal 61 3 2 3" xfId="36812" xr:uid="{81C2AB81-8FF2-4542-A252-70C1BB1038B3}"/>
    <cellStyle name="Normal 61 3 2_AVA DVA EL" xfId="36813" xr:uid="{EC1FB7FF-227F-49F5-B942-27CDB62E9579}"/>
    <cellStyle name="Normal 61 3 3" xfId="36814" xr:uid="{DB63C128-AA5B-4D3A-8AAD-DBC0953F97CB}"/>
    <cellStyle name="Normal 61 3_AVA DVA EL" xfId="36815" xr:uid="{C0732FD0-1E0D-4497-87F1-480587186202}"/>
    <cellStyle name="Normal 61 4" xfId="36816" xr:uid="{1C21EC74-B732-4C91-8577-433F5AB5174C}"/>
    <cellStyle name="Normal 61 4 2" xfId="36817" xr:uid="{FC91218A-FC3B-41A9-8B9E-6DF3E11E1EC8}"/>
    <cellStyle name="Normal 61 4_AVA DVA EL" xfId="36818" xr:uid="{54C07F18-0C81-4FCD-8F5B-FFD5641E3443}"/>
    <cellStyle name="Normal 61 5" xfId="36819" xr:uid="{89A429F8-4DA8-47E4-840F-93FC53EED4E7}"/>
    <cellStyle name="Normal 61 5 2" xfId="36820" xr:uid="{918CE1E1-5ECA-4B97-B840-8A495EBFDC32}"/>
    <cellStyle name="Normal 61 5 3" xfId="36821" xr:uid="{5AD04D26-19F6-46D4-9DBA-5C9D849804C4}"/>
    <cellStyle name="Normal 61 5_AVA DVA EL" xfId="36822" xr:uid="{3C56C2C5-4CB1-470B-969D-27CB9B27AFF5}"/>
    <cellStyle name="Normal 61 6" xfId="36823" xr:uid="{6E6DB4D6-2A76-426C-A4A6-9B8E2CF2F957}"/>
    <cellStyle name="Normal 61 6 2" xfId="36824" xr:uid="{C9F91E8C-B479-4025-AFDA-ED3872576713}"/>
    <cellStyle name="Normal 61 6 3" xfId="36825" xr:uid="{B130ADCE-B68C-4830-9FF0-F800BB405F0F}"/>
    <cellStyle name="Normal 61 6_AVA DVA EL" xfId="36826" xr:uid="{DEB409C1-11DA-4FD5-950E-D19DA154C159}"/>
    <cellStyle name="Normal 61 7" xfId="36827" xr:uid="{5A488905-B810-4153-B3B9-5DC52F70FF71}"/>
    <cellStyle name="Normal 61_4Q16" xfId="36828" xr:uid="{3EABC09C-CB38-49EA-8225-6990F50927BD}"/>
    <cellStyle name="Normal 62" xfId="36829" xr:uid="{5653285D-27A9-435D-B838-7EDA0DCBBCAE}"/>
    <cellStyle name="Normal 62 2" xfId="36830" xr:uid="{550BD090-6383-4846-BA7E-B03D5FC29ACD}"/>
    <cellStyle name="Normal 62 2 2" xfId="36831" xr:uid="{955ED937-EB10-4177-B37E-E5786FB95E0C}"/>
    <cellStyle name="Normal 62 2 2 2" xfId="36832" xr:uid="{38182A11-E67D-4858-ADA1-981782A19E98}"/>
    <cellStyle name="Normal 62 2 2 3" xfId="36833" xr:uid="{B0DF9D89-30B2-4E5A-AFE7-959BB08EAD06}"/>
    <cellStyle name="Normal 62 2 2_AVA DVA EL" xfId="36834" xr:uid="{1E4536D7-BA5F-469A-9F9D-F1A1D51EF300}"/>
    <cellStyle name="Normal 62 2 3" xfId="36835" xr:uid="{10A5FC2A-815C-4FB7-A2C9-A04ADA743A8D}"/>
    <cellStyle name="Normal 62 2_AVA DVA EL" xfId="36836" xr:uid="{C2B14D70-743C-4805-96FF-E92C575C85FA}"/>
    <cellStyle name="Normal 62 3" xfId="36837" xr:uid="{BFB3C22A-6780-4E2A-94E7-8E1B26B9A36D}"/>
    <cellStyle name="Normal 62 3 2" xfId="36838" xr:uid="{FB4DD9AA-FE5A-478A-B255-EC48FFB70CD3}"/>
    <cellStyle name="Normal 62 3 3" xfId="36839" xr:uid="{6AF95BB7-CF5B-49AD-8FE1-0ED116F02023}"/>
    <cellStyle name="Normal 62 3_AVA DVA EL" xfId="36840" xr:uid="{20A19AB5-C9DC-41A8-BD44-A60383CACC5F}"/>
    <cellStyle name="Normal 62 4" xfId="36841" xr:uid="{E6372D98-8140-4183-A905-D7BF3725C02F}"/>
    <cellStyle name="Normal 62 4 2" xfId="36842" xr:uid="{DA779447-ECFA-4EA4-A5C9-F61106552DE9}"/>
    <cellStyle name="Normal 62 4 3" xfId="36843" xr:uid="{201AEE86-E69B-4441-97A5-10290E747196}"/>
    <cellStyle name="Normal 62 4_AVA DVA EL" xfId="36844" xr:uid="{1807139A-43FD-47CA-A5C7-D9F361664762}"/>
    <cellStyle name="Normal 62 5" xfId="36845" xr:uid="{3099D46A-9BD1-4EF2-ACCD-84ADB26A5E09}"/>
    <cellStyle name="Normal 62 5 2" xfId="36846" xr:uid="{2CD577D0-9211-4B7F-8E76-A21565001476}"/>
    <cellStyle name="Normal 62 5 3" xfId="36847" xr:uid="{453FEDDC-2D03-4D0C-9903-41C12D5E79B4}"/>
    <cellStyle name="Normal 62 5_AVA DVA EL" xfId="36848" xr:uid="{083143FB-6E49-4AB3-BCFA-1249517CBA4C}"/>
    <cellStyle name="Normal 62 6" xfId="36849" xr:uid="{A34AC434-892C-4874-821B-7EAA3DFB8D9D}"/>
    <cellStyle name="Normal 62 6 2" xfId="36850" xr:uid="{C2669B84-6E46-48A5-9E9E-AE9908197F78}"/>
    <cellStyle name="Normal 62 6 3" xfId="36851" xr:uid="{5F76EC1F-C226-4684-9709-F1DA3AD86559}"/>
    <cellStyle name="Normal 62 6_AVA DVA EL" xfId="36852" xr:uid="{2636E096-7CD7-4A01-A564-4F643CDABF22}"/>
    <cellStyle name="Normal 62 7" xfId="36853" xr:uid="{1A69A31F-076C-4274-AE52-39C02E72CC57}"/>
    <cellStyle name="Normal 62_4Q16" xfId="36854" xr:uid="{512BDFFE-EEFC-45EE-9919-667A711C52E6}"/>
    <cellStyle name="Normal 63" xfId="36855" xr:uid="{153B48C0-7CE4-423C-9F10-4623FBB5E1BE}"/>
    <cellStyle name="Normal 63 2" xfId="36856" xr:uid="{E241A3BA-BD56-4523-9350-5B4152729EC8}"/>
    <cellStyle name="Normal 63 2 2" xfId="36857" xr:uid="{83087C70-523D-4815-8E88-B00EE44946DC}"/>
    <cellStyle name="Normal 63 2 2 2" xfId="36858" xr:uid="{6A596BB5-5FF2-4C76-9262-5648F4E86293}"/>
    <cellStyle name="Normal 63 2 2 3" xfId="36859" xr:uid="{E301654B-E9B2-45F1-83F1-49524D4D662B}"/>
    <cellStyle name="Normal 63 2 2_AVA DVA EL" xfId="36860" xr:uid="{1C9E9FBB-383F-4243-A053-312A2431AACD}"/>
    <cellStyle name="Normal 63 2 3" xfId="36861" xr:uid="{79984C74-0CF8-472A-94C4-B121186C90B1}"/>
    <cellStyle name="Normal 63 2 4" xfId="36862" xr:uid="{D7969DEC-79D1-4BEF-98A4-6ECA01BF402B}"/>
    <cellStyle name="Normal 63 2_AVA DVA EL" xfId="36863" xr:uid="{331CCB5B-9512-457A-9D51-7643EA55E3B8}"/>
    <cellStyle name="Normal 63 3" xfId="36864" xr:uid="{7EB594D6-13DC-4ABD-86D9-08EB58CB2B85}"/>
    <cellStyle name="Normal 63 3 2" xfId="36865" xr:uid="{EF66315F-0AA4-462D-BEE0-A20E6243E5C6}"/>
    <cellStyle name="Normal 63 3 3" xfId="36866" xr:uid="{FD967406-337B-4CF3-B92F-1E92E326DCC5}"/>
    <cellStyle name="Normal 63 3_AVA DVA EL" xfId="36867" xr:uid="{401DE82C-7C5B-4127-898B-C6D278867C09}"/>
    <cellStyle name="Normal 63 4" xfId="36868" xr:uid="{CA701A78-96F8-4278-A69D-41C39EF352FB}"/>
    <cellStyle name="Normal 63 4 2" xfId="36869" xr:uid="{198ADFCE-41DC-4562-A18A-6D019EBBA655}"/>
    <cellStyle name="Normal 63 4 3" xfId="36870" xr:uid="{B95C8504-73A5-4E9F-9060-66B0D7BC5D3C}"/>
    <cellStyle name="Normal 63 4_AVA DVA EL" xfId="36871" xr:uid="{D02DB310-7EFF-4784-A4ED-D5C16B3CD354}"/>
    <cellStyle name="Normal 63 5" xfId="36872" xr:uid="{79A32898-F67A-4C36-B9BE-FB26A8259B5F}"/>
    <cellStyle name="Normal 63 5 2" xfId="36873" xr:uid="{B99B943D-5BC5-4738-B61D-E4F0D7C5FAA2}"/>
    <cellStyle name="Normal 63 5 3" xfId="36874" xr:uid="{B6B277E4-E3DE-408F-883E-FCC019998E7D}"/>
    <cellStyle name="Normal 63 5_AVA DVA EL" xfId="36875" xr:uid="{D9DF7360-A4B2-490C-8814-2225DF812FBE}"/>
    <cellStyle name="Normal 63 6" xfId="36876" xr:uid="{EA32FEE9-CA46-4156-AC1B-4730CBDB5846}"/>
    <cellStyle name="Normal 63_AVA DVA EL" xfId="36877" xr:uid="{1744690A-20A7-48A6-A4C4-6BC6A0395DDF}"/>
    <cellStyle name="Normal 64" xfId="36878" xr:uid="{CEA96478-18A8-4BEE-9701-5A9E96C6B45B}"/>
    <cellStyle name="Normal 64 2" xfId="36879" xr:uid="{DAFEC949-A2F7-4867-9026-A3C3120C798C}"/>
    <cellStyle name="Normal 64 2 2" xfId="36880" xr:uid="{D84A5986-843E-4764-A670-E59937138B74}"/>
    <cellStyle name="Normal 64 2 2 2" xfId="36881" xr:uid="{2F54829B-845A-4F40-BBB6-69C4B2FA58E6}"/>
    <cellStyle name="Normal 64 2 2 3" xfId="36882" xr:uid="{E650ADC6-2683-45ED-93E1-8CAF11A5EC85}"/>
    <cellStyle name="Normal 64 2 2_AVA DVA EL" xfId="36883" xr:uid="{3E160C23-33A5-485E-8584-922522859241}"/>
    <cellStyle name="Normal 64 2 3" xfId="36884" xr:uid="{3F5B1BB2-8713-43B7-A5B1-13C2A64C0846}"/>
    <cellStyle name="Normal 64 2_AVA DVA EL" xfId="36885" xr:uid="{55D1E896-A6CB-434D-9D6B-C86985D08E65}"/>
    <cellStyle name="Normal 64 3" xfId="36886" xr:uid="{CB4C60C8-7EE6-44F7-96FE-E9DFE0BF92CE}"/>
    <cellStyle name="Normal 64 3 2" xfId="36887" xr:uid="{B7AC938A-B69B-446A-9F0C-81DFE68A7FC2}"/>
    <cellStyle name="Normal 64 3 3" xfId="36888" xr:uid="{45118216-05C3-4E93-92D0-9BF4F5CB353D}"/>
    <cellStyle name="Normal 64 3_AVA DVA EL" xfId="36889" xr:uid="{FC79CB32-1CD3-454B-BD66-735207758ADC}"/>
    <cellStyle name="Normal 64 4" xfId="36890" xr:uid="{EAE9377F-526D-400F-9D56-06BCE4DD428A}"/>
    <cellStyle name="Normal 64 4 2" xfId="36891" xr:uid="{FFFB607D-5581-4D14-870A-5896994F1927}"/>
    <cellStyle name="Normal 64 4 3" xfId="36892" xr:uid="{32B3093C-DC16-4A22-B9AB-CED9DC5D523C}"/>
    <cellStyle name="Normal 64 4_AVA DVA EL" xfId="36893" xr:uid="{8C181B40-0C78-42B4-A552-41C4ED7263CA}"/>
    <cellStyle name="Normal 64 5" xfId="36894" xr:uid="{E16B28FC-83EC-439C-970D-7511B8A46AAF}"/>
    <cellStyle name="Normal 64 5 2" xfId="36895" xr:uid="{2F47D474-1467-4741-99E9-05FF999DA112}"/>
    <cellStyle name="Normal 64 5 3" xfId="36896" xr:uid="{96E3EA47-7C04-45FD-8983-8215771DBF49}"/>
    <cellStyle name="Normal 64 5_AVA DVA EL" xfId="36897" xr:uid="{616F091D-3431-4593-854A-8568951D4085}"/>
    <cellStyle name="Normal 64 6" xfId="36898" xr:uid="{52770E80-0E3E-442A-A6A8-D1ECA3EA0EFF}"/>
    <cellStyle name="Normal 64 6 2" xfId="36899" xr:uid="{D5A4EC5A-0348-45D6-9E58-FE7865338B8B}"/>
    <cellStyle name="Normal 64 6 3" xfId="36900" xr:uid="{DFB28115-7669-42F1-9C9E-FB2299527A88}"/>
    <cellStyle name="Normal 64 6_AVA DVA EL" xfId="36901" xr:uid="{1F94D07F-6AE1-4AE6-8966-B4B3D8649F6F}"/>
    <cellStyle name="Normal 64 7" xfId="36902" xr:uid="{49CB64E0-CCA1-42FF-8354-A1BB71A12EC2}"/>
    <cellStyle name="Normal 64_4Q16" xfId="36903" xr:uid="{3BC7C157-616A-4608-A2CB-59DEE78AB1E8}"/>
    <cellStyle name="Normal 65" xfId="36904" xr:uid="{16194D51-72F3-4855-8F91-FB882DDDF725}"/>
    <cellStyle name="Normal 65 2" xfId="36905" xr:uid="{B7A4167B-979C-4AA2-A489-0ACD2E213FB9}"/>
    <cellStyle name="Normal 65 2 2" xfId="36906" xr:uid="{741E3329-313C-48B6-9E19-5B992671C232}"/>
    <cellStyle name="Normal 65 2 3" xfId="36907" xr:uid="{7F975FD4-9CF0-4624-AB8A-63936E195BF6}"/>
    <cellStyle name="Normal 65 2_AVA DVA EL" xfId="36908" xr:uid="{BA9F8414-2A8C-40A3-A8F0-F9BDAB02E7EE}"/>
    <cellStyle name="Normal 65 3" xfId="36909" xr:uid="{30D7BB19-354B-458A-9E27-419428571B3F}"/>
    <cellStyle name="Normal 65 3 2" xfId="36910" xr:uid="{B5E36FF8-D4AE-42D0-A1C8-03EAE37AD50F}"/>
    <cellStyle name="Normal 65 3 3" xfId="36911" xr:uid="{295F23D8-C16B-4651-8B0E-B512B21927C5}"/>
    <cellStyle name="Normal 65 3_AVA DVA EL" xfId="36912" xr:uid="{E5667055-A70F-4C94-B01F-981BC4237ADE}"/>
    <cellStyle name="Normal 65 4" xfId="36913" xr:uid="{902E5D51-08B6-48F4-BAE1-17AB0E6C7CFF}"/>
    <cellStyle name="Normal 65 4 2" xfId="36914" xr:uid="{AB9475F1-E40D-432E-ADB8-0037FFBA11DB}"/>
    <cellStyle name="Normal 65 4 3" xfId="36915" xr:uid="{0CDAB1FC-5DA5-4422-AEC8-65D8F0CB2F61}"/>
    <cellStyle name="Normal 65 4_AVA DVA EL" xfId="36916" xr:uid="{82F2F927-FAFA-4C62-AF78-032BB05A6F1B}"/>
    <cellStyle name="Normal 65 5" xfId="36917" xr:uid="{E3D6717E-10A4-423D-BD4C-7CC630CACB91}"/>
    <cellStyle name="Normal 65 5 2" xfId="36918" xr:uid="{95DA8913-272C-4F66-82B2-5723D397507A}"/>
    <cellStyle name="Normal 65 5 3" xfId="36919" xr:uid="{E8A9BDC2-AAE7-41CD-8946-91915C13DF26}"/>
    <cellStyle name="Normal 65 5_AVA DVA EL" xfId="36920" xr:uid="{168513F9-358C-4463-B80A-9767EB5886E2}"/>
    <cellStyle name="Normal 65 6" xfId="36921" xr:uid="{70D10CB3-DD35-4B51-BD22-BA414882FB33}"/>
    <cellStyle name="Normal 65 6 2" xfId="36922" xr:uid="{D06D0D01-DC44-4A0E-A13A-36C4A8C1C3F0}"/>
    <cellStyle name="Normal 65 6 3" xfId="36923" xr:uid="{352F08DB-9525-4C8C-A7AB-632A693E6478}"/>
    <cellStyle name="Normal 65 6_AVA DVA EL" xfId="36924" xr:uid="{3677FF06-2D75-48CD-860F-7CBC3EF425B8}"/>
    <cellStyle name="Normal 65 7" xfId="36925" xr:uid="{BA9E5C9E-4D40-4027-9FCD-F0A825C5BDFC}"/>
    <cellStyle name="Normal 65_AVA DVA EL" xfId="36926" xr:uid="{EA856624-6BD7-421A-A55F-FA1D49F384C1}"/>
    <cellStyle name="Normal 66" xfId="36927" xr:uid="{C7C38201-A92F-416B-A44D-3E84CD16DCC0}"/>
    <cellStyle name="Normal 66 2" xfId="36928" xr:uid="{12DD86C4-540C-4B2E-B5A2-1FF78F9CB1EC}"/>
    <cellStyle name="Normal 66 2 2" xfId="36929" xr:uid="{FB6A63C4-142B-4E55-8F31-87CE64D86026}"/>
    <cellStyle name="Normal 66 2 2 2" xfId="36930" xr:uid="{1D2DA4AB-F1A7-4173-9003-2B3C9942DA70}"/>
    <cellStyle name="Normal 66 2 2 3" xfId="36931" xr:uid="{A3956051-BEB9-4A27-8DC7-891EF1A40EDB}"/>
    <cellStyle name="Normal 66 2 2_AVA DVA EL" xfId="36932" xr:uid="{2413D587-A6BE-4DCE-A897-3EDFE512BF5D}"/>
    <cellStyle name="Normal 66 2 3" xfId="36933" xr:uid="{B60F8CDD-D919-4366-9B4E-90C77A99C907}"/>
    <cellStyle name="Normal 66 2_AVA DVA EL" xfId="36934" xr:uid="{D02D8A6F-B4F5-4708-9015-5A1C25B49535}"/>
    <cellStyle name="Normal 66 3" xfId="36935" xr:uid="{8A3714DA-305A-40B4-B370-6DEAB7FA9887}"/>
    <cellStyle name="Normal 66 3 2" xfId="36936" xr:uid="{8A9B3C02-FDAE-48AA-A93E-AA47E9F9A1FF}"/>
    <cellStyle name="Normal 66 3 3" xfId="36937" xr:uid="{55D843BC-CD0A-4D40-9F86-C8A1626AEF71}"/>
    <cellStyle name="Normal 66 3_AVA DVA EL" xfId="36938" xr:uid="{015841AA-C338-472F-84E1-591C84B29739}"/>
    <cellStyle name="Normal 66 4" xfId="36939" xr:uid="{98C7F070-7E15-4F03-BCA1-5D71A0E20985}"/>
    <cellStyle name="Normal 66 4 2" xfId="36940" xr:uid="{A01289C6-00D0-4F80-8814-D7F6E0DD1994}"/>
    <cellStyle name="Normal 66 4 3" xfId="36941" xr:uid="{71555F67-EB1E-41A6-9E8C-0BD256076466}"/>
    <cellStyle name="Normal 66 4_AVA DVA EL" xfId="36942" xr:uid="{76BFB8B7-C3CB-4EC4-91E2-C4D7F143B88D}"/>
    <cellStyle name="Normal 66 5" xfId="36943" xr:uid="{B55C3EF4-145C-4A4B-9E5D-400AD0CF99CD}"/>
    <cellStyle name="Normal 66 5 2" xfId="36944" xr:uid="{3CC835A7-993D-4273-8700-4F1299ECBD70}"/>
    <cellStyle name="Normal 66 5 3" xfId="36945" xr:uid="{AA37C976-70B9-450C-9F27-3D6EFBEEF059}"/>
    <cellStyle name="Normal 66 5_AVA DVA EL" xfId="36946" xr:uid="{CF874C87-1FB3-441C-AB32-87CC6E945E30}"/>
    <cellStyle name="Normal 66 6" xfId="36947" xr:uid="{F1E8D360-A2E9-4F05-912A-20B829CED21A}"/>
    <cellStyle name="Normal 66 6 2" xfId="36948" xr:uid="{694E5D49-D9A3-4032-BB61-E6879C8F8951}"/>
    <cellStyle name="Normal 66 6 3" xfId="36949" xr:uid="{62724BB3-C004-4DBF-9415-C38F021CBF7E}"/>
    <cellStyle name="Normal 66 6_AVA DVA EL" xfId="36950" xr:uid="{86D8F52D-D270-4549-9D3B-68A8B13CBB9E}"/>
    <cellStyle name="Normal 66 7" xfId="36951" xr:uid="{17249A6F-5F93-4589-BEB1-F285EF3A414B}"/>
    <cellStyle name="Normal 66_4Q16" xfId="36952" xr:uid="{37981FD8-125A-4385-BB8F-CFEEB871BD21}"/>
    <cellStyle name="Normal 67" xfId="36953" xr:uid="{E3A65B2A-F2F5-476D-B8DC-37202F532519}"/>
    <cellStyle name="Normal 67 2" xfId="36954" xr:uid="{51357D80-AE7C-440B-A38B-6B58D50FB940}"/>
    <cellStyle name="Normal 67 2 2" xfId="36955" xr:uid="{5DC2AD06-0594-44DA-9740-017C0DEA5899}"/>
    <cellStyle name="Normal 67 2 2 2" xfId="36956" xr:uid="{98232611-23A0-404F-BBAE-78446AD23255}"/>
    <cellStyle name="Normal 67 2 2 3" xfId="36957" xr:uid="{08A5B94B-6819-4065-8210-AFE554190C56}"/>
    <cellStyle name="Normal 67 2 2_AVA DVA EL" xfId="36958" xr:uid="{C447B360-426F-4BEA-876C-6943CB45453C}"/>
    <cellStyle name="Normal 67 2 3" xfId="36959" xr:uid="{AF119E0B-AC0C-46E4-9C4A-31302C8AF803}"/>
    <cellStyle name="Normal 67 2_AVA DVA EL" xfId="36960" xr:uid="{3AFAAD80-EDDD-45DB-B0A9-F1A891EA83CE}"/>
    <cellStyle name="Normal 67 3" xfId="36961" xr:uid="{DBD9957B-AA15-49D3-A0A1-498FC9EC864A}"/>
    <cellStyle name="Normal 67 3 2" xfId="36962" xr:uid="{F6AA36D1-0F8B-4027-BAEF-D14874E04DEE}"/>
    <cellStyle name="Normal 67 3 3" xfId="36963" xr:uid="{2B856EFC-8A57-4FD1-B283-B17E02877CA2}"/>
    <cellStyle name="Normal 67 3_AVA DVA EL" xfId="36964" xr:uid="{EA5E3EFA-16E2-428A-B248-A3C61BF0EFD5}"/>
    <cellStyle name="Normal 67 4" xfId="36965" xr:uid="{0FA72304-32FB-463A-8B44-BC667C8BFCCE}"/>
    <cellStyle name="Normal 67 4 2" xfId="36966" xr:uid="{98633FCB-375E-4CDA-8887-D7B9CB36C9FF}"/>
    <cellStyle name="Normal 67 4 3" xfId="36967" xr:uid="{C5323891-7E30-4326-B076-3D347CEF8A75}"/>
    <cellStyle name="Normal 67 4_AVA DVA EL" xfId="36968" xr:uid="{476C55BB-503D-4E4E-AA3F-4230F8447B24}"/>
    <cellStyle name="Normal 67 5" xfId="36969" xr:uid="{BBF3E55E-BAF9-4C1D-876C-2C3A673BE98B}"/>
    <cellStyle name="Normal 67 5 2" xfId="36970" xr:uid="{8F48A48E-E0FF-4E6F-AB10-783BA5DA489B}"/>
    <cellStyle name="Normal 67 5 3" xfId="36971" xr:uid="{BBC31427-9842-42FE-B902-6FAA8AEAD712}"/>
    <cellStyle name="Normal 67 5_AVA DVA EL" xfId="36972" xr:uid="{100474B7-C7E1-4B9D-9A63-69538B41E57E}"/>
    <cellStyle name="Normal 67 6" xfId="36973" xr:uid="{87A77220-2438-4AC0-8948-734CC8986331}"/>
    <cellStyle name="Normal 67 6 2" xfId="36974" xr:uid="{4F8E1CB5-93EC-4C2C-A8D1-A8754B9A6CD1}"/>
    <cellStyle name="Normal 67 6 3" xfId="36975" xr:uid="{C0661645-8AA7-4BD0-8944-96208D4B21C7}"/>
    <cellStyle name="Normal 67 6_AVA DVA EL" xfId="36976" xr:uid="{D8DC132B-1327-4BF1-ABD4-F85E0284C166}"/>
    <cellStyle name="Normal 67 7" xfId="36977" xr:uid="{8C0D4EB8-A6D4-441B-9102-12C929F2390D}"/>
    <cellStyle name="Normal 67_4Q16" xfId="36978" xr:uid="{89D395A4-00D2-4241-8EC3-A6ABE9B966FC}"/>
    <cellStyle name="Normal 68" xfId="36979" xr:uid="{77827FFD-9D7C-4F06-947F-77E409C55D6F}"/>
    <cellStyle name="Normal 68 2" xfId="36980" xr:uid="{199E55AF-29D8-4C32-9AE0-ED5DE6FD0F10}"/>
    <cellStyle name="Normal 68 2 2" xfId="36981" xr:uid="{04A61158-D79B-493B-8817-64C5684C68DD}"/>
    <cellStyle name="Normal 68 2 3" xfId="36982" xr:uid="{B7EBEB16-2C26-4B4E-88E3-94000382EDF8}"/>
    <cellStyle name="Normal 68 2_AVA DVA EL" xfId="36983" xr:uid="{8C540392-A2E1-4AB9-99E8-979BE05CDC50}"/>
    <cellStyle name="Normal 68 3" xfId="36984" xr:uid="{5806E97F-997D-413E-849A-5DF3C1B1DDCF}"/>
    <cellStyle name="Normal 68 3 2" xfId="36985" xr:uid="{8684C9F4-F641-431B-B7DB-C6F05C1EA297}"/>
    <cellStyle name="Normal 68 3 3" xfId="36986" xr:uid="{409CB931-ECE6-4522-935D-0CCDBDCF0FB3}"/>
    <cellStyle name="Normal 68 3_AVA DVA EL" xfId="36987" xr:uid="{FE5BFFA3-AC36-4744-9867-92EAA91ED7F9}"/>
    <cellStyle name="Normal 68 4" xfId="36988" xr:uid="{16779E48-9BD0-4B82-8200-7AFC24A37555}"/>
    <cellStyle name="Normal 68 4 2" xfId="36989" xr:uid="{B0BDE29E-4E1F-48D8-AF19-594B7DD87AFB}"/>
    <cellStyle name="Normal 68 4 3" xfId="36990" xr:uid="{ECB67BD1-900B-45B5-90F5-AB93108EA25D}"/>
    <cellStyle name="Normal 68 4_AVA DVA EL" xfId="36991" xr:uid="{F5C51DFC-D9A2-4780-9E35-D114277D3EF9}"/>
    <cellStyle name="Normal 68 5" xfId="36992" xr:uid="{E418DBAE-2548-4607-9123-A6BA0397F620}"/>
    <cellStyle name="Normal 68 5 2" xfId="36993" xr:uid="{DA92B257-3494-4CD3-BADF-ED04FE4DBEFA}"/>
    <cellStyle name="Normal 68 5 3" xfId="36994" xr:uid="{003AEB4A-8CC0-49C6-9FA4-A5559B97F50D}"/>
    <cellStyle name="Normal 68 5_AVA DVA EL" xfId="36995" xr:uid="{0B0256DD-0901-4B24-A89C-214203DEDDFF}"/>
    <cellStyle name="Normal 68 6" xfId="36996" xr:uid="{4B15F608-B886-404F-83ED-F529F0E3FE39}"/>
    <cellStyle name="Normal 68 6 2" xfId="36997" xr:uid="{E634171C-1EDC-46BC-B0B3-62C9181EBEEF}"/>
    <cellStyle name="Normal 68 6 3" xfId="36998" xr:uid="{D6C0942F-EB37-479A-B64A-308044AB82DE}"/>
    <cellStyle name="Normal 68 6_AVA DVA EL" xfId="36999" xr:uid="{FD508D4F-8E79-4914-9CD3-A22859AC1280}"/>
    <cellStyle name="Normal 68 7" xfId="37000" xr:uid="{8E1E72CB-6CB0-47B6-89DB-C71505B856EF}"/>
    <cellStyle name="Normal 68_AVA DVA EL" xfId="37001" xr:uid="{DE6CAE05-AF23-452F-B9A4-54ADD70368CC}"/>
    <cellStyle name="Normal 69" xfId="37002" xr:uid="{2EFF6E70-11FB-455A-AA6B-4E3C879CE000}"/>
    <cellStyle name="Normal 69 2" xfId="37003" xr:uid="{626A12EA-C1B7-447B-837E-0400BD888B25}"/>
    <cellStyle name="Normal 69 2 2" xfId="37004" xr:uid="{27CDABF0-5EF5-420A-A510-314836EF0B57}"/>
    <cellStyle name="Normal 69 2 3" xfId="37005" xr:uid="{FC43D0F2-1D5C-4DDA-B46E-26E188CFB642}"/>
    <cellStyle name="Normal 69 2_AVA DVA EL" xfId="37006" xr:uid="{F761BE90-C53A-4631-A956-580D14CCDA04}"/>
    <cellStyle name="Normal 69 3" xfId="37007" xr:uid="{53067E40-F2D8-4D8C-9CFC-D72F77B44BDA}"/>
    <cellStyle name="Normal 69 3 2" xfId="37008" xr:uid="{F431269F-AD2B-41C4-B86D-1B7C92DEEB0D}"/>
    <cellStyle name="Normal 69 3 3" xfId="37009" xr:uid="{890700F4-B1AF-412A-B69F-9C2B93A91A4A}"/>
    <cellStyle name="Normal 69 3_AVA DVA EL" xfId="37010" xr:uid="{DE37B966-06BF-4600-BF46-073733B26CBA}"/>
    <cellStyle name="Normal 69 4" xfId="37011" xr:uid="{0D865AA8-D025-4ED8-8E5E-5195747AB069}"/>
    <cellStyle name="Normal 69_AVA DVA EL" xfId="37012" xr:uid="{259FC7D0-82E0-4749-89EB-B01ADF49B4FD}"/>
    <cellStyle name="Normal 7" xfId="8367" xr:uid="{87394156-9DC7-48E3-832A-22AB47D5B6DD}"/>
    <cellStyle name="Normal 7 10" xfId="37013" xr:uid="{725B631A-7DE9-475D-96EB-2325E94D5B50}"/>
    <cellStyle name="Normal 7 10 2" xfId="37014" xr:uid="{447699A1-5CF9-4A27-B116-6072B1271021}"/>
    <cellStyle name="Normal 7 10 2 2" xfId="37015" xr:uid="{0176566F-1077-41AD-956A-092BA7E467B9}"/>
    <cellStyle name="Normal 7 10 2 3" xfId="37016" xr:uid="{A22EB57A-69CE-498D-B288-E593A80C8CDF}"/>
    <cellStyle name="Normal 7 10 2_AVA DVA EL" xfId="37017" xr:uid="{4F85C2BB-31C2-44F5-8866-ACD4F0BA925D}"/>
    <cellStyle name="Normal 7 10 3" xfId="37018" xr:uid="{8ED958D0-D8F4-431E-BBF5-A02FBBD3A6F2}"/>
    <cellStyle name="Normal 7 10_AVA DVA EL" xfId="37019" xr:uid="{39E341A3-6815-4A07-AD7F-E4DCA6689B3E}"/>
    <cellStyle name="Normal 7 11" xfId="37020" xr:uid="{AACFF2A7-8AB1-4BBD-B362-5384585AA8F1}"/>
    <cellStyle name="Normal 7 11 2" xfId="37021" xr:uid="{4D9EB440-C093-4547-A9C1-CFF3F2D64B99}"/>
    <cellStyle name="Normal 7 11_AVA DVA EL" xfId="37022" xr:uid="{6401278A-4AAB-4366-ADBA-1B9AEC0AA9AF}"/>
    <cellStyle name="Normal 7 12" xfId="37023" xr:uid="{1BC48664-4845-4CD7-AAB7-EBE04F6AE811}"/>
    <cellStyle name="Normal 7 12 2" xfId="37024" xr:uid="{8C6DB869-050B-4DE0-B4DC-BEA2318ED5FB}"/>
    <cellStyle name="Normal 7 12_AVA DVA EL" xfId="37025" xr:uid="{30B16E6F-1D72-43B5-A334-2DC23915CEFB}"/>
    <cellStyle name="Normal 7 13" xfId="37026" xr:uid="{32527E3F-FAF1-44AB-B999-1A7F8F7E1A83}"/>
    <cellStyle name="Normal 7 13 2" xfId="37027" xr:uid="{565C47BE-2D53-4C55-994B-45C43BCFE0D7}"/>
    <cellStyle name="Normal 7 13_AVA DVA EL" xfId="37028" xr:uid="{34FD083A-548C-498E-B8FA-04027AEF95BF}"/>
    <cellStyle name="Normal 7 14" xfId="37029" xr:uid="{67FF0BEA-7621-4C72-B249-1DF0A3257877}"/>
    <cellStyle name="Normal 7 14 2" xfId="37030" xr:uid="{C48CE787-B4D0-489E-8214-9DBC908316FD}"/>
    <cellStyle name="Normal 7 14 3" xfId="37031" xr:uid="{F2F429B9-B405-4669-8072-A518554058E5}"/>
    <cellStyle name="Normal 7 14_AVA DVA EL" xfId="37032" xr:uid="{5E61216C-692A-4C1C-86F2-FDA32EAA08DA}"/>
    <cellStyle name="Normal 7 15" xfId="37033" xr:uid="{1BC704F9-540C-4B6B-B760-98DAD50E45B4}"/>
    <cellStyle name="Normal 7 15 2" xfId="37034" xr:uid="{E0586900-DDC2-4F5F-A040-81BB4B5466B3}"/>
    <cellStyle name="Normal 7 15 3" xfId="37035" xr:uid="{87F11AA5-F64E-4470-BF00-8FEB5DE0AC1D}"/>
    <cellStyle name="Normal 7 15_AVA DVA EL" xfId="37036" xr:uid="{AFA24058-BFB4-490C-95A4-1E29673CB2ED}"/>
    <cellStyle name="Normal 7 16" xfId="37037" xr:uid="{03F4BAC5-C8CD-4388-B4EB-E4DCF8D824EE}"/>
    <cellStyle name="Normal 7 16 2" xfId="37038" xr:uid="{B2042909-1044-406E-B448-ABD871359B5E}"/>
    <cellStyle name="Normal 7 16 3" xfId="37039" xr:uid="{9D19425D-86E4-4A41-B2FF-500A04B5DEC1}"/>
    <cellStyle name="Normal 7 16_AVA DVA EL" xfId="37040" xr:uid="{ECD1534A-60B4-447A-9188-CA0BDB9ABF8F}"/>
    <cellStyle name="Normal 7 17" xfId="37041" xr:uid="{36EE1E65-635C-4E14-810E-CC3E06AB3C3C}"/>
    <cellStyle name="Normal 7 18" xfId="37042" xr:uid="{5B854250-324B-45E8-A204-1F2E0288C116}"/>
    <cellStyle name="Normal 7 2" xfId="8368" xr:uid="{C7BDAE1B-E67A-474A-8D1A-84140B79DAAA}"/>
    <cellStyle name="Normal 7 2 10" xfId="37043" xr:uid="{74200FCB-C0C4-41CF-92A8-17616973E00F}"/>
    <cellStyle name="Normal 7 2 10 2" xfId="37044" xr:uid="{2A964DEC-4850-4AB5-8017-ED127004B457}"/>
    <cellStyle name="Normal 7 2 10_AVA DVA EL" xfId="37045" xr:uid="{E04DF8FC-BB31-4341-9FB6-F3076B332E35}"/>
    <cellStyle name="Normal 7 2 11" xfId="37046" xr:uid="{0BA7D594-9C59-475F-9AC3-20D611E7378C}"/>
    <cellStyle name="Normal 7 2 11 2" xfId="37047" xr:uid="{48772273-4767-4CB3-AF1E-814048113BA4}"/>
    <cellStyle name="Normal 7 2 11_AVA DVA EL" xfId="37048" xr:uid="{F5D7B137-69F4-4C5A-AEE9-CEBB668F3AC6}"/>
    <cellStyle name="Normal 7 2 12" xfId="37049" xr:uid="{1E5D4CBD-1033-4776-9901-B7248BB652FB}"/>
    <cellStyle name="Normal 7 2 12 2" xfId="37050" xr:uid="{099FDB7B-3D2E-48D9-BBA9-4E6D61BBFA45}"/>
    <cellStyle name="Normal 7 2 12 3" xfId="37051" xr:uid="{352B5A73-0301-428D-B642-E07A31C24038}"/>
    <cellStyle name="Normal 7 2 12_AVA DVA EL" xfId="37052" xr:uid="{95F53763-893A-473C-8F1A-C6E728982B61}"/>
    <cellStyle name="Normal 7 2 13" xfId="37053" xr:uid="{3E4FA75C-7DBE-4D80-9E3B-0842E9B59FEC}"/>
    <cellStyle name="Normal 7 2 13 2" xfId="37054" xr:uid="{9FBF2DE7-A585-4A10-8C3E-E3DFBE811CCE}"/>
    <cellStyle name="Normal 7 2 13 3" xfId="37055" xr:uid="{8B5089EF-65E8-4592-86C8-E704B76E0437}"/>
    <cellStyle name="Normal 7 2 13_AVA DVA EL" xfId="37056" xr:uid="{F4F62B0D-8D6B-4416-9513-6FDB7296F370}"/>
    <cellStyle name="Normal 7 2 14" xfId="37057" xr:uid="{2AC70762-6F6D-4852-8CBB-FE11CADCD40D}"/>
    <cellStyle name="Normal 7 2 14 2" xfId="37058" xr:uid="{5EF205F2-8CED-4FB7-BC7E-987E422532AF}"/>
    <cellStyle name="Normal 7 2 14 3" xfId="37059" xr:uid="{54872A8A-2DE6-479E-9125-C24457F3C9A0}"/>
    <cellStyle name="Normal 7 2 14_AVA DVA EL" xfId="37060" xr:uid="{125DF7BD-88A1-43A2-B1E2-5DCACB6F819E}"/>
    <cellStyle name="Normal 7 2 15" xfId="37061" xr:uid="{131AF748-F938-4020-ADB0-580DFC5ECB73}"/>
    <cellStyle name="Normal 7 2 16" xfId="37062" xr:uid="{FE8141CF-4BD4-453D-B64A-46E8631EC5AB}"/>
    <cellStyle name="Normal 7 2 2" xfId="37063" xr:uid="{E1E3E493-63DF-49D6-A9C5-CCB4082B3582}"/>
    <cellStyle name="Normal 7 2 2 2" xfId="37064" xr:uid="{E4E59EC6-363A-4F21-A8EC-D856D5D4CBD3}"/>
    <cellStyle name="Normal 7 2 2 2 2" xfId="37065" xr:uid="{509FF027-8787-4A45-BA7A-845F7C02059E}"/>
    <cellStyle name="Normal 7 2 2 2 2 2" xfId="37066" xr:uid="{582B0925-33E0-44D2-BD6C-BCFC45913495}"/>
    <cellStyle name="Normal 7 2 2 2 2 3" xfId="37067" xr:uid="{5589EC76-E1FC-434C-9A63-7AE978B92806}"/>
    <cellStyle name="Normal 7 2 2 2 2_AVA DVA EL" xfId="37068" xr:uid="{394E3AB6-2AFD-4762-8DDF-AADD89F643C3}"/>
    <cellStyle name="Normal 7 2 2 2 3" xfId="37069" xr:uid="{8790EE64-3D05-456C-929B-78CE0CFC0C4A}"/>
    <cellStyle name="Normal 7 2 2 2 3 2" xfId="37070" xr:uid="{DE7FD400-10F2-445B-89CC-7BB63954E597}"/>
    <cellStyle name="Normal 7 2 2 2 3 3" xfId="37071" xr:uid="{35CF9226-28CC-43B7-BE08-61AD91002FF3}"/>
    <cellStyle name="Normal 7 2 2 2 3_AVA DVA EL" xfId="37072" xr:uid="{EBBE1502-92CB-49A7-86AF-C78036DB42FA}"/>
    <cellStyle name="Normal 7 2 2 2 4" xfId="37073" xr:uid="{8805E75E-EB36-40CE-9531-C58E4699D782}"/>
    <cellStyle name="Normal 7 2 2 2 4 2" xfId="37074" xr:uid="{B86C0375-AC05-420E-A979-C59106C3888F}"/>
    <cellStyle name="Normal 7 2 2 2 4 3" xfId="37075" xr:uid="{5A43064A-44D1-4507-831E-128D1486180B}"/>
    <cellStyle name="Normal 7 2 2 2 4_AVA DVA EL" xfId="37076" xr:uid="{09A45214-47D4-400F-AC1D-D68032C1F62A}"/>
    <cellStyle name="Normal 7 2 2 2 5" xfId="37077" xr:uid="{8BDB737D-9DA2-4512-9D88-AE98B34FEE14}"/>
    <cellStyle name="Normal 7 2 2 2 5 2" xfId="37078" xr:uid="{98E81FAA-8D6F-469D-AEF3-7B7658246A7B}"/>
    <cellStyle name="Normal 7 2 2 2 5 3" xfId="37079" xr:uid="{222B89C1-3833-41BE-9143-56DDBFC28C89}"/>
    <cellStyle name="Normal 7 2 2 2 5_AVA DVA EL" xfId="37080" xr:uid="{A3F0BB70-CF8B-42DB-B994-093BF9E38CF4}"/>
    <cellStyle name="Normal 7 2 2 2 6" xfId="37081" xr:uid="{E0CE0DCF-C6E3-4087-ADBE-6D4A70A9A165}"/>
    <cellStyle name="Normal 7 2 2 2 7" xfId="37082" xr:uid="{A166C691-72A5-4E96-8627-0923FF13B4E9}"/>
    <cellStyle name="Normal 7 2 2 2_AVA DVA EL" xfId="37083" xr:uid="{EC98A986-E3B4-43D0-91F0-C37E3C025A2E}"/>
    <cellStyle name="Normal 7 2 2 3" xfId="37084" xr:uid="{ECD5C72C-F7DE-48C3-8595-B78459F25090}"/>
    <cellStyle name="Normal 7 2 2 3 2" xfId="37085" xr:uid="{1158F8EF-9B45-4BBE-937D-1752029FAC40}"/>
    <cellStyle name="Normal 7 2 2 3 3" xfId="37086" xr:uid="{4E67246C-7BE7-41AD-8B7F-33CCC11F6034}"/>
    <cellStyle name="Normal 7 2 2 3_AVA DVA EL" xfId="37087" xr:uid="{D5E36173-657A-43DD-91BD-C3366BFA5E0D}"/>
    <cellStyle name="Normal 7 2 2 4" xfId="37088" xr:uid="{F26E1D33-0505-49F3-8699-8A7828DFB0DE}"/>
    <cellStyle name="Normal 7 2 2 4 2" xfId="37089" xr:uid="{9B15C546-9A96-4C19-B087-E98B8E13BC51}"/>
    <cellStyle name="Normal 7 2 2 4 3" xfId="37090" xr:uid="{3784F930-6822-43CF-83DF-4C8C2C03B404}"/>
    <cellStyle name="Normal 7 2 2 4_AVA DVA EL" xfId="37091" xr:uid="{A20257C5-F695-408E-85C6-4BE8BFD3E098}"/>
    <cellStyle name="Normal 7 2 2 5" xfId="37092" xr:uid="{24DC6DA8-CA2E-4935-8134-4F495F89AFC4}"/>
    <cellStyle name="Normal 7 2 2 5 2" xfId="37093" xr:uid="{3DAC7C5F-C733-448C-9E01-355BC2661443}"/>
    <cellStyle name="Normal 7 2 2 5 3" xfId="37094" xr:uid="{E5E0FB69-F296-4B4D-8CCE-646F04F77E84}"/>
    <cellStyle name="Normal 7 2 2 5_AVA DVA EL" xfId="37095" xr:uid="{7EE23CCE-A770-4197-B9BA-8B5EC18BB5AA}"/>
    <cellStyle name="Normal 7 2 2 6" xfId="37096" xr:uid="{0BA0E5F0-92A9-446C-844E-B0BA0D6EEB75}"/>
    <cellStyle name="Normal 7 2 2 6 2" xfId="37097" xr:uid="{F1F03D89-56D8-44D4-9F26-DA720BAD41F0}"/>
    <cellStyle name="Normal 7 2 2 6 3" xfId="37098" xr:uid="{430DCB51-8C9D-4CA2-878E-610C8389D7E5}"/>
    <cellStyle name="Normal 7 2 2 6_AVA DVA EL" xfId="37099" xr:uid="{C90E2BF7-A668-4790-9576-5ED51B079E54}"/>
    <cellStyle name="Normal 7 2 2 7" xfId="37100" xr:uid="{91D02476-4A92-468B-A3E4-3423A24E85AD}"/>
    <cellStyle name="Normal 7 2 2_AVA DVA EL" xfId="37101" xr:uid="{3648CD8F-FF42-41D3-BA02-FD061EDD051F}"/>
    <cellStyle name="Normal 7 2 3" xfId="37102" xr:uid="{9B719B1A-4278-43DA-8690-CC655FC719C6}"/>
    <cellStyle name="Normal 7 2 3 2" xfId="37103" xr:uid="{A9B3F227-4592-4CA5-9C8F-39A115894760}"/>
    <cellStyle name="Normal 7 2 3 2 2" xfId="37104" xr:uid="{D904B450-9512-4086-BBBE-C8F8D1F2A335}"/>
    <cellStyle name="Normal 7 2 3 2 3" xfId="37105" xr:uid="{DF6F4238-A951-4DC1-9BCD-96504AB83A55}"/>
    <cellStyle name="Normal 7 2 3 2_AVA DVA EL" xfId="37106" xr:uid="{54110B3B-79D3-4F91-B859-07849CB0F8F3}"/>
    <cellStyle name="Normal 7 2 3 3" xfId="37107" xr:uid="{BFBE165F-5CB7-4A58-A4B7-2521DB88F8D1}"/>
    <cellStyle name="Normal 7 2 3 3 2" xfId="37108" xr:uid="{C88AE968-2FD8-4F02-B72B-C01640569194}"/>
    <cellStyle name="Normal 7 2 3 3 3" xfId="37109" xr:uid="{60CCA2EE-7262-4413-872B-EB0CABE0F013}"/>
    <cellStyle name="Normal 7 2 3 3_AVA DVA EL" xfId="37110" xr:uid="{40E52587-4006-4602-A3C0-E6939DEEE5D9}"/>
    <cellStyle name="Normal 7 2 3 4" xfId="37111" xr:uid="{2169AA37-4DC2-4707-8990-951893347DB3}"/>
    <cellStyle name="Normal 7 2 3 4 2" xfId="37112" xr:uid="{F69F1585-38C5-43A5-A717-8A5D9FDE3FCB}"/>
    <cellStyle name="Normal 7 2 3 4 3" xfId="37113" xr:uid="{E6A152E3-EB37-4ECC-BD9A-9B8A9837A5CF}"/>
    <cellStyle name="Normal 7 2 3 4_AVA DVA EL" xfId="37114" xr:uid="{A3913CFE-6DCC-493E-B55D-EED0755D788F}"/>
    <cellStyle name="Normal 7 2 3 5" xfId="37115" xr:uid="{C0E867D0-96F9-4AE1-8FB7-1BA84EE02B04}"/>
    <cellStyle name="Normal 7 2 3 5 2" xfId="37116" xr:uid="{CBB17672-7181-49D8-BA08-103B4B51FD1E}"/>
    <cellStyle name="Normal 7 2 3 5 3" xfId="37117" xr:uid="{F3163EE6-FAC1-4760-8E6C-A0F5F65F5AE1}"/>
    <cellStyle name="Normal 7 2 3 5_AVA DVA EL" xfId="37118" xr:uid="{B310ED95-42D3-4033-884B-25A9B35EA6EF}"/>
    <cellStyle name="Normal 7 2 3 6" xfId="37119" xr:uid="{84E722B4-7CCD-4BD3-B807-3F1EF0913D0B}"/>
    <cellStyle name="Normal 7 2 3 6 2" xfId="37120" xr:uid="{5EF3D57D-D544-4801-887B-350C14E34600}"/>
    <cellStyle name="Normal 7 2 3 6_AVA DVA EL" xfId="37121" xr:uid="{A1A074BE-76CF-494E-B2C4-1EAFF4A3B84F}"/>
    <cellStyle name="Normal 7 2 3 7" xfId="37122" xr:uid="{75DFC789-9B5E-42BD-9FCE-FB9EAFF8D5E8}"/>
    <cellStyle name="Normal 7 2 3_AVA DVA EL" xfId="37123" xr:uid="{6EB62031-1ACA-47BF-8EDA-DA25E1A3E954}"/>
    <cellStyle name="Normal 7 2 4" xfId="37124" xr:uid="{0204292B-7C2E-4776-AD68-E775EB68630F}"/>
    <cellStyle name="Normal 7 2 4 2" xfId="37125" xr:uid="{C7B43679-81A3-4586-A106-0F8BCE46F8AB}"/>
    <cellStyle name="Normal 7 2 4 2 2" xfId="37126" xr:uid="{CFBCA72F-47D9-43B2-84E2-8B9F044188FD}"/>
    <cellStyle name="Normal 7 2 4 2_AVA DVA EL" xfId="37127" xr:uid="{221FA9F8-A881-4801-A8CB-AA7BFE5C60A7}"/>
    <cellStyle name="Normal 7 2 4 3" xfId="37128" xr:uid="{D661832A-6928-41C0-877B-B1F4769659FC}"/>
    <cellStyle name="Normal 7 2 4_AVA DVA EL" xfId="37129" xr:uid="{F8D3DDD4-0D24-437F-BF0B-8807189416FC}"/>
    <cellStyle name="Normal 7 2 5" xfId="37130" xr:uid="{B5FEB9A2-7940-4D81-AE2B-5F1FC65714BA}"/>
    <cellStyle name="Normal 7 2 5 2" xfId="37131" xr:uid="{94C15B95-2D20-49E7-86E3-F67857ECE4EF}"/>
    <cellStyle name="Normal 7 2 5 2 2" xfId="37132" xr:uid="{6A956353-91EF-44E5-BA55-0EB774E7255A}"/>
    <cellStyle name="Normal 7 2 5 2_AVA DVA EL" xfId="37133" xr:uid="{1E1FBD9F-6F03-4DC4-A9C4-9FA107AE3C4A}"/>
    <cellStyle name="Normal 7 2 5 3" xfId="37134" xr:uid="{4FE5335B-FD86-4078-A40A-5766F1147FD1}"/>
    <cellStyle name="Normal 7 2 5_AVA DVA EL" xfId="37135" xr:uid="{C1CCC7FB-AEE0-4208-B37A-C0CB7AD33B85}"/>
    <cellStyle name="Normal 7 2 6" xfId="37136" xr:uid="{9059D118-5B30-4101-AE7A-F05A6F0F3B8E}"/>
    <cellStyle name="Normal 7 2 6 2" xfId="37137" xr:uid="{178BF063-DBE5-4A77-84DF-09F4DF091AD5}"/>
    <cellStyle name="Normal 7 2 6 2 2" xfId="37138" xr:uid="{6EFDEB93-D701-406D-9FC3-8C135DA2AE37}"/>
    <cellStyle name="Normal 7 2 6 2_AVA DVA EL" xfId="37139" xr:uid="{785BA355-5B58-4E4A-B55F-DDDFBA34DCD2}"/>
    <cellStyle name="Normal 7 2 6 3" xfId="37140" xr:uid="{08B2EF64-6D2E-4FDD-AB2D-A5C138D32901}"/>
    <cellStyle name="Normal 7 2 6_AVA DVA EL" xfId="37141" xr:uid="{816E1965-FF51-4C8F-87EF-BA74DD7115BB}"/>
    <cellStyle name="Normal 7 2 7" xfId="37142" xr:uid="{22DECBE0-30D2-4729-918A-059549310D3B}"/>
    <cellStyle name="Normal 7 2 7 2" xfId="37143" xr:uid="{9F567A35-FA9A-4389-9C96-6571B78D101E}"/>
    <cellStyle name="Normal 7 2 7 2 2" xfId="37144" xr:uid="{1AB39297-7242-45D2-9E1F-3DB50DD2F704}"/>
    <cellStyle name="Normal 7 2 7 2_AVA DVA EL" xfId="37145" xr:uid="{9EDC00EC-9D30-4200-911D-FAAB08E27548}"/>
    <cellStyle name="Normal 7 2 7 3" xfId="37146" xr:uid="{604D0D01-D8D3-4C20-A01E-AB6129FB2338}"/>
    <cellStyle name="Normal 7 2 7_AVA DVA EL" xfId="37147" xr:uid="{2EFC29A5-C8CB-4F67-ADE1-8A3215986BED}"/>
    <cellStyle name="Normal 7 2 8" xfId="37148" xr:uid="{90D3294A-EF9F-4DF7-A672-3F1916FF7B1A}"/>
    <cellStyle name="Normal 7 2 8 2" xfId="37149" xr:uid="{C8FC7CB7-CD2B-416F-A105-EF977B06B024}"/>
    <cellStyle name="Normal 7 2 8_AVA DVA EL" xfId="37150" xr:uid="{3FCDEC72-FE6F-45B2-8AD0-074E699A46CF}"/>
    <cellStyle name="Normal 7 2 9" xfId="37151" xr:uid="{AB4701BA-D914-466F-B9A6-28D507626313}"/>
    <cellStyle name="Normal 7 2 9 2" xfId="37152" xr:uid="{A686FA69-1F2C-4C9F-B369-86290BCDD463}"/>
    <cellStyle name="Normal 7 2 9_AVA DVA EL" xfId="37153" xr:uid="{B0DFE215-B5C2-47F7-8787-07B65821E8A0}"/>
    <cellStyle name="Normal 7 2_4Q16" xfId="37154" xr:uid="{7F9D37E1-6923-4339-ABE2-000790962BF5}"/>
    <cellStyle name="Normal 7 3" xfId="8369" xr:uid="{4848F10E-B9BB-4F79-A9AD-10C62A963AD7}"/>
    <cellStyle name="Normal 7 3 10" xfId="37155" xr:uid="{DAA54EDE-F79F-4303-9651-CC57E0281045}"/>
    <cellStyle name="Normal 7 3 10 2" xfId="37156" xr:uid="{1FA10F9D-0F2E-435A-9EEE-EEF793B4F265}"/>
    <cellStyle name="Normal 7 3 10 3" xfId="37157" xr:uid="{D0B13E50-21C4-4C5B-AB1B-A158C175A32A}"/>
    <cellStyle name="Normal 7 3 10_AVA DVA EL" xfId="37158" xr:uid="{6A323EDD-9586-4B8E-A9FF-3D599874A77D}"/>
    <cellStyle name="Normal 7 3 11" xfId="37159" xr:uid="{B926A0A2-C66F-49CF-9A17-92B972E00C80}"/>
    <cellStyle name="Normal 7 3 11 2" xfId="37160" xr:uid="{56E7D516-6948-49CD-A067-1C04D3CAFCE0}"/>
    <cellStyle name="Normal 7 3 11 3" xfId="37161" xr:uid="{8B1179F1-9D06-4DA1-93ED-6C571025C959}"/>
    <cellStyle name="Normal 7 3 11_AVA DVA EL" xfId="37162" xr:uid="{A68512A8-6E3F-4A5F-9866-F33C26DC21B3}"/>
    <cellStyle name="Normal 7 3 12" xfId="37163" xr:uid="{765181D0-A2C0-4C37-AB84-E1E5A56732DC}"/>
    <cellStyle name="Normal 7 3 13" xfId="37164" xr:uid="{F1B78178-0C60-4564-85ED-7F3E9E24DDAF}"/>
    <cellStyle name="Normal 7 3 2" xfId="37165" xr:uid="{1FD6D2CD-9A0A-4019-9557-02A91FE5227B}"/>
    <cellStyle name="Normal 7 3 2 10" xfId="37166" xr:uid="{78926359-E8C2-4B22-9B2D-A6FA30FEA239}"/>
    <cellStyle name="Normal 7 3 2 10 2" xfId="37167" xr:uid="{16C1C726-A6C1-47E0-80C9-F2A929205483}"/>
    <cellStyle name="Normal 7 3 2 10 3" xfId="37168" xr:uid="{655C33A8-F7C9-4A7D-A8A5-CCE11B56E4F3}"/>
    <cellStyle name="Normal 7 3 2 10_AVA DVA EL" xfId="37169" xr:uid="{DAE834AA-AD83-4D41-AB22-9FBA6D1B7724}"/>
    <cellStyle name="Normal 7 3 2 11" xfId="37170" xr:uid="{2495DD92-07EC-4FBB-A802-98C9448C0081}"/>
    <cellStyle name="Normal 7 3 2 12" xfId="37171" xr:uid="{D9B2F87A-5779-49D1-B5DD-51BCC33BE0BD}"/>
    <cellStyle name="Normal 7 3 2 2" xfId="37172" xr:uid="{F5F14416-230F-4FC4-B737-DFF496040C94}"/>
    <cellStyle name="Normal 7 3 2 2 2" xfId="37173" xr:uid="{1AA05547-3489-42D0-94A9-FB28D86F5E58}"/>
    <cellStyle name="Normal 7 3 2 2 2 2" xfId="37174" xr:uid="{3C0F538F-563D-47B9-82A1-A9A3A4BF79AE}"/>
    <cellStyle name="Normal 7 3 2 2 2 3" xfId="37175" xr:uid="{8E7B0779-0E02-4C98-A9D8-9FB4F55BED11}"/>
    <cellStyle name="Normal 7 3 2 2 2_AVA DVA EL" xfId="37176" xr:uid="{2C68ADFF-63C3-4D47-9170-61C0CDA34F52}"/>
    <cellStyle name="Normal 7 3 2 2 3" xfId="37177" xr:uid="{0755D404-C008-4D2F-82F0-523887F3EF11}"/>
    <cellStyle name="Normal 7 3 2 2 3 2" xfId="37178" xr:uid="{7AD29C27-05A0-45AF-9B04-95897D99C4FA}"/>
    <cellStyle name="Normal 7 3 2 2 3 3" xfId="37179" xr:uid="{7699CF0D-7C19-42CC-927A-A02EEC5040CB}"/>
    <cellStyle name="Normal 7 3 2 2 3_AVA DVA EL" xfId="37180" xr:uid="{6019F329-182F-4EC6-9ABB-0A37822C0C7C}"/>
    <cellStyle name="Normal 7 3 2 2 4" xfId="37181" xr:uid="{F4E8CA1D-817C-4AC2-8CCF-251EA4C11975}"/>
    <cellStyle name="Normal 7 3 2 2 4 2" xfId="37182" xr:uid="{E9FACEEB-96BE-4348-8F19-0B919F7C8E89}"/>
    <cellStyle name="Normal 7 3 2 2 4_AVA DVA EL" xfId="37183" xr:uid="{01CCC9AD-65A1-42CD-AC18-5724401D1CB6}"/>
    <cellStyle name="Normal 7 3 2 2 5" xfId="37184" xr:uid="{D61B85BE-1145-4761-94EF-CAD3AC9D59F5}"/>
    <cellStyle name="Normal 7 3 2 2 6" xfId="37185" xr:uid="{EB8DE245-BC4E-4378-9C31-890F860F5728}"/>
    <cellStyle name="Normal 7 3 2 2 7" xfId="37186" xr:uid="{935F91BB-14F0-4974-8BFB-F068C46B0183}"/>
    <cellStyle name="Normal 7 3 2 2_AVA DVA EL" xfId="37187" xr:uid="{22533337-2165-4D31-9AE6-436F0CC68DA1}"/>
    <cellStyle name="Normal 7 3 2 3" xfId="37188" xr:uid="{06D8FCF1-DF09-4D7E-99B7-BBF4B9354370}"/>
    <cellStyle name="Normal 7 3 2 3 2" xfId="37189" xr:uid="{30E0B5F2-E3AA-43E1-9623-A2844017909B}"/>
    <cellStyle name="Normal 7 3 2 3 2 2" xfId="37190" xr:uid="{53696DD9-D722-46F9-9BB1-9D9279EFB49D}"/>
    <cellStyle name="Normal 7 3 2 3 2_AVA DVA EL" xfId="37191" xr:uid="{3F67BE08-04D7-46DF-A996-C9E663030C90}"/>
    <cellStyle name="Normal 7 3 2 3 3" xfId="37192" xr:uid="{A7ED3DE0-74B9-4147-B6E6-42F485FE2606}"/>
    <cellStyle name="Normal 7 3 2 3 4" xfId="37193" xr:uid="{1DA70BC8-5307-44EE-AC52-318F482969C9}"/>
    <cellStyle name="Normal 7 3 2 3_AVA DVA EL" xfId="37194" xr:uid="{89B39F0A-2B0F-4FEC-B059-387D6793CF17}"/>
    <cellStyle name="Normal 7 3 2 4" xfId="37195" xr:uid="{21EB7AA9-D3E1-4326-88D8-B78B22C2985D}"/>
    <cellStyle name="Normal 7 3 2 4 2" xfId="37196" xr:uid="{98C0CD4F-03AC-4B46-9EBA-1B19F3333619}"/>
    <cellStyle name="Normal 7 3 2 4 2 2" xfId="37197" xr:uid="{AA54F0D4-F7C8-4302-9920-4E4CD616EB1C}"/>
    <cellStyle name="Normal 7 3 2 4 2_AVA DVA EL" xfId="37198" xr:uid="{E8EFE4ED-2461-48D5-A378-498F2653990A}"/>
    <cellStyle name="Normal 7 3 2 4 3" xfId="37199" xr:uid="{FB3EF985-90DD-40D9-8F0A-854AAEFF910C}"/>
    <cellStyle name="Normal 7 3 2 4 4" xfId="37200" xr:uid="{12CA6AE3-3368-44B6-A8D5-AAE3F77BFD4B}"/>
    <cellStyle name="Normal 7 3 2 4_AVA DVA EL" xfId="37201" xr:uid="{90CC1DC6-DDB1-4871-8330-DB89E1A31F96}"/>
    <cellStyle name="Normal 7 3 2 5" xfId="37202" xr:uid="{5E64323D-45EB-4F37-819D-C8C436F96684}"/>
    <cellStyle name="Normal 7 3 2 5 2" xfId="37203" xr:uid="{EC0846F0-90A4-4C00-882D-8855F244A668}"/>
    <cellStyle name="Normal 7 3 2 5 2 2" xfId="37204" xr:uid="{76191B0C-02DE-4970-B34E-CCBECA55F6DE}"/>
    <cellStyle name="Normal 7 3 2 5 2_AVA DVA EL" xfId="37205" xr:uid="{7E97A431-5E0E-40CA-865C-F72BC146CEB8}"/>
    <cellStyle name="Normal 7 3 2 5 3" xfId="37206" xr:uid="{923157A1-673D-49CD-A9E5-F430C33EFAF3}"/>
    <cellStyle name="Normal 7 3 2 5 4" xfId="37207" xr:uid="{BA2880FF-B164-4107-9845-52936FD5539F}"/>
    <cellStyle name="Normal 7 3 2 5_AVA DVA EL" xfId="37208" xr:uid="{CA803E10-C000-486E-97DB-13AAA824AE07}"/>
    <cellStyle name="Normal 7 3 2 6" xfId="37209" xr:uid="{361999B9-69B3-472D-9376-A8685E20C7F1}"/>
    <cellStyle name="Normal 7 3 2 6 2" xfId="37210" xr:uid="{9EA7EFEF-4ADC-4C34-93BB-61C0E3129E14}"/>
    <cellStyle name="Normal 7 3 2 6 3" xfId="37211" xr:uid="{53119FEC-5C0B-41ED-AE51-EDEE9840C47F}"/>
    <cellStyle name="Normal 7 3 2 6_AVA DVA EL" xfId="37212" xr:uid="{96C5F56B-87C4-464B-948A-FE2BE9CA3252}"/>
    <cellStyle name="Normal 7 3 2 7" xfId="37213" xr:uid="{292CE74E-9726-4E98-AFF5-E581F0F1B67C}"/>
    <cellStyle name="Normal 7 3 2 7 2" xfId="37214" xr:uid="{CC3328DC-92F3-4A63-B865-ADDC4D32E2E2}"/>
    <cellStyle name="Normal 7 3 2 7 3" xfId="37215" xr:uid="{2788E8AF-B4DD-4EA8-B039-7AABEFFA9071}"/>
    <cellStyle name="Normal 7 3 2 7_AVA DVA EL" xfId="37216" xr:uid="{CD8196F2-76B0-4966-BD83-CCA2CA08AD07}"/>
    <cellStyle name="Normal 7 3 2 8" xfId="37217" xr:uid="{00D3ED59-FFFA-484D-9686-53BEEF232AE2}"/>
    <cellStyle name="Normal 7 3 2 8 2" xfId="37218" xr:uid="{DAF622B0-4E3D-42F0-AAC8-92BDDFC10F06}"/>
    <cellStyle name="Normal 7 3 2 8 3" xfId="37219" xr:uid="{B70664DB-D6A4-454E-94B1-F3BC2DFC1908}"/>
    <cellStyle name="Normal 7 3 2 8_AVA DVA EL" xfId="37220" xr:uid="{DBFBB601-4B99-4F8B-8138-B941323C056B}"/>
    <cellStyle name="Normal 7 3 2 9" xfId="37221" xr:uid="{0673A55A-88D0-4909-BC5D-9235DEA3FCDF}"/>
    <cellStyle name="Normal 7 3 2 9 2" xfId="37222" xr:uid="{4891BCF0-D723-455A-99A0-AEAADCE82275}"/>
    <cellStyle name="Normal 7 3 2 9 3" xfId="37223" xr:uid="{55C604A2-B0DF-42E4-9BB3-11D7DCC3F415}"/>
    <cellStyle name="Normal 7 3 2 9_AVA DVA EL" xfId="37224" xr:uid="{530E7CA4-2907-42A8-AEB3-CD8386FC4700}"/>
    <cellStyle name="Normal 7 3 2_AVA DVA EL" xfId="37225" xr:uid="{59B9E4EB-98C2-4828-814D-A5F2D92A435A}"/>
    <cellStyle name="Normal 7 3 3" xfId="37226" xr:uid="{8F536957-33F6-41BF-86F1-5876F5F51232}"/>
    <cellStyle name="Normal 7 3 3 2" xfId="37227" xr:uid="{47CB13F9-4472-44E6-ADC6-FD1EAB99FF98}"/>
    <cellStyle name="Normal 7 3 3 2 2" xfId="37228" xr:uid="{717E672F-4B44-4BBB-B1E0-F889D2A5269A}"/>
    <cellStyle name="Normal 7 3 3 2 3" xfId="37229" xr:uid="{B4E50A60-4211-40C8-8661-A428D9D738B7}"/>
    <cellStyle name="Normal 7 3 3 2_AVA DVA EL" xfId="37230" xr:uid="{B9D54D6F-2BC0-4001-9546-7F71FF343E30}"/>
    <cellStyle name="Normal 7 3 3 3" xfId="37231" xr:uid="{B7DBBCD9-F80B-44EF-8054-18AAE8E4A154}"/>
    <cellStyle name="Normal 7 3 3 3 2" xfId="37232" xr:uid="{409C9F7F-1405-4576-A67F-FBEC7E79F709}"/>
    <cellStyle name="Normal 7 3 3 3 3" xfId="37233" xr:uid="{B4BDF15C-944A-4617-9E0A-0DAFE97FBF7F}"/>
    <cellStyle name="Normal 7 3 3 3_AVA DVA EL" xfId="37234" xr:uid="{5E3383D6-C508-417D-897C-0CE25609F4BF}"/>
    <cellStyle name="Normal 7 3 3 4" xfId="37235" xr:uid="{7E0CDFE1-05B8-49E3-9A78-D08F0A43643F}"/>
    <cellStyle name="Normal 7 3 3 4 2" xfId="37236" xr:uid="{1FD7573B-7C2C-4935-AE10-DC489FD4FD1C}"/>
    <cellStyle name="Normal 7 3 3 4 3" xfId="37237" xr:uid="{C6EC931C-ACA5-4E30-9816-C1E821D3B6F6}"/>
    <cellStyle name="Normal 7 3 3 4_AVA DVA EL" xfId="37238" xr:uid="{D15CE9A8-84F9-46AF-95EC-90A67131E756}"/>
    <cellStyle name="Normal 7 3 3 5" xfId="37239" xr:uid="{359B86FD-12AF-4158-8A15-F09D5EEC22BD}"/>
    <cellStyle name="Normal 7 3 3 5 2" xfId="37240" xr:uid="{03CCDF76-E8CA-4FF3-BAD6-3E4B002BD436}"/>
    <cellStyle name="Normal 7 3 3 5_AVA DVA EL" xfId="37241" xr:uid="{94FD4F45-1187-4035-8AFA-90F6DB276D7E}"/>
    <cellStyle name="Normal 7 3 3 6" xfId="37242" xr:uid="{D1D92FCA-24A7-424E-8946-2DEB32631C9B}"/>
    <cellStyle name="Normal 7 3 3 7" xfId="37243" xr:uid="{38B8A991-A946-432D-A527-90778C3E74B7}"/>
    <cellStyle name="Normal 7 3 3 8" xfId="37244" xr:uid="{4DF11CD3-FAA1-4FC7-99C1-860400BBD0A0}"/>
    <cellStyle name="Normal 7 3 3_AVA DVA EL" xfId="37245" xr:uid="{6DBB8754-6196-4EE3-9C42-DD713C5C63DB}"/>
    <cellStyle name="Normal 7 3 4" xfId="37246" xr:uid="{798E4F0C-8688-4AA6-9FE7-A4DECF445CAB}"/>
    <cellStyle name="Normal 7 3 4 2" xfId="37247" xr:uid="{CEBE8DD0-CB42-436B-9E60-D8C1F1012C98}"/>
    <cellStyle name="Normal 7 3 4 2 2" xfId="37248" xr:uid="{DB38B135-22B5-45D3-911C-9AD62CBF0926}"/>
    <cellStyle name="Normal 7 3 4 2_AVA DVA EL" xfId="37249" xr:uid="{0B50ED21-3027-400A-9F74-BB4BDF0D3A88}"/>
    <cellStyle name="Normal 7 3 4 3" xfId="37250" xr:uid="{80E3B272-73CE-46F2-A8FB-E30668CBD087}"/>
    <cellStyle name="Normal 7 3 4 4" xfId="37251" xr:uid="{2F8953F7-3C9A-47C3-A32D-F16842CF8488}"/>
    <cellStyle name="Normal 7 3 4_AVA DVA EL" xfId="37252" xr:uid="{E1886195-B65B-4BA3-89F9-590A2DB7006F}"/>
    <cellStyle name="Normal 7 3 5" xfId="37253" xr:uid="{D415BECD-337A-4C7E-9444-2200E92C1DD4}"/>
    <cellStyle name="Normal 7 3 5 2" xfId="37254" xr:uid="{9A5FA8B1-261F-4252-8561-89BEB14184AB}"/>
    <cellStyle name="Normal 7 3 5 2 2" xfId="37255" xr:uid="{4199A241-8BED-46EC-868B-3EAB20932712}"/>
    <cellStyle name="Normal 7 3 5 2_AVA DVA EL" xfId="37256" xr:uid="{18264EEA-090B-4829-A052-5C91DF33529E}"/>
    <cellStyle name="Normal 7 3 5 3" xfId="37257" xr:uid="{A234D9F3-3313-4365-945D-C9BAE88EACEC}"/>
    <cellStyle name="Normal 7 3 5 4" xfId="37258" xr:uid="{7BC60B32-93E2-4535-82A7-06601C1868EA}"/>
    <cellStyle name="Normal 7 3 5_AVA DVA EL" xfId="37259" xr:uid="{112D7E83-4BAF-40DE-B091-5756C1C91E15}"/>
    <cellStyle name="Normal 7 3 6" xfId="37260" xr:uid="{CE1CFB6E-7CE0-42C2-8C63-305B1530C649}"/>
    <cellStyle name="Normal 7 3 6 2" xfId="37261" xr:uid="{96778D51-B377-4D34-B496-2E994A525E53}"/>
    <cellStyle name="Normal 7 3 6 2 2" xfId="37262" xr:uid="{91F5E3DB-A866-4FB0-B3CF-55F9F2E4624E}"/>
    <cellStyle name="Normal 7 3 6 2_AVA DVA EL" xfId="37263" xr:uid="{464C86C0-43A5-4B10-B6F0-0A19F174FF79}"/>
    <cellStyle name="Normal 7 3 6 3" xfId="37264" xr:uid="{05B105A7-48E8-4BCF-BFE1-88ED272663A7}"/>
    <cellStyle name="Normal 7 3 6 4" xfId="37265" xr:uid="{BFC17974-2AB3-4CED-AA5E-1F3022C9BF10}"/>
    <cellStyle name="Normal 7 3 6_AVA DVA EL" xfId="37266" xr:uid="{072FC953-A45E-41F1-A792-4402A73CF10C}"/>
    <cellStyle name="Normal 7 3 7" xfId="37267" xr:uid="{33A14D92-AE2E-4D90-8561-2959966CB29D}"/>
    <cellStyle name="Normal 7 3 7 2" xfId="37268" xr:uid="{746F240C-3149-4C0C-A96A-97C1244B195C}"/>
    <cellStyle name="Normal 7 3 7 3" xfId="37269" xr:uid="{66077A57-3BEA-4E90-91C9-1D7ADC677D9A}"/>
    <cellStyle name="Normal 7 3 7_AVA DVA EL" xfId="37270" xr:uid="{0710670F-C75B-422E-B285-219C24A00D1F}"/>
    <cellStyle name="Normal 7 3 8" xfId="37271" xr:uid="{C3B30F25-B790-4B72-B69C-D12CA43D0050}"/>
    <cellStyle name="Normal 7 3 8 2" xfId="37272" xr:uid="{913D9665-06BB-4CFC-B14C-0B2C05433226}"/>
    <cellStyle name="Normal 7 3 8 3" xfId="37273" xr:uid="{BF449200-89E9-4DBA-9B45-5317BB69972E}"/>
    <cellStyle name="Normal 7 3 8_AVA DVA EL" xfId="37274" xr:uid="{91298061-1750-49BB-BDCC-4B455DD631B7}"/>
    <cellStyle name="Normal 7 3 9" xfId="37275" xr:uid="{A0D296FB-E8D1-4315-BCCC-B01372804F7A}"/>
    <cellStyle name="Normal 7 3 9 2" xfId="37276" xr:uid="{F3AE3E0E-3471-431E-92AE-ABF7EF6C22FB}"/>
    <cellStyle name="Normal 7 3 9 3" xfId="37277" xr:uid="{B7E6F995-88F6-4133-913C-5E20FA388FBD}"/>
    <cellStyle name="Normal 7 3 9_AVA DVA EL" xfId="37278" xr:uid="{14D91DF3-86EE-42CF-AA36-BECD83491E80}"/>
    <cellStyle name="Normal 7 3_4Q16" xfId="37279" xr:uid="{C65D192B-EFB1-497A-9A6E-93A21CE88C28}"/>
    <cellStyle name="Normal 7 4" xfId="8370" xr:uid="{1C2A142E-06E2-4F2B-B4C9-91ED839FEDDA}"/>
    <cellStyle name="Normal 7 4 2" xfId="37280" xr:uid="{A3730945-46F5-462D-B156-3455DC1931D4}"/>
    <cellStyle name="Normal 7 4 2 2" xfId="37281" xr:uid="{C3ABAF33-362D-4F5B-B807-B3F24139E23A}"/>
    <cellStyle name="Normal 7 4 2 2 2" xfId="37282" xr:uid="{D1241081-6740-406C-8DB2-757EDF061ACB}"/>
    <cellStyle name="Normal 7 4 2 2_AVA DVA EL" xfId="37283" xr:uid="{71BA1B55-84C8-48FE-BEE2-A16C34D2C7BA}"/>
    <cellStyle name="Normal 7 4 2 3" xfId="37284" xr:uid="{F90C0357-96D9-422F-B347-614C0BA8C307}"/>
    <cellStyle name="Normal 7 4 2 4" xfId="37285" xr:uid="{4FC2DFBE-F8F7-4708-903A-DC7DA93BC972}"/>
    <cellStyle name="Normal 7 4 2_AVA DVA EL" xfId="37286" xr:uid="{50198192-1E90-4902-B0AC-D78427058D79}"/>
    <cellStyle name="Normal 7 4 3" xfId="37287" xr:uid="{20285E03-EFC3-4087-AE9D-9A890EB3F279}"/>
    <cellStyle name="Normal 7 4 3 2" xfId="37288" xr:uid="{D9069F5D-7ECE-4530-B580-FD08D6B4CB3F}"/>
    <cellStyle name="Normal 7 4 3 3" xfId="37289" xr:uid="{98586D52-9A67-4976-AC89-FBF4995BFFDB}"/>
    <cellStyle name="Normal 7 4 3_AVA DVA EL" xfId="37290" xr:uid="{B345AD00-4F98-4548-8857-6D8EA8602742}"/>
    <cellStyle name="Normal 7 4 4" xfId="37291" xr:uid="{F00B28AF-A6B5-4FDD-BC2A-50BE0A8A3ED1}"/>
    <cellStyle name="Normal 7 4 4 2" xfId="37292" xr:uid="{6BAD1D84-0182-4D06-A6AD-5FDA6C97CFB0}"/>
    <cellStyle name="Normal 7 4 4 3" xfId="37293" xr:uid="{1629A965-8F97-420F-8C32-70FB12B56B48}"/>
    <cellStyle name="Normal 7 4 4_AVA DVA EL" xfId="37294" xr:uid="{681C3E58-BE2C-4985-91F2-7AF28BA20A90}"/>
    <cellStyle name="Normal 7 4 5" xfId="37295" xr:uid="{5B0AD458-01C0-4B36-8328-B27A6EAD51A7}"/>
    <cellStyle name="Normal 7 4 5 2" xfId="37296" xr:uid="{CF93F6A7-05EA-4764-971B-C5AFAA69BAC8}"/>
    <cellStyle name="Normal 7 4 5 3" xfId="37297" xr:uid="{9C9D3FB8-825C-4EBA-933E-FFFC78730175}"/>
    <cellStyle name="Normal 7 4 5_AVA DVA EL" xfId="37298" xr:uid="{A3E42DF7-9658-48FC-8F00-50930C552869}"/>
    <cellStyle name="Normal 7 4 6" xfId="37299" xr:uid="{F290CD2A-B348-4F7C-B7B4-AAD97AC1DB21}"/>
    <cellStyle name="Normal 7 4 6 2" xfId="37300" xr:uid="{47ED8062-88AF-4A25-8A8C-A1E508398C19}"/>
    <cellStyle name="Normal 7 4 6_AVA DVA EL" xfId="37301" xr:uid="{B10E1F14-58E0-49C9-B438-40D380D0BF76}"/>
    <cellStyle name="Normal 7 4 7" xfId="37302" xr:uid="{B520DF86-E83E-4D29-9AF6-181345357220}"/>
    <cellStyle name="Normal 7 4_AVA DVA EL" xfId="37303" xr:uid="{886A08C2-E339-4B97-900A-318C2059842B}"/>
    <cellStyle name="Normal 7 5" xfId="8371" xr:uid="{75B53C15-B3A9-40E4-9732-A635574295D6}"/>
    <cellStyle name="Normal 7 5 2" xfId="37304" xr:uid="{E297B1DC-F053-4849-9346-F83E1625796D}"/>
    <cellStyle name="Normal 7 5 2 2" xfId="37305" xr:uid="{E8F6F52C-44B5-4B34-BB9A-D3533E14B701}"/>
    <cellStyle name="Normal 7 5 2 3" xfId="37306" xr:uid="{62B8560B-4646-4E5C-8B74-A38F7117991E}"/>
    <cellStyle name="Normal 7 5 2_AVA DVA EL" xfId="37307" xr:uid="{1EA076BD-56A7-453E-8D07-AE6AD47B17F2}"/>
    <cellStyle name="Normal 7 5 3" xfId="37308" xr:uid="{D9AB4BE9-CF8E-4D53-AE6D-421D305FC875}"/>
    <cellStyle name="Normal 7 5 3 2" xfId="37309" xr:uid="{C2DBCE13-232D-4901-9C40-D918B1FA1736}"/>
    <cellStyle name="Normal 7 5 3_AVA DVA EL" xfId="37310" xr:uid="{2D715D14-71A6-4DAA-B6D8-C3046F7A4CEB}"/>
    <cellStyle name="Normal 7 5 4" xfId="37311" xr:uid="{F1E824FB-CBEB-4C55-87F6-0F111446F5B6}"/>
    <cellStyle name="Normal 7 5 5" xfId="37312" xr:uid="{D3A214C6-3AD8-4302-AF8C-A9553FBA7BD3}"/>
    <cellStyle name="Normal 7 5_AVA DVA EL" xfId="37313" xr:uid="{BBBD1462-4D8B-41A8-9083-64EDB25BF812}"/>
    <cellStyle name="Normal 7 6" xfId="37314" xr:uid="{B6EF5B50-E6E0-4918-A317-05B0CD1150B7}"/>
    <cellStyle name="Normal 7 6 2" xfId="37315" xr:uid="{1828AD55-7BB1-4E35-A196-FD5CDA845A1F}"/>
    <cellStyle name="Normal 7 6 2 2" xfId="37316" xr:uid="{CF06B166-5D4F-4E81-854B-F2B466630F8C}"/>
    <cellStyle name="Normal 7 6 2 3" xfId="37317" xr:uid="{DF4FE1CC-272E-4965-9B5D-942F3A0B5B11}"/>
    <cellStyle name="Normal 7 6 2_AVA DVA EL" xfId="37318" xr:uid="{41A8F8E7-9CEC-4D28-A5D8-EACC9CDEF4AA}"/>
    <cellStyle name="Normal 7 6 3" xfId="37319" xr:uid="{F2951599-3712-40F2-9DAC-6D41B6526953}"/>
    <cellStyle name="Normal 7 6 3 2" xfId="37320" xr:uid="{364FBC73-42F1-4CDB-8BFE-FBDB97A96A26}"/>
    <cellStyle name="Normal 7 6 3_AVA DVA EL" xfId="37321" xr:uid="{D5B34BFA-B1D6-4321-AD03-E51899131086}"/>
    <cellStyle name="Normal 7 6 4" xfId="37322" xr:uid="{B55871C7-0599-411F-B3B5-C2DE355872B0}"/>
    <cellStyle name="Normal 7 6 5" xfId="37323" xr:uid="{8212E38A-0306-407E-8926-2D2C301F2E69}"/>
    <cellStyle name="Normal 7 6_AVA DVA EL" xfId="37324" xr:uid="{A2D16357-C01D-4C5D-B67F-FF8923F11DA1}"/>
    <cellStyle name="Normal 7 7" xfId="37325" xr:uid="{15D48D77-C2B5-45FC-8A66-6042868E62AA}"/>
    <cellStyle name="Normal 7 7 2" xfId="37326" xr:uid="{FBC42CC4-74E2-4BDD-97C1-D68175A44AFF}"/>
    <cellStyle name="Normal 7 7 2 2" xfId="37327" xr:uid="{84509F16-2BF9-4653-9DA7-727D093CDAA1}"/>
    <cellStyle name="Normal 7 7 2 3" xfId="37328" xr:uid="{BE10E6EA-F9B3-4AAC-A4D0-22C6E1F3132D}"/>
    <cellStyle name="Normal 7 7 2_AVA DVA EL" xfId="37329" xr:uid="{DB37AF12-6E82-4D9C-998E-74833AE33385}"/>
    <cellStyle name="Normal 7 7 3" xfId="37330" xr:uid="{E7D66370-2531-4472-B0FF-858665CFA00A}"/>
    <cellStyle name="Normal 7 7 3 2" xfId="37331" xr:uid="{CAF43714-DFF7-4DF0-A32B-A659370F17F1}"/>
    <cellStyle name="Normal 7 7 3_AVA DVA EL" xfId="37332" xr:uid="{3E67E390-2F64-4C9E-B9EC-C3907F353044}"/>
    <cellStyle name="Normal 7 7 4" xfId="37333" xr:uid="{F85AB845-9D31-4D9C-940D-96272BC4310F}"/>
    <cellStyle name="Normal 7 7 5" xfId="37334" xr:uid="{35966AEA-A0B4-451F-8DE0-A8DBD6A78A44}"/>
    <cellStyle name="Normal 7 7_AVA DVA EL" xfId="37335" xr:uid="{5A5BCEF0-5D26-48F7-BD52-7377D46CCE74}"/>
    <cellStyle name="Normal 7 8" xfId="37336" xr:uid="{9851D8C2-4603-48F8-AF47-5522030FA911}"/>
    <cellStyle name="Normal 7 8 2" xfId="37337" xr:uid="{0E8F7FDD-79EC-40B3-8B75-5D6B49BAC4AE}"/>
    <cellStyle name="Normal 7 8 2 2" xfId="37338" xr:uid="{81967C92-C9B2-4F61-A1BA-CD005F823A19}"/>
    <cellStyle name="Normal 7 8 2 3" xfId="37339" xr:uid="{76F86C93-CD77-4CA2-9128-A9DCA0FF5ABA}"/>
    <cellStyle name="Normal 7 8 2_AVA DVA EL" xfId="37340" xr:uid="{57A2388B-D3C2-44DD-B95B-9CE89D8FC892}"/>
    <cellStyle name="Normal 7 8 3" xfId="37341" xr:uid="{5AB27BE7-32D5-42C8-B6A4-15A498FAB76A}"/>
    <cellStyle name="Normal 7 8 3 2" xfId="37342" xr:uid="{CF8BE48E-331A-41BE-87FE-C760A868FB73}"/>
    <cellStyle name="Normal 7 8 3_AVA DVA EL" xfId="37343" xr:uid="{94AA5314-C386-4FA8-9AAC-370EFD919575}"/>
    <cellStyle name="Normal 7 8 4" xfId="37344" xr:uid="{2EA005ED-67F1-4CE0-B0E6-23491384F3CB}"/>
    <cellStyle name="Normal 7 8 5" xfId="37345" xr:uid="{107805BA-DD1E-40FD-BE67-1A34E1DE09FA}"/>
    <cellStyle name="Normal 7 8_AVA DVA EL" xfId="37346" xr:uid="{A27C760B-B761-40E5-8149-2A8B5E0A061F}"/>
    <cellStyle name="Normal 7 9" xfId="37347" xr:uid="{23D95E15-3F30-4B18-B53E-15E02BE48B25}"/>
    <cellStyle name="Normal 7 9 2" xfId="37348" xr:uid="{A8247708-7BC3-4394-8445-73C0FEE69A20}"/>
    <cellStyle name="Normal 7 9 2 2" xfId="37349" xr:uid="{A416AB53-A990-4AE6-B409-E5023B72D87E}"/>
    <cellStyle name="Normal 7 9 2 3" xfId="37350" xr:uid="{3AF16D79-F11C-476E-B382-884CBEF0E4F2}"/>
    <cellStyle name="Normal 7 9 2_AVA DVA EL" xfId="37351" xr:uid="{D0F08D68-E0FA-4075-B2CD-4F5FBE578FF5}"/>
    <cellStyle name="Normal 7 9 3" xfId="37352" xr:uid="{7309A05A-61D0-4C04-AA7F-825EA1F03201}"/>
    <cellStyle name="Normal 7 9_AVA DVA EL" xfId="37353" xr:uid="{66A54D6A-A7C5-414C-BB5E-CABC0D6C2610}"/>
    <cellStyle name="Normal 7_3. Chng in credit spreads" xfId="8372" xr:uid="{8EE781AA-B9F3-4EA9-BD8C-1DFAC6605514}"/>
    <cellStyle name="Normal 70" xfId="37354" xr:uid="{7BBFECBC-17CF-45C2-B3E6-59B3A9F26A21}"/>
    <cellStyle name="Normal 70 2" xfId="37355" xr:uid="{324390A9-03F7-4A8F-903A-587CCA8134D7}"/>
    <cellStyle name="Normal 70 2 2" xfId="37356" xr:uid="{06899A45-FB35-405E-8ED7-62EF558CB2BF}"/>
    <cellStyle name="Normal 70 2 3" xfId="37357" xr:uid="{4C08339A-3145-43E1-A886-BA1068FF9148}"/>
    <cellStyle name="Normal 70 2_AVA DVA EL" xfId="37358" xr:uid="{065C94CD-943D-4EF3-A5C5-EDBECE99BF9C}"/>
    <cellStyle name="Normal 70 3" xfId="37359" xr:uid="{5FF8C0EB-4F40-4EF7-97BF-7E10DD320ECB}"/>
    <cellStyle name="Normal 70 4" xfId="37360" xr:uid="{ADB5A80B-9E9A-415A-8F22-1A6AD105E5C8}"/>
    <cellStyle name="Normal 70_AVA DVA EL" xfId="37361" xr:uid="{C7E90830-8991-4F24-BD1D-1921C5F7054C}"/>
    <cellStyle name="Normal 71" xfId="37362" xr:uid="{5658C268-849E-4C96-8CEA-B6298EFF41EF}"/>
    <cellStyle name="Normal 71 2" xfId="37363" xr:uid="{7488D261-AA9E-46FB-A8A5-CDA2DA230228}"/>
    <cellStyle name="Normal 71 2 2" xfId="37364" xr:uid="{EFC9204B-96F8-4E2C-BD04-3B7D35B8AD48}"/>
    <cellStyle name="Normal 71 2 3" xfId="37365" xr:uid="{9028D8E9-8818-4638-AC52-1B64D7003622}"/>
    <cellStyle name="Normal 71 2_AVA DVA EL" xfId="37366" xr:uid="{01A25B63-B48B-4C7E-8AC3-B5AD2C117F9B}"/>
    <cellStyle name="Normal 71 3" xfId="37367" xr:uid="{FF4CA628-A1EB-4A58-A187-6BCAB0C2104B}"/>
    <cellStyle name="Normal 71 4" xfId="37368" xr:uid="{2C5DA263-B79D-49D4-80BF-90CB1703F185}"/>
    <cellStyle name="Normal 71_AVA DVA EL" xfId="37369" xr:uid="{CE456D4B-E402-4489-A501-FDD00C81C9A6}"/>
    <cellStyle name="Normal 72" xfId="37370" xr:uid="{6E75143D-F625-4BD3-858F-F371D2696045}"/>
    <cellStyle name="Normal 72 2" xfId="37371" xr:uid="{78B4A7EC-5EC1-413B-9AA8-D4E4D2D92302}"/>
    <cellStyle name="Normal 72 2 2" xfId="37372" xr:uid="{43030619-7BEB-4CD1-9737-0421AC966055}"/>
    <cellStyle name="Normal 72 2 3" xfId="37373" xr:uid="{3B367595-BF9C-41DF-AB50-2CF4AC8F84C2}"/>
    <cellStyle name="Normal 72 2_AVA DVA EL" xfId="37374" xr:uid="{6154E410-63B8-450D-9DE4-3A4BCC6C9C2A}"/>
    <cellStyle name="Normal 72 3" xfId="37375" xr:uid="{77F42086-B381-4D4B-B4A9-D213EC031DE3}"/>
    <cellStyle name="Normal 72 3 2" xfId="37376" xr:uid="{7EC1A414-7578-4AF9-ADD6-045B8FFD7B64}"/>
    <cellStyle name="Normal 72 3 3" xfId="37377" xr:uid="{B837F273-B57C-4E7C-9253-1F52B13C6232}"/>
    <cellStyle name="Normal 72 3_AVA DVA EL" xfId="37378" xr:uid="{51C6D4F7-D19A-4278-8968-FB1F543CFFCD}"/>
    <cellStyle name="Normal 72 4" xfId="37379" xr:uid="{2DD71427-6900-4024-8FC5-5219574F1A75}"/>
    <cellStyle name="Normal 72 4 2" xfId="37380" xr:uid="{46F5AA6F-CC4D-41F7-95E0-30E980C43334}"/>
    <cellStyle name="Normal 72 4 3" xfId="37381" xr:uid="{E10DBE8B-5AAC-4BB0-9496-B7120BD5D3E4}"/>
    <cellStyle name="Normal 72 4_AVA DVA EL" xfId="37382" xr:uid="{22B1256A-3772-421C-8FF9-C92B4AF6DFE1}"/>
    <cellStyle name="Normal 72 5" xfId="37383" xr:uid="{A153EB98-D410-495A-A222-6BF616F89A7F}"/>
    <cellStyle name="Normal 72 5 2" xfId="37384" xr:uid="{A3DAEF93-D531-44AE-8B51-6D45420652B5}"/>
    <cellStyle name="Normal 72 5 3" xfId="37385" xr:uid="{B774358D-2FA5-4C3D-B58D-536D6F97C524}"/>
    <cellStyle name="Normal 72 5_AVA DVA EL" xfId="37386" xr:uid="{21C81AA2-C227-48BB-8C19-ECB248B0EE09}"/>
    <cellStyle name="Normal 72 6" xfId="37387" xr:uid="{52F6F892-5BB1-4CD4-91CB-AA6BD6FFBE2A}"/>
    <cellStyle name="Normal 72 6 2" xfId="37388" xr:uid="{13177EDD-20B2-480E-AE18-B6F369A8D453}"/>
    <cellStyle name="Normal 72 6 3" xfId="37389" xr:uid="{EBBDF285-7AE8-40DA-A733-12B3B8B9DD7E}"/>
    <cellStyle name="Normal 72 6_AVA DVA EL" xfId="37390" xr:uid="{CEB501F0-8D3E-46D7-8C6F-89E50CD8BB91}"/>
    <cellStyle name="Normal 72 7" xfId="37391" xr:uid="{F9D6CE1E-74EB-41C1-A5EE-5236D0529C91}"/>
    <cellStyle name="Normal 72 8" xfId="37392" xr:uid="{D1E8E616-ABFD-4936-99D5-B4FCB42A31E0}"/>
    <cellStyle name="Normal 72_AVA DVA EL" xfId="37393" xr:uid="{FDEC02CD-F169-45AE-B1FE-83A422D41EC9}"/>
    <cellStyle name="Normal 73" xfId="37394" xr:uid="{DAEA41E7-B1CB-468E-A497-89F9E2F342DC}"/>
    <cellStyle name="Normal 73 2" xfId="37395" xr:uid="{BD68ED19-DE68-404F-BB3A-B2AF7EFB3AA1}"/>
    <cellStyle name="Normal 73 2 2" xfId="37396" xr:uid="{7208E8F0-1899-4982-A10F-ED2144335774}"/>
    <cellStyle name="Normal 73 2 2 2" xfId="37397" xr:uid="{7C5E7C79-C85A-4CF5-A52A-880F3E667046}"/>
    <cellStyle name="Normal 73 2 2 3" xfId="37398" xr:uid="{72F9D502-F8D0-48DE-A438-ACEDFE42E5C3}"/>
    <cellStyle name="Normal 73 2 2_AVA DVA EL" xfId="37399" xr:uid="{7ADEE4CB-6D3F-4457-A6CD-9F986B27F550}"/>
    <cellStyle name="Normal 73 2 3" xfId="37400" xr:uid="{A54DA263-F40C-4405-B670-7B1EDC32CF24}"/>
    <cellStyle name="Normal 73 2 4" xfId="37401" xr:uid="{342CF876-3384-4E68-B63E-17005EA1FB05}"/>
    <cellStyle name="Normal 73 2_AVA DVA EL" xfId="37402" xr:uid="{AE309EF4-345C-4505-912D-6AA614221B2A}"/>
    <cellStyle name="Normal 73 3" xfId="37403" xr:uid="{79EC2ECC-15ED-4B42-9AD3-638148C32506}"/>
    <cellStyle name="Normal 73 3 2" xfId="37404" xr:uid="{02E1C494-18FF-4C05-AFD9-637F29E69247}"/>
    <cellStyle name="Normal 73 3 3" xfId="37405" xr:uid="{DC4897B9-3FAF-4469-A5E6-53515CEF465B}"/>
    <cellStyle name="Normal 73 3_AVA DVA EL" xfId="37406" xr:uid="{F295321B-BC4D-46A8-BACE-15A6AE1900FA}"/>
    <cellStyle name="Normal 73 4" xfId="37407" xr:uid="{888FAF34-788C-4A54-B75D-B55A0788A68D}"/>
    <cellStyle name="Normal 73 4 2" xfId="37408" xr:uid="{75D37C8A-7EB6-4C79-9801-B71AB738204F}"/>
    <cellStyle name="Normal 73 4 3" xfId="37409" xr:uid="{2CDF7FB7-BD1B-40E9-BFB7-53CA89689F27}"/>
    <cellStyle name="Normal 73 4_AVA DVA EL" xfId="37410" xr:uid="{02829D20-2BAF-4B77-9835-4A45DDD7678C}"/>
    <cellStyle name="Normal 73 5" xfId="37411" xr:uid="{C717AABC-D240-4F57-AEB2-F1807D2CB615}"/>
    <cellStyle name="Normal 73 5 2" xfId="37412" xr:uid="{8B7B9F98-D1AD-4F9D-B2FA-B6E1A56DDBD5}"/>
    <cellStyle name="Normal 73 5 3" xfId="37413" xr:uid="{A9E3ED4F-9F97-4848-B6F0-1063756383F4}"/>
    <cellStyle name="Normal 73 5_AVA DVA EL" xfId="37414" xr:uid="{B065DAD1-198E-47C3-90FB-9BA7101CD115}"/>
    <cellStyle name="Normal 73 6" xfId="37415" xr:uid="{955F31B9-35EB-4544-8044-8950FC7CA3CA}"/>
    <cellStyle name="Normal 73 6 2" xfId="37416" xr:uid="{57C5642D-1F42-4F35-85F8-0C077CF170BB}"/>
    <cellStyle name="Normal 73 6 3" xfId="37417" xr:uid="{3B1741B5-7A63-464E-A663-11CE0AC8DD2C}"/>
    <cellStyle name="Normal 73 6_AVA DVA EL" xfId="37418" xr:uid="{9C81BF0B-15F7-4191-AB46-8BF359586BA6}"/>
    <cellStyle name="Normal 73 7" xfId="37419" xr:uid="{F4773EBD-4E6B-4238-B21C-C6C13F927197}"/>
    <cellStyle name="Normal 73 8" xfId="37420" xr:uid="{A446C0C2-F805-4C88-A24E-D2736DDBA52F}"/>
    <cellStyle name="Normal 73_AVA DVA EL" xfId="37421" xr:uid="{28376C4D-DF91-47B0-98F4-4D55AF24EBDA}"/>
    <cellStyle name="Normal 74" xfId="37422" xr:uid="{CE6249FF-39B0-40D3-BF8F-B87F23970DF8}"/>
    <cellStyle name="Normal 74 2" xfId="37423" xr:uid="{CA35085B-3060-4B94-9207-C3956CE4737E}"/>
    <cellStyle name="Normal 74 2 2" xfId="37424" xr:uid="{45F267DD-DA8E-4D45-B877-5FF57CFD61E1}"/>
    <cellStyle name="Normal 74 2 3" xfId="37425" xr:uid="{E694EBE8-4332-464C-AA93-0DD5C3B04F88}"/>
    <cellStyle name="Normal 74 2_AVA DVA EL" xfId="37426" xr:uid="{A927A328-0C89-49A6-8A70-9662B10C704D}"/>
    <cellStyle name="Normal 74 3" xfId="37427" xr:uid="{24AD6B2D-C162-40F7-A3AC-F2BA958A224F}"/>
    <cellStyle name="Normal 74 3 2" xfId="37428" xr:uid="{5D8AA834-DC57-46FB-B828-2A7BC25C2D0D}"/>
    <cellStyle name="Normal 74 3 3" xfId="37429" xr:uid="{C6A77F57-AF2B-4E02-B343-AFCD64B8693E}"/>
    <cellStyle name="Normal 74 3_AVA DVA EL" xfId="37430" xr:uid="{ABA722F9-B38A-45D3-AC4D-A65A8E4D4F28}"/>
    <cellStyle name="Normal 74 4" xfId="37431" xr:uid="{C8652AC6-3563-4C68-8581-710D6B66714D}"/>
    <cellStyle name="Normal 74 4 2" xfId="37432" xr:uid="{895BB890-CECB-44F9-84D7-AB40D34F971E}"/>
    <cellStyle name="Normal 74 4 3" xfId="37433" xr:uid="{52B221D9-C811-4950-92F1-7978CBD23D32}"/>
    <cellStyle name="Normal 74 4_AVA DVA EL" xfId="37434" xr:uid="{830CE1BE-977B-4505-A652-170EC277A961}"/>
    <cellStyle name="Normal 74 5" xfId="37435" xr:uid="{F965A477-C2FC-44EE-A858-E49276359252}"/>
    <cellStyle name="Normal 74 5 2" xfId="37436" xr:uid="{CF68472B-E322-4CD7-89B6-B25140D03E49}"/>
    <cellStyle name="Normal 74 5 3" xfId="37437" xr:uid="{A8F4FA5A-941D-4F2F-8E30-5989B9EE8DBA}"/>
    <cellStyle name="Normal 74 5_AVA DVA EL" xfId="37438" xr:uid="{9940B11C-6E5B-4584-A99B-13285B4A5869}"/>
    <cellStyle name="Normal 74 6" xfId="37439" xr:uid="{93964A8E-FBC4-47E7-8348-0E6F77799281}"/>
    <cellStyle name="Normal 74 6 2" xfId="37440" xr:uid="{CE32A55D-D05C-4FBA-AA3B-AD3BC723CDA6}"/>
    <cellStyle name="Normal 74 6 3" xfId="37441" xr:uid="{65C60A04-6C90-4FF0-A989-5BB84E704501}"/>
    <cellStyle name="Normal 74 6_AVA DVA EL" xfId="37442" xr:uid="{D4080FA2-7737-4653-80A0-475A08F7F4F6}"/>
    <cellStyle name="Normal 74 7" xfId="37443" xr:uid="{55F17367-AEB0-4AF1-8E7A-CFCDFA6D600B}"/>
    <cellStyle name="Normal 74 8" xfId="37444" xr:uid="{C853BFFA-B813-4CA4-9BE7-D40C900CE92B}"/>
    <cellStyle name="Normal 74_AVA DVA EL" xfId="37445" xr:uid="{B48AFBCF-2F69-414D-8339-DE1D0DD4762C}"/>
    <cellStyle name="Normal 75" xfId="37446" xr:uid="{CD8E1BB9-F387-445E-ABAE-2DD42239DE96}"/>
    <cellStyle name="Normal 75 2" xfId="37447" xr:uid="{2246072E-249E-45C3-9DB1-4F5F667814A0}"/>
    <cellStyle name="Normal 75 2 2" xfId="37448" xr:uid="{3069D450-5FBF-45D3-AB45-4AEC94B7894E}"/>
    <cellStyle name="Normal 75 2 3" xfId="37449" xr:uid="{BCEE560D-AA96-4E4A-ADDB-83C75CE74B4F}"/>
    <cellStyle name="Normal 75 2_AVA DVA EL" xfId="37450" xr:uid="{3BEEA35D-C7D3-4EF6-9042-87113D8C8929}"/>
    <cellStyle name="Normal 75 3" xfId="37451" xr:uid="{56BD4066-4086-4179-A3FB-DCDFD44408BA}"/>
    <cellStyle name="Normal 75 4" xfId="37452" xr:uid="{7CB09E30-20D5-49A2-9745-EB23D209E895}"/>
    <cellStyle name="Normal 75_AVA DVA EL" xfId="37453" xr:uid="{EA3EE0BF-0325-4082-A51A-901327D4C5E8}"/>
    <cellStyle name="Normal 76" xfId="37454" xr:uid="{EA769CBA-DAF6-475D-BA34-896E58F2ADB4}"/>
    <cellStyle name="Normal 76 2" xfId="37455" xr:uid="{24DE2D46-4328-400C-8BB8-AD34EED653DC}"/>
    <cellStyle name="Normal 76 2 2" xfId="37456" xr:uid="{5656E29A-B6B3-4AED-A86E-F41E412807BA}"/>
    <cellStyle name="Normal 76 2 3" xfId="37457" xr:uid="{9F2270C5-B1F7-45F7-B4BA-D97EFDECAF9C}"/>
    <cellStyle name="Normal 76 2_AVA DVA EL" xfId="37458" xr:uid="{5E26EF40-0CCB-4AB4-B8CE-F3CDEBD0C960}"/>
    <cellStyle name="Normal 76 3" xfId="37459" xr:uid="{386C1CA8-6EF6-42DD-AE01-75DFBDC6E2EF}"/>
    <cellStyle name="Normal 76 4" xfId="37460" xr:uid="{16A6EC52-5113-4554-9846-4A46BDE0F901}"/>
    <cellStyle name="Normal 76_AVA DVA EL" xfId="37461" xr:uid="{C820CCDB-4F66-40B2-A35B-BF35BA4CB06B}"/>
    <cellStyle name="Normal 77" xfId="37462" xr:uid="{AAAE7841-8BFD-43E1-BD58-240C945D2D3E}"/>
    <cellStyle name="Normal 77 2" xfId="37463" xr:uid="{2BE25607-E4FD-47B4-8BCD-6E462797DBE6}"/>
    <cellStyle name="Normal 77 2 2" xfId="37464" xr:uid="{2B708C4B-6248-44AC-B62C-4915D47C9620}"/>
    <cellStyle name="Normal 77 2 3" xfId="37465" xr:uid="{9EEE6D7B-D68A-4E59-9892-C13B5B3D5C11}"/>
    <cellStyle name="Normal 77 2_AVA DVA EL" xfId="37466" xr:uid="{8B708C3B-1D14-48E8-B0E1-F6E37126D5C2}"/>
    <cellStyle name="Normal 77 3" xfId="37467" xr:uid="{0ADD4766-5653-4943-92F8-AFE66FC87E46}"/>
    <cellStyle name="Normal 77 3 2" xfId="37468" xr:uid="{2118B43C-62B1-4922-899A-1F9AED3935F1}"/>
    <cellStyle name="Normal 77 3 3" xfId="37469" xr:uid="{066518A9-8A13-4580-BE7D-367F9AD37BB9}"/>
    <cellStyle name="Normal 77 3_AVA DVA EL" xfId="37470" xr:uid="{61A511E2-D0EA-4214-BDF6-11D6659500CD}"/>
    <cellStyle name="Normal 77 4" xfId="37471" xr:uid="{627F6B42-B562-451B-8E99-36BB6F137C62}"/>
    <cellStyle name="Normal 77 5" xfId="37472" xr:uid="{087DD587-CBF2-4B86-BD35-72CDF48BC40A}"/>
    <cellStyle name="Normal 77_AVA DVA EL" xfId="37473" xr:uid="{6B1E2F09-3947-4D7B-87F4-FC32A7F15E59}"/>
    <cellStyle name="Normal 78" xfId="8373" xr:uid="{E9C70254-968F-409A-B194-E15505A33D8C}"/>
    <cellStyle name="Normal 78 2" xfId="37474" xr:uid="{A61A8488-C930-4C0A-BB62-0937975C78F9}"/>
    <cellStyle name="Normal 78 2 2" xfId="37475" xr:uid="{515CDEAB-61BF-4902-96B3-829D9C5FF5B8}"/>
    <cellStyle name="Normal 78 2 3" xfId="37476" xr:uid="{49DD0AC3-62EF-40E5-8A3D-00BDC4593096}"/>
    <cellStyle name="Normal 78 2_AVA DVA EL" xfId="37477" xr:uid="{E19E9005-72B2-4970-8C74-0D37DDE1FA42}"/>
    <cellStyle name="Normal 78 3" xfId="37478" xr:uid="{376A84A3-85EC-48BA-B3BE-1760D039B301}"/>
    <cellStyle name="Normal 78 4" xfId="37479" xr:uid="{42D0383C-CA0C-4B3D-876B-8A912D903F16}"/>
    <cellStyle name="Normal 78_AVA DVA EL" xfId="37480" xr:uid="{54E23374-F1DE-4A0A-A284-41E9DD9F4957}"/>
    <cellStyle name="Normal 79" xfId="8374" xr:uid="{91D7ECA3-1DFD-4EFA-81A1-97007451D760}"/>
    <cellStyle name="Normal 79 2" xfId="8375" xr:uid="{6A39D36F-E1DD-46F1-BB4A-81EE6ECE2198}"/>
    <cellStyle name="Normal 79 2 2" xfId="37481" xr:uid="{8323BEA4-A7A2-4D86-BD9F-2C24549A583B}"/>
    <cellStyle name="Normal 79 2 3" xfId="37482" xr:uid="{86929DB6-5A96-4490-8109-BB4A08C83FA4}"/>
    <cellStyle name="Normal 79 2_AVA DVA EL" xfId="37483" xr:uid="{13A1C17E-1DFA-4FA1-92E0-C89CAA60B9A4}"/>
    <cellStyle name="Normal 79 3" xfId="37484" xr:uid="{8C44CC61-770E-4801-A21E-423AA6F8C0BC}"/>
    <cellStyle name="Normal 79 4" xfId="37485" xr:uid="{FB023D34-89E1-4046-849C-E20BE345DF41}"/>
    <cellStyle name="Normal 79_AVA DVA EL" xfId="37486" xr:uid="{975EE78A-5735-4B36-A395-4F4A61DFCE81}"/>
    <cellStyle name="Normal 8" xfId="8376" xr:uid="{DBD12B9C-B33D-4858-81BE-6F4C0210023D}"/>
    <cellStyle name="Normal 8 10" xfId="37487" xr:uid="{6A38D316-F16A-47E8-BD51-9929E12ED60D}"/>
    <cellStyle name="Normal 8 10 2" xfId="37488" xr:uid="{EF41998F-17F5-4B4D-8CCF-E4390C8BBB71}"/>
    <cellStyle name="Normal 8 10 2 2" xfId="37489" xr:uid="{9D2C4984-64D8-4E1D-9771-38555E1779C0}"/>
    <cellStyle name="Normal 8 10 2 3" xfId="37490" xr:uid="{03DF0A97-8CB7-4F95-9ABF-EDA2462BF0D8}"/>
    <cellStyle name="Normal 8 10 2_AVA DVA EL" xfId="37491" xr:uid="{7E7BA7E1-D720-41F9-BDDA-D31A48D3D5E3}"/>
    <cellStyle name="Normal 8 10 3" xfId="37492" xr:uid="{758E2FD3-DECB-43D8-972A-C061CCA599A4}"/>
    <cellStyle name="Normal 8 10 4" xfId="37493" xr:uid="{B95D44E1-F982-4D8E-A460-C09E7918AB4A}"/>
    <cellStyle name="Normal 8 10_AVA DVA EL" xfId="37494" xr:uid="{C52F8516-B901-4A08-9C3D-AE79CF8CDFAD}"/>
    <cellStyle name="Normal 8 11" xfId="37495" xr:uid="{D98CFA5D-8B54-445D-BDC7-B0097749AD81}"/>
    <cellStyle name="Normal 8 11 2" xfId="37496" xr:uid="{30A5DF92-E799-4E3B-98DD-907FE9004ED8}"/>
    <cellStyle name="Normal 8 11 2 2" xfId="37497" xr:uid="{1EB7EBF7-CF3C-4E60-9645-AEEE0E22940C}"/>
    <cellStyle name="Normal 8 11 2 3" xfId="37498" xr:uid="{16B8BD02-0E6B-4933-8659-D556AEE2ECAA}"/>
    <cellStyle name="Normal 8 11 2_AVA DVA EL" xfId="37499" xr:uid="{EF452BED-6CC1-437B-A83B-85EC0130C2AA}"/>
    <cellStyle name="Normal 8 11 3" xfId="37500" xr:uid="{1E397F07-823D-4D2C-951E-656C9EE1A0C5}"/>
    <cellStyle name="Normal 8 11 3 2" xfId="37501" xr:uid="{7AC7A388-6D01-4475-9F78-93B4879EA0AE}"/>
    <cellStyle name="Normal 8 11 3 3" xfId="37502" xr:uid="{B426E0A3-2C7E-4C62-81ED-05FC7F820836}"/>
    <cellStyle name="Normal 8 11 3_AVA DVA EL" xfId="37503" xr:uid="{AD992E56-FE3D-4443-ABAF-4F819A8480B5}"/>
    <cellStyle name="Normal 8 11 4" xfId="37504" xr:uid="{DB255D57-35CB-41FB-B938-04C079B025DC}"/>
    <cellStyle name="Normal 8 11 5" xfId="37505" xr:uid="{2A1925B3-2578-4A8A-AB30-7771A91EDB63}"/>
    <cellStyle name="Normal 8 11_AVA DVA EL" xfId="37506" xr:uid="{895539A7-B721-4FE3-A8D0-E47EF74A97A3}"/>
    <cellStyle name="Normal 8 12" xfId="37507" xr:uid="{7E69E1FB-3EE4-482F-AD42-1E2C3CBA36EB}"/>
    <cellStyle name="Normal 8 12 2" xfId="37508" xr:uid="{36BD459A-486A-47BE-87D2-9A79A77AD693}"/>
    <cellStyle name="Normal 8 12 2 2" xfId="37509" xr:uid="{B5732E64-0F85-4E9C-9898-9DBC5612F3C3}"/>
    <cellStyle name="Normal 8 12 2 3" xfId="37510" xr:uid="{E095F079-7C15-4F09-8B69-0382B0F9ECE2}"/>
    <cellStyle name="Normal 8 12 2_AVA DVA EL" xfId="37511" xr:uid="{75E8A3E9-B793-4AFC-BDFD-52256DAEE770}"/>
    <cellStyle name="Normal 8 12 3" xfId="37512" xr:uid="{B4866EF8-CA1E-445F-B200-910B97459B61}"/>
    <cellStyle name="Normal 8 12 4" xfId="37513" xr:uid="{97CB5822-99D5-459C-B722-BAEDEC343C82}"/>
    <cellStyle name="Normal 8 12_AVA DVA EL" xfId="37514" xr:uid="{8063C9BC-08A5-4AE2-A336-014D91586CA3}"/>
    <cellStyle name="Normal 8 13" xfId="37515" xr:uid="{329F8803-F1D7-4A0A-A0F4-CB6623C10744}"/>
    <cellStyle name="Normal 8 13 2" xfId="37516" xr:uid="{5D87A3AA-9675-4818-8FA1-4DEC496F6496}"/>
    <cellStyle name="Normal 8 13 2 2" xfId="37517" xr:uid="{DEFA6EE5-8ACA-4A0C-A170-55EDBD4C9146}"/>
    <cellStyle name="Normal 8 13 2 3" xfId="37518" xr:uid="{BB9D692E-1DE2-4DED-B24D-C3373D6672AB}"/>
    <cellStyle name="Normal 8 13 2_AVA DVA EL" xfId="37519" xr:uid="{6B3DCE11-CD3C-47C8-AC8C-05AD800E19BE}"/>
    <cellStyle name="Normal 8 13 3" xfId="37520" xr:uid="{EF94207A-E88B-4712-86C7-E2F264382438}"/>
    <cellStyle name="Normal 8 13 4" xfId="37521" xr:uid="{944264D2-D5D6-4480-A2F5-1301EF476D77}"/>
    <cellStyle name="Normal 8 13_AVA DVA EL" xfId="37522" xr:uid="{6CE70CC1-8708-433A-9E60-7A53D8AE5CFD}"/>
    <cellStyle name="Normal 8 14" xfId="37523" xr:uid="{2DC75FB9-0380-4248-8D00-DD3B6248BF24}"/>
    <cellStyle name="Normal 8 14 2" xfId="37524" xr:uid="{F680EBE5-36B0-4B81-8450-DB5670692714}"/>
    <cellStyle name="Normal 8 14 2 2" xfId="37525" xr:uid="{161A75E8-9451-40AD-B7D1-5DC59D91BAE8}"/>
    <cellStyle name="Normal 8 14 2 3" xfId="37526" xr:uid="{AFB46343-C41B-47BC-80EB-89A5E1600C95}"/>
    <cellStyle name="Normal 8 14 2_AVA DVA EL" xfId="37527" xr:uid="{6365BE73-051C-442E-809F-CCADAD1B84B0}"/>
    <cellStyle name="Normal 8 14 3" xfId="37528" xr:uid="{1260781B-A941-4F75-A545-E7B74ABF173E}"/>
    <cellStyle name="Normal 8 14 4" xfId="37529" xr:uid="{CB1D3677-831D-41FD-9E2F-A3F5CB58A325}"/>
    <cellStyle name="Normal 8 14_AVA DVA EL" xfId="37530" xr:uid="{EC8CF73F-FBE5-4FDC-8D21-3BB86ADC1B8B}"/>
    <cellStyle name="Normal 8 15" xfId="37531" xr:uid="{F1BBBFC9-C539-4014-ACB0-43F9A5F723B0}"/>
    <cellStyle name="Normal 8 15 2" xfId="37532" xr:uid="{417A61CD-D983-483B-B55B-3F90029456C6}"/>
    <cellStyle name="Normal 8 15 3" xfId="37533" xr:uid="{4D41CFCF-66EE-44FE-8893-520BE6B57897}"/>
    <cellStyle name="Normal 8 15_AVA DVA EL" xfId="37534" xr:uid="{7B48980B-9115-4D43-A7C5-93669B31BCCE}"/>
    <cellStyle name="Normal 8 16" xfId="37535" xr:uid="{68EAC396-F8C6-4F48-99E7-4540C4651DF5}"/>
    <cellStyle name="Normal 8 16 2" xfId="37536" xr:uid="{D9F06B99-AB10-4632-B067-9A6AB87A113E}"/>
    <cellStyle name="Normal 8 16 3" xfId="37537" xr:uid="{79011900-263D-438B-8142-F664E795B069}"/>
    <cellStyle name="Normal 8 16_AVA DVA EL" xfId="37538" xr:uid="{E520C546-666E-445B-9FC6-9DBDA00602D1}"/>
    <cellStyle name="Normal 8 17" xfId="37539" xr:uid="{60E44EB7-8190-4701-AF24-3368191DBC43}"/>
    <cellStyle name="Normal 8 17 2" xfId="37540" xr:uid="{0F3294DD-7765-4826-9D58-75525699BBB9}"/>
    <cellStyle name="Normal 8 17 3" xfId="37541" xr:uid="{400E3BB2-E3D5-4CFB-803A-9AA9D8433CDC}"/>
    <cellStyle name="Normal 8 17_AVA DVA EL" xfId="37542" xr:uid="{C60063B5-F639-4D47-A6CA-1DE54F92DDF4}"/>
    <cellStyle name="Normal 8 18" xfId="37543" xr:uid="{4A73E21D-EF5A-4B8E-B624-45278098FE6A}"/>
    <cellStyle name="Normal 8 19" xfId="37544" xr:uid="{4CEC8655-7A05-48FC-9435-19BDCFF16BAA}"/>
    <cellStyle name="Normal 8 2" xfId="8377" xr:uid="{85ABEF55-F2AD-40CE-99D4-70EB127DDD1B}"/>
    <cellStyle name="Normal 8 2 10" xfId="37545" xr:uid="{68F4A299-58EA-42AB-9C71-10262AB21056}"/>
    <cellStyle name="Normal 8 2 10 2" xfId="37546" xr:uid="{6F903C66-A9F1-403A-A3E3-BA3B44DFF7EF}"/>
    <cellStyle name="Normal 8 2 10 2 2" xfId="37547" xr:uid="{62294D97-EBE2-4BAB-87D0-8E7C7E0B6AC6}"/>
    <cellStyle name="Normal 8 2 10 2 3" xfId="37548" xr:uid="{46B1A997-B6F7-4EF1-8CF4-E54809DD8F4E}"/>
    <cellStyle name="Normal 8 2 10 2_AVA DVA EL" xfId="37549" xr:uid="{C4B475B1-BA88-4168-9BE0-F71291B580B5}"/>
    <cellStyle name="Normal 8 2 10 3" xfId="37550" xr:uid="{A2F76087-8806-43E9-868D-7B3157A86C18}"/>
    <cellStyle name="Normal 8 2 10 3 2" xfId="37551" xr:uid="{51CD55FD-4019-4572-A93F-22FFF7995BE1}"/>
    <cellStyle name="Normal 8 2 10 3 3" xfId="37552" xr:uid="{80E6498E-BBB3-438F-90B9-D670F6FAC221}"/>
    <cellStyle name="Normal 8 2 10 3_AVA DVA EL" xfId="37553" xr:uid="{DD5AF076-EDD7-4574-8AC7-041BBEA0945C}"/>
    <cellStyle name="Normal 8 2 10 4" xfId="37554" xr:uid="{23B6DCFE-4390-4AA7-97DD-25BEECC446B5}"/>
    <cellStyle name="Normal 8 2 10 5" xfId="37555" xr:uid="{7DDE47D3-A527-458F-AE18-555083099630}"/>
    <cellStyle name="Normal 8 2 10_AVA DVA EL" xfId="37556" xr:uid="{9670426B-CDAD-4AB4-8607-988F5052C442}"/>
    <cellStyle name="Normal 8 2 11" xfId="37557" xr:uid="{D816ADF6-83A5-42D6-A481-046AB028173E}"/>
    <cellStyle name="Normal 8 2 11 2" xfId="37558" xr:uid="{98CD6557-B776-4E0C-97C8-43C99579A93E}"/>
    <cellStyle name="Normal 8 2 11 2 2" xfId="37559" xr:uid="{A9C725A7-8506-4992-88AB-C3613D987A13}"/>
    <cellStyle name="Normal 8 2 11 2 3" xfId="37560" xr:uid="{1E4CB82F-D1D3-42DD-9DBE-1B4AE0B08DE3}"/>
    <cellStyle name="Normal 8 2 11 2_AVA DVA EL" xfId="37561" xr:uid="{D3801632-16A2-4E86-8193-8A1F1E2659B7}"/>
    <cellStyle name="Normal 8 2 11 3" xfId="37562" xr:uid="{A3875FBA-E08B-4BEA-81DB-997DFEC2A2AF}"/>
    <cellStyle name="Normal 8 2 11 4" xfId="37563" xr:uid="{0D71AC26-F6D8-49B1-B733-E08C33FFE8F6}"/>
    <cellStyle name="Normal 8 2 11_AVA DVA EL" xfId="37564" xr:uid="{6053F41F-CA26-43EA-8CA3-D46FFC62556F}"/>
    <cellStyle name="Normal 8 2 12" xfId="37565" xr:uid="{2DED241F-C9C4-4160-AD45-3F14F1FFFFE0}"/>
    <cellStyle name="Normal 8 2 12 2" xfId="37566" xr:uid="{0CECE02E-D3D1-4253-95A0-1B0291452384}"/>
    <cellStyle name="Normal 8 2 12 2 2" xfId="37567" xr:uid="{72FEFA73-56BB-4098-83BA-2DF202B9A647}"/>
    <cellStyle name="Normal 8 2 12 2 3" xfId="37568" xr:uid="{A9ABAFE9-ECDE-4885-9506-1E978BF29A28}"/>
    <cellStyle name="Normal 8 2 12 2_AVA DVA EL" xfId="37569" xr:uid="{49535E07-88E5-4333-B514-F5A07BADB52A}"/>
    <cellStyle name="Normal 8 2 12 3" xfId="37570" xr:uid="{15EBA96D-9C4C-4370-ADF1-5AFAC40F0D1A}"/>
    <cellStyle name="Normal 8 2 12 4" xfId="37571" xr:uid="{8020D69B-D7D0-4BE5-B0E4-5B11596DF088}"/>
    <cellStyle name="Normal 8 2 12_AVA DVA EL" xfId="37572" xr:uid="{E311862E-2522-4076-8F53-E4F5C9001E2D}"/>
    <cellStyle name="Normal 8 2 13" xfId="37573" xr:uid="{C86EDEF6-098D-4C0F-9B11-508396C338AA}"/>
    <cellStyle name="Normal 8 2 13 2" xfId="37574" xr:uid="{FE2869BE-C6EF-4ADD-9FC5-6C0E811AA4CD}"/>
    <cellStyle name="Normal 8 2 13 3" xfId="37575" xr:uid="{A43719F3-1EC6-403E-BD66-D80328A9E2A6}"/>
    <cellStyle name="Normal 8 2 13_AVA DVA EL" xfId="37576" xr:uid="{6E687C93-822C-4D1B-AAEC-336319CB16A1}"/>
    <cellStyle name="Normal 8 2 14" xfId="37577" xr:uid="{97057257-5E7E-4924-BCCA-87A3B58CEA7A}"/>
    <cellStyle name="Normal 8 2 14 2" xfId="37578" xr:uid="{189E787A-07C6-4EAF-8E7D-6FEED65B7BAC}"/>
    <cellStyle name="Normal 8 2 14 3" xfId="37579" xr:uid="{C2C95421-62BB-4E65-B793-0B78F7F0F95C}"/>
    <cellStyle name="Normal 8 2 14_AVA DVA EL" xfId="37580" xr:uid="{F2E68C0E-01ED-432C-8F70-8F3CA9E69969}"/>
    <cellStyle name="Normal 8 2 15" xfId="37581" xr:uid="{6F7F02FC-081C-4AA4-9E2A-CE9CF0CED854}"/>
    <cellStyle name="Normal 8 2 15 2" xfId="37582" xr:uid="{57182155-59D4-49EA-95A8-42FBCAC06CE4}"/>
    <cellStyle name="Normal 8 2 15_AVA DVA EL" xfId="37583" xr:uid="{C09110C8-B5F2-44FE-AB5E-73F4978FDAE6}"/>
    <cellStyle name="Normal 8 2 16" xfId="37584" xr:uid="{C049094F-4EEE-49B6-B616-BB1031C5467C}"/>
    <cellStyle name="Normal 8 2 17" xfId="37585" xr:uid="{71F24836-974D-48AC-8AB3-9A4CBE461EC6}"/>
    <cellStyle name="Normal 8 2 2" xfId="8378" xr:uid="{02740DF1-F947-473B-9FED-2D40B5B762BE}"/>
    <cellStyle name="Normal 8 2 2 10" xfId="37586" xr:uid="{562E5F7A-77EC-43CE-8B73-810CC25F61FE}"/>
    <cellStyle name="Normal 8 2 2 10 2" xfId="37587" xr:uid="{7BD73028-240C-4F40-A0DB-14D01641B518}"/>
    <cellStyle name="Normal 8 2 2 10_AVA DVA EL" xfId="37588" xr:uid="{F7FE01B1-4B5E-4186-805C-48ED002C8550}"/>
    <cellStyle name="Normal 8 2 2 11" xfId="37589" xr:uid="{CBE21FFB-76EC-4336-9E76-1F00D300B480}"/>
    <cellStyle name="Normal 8 2 2 2" xfId="37590" xr:uid="{2BD7330C-1678-4931-B0C0-A5DC91D99BE2}"/>
    <cellStyle name="Normal 8 2 2 2 2" xfId="37591" xr:uid="{0B46D075-D2CA-4556-B9AA-9426B823D2CA}"/>
    <cellStyle name="Normal 8 2 2 2 2 2" xfId="37592" xr:uid="{5C8CB0B6-DE14-4320-8F74-DD60956A9BCB}"/>
    <cellStyle name="Normal 8 2 2 2 2 2 2" xfId="37593" xr:uid="{749BA6C7-3BBC-4F7C-BD7F-618A38DB1EB5}"/>
    <cellStyle name="Normal 8 2 2 2 2 2_AVA DVA EL" xfId="37594" xr:uid="{3EAD86C8-08F2-4BDF-8790-DD48A9CD047B}"/>
    <cellStyle name="Normal 8 2 2 2 2 3" xfId="37595" xr:uid="{B622CE46-F758-4E42-8941-F9781AC74522}"/>
    <cellStyle name="Normal 8 2 2 2 2_Balanse bankkonsern" xfId="37596" xr:uid="{3B36A6B7-99E4-4EED-9D18-55D3B59CB6D9}"/>
    <cellStyle name="Normal 8 2 2 2 3" xfId="37597" xr:uid="{3ACA64F5-BC20-42B0-AB41-8CAF66C83350}"/>
    <cellStyle name="Normal 8 2 2 2 3 2" xfId="37598" xr:uid="{974AE694-2A9A-4E02-B914-FFEB672C58B9}"/>
    <cellStyle name="Normal 8 2 2 2 3 2 2" xfId="37599" xr:uid="{7F7003EE-F051-4DF7-89BA-148FB36ABE60}"/>
    <cellStyle name="Normal 8 2 2 2 3 2_AVA DVA EL" xfId="37600" xr:uid="{7D0A3ED9-6D06-4E19-861B-EA2DCFD77814}"/>
    <cellStyle name="Normal 8 2 2 2 3 3" xfId="37601" xr:uid="{5EBDCB78-F2BF-45F3-8448-22EC22724706}"/>
    <cellStyle name="Normal 8 2 2 2 3_Balanse bankkonsern" xfId="37602" xr:uid="{C188D0B2-1FDE-4DBF-AFBC-3946EF5A8232}"/>
    <cellStyle name="Normal 8 2 2 2 4" xfId="37603" xr:uid="{369A0DAE-41F4-4DA5-88D1-6EF379D83148}"/>
    <cellStyle name="Normal 8 2 2 2 4 2" xfId="37604" xr:uid="{2F0684A4-5718-45B3-A190-7884F01893DC}"/>
    <cellStyle name="Normal 8 2 2 2 4 2 2" xfId="37605" xr:uid="{2B364324-FBEF-42E8-88CF-846D43DA28FC}"/>
    <cellStyle name="Normal 8 2 2 2 4 2_AVA DVA EL" xfId="37606" xr:uid="{902A695A-E102-4E61-8B90-20598FBFAB86}"/>
    <cellStyle name="Normal 8 2 2 2 4 3" xfId="37607" xr:uid="{5A31DE72-7096-44F8-AA64-D40C136C511B}"/>
    <cellStyle name="Normal 8 2 2 2 4 4" xfId="37608" xr:uid="{DF52A2ED-87EB-45C6-AF4A-08F7DCCAC819}"/>
    <cellStyle name="Normal 8 2 2 2 4_AVA DVA EL" xfId="37609" xr:uid="{8836A256-709F-44E4-9372-644336B4B3E1}"/>
    <cellStyle name="Normal 8 2 2 2 5" xfId="37610" xr:uid="{9991F304-4356-477D-B8FB-518AE015EBD7}"/>
    <cellStyle name="Normal 8 2 2 2 5 2" xfId="37611" xr:uid="{64BC3E48-9A1E-4561-90ED-A117F4CD7FBE}"/>
    <cellStyle name="Normal 8 2 2 2 5 3" xfId="37612" xr:uid="{C1164629-C224-4733-9530-8DD9D1E8C0CF}"/>
    <cellStyle name="Normal 8 2 2 2 5_AVA DVA EL" xfId="37613" xr:uid="{8BADF29B-5A32-4C2F-96C6-C3B1F9C7EACC}"/>
    <cellStyle name="Normal 8 2 2 2 6" xfId="37614" xr:uid="{1BC86B8C-372A-4950-9FA5-39CBEB86C9FE}"/>
    <cellStyle name="Normal 8 2 2 2 6 2" xfId="37615" xr:uid="{9E5AB155-F8FD-4816-92E2-B7D88DB41776}"/>
    <cellStyle name="Normal 8 2 2 2 6_AVA DVA EL" xfId="37616" xr:uid="{E5F43BF3-8D78-44C5-85EC-9A2BB5F0FFA4}"/>
    <cellStyle name="Normal 8 2 2 2 7" xfId="37617" xr:uid="{E5E159A6-957F-43AB-98BF-B44DF19706A8}"/>
    <cellStyle name="Normal 8 2 2 2_Balanse bankkonsern" xfId="37618" xr:uid="{593D741C-8CC5-4454-8FE2-CEFADC19ECC2}"/>
    <cellStyle name="Normal 8 2 2 3" xfId="37619" xr:uid="{1D7AA36C-5635-4B76-BB23-2B0ED2F035F7}"/>
    <cellStyle name="Normal 8 2 2 3 2" xfId="37620" xr:uid="{4253A7F0-CAD3-4756-A54B-FF6A3BDC5997}"/>
    <cellStyle name="Normal 8 2 2 3 3" xfId="37621" xr:uid="{2CC4E2CA-8497-4151-8561-E993D5C457F1}"/>
    <cellStyle name="Normal 8 2 2 3 4" xfId="37622" xr:uid="{0D88491C-7970-4820-ADE0-5BA03984588F}"/>
    <cellStyle name="Normal 8 2 2 3 4 2" xfId="37623" xr:uid="{F162820F-9FBD-4FCB-B727-2BBDA88BA736}"/>
    <cellStyle name="Normal 8 2 2 3 4 3" xfId="37624" xr:uid="{C062E780-4B8E-4263-9535-474E7E368055}"/>
    <cellStyle name="Normal 8 2 2 3 4_AVA DVA EL" xfId="37625" xr:uid="{7D533628-C8DC-46A1-A222-9DE86EE9852A}"/>
    <cellStyle name="Normal 8 2 2 3 5" xfId="37626" xr:uid="{0382CAA8-5632-477E-873C-EFD412447156}"/>
    <cellStyle name="Normal 8 2 2 3 5 2" xfId="37627" xr:uid="{CE996B38-2B05-4F25-9F3F-40DC63AE4875}"/>
    <cellStyle name="Normal 8 2 2 3 5_AVA DVA EL" xfId="37628" xr:uid="{876D4DC5-55AA-4064-A15B-34F8DCC83B78}"/>
    <cellStyle name="Normal 8 2 2 3 6" xfId="37629" xr:uid="{FE5F7F16-BCAA-4E59-8F9F-B9B99880798E}"/>
    <cellStyle name="Normal 8 2 2 3 7" xfId="37630" xr:uid="{BBEF0D2B-960D-47F6-AA07-8CD41A0FE35B}"/>
    <cellStyle name="Normal 8 2 2 3_Balanse bankkonsern" xfId="37631" xr:uid="{21459409-B773-4E38-9237-29A9B60FAC21}"/>
    <cellStyle name="Normal 8 2 2 4" xfId="37632" xr:uid="{B7E9EDC6-D8B2-4DB2-9141-3BF00A70428A}"/>
    <cellStyle name="Normal 8 2 2 4 2" xfId="37633" xr:uid="{6CA23BC9-35FB-45E4-964F-0F822E9216B1}"/>
    <cellStyle name="Normal 8 2 2 4 3" xfId="37634" xr:uid="{CA31165B-FD45-4729-B4D4-7615E9E9E8EF}"/>
    <cellStyle name="Normal 8 2 2 4 4" xfId="37635" xr:uid="{E08691D3-F384-46B2-8386-60B354C28945}"/>
    <cellStyle name="Normal 8 2 2 4 4 2" xfId="37636" xr:uid="{0862854A-A72F-4904-92E2-29422AEEBAD8}"/>
    <cellStyle name="Normal 8 2 2 4 4 3" xfId="37637" xr:uid="{2A7ABE48-F05B-45C2-A833-7CD0ED4BA0E1}"/>
    <cellStyle name="Normal 8 2 2 4 4_AVA DVA EL" xfId="37638" xr:uid="{0D18DA76-E14D-407F-A569-A1E2417C1836}"/>
    <cellStyle name="Normal 8 2 2 4 5" xfId="37639" xr:uid="{8070FD7E-7D8A-48F3-A3BE-A2F91B528284}"/>
    <cellStyle name="Normal 8 2 2 4 5 2" xfId="37640" xr:uid="{CA57FE46-09C4-449E-985D-85EBBDBCAF4C}"/>
    <cellStyle name="Normal 8 2 2 4 5_AVA DVA EL" xfId="37641" xr:uid="{251E4D5F-A098-4DA2-AE57-2A5390499DCC}"/>
    <cellStyle name="Normal 8 2 2 4 6" xfId="37642" xr:uid="{CD552BCF-4DFF-4D0A-8FC7-EBB911361EF2}"/>
    <cellStyle name="Normal 8 2 2 4 7" xfId="37643" xr:uid="{CD16D306-C2D1-4514-8A7A-3C30E958EF5E}"/>
    <cellStyle name="Normal 8 2 2 4_Balanse bankkonsern" xfId="37644" xr:uid="{F7A82E4D-35CA-4F73-8B6D-3AC8139C4257}"/>
    <cellStyle name="Normal 8 2 2 5" xfId="37645" xr:uid="{CED6BC2E-6CF0-466C-A0E3-30F3D656AC95}"/>
    <cellStyle name="Normal 8 2 2 5 2" xfId="37646" xr:uid="{FA3CB7DA-C97B-448B-98E5-C38A31FD36ED}"/>
    <cellStyle name="Normal 8 2 2 5 2 2" xfId="37647" xr:uid="{1BD3ED37-5807-4D1C-8403-02B4A21FA4BA}"/>
    <cellStyle name="Normal 8 2 2 5 2 3" xfId="37648" xr:uid="{59D62CED-DE96-427C-B809-6980C217C684}"/>
    <cellStyle name="Normal 8 2 2 5 2_AVA DVA EL" xfId="37649" xr:uid="{E57811F5-FF5E-497C-8703-1D8FF2C49FAA}"/>
    <cellStyle name="Normal 8 2 2 5 3" xfId="37650" xr:uid="{49D7F9A4-DCDA-4E19-9278-45A780661061}"/>
    <cellStyle name="Normal 8 2 2 5 3 2" xfId="37651" xr:uid="{8B9A81A7-E5E0-46DD-A213-24A4B2EA2FD2}"/>
    <cellStyle name="Normal 8 2 2 5 3_AVA DVA EL" xfId="37652" xr:uid="{DB6A4390-D92E-41B7-925E-1D7FB03D0712}"/>
    <cellStyle name="Normal 8 2 2 5 4" xfId="37653" xr:uid="{8026F89A-4E5D-4445-A5CB-4C56C97138B8}"/>
    <cellStyle name="Normal 8 2 2 5 5" xfId="37654" xr:uid="{2B7361F1-C404-455E-A721-B23211AFD589}"/>
    <cellStyle name="Normal 8 2 2 5_Balanse bankkonsern" xfId="37655" xr:uid="{CFD57BF2-7CF5-4488-AD4D-EB42EF17B137}"/>
    <cellStyle name="Normal 8 2 2 6" xfId="37656" xr:uid="{03590752-43BE-4FFE-89FD-610BBD456850}"/>
    <cellStyle name="Normal 8 2 2 6 2" xfId="37657" xr:uid="{1D6CFF29-46B8-4F82-A3E9-F6247A8D7772}"/>
    <cellStyle name="Normal 8 2 2 6 2 2" xfId="37658" xr:uid="{EC972E12-4630-4A6A-A979-670AE137794C}"/>
    <cellStyle name="Normal 8 2 2 6 2 3" xfId="37659" xr:uid="{72F74501-850F-4CC6-B1F1-0D1467BAA620}"/>
    <cellStyle name="Normal 8 2 2 6 2_AVA DVA EL" xfId="37660" xr:uid="{03B099BF-150C-48A4-A464-FD5C704420E8}"/>
    <cellStyle name="Normal 8 2 2 6 3" xfId="37661" xr:uid="{DF3B8A3A-7890-485E-8472-7E7A6E1AE9F9}"/>
    <cellStyle name="Normal 8 2 2 6 3 2" xfId="37662" xr:uid="{257508DD-18AE-4F45-A7C1-3D2599A3A1E0}"/>
    <cellStyle name="Normal 8 2 2 6 3_AVA DVA EL" xfId="37663" xr:uid="{86E53978-2A34-4730-B509-5A2868214E05}"/>
    <cellStyle name="Normal 8 2 2 6 4" xfId="37664" xr:uid="{0B1F3DAD-5B78-49C6-9E85-878E144E4087}"/>
    <cellStyle name="Normal 8 2 2 6 5" xfId="37665" xr:uid="{58773782-C95A-4F92-94C5-858F70E97945}"/>
    <cellStyle name="Normal 8 2 2 6_Balanse bankkonsern" xfId="37666" xr:uid="{CD871EAE-E5EA-47AA-ACCB-0C6457ED7252}"/>
    <cellStyle name="Normal 8 2 2 7" xfId="37667" xr:uid="{7DBF65AA-E8EE-4E9F-B657-5DDEB352CAB7}"/>
    <cellStyle name="Normal 8 2 2 7 2" xfId="37668" xr:uid="{061E610C-61A6-40C5-8DEE-7024CA0C6BE3}"/>
    <cellStyle name="Normal 8 2 2 7 3" xfId="37669" xr:uid="{D0051D35-39FF-4925-8E2B-03CF21A1982F}"/>
    <cellStyle name="Normal 8 2 2 7_AVA DVA EL" xfId="37670" xr:uid="{9BB2B1D7-01E1-4E4A-9DBC-DB6E6ED674A7}"/>
    <cellStyle name="Normal 8 2 2 8" xfId="37671" xr:uid="{E82C0CD6-4605-4C1C-A90B-5173012870EE}"/>
    <cellStyle name="Normal 8 2 2 8 2" xfId="37672" xr:uid="{9F9A464C-533D-4066-933F-02B43F6A1676}"/>
    <cellStyle name="Normal 8 2 2 8 3" xfId="37673" xr:uid="{801EAC65-485D-4448-A377-BCF4F41AC325}"/>
    <cellStyle name="Normal 8 2 2 8_AVA DVA EL" xfId="37674" xr:uid="{9F327F7F-2621-4B6F-8313-EE95AEA6367F}"/>
    <cellStyle name="Normal 8 2 2 9" xfId="37675" xr:uid="{5A3014FB-45D2-496E-B8AF-C3DAEBBD6630}"/>
    <cellStyle name="Normal 8 2 2 9 2" xfId="37676" xr:uid="{9B4C51B3-4216-4A6E-BE6C-844B7C87828B}"/>
    <cellStyle name="Normal 8 2 2 9 3" xfId="37677" xr:uid="{11B3DEDD-41D1-4842-81AF-C12C53C22A8C}"/>
    <cellStyle name="Normal 8 2 2 9_AVA DVA EL" xfId="37678" xr:uid="{A33FB85C-907A-4070-962A-F2BB949B532E}"/>
    <cellStyle name="Normal 8 2 2_Balanse bankkonsern" xfId="37679" xr:uid="{E45D90E0-BF95-4C56-8506-6563EA1226C5}"/>
    <cellStyle name="Normal 8 2 3" xfId="37680" xr:uid="{0123F62C-F9B0-4C0D-A404-2CB06ABB56EA}"/>
    <cellStyle name="Normal 8 2 3 2" xfId="37681" xr:uid="{23ED3D38-53C6-413B-A319-DE177B72423B}"/>
    <cellStyle name="Normal 8 2 3 2 2" xfId="37682" xr:uid="{A4A67FC9-7A64-4E3E-A43E-AF91AC3CB2F0}"/>
    <cellStyle name="Normal 8 2 3 2 3" xfId="37683" xr:uid="{43BAFA58-01D3-4CA8-86BF-8CB470B01195}"/>
    <cellStyle name="Normal 8 2 3 2 4" xfId="37684" xr:uid="{B56E0968-FF55-4B89-B87C-FE5C5BAE5334}"/>
    <cellStyle name="Normal 8 2 3 2 4 2" xfId="37685" xr:uid="{6882CCC4-B857-45A2-8E01-4F433E3C0D9B}"/>
    <cellStyle name="Normal 8 2 3 2 4_AVA DVA EL" xfId="37686" xr:uid="{C33802B1-419F-4FA6-8A46-591295DF532A}"/>
    <cellStyle name="Normal 8 2 3 2 5" xfId="37687" xr:uid="{82ED92F5-BA0C-4992-A672-1D440671D448}"/>
    <cellStyle name="Normal 8 2 3 2_Balanse bankkonsern" xfId="37688" xr:uid="{630D28F0-7A41-4695-9656-8233B911E8C3}"/>
    <cellStyle name="Normal 8 2 3 3" xfId="37689" xr:uid="{F0199156-5D9A-4AF5-B7C5-BF4015ADB7C3}"/>
    <cellStyle name="Normal 8 2 3 3 2" xfId="37690" xr:uid="{E490FCDE-D961-4D2F-842D-2976B5CB89ED}"/>
    <cellStyle name="Normal 8 2 3 3 3" xfId="37691" xr:uid="{B9F57CE6-6437-4EA2-BAFF-829C0E8D005E}"/>
    <cellStyle name="Normal 8 2 3 3 4" xfId="37692" xr:uid="{D54CD44E-1DE7-4357-93F4-0124149CC048}"/>
    <cellStyle name="Normal 8 2 3 3 4 2" xfId="37693" xr:uid="{DA61295C-90BA-4259-98AE-015C51A55FB9}"/>
    <cellStyle name="Normal 8 2 3 3 4_AVA DVA EL" xfId="37694" xr:uid="{C2B8505F-821E-4584-A95F-FAE832DDFFBC}"/>
    <cellStyle name="Normal 8 2 3 3 5" xfId="37695" xr:uid="{CFB7CC7F-1ED4-4E52-9EC4-3A86E0ED81A6}"/>
    <cellStyle name="Normal 8 2 3 3_Balanse bankkonsern" xfId="37696" xr:uid="{3AAFAC86-4DBA-429F-844D-6A10FD183376}"/>
    <cellStyle name="Normal 8 2 3 4" xfId="37697" xr:uid="{39EBEC0F-AD8B-42CD-9FDC-567F907FDBBE}"/>
    <cellStyle name="Normal 8 2 3 4 2" xfId="37698" xr:uid="{DAA2808D-B987-496A-8119-6A61592A8E96}"/>
    <cellStyle name="Normal 8 2 3 4 3" xfId="37699" xr:uid="{E0D0E6A0-3522-43B4-B551-EAE068747391}"/>
    <cellStyle name="Normal 8 2 3 4 4" xfId="37700" xr:uid="{DB19C11D-427C-4D5B-B39D-9F0BAD56BD40}"/>
    <cellStyle name="Normal 8 2 3 4 4 2" xfId="37701" xr:uid="{99A8E5DD-F581-4B19-AD79-75BD4DCAC057}"/>
    <cellStyle name="Normal 8 2 3 4 4_AVA DVA EL" xfId="37702" xr:uid="{A0794081-D3ED-49FA-967B-8C78DF4FCDC5}"/>
    <cellStyle name="Normal 8 2 3 4 5" xfId="37703" xr:uid="{59E64AD0-931A-42BA-83CF-D23C6084DBAB}"/>
    <cellStyle name="Normal 8 2 3 4_Balanse bankkonsern" xfId="37704" xr:uid="{6E67553B-1C52-4F21-8598-8F1AD8EEEFFF}"/>
    <cellStyle name="Normal 8 2 3 5" xfId="37705" xr:uid="{8816B300-4200-427F-86AC-A0FD829B208A}"/>
    <cellStyle name="Normal 8 2 3 5 2" xfId="37706" xr:uid="{AD715954-1F6D-4521-BD78-4048E6D1BFEB}"/>
    <cellStyle name="Normal 8 2 3 5 2 2" xfId="37707" xr:uid="{F0CC91A4-DF05-4C8D-9694-DBDFC3EDB032}"/>
    <cellStyle name="Normal 8 2 3 5 2_AVA DVA EL" xfId="37708" xr:uid="{4E7DF219-15D0-4F4A-B1A8-0889402FD398}"/>
    <cellStyle name="Normal 8 2 3 5 3" xfId="37709" xr:uid="{4FD038FB-2FB0-461F-92D1-632C3F8D3F86}"/>
    <cellStyle name="Normal 8 2 3 5_Balanse bankkonsern" xfId="37710" xr:uid="{97B37DBE-3659-469D-B468-AE3E48E7ACE0}"/>
    <cellStyle name="Normal 8 2 3 6" xfId="37711" xr:uid="{E1FA39E8-EC0E-44E1-ABDF-556C3727FE60}"/>
    <cellStyle name="Normal 8 2 3 7" xfId="37712" xr:uid="{29F6B0A0-66E2-4A87-8C17-BD077A51F557}"/>
    <cellStyle name="Normal 8 2 3 7 2" xfId="37713" xr:uid="{968ADAFC-3DDF-48F7-8BE3-91A13FB0E434}"/>
    <cellStyle name="Normal 8 2 3 7 3" xfId="37714" xr:uid="{F1C45476-0E7A-42A9-9DDD-E44C0C381CC9}"/>
    <cellStyle name="Normal 8 2 3 7_AVA DVA EL" xfId="37715" xr:uid="{F29A2938-B1DD-48DF-801E-A99155B5FD02}"/>
    <cellStyle name="Normal 8 2 3 8" xfId="37716" xr:uid="{C1F88F66-F9BF-4ABE-8720-9B9A492A66B4}"/>
    <cellStyle name="Normal 8 2 3 8 2" xfId="37717" xr:uid="{783CA283-E53A-4671-829D-CFEE94519905}"/>
    <cellStyle name="Normal 8 2 3 8_AVA DVA EL" xfId="37718" xr:uid="{C7EC27C8-B471-41EA-A1BA-23EAA8AD25CB}"/>
    <cellStyle name="Normal 8 2 3 9" xfId="37719" xr:uid="{661C57B9-3F3D-45B2-BC3D-A1620B6812EC}"/>
    <cellStyle name="Normal 8 2 3_Balanse bankkonsern" xfId="37720" xr:uid="{0BB6F46B-DE5E-4A6F-B0C1-6BA485E02187}"/>
    <cellStyle name="Normal 8 2 4" xfId="37721" xr:uid="{80FA457D-4B29-4DB3-BEAD-F6DD148AE6D5}"/>
    <cellStyle name="Normal 8 2 4 2" xfId="37722" xr:uid="{677931B5-4AA0-482C-926E-B91E6D8456B4}"/>
    <cellStyle name="Normal 8 2 4 3" xfId="37723" xr:uid="{22E90255-8623-4BC4-8E5C-D25907283401}"/>
    <cellStyle name="Normal 8 2 4 4" xfId="37724" xr:uid="{8C88DEA7-5901-423A-A8FC-A524E2EAC9E8}"/>
    <cellStyle name="Normal 8 2 4 4 2" xfId="37725" xr:uid="{D001B073-C00C-418D-8043-6F0E7E46AF89}"/>
    <cellStyle name="Normal 8 2 4 4 3" xfId="37726" xr:uid="{B49E67D7-AA7C-4CEB-A52E-1AF4F953A73B}"/>
    <cellStyle name="Normal 8 2 4 4_AVA DVA EL" xfId="37727" xr:uid="{61ACC7B8-A41A-42BE-B2BC-B10C4BBF54F7}"/>
    <cellStyle name="Normal 8 2 4 5" xfId="37728" xr:uid="{62F35581-6018-4C2A-BAAC-07211507DBBF}"/>
    <cellStyle name="Normal 8 2 4 5 2" xfId="37729" xr:uid="{C7820671-36AB-4362-8041-F4FA8B4ACBF5}"/>
    <cellStyle name="Normal 8 2 4 5_AVA DVA EL" xfId="37730" xr:uid="{31643CFE-B92A-431F-9B4C-EEB1A98DDF15}"/>
    <cellStyle name="Normal 8 2 4 6" xfId="37731" xr:uid="{544D653E-581B-4952-BF8E-14CC792E0C27}"/>
    <cellStyle name="Normal 8 2 4 7" xfId="37732" xr:uid="{CAEE1C1C-C309-4426-9126-9E9A9E6D9486}"/>
    <cellStyle name="Normal 8 2 4_Balanse bankkonsern" xfId="37733" xr:uid="{82748080-4EF9-4975-AE8E-25DC9A6D6609}"/>
    <cellStyle name="Normal 8 2 5" xfId="37734" xr:uid="{5E5CAE8C-BCAB-4324-8558-CC9E9535F5BD}"/>
    <cellStyle name="Normal 8 2 5 2" xfId="37735" xr:uid="{E5AB6E6F-DE0C-460E-9A6F-BECF2B371AD6}"/>
    <cellStyle name="Normal 8 2 5 3" xfId="37736" xr:uid="{6C8DDF0E-BE32-4B9F-B147-900F0889CFF1}"/>
    <cellStyle name="Normal 8 2 5 4" xfId="37737" xr:uid="{BDEB71CD-324D-475B-8772-3DF88E568802}"/>
    <cellStyle name="Normal 8 2 5 4 2" xfId="37738" xr:uid="{DFC971E6-15E6-44DB-AFF7-C4D66C71E84B}"/>
    <cellStyle name="Normal 8 2 5 4 3" xfId="37739" xr:uid="{C4DB8586-E432-4BC8-ADAB-9DA0EB4DFF92}"/>
    <cellStyle name="Normal 8 2 5 4_AVA DVA EL" xfId="37740" xr:uid="{FD1FDDF4-347A-4E55-B01E-248AC70CB504}"/>
    <cellStyle name="Normal 8 2 5 5" xfId="37741" xr:uid="{AEC08CB0-F785-4358-89A2-BC41499C60FE}"/>
    <cellStyle name="Normal 8 2 5 5 2" xfId="37742" xr:uid="{2126C700-D29A-44F5-8776-EA149929413D}"/>
    <cellStyle name="Normal 8 2 5 5_AVA DVA EL" xfId="37743" xr:uid="{E6DEB1C3-EA05-418E-A777-FEA1BABBCF5D}"/>
    <cellStyle name="Normal 8 2 5 6" xfId="37744" xr:uid="{60ED4A5C-E39F-4EEF-89F8-8AA0A610BD1C}"/>
    <cellStyle name="Normal 8 2 5 7" xfId="37745" xr:uid="{EEFCE072-6F7B-4F91-B73D-59AFF54C7841}"/>
    <cellStyle name="Normal 8 2 5_Balanse bankkonsern" xfId="37746" xr:uid="{165F93FE-C718-4A9D-9852-BB016E071A34}"/>
    <cellStyle name="Normal 8 2 6" xfId="37747" xr:uid="{980F0542-3605-4C3D-A8FA-5E7EB76FCC8F}"/>
    <cellStyle name="Normal 8 2 6 2" xfId="37748" xr:uid="{289459ED-E2E0-415E-900D-AD506FF22E45}"/>
    <cellStyle name="Normal 8 2 6 3" xfId="37749" xr:uid="{700AF233-99CB-4B84-826C-59395A3948FA}"/>
    <cellStyle name="Normal 8 2 6 4" xfId="37750" xr:uid="{F1C28933-9D05-466A-A406-968563DCD8BC}"/>
    <cellStyle name="Normal 8 2 6 4 2" xfId="37751" xr:uid="{B38A6919-CECF-41EB-BF29-AACC5FB7D680}"/>
    <cellStyle name="Normal 8 2 6 4 3" xfId="37752" xr:uid="{A042944A-573F-46D0-A797-B45473B2E55F}"/>
    <cellStyle name="Normal 8 2 6 4_AVA DVA EL" xfId="37753" xr:uid="{FA9DE599-4B23-42A7-A2D2-3330A8AE87A9}"/>
    <cellStyle name="Normal 8 2 6 5" xfId="37754" xr:uid="{ED8CAB33-586C-48FB-9C83-2DDA42D59AD5}"/>
    <cellStyle name="Normal 8 2 6 5 2" xfId="37755" xr:uid="{6D94B35F-A606-40DB-B763-3A80830F3CC1}"/>
    <cellStyle name="Normal 8 2 6 5_AVA DVA EL" xfId="37756" xr:uid="{5C4BE634-8E58-4062-8263-11064DF9F0D1}"/>
    <cellStyle name="Normal 8 2 6 6" xfId="37757" xr:uid="{0572A3F8-D4FE-4377-9DBA-5E686975CE5D}"/>
    <cellStyle name="Normal 8 2 6 7" xfId="37758" xr:uid="{802A85D8-D8BD-41CE-A25A-2195B2EB7781}"/>
    <cellStyle name="Normal 8 2 6_Balanse bankkonsern" xfId="37759" xr:uid="{228125B4-8354-449A-8070-8C1D7861EAF5}"/>
    <cellStyle name="Normal 8 2 7" xfId="37760" xr:uid="{6DF6F74A-679B-420A-9980-8B1A2E428CC4}"/>
    <cellStyle name="Normal 8 2 7 2" xfId="37761" xr:uid="{5D726D90-4BDE-43D5-8AEF-4A2BC5A204F9}"/>
    <cellStyle name="Normal 8 2 7 2 2" xfId="37762" xr:uid="{A1B126D5-EABF-42E5-8356-D712A811EC51}"/>
    <cellStyle name="Normal 8 2 7 2 3" xfId="37763" xr:uid="{E6D04844-612E-4443-8D0E-E0ED26F94744}"/>
    <cellStyle name="Normal 8 2 7 2_AVA DVA EL" xfId="37764" xr:uid="{0B8543A3-5075-4976-A610-03A774EB014E}"/>
    <cellStyle name="Normal 8 2 7 3" xfId="37765" xr:uid="{515FEA4F-CD9A-4C2E-A199-28A089CF00E0}"/>
    <cellStyle name="Normal 8 2 7 3 2" xfId="37766" xr:uid="{D1B02F81-E430-44C8-8A17-D0AB7E2C38CF}"/>
    <cellStyle name="Normal 8 2 7 3_AVA DVA EL" xfId="37767" xr:uid="{0E99B43B-2D41-406F-A137-929B0AF775FC}"/>
    <cellStyle name="Normal 8 2 7 4" xfId="37768" xr:uid="{A8253E56-859C-4304-BF58-9CE2BFEC6DF1}"/>
    <cellStyle name="Normal 8 2 7 5" xfId="37769" xr:uid="{C04E19DE-B308-4A8E-BBFC-D043293001DC}"/>
    <cellStyle name="Normal 8 2 7_Balanse bankkonsern" xfId="37770" xr:uid="{81831CEB-35A1-4273-9CAF-81CBC9867F26}"/>
    <cellStyle name="Normal 8 2 8" xfId="37771" xr:uid="{05B15AD8-F961-4C74-A047-B20487AB4D33}"/>
    <cellStyle name="Normal 8 2 8 2" xfId="37772" xr:uid="{C0C3D0E6-7483-48C3-896A-BC569ABF3378}"/>
    <cellStyle name="Normal 8 2 8 2 2" xfId="37773" xr:uid="{293DC479-387D-49E3-8FD4-40AA51969A9D}"/>
    <cellStyle name="Normal 8 2 8 2 3" xfId="37774" xr:uid="{5D1B8FFB-9BC1-4674-94F4-4485A5D39F37}"/>
    <cellStyle name="Normal 8 2 8 2_AVA DVA EL" xfId="37775" xr:uid="{4FF948A4-A475-4D09-A4F5-6AF06D8095F4}"/>
    <cellStyle name="Normal 8 2 8_Balanse bankkonsern" xfId="37776" xr:uid="{6158139A-484A-4B61-8293-FA6A76079DB5}"/>
    <cellStyle name="Normal 8 2 9" xfId="37777" xr:uid="{E708E5F5-5A8C-48F1-AC84-057B493E1522}"/>
    <cellStyle name="Normal 8 2 9 2" xfId="37778" xr:uid="{8EDAF1AA-B10C-48C2-ABFB-F9D50E2773C3}"/>
    <cellStyle name="Normal 8 2 9 2 2" xfId="37779" xr:uid="{D00B7D25-BDD2-4C52-865C-A42ADDD0C2F0}"/>
    <cellStyle name="Normal 8 2 9 2 3" xfId="37780" xr:uid="{56E3026E-6353-4D65-AF39-FA81CC37FEE7}"/>
    <cellStyle name="Normal 8 2 9 2_AVA DVA EL" xfId="37781" xr:uid="{77F39BA7-4221-4683-A6A2-EC58601377EF}"/>
    <cellStyle name="Normal 8 2 9 3" xfId="37782" xr:uid="{BF6E4C12-A60B-46E4-A2FC-F6B344BA6DDE}"/>
    <cellStyle name="Normal 8 2 9 3 2" xfId="37783" xr:uid="{6C231F41-4DFB-4045-A426-E3B1D9BB694B}"/>
    <cellStyle name="Normal 8 2 9 3 3" xfId="37784" xr:uid="{4C6B0F10-8128-4E85-BF4A-65042CAD15BD}"/>
    <cellStyle name="Normal 8 2 9 3_AVA DVA EL" xfId="37785" xr:uid="{2D155398-CDE0-4C34-9C63-BC29196CFD98}"/>
    <cellStyle name="Normal 8 2 9 4" xfId="37786" xr:uid="{EFF98CCE-2598-466C-8F2D-2A66CFBEA006}"/>
    <cellStyle name="Normal 8 2 9 5" xfId="37787" xr:uid="{A6CD8B7A-528B-48A4-9540-5AA2E8F3BAB2}"/>
    <cellStyle name="Normal 8 2 9_AVA DVA EL" xfId="37788" xr:uid="{50F66C5A-E714-4790-B84F-F55248477119}"/>
    <cellStyle name="Normal 8 2_3. Chng in credit spreads" xfId="8379" xr:uid="{3F3001C9-7A74-4ED1-81A8-D29B39DBB7B0}"/>
    <cellStyle name="Normal 8 3" xfId="8380" xr:uid="{1F2BED62-C606-4C4D-B7AC-4B1CF2EC7B70}"/>
    <cellStyle name="Normal 8 3 10" xfId="37789" xr:uid="{8064EDC7-BAB1-4399-94CD-E9AAF5DDF0AB}"/>
    <cellStyle name="Normal 8 3 10 2" xfId="37790" xr:uid="{841A82CA-DCE4-4B4C-8B3B-1F57D8CF06E9}"/>
    <cellStyle name="Normal 8 3 10 2 2" xfId="37791" xr:uid="{94344B9B-3EB9-418D-8679-BEEF9C3103FB}"/>
    <cellStyle name="Normal 8 3 10 2 3" xfId="37792" xr:uid="{F6DC4B8B-0C5A-4656-A742-AD682D01D5AD}"/>
    <cellStyle name="Normal 8 3 10 2_AVA DVA EL" xfId="37793" xr:uid="{19FF222D-6C9E-4413-93AD-74E02A2D2CC6}"/>
    <cellStyle name="Normal 8 3 10 3" xfId="37794" xr:uid="{8E42F083-E907-443F-8011-2EBD55CC69D5}"/>
    <cellStyle name="Normal 8 3 10 4" xfId="37795" xr:uid="{8229EB60-794B-4957-A580-B1D54A822687}"/>
    <cellStyle name="Normal 8 3 10_AVA DVA EL" xfId="37796" xr:uid="{A1641B45-1ADD-46C9-BEE0-674687672696}"/>
    <cellStyle name="Normal 8 3 11" xfId="37797" xr:uid="{D21A60F8-DF07-42C8-8460-885663BFC4CC}"/>
    <cellStyle name="Normal 8 3 11 2" xfId="37798" xr:uid="{B17392DA-9193-4EF0-8199-96A6EBE2A5FF}"/>
    <cellStyle name="Normal 8 3 11 2 2" xfId="37799" xr:uid="{071A4301-9A8E-4BC4-9CDA-652FA161D815}"/>
    <cellStyle name="Normal 8 3 11 2 3" xfId="37800" xr:uid="{54A3E9EB-58AD-4545-8002-B2E2BB76C23D}"/>
    <cellStyle name="Normal 8 3 11 2_AVA DVA EL" xfId="37801" xr:uid="{1304A9CB-B833-41C6-A972-DEF4BA3F5EE0}"/>
    <cellStyle name="Normal 8 3 11 3" xfId="37802" xr:uid="{A80749D6-F3A0-416D-929D-16A6604A9C5E}"/>
    <cellStyle name="Normal 8 3 11 4" xfId="37803" xr:uid="{680F3EFB-2001-44F4-9E4E-BDF7BE518E99}"/>
    <cellStyle name="Normal 8 3 11_AVA DVA EL" xfId="37804" xr:uid="{EB3C6ED7-CAC9-4B22-8D9A-B6EFD2491CA8}"/>
    <cellStyle name="Normal 8 3 12" xfId="37805" xr:uid="{B97A5138-D6EA-4062-9E14-1666ECECDDAF}"/>
    <cellStyle name="Normal 8 3 12 2" xfId="37806" xr:uid="{8D21CF10-823F-4036-9A01-00D98F1080F3}"/>
    <cellStyle name="Normal 8 3 12 2 2" xfId="37807" xr:uid="{F0706F22-B942-4031-9441-5EFB86C3035A}"/>
    <cellStyle name="Normal 8 3 12 2 3" xfId="37808" xr:uid="{45530CD3-1EFD-4EF4-845A-E1C8999CDC62}"/>
    <cellStyle name="Normal 8 3 12 2_AVA DVA EL" xfId="37809" xr:uid="{0797F884-4B1E-498B-ACEF-15042C2F88BA}"/>
    <cellStyle name="Normal 8 3 12 3" xfId="37810" xr:uid="{B7BABC86-9F07-412E-96C7-86579C2A0E36}"/>
    <cellStyle name="Normal 8 3 12 4" xfId="37811" xr:uid="{61DB65BB-90E9-4EAD-97BC-8A535533EF80}"/>
    <cellStyle name="Normal 8 3 12_AVA DVA EL" xfId="37812" xr:uid="{94E65953-E877-4263-BB9A-0423B3836882}"/>
    <cellStyle name="Normal 8 3 13" xfId="37813" xr:uid="{C253B6C4-BE35-4CC8-AEC3-0C9225C6DDF8}"/>
    <cellStyle name="Normal 8 3 13 2" xfId="37814" xr:uid="{0CF53219-99A2-47DA-9DBF-92FEE9B8C29D}"/>
    <cellStyle name="Normal 8 3 13 3" xfId="37815" xr:uid="{D084A15E-2A44-4B66-A0EE-E879A0F9E5E6}"/>
    <cellStyle name="Normal 8 3 13_AVA DVA EL" xfId="37816" xr:uid="{A0BABFC9-D0B8-45BD-B46F-0049CE0B3AE9}"/>
    <cellStyle name="Normal 8 3 14" xfId="37817" xr:uid="{82497986-024C-4284-AC47-590837668ECA}"/>
    <cellStyle name="Normal 8 3 14 2" xfId="37818" xr:uid="{47CEED8A-8CF2-4457-96A1-3F019CE22EC2}"/>
    <cellStyle name="Normal 8 3 14 3" xfId="37819" xr:uid="{A6E2C74A-6E20-4657-9883-0E33C0A5C891}"/>
    <cellStyle name="Normal 8 3 14_AVA DVA EL" xfId="37820" xr:uid="{56A38719-8145-465E-8FA5-450A335D4DA8}"/>
    <cellStyle name="Normal 8 3 15" xfId="37821" xr:uid="{B42551CC-CCD3-475C-AE37-853EBE4EAB17}"/>
    <cellStyle name="Normal 8 3 16" xfId="37822" xr:uid="{982FF705-6A34-47CF-AA17-4293C2EAA6D3}"/>
    <cellStyle name="Normal 8 3 2" xfId="8381" xr:uid="{3D22A250-AACA-462A-824D-96B1B8D0A814}"/>
    <cellStyle name="Normal 8 3 2 2" xfId="8382" xr:uid="{674301F6-AD7C-42B9-8C9A-AB7ED3460DE5}"/>
    <cellStyle name="Normal 8 3 2 2 2" xfId="8383" xr:uid="{90562910-1599-4FF1-8AAD-8E529523417D}"/>
    <cellStyle name="Normal 8 3 2 2 2 2" xfId="37823" xr:uid="{5F5FCF5F-045E-4D6F-8532-19D30887FC35}"/>
    <cellStyle name="Normal 8 3 2 2 2_AVA DVA EL" xfId="37824" xr:uid="{3C2448F5-1FFA-4A2D-A69E-CC4FFAB055AD}"/>
    <cellStyle name="Normal 8 3 2 2 3" xfId="37825" xr:uid="{7E6EC547-642B-4623-80F7-3E6A8D8D3B39}"/>
    <cellStyle name="Normal 8 3 2 2 4" xfId="37826" xr:uid="{2AF93946-3881-45F9-A782-364A4927070E}"/>
    <cellStyle name="Normal 8 3 2 2_3. Chng in credit spreads" xfId="8384" xr:uid="{AC59C0F0-3466-4B6B-A526-40BD929FCF20}"/>
    <cellStyle name="Normal 8 3 2 3" xfId="8385" xr:uid="{041E36FE-9D68-4E86-B963-5BA67C924C30}"/>
    <cellStyle name="Normal 8 3 2 3 2" xfId="8386" xr:uid="{FD24361C-F04C-4BFE-8A46-2A846EE5A58C}"/>
    <cellStyle name="Normal 8 3 2 3 3" xfId="37827" xr:uid="{AA301546-BACB-4E8C-B6A3-396BC817E457}"/>
    <cellStyle name="Normal 8 3 2 3_3. Chng in credit spreads" xfId="8387" xr:uid="{9EB8E8D2-22CA-433B-8B39-2DD82705A977}"/>
    <cellStyle name="Normal 8 3 2 4" xfId="8388" xr:uid="{17116040-6E45-4F1B-B4BC-391B6AC3799B}"/>
    <cellStyle name="Normal 8 3 2 4 2" xfId="37828" xr:uid="{765CEF3B-EADA-471B-A147-B9F619647E17}"/>
    <cellStyle name="Normal 8 3 2 4 3" xfId="37829" xr:uid="{BAAADE9C-C067-4C72-9EB8-92E04A31D449}"/>
    <cellStyle name="Normal 8 3 2 4_AVA DVA EL" xfId="37830" xr:uid="{EF21FB57-FA46-49FF-83F2-C139BE301DF8}"/>
    <cellStyle name="Normal 8 3 2 5" xfId="37831" xr:uid="{D45F915C-1CA3-4BCC-AF0E-E143F4B1900D}"/>
    <cellStyle name="Normal 8 3 2 5 2" xfId="37832" xr:uid="{CF32CB28-97D6-4C04-9268-F717F3E34571}"/>
    <cellStyle name="Normal 8 3 2 5 3" xfId="37833" xr:uid="{6420F30F-4407-4CE0-9956-CF665C67C584}"/>
    <cellStyle name="Normal 8 3 2 5_AVA DVA EL" xfId="37834" xr:uid="{A95F5074-05F6-45B1-9E46-976117150442}"/>
    <cellStyle name="Normal 8 3 2 6" xfId="37835" xr:uid="{01C2C72F-743C-4A33-B6BD-B29BAD010FF1}"/>
    <cellStyle name="Normal 8 3 2 7" xfId="37836" xr:uid="{AC914677-9A31-4D96-8DE1-3BF29B7BD43D}"/>
    <cellStyle name="Normal 8 3 2_3. Chng in credit spreads" xfId="8389" xr:uid="{045B658C-E0C2-4B72-B9D8-6283397D34B8}"/>
    <cellStyle name="Normal 8 3 3" xfId="8390" xr:uid="{28143E9E-3372-43B3-AC0E-086B023864F2}"/>
    <cellStyle name="Normal 8 3 3 2" xfId="8391" xr:uid="{69EFAB04-C40C-4C81-9C2E-818602A019DA}"/>
    <cellStyle name="Normal 8 3 3 2 2" xfId="37837" xr:uid="{4822F016-00CC-4D36-AA41-D13790476682}"/>
    <cellStyle name="Normal 8 3 3 2_AVA DVA EL" xfId="37838" xr:uid="{1B6F3E96-997C-4BFA-AF6C-1CFD47CE58E6}"/>
    <cellStyle name="Normal 8 3 3 3" xfId="37839" xr:uid="{67F1FE6D-490E-4A98-833C-B6B0C9549787}"/>
    <cellStyle name="Normal 8 3 3 4" xfId="37840" xr:uid="{EFC033EC-42A1-4C7B-9C64-AD6B483F4B4B}"/>
    <cellStyle name="Normal 8 3 3_3. Chng in credit spreads" xfId="8392" xr:uid="{A3EECF1C-60CD-44BC-8E7E-C6C67A237910}"/>
    <cellStyle name="Normal 8 3 4" xfId="8393" xr:uid="{5DE0B562-E034-49C8-8C07-7A08D0BA002A}"/>
    <cellStyle name="Normal 8 3 4 2" xfId="8394" xr:uid="{2AF81D56-A6A6-407C-A64D-5704C33DB578}"/>
    <cellStyle name="Normal 8 3 4 2 2" xfId="37841" xr:uid="{A5A138EA-9141-4220-A7E5-17FCCF2C0070}"/>
    <cellStyle name="Normal 8 3 4 2_AVA DVA EL" xfId="37842" xr:uid="{8BEBAA72-F3D6-421E-84EE-DE576B77A150}"/>
    <cellStyle name="Normal 8 3 4 3" xfId="37843" xr:uid="{2E2E08A9-7E79-4F67-90EE-9E6CF0BC8A2C}"/>
    <cellStyle name="Normal 8 3 4 4" xfId="37844" xr:uid="{79F73741-1632-4DCB-B7B8-7A23F12B20AA}"/>
    <cellStyle name="Normal 8 3 4_3. Chng in credit spreads" xfId="8395" xr:uid="{21365BE9-F728-41A8-BDBD-9EFCC1C07DE2}"/>
    <cellStyle name="Normal 8 3 5" xfId="37845" xr:uid="{870DF512-01FF-43BB-801E-F9E25D3FBD15}"/>
    <cellStyle name="Normal 8 3 5 2" xfId="37846" xr:uid="{5B288DA4-CDAF-4473-8F8B-934791F63F0C}"/>
    <cellStyle name="Normal 8 3 5 2 2" xfId="37847" xr:uid="{6BADD6DA-D8BA-4A63-8145-E8099128B012}"/>
    <cellStyle name="Normal 8 3 5 2_AVA DVA EL" xfId="37848" xr:uid="{35422693-D040-4C86-BE98-53E86B11EF58}"/>
    <cellStyle name="Normal 8 3 5 3" xfId="37849" xr:uid="{F9D878C3-CAAF-4E11-A180-092C7AB63DDF}"/>
    <cellStyle name="Normal 8 3 5 4" xfId="37850" xr:uid="{BD50BFDB-FE00-42CE-8ABA-6B08839A4AB3}"/>
    <cellStyle name="Normal 8 3 5_AVA DVA EL" xfId="37851" xr:uid="{5EF87E0E-F870-4B5E-BDB7-97A01BDF8A7E}"/>
    <cellStyle name="Normal 8 3 6" xfId="37852" xr:uid="{F6EED1DA-DA53-4A0A-B583-564D074FE67B}"/>
    <cellStyle name="Normal 8 3 6 2" xfId="37853" xr:uid="{2FDB7E26-4605-4871-AE1B-CFCFEEA4F06F}"/>
    <cellStyle name="Normal 8 3 6 2 2" xfId="37854" xr:uid="{280E1FFC-2FFD-47D9-BE6D-826A44911D3C}"/>
    <cellStyle name="Normal 8 3 6 2_AVA DVA EL" xfId="37855" xr:uid="{F7626564-558A-4E11-84A8-40C8E6210868}"/>
    <cellStyle name="Normal 8 3 6 3" xfId="37856" xr:uid="{B52134EA-DDA6-4CD6-BE9B-9AB1543683A6}"/>
    <cellStyle name="Normal 8 3 6 4" xfId="37857" xr:uid="{9D16C90A-605A-49E0-ADF7-57FDF66184E5}"/>
    <cellStyle name="Normal 8 3 6_AVA DVA EL" xfId="37858" xr:uid="{1C5144DC-C659-4810-97F0-A8CCF4BB9632}"/>
    <cellStyle name="Normal 8 3 7" xfId="37859" xr:uid="{96AFF02A-6126-40FE-85DF-3B6A7883C1DE}"/>
    <cellStyle name="Normal 8 3 7 2" xfId="37860" xr:uid="{202D4CB3-0A74-49B2-B13A-2E609D59B800}"/>
    <cellStyle name="Normal 8 3 7 3" xfId="37861" xr:uid="{532447A5-A1DD-404C-9CC5-38C0EB116D83}"/>
    <cellStyle name="Normal 8 3 7_AVA DVA EL" xfId="37862" xr:uid="{28EFB52A-41B4-47E2-B17B-E22B007B592D}"/>
    <cellStyle name="Normal 8 3 8" xfId="37863" xr:uid="{CB8D2169-4785-4A40-94B2-B8FC8694C4B8}"/>
    <cellStyle name="Normal 8 3 8 2" xfId="37864" xr:uid="{49636098-D0D5-4BD6-857A-02B6A113A5FF}"/>
    <cellStyle name="Normal 8 3 8 3" xfId="37865" xr:uid="{56BD1F8F-D0CD-4CC4-ACC0-9CA6AF465781}"/>
    <cellStyle name="Normal 8 3 8_AVA DVA EL" xfId="37866" xr:uid="{244F4509-C722-4C28-83FB-8D10DEEE2ADC}"/>
    <cellStyle name="Normal 8 3 9" xfId="37867" xr:uid="{80B66EB2-2610-418A-B5E6-488A4FB02C7E}"/>
    <cellStyle name="Normal 8 3 9 2" xfId="37868" xr:uid="{BC818C05-1EB3-41CF-A55C-48078EA0FA96}"/>
    <cellStyle name="Normal 8 3 9 2 2" xfId="37869" xr:uid="{4635039A-072F-4E26-B043-4FAA1445B1B3}"/>
    <cellStyle name="Normal 8 3 9 2 3" xfId="37870" xr:uid="{0A0E802C-8AC4-44E3-A3B0-C6F54BBBFAD6}"/>
    <cellStyle name="Normal 8 3 9 2_AVA DVA EL" xfId="37871" xr:uid="{69DC768A-3366-4952-9668-1C13EF0A1468}"/>
    <cellStyle name="Normal 8 3 9 3" xfId="37872" xr:uid="{BBD5E2E9-A319-4C8F-B99F-AE39F8C28B77}"/>
    <cellStyle name="Normal 8 3 9 4" xfId="37873" xr:uid="{42C3936A-5D84-4CCB-93B7-9E2441CF7EDA}"/>
    <cellStyle name="Normal 8 3 9_AVA DVA EL" xfId="37874" xr:uid="{5AEDC8C4-4CA3-473F-A019-0297FD988DBE}"/>
    <cellStyle name="Normal 8 3_3. Chng in credit spreads" xfId="8396" xr:uid="{C077275B-26D3-494A-9BC0-D16122A8CA5E}"/>
    <cellStyle name="Normal 8 4" xfId="8397" xr:uid="{1CF62091-95DB-4777-BFCE-4C65A0D433CB}"/>
    <cellStyle name="Normal 8 4 2" xfId="8398" xr:uid="{82E32CC4-6EBA-49E9-A2B3-D67EA8FEECE6}"/>
    <cellStyle name="Normal 8 4 2 2" xfId="8399" xr:uid="{243DBACF-55A7-400C-8CD3-3C20C17A0EA8}"/>
    <cellStyle name="Normal 8 4 2 2 2" xfId="8400" xr:uid="{9F8889AF-306E-4AB3-B017-2F4A8254BA0C}"/>
    <cellStyle name="Normal 8 4 2 2_3. Chng in credit spreads" xfId="8401" xr:uid="{F67EC37A-2430-4C08-A74F-68FE1889BCC4}"/>
    <cellStyle name="Normal 8 4 2 3" xfId="8402" xr:uid="{058157FC-65F4-4A8F-801D-FDA7117B4C8F}"/>
    <cellStyle name="Normal 8 4 2 3 2" xfId="8403" xr:uid="{91B760F8-2395-4B61-A6F7-0951ECA2C9A9}"/>
    <cellStyle name="Normal 8 4 2 3_3. Chng in credit spreads" xfId="8404" xr:uid="{161AF659-5FA4-4312-852E-9AC00DBEB031}"/>
    <cellStyle name="Normal 8 4 2 4" xfId="8405" xr:uid="{39238C4A-ACB4-45BA-AADF-CF25F6DF818E}"/>
    <cellStyle name="Normal 8 4 2_3. Chng in credit spreads" xfId="8406" xr:uid="{8E8396A5-1D51-4EEC-BC32-2DCFC66F5087}"/>
    <cellStyle name="Normal 8 4 3" xfId="8407" xr:uid="{D5B550B8-2ABF-452E-92DC-D34F3209F380}"/>
    <cellStyle name="Normal 8 4 3 2" xfId="8408" xr:uid="{50794CD6-9359-4181-AA98-CA05E9870A88}"/>
    <cellStyle name="Normal 8 4 3 3" xfId="37875" xr:uid="{2DC5ABC4-2DCA-46A9-99AE-3BB52242BAD7}"/>
    <cellStyle name="Normal 8 4 3_3. Chng in credit spreads" xfId="8409" xr:uid="{88D28A68-B761-4863-8876-5A5F4FBB8E1C}"/>
    <cellStyle name="Normal 8 4 4" xfId="8410" xr:uid="{6F0BB3A2-B493-4875-8D13-B633DB09F4A6}"/>
    <cellStyle name="Normal 8 4 4 2" xfId="8411" xr:uid="{213F5F86-11C3-4F5C-A41A-1F28C41CA24A}"/>
    <cellStyle name="Normal 8 4 4 3" xfId="37876" xr:uid="{7801FD81-64DC-42E8-AC9E-3612D867977B}"/>
    <cellStyle name="Normal 8 4 4_3. Chng in credit spreads" xfId="8412" xr:uid="{5CBFD692-9905-4EBD-A515-4F7A26D2539D}"/>
    <cellStyle name="Normal 8 4 5" xfId="8413" xr:uid="{31585968-D56D-452C-B668-AA175B612973}"/>
    <cellStyle name="Normal 8 4 5 2" xfId="37877" xr:uid="{C0177F4E-8E4D-4B91-BE2E-3F2596330429}"/>
    <cellStyle name="Normal 8 4 5 3" xfId="37878" xr:uid="{5787C883-8A1B-4FA0-924F-D078DD870D47}"/>
    <cellStyle name="Normal 8 4 5_AVA DVA EL" xfId="37879" xr:uid="{D5E582CE-50A0-459C-90D0-509FBBB0BAB5}"/>
    <cellStyle name="Normal 8 4 6" xfId="37880" xr:uid="{02A34002-64B5-4939-822A-B0FD4D344BB9}"/>
    <cellStyle name="Normal 8 4 6 2" xfId="37881" xr:uid="{CAC30A5D-475B-4D8C-B154-AD561CB1A410}"/>
    <cellStyle name="Normal 8 4 6_AVA DVA EL" xfId="37882" xr:uid="{A0E76EFF-3470-4E83-8553-C9B0CAD838F1}"/>
    <cellStyle name="Normal 8 4 7" xfId="37883" xr:uid="{8AB27561-3FD0-404A-816A-DCE1F8501E55}"/>
    <cellStyle name="Normal 8 4_3. Chng in credit spreads" xfId="8414" xr:uid="{CF8FB1D7-8ED0-4AFB-9A23-04C394497B6A}"/>
    <cellStyle name="Normal 8 5" xfId="8415" xr:uid="{59A2182B-FB31-49E7-A89D-0EC72A09BC7C}"/>
    <cellStyle name="Normal 8 5 2" xfId="8416" xr:uid="{872966E6-633D-4286-AD15-EE758EF583FB}"/>
    <cellStyle name="Normal 8 5 2 2" xfId="8417" xr:uid="{2963EDF2-194E-47E9-A6CF-C312E248B790}"/>
    <cellStyle name="Normal 8 5 2 3" xfId="37884" xr:uid="{126A40CA-E11D-456A-8578-3AF3F30104E3}"/>
    <cellStyle name="Normal 8 5 2_3. Chng in credit spreads" xfId="8418" xr:uid="{56E45462-9B49-4C1D-9587-38AE29F881E0}"/>
    <cellStyle name="Normal 8 5 3" xfId="8419" xr:uid="{6760312D-2830-415C-BCDF-0C13F5F36AAB}"/>
    <cellStyle name="Normal 8 5 3 2" xfId="8420" xr:uid="{A7C7E180-E47A-4AF9-A309-072E51A243C6}"/>
    <cellStyle name="Normal 8 5 3_3. Chng in credit spreads" xfId="8421" xr:uid="{163B4680-D403-4D9D-93EE-748F5339B19A}"/>
    <cellStyle name="Normal 8 5 4" xfId="8422" xr:uid="{D37CAEF0-6A06-4657-B8E6-3D856FAD8ED3}"/>
    <cellStyle name="Normal 8 5 5" xfId="37885" xr:uid="{15FD514D-775C-45CE-A9D9-9E3FCB1E1B23}"/>
    <cellStyle name="Normal 8 5_3. Chng in credit spreads" xfId="8423" xr:uid="{66EC84BF-5FB1-46B0-BA38-C702F4F22C40}"/>
    <cellStyle name="Normal 8 6" xfId="8424" xr:uid="{52F1D324-730A-43D4-9A2C-72F86E02DDEA}"/>
    <cellStyle name="Normal 8 6 2" xfId="8425" xr:uid="{FA49ADF7-E3CC-41D8-A017-7BB13ADCC649}"/>
    <cellStyle name="Normal 8 6 2 2" xfId="37886" xr:uid="{E0E2A0EA-715E-48C9-B16C-4B164D268264}"/>
    <cellStyle name="Normal 8 6 2 3" xfId="37887" xr:uid="{88DFB7BA-F74F-4542-8A6E-D46149E722AE}"/>
    <cellStyle name="Normal 8 6 2_AVA DVA EL" xfId="37888" xr:uid="{3CE12ACE-504B-4EF8-B26B-6C27DDA23984}"/>
    <cellStyle name="Normal 8 6 3" xfId="37889" xr:uid="{FE534F18-14D0-41D5-A69E-913F08CA3097}"/>
    <cellStyle name="Normal 8 6 3 2" xfId="37890" xr:uid="{12E9B14B-8279-4B6B-A34E-3E55CF4AAC0C}"/>
    <cellStyle name="Normal 8 6 3_AVA DVA EL" xfId="37891" xr:uid="{E787600B-A00B-4899-A842-BEF5082438FC}"/>
    <cellStyle name="Normal 8 6 4" xfId="37892" xr:uid="{245A9A59-740D-40A6-91FD-73E80B20280E}"/>
    <cellStyle name="Normal 8 6 5" xfId="37893" xr:uid="{2CF50514-9BA6-47AF-A456-2236C5F1BB58}"/>
    <cellStyle name="Normal 8 6_3. Chng in credit spreads" xfId="8426" xr:uid="{3D36D5DD-4F3C-4983-A696-84105C1799A6}"/>
    <cellStyle name="Normal 8 7" xfId="8427" xr:uid="{4D157282-A629-4BCE-BBFC-11E68498C5AD}"/>
    <cellStyle name="Normal 8 7 2" xfId="8428" xr:uid="{BB8F0EEC-D671-4E84-8267-0660D813635B}"/>
    <cellStyle name="Normal 8 7 2 2" xfId="37894" xr:uid="{9A7A853A-7F46-4081-8BFA-920F00046D75}"/>
    <cellStyle name="Normal 8 7 2 3" xfId="37895" xr:uid="{F3FFC2A9-F55C-45AB-915A-7554232EE09B}"/>
    <cellStyle name="Normal 8 7 2_AVA DVA EL" xfId="37896" xr:uid="{12104433-DC19-4DEC-8690-6D0CFDE7A470}"/>
    <cellStyle name="Normal 8 7 3" xfId="37897" xr:uid="{2036F022-760D-4428-AC14-C9FB5AE8286E}"/>
    <cellStyle name="Normal 8 7 3 2" xfId="37898" xr:uid="{8C8DC373-5A06-4D4B-B3B3-906B8FF51ADB}"/>
    <cellStyle name="Normal 8 7 3_AVA DVA EL" xfId="37899" xr:uid="{09A6CC1E-D7C9-40DE-84BA-EEEF35F516A3}"/>
    <cellStyle name="Normal 8 7 4" xfId="37900" xr:uid="{F9211990-DE78-4F85-8B9A-154D7A527C14}"/>
    <cellStyle name="Normal 8 7 5" xfId="37901" xr:uid="{FFA5AE7D-0847-4ABE-A2E7-7B9917CBBBC1}"/>
    <cellStyle name="Normal 8 7 6" xfId="37902" xr:uid="{4805F4C4-ADFA-4544-93D9-09E43C562817}"/>
    <cellStyle name="Normal 8 7_3. Chng in credit spreads" xfId="8429" xr:uid="{7534E523-C2DE-4FB8-A360-469794050DE9}"/>
    <cellStyle name="Normal 8 8" xfId="8430" xr:uid="{B51C3277-AC93-444F-AB67-65C26A18C665}"/>
    <cellStyle name="Normal 8 8 2" xfId="8431" xr:uid="{6C359D90-5421-43C4-ADA0-D6EB6063B03D}"/>
    <cellStyle name="Normal 8 8 2 2" xfId="37903" xr:uid="{5D411740-12BF-4286-B0E9-F7658F8744B1}"/>
    <cellStyle name="Normal 8 8 2 3" xfId="37904" xr:uid="{BABB484B-0603-4D71-BC15-5AFA21DE1B2F}"/>
    <cellStyle name="Normal 8 8 2_AVA DVA EL" xfId="37905" xr:uid="{04DE827A-C039-46F0-9B62-8D1BE7EEF40B}"/>
    <cellStyle name="Normal 8 8 3" xfId="37906" xr:uid="{61ED9FD6-F83E-40A7-B483-265E8D370969}"/>
    <cellStyle name="Normal 8 8 3 2" xfId="37907" xr:uid="{89005C09-7D80-4038-8F52-C7F90441B7E0}"/>
    <cellStyle name="Normal 8 8 3_AVA DVA EL" xfId="37908" xr:uid="{0CD0474B-E10E-4497-907C-FFCC39754267}"/>
    <cellStyle name="Normal 8 8 4" xfId="37909" xr:uid="{10003046-4D72-4D2A-B19B-FF6F1BDD7936}"/>
    <cellStyle name="Normal 8 8 5" xfId="37910" xr:uid="{1F487D35-4AF4-4836-BE6A-0C1A8E7997EB}"/>
    <cellStyle name="Normal 8 8 6" xfId="37911" xr:uid="{5F92BD06-ACAC-4ACC-852C-72033F8F6ABE}"/>
    <cellStyle name="Normal 8 8_3. Chng in credit spreads" xfId="8432" xr:uid="{38C45391-1913-4475-9203-3A25A545C674}"/>
    <cellStyle name="Normal 8 9" xfId="8433" xr:uid="{FEA7F6AE-A9BA-4C1C-84BE-83CFACC5CE62}"/>
    <cellStyle name="Normal 8 9 2" xfId="37912" xr:uid="{BC1D7FCE-4234-458D-A669-0F79A707C7B7}"/>
    <cellStyle name="Normal 8 9 2 2" xfId="37913" xr:uid="{C22474C1-F7D6-4076-B300-7C1AD2DDB49E}"/>
    <cellStyle name="Normal 8 9 2 3" xfId="37914" xr:uid="{CEA1D83D-A954-4A89-A47E-36A2E155B5CF}"/>
    <cellStyle name="Normal 8 9 2_AVA DVA EL" xfId="37915" xr:uid="{D210F0D5-EDE2-4885-995B-89A6C7DC1F5F}"/>
    <cellStyle name="Normal 8 9 3" xfId="37916" xr:uid="{22CC5C10-613F-42E0-B6A1-C2ED7EC6C6AD}"/>
    <cellStyle name="Normal 8 9 4" xfId="37917" xr:uid="{9FA2F1FB-1E4C-4ABF-A209-BD4B723A174B}"/>
    <cellStyle name="Normal 8 9_AVA DVA EL" xfId="37918" xr:uid="{6CF792D4-6059-44E3-AA62-CD86F5460F89}"/>
    <cellStyle name="Normal 8_3. Chng in credit spreads" xfId="8434" xr:uid="{CFD8F101-CECE-4E66-8EB9-BF407AC9ED91}"/>
    <cellStyle name="Normal 80" xfId="37919" xr:uid="{2F518A26-C22E-4A04-A94A-D4CFCFFA547E}"/>
    <cellStyle name="Normal 80 2" xfId="37920" xr:uid="{EE11D468-E95A-47DA-A49C-246D6AD7F9D9}"/>
    <cellStyle name="Normal 80 3" xfId="37921" xr:uid="{0992C280-43B2-4B4A-BA35-3B2E24576E60}"/>
    <cellStyle name="Normal 80_AVA DVA EL" xfId="37922" xr:uid="{B78A0D6B-78E6-4348-9908-8806BCD30D4B}"/>
    <cellStyle name="Normal 81" xfId="37923" xr:uid="{DF48FDC1-B42B-4000-B347-15F149297302}"/>
    <cellStyle name="Normal 81 2" xfId="37924" xr:uid="{B26C7D3D-1CF5-4A9B-AECC-F8FDAF03C7E3}"/>
    <cellStyle name="Normal 81 3" xfId="37925" xr:uid="{3F9959C3-295A-43C3-A873-08525E73F2EB}"/>
    <cellStyle name="Normal 81_AVA DVA EL" xfId="37926" xr:uid="{A4D62603-1DEF-4EA7-B3F9-7BFBB39789CA}"/>
    <cellStyle name="Normal 82" xfId="37927" xr:uid="{2EA2AFDD-ADD9-4B73-B833-7B4122509143}"/>
    <cellStyle name="Normal 82 2" xfId="37928" xr:uid="{1249F0CE-69DE-43E6-B6CE-685AF2D9709A}"/>
    <cellStyle name="Normal 82 3" xfId="37929" xr:uid="{B4DB5A5F-FC3F-4D38-B8FF-0F02C5B543AA}"/>
    <cellStyle name="Normal 82_AVA DVA EL" xfId="37930" xr:uid="{ADF10078-2895-4ACD-A24E-AECA9524F368}"/>
    <cellStyle name="Normal 83" xfId="37931" xr:uid="{FEA3372F-EC5F-4090-B8E7-CFF3A03307FD}"/>
    <cellStyle name="Normal 83 2" xfId="37932" xr:uid="{6C9B41FA-F2B7-4B88-872C-3CB0740E7C51}"/>
    <cellStyle name="Normal 83 3" xfId="37933" xr:uid="{1AB25277-94C5-4750-B482-70D3FCC9A22D}"/>
    <cellStyle name="Normal 83_AVA DVA EL" xfId="37934" xr:uid="{A3A6CE6B-E011-42C2-925B-152C50ADA5D6}"/>
    <cellStyle name="Normal 84" xfId="37935" xr:uid="{F4FAAA9C-E39C-492C-94DD-9B8FA682A2FC}"/>
    <cellStyle name="Normal 84 2" xfId="37936" xr:uid="{EC674D61-6E18-4C1D-BBFD-5CC4F81CC8D2}"/>
    <cellStyle name="Normal 84 3" xfId="37937" xr:uid="{CD7048DA-60C1-4830-A098-A2EC82703675}"/>
    <cellStyle name="Normal 84_AVA DVA EL" xfId="37938" xr:uid="{EFC3CFC2-DE6E-4EB3-8030-571E1805C056}"/>
    <cellStyle name="Normal 85" xfId="37939" xr:uid="{66986971-4A1A-4E51-9DF2-FCC0F861ACBA}"/>
    <cellStyle name="Normal 85 2" xfId="37940" xr:uid="{8287520D-0DC2-4D10-9EF8-D5F71EEA79E9}"/>
    <cellStyle name="Normal 85 3" xfId="37941" xr:uid="{59B68F9E-1F64-4A72-B504-6E3F44DE87D5}"/>
    <cellStyle name="Normal 85_AVA DVA EL" xfId="37942" xr:uid="{314BD4CC-28F4-40BE-965F-B4CB15848D8A}"/>
    <cellStyle name="Normal 86" xfId="37943" xr:uid="{96212E55-A27B-4412-B415-E1AAC02D2721}"/>
    <cellStyle name="Normal 86 2" xfId="37944" xr:uid="{3BB390F6-FD3F-4E85-A6B9-0D743DD757F6}"/>
    <cellStyle name="Normal 86 3" xfId="37945" xr:uid="{2EFF7503-7E01-4DD3-8FD1-C302FA11B760}"/>
    <cellStyle name="Normal 86_AVA DVA EL" xfId="37946" xr:uid="{3B1C9FCF-CF54-49D4-A4E9-9AA47B3B79DD}"/>
    <cellStyle name="Normal 87" xfId="37947" xr:uid="{DC904CBD-8514-469E-B97A-8F5A824EA7E8}"/>
    <cellStyle name="Normal 87 2" xfId="37948" xr:uid="{A07EA737-6824-428B-A958-E26994C2A67C}"/>
    <cellStyle name="Normal 87 3" xfId="37949" xr:uid="{AB585DE3-14F9-45CA-ABCD-6CB8ED3D951F}"/>
    <cellStyle name="Normal 87_AVA DVA EL" xfId="37950" xr:uid="{0389FFDB-D02A-403A-A520-A75AD7DF95D8}"/>
    <cellStyle name="Normal 88" xfId="37951" xr:uid="{08981D47-E4F4-4F9F-AED6-D0E4A5B3E51B}"/>
    <cellStyle name="Normal 88 2" xfId="37952" xr:uid="{AA83D463-8F04-4F73-B1E0-0E706F418F6D}"/>
    <cellStyle name="Normal 88 3" xfId="37953" xr:uid="{FE495CB3-EBFE-4D1E-AE55-482F2DAC6BED}"/>
    <cellStyle name="Normal 88_AVA DVA EL" xfId="37954" xr:uid="{E206DA60-ED01-42EA-A27D-626761EAE802}"/>
    <cellStyle name="Normal 89" xfId="37955" xr:uid="{FF2745ED-90C1-4ABD-9E9C-8B157DE50421}"/>
    <cellStyle name="Normal 89 2" xfId="37956" xr:uid="{EBA782B2-A4AF-4546-B97F-333F38A5CDE4}"/>
    <cellStyle name="Normal 89 3" xfId="37957" xr:uid="{0D632E37-B385-4B8E-AF3D-7ECCF9AD7514}"/>
    <cellStyle name="Normal 89_AVA DVA EL" xfId="37958" xr:uid="{43AE133B-83AB-4FEB-AB86-E81BC18BFE5E}"/>
    <cellStyle name="Normal 9" xfId="8435" xr:uid="{CF81FDD5-9ECB-4D47-88F2-02FECB079625}"/>
    <cellStyle name="Normal 9 10" xfId="37959" xr:uid="{671AAA18-1EF7-4FBE-9031-393CB63FF938}"/>
    <cellStyle name="Normal 9 10 2" xfId="37960" xr:uid="{F2A4CBFA-E1A6-4835-B3A0-26191E3C2DED}"/>
    <cellStyle name="Normal 9 10_AVA DVA EL" xfId="37961" xr:uid="{ABF99EE8-6139-4BC3-92A0-9243E2DE015B}"/>
    <cellStyle name="Normal 9 11" xfId="37962" xr:uid="{1F2A0BAF-0A34-445C-BA72-E69568186D8F}"/>
    <cellStyle name="Normal 9 11 2" xfId="37963" xr:uid="{9AFF8228-2982-4D2B-902B-CF3FF473F144}"/>
    <cellStyle name="Normal 9 11 2 2" xfId="37964" xr:uid="{49C3C85D-C661-4E19-9ED7-9457D006AE1E}"/>
    <cellStyle name="Normal 9 11 2_AVA DVA EL" xfId="37965" xr:uid="{985ECD38-4FCF-48B4-857B-AD02B8D0A699}"/>
    <cellStyle name="Normal 9 11 3" xfId="37966" xr:uid="{C71707ED-04A3-4EA6-BD13-4BA907310A4C}"/>
    <cellStyle name="Normal 9 11_4Q16" xfId="37967" xr:uid="{F59B01F5-1203-41C7-B260-8ABC30E0883D}"/>
    <cellStyle name="Normal 9 12" xfId="37968" xr:uid="{71A150AA-30FB-444E-BE03-5F6EAF9096FF}"/>
    <cellStyle name="Normal 9 12 2" xfId="37969" xr:uid="{F11D2441-181C-4C03-A67D-E8003FBB85C4}"/>
    <cellStyle name="Normal 9 12_AVA DVA EL" xfId="37970" xr:uid="{8C91B1A1-4789-47B2-804D-4079A35132BF}"/>
    <cellStyle name="Normal 9 13" xfId="37971" xr:uid="{36613B0D-0444-444F-A1A9-8DA2BDCFD764}"/>
    <cellStyle name="Normal 9 13 2" xfId="37972" xr:uid="{089E2CD0-8F81-42B1-84DD-9C1976D3D186}"/>
    <cellStyle name="Normal 9 13_AVA DVA EL" xfId="37973" xr:uid="{8E2DDA76-B34C-4D3D-8D3E-7EDCE6B47B7E}"/>
    <cellStyle name="Normal 9 14" xfId="37974" xr:uid="{52A098CB-5C6D-4C38-A649-4412DAECB5E2}"/>
    <cellStyle name="Normal 9 14 2" xfId="37975" xr:uid="{2AAA95EE-720D-412D-88E9-BCBD18E16D71}"/>
    <cellStyle name="Normal 9 14 3" xfId="37976" xr:uid="{D17255A5-DB32-48EF-A018-284B8ED4CC75}"/>
    <cellStyle name="Normal 9 14_AVA DVA EL" xfId="37977" xr:uid="{C4FC2DA5-A026-4C1C-B2C6-F7A75525B434}"/>
    <cellStyle name="Normal 9 15" xfId="37978" xr:uid="{F410D624-39DF-41BD-B40F-4AFD401FA56F}"/>
    <cellStyle name="Normal 9 15 2" xfId="37979" xr:uid="{903EDF68-A0DC-49F0-A9C3-F127F64D939B}"/>
    <cellStyle name="Normal 9 15 3" xfId="37980" xr:uid="{F27B5430-19CB-4E33-9809-284D74381098}"/>
    <cellStyle name="Normal 9 15_AVA DVA EL" xfId="37981" xr:uid="{C7A36827-1824-463A-BECB-9E3A0A3F6675}"/>
    <cellStyle name="Normal 9 16" xfId="37982" xr:uid="{839D1FC5-BE38-44F0-8110-A68044628D5F}"/>
    <cellStyle name="Normal 9 17" xfId="37983" xr:uid="{B123F0ED-9303-48B5-9489-C709B38AAE43}"/>
    <cellStyle name="Normal 9 2" xfId="8436" xr:uid="{E5C8C719-7A95-4C1D-9889-A8C6E12D13A7}"/>
    <cellStyle name="Normal 9 2 2" xfId="8437" xr:uid="{951593DB-2A71-4E36-82E6-4E8742A4AA2E}"/>
    <cellStyle name="Normal 9 2 2 2" xfId="37984" xr:uid="{6504CCC7-1749-4209-B68D-6410B5790AAB}"/>
    <cellStyle name="Normal 9 2 2 2 2" xfId="37985" xr:uid="{208E12A5-3241-4B00-84FC-7BAE67D1A6EF}"/>
    <cellStyle name="Normal 9 2 2 2 2 2" xfId="37986" xr:uid="{82837C9A-5364-4F66-AA35-D781DE27C5DA}"/>
    <cellStyle name="Normal 9 2 2 2 2 3" xfId="37987" xr:uid="{9ED1991C-F371-4C2B-90CE-6A934940F723}"/>
    <cellStyle name="Normal 9 2 2 2 2_AVA DVA EL" xfId="37988" xr:uid="{79878655-A7C8-45A8-9D71-6E84D93CE788}"/>
    <cellStyle name="Normal 9 2 2 2 3" xfId="37989" xr:uid="{74D1DE8A-0CEA-4A15-AE78-5D799BF47032}"/>
    <cellStyle name="Normal 9 2 2 2 3 2" xfId="37990" xr:uid="{1A396AB1-A4AD-46DE-8DB2-69226223BD22}"/>
    <cellStyle name="Normal 9 2 2 2 3 3" xfId="37991" xr:uid="{EAE58853-B806-4259-9EC0-291D2D234F2A}"/>
    <cellStyle name="Normal 9 2 2 2 3_AVA DVA EL" xfId="37992" xr:uid="{7E0FE761-B725-4E6C-9081-8714D29C87A9}"/>
    <cellStyle name="Normal 9 2 2 2 4" xfId="37993" xr:uid="{17D0DEDD-5212-4F5C-AE64-3B60365C826E}"/>
    <cellStyle name="Normal 9 2 2 2 4 2" xfId="37994" xr:uid="{8C67984B-64D6-4BB1-BC1F-74C86CF86574}"/>
    <cellStyle name="Normal 9 2 2 2 4 3" xfId="37995" xr:uid="{DAAD958A-7777-4789-9CD1-457273065E54}"/>
    <cellStyle name="Normal 9 2 2 2 4_AVA DVA EL" xfId="37996" xr:uid="{A05C30D6-55C0-4853-9175-CD881B81D990}"/>
    <cellStyle name="Normal 9 2 2 2 5" xfId="37997" xr:uid="{AE202995-04AB-488B-A117-474B7E254F3A}"/>
    <cellStyle name="Normal 9 2 2 2 5 2" xfId="37998" xr:uid="{EA4B1381-D4A0-4C77-805C-7E672839CD26}"/>
    <cellStyle name="Normal 9 2 2 2 5 3" xfId="37999" xr:uid="{036316FC-8D78-430B-9FE5-F3FF5ED3173C}"/>
    <cellStyle name="Normal 9 2 2 2 5_AVA DVA EL" xfId="38000" xr:uid="{3946FDA8-52F5-4AD0-B1B9-343CD58544CB}"/>
    <cellStyle name="Normal 9 2 2 2 6" xfId="38001" xr:uid="{6E1E3F5E-6993-4225-A102-F540373DF3B3}"/>
    <cellStyle name="Normal 9 2 2 2 7" xfId="38002" xr:uid="{A30CE37B-9271-4014-B0E0-59DD7B64575C}"/>
    <cellStyle name="Normal 9 2 2 2_AVA DVA EL" xfId="38003" xr:uid="{8BF1EB14-318A-4A61-9CD5-37F0A32F01B3}"/>
    <cellStyle name="Normal 9 2 2 3" xfId="38004" xr:uid="{65C55C8B-9A57-4968-9F4A-B7ABB6D44E27}"/>
    <cellStyle name="Normal 9 2 2 3 2" xfId="38005" xr:uid="{49E3B7F1-57AE-474C-B4F8-B59AAA01A5A7}"/>
    <cellStyle name="Normal 9 2 2 3 3" xfId="38006" xr:uid="{F7E0AF1A-D085-407C-B67E-C2AABA90848C}"/>
    <cellStyle name="Normal 9 2 2 3_AVA DVA EL" xfId="38007" xr:uid="{A3CB7820-D7A4-4306-939F-000A5220170C}"/>
    <cellStyle name="Normal 9 2 2 4" xfId="38008" xr:uid="{4920FFA2-E82F-4C95-B542-89BD638430BC}"/>
    <cellStyle name="Normal 9 2 2 4 2" xfId="38009" xr:uid="{49C068D0-BE5C-4A4E-86E3-FF2AE54E14D2}"/>
    <cellStyle name="Normal 9 2 2 4 3" xfId="38010" xr:uid="{F2119240-D732-4387-AE6E-9B55F4327F45}"/>
    <cellStyle name="Normal 9 2 2 4_AVA DVA EL" xfId="38011" xr:uid="{43C3E28A-135E-40BD-A8D4-2F3F97F73B14}"/>
    <cellStyle name="Normal 9 2 2 5" xfId="38012" xr:uid="{4C3DD483-E261-4A78-9123-8B4E970AE91B}"/>
    <cellStyle name="Normal 9 2 2 5 2" xfId="38013" xr:uid="{A16D0DBA-A2B4-49FA-ABE3-572B73CC217C}"/>
    <cellStyle name="Normal 9 2 2 5 3" xfId="38014" xr:uid="{968823D3-C832-44D6-8625-970585F6BA0A}"/>
    <cellStyle name="Normal 9 2 2 5_AVA DVA EL" xfId="38015" xr:uid="{C2895458-580B-428E-8B7A-A3FCF28BC5BB}"/>
    <cellStyle name="Normal 9 2 2 6" xfId="38016" xr:uid="{A568DA4E-6F19-4CD8-8AEE-1F760E9DB508}"/>
    <cellStyle name="Normal 9 2 2 6 2" xfId="38017" xr:uid="{D8D131E8-73A8-48BC-8DF4-1EED4DD83A65}"/>
    <cellStyle name="Normal 9 2 2 6 3" xfId="38018" xr:uid="{4994150D-0176-4F1E-A112-8EB6A0314C88}"/>
    <cellStyle name="Normal 9 2 2 6_AVA DVA EL" xfId="38019" xr:uid="{B1C7BFAF-FAC4-4831-8DA7-EE51AC07DCDE}"/>
    <cellStyle name="Normal 9 2 2 7" xfId="38020" xr:uid="{CFDBDAF4-270C-4F24-862C-44D4E5418597}"/>
    <cellStyle name="Normal 9 2 2_AVA DVA EL" xfId="38021" xr:uid="{F507A519-2586-43F7-AEF9-5D8EE37437E0}"/>
    <cellStyle name="Normal 9 2 3" xfId="38022" xr:uid="{72741300-9DF4-4A93-A4B3-F81997FAD92A}"/>
    <cellStyle name="Normal 9 2 3 2" xfId="38023" xr:uid="{F4A27CF0-D20C-47AA-81C3-74ECB12F71E2}"/>
    <cellStyle name="Normal 9 2 3 2 2" xfId="38024" xr:uid="{D3ACC942-7EF4-487B-8412-4180C9DBF116}"/>
    <cellStyle name="Normal 9 2 3 2 3" xfId="38025" xr:uid="{133D7405-EFD5-40F3-9383-F8B4C318FA6F}"/>
    <cellStyle name="Normal 9 2 3 2_AVA DVA EL" xfId="38026" xr:uid="{5FD11651-B6D0-4C1D-A7D2-8C3F2B8283DE}"/>
    <cellStyle name="Normal 9 2 3 3" xfId="38027" xr:uid="{1770DE60-3855-436B-88C7-CFD181BF53F9}"/>
    <cellStyle name="Normal 9 2 3 3 2" xfId="38028" xr:uid="{CB99B54C-F63D-4408-93B6-4F48B0D0FBB9}"/>
    <cellStyle name="Normal 9 2 3 3 3" xfId="38029" xr:uid="{2755D89C-3057-48BB-BF89-0766DA9939DE}"/>
    <cellStyle name="Normal 9 2 3 3_AVA DVA EL" xfId="38030" xr:uid="{41CE05D3-A8A1-401F-B5F6-84165B7960A3}"/>
    <cellStyle name="Normal 9 2 3 4" xfId="38031" xr:uid="{E8A95EFA-6628-4DF9-913D-A317173864D3}"/>
    <cellStyle name="Normal 9 2 3 4 2" xfId="38032" xr:uid="{AF99AFDC-1420-448E-9CC7-0C8B5576078E}"/>
    <cellStyle name="Normal 9 2 3 4 3" xfId="38033" xr:uid="{31958326-CF48-447B-87A6-2E161951188A}"/>
    <cellStyle name="Normal 9 2 3 4_AVA DVA EL" xfId="38034" xr:uid="{32E188E1-A087-41B4-A8A9-930F67104A22}"/>
    <cellStyle name="Normal 9 2 3 5" xfId="38035" xr:uid="{835DE92E-8401-487C-B9B7-98A007158614}"/>
    <cellStyle name="Normal 9 2 3 5 2" xfId="38036" xr:uid="{EC3C67FB-6802-4223-A213-D31FDE49DF65}"/>
    <cellStyle name="Normal 9 2 3 5 3" xfId="38037" xr:uid="{A0B737BF-3E91-4025-8341-7C556B7990FD}"/>
    <cellStyle name="Normal 9 2 3 5_AVA DVA EL" xfId="38038" xr:uid="{1CC9618F-4989-4A91-ADCB-720DC5E0D704}"/>
    <cellStyle name="Normal 9 2 3 6" xfId="38039" xr:uid="{5B039604-411C-4CDA-8A2B-21E8E007A0F3}"/>
    <cellStyle name="Normal 9 2 3 7" xfId="38040" xr:uid="{EC6606C1-22F0-4AEF-81FD-0D2A09581087}"/>
    <cellStyle name="Normal 9 2 3_AVA DVA EL" xfId="38041" xr:uid="{755E0798-72DF-40F1-A232-8C3A0B37DBC0}"/>
    <cellStyle name="Normal 9 2 4" xfId="38042" xr:uid="{F99ADC52-9F1D-49E9-98FC-0BC081533E34}"/>
    <cellStyle name="Normal 9 2 4 2" xfId="38043" xr:uid="{9F314880-4F8A-4CC3-A806-B1A78B307C2B}"/>
    <cellStyle name="Normal 9 2 4 2 2" xfId="38044" xr:uid="{02BB7648-FC08-47CF-87C5-DFDAB70AABCB}"/>
    <cellStyle name="Normal 9 2 4 2_AVA DVA EL" xfId="38045" xr:uid="{71140F24-A7F5-46A6-B5DB-33E2ECAC87F3}"/>
    <cellStyle name="Normal 9 2 4 3" xfId="38046" xr:uid="{CF62E5A0-C280-4ECA-8B32-6F31B240DDB3}"/>
    <cellStyle name="Normal 9 2 4 4" xfId="38047" xr:uid="{D5AAB89E-5827-46D1-A16F-5A773E02DCDB}"/>
    <cellStyle name="Normal 9 2 4_AVA DVA EL" xfId="38048" xr:uid="{8F557091-D7CD-40CD-8DEB-A2398959F509}"/>
    <cellStyle name="Normal 9 2 5" xfId="38049" xr:uid="{74BEBE34-6064-402A-BB1F-61209077F748}"/>
    <cellStyle name="Normal 9 2 5 2" xfId="38050" xr:uid="{E2646FCE-2735-4C16-BD29-C7D6890DEC64}"/>
    <cellStyle name="Normal 9 2 5 2 2" xfId="38051" xr:uid="{543FA555-404A-4D90-869C-6F18201EDDF7}"/>
    <cellStyle name="Normal 9 2 5 2_AVA DVA EL" xfId="38052" xr:uid="{240AD99B-2433-4333-9BE6-4AD3574057DB}"/>
    <cellStyle name="Normal 9 2 5 3" xfId="38053" xr:uid="{3CA248A2-0ABF-4DE7-AD68-C5DE167D491D}"/>
    <cellStyle name="Normal 9 2 5 4" xfId="38054" xr:uid="{D9BBAAE2-74C5-4CFF-9E6F-A3B73633F97F}"/>
    <cellStyle name="Normal 9 2 5_AVA DVA EL" xfId="38055" xr:uid="{DDFFF759-95F5-4DAA-8D11-03A88E887A1D}"/>
    <cellStyle name="Normal 9 2 6" xfId="38056" xr:uid="{CD2EA9BA-D856-4F01-BAF7-A75276DE8130}"/>
    <cellStyle name="Normal 9 2 6 2" xfId="38057" xr:uid="{D8FAACAF-3C1C-4B2C-A2AD-25989BAF2A4F}"/>
    <cellStyle name="Normal 9 2 6 3" xfId="38058" xr:uid="{51E737DD-E41F-4B6F-AFEE-1B99B89602BC}"/>
    <cellStyle name="Normal 9 2 6_AVA DVA EL" xfId="38059" xr:uid="{230232E8-04D5-4B3B-B7D1-F3CF9D829F19}"/>
    <cellStyle name="Normal 9 2 7" xfId="38060" xr:uid="{A9481724-1C8F-496D-AA60-9A831610BC87}"/>
    <cellStyle name="Normal 9 2 7 2" xfId="38061" xr:uid="{A989C04C-58FF-4512-95D2-85D6224A6A0B}"/>
    <cellStyle name="Normal 9 2 7 3" xfId="38062" xr:uid="{F0F6511C-8CD6-4689-B0C9-610616455A10}"/>
    <cellStyle name="Normal 9 2 7_AVA DVA EL" xfId="38063" xr:uid="{CDFCD202-3BD6-49BF-BB81-7678BA8BF00D}"/>
    <cellStyle name="Normal 9 2 8" xfId="38064" xr:uid="{DE0C4C2A-6510-464D-AA08-47EE608F839C}"/>
    <cellStyle name="Normal 9 2_3. Chng in credit spreads" xfId="8438" xr:uid="{4DCEE922-629C-4D00-A3FB-2AB92A956EE4}"/>
    <cellStyle name="Normal 9 3" xfId="8439" xr:uid="{E395374A-C488-4EA3-9F3B-29E8DBD27ED8}"/>
    <cellStyle name="Normal 9 3 2" xfId="8440" xr:uid="{3203400F-664F-4E3D-A435-E35A27765ED8}"/>
    <cellStyle name="Normal 9 3 2 2" xfId="38065" xr:uid="{F90E2BE5-200B-47D5-BE55-90E0DBA0144F}"/>
    <cellStyle name="Normal 9 3 2 2 2" xfId="38066" xr:uid="{798F0926-43F7-44E7-9CEF-F73D5D5BA230}"/>
    <cellStyle name="Normal 9 3 2 2 3" xfId="38067" xr:uid="{3503494B-9059-4D65-B7BC-7103147FC869}"/>
    <cellStyle name="Normal 9 3 2 2_AVA DVA EL" xfId="38068" xr:uid="{A9D0CD06-4318-4A87-9F08-D7A0ED4DEB3B}"/>
    <cellStyle name="Normal 9 3 2 3" xfId="38069" xr:uid="{52C2357A-2B0C-4920-964E-B5534764EA12}"/>
    <cellStyle name="Normal 9 3 2 3 2" xfId="38070" xr:uid="{414BD2EB-A514-4AA3-814B-0A0463036101}"/>
    <cellStyle name="Normal 9 3 2 3 3" xfId="38071" xr:uid="{7251B7EF-D21C-4B53-B5F9-32D4EFC08BD3}"/>
    <cellStyle name="Normal 9 3 2 3_AVA DVA EL" xfId="38072" xr:uid="{56350CFE-5E85-4E80-B2B8-E0D4083C3961}"/>
    <cellStyle name="Normal 9 3 2 4" xfId="38073" xr:uid="{8BBFCEB8-CB2D-44FD-B7C0-8E0D94B96F97}"/>
    <cellStyle name="Normal 9 3 2 4 2" xfId="38074" xr:uid="{EC743631-13EA-4923-904C-FAD684FE2E5C}"/>
    <cellStyle name="Normal 9 3 2 4 3" xfId="38075" xr:uid="{B550E130-3D8A-4C8E-85FE-319EE88B4A13}"/>
    <cellStyle name="Normal 9 3 2 4_AVA DVA EL" xfId="38076" xr:uid="{2E0EA8A4-14EC-47DE-B407-FE0E6BACADBE}"/>
    <cellStyle name="Normal 9 3 2 5" xfId="38077" xr:uid="{1FF5390A-39B2-4265-A381-7E20F02C410E}"/>
    <cellStyle name="Normal 9 3 2 5 2" xfId="38078" xr:uid="{DB9095CD-5C47-4E98-B250-C9D48CF5F944}"/>
    <cellStyle name="Normal 9 3 2 5 3" xfId="38079" xr:uid="{8A273333-9811-46D5-A1C0-F74BDDCF4312}"/>
    <cellStyle name="Normal 9 3 2 5_AVA DVA EL" xfId="38080" xr:uid="{C4A20F62-F77D-44A5-A521-20B4C5693BDE}"/>
    <cellStyle name="Normal 9 3 2 6" xfId="38081" xr:uid="{27931CF8-CDFF-4B23-BDC2-DB1A8148E31C}"/>
    <cellStyle name="Normal 9 3 2 7" xfId="38082" xr:uid="{7CDB7095-3BF9-4396-B175-A483419F2442}"/>
    <cellStyle name="Normal 9 3 2_AVA DVA EL" xfId="38083" xr:uid="{C9013C62-1678-4612-AA10-CC8A7C8E10C7}"/>
    <cellStyle name="Normal 9 3 3" xfId="38084" xr:uid="{3F61C8A0-9806-4690-B86E-3CF4FB17DBE1}"/>
    <cellStyle name="Normal 9 3 3 2" xfId="38085" xr:uid="{767B80DF-699C-430A-85F3-0405DB7C9958}"/>
    <cellStyle name="Normal 9 3 3 2 2" xfId="38086" xr:uid="{1A47B748-569D-46BE-A62C-4334085AF9A1}"/>
    <cellStyle name="Normal 9 3 3 2_AVA DVA EL" xfId="38087" xr:uid="{AA7EA15C-4F36-490A-8080-3529EB780F4B}"/>
    <cellStyle name="Normal 9 3 3 3" xfId="38088" xr:uid="{ED43B812-AB68-456F-A450-386BF63FDFD6}"/>
    <cellStyle name="Normal 9 3 3 4" xfId="38089" xr:uid="{0BB3344C-E163-4447-B1CA-23BD22265EBC}"/>
    <cellStyle name="Normal 9 3 3_AVA DVA EL" xfId="38090" xr:uid="{9C8A76A8-1943-4972-B2C3-9ACFABCDE213}"/>
    <cellStyle name="Normal 9 3 4" xfId="38091" xr:uid="{3A551E56-2AFD-4EBA-B0CA-71B9C2B6A048}"/>
    <cellStyle name="Normal 9 3 4 2" xfId="38092" xr:uid="{5792D5D0-188D-4829-82B4-9C226AB7EF06}"/>
    <cellStyle name="Normal 9 3 4 3" xfId="38093" xr:uid="{931D1755-6820-4FA4-B29F-7DD923683D07}"/>
    <cellStyle name="Normal 9 3 4_AVA DVA EL" xfId="38094" xr:uid="{8E03F880-B087-4059-895C-88B2E25CBADA}"/>
    <cellStyle name="Normal 9 3 5" xfId="38095" xr:uid="{D1BBCB67-3663-410C-98B7-0831DAB491D2}"/>
    <cellStyle name="Normal 9 3 5 2" xfId="38096" xr:uid="{2B7542F6-B911-4B71-8928-5909D5D48743}"/>
    <cellStyle name="Normal 9 3 5 3" xfId="38097" xr:uid="{C76FC1E6-34BD-4809-9AB2-1836306DAB4C}"/>
    <cellStyle name="Normal 9 3 5_AVA DVA EL" xfId="38098" xr:uid="{A18E410D-624E-4730-BEB9-2F95C8E93511}"/>
    <cellStyle name="Normal 9 3 6" xfId="38099" xr:uid="{38481766-AC71-4E66-BA68-97C79DADA28F}"/>
    <cellStyle name="Normal 9 3 6 2" xfId="38100" xr:uid="{FF192116-2209-40A9-874B-596ECB972C11}"/>
    <cellStyle name="Normal 9 3 6 3" xfId="38101" xr:uid="{672EC9D1-C9FC-4ABF-9F79-18C5B13222B4}"/>
    <cellStyle name="Normal 9 3 6_AVA DVA EL" xfId="38102" xr:uid="{EC2D9B15-7338-42D6-8A88-9171CDC8CB5E}"/>
    <cellStyle name="Normal 9 3 7" xfId="38103" xr:uid="{E538F051-0F31-4BCD-8FB6-650D12480BFA}"/>
    <cellStyle name="Normal 9 3_3. Chng in credit spreads" xfId="8441" xr:uid="{C86B7124-D02F-4FB8-8CA3-751D121915C5}"/>
    <cellStyle name="Normal 9 4" xfId="8442" xr:uid="{FE4724E1-5701-4C7C-96AE-FE1E8136DBE5}"/>
    <cellStyle name="Normal 9 4 2" xfId="38104" xr:uid="{40574617-38B2-4972-87CA-EEEF660EC733}"/>
    <cellStyle name="Normal 9 4 2 2" xfId="38105" xr:uid="{5EDD0773-905B-46AB-B74F-C2CF8A844D19}"/>
    <cellStyle name="Normal 9 4 2 2 2" xfId="38106" xr:uid="{2D82E609-B637-4361-AF10-074BF76840A2}"/>
    <cellStyle name="Normal 9 4 2 2_AVA DVA EL" xfId="38107" xr:uid="{A670B664-3B3D-442D-B3DA-1ACE7AA05170}"/>
    <cellStyle name="Normal 9 4 2 3" xfId="38108" xr:uid="{B724D1D0-C87C-4451-9869-12BD3F343A2C}"/>
    <cellStyle name="Normal 9 4 2 4" xfId="38109" xr:uid="{CB3ED872-E326-40E6-8A72-1BAAC2E38ACE}"/>
    <cellStyle name="Normal 9 4 2_AVA DVA EL" xfId="38110" xr:uid="{BC6A515C-C5DF-4484-B9D2-D66A42F75C5E}"/>
    <cellStyle name="Normal 9 4 3" xfId="38111" xr:uid="{63484792-A276-4AE7-B20A-5CA7338D7FC9}"/>
    <cellStyle name="Normal 9 4 3 2" xfId="38112" xr:uid="{5218F73F-C89E-4282-951E-B8981D6A40F1}"/>
    <cellStyle name="Normal 9 4 3 3" xfId="38113" xr:uid="{C1150B55-A8CD-453A-AA49-54C8813908B0}"/>
    <cellStyle name="Normal 9 4 3_AVA DVA EL" xfId="38114" xr:uid="{964AA5D8-B746-4B7C-92AF-1A692DE6C2A5}"/>
    <cellStyle name="Normal 9 4 4" xfId="38115" xr:uid="{5AEAF0F1-6C5D-47DF-B691-D6E5D6A7837E}"/>
    <cellStyle name="Normal 9 4 4 2" xfId="38116" xr:uid="{7C450D59-8966-4EAF-BCB8-9E7056142869}"/>
    <cellStyle name="Normal 9 4 4 3" xfId="38117" xr:uid="{D66ED9A5-BCCB-45D8-B908-54BDE2AF90DE}"/>
    <cellStyle name="Normal 9 4 4_AVA DVA EL" xfId="38118" xr:uid="{9687D543-2B80-491B-987E-CED91A577C42}"/>
    <cellStyle name="Normal 9 4 5" xfId="38119" xr:uid="{A122D341-5D57-4933-8EA1-27212A0E3708}"/>
    <cellStyle name="Normal 9 4 5 2" xfId="38120" xr:uid="{07D6B3B6-3864-431B-A9B8-821F5B805DA8}"/>
    <cellStyle name="Normal 9 4 5 3" xfId="38121" xr:uid="{D3EC5DFF-C019-463E-AA70-78A5521E73D6}"/>
    <cellStyle name="Normal 9 4 5_AVA DVA EL" xfId="38122" xr:uid="{6A065710-D0C8-470A-9434-A7E54FE82326}"/>
    <cellStyle name="Normal 9 4 6" xfId="38123" xr:uid="{4AF461EA-7246-4EB9-8674-E747673CA729}"/>
    <cellStyle name="Normal 9 4 6 2" xfId="38124" xr:uid="{1FFD9D53-507B-4416-A327-77BE0F8E8891}"/>
    <cellStyle name="Normal 9 4 6_AVA DVA EL" xfId="38125" xr:uid="{68D103F2-0E44-4B74-8169-B66D81AAF136}"/>
    <cellStyle name="Normal 9 4 7" xfId="38126" xr:uid="{105B36E7-43C9-4552-B37A-20E399BE31E7}"/>
    <cellStyle name="Normal 9 4_AVA DVA EL" xfId="38127" xr:uid="{D2F67695-9D37-49A2-998E-32BDB6A60F8F}"/>
    <cellStyle name="Normal 9 5" xfId="38128" xr:uid="{A0F361E4-88EF-464B-BAA6-87F64C935689}"/>
    <cellStyle name="Normal 9 5 2" xfId="38129" xr:uid="{B1AB0402-CCBE-4369-AA23-925BD9CA3AC5}"/>
    <cellStyle name="Normal 9 5 2 2" xfId="38130" xr:uid="{49B1844D-03D2-4466-A600-88E2ECD2E335}"/>
    <cellStyle name="Normal 9 5 2 3" xfId="38131" xr:uid="{BE988A89-9860-43AA-BB8E-510F59599FF9}"/>
    <cellStyle name="Normal 9 5 2_AVA DVA EL" xfId="38132" xr:uid="{D6CA6DAB-28ED-4D8C-86F5-16B6E1715D76}"/>
    <cellStyle name="Normal 9 5 3" xfId="38133" xr:uid="{53A4B682-329A-4123-8653-B2CBBA3F8382}"/>
    <cellStyle name="Normal 9 5 3 2" xfId="38134" xr:uid="{5DDF288A-EBD5-43DA-B81B-B3EF868A7236}"/>
    <cellStyle name="Normal 9 5 3_AVA DVA EL" xfId="38135" xr:uid="{496830B9-9D53-48F3-8F9A-069BDE2020EE}"/>
    <cellStyle name="Normal 9 5 4" xfId="38136" xr:uid="{41EC42E8-8C56-4469-B495-0D0335B389AF}"/>
    <cellStyle name="Normal 9 5 5" xfId="38137" xr:uid="{480DE4D5-1E93-4C47-8C81-CD9B887F8B33}"/>
    <cellStyle name="Normal 9 5_AVA DVA EL" xfId="38138" xr:uid="{C23DCE91-8C79-48C2-96AD-541AFB94916B}"/>
    <cellStyle name="Normal 9 6" xfId="38139" xr:uid="{73BAFEDA-53FD-4D52-B9DB-62521A331302}"/>
    <cellStyle name="Normal 9 6 2" xfId="38140" xr:uid="{69C5696F-CF61-40D4-8B9C-5D4E68E7F3A8}"/>
    <cellStyle name="Normal 9 6 2 2" xfId="38141" xr:uid="{74F5E811-AAB3-4DD8-A361-5D25C8941005}"/>
    <cellStyle name="Normal 9 6 2 3" xfId="38142" xr:uid="{90F390DF-EC57-4F72-AE11-D909886F9963}"/>
    <cellStyle name="Normal 9 6 2_AVA DVA EL" xfId="38143" xr:uid="{A5BA2980-9D72-4A5D-9CA0-5ED12C7AC809}"/>
    <cellStyle name="Normal 9 6 3" xfId="38144" xr:uid="{0502A042-335A-452B-84D4-FD429BD0DEAD}"/>
    <cellStyle name="Normal 9 6 3 2" xfId="38145" xr:uid="{6591339F-6F3B-422F-BD01-83CFFA6B36EA}"/>
    <cellStyle name="Normal 9 6 3_AVA DVA EL" xfId="38146" xr:uid="{2464BCBE-B8E7-4949-ABC7-06DC9D1AED29}"/>
    <cellStyle name="Normal 9 6 4" xfId="38147" xr:uid="{DFEC16F3-6962-4F17-9CD5-478551A13F51}"/>
    <cellStyle name="Normal 9 6 5" xfId="38148" xr:uid="{E4911B1A-5020-48DE-AD14-05AD19EFCFA3}"/>
    <cellStyle name="Normal 9 6_AVA DVA EL" xfId="38149" xr:uid="{4720BB11-40B6-4D81-8EC2-BBA8286638A7}"/>
    <cellStyle name="Normal 9 7" xfId="38150" xr:uid="{084A2642-5AA6-4A26-A746-BC96C5E1B391}"/>
    <cellStyle name="Normal 9 7 2" xfId="38151" xr:uid="{D52600C6-5612-4AA8-8CEB-1F65A4EA67E3}"/>
    <cellStyle name="Normal 9 7 2 2" xfId="38152" xr:uid="{8E6884F0-5656-48EC-8186-AF0670B66110}"/>
    <cellStyle name="Normal 9 7 2 3" xfId="38153" xr:uid="{5E02BE44-19B8-4D99-99BD-92024ED7A909}"/>
    <cellStyle name="Normal 9 7 2_AVA DVA EL" xfId="38154" xr:uid="{DC880E42-C0F7-4674-9A85-EB6103C4B44C}"/>
    <cellStyle name="Normal 9 7 3" xfId="38155" xr:uid="{818B55BE-B35A-45AA-AFDB-174E4ECA1BDC}"/>
    <cellStyle name="Normal 9 7 3 2" xfId="38156" xr:uid="{19A72402-2F1D-4116-9FBA-4214AA25DD8E}"/>
    <cellStyle name="Normal 9 7 3_AVA DVA EL" xfId="38157" xr:uid="{25A033B2-4A03-4558-AE62-0C687032FF13}"/>
    <cellStyle name="Normal 9 7 4" xfId="38158" xr:uid="{5EC205ED-868D-4F9B-92FF-0E3B924CBE2D}"/>
    <cellStyle name="Normal 9 7 5" xfId="38159" xr:uid="{A9082823-4618-4233-9E08-82734694CBC6}"/>
    <cellStyle name="Normal 9 7_AVA DVA EL" xfId="38160" xr:uid="{624BA772-9299-46E1-9E7C-7AB1A7213B87}"/>
    <cellStyle name="Normal 9 8" xfId="38161" xr:uid="{5A5145C7-87D5-4836-AB77-4BD3D28B3CEB}"/>
    <cellStyle name="Normal 9 8 2" xfId="38162" xr:uid="{1F34F699-7C29-49DC-908E-08FB771D265D}"/>
    <cellStyle name="Normal 9 8 2 2" xfId="38163" xr:uid="{E9ED6F30-1B40-4A86-8D38-CEF1E14C7AB7}"/>
    <cellStyle name="Normal 9 8 2 3" xfId="38164" xr:uid="{58B75658-F794-46BD-9D3E-590DFAEE18DD}"/>
    <cellStyle name="Normal 9 8 2_AVA DVA EL" xfId="38165" xr:uid="{FFB05F34-6C5A-4F04-B0A2-B4B80E2CBA7A}"/>
    <cellStyle name="Normal 9 8 3" xfId="38166" xr:uid="{180AA750-E3C1-434E-94F7-6FEEE94A62B8}"/>
    <cellStyle name="Normal 9 8 3 2" xfId="38167" xr:uid="{5FD51E95-900A-4D7B-AB7F-10C2A6B275E3}"/>
    <cellStyle name="Normal 9 8 3_AVA DVA EL" xfId="38168" xr:uid="{313A670C-2AD4-474D-B16F-8FB0717EB303}"/>
    <cellStyle name="Normal 9 8 4" xfId="38169" xr:uid="{C4A1CF7A-37FF-4E2F-9C6E-8B02555A3DD5}"/>
    <cellStyle name="Normal 9 8 5" xfId="38170" xr:uid="{384BC2BF-6DC2-420B-A3D3-1C4FD0C14F11}"/>
    <cellStyle name="Normal 9 8_AVA DVA EL" xfId="38171" xr:uid="{E76752EF-F083-44F6-A443-188D2D5193F4}"/>
    <cellStyle name="Normal 9 9" xfId="38172" xr:uid="{5CF6852D-8123-4E61-9CFB-781D6F66C127}"/>
    <cellStyle name="Normal 9 9 2" xfId="38173" xr:uid="{A8641C9F-AFA0-49BF-BC02-977D575A6C2E}"/>
    <cellStyle name="Normal 9 9 2 2" xfId="38174" xr:uid="{FC88BBCD-E813-4F6A-AEB2-FE9837CE1895}"/>
    <cellStyle name="Normal 9 9 2 3" xfId="38175" xr:uid="{131B9B70-A3AC-4C52-802C-90A290E999E2}"/>
    <cellStyle name="Normal 9 9 2_AVA DVA EL" xfId="38176" xr:uid="{2B500212-EAB5-468C-A910-D5EFDCE6E886}"/>
    <cellStyle name="Normal 9 9 3" xfId="38177" xr:uid="{EA5883C6-5260-418C-9870-617D49131AB9}"/>
    <cellStyle name="Normal 9 9_AVA DVA EL" xfId="38178" xr:uid="{F339A1A8-CA7A-479E-BE5F-117379E33A5D}"/>
    <cellStyle name="Normal 9_3. Chng in credit spreads" xfId="8443" xr:uid="{DDE8F984-8827-40F2-96BE-389F3EF2891B}"/>
    <cellStyle name="Normal 90" xfId="38179" xr:uid="{E4F18D97-9237-4E52-B65D-7D3F6991DC56}"/>
    <cellStyle name="Normal 90 2" xfId="38180" xr:uid="{E0A396D5-49D0-4E36-BA3B-A92AC1A3F0D7}"/>
    <cellStyle name="Normal 90 3" xfId="38181" xr:uid="{DFFEA2DF-2BE9-4B07-9CE5-CDAB5FB65686}"/>
    <cellStyle name="Normal 90_AVA DVA EL" xfId="38182" xr:uid="{ED10A0AB-FF00-4A42-AAD5-A9CE70F0F598}"/>
    <cellStyle name="Normal 91" xfId="38183" xr:uid="{3B4A9FA3-B31E-46D1-8AA4-7E4E371D1786}"/>
    <cellStyle name="Normal 91 2" xfId="38184" xr:uid="{B80CFC35-645E-4E5F-B3F8-00FB8466935D}"/>
    <cellStyle name="Normal 91 3" xfId="38185" xr:uid="{A32DF728-B2CA-4FE5-91ED-EEEB2B035752}"/>
    <cellStyle name="Normal 91_AVA DVA EL" xfId="38186" xr:uid="{14A775E7-2B0C-4BE9-A647-437FAC6C8769}"/>
    <cellStyle name="Normal 92" xfId="38187" xr:uid="{5FBDBC6A-AE37-4DF2-BF48-C03B62DE6103}"/>
    <cellStyle name="Normal 92 2" xfId="38188" xr:uid="{6B15ACEB-185C-4A8A-BE9F-69E80A51B697}"/>
    <cellStyle name="Normal 92 2 2" xfId="38189" xr:uid="{C22B05F3-686B-4267-BE46-531F6D8E67E4}"/>
    <cellStyle name="Normal 92 2 3" xfId="38190" xr:uid="{37389369-3DA7-45AE-B5A5-13A743267AC1}"/>
    <cellStyle name="Normal 92 2_AVA DVA EL" xfId="38191" xr:uid="{E09F5795-5475-4A6E-BF84-68DEEEF3DA24}"/>
    <cellStyle name="Normal 92 3" xfId="38192" xr:uid="{1555991A-575D-45A1-A4A1-DC1646C7AC61}"/>
    <cellStyle name="Normal 92 4" xfId="38193" xr:uid="{233CCD15-898C-4B8C-A201-FD8EE8B43000}"/>
    <cellStyle name="Normal 92_AVA DVA EL" xfId="38194" xr:uid="{41EC5FF4-7DFF-4208-9BB6-E689C25AB703}"/>
    <cellStyle name="Normal 93" xfId="38195" xr:uid="{13695346-122C-48FF-A5B5-6B72C9F21655}"/>
    <cellStyle name="Normal 93 2" xfId="38196" xr:uid="{40BF9180-8E0D-4996-9937-4FC68BDA4ADC}"/>
    <cellStyle name="Normal 93 2 2" xfId="38197" xr:uid="{9EF8501D-14CA-4512-BA28-6A5C4596BC73}"/>
    <cellStyle name="Normal 93 2 3" xfId="38198" xr:uid="{20C18A83-2F60-4CDA-88E6-954E002D22FF}"/>
    <cellStyle name="Normal 93 2_AVA DVA EL" xfId="38199" xr:uid="{3C43E818-085A-4435-9241-99558E7329BB}"/>
    <cellStyle name="Normal 93 3" xfId="38200" xr:uid="{47C8FCD5-94A7-4792-9ECA-94AF65C0367D}"/>
    <cellStyle name="Normal 93 4" xfId="38201" xr:uid="{AF764AF8-B302-456A-8755-15C796C5FC3F}"/>
    <cellStyle name="Normal 93_AVA DVA EL" xfId="38202" xr:uid="{5C962937-0119-45E6-A21E-28EC9AD52E81}"/>
    <cellStyle name="Normal 94" xfId="38203" xr:uid="{5C58BAE5-E158-4C40-917A-90E5D675F0F6}"/>
    <cellStyle name="Normal 94 2" xfId="38204" xr:uid="{44189889-03CC-4274-A8A2-496ADE9D629B}"/>
    <cellStyle name="Normal 94 2 2" xfId="38205" xr:uid="{77B56D70-4BA0-4E3E-8AB8-7CBFA66680D7}"/>
    <cellStyle name="Normal 94 2 3" xfId="38206" xr:uid="{B938DBB3-B094-4AB8-8C49-D8D10DBF78F0}"/>
    <cellStyle name="Normal 94 2_AVA DVA EL" xfId="38207" xr:uid="{B46D6165-7101-4AD1-80B8-9808B985D047}"/>
    <cellStyle name="Normal 94 3" xfId="38208" xr:uid="{287C2845-76E3-45E4-9B10-F9DF8FD4D69D}"/>
    <cellStyle name="Normal 94 4" xfId="38209" xr:uid="{BD0A5E35-5ADF-4CD5-923C-B226359CDA41}"/>
    <cellStyle name="Normal 94_AVA DVA EL" xfId="38210" xr:uid="{AB8D5A50-13EE-4297-8C14-68C4C512A537}"/>
    <cellStyle name="Normal 95" xfId="38211" xr:uid="{36DF9CDF-746C-4DE8-A29D-367868459CE8}"/>
    <cellStyle name="Normal 95 2" xfId="38212" xr:uid="{04692EFB-0C1C-47D7-87B6-0BEF95A7B7F0}"/>
    <cellStyle name="Normal 95 2 2" xfId="38213" xr:uid="{3624F96A-C86D-47E6-B3AE-E28745F6E0F1}"/>
    <cellStyle name="Normal 95 2 3" xfId="38214" xr:uid="{BE3BB8FD-9664-4284-B717-9250AD2BC8DC}"/>
    <cellStyle name="Normal 95 2_AVA DVA EL" xfId="38215" xr:uid="{BAF18D96-EF1D-462D-87BB-3E8FFC17D5A9}"/>
    <cellStyle name="Normal 95 3" xfId="38216" xr:uid="{7157DEBC-3DEF-465D-8A07-50D56C259FDA}"/>
    <cellStyle name="Normal 95 4" xfId="38217" xr:uid="{D791525C-8F53-4294-B2E4-9B066850BF58}"/>
    <cellStyle name="Normal 95_AVA DVA EL" xfId="38218" xr:uid="{EAA5113A-1AF1-4731-8295-144A7D237A40}"/>
    <cellStyle name="Normal 96" xfId="38219" xr:uid="{0A6232EF-016B-4030-83AA-1E39CDF47CEB}"/>
    <cellStyle name="Normal 96 2" xfId="38220" xr:uid="{3AB01F8F-ECD5-461B-8499-33990D0F1DE4}"/>
    <cellStyle name="Normal 96 2 2" xfId="38221" xr:uid="{073B33AA-128D-4404-9879-253F7732F9CC}"/>
    <cellStyle name="Normal 96 2 3" xfId="38222" xr:uid="{64C737CB-22F2-46A7-B159-112A75317694}"/>
    <cellStyle name="Normal 96 2_AVA DVA EL" xfId="38223" xr:uid="{3577620E-9C39-4CF1-B7DE-3364EECE8AF2}"/>
    <cellStyle name="Normal 96 3" xfId="38224" xr:uid="{05BC7395-AA09-4D01-AD09-1D6FDD26C1E6}"/>
    <cellStyle name="Normal 96 4" xfId="38225" xr:uid="{7E468E9B-E2C8-4CEC-B238-0320E0AB1A81}"/>
    <cellStyle name="Normal 96_AVA DVA EL" xfId="38226" xr:uid="{03DA641A-102F-4D7A-B893-533F82ECF55A}"/>
    <cellStyle name="Normal 97" xfId="38227" xr:uid="{E32644CE-ADE6-4946-BC65-012A25599C0A}"/>
    <cellStyle name="Normal 97 2" xfId="38228" xr:uid="{4B0B4AA3-D242-4A72-B09E-54201D47BEC4}"/>
    <cellStyle name="Normal 97 3" xfId="38229" xr:uid="{AD66873C-09CC-49F0-9DD2-A5320535D44B}"/>
    <cellStyle name="Normal 97_AVA DVA EL" xfId="38230" xr:uid="{26AA512F-8BD2-42FE-BEF9-6F137AC31FA0}"/>
    <cellStyle name="Normal 98" xfId="38231" xr:uid="{E719BCC4-1ADC-4B01-9A8B-4CE140081313}"/>
    <cellStyle name="Normal 98 2" xfId="38232" xr:uid="{D2829D78-1C01-4E96-A153-C483EC7ABD58}"/>
    <cellStyle name="Normal 98 3" xfId="38233" xr:uid="{BE8A3A6F-7622-4BC8-AE7B-1F9BB5A5FEED}"/>
    <cellStyle name="Normal 98_AVA DVA EL" xfId="38234" xr:uid="{C0D5B20F-E8B8-4EEE-869F-95B42A088B85}"/>
    <cellStyle name="Normal 99" xfId="38235" xr:uid="{05593174-C7E7-4776-A6BC-03A06C8BF557}"/>
    <cellStyle name="Normal 99 2" xfId="38236" xr:uid="{FD5FD4CD-62E9-48C8-BA36-A0D42651161D}"/>
    <cellStyle name="Normal 99 3" xfId="38237" xr:uid="{445D4EBA-5F4B-4A53-9011-2248F84054AA}"/>
    <cellStyle name="Normal 99_AVA DVA EL" xfId="38238" xr:uid="{1A252BEA-20E2-4855-905E-D918DA765F8D}"/>
    <cellStyle name="Normal Cells" xfId="8444" xr:uid="{7F3E93BF-AC9B-4E4B-AE0D-A9EB84AD2373}"/>
    <cellStyle name="Normal Cells 2" xfId="8445" xr:uid="{A6543DDD-832B-482D-910F-0E038EB3293A}"/>
    <cellStyle name="Normal Cells 2 2" xfId="8446" xr:uid="{8FDDA292-DA03-4D28-B409-439359A28EA7}"/>
    <cellStyle name="Normal Cells 2 3" xfId="8447" xr:uid="{65344657-D591-4967-B986-A993FA41A681}"/>
    <cellStyle name="Normal Cells 2_3. Chng in credit spreads" xfId="8448" xr:uid="{1C9CE2DC-646B-4FCA-BC63-7EDB90F3CF3E}"/>
    <cellStyle name="Normal Cells 3" xfId="8449" xr:uid="{D6C10B80-7D3D-425F-ACE0-318125EA8E59}"/>
    <cellStyle name="Normal Cells 3 2" xfId="8450" xr:uid="{CE5ACED3-A90B-4F19-8D38-57E98B90585B}"/>
    <cellStyle name="Normal Cells 3 2 2" xfId="38239" xr:uid="{8095D822-07EF-4752-81B3-30B4CED47951}"/>
    <cellStyle name="Normal Cells 3 2 3" xfId="38240" xr:uid="{BC24909E-7DC2-4576-8A66-2328DF0C7683}"/>
    <cellStyle name="Normal Cells 3 2_AVA DVA EL" xfId="38241" xr:uid="{01AF41D3-A6B2-49B6-8A70-340C7E4E8FC4}"/>
    <cellStyle name="Normal Cells 3 3" xfId="38242" xr:uid="{2B01529D-8435-4E4D-934A-600619437B3C}"/>
    <cellStyle name="Normal Cells 3 4" xfId="38243" xr:uid="{C5385382-A2D8-4FA6-8CEB-5C90D8520A2F}"/>
    <cellStyle name="Normal Cells 3_3. Chng in credit spreads" xfId="8451" xr:uid="{AA5C10E5-6D13-4730-B5CE-1C4240468FAE}"/>
    <cellStyle name="Normal Cells 4" xfId="38244" xr:uid="{4C80276E-BC72-4512-A230-6B4C7CA7C709}"/>
    <cellStyle name="Normal Cells_1" xfId="8452" xr:uid="{2CC83326-BB66-40B0-988E-4AF2239831B5}"/>
    <cellStyle name="Normal ej noll" xfId="8453" xr:uid="{2931B0CE-EFB4-4785-BF49-1B1BCAA43474}"/>
    <cellStyle name="Normal ej noll 2" xfId="38245" xr:uid="{F41E06E6-4D73-4010-BB97-AD2D0DC76EAF}"/>
    <cellStyle name="Normal ej noll 3" xfId="38246" xr:uid="{8EF251A7-E12A-4FDC-A8CB-2F052EFD87F0}"/>
    <cellStyle name="Normal ej noll låst" xfId="8454" xr:uid="{B0098473-3816-4F23-B34D-C2255CE58B8E}"/>
    <cellStyle name="Normal ej noll låst 2" xfId="38247" xr:uid="{27BAFCBB-40CF-4F28-9195-A83D6654E04D}"/>
    <cellStyle name="Normal ej noll låst 3" xfId="38248" xr:uid="{C67BEA81-4837-4AD9-AF2B-49B249FE3A59}"/>
    <cellStyle name="Normal ej noll låst_AVA DVA EL" xfId="38249" xr:uid="{0D568AF0-FA64-4A57-BFB8-A96AAE0D4E4A}"/>
    <cellStyle name="Normal ej noll_3. Chng in credit spreads" xfId="8455"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NII" xfId="41920" xr:uid="{567C2CEE-F415-4E65-BA16-C90A3D1B79C4}"/>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56" xr:uid="{BE27DBC4-601B-4D45-9567-1B1F356638F6}"/>
    <cellStyle name="Normal2 2" xfId="38250" xr:uid="{5B175594-5E45-4478-B327-68D5EEE5F16B}"/>
    <cellStyle name="Normal2 3" xfId="38251" xr:uid="{FCD7162F-6F35-4459-90AA-0ACD583A1910}"/>
    <cellStyle name="Normal2_AVA DVA EL" xfId="38252" xr:uid="{79EFD63A-DA6F-459F-B7ED-3FDCB4E97DD4}"/>
    <cellStyle name="Normale_2011 04 14 Templates for stress test_bcl" xfId="38253" xr:uid="{FB68DE80-E394-4BF5-AF02-70F29A0BEB0E}"/>
    <cellStyle name="NormalGB" xfId="8457" xr:uid="{D0E4E853-7DCC-4D58-BB65-C7C84D713AEF}"/>
    <cellStyle name="NormalGB 2" xfId="38254" xr:uid="{1F358CE5-5DBC-4732-884E-66F0184FA6CE}"/>
    <cellStyle name="NormalGB 3" xfId="38255" xr:uid="{8717A7AD-31F7-4BD9-8D9B-15AC0A2B6EC3}"/>
    <cellStyle name="NormalGB_AVA DVA EL" xfId="38256" xr:uid="{C565281A-F881-4A1E-A050-7DD030AB49F8}"/>
    <cellStyle name="Normalny_2007 10 11 nazwy departamentów i skróty" xfId="8458" xr:uid="{2A26349F-98B0-47F8-94BC-AA8ECA77509A}"/>
    <cellStyle name="Notas" xfId="38257" xr:uid="{DF9A9B97-1D50-4759-89AE-60C35EE980F2}"/>
    <cellStyle name="Notas 2" xfId="38258" xr:uid="{E50E0890-94DB-4D46-B87F-ABE2BE933235}"/>
    <cellStyle name="Notas 2 2" xfId="38259" xr:uid="{2A9FD5A8-CA8B-4AF3-A883-890BC202D5DF}"/>
    <cellStyle name="Notas 2_AVA DVA EL" xfId="38260" xr:uid="{7E6358E5-CFF0-4904-813D-E01E5423B0C2}"/>
    <cellStyle name="Notas 3" xfId="38261" xr:uid="{EFC1E1F0-9576-49B5-9EE0-900BC90EEAC6}"/>
    <cellStyle name="Notas_4Q16" xfId="38262" xr:uid="{F031F8CB-7FB3-4309-94EC-8165384E2EE1}"/>
    <cellStyle name="Note" xfId="8459" xr:uid="{BA590CF2-CA20-49AC-83C2-2B535BACFED7}"/>
    <cellStyle name="Note 10" xfId="38263" xr:uid="{7856319F-D951-4574-9DB7-D5596480818B}"/>
    <cellStyle name="Note 10 2" xfId="38264" xr:uid="{49048282-B8B7-453B-96B9-513B09B2FE24}"/>
    <cellStyle name="Note 10 2 2" xfId="38265" xr:uid="{1FC59812-8307-453F-BCFC-CF5212143C32}"/>
    <cellStyle name="Note 10 2 3" xfId="38266" xr:uid="{0BDC62ED-93B1-401F-A4B8-9E01BA8FF77B}"/>
    <cellStyle name="Note 10 2_AVA DVA EL" xfId="38267" xr:uid="{44191614-8EC4-46E9-98BA-4C58B8E32DEC}"/>
    <cellStyle name="Note 10 3" xfId="38268" xr:uid="{EE8CDA22-5123-4FFE-AAC1-165E4F015850}"/>
    <cellStyle name="Note 10 4" xfId="38269" xr:uid="{518CCA14-3EF3-47AF-B917-08CE772BE7E7}"/>
    <cellStyle name="Note 10_AVA DVA EL" xfId="38270" xr:uid="{DCECD9FC-D718-4A8F-872B-DB9C9AD8A404}"/>
    <cellStyle name="Note 11" xfId="38271" xr:uid="{EC96FB3A-E7C5-4E2B-AACD-E511156730B7}"/>
    <cellStyle name="Note 11 2" xfId="38272" xr:uid="{B6011B6B-0B65-4127-8340-9E42C36E35A3}"/>
    <cellStyle name="Note 11 3" xfId="38273" xr:uid="{1FEFDABE-A07E-4745-878E-6984FBCCF848}"/>
    <cellStyle name="Note 11_AVA DVA EL" xfId="38274" xr:uid="{20B8D92D-E613-48FE-BBFE-3DDCDC756DCE}"/>
    <cellStyle name="Note 12" xfId="38275" xr:uid="{8A327FE1-9A2F-4094-AFCF-6AEBDB8E6D6D}"/>
    <cellStyle name="Note 12 2" xfId="38276" xr:uid="{6E626685-AE4B-4396-9178-43E3A24E4E5E}"/>
    <cellStyle name="Note 12 3" xfId="38277" xr:uid="{D801C7A5-170A-4C20-B7AE-C4422308045A}"/>
    <cellStyle name="Note 12_AVA DVA EL" xfId="38278" xr:uid="{186EBD9C-4766-454E-B53F-E0F862031E58}"/>
    <cellStyle name="Note 13" xfId="38279" xr:uid="{626DB644-89F2-4E5E-AC0A-68A155BD7174}"/>
    <cellStyle name="Note 13 2" xfId="38280" xr:uid="{03B08BBC-FA29-46D1-BB41-8A47ADBF94C5}"/>
    <cellStyle name="Note 13 3" xfId="38281" xr:uid="{0419D55A-109D-4BB4-8CD3-177469EF03F4}"/>
    <cellStyle name="Note 13_AVA DVA EL" xfId="38282" xr:uid="{FF7D765D-485A-4E6A-883F-F6384374109D}"/>
    <cellStyle name="Note 14" xfId="38283" xr:uid="{E1ABA0B5-ED55-4B90-A1A5-91D09FCC48AD}"/>
    <cellStyle name="Note 15" xfId="38284" xr:uid="{5A7F707E-5BAC-4A8D-AADE-9F404D3F526B}"/>
    <cellStyle name="Note 16" xfId="38285" xr:uid="{C767E4E1-AF33-4EF6-9F70-D30656C9830C}"/>
    <cellStyle name="Note 2" xfId="8460" xr:uid="{E551AC55-283C-4016-9443-588BAA020100}"/>
    <cellStyle name="Note 2 2" xfId="8461" xr:uid="{19189265-5F42-46E3-A726-79E6D7990466}"/>
    <cellStyle name="Note 2 2 2" xfId="38286" xr:uid="{4748036D-48B1-474B-B219-F85AC970615A}"/>
    <cellStyle name="Note 2 2 2 2" xfId="38287" xr:uid="{E2A3802D-522C-407E-98F7-785D0B8835AC}"/>
    <cellStyle name="Note 2 2 2 2 2" xfId="38288" xr:uid="{DEC6C247-C093-4B84-909C-53B36F8E1FE5}"/>
    <cellStyle name="Note 2 2 2 2 3" xfId="38289" xr:uid="{C28B18E8-E6EC-48D4-8676-ED0C6B37D505}"/>
    <cellStyle name="Note 2 2 2 2_AVA DVA EL" xfId="38290" xr:uid="{64824299-A244-4476-B049-A8B2E55C3D0E}"/>
    <cellStyle name="Note 2 2 2 3" xfId="38291" xr:uid="{9A13C36F-885D-4D50-9409-245265885CD6}"/>
    <cellStyle name="Note 2 2 2_AVA DVA EL" xfId="38292" xr:uid="{D26043F5-6480-405F-92C0-2DBE3E2C1096}"/>
    <cellStyle name="Note 2 2 3" xfId="38293" xr:uid="{E8DC4ECD-11D0-42E6-B9E1-1A77E3F48924}"/>
    <cellStyle name="Note 2 2 3 2" xfId="38294" xr:uid="{BD19B163-607A-4951-8664-212E705F88EF}"/>
    <cellStyle name="Note 2 2 3 3" xfId="38295" xr:uid="{2CA817EB-1F33-4637-9E77-CE4FCE2B63B0}"/>
    <cellStyle name="Note 2 2 3_AVA DVA EL" xfId="38296" xr:uid="{EE86F164-99D9-4B98-A50C-07B07F2F7220}"/>
    <cellStyle name="Note 2 2 4" xfId="38297" xr:uid="{DDECB29B-5FA1-4206-9D8B-F43BB8ECE79A}"/>
    <cellStyle name="Note 2 2 4 2" xfId="38298" xr:uid="{C57B28FF-D012-4BA2-9D4A-30CE089C59EC}"/>
    <cellStyle name="Note 2 2 4 3" xfId="38299" xr:uid="{2CDC771D-38C0-48BA-A219-566BB7B767EA}"/>
    <cellStyle name="Note 2 2 4_AVA DVA EL" xfId="38300" xr:uid="{50A40DB9-1C5F-4AB6-BB6A-E724E4227A36}"/>
    <cellStyle name="Note 2 2 5" xfId="38301" xr:uid="{E03EAB32-C4C6-45C5-BBE2-D16D3323F57A}"/>
    <cellStyle name="Note 2 2 5 2" xfId="38302" xr:uid="{4CDDF86B-E02B-4122-B2C4-0E53E97F7CA8}"/>
    <cellStyle name="Note 2 2 5 3" xfId="38303" xr:uid="{54D06F32-F140-4EB5-B86B-0FFF4F11316B}"/>
    <cellStyle name="Note 2 2 5_AVA DVA EL" xfId="38304" xr:uid="{3902A080-4363-4765-8C3E-33100CBBA4A1}"/>
    <cellStyle name="Note 2 2 6" xfId="38305" xr:uid="{9802392C-4F48-48CC-B89D-4B53B73308E9}"/>
    <cellStyle name="Note 2 2 6 2" xfId="38306" xr:uid="{F0315387-508F-499A-894B-B6AC9EE1D77C}"/>
    <cellStyle name="Note 2 2 6 3" xfId="38307" xr:uid="{18F86B07-1E83-4E59-9B53-EE14D5E26316}"/>
    <cellStyle name="Note 2 2 6_AVA DVA EL" xfId="38308" xr:uid="{1B9D43F3-B12C-4F82-AD43-0DA96FECA06C}"/>
    <cellStyle name="Note 2 2 7" xfId="38309" xr:uid="{4F055745-6EC5-4593-97D9-2947A060D1DA}"/>
    <cellStyle name="Note 2 2_4Q16" xfId="38310" xr:uid="{7B0B9F36-89CA-4E88-BE3D-CDA03547897C}"/>
    <cellStyle name="Note 2 3" xfId="38311" xr:uid="{075820AE-1309-4602-AE05-9D4C3971744B}"/>
    <cellStyle name="Note 2 3 2" xfId="38312" xr:uid="{52A7E56B-9334-4390-B0FA-362E0B230B1B}"/>
    <cellStyle name="Note 2 3 2 2" xfId="38313" xr:uid="{4296BC2A-919D-446B-9954-65E869A78148}"/>
    <cellStyle name="Note 2 3 2 3" xfId="38314" xr:uid="{D282F27E-59BF-4F61-B961-785BB165FA61}"/>
    <cellStyle name="Note 2 3 2_AVA DVA EL" xfId="38315" xr:uid="{D29E8386-C6CE-42FC-B747-9F7A532B2661}"/>
    <cellStyle name="Note 2 3 3" xfId="38316" xr:uid="{850C7350-1D61-4473-98F0-7A2A912F3F62}"/>
    <cellStyle name="Note 2 3_AVA DVA EL" xfId="38317" xr:uid="{73C92E9A-8630-4810-BBDE-DAA1256AC2D0}"/>
    <cellStyle name="Note 2 4" xfId="38318" xr:uid="{1E23F435-175E-4F59-B7E1-F25804BC5C7A}"/>
    <cellStyle name="Note 2 4 2" xfId="38319" xr:uid="{57FE5EB8-45CF-48C5-8B93-E5F596F15099}"/>
    <cellStyle name="Note 2 4 2 2" xfId="38320" xr:uid="{8B9026E0-D207-4B56-8B5F-811BC9F5CBF8}"/>
    <cellStyle name="Note 2 4 2 3" xfId="38321" xr:uid="{15F41AD6-9E81-4850-B5D0-CE7162C23BE6}"/>
    <cellStyle name="Note 2 4 2_AVA DVA EL" xfId="38322" xr:uid="{81AE6270-9FA9-45DE-8E93-5A490B85A4F0}"/>
    <cellStyle name="Note 2 4 3" xfId="38323" xr:uid="{FEFEE677-C4AA-4815-894E-7B2DFCF25510}"/>
    <cellStyle name="Note 2 4_AVA DVA EL" xfId="38324" xr:uid="{3521BCF7-0A64-47F8-8146-3B6EA657B8F5}"/>
    <cellStyle name="Note 2 5" xfId="38325" xr:uid="{D5618608-242B-4DA0-8037-0FBB1B622395}"/>
    <cellStyle name="Note 2 5 2" xfId="38326" xr:uid="{FCF4A11B-12D0-48E3-8D43-7814E8B9CC20}"/>
    <cellStyle name="Note 2 5 3" xfId="38327" xr:uid="{017FC923-ECA6-4A58-A740-67DFD2F6A4C9}"/>
    <cellStyle name="Note 2 5_AVA DVA EL" xfId="38328" xr:uid="{E96AE973-03BE-4189-BECF-5B5B39F91893}"/>
    <cellStyle name="Note 2 6" xfId="38329" xr:uid="{2D8D0096-EB84-41B5-B2BE-7D74FB56A83A}"/>
    <cellStyle name="Note 2 6 2" xfId="38330" xr:uid="{F692F02A-7693-485C-91FA-A87FF0F09013}"/>
    <cellStyle name="Note 2 6 2 2" xfId="38331" xr:uid="{F242B418-B29A-445B-B267-80B4F729072D}"/>
    <cellStyle name="Note 2 6 2 3" xfId="38332" xr:uid="{09E29B01-5938-4DC9-A581-6E2BAB7B7929}"/>
    <cellStyle name="Note 2 6 2_AVA DVA EL" xfId="38333" xr:uid="{47960D9C-521B-4064-B8E1-3432D2B46428}"/>
    <cellStyle name="Note 2 6 3" xfId="38334" xr:uid="{EA7824B8-6824-4C3E-9FA6-A8EA26515EA9}"/>
    <cellStyle name="Note 2 6 3 2" xfId="38335" xr:uid="{03D6B8EE-AA72-44D9-B6AF-4BE375E42206}"/>
    <cellStyle name="Note 2 6 3 3" xfId="38336" xr:uid="{69FFB9DB-6B68-4F8A-AA3C-14CDCB400D6C}"/>
    <cellStyle name="Note 2 6 3_AVA DVA EL" xfId="38337" xr:uid="{FDFC908A-2674-43F8-8C7B-9EB700D61FFD}"/>
    <cellStyle name="Note 2 6 4" xfId="38338" xr:uid="{5DA85ECB-1C10-4A90-BCB5-8847FBE90421}"/>
    <cellStyle name="Note 2 6 5" xfId="38339" xr:uid="{22E7DD67-D421-4A29-91D7-D2BE65343826}"/>
    <cellStyle name="Note 2 6_AVA DVA EL" xfId="38340" xr:uid="{0EADA51B-0138-4FA8-BCE2-5DA373174A9B}"/>
    <cellStyle name="Note 2 7" xfId="38341" xr:uid="{6FC53013-2CD2-4C0C-943C-AAD948B5CC19}"/>
    <cellStyle name="Note 2 7 2" xfId="38342" xr:uid="{A6B0E724-2E2D-41BD-AC0C-659B2F47C647}"/>
    <cellStyle name="Note 2 7 3" xfId="38343" xr:uid="{EA7B5658-CE96-473B-98FD-97E44EAB0384}"/>
    <cellStyle name="Note 2 7_AVA DVA EL" xfId="38344" xr:uid="{3681DAF1-35E0-449F-85B7-8764E9A87C9C}"/>
    <cellStyle name="Note 2 8" xfId="38345" xr:uid="{B2AC6E3F-C4B5-4CAF-808D-D9B6296F42E4}"/>
    <cellStyle name="Note 2 8 2" xfId="38346" xr:uid="{C7C1C346-905C-488D-868A-AA121CBBA5C3}"/>
    <cellStyle name="Note 2 8 3" xfId="38347" xr:uid="{9DAC9168-F0B1-44D2-9E7A-E44F416D0EB8}"/>
    <cellStyle name="Note 2 8_AVA DVA EL" xfId="38348" xr:uid="{26091FBF-8F9A-401D-B30A-B902DA227D1C}"/>
    <cellStyle name="Note 2 9" xfId="38349" xr:uid="{6DDB7498-922D-4DFF-B75A-18076B08144F}"/>
    <cellStyle name="Note 2_3. Chng in credit spreads" xfId="8462" xr:uid="{4F4357CE-A8FE-46C4-97C2-ACD816503247}"/>
    <cellStyle name="Note 3" xfId="8463" xr:uid="{0A0F5ECE-9961-4501-8F70-6A1B670CDA62}"/>
    <cellStyle name="Note 3 2" xfId="38350" xr:uid="{DF74EC77-DF9B-4B59-B268-A4A22C92C398}"/>
    <cellStyle name="Note 3 2 2" xfId="38351" xr:uid="{1C3D31BF-9295-45A2-BE3B-59D16CAC72FB}"/>
    <cellStyle name="Note 3 2 2 2" xfId="38352" xr:uid="{77E96041-7CDE-45C8-A444-674492876BD5}"/>
    <cellStyle name="Note 3 2 2 3" xfId="38353" xr:uid="{7F975C83-CF0E-4922-8D1C-F9092B268422}"/>
    <cellStyle name="Note 3 2 2_AVA DVA EL" xfId="38354" xr:uid="{C8E2A2FC-CAF4-4E3E-9EBA-DC7138933E5F}"/>
    <cellStyle name="Note 3 2 3" xfId="38355" xr:uid="{F2BB5B45-AEF9-4F03-A616-18E05C64ACC9}"/>
    <cellStyle name="Note 3 2 4" xfId="38356" xr:uid="{B7FB43A3-84F6-43A7-817C-4A1385B9874C}"/>
    <cellStyle name="Note 3 2_AVA DVA EL" xfId="38357" xr:uid="{7585ECA7-86A4-4BE6-AA96-B997C5EA2773}"/>
    <cellStyle name="Note 3 3" xfId="38358" xr:uid="{D9378427-534D-4E54-AF0F-60F9E81AE6B5}"/>
    <cellStyle name="Note 3 3 2" xfId="38359" xr:uid="{0A067596-17BC-41BA-99A9-AEA6035D1B51}"/>
    <cellStyle name="Note 3 3 3" xfId="38360" xr:uid="{C4A59FCE-C458-44AB-A866-C986B017B6E5}"/>
    <cellStyle name="Note 3 3_AVA DVA EL" xfId="38361" xr:uid="{E6E04CB0-528B-4C02-A63F-5940144496E0}"/>
    <cellStyle name="Note 3 4" xfId="38362" xr:uid="{263CD07A-F8B4-4CA9-9A58-8AB11CCC7610}"/>
    <cellStyle name="Note 3_Adj_Balance_Sheet" xfId="41714" xr:uid="{B4D6562C-17D1-4DFA-AD87-572E4502294A}"/>
    <cellStyle name="Note 4" xfId="38363" xr:uid="{6CA61137-1ADB-4CCE-A44E-4EDB308C92E8}"/>
    <cellStyle name="Note 4 2" xfId="38364" xr:uid="{0175806D-E2D9-4A63-8AF9-7707BCE2B736}"/>
    <cellStyle name="Note 4 2 2" xfId="38365" xr:uid="{7BF77CD2-F8E0-4059-90EE-0B62927329AD}"/>
    <cellStyle name="Note 4 2 3" xfId="38366" xr:uid="{60F7DFD4-BBDA-4780-9D36-2C90149F8FC5}"/>
    <cellStyle name="Note 4 2_AVA DVA EL" xfId="38367" xr:uid="{C763104A-2343-4887-94D8-9A0C003FA4C3}"/>
    <cellStyle name="Note 4 3" xfId="38368" xr:uid="{BDC7EC80-1BCC-49BE-95CC-ABFDDFAFD605}"/>
    <cellStyle name="Note 4 3 2" xfId="38369" xr:uid="{F5EEA52D-1FE4-4FD4-A37E-BC1566C07994}"/>
    <cellStyle name="Note 4 3 3" xfId="38370" xr:uid="{7ED6BD2F-8E81-4062-BF07-91F5AD467787}"/>
    <cellStyle name="Note 4 3_AVA DVA EL" xfId="38371" xr:uid="{82D1172E-E31A-4991-B0EC-2DBA5B7199FB}"/>
    <cellStyle name="Note 4 4" xfId="38372" xr:uid="{45A614E3-9DE2-4A84-9D11-261BC96B9D9E}"/>
    <cellStyle name="Note 4 4 2" xfId="38373" xr:uid="{C6C1F0C0-36EE-43C9-9939-D8CFC7F742A7}"/>
    <cellStyle name="Note 4 4 3" xfId="38374" xr:uid="{83A14130-6E37-41EA-8BD8-64BF9DB7CD42}"/>
    <cellStyle name="Note 4 4_AVA DVA EL" xfId="38375" xr:uid="{A46A204C-F282-4F0D-B0E6-8372DA095B70}"/>
    <cellStyle name="Note 4 5" xfId="38376" xr:uid="{57A17735-FB05-4E7C-A833-40478F819642}"/>
    <cellStyle name="Note 4 6" xfId="38377" xr:uid="{A6C325FD-C287-4EB6-92A0-6C5622ECBEC1}"/>
    <cellStyle name="Note 4_AVA DVA EL" xfId="38378" xr:uid="{1E70A6AA-1C36-4545-8FD0-6710C8CA71D0}"/>
    <cellStyle name="Note 5" xfId="38379" xr:uid="{74D0AC10-5B91-43BE-86D2-752092A418E8}"/>
    <cellStyle name="Note 5 2" xfId="38380" xr:uid="{9F54DD84-5896-4380-9251-D20B3AAF5CEC}"/>
    <cellStyle name="Note 5 2 2" xfId="38381" xr:uid="{03EBAC15-6AFD-4948-859D-15361339362F}"/>
    <cellStyle name="Note 5 2 3" xfId="38382" xr:uid="{0E33F50D-C0FD-413F-A148-3A0403E10D96}"/>
    <cellStyle name="Note 5 2_AVA DVA EL" xfId="38383" xr:uid="{70A333A1-D3A9-46F0-85ED-DB94DF91AC6E}"/>
    <cellStyle name="Note 5 3" xfId="38384" xr:uid="{8BE05A50-AC87-4D7F-9DF3-9064718166AA}"/>
    <cellStyle name="Note 5 3 2" xfId="38385" xr:uid="{E0D2CE9A-76FF-4105-8910-A13228B00895}"/>
    <cellStyle name="Note 5 3 3" xfId="38386" xr:uid="{D90BB83C-1998-4083-851C-5235C652DBC1}"/>
    <cellStyle name="Note 5 3_AVA DVA EL" xfId="38387" xr:uid="{0F4EEFC0-85B3-4143-95C6-33E7B7D1EC71}"/>
    <cellStyle name="Note 5 4" xfId="38388" xr:uid="{1E050CA1-CFFA-45B5-9107-1C6C168F0901}"/>
    <cellStyle name="Note 5 5" xfId="38389" xr:uid="{689C8D1B-96B6-43AA-A138-845BCD21D5C6}"/>
    <cellStyle name="Note 5_AVA DVA EL" xfId="38390" xr:uid="{B3599E82-A4A7-4BDB-9DF1-40D7D87BE888}"/>
    <cellStyle name="Note 6" xfId="38391" xr:uid="{E01A5009-2E77-4404-B0F4-77015DC1CB8F}"/>
    <cellStyle name="Note 6 2" xfId="38392" xr:uid="{3E51D386-EEE6-4742-80B2-22EEB0AA7A8C}"/>
    <cellStyle name="Note 6 3" xfId="38393" xr:uid="{CF55560B-B133-430F-9418-086800D15039}"/>
    <cellStyle name="Note 6_AVA DVA EL" xfId="38394" xr:uid="{D3D1F7D5-00E3-4B52-BD9D-D1026C2A0699}"/>
    <cellStyle name="Note 7" xfId="38395" xr:uid="{3B9A0544-75D5-457A-BE0D-3ED402DE9628}"/>
    <cellStyle name="Note 7 2" xfId="38396" xr:uid="{167252DE-3C0B-4BC3-B3FE-92A11F81CC73}"/>
    <cellStyle name="Note 7 2 2" xfId="38397" xr:uid="{A637CA37-7E09-4D3A-B637-D5FCEB795287}"/>
    <cellStyle name="Note 7 2 3" xfId="38398" xr:uid="{59FABE20-DFE8-4F85-95C9-14A2750364F3}"/>
    <cellStyle name="Note 7 2_AVA DVA EL" xfId="38399" xr:uid="{9DD33E6F-1ECB-4025-9C2F-9B21AB311FD7}"/>
    <cellStyle name="Note 7 3" xfId="38400" xr:uid="{42E8C6F7-923F-4928-9D7D-E13E2A8399E0}"/>
    <cellStyle name="Note 7 4" xfId="38401" xr:uid="{14A6AAE1-2DEA-463A-B200-5FAE57683C9D}"/>
    <cellStyle name="Note 7_AVA DVA EL" xfId="38402" xr:uid="{1F962AC7-A58D-4958-B8FA-142C7EC82A93}"/>
    <cellStyle name="Note 8" xfId="38403" xr:uid="{7CAB0201-96E6-4F99-AC08-4338DBF76548}"/>
    <cellStyle name="Note 8 2" xfId="38404" xr:uid="{55DD6F1A-9CDF-4618-ABD3-3FA2F61D5FF7}"/>
    <cellStyle name="Note 8 2 2" xfId="38405" xr:uid="{04874D3D-5D38-4B88-B029-CF7D681358D0}"/>
    <cellStyle name="Note 8 2 3" xfId="38406" xr:uid="{09D87029-1541-4FDC-AAD6-7AE44017B72A}"/>
    <cellStyle name="Note 8 2_AVA DVA EL" xfId="38407" xr:uid="{1184D5EE-C0EB-4023-9BDE-FF5A0B145FE8}"/>
    <cellStyle name="Note 8 3" xfId="38408" xr:uid="{B9742BB6-B7CC-4402-91BC-C8807CF94C07}"/>
    <cellStyle name="Note 8 4" xfId="38409" xr:uid="{A30E1F06-5B8E-4276-818C-D30C51F854AE}"/>
    <cellStyle name="Note 8_AVA DVA EL" xfId="38410" xr:uid="{F3C32464-F1C2-41F7-A596-0CC1B6E0586D}"/>
    <cellStyle name="Note 9" xfId="38411" xr:uid="{AB383A2E-5BF2-48B4-A0E3-3BA3046ECFCC}"/>
    <cellStyle name="Note 9 2" xfId="38412" xr:uid="{4556E307-58A7-4601-91B2-C1ACCC01532B}"/>
    <cellStyle name="Note 9 2 2" xfId="38413" xr:uid="{B279234B-3114-4775-B885-FEF2C98104FB}"/>
    <cellStyle name="Note 9 2 3" xfId="38414" xr:uid="{EC69F7B2-DA45-4801-BCA7-FC60CEF949E8}"/>
    <cellStyle name="Note 9 2_AVA DVA EL" xfId="38415" xr:uid="{32FCEC52-7FF7-4901-8BC0-AF149474F16A}"/>
    <cellStyle name="Note 9 3" xfId="38416" xr:uid="{9777269D-A46A-4393-83C9-54487EAC493B}"/>
    <cellStyle name="Note 9 4" xfId="38417" xr:uid="{4FB487B4-145D-4798-8894-E64C25B98771}"/>
    <cellStyle name="Note 9_AVA DVA EL" xfId="38418" xr:uid="{A4EC8567-9C2E-45F5-B956-84F4418EF83E}"/>
    <cellStyle name="Note_4Q16" xfId="38419" xr:uid="{F5AC4DDB-FB71-46B3-B5F9-3BE55FC75A17}"/>
    <cellStyle name="Notes" xfId="8464" xr:uid="{38BFEB54-824B-4B3D-9756-3DE657676AC7}"/>
    <cellStyle name="Notes 2" xfId="8465" xr:uid="{DB9DBE65-A15D-4280-A463-175E0B85CF92}"/>
    <cellStyle name="Notes 3" xfId="41715" xr:uid="{D44F6E77-53DD-4EB4-BD0A-74B253944C30}"/>
    <cellStyle name="Notes_3. Chng in credit spreads" xfId="8466" xr:uid="{9063D959-CC76-43F8-BB6E-CD8B0B9F834D}"/>
    <cellStyle name="number" xfId="8467" xr:uid="{6CE60E20-10BE-4C11-A03B-C4BDA6E9626B}"/>
    <cellStyle name="number 2" xfId="38420" xr:uid="{C48C8EF0-79F3-4367-8C9C-72542F821C52}"/>
    <cellStyle name="number 3" xfId="38421" xr:uid="{4F9C9790-7AE6-401B-89C2-F58A71144A67}"/>
    <cellStyle name="number_AVA DVA EL" xfId="38422" xr:uid="{232D43B6-ABE0-4E28-A975-74B05D02C8DD}"/>
    <cellStyle name="Nøytral" xfId="38423" xr:uid="{B6AB24ED-12D0-4D6D-9E90-C8FC02ED0164}"/>
    <cellStyle name="Nøytral 2" xfId="8468" xr:uid="{19A2705D-2F64-459A-BA50-B074E403E945}"/>
    <cellStyle name="Nøytral 2 2" xfId="38424" xr:uid="{75FF7CE7-3E10-457F-9B13-EFCCA6ABC998}"/>
    <cellStyle name="Nøytral 2 2 2" xfId="38425" xr:uid="{DA6CF42E-426B-41AE-9BED-37F814AB3F14}"/>
    <cellStyle name="Nøytral 2 2 3" xfId="38426" xr:uid="{F9AADA93-1D84-45AA-AF80-E1614BD58EB1}"/>
    <cellStyle name="Nøytral 2 2_AVA DVA EL" xfId="38427" xr:uid="{7BA5EEF0-37D5-4658-9DAB-23AA0210F85B}"/>
    <cellStyle name="Nøytral 2 3" xfId="38428" xr:uid="{DEB38D29-8AFA-43B8-93DA-42E72FD9FD98}"/>
    <cellStyle name="Nøytral 2_Adj_Balance_Sheet" xfId="41716" xr:uid="{B4A05437-1A26-4219-86EA-B114AABEB3C5}"/>
    <cellStyle name="Nøytral 3" xfId="8469" xr:uid="{631CD8E5-BF6E-4BAD-8560-163B1AB0FCFF}"/>
    <cellStyle name="Nøytral 3 2" xfId="38429" xr:uid="{093DAEB7-2CA1-4DF5-8821-8DBC4C9413AE}"/>
    <cellStyle name="Nøytral 3 3" xfId="38430" xr:uid="{2090F79B-6073-43E7-A16E-4A7333827C98}"/>
    <cellStyle name="Nøytral 3_AVA DVA EL" xfId="38431" xr:uid="{9162E165-9AF2-4775-8CE9-A944513463BC}"/>
    <cellStyle name="Nøytral 4" xfId="38432" xr:uid="{E86DDD5E-5E56-44A5-959B-40C1A810DC40}"/>
    <cellStyle name="Nøytral 5" xfId="38433" xr:uid="{789959B3-1D4B-4910-98AC-13820FF3145E}"/>
    <cellStyle name="Nøytral 6" xfId="41717" xr:uid="{23B8AD79-F98F-4768-A0F9-6908C6B3E6E9}"/>
    <cellStyle name="Nøytral 7" xfId="41718" xr:uid="{2B7DD777-6686-47BA-9A4D-51C86AF1A771}"/>
    <cellStyle name="Nøytral 8" xfId="41719" xr:uid="{8FAD327C-D72E-4AD3-ADA4-64251F3C576D}"/>
    <cellStyle name="Nøytral_4Q16" xfId="38434" xr:uid="{8111D69C-0326-431E-B812-EFE32E131AC4}"/>
    <cellStyle name="Obliczenia" xfId="8470" xr:uid="{36FA5FD0-E356-4724-BEB4-3B9596B03D11}"/>
    <cellStyle name="Obliczenia 2" xfId="38435" xr:uid="{E06CA32F-B581-4683-AD0B-078F69662831}"/>
    <cellStyle name="Obliczenia 3" xfId="38436" xr:uid="{1155A22D-7B64-43F7-8999-D5C5994783B5}"/>
    <cellStyle name="Obliczenia_AVA DVA EL" xfId="38437" xr:uid="{5CD23684-63F7-4598-98B8-C06C779CEB71}"/>
    <cellStyle name="optionalExposure" xfId="38438" xr:uid="{431497B4-258B-4C6B-9267-CC09079E30A3}"/>
    <cellStyle name="optionalMaturity" xfId="38439" xr:uid="{207D51E2-B66B-4E3A-B154-8090636886FB}"/>
    <cellStyle name="optionalPD" xfId="38440" xr:uid="{71A63EB2-9359-4AFE-9073-3C94BDD5649D}"/>
    <cellStyle name="optionalPercentage" xfId="38441" xr:uid="{51BECD0C-A84D-45B3-A481-251297CAF4B2}"/>
    <cellStyle name="optionalPercentageL" xfId="38442" xr:uid="{1AE911B0-7C2A-4EE1-BED5-D2B4CB20321D}"/>
    <cellStyle name="optionalPercentageS" xfId="38443" xr:uid="{39B00FDF-4D24-41FA-B82B-7B65895DE591}"/>
    <cellStyle name="optionalSelection" xfId="38444" xr:uid="{2C01956D-810F-4584-ABFF-E60DEBA6CD9B}"/>
    <cellStyle name="optionalText" xfId="38445" xr:uid="{A8A622FC-D716-4BC0-81A3-E6DEF9A4E5EB}"/>
    <cellStyle name="Output" xfId="8471" xr:uid="{A426D07D-DE31-41C7-89E1-864B4E4FAE2B}"/>
    <cellStyle name="Output 10" xfId="38446" xr:uid="{CABC4D68-A12E-4CBE-BF04-D43A35D1F417}"/>
    <cellStyle name="Output 10 2" xfId="38447" xr:uid="{1686FD98-960C-4564-9D1A-D128DBD83D46}"/>
    <cellStyle name="Output 10 3" xfId="38448" xr:uid="{7EE534AA-A6C4-4FC6-B6CF-A633C6CCCE95}"/>
    <cellStyle name="Output 10_AVA DVA EL" xfId="38449" xr:uid="{AFE1EED8-416E-418F-8A29-B70DDD5B700F}"/>
    <cellStyle name="Output 11" xfId="38450" xr:uid="{80465861-1A66-46D9-B78C-099663AA2C36}"/>
    <cellStyle name="Output 11 2" xfId="38451" xr:uid="{3CB62C54-634D-470C-9AB0-5F18E6F5BF59}"/>
    <cellStyle name="Output 11 3" xfId="38452" xr:uid="{4E7B1304-32AD-4F1C-9332-1893E7A6DB4F}"/>
    <cellStyle name="Output 11_AVA DVA EL" xfId="38453" xr:uid="{6AEADB0D-A5DB-4AF4-B95A-179698887C29}"/>
    <cellStyle name="Output 12" xfId="38454" xr:uid="{9EB8AB05-82B3-4C47-8EBF-B0E4D06B5881}"/>
    <cellStyle name="Output 12 2" xfId="38455" xr:uid="{4EEA2D41-2E20-4DF4-B8E8-2538D7D02863}"/>
    <cellStyle name="Output 12 3" xfId="38456" xr:uid="{2B79F197-4333-49E3-80E6-E8C9FAA3BC72}"/>
    <cellStyle name="Output 12_AVA DVA EL" xfId="38457" xr:uid="{DBF400C1-DB3A-4EFF-89EE-CC372DB171EC}"/>
    <cellStyle name="Output 13" xfId="38458" xr:uid="{BF59A7D6-0D24-43AA-B0C9-2FAE2D2328C8}"/>
    <cellStyle name="Output 13 2" xfId="38459" xr:uid="{43D7F45C-0306-4265-80D7-A14CE56EA1F3}"/>
    <cellStyle name="Output 13 3" xfId="38460" xr:uid="{2FBB27CD-62BE-41D3-AB37-68F9999433D4}"/>
    <cellStyle name="Output 13_AVA DVA EL" xfId="38461" xr:uid="{A20586AE-A0B5-43FD-96BF-652EC67DD8D6}"/>
    <cellStyle name="Output 2" xfId="8472" xr:uid="{A20A01FB-8F02-4296-AADE-8E0B4F372524}"/>
    <cellStyle name="Output 2 2" xfId="38462" xr:uid="{8F5B9B33-B3C1-40E7-833F-BCA49CAF0DBA}"/>
    <cellStyle name="Output 2 2 2" xfId="38463" xr:uid="{280695CF-B4E2-42F4-A7A7-568E2AA25D15}"/>
    <cellStyle name="Output 2 2 2 2" xfId="38464" xr:uid="{EB4FB6AB-099A-4A35-AD60-D37A0578C5FD}"/>
    <cellStyle name="Output 2 2 2 3" xfId="38465" xr:uid="{CCE1D146-EEBC-4435-8612-317CEB8FE4DD}"/>
    <cellStyle name="Output 2 2 2_AVA DVA EL" xfId="38466" xr:uid="{A96A5851-AD21-40BB-8687-136E310A1B3F}"/>
    <cellStyle name="Output 2 2 3" xfId="38467" xr:uid="{D6170A32-2F2D-4AF8-A2D6-81FDF39165DA}"/>
    <cellStyle name="Output 2 2_AVA DVA EL" xfId="38468" xr:uid="{02AE2F01-6AE2-4848-A72B-FAABF35331EB}"/>
    <cellStyle name="Output 2 3" xfId="38469" xr:uid="{097408FB-9F25-4E1D-98FA-68A23047C84C}"/>
    <cellStyle name="Output 2 3 2" xfId="38470" xr:uid="{F01BA58B-D6D6-43B8-8DA5-CC163C8FD75E}"/>
    <cellStyle name="Output 2 3 2 2" xfId="38471" xr:uid="{B49439E8-6030-4CFF-9C7F-AAA92BBA2A45}"/>
    <cellStyle name="Output 2 3 2 3" xfId="38472" xr:uid="{A06136D9-2B0C-4328-8FB3-AB5A411E9E0C}"/>
    <cellStyle name="Output 2 3 2_AVA DVA EL" xfId="38473" xr:uid="{84D6E8E3-FCFD-4923-A5B6-2DA936E7B12D}"/>
    <cellStyle name="Output 2 3 3" xfId="38474" xr:uid="{4BB4FA94-E28D-4559-9BF8-7001D9CACACA}"/>
    <cellStyle name="Output 2 3 4" xfId="38475" xr:uid="{18B060C0-B7E2-461C-BA7F-85136CA0F9DC}"/>
    <cellStyle name="Output 2 3_AVA DVA EL" xfId="38476" xr:uid="{0776F3F2-FBED-444B-81E8-7C728241E050}"/>
    <cellStyle name="Output 2 4" xfId="38477" xr:uid="{98A6B12E-7BED-481C-ADAA-8D09D4A7567C}"/>
    <cellStyle name="Output 2 4 2" xfId="38478" xr:uid="{285EF9F5-A3AA-4945-A273-5BB588BF84D1}"/>
    <cellStyle name="Output 2 4 3" xfId="38479" xr:uid="{321D3FF2-857C-4B76-A0DC-26D3807AA73F}"/>
    <cellStyle name="Output 2 4_AVA DVA EL" xfId="38480" xr:uid="{D1DEB62A-BABD-4864-8E28-476CA7ADFEB0}"/>
    <cellStyle name="Output 2 5" xfId="38481" xr:uid="{4F322A81-3803-4279-9A9B-1758F74C082D}"/>
    <cellStyle name="Output 2 5 2" xfId="38482" xr:uid="{DB616765-43F9-4E82-9E62-838095B6D1EB}"/>
    <cellStyle name="Output 2 5 3" xfId="38483" xr:uid="{FDC1C695-5A86-4D11-B1D2-DAEF705D87E5}"/>
    <cellStyle name="Output 2 5_AVA DVA EL" xfId="38484" xr:uid="{E4A063F5-81F9-421F-9753-D9D1F2B18463}"/>
    <cellStyle name="Output 2 6" xfId="38485" xr:uid="{F98CDA6B-CC7B-4791-BC80-EBE41C477A95}"/>
    <cellStyle name="Output 2 6 2" xfId="38486" xr:uid="{333E845C-201A-454B-85E4-96DAA02E3C6F}"/>
    <cellStyle name="Output 2 6 2 2" xfId="38487" xr:uid="{841E32F3-C90E-4D2B-AC3F-881F4FABE6AA}"/>
    <cellStyle name="Output 2 6 2 3" xfId="38488" xr:uid="{B4D3FBFA-6968-40A0-92BB-68BCB20571B7}"/>
    <cellStyle name="Output 2 6 2_AVA DVA EL" xfId="38489" xr:uid="{3DF1E16F-AA75-438C-BE7B-8391852E3127}"/>
    <cellStyle name="Output 2 6 3" xfId="38490" xr:uid="{E612DD8F-8C81-4D09-AE63-8EC566416AE8}"/>
    <cellStyle name="Output 2 6 3 2" xfId="38491" xr:uid="{2714C54C-D2D3-4B59-A4B0-9FA02FA114BB}"/>
    <cellStyle name="Output 2 6 3 3" xfId="38492" xr:uid="{098355E4-D378-481A-9103-E18835BE39BF}"/>
    <cellStyle name="Output 2 6 3_AVA DVA EL" xfId="38493" xr:uid="{AFA8E963-02A7-49B5-BBD0-8351ED283BC6}"/>
    <cellStyle name="Output 2 6 4" xfId="38494" xr:uid="{86F3970A-DDAB-4D1D-9932-5758C3E08953}"/>
    <cellStyle name="Output 2 6 5" xfId="38495" xr:uid="{DAB388E1-7720-4A7E-950D-6260FA3432D8}"/>
    <cellStyle name="Output 2 6_AVA DVA EL" xfId="38496" xr:uid="{FA6E9141-37E9-46E9-A1B1-C5FBEFBA03F0}"/>
    <cellStyle name="Output 2 7" xfId="38497" xr:uid="{DCC1AEA8-98D9-4C4F-B800-4D3EA5C3ABD8}"/>
    <cellStyle name="Output 2 7 2" xfId="38498" xr:uid="{50B67BEF-EAFD-4618-9B6B-BA1BB893C2EE}"/>
    <cellStyle name="Output 2 7 3" xfId="38499" xr:uid="{A678C754-88AD-419E-95B3-786664232693}"/>
    <cellStyle name="Output 2 7_AVA DVA EL" xfId="38500" xr:uid="{DBD591C7-AB45-47F3-9165-FAAFF2A75632}"/>
    <cellStyle name="Output 2 8" xfId="38501" xr:uid="{E17A15D9-3752-49F8-95B0-BC2F95820895}"/>
    <cellStyle name="Output 2 8 2" xfId="38502" xr:uid="{14374E17-AAD1-40B8-B3FD-9466767F066A}"/>
    <cellStyle name="Output 2 8 3" xfId="38503" xr:uid="{930E0082-6388-4F72-A775-8667CFE8A381}"/>
    <cellStyle name="Output 2 8_AVA DVA EL" xfId="38504" xr:uid="{F17571EC-0857-4D3F-84AF-6FFEA4BA4B32}"/>
    <cellStyle name="Output 2 9" xfId="38505" xr:uid="{EECE8AAE-DFF9-418E-B01F-1C1CE650FC5B}"/>
    <cellStyle name="Output 2_4Q16" xfId="38506" xr:uid="{31F3DF40-A6C2-469B-99E3-69791EEB5002}"/>
    <cellStyle name="Output 3" xfId="8473" xr:uid="{73CD3EBE-328A-4D72-B25D-F42782B12E7F}"/>
    <cellStyle name="Output 3 2" xfId="38507" xr:uid="{6FC3A5A7-108E-41B8-BC63-10DB39C62E53}"/>
    <cellStyle name="Output 3 2 2" xfId="38508" xr:uid="{BE9C8C8D-EB03-4FC1-AB38-8393FC4119C3}"/>
    <cellStyle name="Output 3 2 3" xfId="38509" xr:uid="{AA52A079-787F-4B7F-98AE-B4F779A51460}"/>
    <cellStyle name="Output 3 2_AVA DVA EL" xfId="38510" xr:uid="{30A9B20C-BC07-49B5-8DD6-1227EA225A6D}"/>
    <cellStyle name="Output 3 3" xfId="38511" xr:uid="{19CAB41F-1667-48CA-BFC9-FD37EE116E07}"/>
    <cellStyle name="Output 3 3 2" xfId="38512" xr:uid="{A457B683-EE9C-4312-8813-92E0DDEAA8A3}"/>
    <cellStyle name="Output 3 3 3" xfId="38513" xr:uid="{09C82DF0-E7B4-4055-B1C7-50E0271FD883}"/>
    <cellStyle name="Output 3 3_AVA DVA EL" xfId="38514" xr:uid="{15D9C29D-2B57-4E4D-A546-156A2A6B4360}"/>
    <cellStyle name="Output 3 4" xfId="38515" xr:uid="{26C7AA5F-155B-45CA-A4B0-A7CE8A161617}"/>
    <cellStyle name="Output 3_AVA DVA EL" xfId="38516" xr:uid="{8417D08A-6630-4D69-8A63-F6D43EC88779}"/>
    <cellStyle name="Output 4" xfId="38517" xr:uid="{54850CB7-6608-4ED4-A835-046F681B1B0A}"/>
    <cellStyle name="Output 4 2" xfId="38518" xr:uid="{05A13BC5-0970-43E7-8231-09ECB8BCE7F4}"/>
    <cellStyle name="Output 4 2 2" xfId="38519" xr:uid="{C0F426D9-5E27-4D18-9976-4A38A14796F7}"/>
    <cellStyle name="Output 4 2 3" xfId="38520" xr:uid="{18D5C42E-C880-47D2-B129-9F942151D412}"/>
    <cellStyle name="Output 4 2_AVA DVA EL" xfId="38521" xr:uid="{478D5C73-0F26-4DE9-99E4-50F1BDAEA250}"/>
    <cellStyle name="Output 4 3" xfId="38522" xr:uid="{3DCA53AF-B7A7-46A1-B5ED-961934DA7131}"/>
    <cellStyle name="Output 4 3 2" xfId="38523" xr:uid="{903031C3-8459-48F0-9699-C63829E5DEF3}"/>
    <cellStyle name="Output 4 3 3" xfId="38524" xr:uid="{93C5D9DA-9C50-498D-8309-3E62FC813049}"/>
    <cellStyle name="Output 4 3_AVA DVA EL" xfId="38525" xr:uid="{657A3FC9-60D4-4CED-AEA5-81343F57BDE3}"/>
    <cellStyle name="Output 4 4" xfId="38526" xr:uid="{2651BB82-8A9F-4CE4-B738-7D4CDD66405E}"/>
    <cellStyle name="Output 4 4 2" xfId="38527" xr:uid="{46C4D70D-86F4-44C6-8329-3C8EAA7E3E08}"/>
    <cellStyle name="Output 4 4 3" xfId="38528" xr:uid="{8D6F291D-0E9A-43A9-8A3D-FE8AF1CDF182}"/>
    <cellStyle name="Output 4 4_AVA DVA EL" xfId="38529" xr:uid="{0E87C618-CEDC-4539-AC19-E1F6C2E14094}"/>
    <cellStyle name="Output 4 5" xfId="38530" xr:uid="{ED6960E2-0187-4C19-905A-DDDA253C3A30}"/>
    <cellStyle name="Output 4 5 2" xfId="38531" xr:uid="{066A2010-9D8B-49B6-9021-18D93D8E1184}"/>
    <cellStyle name="Output 4 5 3" xfId="38532" xr:uid="{397E60AD-572A-4863-B756-504C45E85B5C}"/>
    <cellStyle name="Output 4 5_AVA DVA EL" xfId="38533" xr:uid="{696AFAFD-9C2E-41DF-BBBC-9D199CA3357E}"/>
    <cellStyle name="Output 4 6" xfId="38534" xr:uid="{B0585321-AE54-42A6-9466-0E3266D60AB9}"/>
    <cellStyle name="Output 4_AVA DVA EL" xfId="38535" xr:uid="{2D7A39C6-20A4-4EDD-9ED4-51CCE88C020F}"/>
    <cellStyle name="Output 5" xfId="38536" xr:uid="{E460102F-1918-430A-A54F-DDC6B92AC8A3}"/>
    <cellStyle name="Output 5 2" xfId="38537" xr:uid="{5629A244-47D1-4DA1-82C6-20AC0A313591}"/>
    <cellStyle name="Output 5 2 2" xfId="38538" xr:uid="{C0D370B5-7A7E-4C84-98B4-C18A2993F642}"/>
    <cellStyle name="Output 5 2 3" xfId="38539" xr:uid="{1F34ABE2-6EC6-4269-B7E1-D15A4DD654F0}"/>
    <cellStyle name="Output 5 2_AVA DVA EL" xfId="38540" xr:uid="{221A8568-07CB-455E-9ACD-9B33D5771219}"/>
    <cellStyle name="Output 5 3" xfId="38541" xr:uid="{EE2932FF-96EB-4B15-A837-64B13CE560CE}"/>
    <cellStyle name="Output 5_AVA DVA EL" xfId="38542" xr:uid="{52D921ED-AC5E-4878-B156-0AF39151D158}"/>
    <cellStyle name="Output 6" xfId="38543" xr:uid="{6B8EC071-B3DE-40B5-8256-5F670E3DC1AC}"/>
    <cellStyle name="Output 6 2" xfId="38544" xr:uid="{EA36690F-B446-410D-A779-AA8E5D7D4730}"/>
    <cellStyle name="Output 6 2 2" xfId="38545" xr:uid="{003D6505-2DB8-42AC-8E8F-D30671515CF9}"/>
    <cellStyle name="Output 6 2 3" xfId="38546" xr:uid="{691AFF47-BEB6-406E-B8D9-4CDAFB5E2527}"/>
    <cellStyle name="Output 6 2_AVA DVA EL" xfId="38547" xr:uid="{99704266-E216-464F-8A83-9E0D57F7C37C}"/>
    <cellStyle name="Output 6 3" xfId="38548" xr:uid="{81BBEFEB-91BD-46E3-9887-5EEF5064DD80}"/>
    <cellStyle name="Output 6_AVA DVA EL" xfId="38549" xr:uid="{13A1A301-AACF-4023-94DF-8482DD723BB4}"/>
    <cellStyle name="Output 7" xfId="38550" xr:uid="{939BEB93-D50A-4273-87F9-6782EF70FB00}"/>
    <cellStyle name="Output 7 2" xfId="38551" xr:uid="{8A704AE9-DE04-40F4-A3D6-D96930A616C5}"/>
    <cellStyle name="Output 7 2 2" xfId="38552" xr:uid="{9D15E3A5-2405-4339-8AE7-B5C6B5E8BE34}"/>
    <cellStyle name="Output 7 2 3" xfId="38553" xr:uid="{53E530F5-273B-4405-ADB7-0675F418B9B0}"/>
    <cellStyle name="Output 7 2_AVA DVA EL" xfId="38554" xr:uid="{0D5F543F-9CD6-456A-9986-5E4C011B1F8B}"/>
    <cellStyle name="Output 7 3" xfId="38555" xr:uid="{A3927BEB-642E-4D83-8841-4180BAC26920}"/>
    <cellStyle name="Output 7_AVA DVA EL" xfId="38556" xr:uid="{8D1DFF09-993C-453F-8F29-845A06AB5597}"/>
    <cellStyle name="Output 8" xfId="38557" xr:uid="{36436B51-4F59-4D75-895E-6A2ED53BEB1A}"/>
    <cellStyle name="Output 8 2" xfId="38558" xr:uid="{95E2AE4A-78F7-4C6F-A23C-BF17ACAE350A}"/>
    <cellStyle name="Output 8 2 2" xfId="38559" xr:uid="{65E89567-AF1C-4712-AEEB-1E0E60764DBC}"/>
    <cellStyle name="Output 8 2 3" xfId="38560" xr:uid="{20CF90A3-9308-4D40-9781-36F52F6CD87E}"/>
    <cellStyle name="Output 8 2_AVA DVA EL" xfId="38561" xr:uid="{7E314FD7-E083-45EE-A83E-04D446672232}"/>
    <cellStyle name="Output 8 3" xfId="38562" xr:uid="{4F7E1189-F62A-40F5-AC8A-9998BD95B467}"/>
    <cellStyle name="Output 8_AVA DVA EL" xfId="38563" xr:uid="{96842ABE-7E6A-4287-B8D5-270AC9EAB73C}"/>
    <cellStyle name="Output 9" xfId="38564" xr:uid="{242B3BCF-E0BA-4C4C-840A-8AB149498FB6}"/>
    <cellStyle name="Output 9 2" xfId="38565" xr:uid="{B3803138-45CD-4376-86DB-A8E3E603F14E}"/>
    <cellStyle name="Output 9 2 2" xfId="38566" xr:uid="{B657D94D-6AEB-4E58-A84E-677CCE171942}"/>
    <cellStyle name="Output 9 2 3" xfId="38567" xr:uid="{56136D2A-C28F-467F-BFCD-BFF1C02CA732}"/>
    <cellStyle name="Output 9 2_AVA DVA EL" xfId="38568" xr:uid="{D2F7DB05-7B0F-471E-8C08-B784B3FFA725}"/>
    <cellStyle name="Output 9 3" xfId="38569" xr:uid="{3223EA37-23FB-4CE8-B6A5-7867ECAA870F}"/>
    <cellStyle name="Output 9_AVA DVA EL" xfId="38570" xr:uid="{0C50002E-082E-41D7-A8BC-655BA1B572FD}"/>
    <cellStyle name="Output_4Q16" xfId="38571" xr:uid="{81470D20-8618-4ECD-BB27-7971784B6186}"/>
    <cellStyle name="Overskrift 1" xfId="38572" xr:uid="{8AA83741-9094-4C16-8085-1129467B8257}"/>
    <cellStyle name="Overskrift 1 2" xfId="8474" xr:uid="{9DF73EE6-D7E1-496F-A1EC-02F281C6E4FE}"/>
    <cellStyle name="Overskrift 1 2 2" xfId="38573" xr:uid="{877FC208-7259-49CA-8EF5-0018EDDD3F09}"/>
    <cellStyle name="Overskrift 1 2 2 2" xfId="38574" xr:uid="{07E6620F-929A-40AB-BDA0-C30440B4F0FC}"/>
    <cellStyle name="Overskrift 1 2 2 3" xfId="38575" xr:uid="{876F3D11-6214-4DD3-8F92-FC0B4E2AF3F6}"/>
    <cellStyle name="Overskrift 1 2 2_AVA DVA EL" xfId="38576" xr:uid="{542951F1-43A4-4015-9270-BC27851634F2}"/>
    <cellStyle name="Overskrift 1 2 3" xfId="38577" xr:uid="{1023D89C-0D56-4FAE-9171-19F1AE9A7044}"/>
    <cellStyle name="Overskrift 1 2_AVA DVA EL" xfId="38578" xr:uid="{49C4C07B-9476-4E86-8805-AD5C2A314187}"/>
    <cellStyle name="Overskrift 1 3" xfId="8475" xr:uid="{76E2AEB4-90AF-4523-8891-85E6EAB4C3B7}"/>
    <cellStyle name="Overskrift 1 3 2" xfId="38579" xr:uid="{D1C7DD59-D1D4-481D-AE6A-702C9E547AFB}"/>
    <cellStyle name="Overskrift 1 3 3" xfId="38580" xr:uid="{5C1356A2-9165-4B19-9C85-9EEDF2EFB557}"/>
    <cellStyle name="Overskrift 1 3_AVA DVA EL" xfId="38581" xr:uid="{A3096B38-A74A-4262-9F5A-A51309689153}"/>
    <cellStyle name="Overskrift 1 4" xfId="38582" xr:uid="{CF3DC9DD-905D-46BE-86A5-71D07655BCB0}"/>
    <cellStyle name="Overskrift 1 5" xfId="38583" xr:uid="{862ED2CB-FB61-4902-AF9E-908679CA1ED0}"/>
    <cellStyle name="Overskrift 1_4Q16" xfId="38584" xr:uid="{9278B4F9-7B3A-49B4-A20A-B1A95691CE43}"/>
    <cellStyle name="Overskrift 2" xfId="38585" xr:uid="{CF74DF79-9453-4E3F-89F1-7814F82A6B43}"/>
    <cellStyle name="Overskrift 2 2" xfId="8476" xr:uid="{BF49945A-DA3D-49FC-A9FD-4E3B771F2E16}"/>
    <cellStyle name="Overskrift 2 2 2" xfId="38586" xr:uid="{34D572DA-4CC6-429C-A899-F87D288D2932}"/>
    <cellStyle name="Overskrift 2 2 2 2" xfId="38587" xr:uid="{E2A19462-1CA3-417A-B6ED-5C528347B561}"/>
    <cellStyle name="Overskrift 2 2 2 3" xfId="38588" xr:uid="{E97F9DBC-684C-47CC-BA5D-9A0629EBAE7D}"/>
    <cellStyle name="Overskrift 2 2 2_AVA DVA EL" xfId="38589" xr:uid="{74986D95-3332-497E-9705-7383FE691411}"/>
    <cellStyle name="Overskrift 2 2 3" xfId="38590" xr:uid="{D4150771-D27F-4E9E-9AF6-51673C0C8F15}"/>
    <cellStyle name="Overskrift 2 2_AVA DVA EL" xfId="38591" xr:uid="{110EF70D-BC68-4FAC-BCCA-6C683F17196B}"/>
    <cellStyle name="Overskrift 2 3" xfId="8477" xr:uid="{4456EB1E-FEDD-4D56-8CFD-AB32803CA13B}"/>
    <cellStyle name="Overskrift 2 3 2" xfId="38592" xr:uid="{88CF765D-72AE-4B72-947E-F9E848CEBD99}"/>
    <cellStyle name="Overskrift 2 3 3" xfId="38593" xr:uid="{B25FC853-CC45-4BC2-9954-BC465D36E05B}"/>
    <cellStyle name="Overskrift 2 3_AVA DVA EL" xfId="38594" xr:uid="{5E5870F4-3B58-4F90-8636-28C3D7250153}"/>
    <cellStyle name="Overskrift 2 4" xfId="38595" xr:uid="{3B36B3F0-88CF-42A5-8DB3-4496970F47DE}"/>
    <cellStyle name="Overskrift 2 5" xfId="38596" xr:uid="{4321886D-1A65-44BF-9638-343CEDE39EDA}"/>
    <cellStyle name="Overskrift 2_4Q16" xfId="38597" xr:uid="{09E6956F-320C-4D32-9089-27C6807E7817}"/>
    <cellStyle name="Overskrift 3" xfId="38598" xr:uid="{C0818AF7-2EAB-476F-9857-799080AA48D0}"/>
    <cellStyle name="Overskrift 3 2" xfId="8478" xr:uid="{EE57AC8E-5268-4194-A468-27F5B8D4DBAF}"/>
    <cellStyle name="Overskrift 3 2 2" xfId="38599" xr:uid="{83A97236-7D43-4463-8F85-6A3160947025}"/>
    <cellStyle name="Overskrift 3 2 2 2" xfId="38600" xr:uid="{E4A6DA75-D387-47F3-9DEC-EA0EE65E2C97}"/>
    <cellStyle name="Overskrift 3 2 2 2 2" xfId="38601" xr:uid="{74041CE2-1BEB-4497-A67C-9E83709EB9A1}"/>
    <cellStyle name="Overskrift 3 2 2 2 3" xfId="38602" xr:uid="{819BE8E5-1965-4076-A4A6-FA5190EED2A0}"/>
    <cellStyle name="Overskrift 3 2 2 2_AVA DVA EL" xfId="38603" xr:uid="{48CC5CEF-ADC0-49A2-B104-0B0DB05C2DF8}"/>
    <cellStyle name="Overskrift 3 2 2 3" xfId="38604" xr:uid="{E417490A-6DF0-41CB-9378-108434845282}"/>
    <cellStyle name="Overskrift 3 2 2 4" xfId="38605" xr:uid="{93E078BB-F839-4CB4-9F8A-4D3D51D2BE03}"/>
    <cellStyle name="Overskrift 3 2 2_AVA DVA EL" xfId="38606" xr:uid="{F64CF3EA-3CDD-4944-B305-FBDB75BE5BBA}"/>
    <cellStyle name="Overskrift 3 2 3" xfId="38607" xr:uid="{7C50D321-4DE0-4270-AABE-FCD6E6EC64D1}"/>
    <cellStyle name="Overskrift 3 2 3 2" xfId="38608" xr:uid="{522296B2-735F-47C3-92CA-39BF7EB2164E}"/>
    <cellStyle name="Overskrift 3 2 3 3" xfId="38609" xr:uid="{837656EB-3BCD-423A-A66C-D9C88FF42A34}"/>
    <cellStyle name="Overskrift 3 2 3_AVA DVA EL" xfId="38610" xr:uid="{B147697E-8A25-41F7-815F-3AD3EEE8A337}"/>
    <cellStyle name="Overskrift 3 2 4" xfId="38611" xr:uid="{7513AD30-78FA-4B1C-99F9-8E1BA993F54E}"/>
    <cellStyle name="Overskrift 3 2 4 2" xfId="38612" xr:uid="{05A3E4EF-3C3A-49C4-899B-ADF7E3B66224}"/>
    <cellStyle name="Overskrift 3 2 4 3" xfId="38613" xr:uid="{EFB8CD5E-A28E-47F9-9CB3-580DD70FE4AE}"/>
    <cellStyle name="Overskrift 3 2 4_AVA DVA EL" xfId="38614" xr:uid="{74F97B63-E2C7-40A5-9BF4-69441DA57D5C}"/>
    <cellStyle name="Overskrift 3 2 5" xfId="38615" xr:uid="{F6183E73-F699-40DF-86AD-854A964D329E}"/>
    <cellStyle name="Overskrift 3 2 5 2" xfId="38616" xr:uid="{6EA8D631-A74E-4913-8C48-83DE8E00BB94}"/>
    <cellStyle name="Overskrift 3 2 5 3" xfId="38617" xr:uid="{83BBFF97-1DC5-4532-8AE6-1C9F260880D1}"/>
    <cellStyle name="Overskrift 3 2 5_AVA DVA EL" xfId="38618" xr:uid="{8ACE5B76-10B9-495D-82A9-90EB9EEF2DB9}"/>
    <cellStyle name="Overskrift 3 2 6" xfId="38619" xr:uid="{A6AA91FB-6BEB-482B-BCEB-0E13A285601C}"/>
    <cellStyle name="Overskrift 3 2 6 2" xfId="38620" xr:uid="{83ACF7C4-66B4-4090-A595-FED8F6A26E89}"/>
    <cellStyle name="Overskrift 3 2 6 3" xfId="38621" xr:uid="{064502CB-B7C8-4AB5-B4B5-49AFE5A10D98}"/>
    <cellStyle name="Overskrift 3 2 6_AVA DVA EL" xfId="38622" xr:uid="{FA89A0DC-F17B-4CEC-A581-00EDBFA398E3}"/>
    <cellStyle name="Overskrift 3 2 7" xfId="38623" xr:uid="{C6912AE4-4853-4622-B3C6-3072CF0C61A5}"/>
    <cellStyle name="Overskrift 3 2_AVA DVA EL" xfId="38624" xr:uid="{BF04E643-4CF8-4D54-A12D-0C84463DFE37}"/>
    <cellStyle name="Overskrift 3 3" xfId="8479" xr:uid="{F5C83C9A-4104-436F-A2DB-49D12AF06F2C}"/>
    <cellStyle name="Overskrift 3 3 2" xfId="38625" xr:uid="{7367D4EC-E92F-4ED4-8A44-5A8454AC5E34}"/>
    <cellStyle name="Overskrift 3 3 2 2" xfId="38626" xr:uid="{B3D082CA-3808-4624-888E-AE18DA322473}"/>
    <cellStyle name="Overskrift 3 3 2 3" xfId="38627" xr:uid="{30C46BFA-6084-462A-9AAA-D2F78C461E1F}"/>
    <cellStyle name="Overskrift 3 3 2_AVA DVA EL" xfId="38628" xr:uid="{ECA140DE-938B-41C4-86DB-508F179819C2}"/>
    <cellStyle name="Overskrift 3 3 3" xfId="38629" xr:uid="{F962B4C9-D012-4527-8BC3-5FD131551CCC}"/>
    <cellStyle name="Overskrift 3 3 4" xfId="38630" xr:uid="{349C48F9-8139-46B5-9370-F956EEDBE5F6}"/>
    <cellStyle name="Overskrift 3 3_AVA DVA EL" xfId="38631" xr:uid="{ACEEA699-4478-45A9-B03E-75E48F36118E}"/>
    <cellStyle name="Overskrift 3 4" xfId="38632" xr:uid="{6BF83346-D818-43B3-9C96-1CAD8EDA4C09}"/>
    <cellStyle name="Overskrift 3 4 2" xfId="38633" xr:uid="{F607D8B8-4AF4-404E-80F9-57D2637B6E47}"/>
    <cellStyle name="Overskrift 3 4 3" xfId="38634" xr:uid="{738809A9-E400-4425-9C7B-34D9BC06A308}"/>
    <cellStyle name="Overskrift 3 4_AVA DVA EL" xfId="38635" xr:uid="{14A36BC0-1EA8-4643-963A-00DE888AFABA}"/>
    <cellStyle name="Overskrift 3 5" xfId="38636" xr:uid="{B4A86ECE-93E4-4263-8EFB-9AA46936B17A}"/>
    <cellStyle name="Overskrift 3 5 2" xfId="38637" xr:uid="{627C4E6F-1E25-4DC8-98B7-088787CCCF48}"/>
    <cellStyle name="Overskrift 3 5 3" xfId="38638" xr:uid="{20DE3418-CEB4-449D-B1C0-8D9A3BACCE5E}"/>
    <cellStyle name="Overskrift 3 5_AVA DVA EL" xfId="38639" xr:uid="{45DC8C71-F887-4928-9662-7D980061B8BE}"/>
    <cellStyle name="Overskrift 3 6" xfId="38640" xr:uid="{F9A08C70-6976-440A-B2F2-941B59092F90}"/>
    <cellStyle name="Overskrift 3 6 2" xfId="38641" xr:uid="{FAE8A70A-148D-4A8E-98E2-54C394B0160C}"/>
    <cellStyle name="Overskrift 3 6 3" xfId="38642" xr:uid="{6F1C576B-FE0A-49F7-B825-95B1F61000A3}"/>
    <cellStyle name="Overskrift 3 6_AVA DVA EL" xfId="38643" xr:uid="{0B40CC14-6BB6-4EC9-9FF6-178CDF6DB436}"/>
    <cellStyle name="Overskrift 3 7" xfId="38644" xr:uid="{3CDDF68D-1162-4FFD-9C6D-7A5E67FE8460}"/>
    <cellStyle name="Overskrift 3 7 2" xfId="38645" xr:uid="{B9375CDE-E4DB-4228-92EC-71D0996C7DE6}"/>
    <cellStyle name="Overskrift 3 7 3" xfId="38646" xr:uid="{20A76102-B4BF-41AB-88B2-057C01AFA04F}"/>
    <cellStyle name="Overskrift 3 7_AVA DVA EL" xfId="38647" xr:uid="{4579D728-569D-41BF-806E-18377193FDD7}"/>
    <cellStyle name="Overskrift 3 8" xfId="38648" xr:uid="{C839473E-3A80-4A9E-A330-5548FC340457}"/>
    <cellStyle name="Overskrift 3 9" xfId="38649" xr:uid="{EEF0937F-E720-49DA-929A-7D18CAD47FF0}"/>
    <cellStyle name="Overskrift 3_4Q16" xfId="38650" xr:uid="{206E4C6F-E37E-43B1-BB73-8887D6EE34D3}"/>
    <cellStyle name="Overskrift 4" xfId="38651" xr:uid="{ED618360-4AA1-4D66-91B7-24BF3E7FAFB3}"/>
    <cellStyle name="Overskrift 4 2" xfId="8480" xr:uid="{F25E631E-7FF2-4567-B7DE-2233A33A9251}"/>
    <cellStyle name="Overskrift 4 2 2" xfId="38652" xr:uid="{E0F2C7E2-B688-4CF5-B6E7-C5CA40D1ACE4}"/>
    <cellStyle name="Overskrift 4 2 2 2" xfId="38653" xr:uid="{35190CD6-76D3-465B-9B87-9E9573EF2869}"/>
    <cellStyle name="Overskrift 4 2 2 3" xfId="38654" xr:uid="{5035AFEA-ABD1-4ADC-848C-49B40231A970}"/>
    <cellStyle name="Overskrift 4 2 2_AVA DVA EL" xfId="38655" xr:uid="{A45F718D-9C81-408E-AF45-8CCF5CBEE6E1}"/>
    <cellStyle name="Overskrift 4 2 3" xfId="38656" xr:uid="{DE2CB114-441B-484D-A8F9-AA8E1C25345E}"/>
    <cellStyle name="Overskrift 4 2_AVA DVA EL" xfId="38657" xr:uid="{6A13A1BD-CEA9-42CA-A570-76C3ADB54244}"/>
    <cellStyle name="Overskrift 4 3" xfId="8481" xr:uid="{8859E6D0-71D5-4F6E-BC46-A2810ABE7231}"/>
    <cellStyle name="Overskrift 4 3 2" xfId="38658" xr:uid="{A1C79434-B597-43FD-B2C7-1B1C9C4C6BAD}"/>
    <cellStyle name="Overskrift 4 3 3" xfId="38659" xr:uid="{0DDA0CE9-40E8-4ED6-8855-834BEEEC5B40}"/>
    <cellStyle name="Overskrift 4 3_AVA DVA EL" xfId="38660" xr:uid="{6A309AF0-B05E-490A-A658-DD4EB19363D6}"/>
    <cellStyle name="Overskrift 4 4" xfId="38661" xr:uid="{ACAA6C9E-16AD-4084-A249-44D060622F81}"/>
    <cellStyle name="Overskrift 4 5" xfId="38662" xr:uid="{F4D453BD-1AB5-46C0-A231-32596EE40898}"/>
    <cellStyle name="Overskrift 4_4Q16" xfId="38663" xr:uid="{FDDFCFD8-DE84-4891-992C-218DD60EBFD2}"/>
    <cellStyle name="Page header" xfId="8482" xr:uid="{04197681-7AD5-44E6-87FC-195EF9CE48FA}"/>
    <cellStyle name="Page header 2" xfId="8483" xr:uid="{54A4F195-D47D-41DC-89BE-55DBBF26161A}"/>
    <cellStyle name="Page header 2 2" xfId="8484" xr:uid="{C0254F39-FA10-41EB-80A0-262281545583}"/>
    <cellStyle name="Page header 2_3. Chng in credit spreads" xfId="8485" xr:uid="{69D793B4-869F-4B6C-94DA-8C6D78C65D78}"/>
    <cellStyle name="Page header 3" xfId="8486" xr:uid="{E7E2E239-05B7-4B05-AAD1-ACA620A98555}"/>
    <cellStyle name="Page header 3 2" xfId="8487" xr:uid="{EE74651E-B858-498D-8EB0-0432FCEBCA2D}"/>
    <cellStyle name="Page header 3 2 2" xfId="38664" xr:uid="{5A17C22E-1C2B-4C99-83F1-7283B49C1C00}"/>
    <cellStyle name="Page header 3 2 3" xfId="38665" xr:uid="{60D2C03C-85B3-4F3A-A125-84028E603D45}"/>
    <cellStyle name="Page header 3 2_AVA DVA EL" xfId="38666" xr:uid="{B00CFF9E-7C1D-4BDC-A745-1DB9F83FC691}"/>
    <cellStyle name="Page header 3 3" xfId="38667" xr:uid="{C2279F9C-ACE7-4B8F-9C7D-D0B2E38D6A8A}"/>
    <cellStyle name="Page header 3 4" xfId="38668" xr:uid="{A10B2F44-B8D4-4F74-9C62-C6B80D82351A}"/>
    <cellStyle name="Page header 3_3. Chng in credit spreads" xfId="8488" xr:uid="{82C8C510-098D-46AA-A1B2-66AE7D5EC144}"/>
    <cellStyle name="Page header 4" xfId="38669" xr:uid="{1F3634C6-8335-47B8-AD65-B597FD891487}"/>
    <cellStyle name="Page header_1" xfId="8489" xr:uid="{9E5A678E-885B-4F0C-AB63-DF97BA779947}"/>
    <cellStyle name="Page Heading Large" xfId="8490" xr:uid="{6D1DA3F8-66C6-40A4-BEE8-5C4DAF63BCF2}"/>
    <cellStyle name="Page Heading Large 2" xfId="38670" xr:uid="{BCEBB443-D5B3-4F80-B9F1-413D1CCEE538}"/>
    <cellStyle name="Page Heading Large 3" xfId="38671" xr:uid="{7A4519CA-69DE-46B4-85A3-A3E7D2F84829}"/>
    <cellStyle name="Page Heading Large_AVA DVA EL" xfId="38672" xr:uid="{F8A62E5D-6E0B-4051-A531-887D0264FC78}"/>
    <cellStyle name="Page Heading Small" xfId="8491" xr:uid="{3BC37E51-BDA7-4240-A237-F34271812B2C}"/>
    <cellStyle name="Page Heading Small 2" xfId="38673" xr:uid="{997886CA-B6A9-42B2-A1E1-A09069D3DD77}"/>
    <cellStyle name="Page Heading Small 3" xfId="38674" xr:uid="{93D8B166-74BD-4F21-865E-23CDCE84E1EE}"/>
    <cellStyle name="Page Heading Small_AVA DVA EL" xfId="38675" xr:uid="{4E0E507B-5BBD-4BD4-95E4-206581844A79}"/>
    <cellStyle name="Page Number" xfId="8492" xr:uid="{12478AC7-F417-48C6-B348-86CBD07AD448}"/>
    <cellStyle name="Page Number 2" xfId="38676" xr:uid="{83828E2E-30D0-4A29-8089-4A272C213A18}"/>
    <cellStyle name="Page Number 3" xfId="38677" xr:uid="{C53037C0-329D-4958-8962-E8B31E302146}"/>
    <cellStyle name="Page Number_AVA DVA EL" xfId="38678" xr:uid="{45433C8B-ACFB-4E69-8808-F1143BE8AFF3}"/>
    <cellStyle name="Paryškinimas 1" xfId="8493" xr:uid="{32944CB6-7A74-43CC-AD66-00D07D147C76}"/>
    <cellStyle name="Paryškinimas 1 2" xfId="38679" xr:uid="{C68902ED-8763-4111-9639-81DD76BDAF5E}"/>
    <cellStyle name="Paryškinimas 1_AVA DVA EL" xfId="38680" xr:uid="{DEEB61E7-74BD-46EF-9623-8CAD74D1AE95}"/>
    <cellStyle name="Paryškinimas 2" xfId="8494" xr:uid="{79169317-5B46-43D6-8059-5ACE82A0E51E}"/>
    <cellStyle name="Paryškinimas 2 2" xfId="38681" xr:uid="{D659F32F-71B5-47B4-8C1B-023CE53C05FD}"/>
    <cellStyle name="Paryškinimas 2_AVA DVA EL" xfId="38682" xr:uid="{4633CC10-7CE2-4CE9-8B36-46AC2B8E70CB}"/>
    <cellStyle name="Paryškinimas 3" xfId="8495" xr:uid="{5D7F559C-3024-4DA2-A4B5-9A76F4FBBC58}"/>
    <cellStyle name="Paryškinimas 3 2" xfId="38683" xr:uid="{092DDB9D-1091-4E6D-8A75-91F07232190A}"/>
    <cellStyle name="Paryškinimas 3_AVA DVA EL" xfId="38684" xr:uid="{F55EECED-3C46-48FB-9901-952DEE7C9B2C}"/>
    <cellStyle name="Paryškinimas 4" xfId="8496" xr:uid="{411233B2-EC58-44E3-AA54-12AE49CBB57E}"/>
    <cellStyle name="Paryškinimas 4 2" xfId="38685" xr:uid="{55CE9B3B-D479-4761-9EBE-9C7E6D24EE21}"/>
    <cellStyle name="Paryškinimas 4_AVA DVA EL" xfId="38686" xr:uid="{7C6F9BD7-AA4D-48D4-BF4D-5ED17FD6AD57}"/>
    <cellStyle name="Paryškinimas 5" xfId="8497" xr:uid="{3D0E3479-C4EA-4F63-977A-DE21C2C6AEF4}"/>
    <cellStyle name="Paryškinimas 5 2" xfId="38687" xr:uid="{0F53DAD6-76D3-4580-BB27-4C9CEF7174AD}"/>
    <cellStyle name="Paryškinimas 5_AVA DVA EL" xfId="38688" xr:uid="{A00F6311-BE9B-4ECE-8265-64BE8032A475}"/>
    <cellStyle name="Paryškinimas 6" xfId="8498" xr:uid="{E45D050B-00AD-4F15-A6F5-63716ACD5B3C}"/>
    <cellStyle name="Paryškinimas 6 2" xfId="38689" xr:uid="{5D8D1E4A-A455-4CAF-B742-E81865833704}"/>
    <cellStyle name="Paryškinimas 6_AVA DVA EL" xfId="38690" xr:uid="{0BA3A1F6-3EFD-4575-A272-D1B9173CEF9D}"/>
    <cellStyle name="Pastaba" xfId="8499" xr:uid="{CEB0CA7C-E0B2-4110-9687-660D29CE0A62}"/>
    <cellStyle name="Pastaba 2" xfId="8500" xr:uid="{31A1B075-BA2E-4DEE-9F41-3BEBE04EAFC3}"/>
    <cellStyle name="Pastaba 2 2" xfId="38691" xr:uid="{CE3A7C64-6ED2-404F-A60B-578D148D1B36}"/>
    <cellStyle name="Pastaba 2 3" xfId="38692" xr:uid="{8D6AD459-F3A6-4D63-A35F-791B3018F0CA}"/>
    <cellStyle name="Pastaba 2_AVA DVA EL" xfId="38693" xr:uid="{959782D0-D1F1-49EB-A3BF-38D4B9EB2158}"/>
    <cellStyle name="Pastaba 3" xfId="38694" xr:uid="{959EDFDD-FB56-4C67-B777-E602C4F3EC90}"/>
    <cellStyle name="Pastaba_3. Chng in credit spreads" xfId="8501" xr:uid="{5EFC3E40-FBC2-4DCF-A134-9A33F43FFFE4}"/>
    <cellStyle name="Pavadinimas" xfId="8502" xr:uid="{2D751F84-632D-4938-AADC-58520CB58EA9}"/>
    <cellStyle name="Pavadinimas 2" xfId="38695" xr:uid="{5C60C7E5-81B8-4B3D-BB74-E8494151B85A}"/>
    <cellStyle name="Pavadinimas_AVA DVA EL" xfId="38696" xr:uid="{C48BA27D-1C95-4306-8054-16A8D23A834D}"/>
    <cellStyle name="pb_page_heading_LS" xfId="8503" xr:uid="{B7742619-BB04-40B7-87D9-A1A7606EC46C}"/>
    <cellStyle name="Percent" xfId="40590" xr:uid="{96F6956D-D72A-4CD6-80BE-F9BD88405267}"/>
    <cellStyle name="Percent [0]" xfId="8504" xr:uid="{CB4387F5-4A3D-417F-962A-DA2998DE765C}"/>
    <cellStyle name="Percent [0] 2" xfId="38697" xr:uid="{9DE69377-0BBE-40EE-B31A-A07CFF8F5230}"/>
    <cellStyle name="Percent [0] 3" xfId="38698" xr:uid="{BBC76A33-C29C-4213-9BCA-FA0683D32C51}"/>
    <cellStyle name="Percent [0]_AVA DVA EL" xfId="38699" xr:uid="{12D2937A-1303-434C-A5D3-03B9B3E49761}"/>
    <cellStyle name="Percent [1]" xfId="8505" xr:uid="{92C4E716-F1BA-4637-86C9-E99AB12D8FA7}"/>
    <cellStyle name="Percent [1] 2" xfId="8506" xr:uid="{75087557-AA97-4202-824D-D1DE1C1E0EF7}"/>
    <cellStyle name="Percent [1] 2 2" xfId="38700" xr:uid="{FEFA1C78-783C-40B7-A7E7-1CE8688855FF}"/>
    <cellStyle name="Percent [1] 2 3" xfId="38701" xr:uid="{DCA43A68-9CFB-4EF9-B7DB-1456661CE4E1}"/>
    <cellStyle name="Percent [1] 2_AVA DVA EL" xfId="38702" xr:uid="{76A953AD-0A76-4872-8C2E-D89A68A8495B}"/>
    <cellStyle name="Percent [1] 3" xfId="38703" xr:uid="{FD1362FF-3E6C-4774-94AF-B58E459C0804}"/>
    <cellStyle name="Percent [1] 4" xfId="38704" xr:uid="{B4CF5A64-7BB5-41A9-9776-DF2D64C7944E}"/>
    <cellStyle name="Percent [1]_3. Chng in credit spreads" xfId="8507" xr:uid="{6D6CD76E-A48E-45BD-96E8-2DAC400793E0}"/>
    <cellStyle name="Percent [2]" xfId="8508" xr:uid="{D3E4EFD9-1BED-4473-A2CB-C4E67C3AA533}"/>
    <cellStyle name="Percent [2] 2" xfId="8509" xr:uid="{3CA1F4E0-635E-4702-8F73-CCE45446C93C}"/>
    <cellStyle name="Percent [2] 2 2" xfId="38705" xr:uid="{43F2FDF5-49C2-4E28-83EF-E47F0560316A}"/>
    <cellStyle name="Percent [2] 2 3" xfId="38706" xr:uid="{121DBD0A-4DC9-4753-9E02-ED9645364A42}"/>
    <cellStyle name="Percent [2] 2_AVA DVA EL" xfId="38707" xr:uid="{E9CE1438-F518-41D5-A729-2E784C79A517}"/>
    <cellStyle name="Percent [2] 3" xfId="38708" xr:uid="{C6D2999A-A8F9-4CE9-A631-6BC41BD92F02}"/>
    <cellStyle name="Percent [2] 4" xfId="38709" xr:uid="{20FD4B8E-6C13-4EBA-9322-0F943B40B95B}"/>
    <cellStyle name="Percent [2]_3. Chng in credit spreads" xfId="8510" xr:uid="{B2FD0651-B343-4DF3-989F-9747DDC0DEA9}"/>
    <cellStyle name="Percent 10" xfId="16" xr:uid="{B0232EAA-D38D-4032-BF7E-591417D0ACA9}"/>
    <cellStyle name="Percent 10 2" xfId="38710" xr:uid="{C9A57D4B-39DE-4BA4-94B7-7280724E82ED}"/>
    <cellStyle name="Percent 10 3" xfId="38711" xr:uid="{C591658B-3CFB-48B2-8173-AB7E392B6CCA}"/>
    <cellStyle name="Percent 10_AVA DVA EL" xfId="38712" xr:uid="{DE26311A-FD1F-4D32-828C-763D6F58985E}"/>
    <cellStyle name="Percent 11" xfId="38713" xr:uid="{0D73E876-40C3-4E42-B8E4-EE59E68286A2}"/>
    <cellStyle name="Percent 11 2" xfId="38714" xr:uid="{64D19776-E546-41AE-8CFE-D8532CE238AF}"/>
    <cellStyle name="Percent 11 2 2" xfId="38715" xr:uid="{4D10A580-2B95-4B1A-AF5B-A453876466F3}"/>
    <cellStyle name="Percent 11 2 3" xfId="38716" xr:uid="{6F361610-BF66-4D1C-91DA-7D27E9ED6512}"/>
    <cellStyle name="Percent 11 2_AVA DVA EL" xfId="38717" xr:uid="{0F93D988-FFBC-45D0-A83D-257DE764B31F}"/>
    <cellStyle name="Percent 11 3" xfId="38718" xr:uid="{CE6EE4FC-36C4-438E-AEC3-B6E4DEFD0D7A}"/>
    <cellStyle name="Percent 11 4" xfId="38719" xr:uid="{9D04659A-881A-4037-8227-54F22C2FF9A0}"/>
    <cellStyle name="Percent 11_AVA DVA EL" xfId="38720" xr:uid="{665287D1-4EF6-4EC4-B1C6-F918C0553EE9}"/>
    <cellStyle name="Percent 12" xfId="38721" xr:uid="{DA4EB395-2BA5-4A3A-9038-15B99C31E7F3}"/>
    <cellStyle name="Percent 12 2" xfId="38722" xr:uid="{2BB6E4A7-FD61-439D-BABE-7E2376449630}"/>
    <cellStyle name="Percent 12 2 2" xfId="38723" xr:uid="{9F6435A1-B9CC-4108-B86F-80E9FAAC1514}"/>
    <cellStyle name="Percent 12 2 3" xfId="38724" xr:uid="{F3CE2506-B8E4-4FBF-AE4D-9807E963A08A}"/>
    <cellStyle name="Percent 12 2_AVA DVA EL" xfId="38725" xr:uid="{7412C91F-0689-492E-9DDB-4D1201648CED}"/>
    <cellStyle name="Percent 12 3" xfId="38726" xr:uid="{EA2D7098-590D-4231-BAAA-CE79EDF6F152}"/>
    <cellStyle name="Percent 12 4" xfId="38727" xr:uid="{FA70C83F-932F-4D70-821C-7AB6BB2ADF18}"/>
    <cellStyle name="Percent 12_AVA DVA EL" xfId="38728" xr:uid="{64FC9056-80C0-4CAA-A955-630DDF1AF4ED}"/>
    <cellStyle name="Percent 13" xfId="38729" xr:uid="{5108B8F6-DFB5-49A7-A7EB-8AE44FE1D652}"/>
    <cellStyle name="Percent 13 2" xfId="38730" xr:uid="{66BEF19A-F5B4-479F-9A29-2125E4AE6782}"/>
    <cellStyle name="Percent 13 3" xfId="38731" xr:uid="{5FC452A0-B51E-4787-9C5C-B4DA5659858C}"/>
    <cellStyle name="Percent 13_AVA DVA EL" xfId="38732" xr:uid="{FDF48BA4-0CE7-4137-9798-06C6CF38A3A4}"/>
    <cellStyle name="Percent 14" xfId="38733" xr:uid="{1944DAF5-B0A3-403E-A5F0-6E19265A15F0}"/>
    <cellStyle name="Percent 14 2" xfId="38734" xr:uid="{6915F124-EBAB-4A10-9E8F-D91B33E0BDE5}"/>
    <cellStyle name="Percent 14 3" xfId="38735" xr:uid="{53FF1951-167D-405D-BE7A-DFBAC4EFD2E7}"/>
    <cellStyle name="Percent 14_AVA DVA EL" xfId="38736" xr:uid="{3773F636-63D1-4226-9AC2-4F0C805E9435}"/>
    <cellStyle name="Percent 15" xfId="38737" xr:uid="{F5CEE098-E629-4FBF-AAE8-9AE4C52F3C5A}"/>
    <cellStyle name="Percent 15 2" xfId="38738" xr:uid="{9DAB67C6-BB40-46E4-91BF-84B6BD5EF636}"/>
    <cellStyle name="Percent 15 3" xfId="38739" xr:uid="{E674C825-4B16-4323-BA42-BFA3C801F63D}"/>
    <cellStyle name="Percent 15_AVA DVA EL" xfId="38740" xr:uid="{618EC2E1-5247-4A5E-8D77-77B381BA44D9}"/>
    <cellStyle name="Percent 16" xfId="38741" xr:uid="{71511226-62AD-4EED-917D-04857EBC89CD}"/>
    <cellStyle name="Percent 17" xfId="38742" xr:uid="{4622DDF5-1AA4-4729-BAB3-C93D14EC659F}"/>
    <cellStyle name="Percent 18" xfId="38743" xr:uid="{0C103F65-5C04-4103-BAE9-37138218E056}"/>
    <cellStyle name="Percent 2" xfId="8511" xr:uid="{3EB3F2DE-81B3-4404-8552-E7F36E49E0CE}"/>
    <cellStyle name="Percent 2 10" xfId="38744" xr:uid="{7BAF2929-6EB2-40B0-9509-58C067D5AE85}"/>
    <cellStyle name="Percent 2 10 2" xfId="38745" xr:uid="{3694C13E-35EA-470D-A60F-67D06072C058}"/>
    <cellStyle name="Percent 2 10 2 2" xfId="38746" xr:uid="{52BDF7D3-1B87-4A6D-A2BC-3313C6DE763D}"/>
    <cellStyle name="Percent 2 10 2 3" xfId="38747" xr:uid="{8CA03171-41D9-4654-A5E7-FEADDB8DD76A}"/>
    <cellStyle name="Percent 2 10 2_AVA DVA EL" xfId="38748" xr:uid="{599143FA-16B3-47E7-BF00-14CA0EB35DF6}"/>
    <cellStyle name="Percent 2 10 3" xfId="38749" xr:uid="{CD5C9873-2008-4A6A-B466-143CE1E78C53}"/>
    <cellStyle name="Percent 2 10 3 2" xfId="38750" xr:uid="{5708974E-05DF-44D5-85B3-3B549388F475}"/>
    <cellStyle name="Percent 2 10 3 3" xfId="38751" xr:uid="{83F323DE-AC9F-4871-B336-E3F095693BEE}"/>
    <cellStyle name="Percent 2 10 3_AVA DVA EL" xfId="38752" xr:uid="{4911E741-40CF-4AC1-BAE5-DD5D940601B4}"/>
    <cellStyle name="Percent 2 10 4" xfId="38753" xr:uid="{8DFD2AA0-6D91-43BA-8E89-E34324ED2558}"/>
    <cellStyle name="Percent 2 10_AVA DVA EL" xfId="38754" xr:uid="{E4B80D9A-C077-4F9E-AEB2-1255DF51F30D}"/>
    <cellStyle name="Percent 2 11" xfId="38755" xr:uid="{FD2381B7-E9D0-4383-8168-FDC0B5FBC46E}"/>
    <cellStyle name="Percent 2 11 2" xfId="38756" xr:uid="{82BA03F3-7D21-4957-916C-478E5C8230D0}"/>
    <cellStyle name="Percent 2 11_AVA DVA EL" xfId="38757" xr:uid="{EAA755BD-2C66-4913-B3B1-2C0CE3231D9E}"/>
    <cellStyle name="Percent 2 12" xfId="38758" xr:uid="{72BAC722-A010-4476-B6F5-B34BFD7C1E41}"/>
    <cellStyle name="Percent 2 2" xfId="8512" xr:uid="{DFDEFE2E-195F-4E2F-B2C0-4A23F2DC768D}"/>
    <cellStyle name="Percent 2 2 2" xfId="38759" xr:uid="{80B32A49-CC88-4A30-B03E-3CE13D7E7709}"/>
    <cellStyle name="Percent 2 2 2 2" xfId="38760" xr:uid="{D3D2170B-CFCA-49F9-AFD1-2D6765839168}"/>
    <cellStyle name="Percent 2 2 2_AVA DVA EL" xfId="38761" xr:uid="{E17B2776-1779-42DA-82C8-00460EA546E3}"/>
    <cellStyle name="Percent 2 2 3" xfId="38762" xr:uid="{A43054CE-E47B-4067-BCC4-EE29558E6853}"/>
    <cellStyle name="Percent 2 2 3 2" xfId="38763" xr:uid="{F0150249-C5FC-43CE-B5D4-6574961C5A20}"/>
    <cellStyle name="Percent 2 2 3 2 2" xfId="38764" xr:uid="{05CA5E95-F800-4806-B46F-7E83616A2A11}"/>
    <cellStyle name="Percent 2 2 3 2 3" xfId="38765" xr:uid="{DB21555D-F247-4191-8D38-FD129D3B4021}"/>
    <cellStyle name="Percent 2 2 3 2_AVA DVA EL" xfId="38766" xr:uid="{23C1F8A1-3C0B-45F6-835A-A2CB201CA041}"/>
    <cellStyle name="Percent 2 2 3 3" xfId="38767" xr:uid="{6DAE5906-ACFA-4D93-932A-8AA151BCFAF4}"/>
    <cellStyle name="Percent 2 2 3_AVA DVA EL" xfId="38768" xr:uid="{B7681171-8286-442F-AAF5-300E18734D7B}"/>
    <cellStyle name="Percent 2 2 4" xfId="38769" xr:uid="{DE1AEF62-AF1C-495B-8BA2-1DC26F5F8D47}"/>
    <cellStyle name="Percent 2 2_4Q16" xfId="38770" xr:uid="{59BA64FB-4EA5-41AB-A513-2F07EB7F2D55}"/>
    <cellStyle name="Percent 2 3" xfId="38771" xr:uid="{606C4765-B048-4697-A920-98B8531DDB16}"/>
    <cellStyle name="Percent 2 3 2" xfId="38772" xr:uid="{455A89BA-78A8-42C0-855F-F1D4A89FC9E5}"/>
    <cellStyle name="Percent 2 3 2 2" xfId="38773" xr:uid="{E9E0673D-B703-4214-AADB-13246EB017DA}"/>
    <cellStyle name="Percent 2 3 2 2 2" xfId="38774" xr:uid="{E06C1749-C02B-40DF-B78A-5AE11E8BC271}"/>
    <cellStyle name="Percent 2 3 2 2 3" xfId="38775" xr:uid="{1E9D75F9-121E-42EA-83EB-E8E17B76A591}"/>
    <cellStyle name="Percent 2 3 2 2_AVA DVA EL" xfId="38776" xr:uid="{5C83235B-1A30-4A0E-8474-9C4F9EABE1F2}"/>
    <cellStyle name="Percent 2 3 2 3" xfId="38777" xr:uid="{942B2474-652F-43C7-84E5-D97F0A93A453}"/>
    <cellStyle name="Percent 2 3 2_AVA DVA EL" xfId="38778" xr:uid="{D8BB28C2-9663-495D-875D-347E182EAB19}"/>
    <cellStyle name="Percent 2 3 3" xfId="38779" xr:uid="{69560350-4F58-44CA-AFD0-1BF8B2F8CE84}"/>
    <cellStyle name="Percent 2 3 3 2" xfId="38780" xr:uid="{EB863402-5E3C-432B-AAA5-2C712BB84FBC}"/>
    <cellStyle name="Percent 2 3 3 3" xfId="38781" xr:uid="{04A65E6F-A707-4C88-934A-228961B40043}"/>
    <cellStyle name="Percent 2 3 3_AVA DVA EL" xfId="38782" xr:uid="{42CDB3CB-EECB-4236-93EB-848FE3E08824}"/>
    <cellStyle name="Percent 2 3 4" xfId="38783" xr:uid="{73DD719A-2096-4714-B5DF-58DC7A5DB59D}"/>
    <cellStyle name="Percent 2 3_4Q16" xfId="38784" xr:uid="{E1AE15DC-275B-42B4-88F8-463AC268E341}"/>
    <cellStyle name="Percent 2 4" xfId="38785" xr:uid="{1D62A942-4137-4927-AE25-E9C0B450CA43}"/>
    <cellStyle name="Percent 2 4 2" xfId="38786" xr:uid="{0F6283EF-A9E8-4178-A5B1-60A8CDBAAF2D}"/>
    <cellStyle name="Percent 2 4 2 2" xfId="38787" xr:uid="{A64ABE73-5B70-4B97-ADAF-F1A75EF03B5E}"/>
    <cellStyle name="Percent 2 4 2 3" xfId="38788" xr:uid="{8539BD3E-408E-4CD5-958E-41E8327E38B8}"/>
    <cellStyle name="Percent 2 4 2_AVA DVA EL" xfId="38789" xr:uid="{126D0B56-378E-44B2-A271-B54735ECDE2D}"/>
    <cellStyle name="Percent 2 4 3" xfId="38790" xr:uid="{0F1301AA-4F9F-422E-8C62-FAF5F2E76FF7}"/>
    <cellStyle name="Percent 2 4_AVA DVA EL" xfId="38791" xr:uid="{EF7BD539-2C2B-4C94-9A27-DBA788D9ECEA}"/>
    <cellStyle name="Percent 2 5" xfId="38792" xr:uid="{9F152546-A719-4753-A982-6341D4A1660D}"/>
    <cellStyle name="Percent 2 5 2" xfId="38793" xr:uid="{CF9AEF9E-8E88-4E50-AE01-EAAAE42ED2B2}"/>
    <cellStyle name="Percent 2 5_AVA DVA EL" xfId="38794" xr:uid="{D0074EBF-57B2-4922-8B2B-94D5ED5D269D}"/>
    <cellStyle name="Percent 2 6" xfId="38795" xr:uid="{425D05FA-6A45-4F8F-81BB-8A8B7AFE2707}"/>
    <cellStyle name="Percent 2 6 2" xfId="38796" xr:uid="{5819A18E-EA2B-414C-98EA-2094EE17F6B5}"/>
    <cellStyle name="Percent 2 6 2 2" xfId="38797" xr:uid="{7E9CDE86-4DD0-4BCF-AEB1-E59E98B326DF}"/>
    <cellStyle name="Percent 2 6 2 3" xfId="38798" xr:uid="{F3EBFD50-8986-4B13-8F86-85B3C201EB4C}"/>
    <cellStyle name="Percent 2 6 2_AVA DVA EL" xfId="38799" xr:uid="{0D196382-4E95-4970-989A-6C4D822C79F4}"/>
    <cellStyle name="Percent 2 6 3" xfId="38800" xr:uid="{1643C61B-D85E-46CB-AE14-8E938C42DEF8}"/>
    <cellStyle name="Percent 2 6 3 2" xfId="38801" xr:uid="{3124A253-C9BB-44F0-87F8-CC5A5BB565EC}"/>
    <cellStyle name="Percent 2 6 3 3" xfId="38802" xr:uid="{F9EFDBF7-BFBA-47D3-ACDA-CA4713F9ED74}"/>
    <cellStyle name="Percent 2 6 3_AVA DVA EL" xfId="38803" xr:uid="{32A1BBB1-D762-4FD5-9BD0-12158C627BA0}"/>
    <cellStyle name="Percent 2 6 4" xfId="38804" xr:uid="{B472727A-29F3-48B2-B34A-2DBE56CF638A}"/>
    <cellStyle name="Percent 2 6_AVA DVA EL" xfId="38805" xr:uid="{A69B4F4F-D8D5-40D9-A7AA-1126E2A2171D}"/>
    <cellStyle name="Percent 2 7" xfId="38806" xr:uid="{337C5F06-DDE4-42B6-9C9D-EF8C67919406}"/>
    <cellStyle name="Percent 2 7 2" xfId="38807" xr:uid="{50C219A0-D177-4AE3-8E85-D27A6D33B816}"/>
    <cellStyle name="Percent 2 7 2 2" xfId="38808" xr:uid="{D4F024F8-976B-498D-953A-4FB3911E0B6A}"/>
    <cellStyle name="Percent 2 7 2 3" xfId="38809" xr:uid="{3B566C22-D07E-4DB3-B56F-9C06EB501264}"/>
    <cellStyle name="Percent 2 7 2_AVA DVA EL" xfId="38810" xr:uid="{1CC9732B-2F2B-4764-82A6-FE536CCFD2A2}"/>
    <cellStyle name="Percent 2 7 3" xfId="38811" xr:uid="{99659348-A281-4FBA-AE32-2489BCC386F4}"/>
    <cellStyle name="Percent 2 7_AVA DVA EL" xfId="38812" xr:uid="{CD6B91F5-923A-44C1-AD4F-8A8F742A3E30}"/>
    <cellStyle name="Percent 2 8" xfId="38813" xr:uid="{6686A656-BC87-4CD4-A17D-B389177FEE8C}"/>
    <cellStyle name="Percent 2 8 2" xfId="38814" xr:uid="{E42A8ECE-1C67-4231-BC73-9A4AA03D3FAB}"/>
    <cellStyle name="Percent 2 8 2 2" xfId="38815" xr:uid="{0C041B15-22E7-47DB-825E-0C5FC780E1A9}"/>
    <cellStyle name="Percent 2 8 2 3" xfId="38816" xr:uid="{AC293111-622D-4F8C-BFBF-03CD4C0034D3}"/>
    <cellStyle name="Percent 2 8 2_AVA DVA EL" xfId="38817" xr:uid="{7D1ABBDC-CFA9-4E98-A698-8E3001AFFF55}"/>
    <cellStyle name="Percent 2 8 3" xfId="38818" xr:uid="{478997FE-921D-472A-A064-1FA9E8A4130A}"/>
    <cellStyle name="Percent 2 8 3 2" xfId="38819" xr:uid="{2CE0A957-757E-4372-A211-5E9285F08A3D}"/>
    <cellStyle name="Percent 2 8 3 3" xfId="38820" xr:uid="{9CE40CA6-D220-42AF-9B35-43254548A20E}"/>
    <cellStyle name="Percent 2 8 3_AVA DVA EL" xfId="38821" xr:uid="{66623DB3-5070-4F0C-8DD4-1F4B90F54A81}"/>
    <cellStyle name="Percent 2 8 4" xfId="38822" xr:uid="{68C681DE-32B9-4F3A-82D3-6CD2B2978A98}"/>
    <cellStyle name="Percent 2 8_AVA DVA EL" xfId="38823" xr:uid="{A5566AE4-69D2-4A8A-903E-26B711E7E137}"/>
    <cellStyle name="Percent 2 9" xfId="38824" xr:uid="{CB0E64AF-0C4D-45CA-9429-5A0A07DD02A9}"/>
    <cellStyle name="Percent 2 9 2" xfId="38825" xr:uid="{D27292DD-BF29-48EC-BD44-038A31BD2FA3}"/>
    <cellStyle name="Percent 2 9 2 2" xfId="38826" xr:uid="{6CA18E7B-6A4A-487B-8259-EC1288A651A1}"/>
    <cellStyle name="Percent 2 9 2 3" xfId="38827" xr:uid="{2FEEDDF8-D955-4551-B6C1-71453C9E3A96}"/>
    <cellStyle name="Percent 2 9 2_AVA DVA EL" xfId="38828" xr:uid="{834166D3-AA10-4895-8370-5B0F622D0703}"/>
    <cellStyle name="Percent 2 9 3" xfId="38829" xr:uid="{4296039F-8C71-4C0A-B677-B2A0C29706C1}"/>
    <cellStyle name="Percent 2 9 3 2" xfId="38830" xr:uid="{5305AE85-7AD5-484E-9FF0-E0C3C3499CBA}"/>
    <cellStyle name="Percent 2 9 3 3" xfId="38831" xr:uid="{7A2C594F-5BEE-4515-903B-9FFF8E18AF9B}"/>
    <cellStyle name="Percent 2 9 3_AVA DVA EL" xfId="38832" xr:uid="{35FB0560-3E7A-4D2C-89E6-B0F0C6A470A4}"/>
    <cellStyle name="Percent 2 9 4" xfId="38833" xr:uid="{E83BFC07-4507-4EB9-B471-3EF2C99A1B67}"/>
    <cellStyle name="Percent 2 9_AVA DVA EL" xfId="38834" xr:uid="{DE6E7032-6323-4513-B8DA-1A5878DFAEC4}"/>
    <cellStyle name="Percent 2_4Q16" xfId="38835" xr:uid="{E4C42476-9EA1-414D-BEA3-7C75664B5FAF}"/>
    <cellStyle name="Percent 3" xfId="8513" xr:uid="{24D46734-9297-4AA9-B9AA-22064F40B5EC}"/>
    <cellStyle name="Percent 3 2" xfId="8514" xr:uid="{03A0C270-EF15-45C0-A836-94EB5629D5F3}"/>
    <cellStyle name="Percent 3 2 2" xfId="38836" xr:uid="{884CA8EC-ACD3-4BD6-B3AE-93046CDBD920}"/>
    <cellStyle name="Percent 3 2_AVA DVA EL" xfId="38837" xr:uid="{982421B3-F804-4D58-A9AC-CFABA29710A8}"/>
    <cellStyle name="Percent 3 3" xfId="38838" xr:uid="{60376AE7-3BD5-4CEA-8809-14865021EC20}"/>
    <cellStyle name="Percent 3 3 2" xfId="38839" xr:uid="{EEBA35C2-6317-478D-92BE-A07C59BAC45B}"/>
    <cellStyle name="Percent 3 3 2 2" xfId="38840" xr:uid="{F945BCCF-914E-4A9B-9DCA-2AE425A6C717}"/>
    <cellStyle name="Percent 3 3 2 3" xfId="38841" xr:uid="{7046A8F8-58E3-4747-B853-01A598344B41}"/>
    <cellStyle name="Percent 3 3 2_AVA DVA EL" xfId="38842" xr:uid="{3DE8D3E1-4934-45C8-8463-639BF6D800F5}"/>
    <cellStyle name="Percent 3 3 3" xfId="38843" xr:uid="{AC5ADF9F-3492-4286-BADE-2722E5D510AE}"/>
    <cellStyle name="Percent 3 3_AVA DVA EL" xfId="38844" xr:uid="{E60B4C3E-B705-4AAD-AC23-255C2723260A}"/>
    <cellStyle name="Percent 3 4" xfId="38845" xr:uid="{71F28C48-366F-4CC0-A278-A55911A62325}"/>
    <cellStyle name="Percent 3_4Q16" xfId="38846" xr:uid="{6A08D456-B6FC-49CB-A976-229E4680FE0E}"/>
    <cellStyle name="Percent 4" xfId="8515" xr:uid="{52982600-64D0-4379-A548-AABF39C7A4B0}"/>
    <cellStyle name="Percent 4 2" xfId="38847" xr:uid="{95D9E097-4D8C-4C74-AD49-CBB9AAD72EE2}"/>
    <cellStyle name="Percent 4 2 2" xfId="38848" xr:uid="{3366AF49-9FFF-4A33-8A1E-46EA1322F688}"/>
    <cellStyle name="Percent 4 2 2 2" xfId="38849" xr:uid="{79704BE6-087C-4C7A-A6A2-33CB2C406C2C}"/>
    <cellStyle name="Percent 4 2 2 3" xfId="38850" xr:uid="{77D347A1-B0ED-4BC4-803B-0A82F4E14622}"/>
    <cellStyle name="Percent 4 2 2_AVA DVA EL" xfId="38851" xr:uid="{2FD15AC0-1C55-40C8-BBBE-5B64495A4AB5}"/>
    <cellStyle name="Percent 4 2 3" xfId="38852" xr:uid="{E68C18AA-86B5-4022-9B5D-2BF98E17E390}"/>
    <cellStyle name="Percent 4 2_AVA DVA EL" xfId="38853" xr:uid="{3AD3B047-A0D3-4409-8156-218B8DC66157}"/>
    <cellStyle name="Percent 4 3" xfId="38854" xr:uid="{F62727C2-D4BC-420D-A5DE-EF7120D5008B}"/>
    <cellStyle name="Percent 4 3 2" xfId="38855" xr:uid="{09D29C0F-C0EE-49C4-8E20-17C3A7C335DC}"/>
    <cellStyle name="Percent 4 3_AVA DVA EL" xfId="38856" xr:uid="{BFE89D51-D581-4D70-9C7A-50E79D89FA41}"/>
    <cellStyle name="Percent 4 4" xfId="38857" xr:uid="{40F7106D-BB58-458B-BB99-DA5D58F249B4}"/>
    <cellStyle name="Percent 4 4 2" xfId="38858" xr:uid="{324BA4AA-E74D-4EB3-9FD2-C12C3D0AEA79}"/>
    <cellStyle name="Percent 4 4_AVA DVA EL" xfId="38859" xr:uid="{E73CEC19-AF8A-40DC-BE67-51C5E55E456F}"/>
    <cellStyle name="Percent 4 5" xfId="38860" xr:uid="{B6EBCC8A-3352-4339-84C2-BBF05B78A7FE}"/>
    <cellStyle name="Percent 4 5 2" xfId="38861" xr:uid="{C1683002-DB3B-46CE-A24B-650D8D9BC887}"/>
    <cellStyle name="Percent 4 5 3" xfId="38862" xr:uid="{3D6C73B5-F7B2-4B58-BEE3-8121A3CE8D02}"/>
    <cellStyle name="Percent 4 5_AVA DVA EL" xfId="38863" xr:uid="{7B7AF16B-709F-41DB-B11E-32E5F67BA240}"/>
    <cellStyle name="Percent 4 6" xfId="38864" xr:uid="{3DDCCC8D-028C-4642-A6DC-DF57DD7BC00E}"/>
    <cellStyle name="Percent 4_4Q16" xfId="38865" xr:uid="{C97B9739-6794-4954-AC69-E814B5D6BB5D}"/>
    <cellStyle name="Percent 5" xfId="8516" xr:uid="{EFB5C91B-E7C0-473D-BA6E-B6AF353E32BA}"/>
    <cellStyle name="Percent 5 2" xfId="38866" xr:uid="{C4EA6227-DFA0-404D-9D4F-A686CAAE9675}"/>
    <cellStyle name="Percent 5 2 2" xfId="38867" xr:uid="{F2A3BC30-6659-486D-A5DC-6C1E3E8E868E}"/>
    <cellStyle name="Percent 5 2_AVA DVA EL" xfId="38868" xr:uid="{F91A77B2-B38C-469D-8A23-D10F593290E4}"/>
    <cellStyle name="Percent 5 3" xfId="38869" xr:uid="{3CF96289-9085-4487-B553-FCC5BF8B184A}"/>
    <cellStyle name="Percent 5 3 2" xfId="38870" xr:uid="{5CD689C8-8C8D-4A05-8AA0-B3B34F8218A8}"/>
    <cellStyle name="Percent 5 3 2 2" xfId="38871" xr:uid="{6D967176-18FD-4C0B-A750-B4874F974E91}"/>
    <cellStyle name="Percent 5 3 2 3" xfId="38872" xr:uid="{BDF993F7-4257-41B6-9A3A-65607133FF1C}"/>
    <cellStyle name="Percent 5 3 2_AVA DVA EL" xfId="38873" xr:uid="{4D3F8E55-7CA1-4F32-BDAA-8F55AAE78F2A}"/>
    <cellStyle name="Percent 5 3 3" xfId="38874" xr:uid="{C058EE7F-AFA8-4AA0-A01A-FC325E3F0C19}"/>
    <cellStyle name="Percent 5 3_AVA DVA EL" xfId="38875" xr:uid="{859FB7A9-1AD6-428F-B7C2-7B03C35D8CFC}"/>
    <cellStyle name="Percent 5 4" xfId="38876" xr:uid="{028ED442-80CF-42D9-9388-4FA41D299B0F}"/>
    <cellStyle name="Percent 5_4Q16" xfId="38877" xr:uid="{022A1F7E-D3E0-4CC6-B5B9-AFD5BC0C33A7}"/>
    <cellStyle name="Percent 6" xfId="8517" xr:uid="{A2676748-5916-4957-9945-F1906BA8D9FB}"/>
    <cellStyle name="Percent 6 2" xfId="38878" xr:uid="{ABF41991-7CBD-4692-8118-7DC84D1A3F7F}"/>
    <cellStyle name="Percent 6 2 2" xfId="38879" xr:uid="{1353BB7A-02F9-444B-BAFB-84FE5DE8C25E}"/>
    <cellStyle name="Percent 6 2 2 2" xfId="38880" xr:uid="{9EAB7A4B-DF86-4D50-BF46-664249CA5CE6}"/>
    <cellStyle name="Percent 6 2 2 3" xfId="38881" xr:uid="{610DA745-F26F-4292-8E88-DADD7FA61ECA}"/>
    <cellStyle name="Percent 6 2 2_AVA DVA EL" xfId="38882" xr:uid="{7F847534-20A4-4C73-8D93-2D0119F6ADC3}"/>
    <cellStyle name="Percent 6 2 3" xfId="38883" xr:uid="{75863CBC-3BDA-405F-B1CD-9CA3A13DD7F0}"/>
    <cellStyle name="Percent 6 2_AVA DVA EL" xfId="38884" xr:uid="{A3866336-E674-40EC-AD38-CB57372D63FF}"/>
    <cellStyle name="Percent 6 3" xfId="38885" xr:uid="{36C245B7-E884-4E86-AD26-952F8BBCF7BB}"/>
    <cellStyle name="Percent 6 3 2" xfId="38886" xr:uid="{3B72140D-F464-4B70-8FB7-53684DAA5B9D}"/>
    <cellStyle name="Percent 6 3 2 2" xfId="38887" xr:uid="{6D346F9B-88F0-4DAC-94DC-D16A4D2002B4}"/>
    <cellStyle name="Percent 6 3 2 3" xfId="38888" xr:uid="{EF00B3F3-60C0-490C-8B38-8402B71793E9}"/>
    <cellStyle name="Percent 6 3 2_AVA DVA EL" xfId="38889" xr:uid="{2FA393C1-C425-48C4-8570-51B60393966B}"/>
    <cellStyle name="Percent 6 3 3" xfId="38890" xr:uid="{9799AF16-9E80-4A7D-B43E-EB63B2C8AEF6}"/>
    <cellStyle name="Percent 6 3_AVA DVA EL" xfId="38891" xr:uid="{1A856C87-125A-47B1-9336-88524A0D3F17}"/>
    <cellStyle name="Percent 6 4" xfId="38892" xr:uid="{B025D393-C5B4-4578-9A85-70E20AAABD40}"/>
    <cellStyle name="Percent 6 4 2" xfId="38893" xr:uid="{8E49120B-5C96-4D39-B731-AE9DAB1ACE2F}"/>
    <cellStyle name="Percent 6 4 3" xfId="38894" xr:uid="{9FFCB2EE-73EC-4C86-9043-9A5B038DAA6D}"/>
    <cellStyle name="Percent 6 4_AVA DVA EL" xfId="38895" xr:uid="{EF55AD68-31B7-47A8-97AC-1D65F60B191B}"/>
    <cellStyle name="Percent 6 5" xfId="38896" xr:uid="{46E8A17D-0C0A-467C-8B97-E039B299F9AB}"/>
    <cellStyle name="Percent 6 5 2" xfId="38897" xr:uid="{B5DA4F34-2CE2-4711-BCF8-1C5ABB763284}"/>
    <cellStyle name="Percent 6 5 3" xfId="38898" xr:uid="{A1F10D00-FF00-4274-BF1B-C92461AC55E2}"/>
    <cellStyle name="Percent 6 5_AVA DVA EL" xfId="38899" xr:uid="{22C45C0C-C88A-438C-8AAD-8D21B32F3231}"/>
    <cellStyle name="Percent 6 6" xfId="38900" xr:uid="{EAC0F610-685C-4935-A634-E03E1C6C3B93}"/>
    <cellStyle name="Percent 6 6 2" xfId="38901" xr:uid="{86066E21-80AD-4A1B-AEED-C2E3176EB215}"/>
    <cellStyle name="Percent 6 6 3" xfId="38902" xr:uid="{45716720-48F7-4353-94D8-DC002498E4AF}"/>
    <cellStyle name="Percent 6 6_AVA DVA EL" xfId="38903" xr:uid="{9CD91DB1-83B4-4F09-8244-B77CAC3AF181}"/>
    <cellStyle name="Percent 6 7" xfId="38904" xr:uid="{98B89B47-9A3A-4E69-A8CD-B236E8565A6B}"/>
    <cellStyle name="Percent 6 7 2" xfId="38905" xr:uid="{5CF646F1-F9D2-4864-AD2F-A4BDD7C807E9}"/>
    <cellStyle name="Percent 6 7 3" xfId="38906" xr:uid="{4BFAA052-05D9-4E68-9BD3-92E89421808E}"/>
    <cellStyle name="Percent 6 7_AVA DVA EL" xfId="38907" xr:uid="{931C65A3-F6F6-4016-BFB9-2BB9B33A446F}"/>
    <cellStyle name="Percent 6 8" xfId="38908" xr:uid="{935BB0BA-674D-4A18-98EE-4600C90642DD}"/>
    <cellStyle name="Percent 6 8 2" xfId="38909" xr:uid="{7AC33E2D-1C49-46BB-80D8-CCBBEE94DE83}"/>
    <cellStyle name="Percent 6 8 3" xfId="38910" xr:uid="{C31E7811-9FEB-4A46-B22E-22507E0F2F24}"/>
    <cellStyle name="Percent 6 8_AVA DVA EL" xfId="38911" xr:uid="{7E4386EA-B1B9-48C0-8985-7B7BB650E3E3}"/>
    <cellStyle name="Percent 6 9" xfId="38912" xr:uid="{85E15577-C881-4B38-84B7-03027B76ED14}"/>
    <cellStyle name="Percent 6_4Q16" xfId="38913" xr:uid="{663CCF88-A4E1-4327-A653-767550E06EB6}"/>
    <cellStyle name="Percent 7" xfId="8518" xr:uid="{2601C180-06DF-49E9-A571-3452C46FFA8A}"/>
    <cellStyle name="Percent 7 2" xfId="38914" xr:uid="{BEBDC85E-FE12-493E-8DAD-4E3D3CBE98F0}"/>
    <cellStyle name="Percent 7 3" xfId="38915" xr:uid="{B722A196-67C2-4108-99E8-B1850458B245}"/>
    <cellStyle name="Percent 7_AVA DVA EL" xfId="38916" xr:uid="{1EF5BF35-7404-4473-A76F-2D48C2F9EE69}"/>
    <cellStyle name="Percent 8" xfId="8519" xr:uid="{D902E4FC-096A-43A0-A1DD-C8877784FBC5}"/>
    <cellStyle name="Percent 8 2" xfId="38917" xr:uid="{24737DBF-5DE8-410A-96E8-D415B8397B78}"/>
    <cellStyle name="Percent 8 3" xfId="38918" xr:uid="{4AC15FFB-058C-42A2-A3BC-AC530661906C}"/>
    <cellStyle name="Percent 8_AVA DVA EL" xfId="38919" xr:uid="{25AE97D7-8423-4DF0-A2D5-DC08DA6D42D7}"/>
    <cellStyle name="Percent 9" xfId="8520" xr:uid="{5918CB0E-2BE1-485A-AF3B-1CA75CD9E01B}"/>
    <cellStyle name="Percent 9 2" xfId="38920" xr:uid="{21A90023-D435-42E9-B0FD-3E365A5DF6D6}"/>
    <cellStyle name="Percent 9 3" xfId="38921" xr:uid="{57BFF5F2-1FC8-44CC-9BA0-1B07BE5CEBC0}"/>
    <cellStyle name="Percent 9_AVA DVA EL" xfId="38922" xr:uid="{4DF58240-C50F-4EB1-B75B-FEDA1F4BDFBB}"/>
    <cellStyle name="Percent Hard" xfId="8521" xr:uid="{0F6A2A5F-6C53-4F97-AF89-2A322894E3BB}"/>
    <cellStyle name="Percent Hard 2" xfId="8522" xr:uid="{A7244896-1FBD-4635-BB74-48FDE2B64586}"/>
    <cellStyle name="Percent Hard 2 2" xfId="38923" xr:uid="{8E95F181-A5DF-47A7-9D93-A36E69137121}"/>
    <cellStyle name="Percent Hard 2 3" xfId="38924" xr:uid="{C5DF9C66-9BD2-445A-9864-895EFE1A62EC}"/>
    <cellStyle name="Percent Hard 2_AVA DVA EL" xfId="38925" xr:uid="{995CF9B0-D637-434E-8A69-B39170536F72}"/>
    <cellStyle name="Percent Hard 3" xfId="38926" xr:uid="{CF8AF754-683B-486E-B7EB-9D2662CDCD99}"/>
    <cellStyle name="Percent Hard 4" xfId="38927" xr:uid="{48C14E67-3827-4CA8-8ED5-2FB7BD1C1F98}"/>
    <cellStyle name="Percent Hard_AVA DVA EL" xfId="38928" xr:uid="{D713D9D8-BE1F-42E5-B942-0F4AF8411574}"/>
    <cellStyle name="Percent*" xfId="8523" xr:uid="{FCEDEE34-7818-4AFB-AED9-97D7484C33AD}"/>
    <cellStyle name="Percent* 2" xfId="38929" xr:uid="{2AE2FFB2-F02C-4184-A55C-DA925A209270}"/>
    <cellStyle name="Percent* 3" xfId="38930" xr:uid="{BCA44B02-CC26-43F3-80A9-ADD4F9F2C00E}"/>
    <cellStyle name="Percent*_AVA DVA EL" xfId="38931" xr:uid="{C26499C8-9039-4977-8B9E-E199617E4883}"/>
    <cellStyle name="Percent_Cap.adeq" xfId="41923" xr:uid="{DBE4A1C3-EB77-483A-868E-D278A8C1F89D}"/>
    <cellStyle name="Percentneg" xfId="8524" xr:uid="{1BB75B20-65B8-4A3E-A2F0-83052B4A78ED}"/>
    <cellStyle name="Percentneg 2" xfId="8525" xr:uid="{5B3F7F04-E202-4FAA-8E97-2960F5060995}"/>
    <cellStyle name="Percentneg_3. Chng in credit spreads" xfId="8526" xr:uid="{990A988A-F667-48F2-BC66-4CA26A19DF06}"/>
    <cellStyle name="Percentuale_INV2" xfId="8527" xr:uid="{FA74EA34-ACC8-405C-8180-D3484F41A530}"/>
    <cellStyle name="Porcentual 2" xfId="38932" xr:uid="{9628A993-D0D1-4BEE-AD86-CC890A9693C2}"/>
    <cellStyle name="Porcentual 2 2" xfId="38933" xr:uid="{157FBA77-8D47-4C9F-A757-9833C514BB88}"/>
    <cellStyle name="Porcentual 2 2 2" xfId="38934" xr:uid="{530E2CB3-D439-47FC-9380-3A5A0A1851D0}"/>
    <cellStyle name="Porcentual 2 2 2 2" xfId="38935" xr:uid="{BBD5A22A-89F4-4DC6-97C0-997ED551E329}"/>
    <cellStyle name="Porcentual 2 2 2_AVA DVA EL" xfId="38936" xr:uid="{DB914C9C-06A5-4D63-B65A-D361DCF1356A}"/>
    <cellStyle name="Porcentual 2 2 3" xfId="38937" xr:uid="{3978BF94-B18B-4918-8519-74BE69688A01}"/>
    <cellStyle name="Porcentual 2 2 3 2" xfId="38938" xr:uid="{256B3F38-EC78-4965-B83F-91C85EFE7130}"/>
    <cellStyle name="Porcentual 2 2 3_AVA DVA EL" xfId="38939" xr:uid="{DE8C17F2-B4AE-4203-960D-4A43AEA47A5B}"/>
    <cellStyle name="Porcentual 2 2 4" xfId="38940" xr:uid="{031EEA6B-662C-4FAD-8545-FFA063E6BF7B}"/>
    <cellStyle name="Porcentual 2 2_4Q16" xfId="38941" xr:uid="{FF7E709A-4443-4215-BD11-D817ACEA75E3}"/>
    <cellStyle name="Porcentual 2 3" xfId="38942" xr:uid="{A07BB169-7C96-477F-990E-B2343379DB35}"/>
    <cellStyle name="Porcentual 2 3 2" xfId="38943" xr:uid="{89FC68C3-8AA8-4E16-9D19-00FAE6724E79}"/>
    <cellStyle name="Porcentual 2 3_AVA DVA EL" xfId="38944" xr:uid="{46F85F72-D403-423F-94FF-195C54B5B335}"/>
    <cellStyle name="Porcentual 2 4" xfId="38945" xr:uid="{6A4071E7-6BEE-49C8-8BD2-862E157EF89F}"/>
    <cellStyle name="Porcentual 2 4 2" xfId="38946" xr:uid="{DFA4D116-E2AF-46F3-B604-6E99730C1CF8}"/>
    <cellStyle name="Porcentual 2 4_AVA DVA EL" xfId="38947" xr:uid="{ED05D0BF-4023-444E-8BFE-0CA36B92864C}"/>
    <cellStyle name="Porcentual 2 5" xfId="38948" xr:uid="{B8FE37BD-F61B-4943-9DBF-AF0CCB9503D7}"/>
    <cellStyle name="Porcentual 2_4Q16" xfId="38949" xr:uid="{0DB09A00-4991-4633-85FD-D65FDEC6979A}"/>
    <cellStyle name="Price" xfId="8528" xr:uid="{D5CFFEE3-78A6-41D5-8F2A-0B1FC8626BD8}"/>
    <cellStyle name="Price 2" xfId="38950" xr:uid="{D3B2C8A6-B9F2-49FB-A4FC-DEF99395F164}"/>
    <cellStyle name="Price_AVA DVA EL" xfId="38951" xr:uid="{30D62F62-AC49-4173-96F5-71AEC759D024}"/>
    <cellStyle name="Profit figure" xfId="8529" xr:uid="{514717BC-683E-448C-A40C-27196D9D6083}"/>
    <cellStyle name="Profit figure 2" xfId="8530" xr:uid="{13A9ACAE-5322-4053-A869-DE9FE0AAEE79}"/>
    <cellStyle name="Profit figure 2 2" xfId="38952" xr:uid="{77359852-71C0-4BDE-8E67-617DE9851759}"/>
    <cellStyle name="Profit figure 2 3" xfId="38953" xr:uid="{0305C206-6DEB-410E-AB61-31C935659CA4}"/>
    <cellStyle name="Profit figure 2_AVA DVA EL" xfId="38954" xr:uid="{4DB5D754-CD60-4381-BF0F-288215FCE726}"/>
    <cellStyle name="Profit figure 3" xfId="38955" xr:uid="{BCF7FBA6-403E-4657-BE82-00C8EA71883C}"/>
    <cellStyle name="Profit figure 4" xfId="38956" xr:uid="{CB38DD1D-723D-47A7-A853-A4296B190052}"/>
    <cellStyle name="Profit figure_3. Chng in credit spreads" xfId="8531" xr:uid="{F6F42D4F-1022-4D28-8028-12FFEE7A82C4}"/>
    <cellStyle name="Prosent" xfId="38957" xr:uid="{ADFD1B18-9E88-4D87-80C2-034922C4D2A7}"/>
    <cellStyle name="Prosent 10" xfId="8532" xr:uid="{1CDD68C8-8B33-4830-804C-FECB44332F15}"/>
    <cellStyle name="Prosent 10 2" xfId="8533" xr:uid="{478ADB3C-27F5-4E5F-8B05-FBFC498CAEDA}"/>
    <cellStyle name="Prosent 10 2 2" xfId="8534" xr:uid="{BEB28876-FC21-48CC-9BD2-8933C753C014}"/>
    <cellStyle name="Prosent 10 2_3. Chng in credit spreads" xfId="8535" xr:uid="{65383513-4C85-41CC-8525-997FBC1A0EBB}"/>
    <cellStyle name="Prosent 10 3" xfId="8536" xr:uid="{F819E49E-4A61-4421-8F2D-016244DD3418}"/>
    <cellStyle name="Prosent 10_3. Chng in credit spreads" xfId="8537" xr:uid="{AB2EDBCE-6001-4B00-B00C-87F41D8AFDCC}"/>
    <cellStyle name="Prosent 11" xfId="8538" xr:uid="{47D577E6-AB56-4772-9A68-BDD36C322E86}"/>
    <cellStyle name="Prosent 11 2" xfId="8539" xr:uid="{4ED49ABF-6A47-4AAC-9A22-2DD1F6709578}"/>
    <cellStyle name="Prosent 11_3. Chng in credit spreads" xfId="8540" xr:uid="{A6B85711-9AF7-4C95-B883-B710CC82B408}"/>
    <cellStyle name="Prosent 12" xfId="8541" xr:uid="{5F2A2945-7569-4657-9EA0-C6A6313A150D}"/>
    <cellStyle name="Prosent 12 2" xfId="8542" xr:uid="{CC125387-FAEF-4B01-872B-FD15D4A163B4}"/>
    <cellStyle name="Prosent 12 2 2" xfId="8543" xr:uid="{6D2CFB38-3D0B-45AD-ABD0-8528A766A50F}"/>
    <cellStyle name="Prosent 12 2 2 2" xfId="8544" xr:uid="{57EA7184-0242-41AB-A07D-AE4D9FA688E6}"/>
    <cellStyle name="Prosent 12 2 2 2 2" xfId="8545" xr:uid="{58D283DD-C08C-4BC4-82EF-C8C58DA41424}"/>
    <cellStyle name="Prosent 12 2 2 2 3" xfId="8546" xr:uid="{05F1CB62-5BD2-4441-B6BD-96957D8D7288}"/>
    <cellStyle name="Prosent 12 2 2 2_3. Chng in credit spreads" xfId="8547" xr:uid="{7DA07529-A883-494E-9EF7-B275C7AEFE17}"/>
    <cellStyle name="Prosent 12 2 2 3" xfId="8548" xr:uid="{FF22B6B8-F86A-46C0-8364-7EC32B261019}"/>
    <cellStyle name="Prosent 12 2 2 4" xfId="8549" xr:uid="{9B23B228-06A4-44B6-AE93-807D2C461A29}"/>
    <cellStyle name="Prosent 12 2 2_3. Chng in credit spreads" xfId="8550" xr:uid="{0FDC8C62-C14A-48BD-A584-2ADAE4FEBD9A}"/>
    <cellStyle name="Prosent 12 2 3" xfId="8551" xr:uid="{06296010-51DB-4DCF-8F67-023B1B15105E}"/>
    <cellStyle name="Prosent 12 2 3 2" xfId="8552" xr:uid="{AC9CC9A8-D630-4E68-B5A2-0038C5EC6518}"/>
    <cellStyle name="Prosent 12 2 3 2 2" xfId="8553" xr:uid="{843D3A20-FBE4-4B9D-AFE9-F97C15A71AA8}"/>
    <cellStyle name="Prosent 12 2 3 2 3" xfId="8554" xr:uid="{17C564C9-0099-4175-B5C0-0463318DDB81}"/>
    <cellStyle name="Prosent 12 2 3 2_3. Chng in credit spreads" xfId="8555" xr:uid="{1C4410AF-6A74-45B5-9833-1551CC22830B}"/>
    <cellStyle name="Prosent 12 2 3 3" xfId="8556" xr:uid="{28672EDA-D07B-4A43-A7F5-35B5387D0CA1}"/>
    <cellStyle name="Prosent 12 2 3 4" xfId="8557" xr:uid="{49E9A94F-C2A8-4B65-8B07-9560E1D7CFD7}"/>
    <cellStyle name="Prosent 12 2 3_3. Chng in credit spreads" xfId="8558" xr:uid="{2540DF37-E9E9-4922-BD6A-A0A40EDDCA5A}"/>
    <cellStyle name="Prosent 12 2 4" xfId="8559" xr:uid="{D93A57EF-EF3E-4531-9E7B-6F7FDE542164}"/>
    <cellStyle name="Prosent 12 2 4 2" xfId="8560" xr:uid="{290F6839-CD96-407D-8A51-50737A8EBBF2}"/>
    <cellStyle name="Prosent 12 2 4 3" xfId="8561" xr:uid="{9690A4AE-CFA8-4337-9CA2-650929BDA65A}"/>
    <cellStyle name="Prosent 12 2 4_3. Chng in credit spreads" xfId="8562" xr:uid="{7FE9F57A-BA33-4AFA-9808-E09DD225C43A}"/>
    <cellStyle name="Prosent 12 2 5" xfId="8563" xr:uid="{58939044-9FDE-4D40-A5FB-7FD50E3B658B}"/>
    <cellStyle name="Prosent 12 2 6" xfId="8564" xr:uid="{F8CC0C62-D009-4DD3-AA6F-669AB155D0BD}"/>
    <cellStyle name="Prosent 12 2_3. Chng in credit spreads" xfId="8565" xr:uid="{FA95DA53-8A81-486B-ABE6-64B4ECD711BF}"/>
    <cellStyle name="Prosent 12 3" xfId="8566" xr:uid="{9FC07F71-F593-4E3E-A376-096A4F4545BF}"/>
    <cellStyle name="Prosent 12 3 2" xfId="8567" xr:uid="{EAA5502D-B50C-48E2-9189-25AA578E1B22}"/>
    <cellStyle name="Prosent 12 3 2 2" xfId="8568" xr:uid="{F7821C10-FB29-4BFA-98FC-8E4F74AE0244}"/>
    <cellStyle name="Prosent 12 3 2 2 2" xfId="8569" xr:uid="{91D5F7B3-CD90-438D-9E1D-B886B2FD64FD}"/>
    <cellStyle name="Prosent 12 3 2 2 3" xfId="8570" xr:uid="{885D9C54-9E45-4CFD-9EC4-A6952A524263}"/>
    <cellStyle name="Prosent 12 3 2 2_3. Chng in credit spreads" xfId="8571" xr:uid="{3B02CCF8-699E-477A-8CE4-A5F5C64667C5}"/>
    <cellStyle name="Prosent 12 3 2 3" xfId="8572" xr:uid="{4EC95C3D-E9EB-4D3F-896B-3AFB1C5268E2}"/>
    <cellStyle name="Prosent 12 3 2 4" xfId="8573" xr:uid="{5A12D47F-988D-4A8C-90C1-0DB4D5B44ED1}"/>
    <cellStyle name="Prosent 12 3 2_3. Chng in credit spreads" xfId="8574" xr:uid="{AB3F03F1-9DC2-4D2F-8803-DC2B05E76CC4}"/>
    <cellStyle name="Prosent 12 3 3" xfId="8575" xr:uid="{853C370D-9204-462E-BEDE-198C220FEBFE}"/>
    <cellStyle name="Prosent 12 3 3 2" xfId="8576" xr:uid="{71617625-D78C-454C-B45B-4587E8B14A24}"/>
    <cellStyle name="Prosent 12 3 3 2 2" xfId="8577" xr:uid="{ABB7AE44-61DA-4B1C-BCC4-84658CD202A8}"/>
    <cellStyle name="Prosent 12 3 3 2 3" xfId="8578" xr:uid="{397CD0A8-72BF-41D8-A05F-82B15CE64822}"/>
    <cellStyle name="Prosent 12 3 3 2_3. Chng in credit spreads" xfId="8579" xr:uid="{64BC9A10-1681-4CFE-8EBE-D6BD8D99A681}"/>
    <cellStyle name="Prosent 12 3 3 3" xfId="8580" xr:uid="{F5C9D243-93DE-4F02-A784-143A5B9C9FEB}"/>
    <cellStyle name="Prosent 12 3 3 4" xfId="8581" xr:uid="{A07408C3-FB08-435C-9197-FCA785D1E760}"/>
    <cellStyle name="Prosent 12 3 3_3. Chng in credit spreads" xfId="8582" xr:uid="{37CE0EB3-6808-4705-AF8E-48B229F22D96}"/>
    <cellStyle name="Prosent 12 3 4" xfId="8583" xr:uid="{C71035CF-EADA-40BD-873F-20EC143C6654}"/>
    <cellStyle name="Prosent 12 3 4 2" xfId="8584" xr:uid="{1BB5ABB9-96AB-4B1D-975E-D38CC71EE7D5}"/>
    <cellStyle name="Prosent 12 3 4 3" xfId="8585" xr:uid="{4ADD3CED-2025-44C1-B03F-72FB25D655F7}"/>
    <cellStyle name="Prosent 12 3 4_3. Chng in credit spreads" xfId="8586" xr:uid="{86CD9957-30FC-4636-B6F9-69AB2BD7B404}"/>
    <cellStyle name="Prosent 12 3 5" xfId="8587" xr:uid="{1D57E69F-1882-4631-B3DA-9373302781C9}"/>
    <cellStyle name="Prosent 12 3 6" xfId="8588" xr:uid="{F7BEAEF1-4C21-4B81-B596-77FFF12BCD1C}"/>
    <cellStyle name="Prosent 12 3_3. Chng in credit spreads" xfId="8589" xr:uid="{142B0F66-006B-4591-8342-7B34381870F6}"/>
    <cellStyle name="Prosent 12 4" xfId="8590" xr:uid="{4F070BAD-B03C-43FE-A1E0-A2A890576E0E}"/>
    <cellStyle name="Prosent 12 4 2" xfId="8591" xr:uid="{306A0BEF-A263-4591-95B6-FAA332B81E4F}"/>
    <cellStyle name="Prosent 12 4 2 2" xfId="8592" xr:uid="{92C062F2-C60E-4292-ACAB-67AC4040979D}"/>
    <cellStyle name="Prosent 12 4 2 3" xfId="8593" xr:uid="{44B7C80E-AF1C-41C6-BC44-5DE34EE6F116}"/>
    <cellStyle name="Prosent 12 4 2_3. Chng in credit spreads" xfId="8594" xr:uid="{593E3D93-3F40-4537-8CD0-0B066CC9F401}"/>
    <cellStyle name="Prosent 12 4 3" xfId="8595" xr:uid="{F3A00FB8-56D7-47F2-9B73-B4025895F2B9}"/>
    <cellStyle name="Prosent 12 4 4" xfId="8596" xr:uid="{B5FB0536-B60B-4162-AFCA-8FA7D6D603DF}"/>
    <cellStyle name="Prosent 12 4_3. Chng in credit spreads" xfId="8597" xr:uid="{8AF0B7D1-05B2-47D3-9889-F5CB2DAE96D3}"/>
    <cellStyle name="Prosent 12 5" xfId="8598" xr:uid="{6EB726CA-83D1-4D5A-8309-9898E74727F7}"/>
    <cellStyle name="Prosent 12 5 2" xfId="8599" xr:uid="{ECAFD984-C9F7-4EFE-97C5-576843614334}"/>
    <cellStyle name="Prosent 12 5 2 2" xfId="8600" xr:uid="{4405B444-C422-4510-9FDD-5040FBAB500D}"/>
    <cellStyle name="Prosent 12 5 2 3" xfId="8601" xr:uid="{DA619DB5-C015-4592-A884-E7049DA1C7EC}"/>
    <cellStyle name="Prosent 12 5 2_3. Chng in credit spreads" xfId="8602" xr:uid="{398493CE-A928-4373-B086-C517EFFC64BB}"/>
    <cellStyle name="Prosent 12 5 3" xfId="8603" xr:uid="{F2CC2D3F-0C9D-428C-AA89-338575FEB210}"/>
    <cellStyle name="Prosent 12 5 4" xfId="8604" xr:uid="{5B5D6CD6-4EFE-4E63-B4A5-5630BED23A33}"/>
    <cellStyle name="Prosent 12 5_3. Chng in credit spreads" xfId="8605" xr:uid="{C2D1A514-289B-4006-9F6A-3D0C6B0622B4}"/>
    <cellStyle name="Prosent 12 6" xfId="8606" xr:uid="{05DEE1F3-CF49-426C-B552-99A2D26C452C}"/>
    <cellStyle name="Prosent 12 6 2" xfId="8607" xr:uid="{90217C8E-055C-4452-80E7-4A8AE37990E1}"/>
    <cellStyle name="Prosent 12 6 3" xfId="8608" xr:uid="{34F0A6FB-A59B-424B-BC40-8279CB65D3F3}"/>
    <cellStyle name="Prosent 12 6_3. Chng in credit spreads" xfId="8609" xr:uid="{5DBF2B6D-A70F-45F8-94DA-435603759AF8}"/>
    <cellStyle name="Prosent 12 7" xfId="8610" xr:uid="{00953346-3BD1-436A-BE22-506557239BF4}"/>
    <cellStyle name="Prosent 12 8" xfId="8611" xr:uid="{D8D29F98-3B7C-440C-9E5E-7D9DCF5F1C0B}"/>
    <cellStyle name="Prosent 12_3. Chng in credit spreads" xfId="8612" xr:uid="{8CECE85C-4AAE-42D4-94E3-A0DEFFFE14F6}"/>
    <cellStyle name="Prosent 13" xfId="8613" xr:uid="{DE4954F0-3547-436C-A37D-2D047AA00938}"/>
    <cellStyle name="Prosent 13 2" xfId="8614" xr:uid="{C1F0C2AB-5702-48F1-A1C3-18E7624E6BF8}"/>
    <cellStyle name="Prosent 13_3. Chng in credit spreads" xfId="8615" xr:uid="{3D268B98-2B8C-4AC2-ADA2-EC63DC225DEB}"/>
    <cellStyle name="Prosent 14" xfId="8616" xr:uid="{8BA88770-DFE6-4980-BEAC-CFCC26FD21CC}"/>
    <cellStyle name="Prosent 15" xfId="8617" xr:uid="{2E9E83C5-E872-4A6E-99DD-9E44CF39929E}"/>
    <cellStyle name="Prosent 15 2" xfId="8618" xr:uid="{58ABF6B6-05E1-4C17-801A-4C0D7ABD69A2}"/>
    <cellStyle name="Prosent 15 2 2" xfId="8619" xr:uid="{5879427F-B6B8-44FE-A719-187A9C542ADA}"/>
    <cellStyle name="Prosent 15 2 2 2" xfId="8620" xr:uid="{1C10B48E-C76F-4B00-B42A-1027820E949F}"/>
    <cellStyle name="Prosent 15 2 2 3" xfId="8621" xr:uid="{A64281D4-9840-4E63-8152-5C21F5DA1323}"/>
    <cellStyle name="Prosent 15 2 2_3. Chng in credit spreads" xfId="8622" xr:uid="{4EE414C2-9430-4B24-AA8D-44E513E5DC7D}"/>
    <cellStyle name="Prosent 15 2 3" xfId="8623" xr:uid="{414D345D-252D-42AE-9D54-66D47A1EED51}"/>
    <cellStyle name="Prosent 15 2 4" xfId="8624" xr:uid="{B5B4FF83-013A-4462-A228-EDC7D7DAFDD5}"/>
    <cellStyle name="Prosent 15 2_3. Chng in credit spreads" xfId="8625" xr:uid="{FFF61809-5B8F-427B-9BE2-FF7897CAAF4F}"/>
    <cellStyle name="Prosent 15 3" xfId="8626" xr:uid="{67813B93-9D3B-4A0C-8CDE-028DD08B75CF}"/>
    <cellStyle name="Prosent 15 3 2" xfId="8627" xr:uid="{C7446A5A-2F43-42E4-8D76-E1CB4AA30029}"/>
    <cellStyle name="Prosent 15 3 2 2" xfId="8628" xr:uid="{E7497442-6A03-43FC-8D5E-E05C52CB3A5A}"/>
    <cellStyle name="Prosent 15 3 2 3" xfId="8629" xr:uid="{C31567DE-19ED-4203-A067-117D26F805CA}"/>
    <cellStyle name="Prosent 15 3 2_3. Chng in credit spreads" xfId="8630" xr:uid="{6ED27597-C43F-47F0-A82B-B8AB779AB9BC}"/>
    <cellStyle name="Prosent 15 3 3" xfId="8631" xr:uid="{0F1230E5-F53A-45B3-A92E-F4534E52DE4C}"/>
    <cellStyle name="Prosent 15 3 4" xfId="8632" xr:uid="{20816038-D0CF-48D1-A69D-6B449A0F7B4C}"/>
    <cellStyle name="Prosent 15 3_3. Chng in credit spreads" xfId="8633" xr:uid="{0970887C-AF60-4B6C-B788-8080D7CB9BED}"/>
    <cellStyle name="Prosent 15 4" xfId="8634" xr:uid="{B7AFFDA3-50A2-4BFD-9572-8CEF18D5B91E}"/>
    <cellStyle name="Prosent 15 4 2" xfId="8635" xr:uid="{1B1AC76B-7673-4810-8D0A-20B584688A0D}"/>
    <cellStyle name="Prosent 15 4 3" xfId="8636" xr:uid="{FF6140C4-7D75-4BD2-9444-45D2F6F226CA}"/>
    <cellStyle name="Prosent 15 4_3. Chng in credit spreads" xfId="8637" xr:uid="{5CB2F888-5D70-4094-9A58-A2287624E532}"/>
    <cellStyle name="Prosent 15 5" xfId="8638" xr:uid="{BE3165E0-926A-4583-9A88-71352EFBC0D6}"/>
    <cellStyle name="Prosent 15 6" xfId="8639" xr:uid="{9FFC5369-C543-4D68-9DEC-DE735AF4ED62}"/>
    <cellStyle name="Prosent 15_3. Chng in credit spreads" xfId="8640" xr:uid="{D13A74A0-EDA5-4AD1-871B-2FBBF57D73BB}"/>
    <cellStyle name="Prosent 16" xfId="8641" xr:uid="{92C76E29-D210-47D7-BA43-8F3CF6CB7D98}"/>
    <cellStyle name="Prosent 16 2" xfId="8642" xr:uid="{EA19B5E9-C0DB-4D35-8FA4-7C471BA9ECBD}"/>
    <cellStyle name="Prosent 16 3" xfId="8643" xr:uid="{919748C4-A23D-4FDB-B350-5DBE21835FDF}"/>
    <cellStyle name="Prosent 16_3. Chng in credit spreads" xfId="8644" xr:uid="{F1293387-BC63-412D-957A-B35AA9689A20}"/>
    <cellStyle name="Prosent 17" xfId="8645" xr:uid="{AE11EB82-E565-4FBF-A5A3-37E5A5359337}"/>
    <cellStyle name="Prosent 17 2" xfId="8646" xr:uid="{DA9CFD3F-97C2-4B3A-B62B-3C2D91CEC2E5}"/>
    <cellStyle name="Prosent 17_3. Chng in credit spreads" xfId="8647" xr:uid="{361600C1-2B93-4B38-9E61-BDE28AD4BA27}"/>
    <cellStyle name="Prosent 18" xfId="8648" xr:uid="{B50B0BAC-A9A4-4190-89B5-C76E48B6A72B}"/>
    <cellStyle name="Prosent 18 2" xfId="8649" xr:uid="{C57AF205-ABF3-4F1A-A7B1-5CB564239CC1}"/>
    <cellStyle name="Prosent 18 2 2" xfId="8650" xr:uid="{5A0F973C-F1E6-42CD-93C4-D0A52F481F2F}"/>
    <cellStyle name="Prosent 18 2 3" xfId="8651" xr:uid="{C5B1A43A-8E58-456C-BB47-8A8C63ABF873}"/>
    <cellStyle name="Prosent 18 2_3. Chng in credit spreads" xfId="8652" xr:uid="{0A5290EC-54B1-41EF-8C3E-131B4C59D94D}"/>
    <cellStyle name="Prosent 18 3" xfId="8653" xr:uid="{A7B03F00-CD66-4B7B-B44E-A7DD84ED7866}"/>
    <cellStyle name="Prosent 18 4" xfId="8654" xr:uid="{71C1BB6F-FD46-456D-98D0-8536E3716D19}"/>
    <cellStyle name="Prosent 18_3. Chng in credit spreads" xfId="8655" xr:uid="{677E2802-E6AF-4A95-86FB-ED49FE85A7BB}"/>
    <cellStyle name="Prosent 19" xfId="8656" xr:uid="{A40F5912-6471-4EDA-B474-BBA8861B3E09}"/>
    <cellStyle name="Prosent 2" xfId="8657" xr:uid="{37203703-478E-4DBA-B2EA-689AA1C991A2}"/>
    <cellStyle name="Prosent 2 10" xfId="8658" xr:uid="{8A81059C-4DC7-4AD0-8737-3AA5A2947F5D}"/>
    <cellStyle name="Prosent 2 10 2" xfId="8659" xr:uid="{F5C74CCC-A2AD-49F6-B7A1-78952D238D79}"/>
    <cellStyle name="Prosent 2 10 2 2" xfId="8660" xr:uid="{D7634B5C-C547-45DF-A30A-F2BD9777A648}"/>
    <cellStyle name="Prosent 2 10 2_3. Chng in credit spreads" xfId="8661" xr:uid="{4743D3FB-DFDF-4863-8DF2-7C75EC7200E4}"/>
    <cellStyle name="Prosent 2 10 3" xfId="8662" xr:uid="{2F02DB36-4D37-4450-972C-BB4CBD5A4165}"/>
    <cellStyle name="Prosent 2 10 3 2" xfId="8663" xr:uid="{179623BB-F76F-40D5-8175-616E5B0161BD}"/>
    <cellStyle name="Prosent 2 10 3_3. Chng in credit spreads" xfId="8664" xr:uid="{71A8EE84-84CC-4F32-8512-E27733C46363}"/>
    <cellStyle name="Prosent 2 10 4" xfId="8665" xr:uid="{77C9CEE9-F711-4617-96E6-80BB1A70AC57}"/>
    <cellStyle name="Prosent 2 10_3. Chng in credit spreads" xfId="8666" xr:uid="{CF3AF2D6-AA24-4516-A6E1-3AE2C865655D}"/>
    <cellStyle name="Prosent 2 11" xfId="8667" xr:uid="{877EA267-25BE-4B09-A0BA-DDEB23245724}"/>
    <cellStyle name="Prosent 2 11 2" xfId="8668" xr:uid="{9C870F5E-DF95-4ACC-8380-31C90FA9139E}"/>
    <cellStyle name="Prosent 2 11 3" xfId="8669" xr:uid="{BBC862D0-9138-4FC9-A447-38A297A00A02}"/>
    <cellStyle name="Prosent 2 11_3. Chng in credit spreads" xfId="8670" xr:uid="{9FBEEB74-F9CA-4690-A9A1-F0541BE988C8}"/>
    <cellStyle name="Prosent 2 12" xfId="8671" xr:uid="{D971DBEA-09FE-46B6-8F85-80119D0B91C0}"/>
    <cellStyle name="Prosent 2 12 2" xfId="8672" xr:uid="{160F9E5D-02A4-4211-A24B-DFB1828CEA68}"/>
    <cellStyle name="Prosent 2 12_3. Chng in credit spreads" xfId="8673" xr:uid="{F1339BB2-1EE8-448B-9F7E-33A833E12966}"/>
    <cellStyle name="Prosent 2 13" xfId="8674" xr:uid="{E05C0F11-25AD-4F49-BE9D-BC1BC9FAD86E}"/>
    <cellStyle name="Prosent 2 13 2" xfId="8675" xr:uid="{5094D2A3-1036-4E4B-AFE0-67A1A68DBD61}"/>
    <cellStyle name="Prosent 2 13_3. Chng in credit spreads" xfId="8676" xr:uid="{640D88D8-3F14-4798-876F-E6C0CA45735D}"/>
    <cellStyle name="Prosent 2 14" xfId="14" xr:uid="{C35F7D0B-1014-42D2-A8C7-33E9ECD99FEE}"/>
    <cellStyle name="Prosent 2 2" xfId="8677" xr:uid="{510DE2A9-4CB9-42AE-8BAE-125A97130CE2}"/>
    <cellStyle name="Prosent 2 2 2" xfId="8678" xr:uid="{6A376D25-58B1-45EA-870B-29DCA1AA4F52}"/>
    <cellStyle name="Prosent 2 2 2 2" xfId="8679" xr:uid="{A2A33265-41D6-4845-849F-EB0B326DBD0C}"/>
    <cellStyle name="Prosent 2 2 2 2 2" xfId="8680" xr:uid="{22094324-40AF-47D5-8C4B-A33B179DF25C}"/>
    <cellStyle name="Prosent 2 2 2 2 2 2" xfId="8681" xr:uid="{A2730B7F-802C-4A68-A5DE-F2A24759BB1A}"/>
    <cellStyle name="Prosent 2 2 2 2 2_3. Chng in credit spreads" xfId="8682" xr:uid="{30B9DA87-99BA-4C69-8E33-3A9A1DD624F9}"/>
    <cellStyle name="Prosent 2 2 2 2 3" xfId="8683" xr:uid="{C01836D5-6667-49E6-9E9C-23F1031138E4}"/>
    <cellStyle name="Prosent 2 2 2 2 3 2" xfId="8684" xr:uid="{F61F5B69-26F8-4649-A957-9A05C7DFFA63}"/>
    <cellStyle name="Prosent 2 2 2 2 3_3. Chng in credit spreads" xfId="8685" xr:uid="{723B3D0C-9A2A-432A-8FA2-C5CBDC79EBD5}"/>
    <cellStyle name="Prosent 2 2 2 2 4" xfId="8686" xr:uid="{BCFF749A-1631-4CDE-AC02-036EDB883726}"/>
    <cellStyle name="Prosent 2 2 2 2 4 2" xfId="8687" xr:uid="{72A34DEE-17F6-4D62-8789-B9430CD3E9C0}"/>
    <cellStyle name="Prosent 2 2 2 2 4_3. Chng in credit spreads" xfId="8688" xr:uid="{EE8F90F4-892D-4D63-A891-2A18157B887F}"/>
    <cellStyle name="Prosent 2 2 2 2 5" xfId="8689" xr:uid="{A2431F71-8AF2-409F-930B-117181631381}"/>
    <cellStyle name="Prosent 2 2 2 2 6" xfId="41720" xr:uid="{9A05B954-C66F-4013-8990-014D6D417F86}"/>
    <cellStyle name="Prosent 2 2 2 2_3. Chng in credit spreads" xfId="8690" xr:uid="{BC858422-3A9A-4134-9122-345C118218C2}"/>
    <cellStyle name="Prosent 2 2 2 3" xfId="8691" xr:uid="{1C734DFF-2A76-4AC8-B86A-486F5914208A}"/>
    <cellStyle name="Prosent 2 2 2 3 2" xfId="8692" xr:uid="{998A4931-0F67-4F1F-91E5-63D012316C1D}"/>
    <cellStyle name="Prosent 2 2 2 3 3" xfId="8693" xr:uid="{E514E505-9471-4DD1-B0FB-E7536F3C3921}"/>
    <cellStyle name="Prosent 2 2 2 3_3. Chng in credit spreads" xfId="8694" xr:uid="{9D378210-A55E-4B4C-A6DC-EF13A053811A}"/>
    <cellStyle name="Prosent 2 2 2 4" xfId="8695" xr:uid="{2446127F-32D5-437D-ACAF-6205BEFE74BE}"/>
    <cellStyle name="Prosent 2 2 2 4 2" xfId="8696" xr:uid="{E5BDF49D-B2EA-4879-AB20-8C21E0F0979E}"/>
    <cellStyle name="Prosent 2 2 2 4_3. Chng in credit spreads" xfId="8697" xr:uid="{C691F86C-C686-440B-871C-825B089DFFB1}"/>
    <cellStyle name="Prosent 2 2 2 5" xfId="8698" xr:uid="{ED4D3E57-BC1F-4E7E-A9E7-AEB21258EBB3}"/>
    <cellStyle name="Prosent 2 2 2 5 2" xfId="8699" xr:uid="{0B146448-F030-437F-B319-A8E10727CD92}"/>
    <cellStyle name="Prosent 2 2 2 5_3. Chng in credit spreads" xfId="8700" xr:uid="{079D2008-927F-4685-A0EE-58F423779D53}"/>
    <cellStyle name="Prosent 2 2 2 6" xfId="8701" xr:uid="{B149BEC0-3BE0-4DF6-BE6E-C05616A0AAEA}"/>
    <cellStyle name="Prosent 2 2 2 6 2" xfId="8702" xr:uid="{668E0E18-F00D-4DEE-B6B8-DE2A3590F55E}"/>
    <cellStyle name="Prosent 2 2 2 6_3. Chng in credit spreads" xfId="8703" xr:uid="{BBEE6946-096B-4CB0-B2FB-D4E0ABFBB085}"/>
    <cellStyle name="Prosent 2 2 2_3. Chng in credit spreads" xfId="8704" xr:uid="{B26E4D51-A5BB-4013-9A47-F47B77F443C5}"/>
    <cellStyle name="Prosent 2 2 3" xfId="8705" xr:uid="{D6FEC531-74E3-4C9A-BF90-B88ACCEB6AFB}"/>
    <cellStyle name="Prosent 2 2 3 2" xfId="8706" xr:uid="{95E30BCB-8CBC-43A8-916E-3CDE805B6EA7}"/>
    <cellStyle name="Prosent 2 2 3 2 2" xfId="8707" xr:uid="{EAC912E4-5692-4CA2-A260-818861633CC0}"/>
    <cellStyle name="Prosent 2 2 3 2 2 2" xfId="8708" xr:uid="{A21EAEF5-4646-4F8D-A05B-13DB2E681AA4}"/>
    <cellStyle name="Prosent 2 2 3 2 2_3. Chng in credit spreads" xfId="8709" xr:uid="{3F0147B8-1A51-494F-994A-EBB28BF3A872}"/>
    <cellStyle name="Prosent 2 2 3 2 3" xfId="8710" xr:uid="{C76A5526-65EC-462F-8C54-F9DFDCB92475}"/>
    <cellStyle name="Prosent 2 2 3 2 3 2" xfId="8711" xr:uid="{D68D2185-7DCA-46A0-887E-B6A46B5F3E1B}"/>
    <cellStyle name="Prosent 2 2 3 2 3_3. Chng in credit spreads" xfId="8712" xr:uid="{7D30712C-7926-487C-84B0-E2A1FE00E47F}"/>
    <cellStyle name="Prosent 2 2 3 2 4" xfId="8713" xr:uid="{954B77FB-5AAC-4A7C-B149-E11232F09B91}"/>
    <cellStyle name="Prosent 2 2 3 2 4 2" xfId="8714" xr:uid="{1E306803-B8A8-42C3-B319-612C0CB629F4}"/>
    <cellStyle name="Prosent 2 2 3 2 4_3. Chng in credit spreads" xfId="8715" xr:uid="{55995E91-B442-43A8-BD06-91C1A0F43056}"/>
    <cellStyle name="Prosent 2 2 3 2 5" xfId="8716" xr:uid="{C867B777-2FA0-4F58-A950-047F8079869A}"/>
    <cellStyle name="Prosent 2 2 3 2_3. Chng in credit spreads" xfId="8717" xr:uid="{9EC1F64D-4CB0-4774-A66E-EF34A7C01171}"/>
    <cellStyle name="Prosent 2 2 3 3" xfId="8718" xr:uid="{B2925FAF-2F31-4682-B988-84E84D3BB7E2}"/>
    <cellStyle name="Prosent 2 2 3 3 2" xfId="8719" xr:uid="{C0AF420D-B05E-4717-B9DF-AB493F674CF6}"/>
    <cellStyle name="Prosent 2 2 3 3_3. Chng in credit spreads" xfId="8720" xr:uid="{D03B1134-764A-4841-A297-A89D62418DDD}"/>
    <cellStyle name="Prosent 2 2 3 4" xfId="8721" xr:uid="{D1FB6033-CEC1-43D8-B02B-0C41C308E14E}"/>
    <cellStyle name="Prosent 2 2 3 4 2" xfId="8722" xr:uid="{7D44D938-9CCD-4D34-BCBB-72E14D91B55C}"/>
    <cellStyle name="Prosent 2 2 3 4_3. Chng in credit spreads" xfId="8723" xr:uid="{FAD4A4C7-5517-463D-ADB4-87EAB6EFEF96}"/>
    <cellStyle name="Prosent 2 2 3 5" xfId="8724" xr:uid="{E3D26FDB-03E2-42AE-B616-8F1D079AFC7D}"/>
    <cellStyle name="Prosent 2 2 3 5 2" xfId="8725" xr:uid="{0F55DA5E-C27F-4018-BF05-60CC37399928}"/>
    <cellStyle name="Prosent 2 2 3 5_3. Chng in credit spreads" xfId="8726" xr:uid="{311B1614-2092-49E0-B13B-6190C9836E2C}"/>
    <cellStyle name="Prosent 2 2 3 6" xfId="8727" xr:uid="{3BBDDA46-75D0-4112-BBF3-0E9D34F3C746}"/>
    <cellStyle name="Prosent 2 2 3_3. Chng in credit spreads" xfId="8728" xr:uid="{283C3C93-CEF6-4AED-B1AD-F4E04843A815}"/>
    <cellStyle name="Prosent 2 2 4" xfId="8729" xr:uid="{F5188F5D-9B94-4939-BB8A-D10C1E18579C}"/>
    <cellStyle name="Prosent 2 2 4 2" xfId="8730" xr:uid="{F0CB55E7-E896-4D8B-A202-A4AD5ED25D72}"/>
    <cellStyle name="Prosent 2 2 4 2 2" xfId="8731" xr:uid="{58ED2D31-54F3-427F-8DC2-86D1D3A42C7B}"/>
    <cellStyle name="Prosent 2 2 4 2 2 2" xfId="8732" xr:uid="{9D0366FA-7A48-4375-9632-69A7B1BFC76F}"/>
    <cellStyle name="Prosent 2 2 4 2 2_3. Chng in credit spreads" xfId="8733" xr:uid="{83865A7A-A3E1-4A4E-AE65-7F6A61AF1E6A}"/>
    <cellStyle name="Prosent 2 2 4 2 3" xfId="8734" xr:uid="{8EEB8869-14C3-4391-89A2-A2EC7C8BCC22}"/>
    <cellStyle name="Prosent 2 2 4 2 3 2" xfId="8735" xr:uid="{7608E75D-CFEC-4092-84B2-F20A556979AF}"/>
    <cellStyle name="Prosent 2 2 4 2 3_3. Chng in credit spreads" xfId="8736" xr:uid="{FD421C47-2CD0-4631-9231-A93A83F37448}"/>
    <cellStyle name="Prosent 2 2 4 2 4" xfId="8737" xr:uid="{ECFC6E58-8F59-4BD1-962A-919D73EFAE1F}"/>
    <cellStyle name="Prosent 2 2 4 2_3. Chng in credit spreads" xfId="8738" xr:uid="{BC7FFD5F-0ABA-4859-AC15-B277D124B55F}"/>
    <cellStyle name="Prosent 2 2 4 3" xfId="8739" xr:uid="{C95A3138-55F0-41F4-8531-AD5D60638BFE}"/>
    <cellStyle name="Prosent 2 2 4 3 2" xfId="8740" xr:uid="{E4AE185F-70AA-4C72-88ED-01F034D1D40A}"/>
    <cellStyle name="Prosent 2 2 4 3_3. Chng in credit spreads" xfId="8741" xr:uid="{9245525E-85A4-4949-83CF-0A397D589B6A}"/>
    <cellStyle name="Prosent 2 2 4 4" xfId="8742" xr:uid="{853F97E0-A4EF-4C31-8757-17FB470EDFAB}"/>
    <cellStyle name="Prosent 2 2 4 4 2" xfId="8743" xr:uid="{5F55DF5B-40FA-4FFD-B98A-C0A68F3B0C94}"/>
    <cellStyle name="Prosent 2 2 4 4_3. Chng in credit spreads" xfId="8744" xr:uid="{57924DEE-44BA-4DC4-96F6-A61F17788F60}"/>
    <cellStyle name="Prosent 2 2 4 5" xfId="8745" xr:uid="{A800E772-1231-4358-9072-A9B1EAB6A11C}"/>
    <cellStyle name="Prosent 2 2 4 5 2" xfId="8746" xr:uid="{6BDAFCCB-4303-4BCF-848C-97B6AEAD1739}"/>
    <cellStyle name="Prosent 2 2 4 5_3. Chng in credit spreads" xfId="8747" xr:uid="{C980469B-9956-4AE7-BDA8-CEB1F4A683E1}"/>
    <cellStyle name="Prosent 2 2 4 6" xfId="8748" xr:uid="{FD65B4C8-2792-4381-B3C5-C7CF721FB47D}"/>
    <cellStyle name="Prosent 2 2 4_3. Chng in credit spreads" xfId="8749" xr:uid="{5F8E4015-E533-4579-9934-30AB753356D7}"/>
    <cellStyle name="Prosent 2 2 5" xfId="8750" xr:uid="{1B6FBF2C-FA80-4922-8450-2027E8823001}"/>
    <cellStyle name="Prosent 2 2 5 2" xfId="8751" xr:uid="{7B571FCB-CF1B-4BF3-9DDB-9DD052C64E52}"/>
    <cellStyle name="Prosent 2 2 5 2 2" xfId="8752" xr:uid="{5116519E-44C6-40DD-BD83-6A37E8DC6D63}"/>
    <cellStyle name="Prosent 2 2 5 2_3. Chng in credit spreads" xfId="8753" xr:uid="{09E7C521-6563-4356-9288-B022FEFFB3E7}"/>
    <cellStyle name="Prosent 2 2 5 3" xfId="8754" xr:uid="{D24AAEE6-D0A6-46AA-98CE-2AD1053BC0AF}"/>
    <cellStyle name="Prosent 2 2 5 3 2" xfId="8755" xr:uid="{DCCA9CCF-47D3-418F-9CCE-BF49A7A1A8EE}"/>
    <cellStyle name="Prosent 2 2 5 3_3. Chng in credit spreads" xfId="8756" xr:uid="{2CDB3F9F-9D61-4AF6-AA25-90106B645E8D}"/>
    <cellStyle name="Prosent 2 2 5 4" xfId="8757" xr:uid="{6A3F9C4D-EEEF-4ECD-9A89-64B19681ADCF}"/>
    <cellStyle name="Prosent 2 2 5 4 2" xfId="8758" xr:uid="{4F8DE343-94FD-47E3-939E-8500D46391AB}"/>
    <cellStyle name="Prosent 2 2 5 4_3. Chng in credit spreads" xfId="8759" xr:uid="{12F41F2E-A1F3-4DFB-9803-A173A0B8D190}"/>
    <cellStyle name="Prosent 2 2 5 5" xfId="8760" xr:uid="{E7A449A9-0FC9-4C6E-9A7B-42D6A9089EED}"/>
    <cellStyle name="Prosent 2 2 5_3. Chng in credit spreads" xfId="8761" xr:uid="{8AD73E96-DE19-4DBC-BB0F-EAB82D92296B}"/>
    <cellStyle name="Prosent 2 2 6" xfId="8762" xr:uid="{FE9CF425-60C7-49FC-9D29-9CDA8AC446DA}"/>
    <cellStyle name="Prosent 2 2 6 2" xfId="8763" xr:uid="{DE8A9809-DF41-4894-865E-FCFB589F80BB}"/>
    <cellStyle name="Prosent 2 2 6 3" xfId="8764" xr:uid="{94F12615-FBE9-414C-B85B-690140F0A53A}"/>
    <cellStyle name="Prosent 2 2 6_3. Chng in credit spreads" xfId="8765" xr:uid="{3445B140-F1C7-47F8-9677-0A370472851A}"/>
    <cellStyle name="Prosent 2 2 7" xfId="8766" xr:uid="{CCDB8437-F95C-4C05-9880-3876E90BA608}"/>
    <cellStyle name="Prosent 2 2 7 2" xfId="8767" xr:uid="{2D5B2D74-F382-414E-89E3-C741594DFF33}"/>
    <cellStyle name="Prosent 2 2 7_3. Chng in credit spreads" xfId="8768" xr:uid="{7F3AB49B-736C-4752-A850-F82DF6994C2A}"/>
    <cellStyle name="Prosent 2 2 8" xfId="8769" xr:uid="{6B2A451D-51DF-4B21-9025-2EDED3ED698B}"/>
    <cellStyle name="Prosent 2 2 8 2" xfId="8770" xr:uid="{4918E50F-08B0-4733-AF78-2BA4EEC1CC4A}"/>
    <cellStyle name="Prosent 2 2 8_3. Chng in credit spreads" xfId="8771" xr:uid="{9457F1FD-1F00-4907-9D78-C29C3A0C01BB}"/>
    <cellStyle name="Prosent 2 2_3. Chng in credit spreads" xfId="8772" xr:uid="{8A11D2E9-A8AD-42CA-BF31-F3F4EC94C97B}"/>
    <cellStyle name="Prosent 2 3" xfId="8773" xr:uid="{E50A36F9-6B8C-47A7-8532-C652A129D422}"/>
    <cellStyle name="Prosent 2 3 2" xfId="8774" xr:uid="{18F82956-DE86-499C-9939-2263890F3088}"/>
    <cellStyle name="Prosent 2 3 2 2" xfId="8775" xr:uid="{FBDCFD10-8C0A-4B2F-87C3-D7C2A742394A}"/>
    <cellStyle name="Prosent 2 3 2 2 2" xfId="8776" xr:uid="{9FFFB5A3-9D10-431D-8123-79EE6EF401CF}"/>
    <cellStyle name="Prosent 2 3 2 2 2 2" xfId="8777" xr:uid="{057B58A7-897F-4B17-978A-E2C9824FAFF6}"/>
    <cellStyle name="Prosent 2 3 2 2 2_3. Chng in credit spreads" xfId="8778" xr:uid="{4451774B-A4CE-45CA-A91A-8B2D90C0C758}"/>
    <cellStyle name="Prosent 2 3 2 2 3" xfId="8779" xr:uid="{B418EC64-1809-4E89-BB1E-4879EC7D4CCD}"/>
    <cellStyle name="Prosent 2 3 2 2 3 2" xfId="8780" xr:uid="{5ABC6614-9FC4-4403-B0B2-000ADA782DF1}"/>
    <cellStyle name="Prosent 2 3 2 2 3_3. Chng in credit spreads" xfId="8781" xr:uid="{8686EC31-0A83-4C27-8FF1-FA17C1C806CF}"/>
    <cellStyle name="Prosent 2 3 2 2 4" xfId="8782" xr:uid="{5559CA3E-2895-4270-BDB2-52C3964C52E2}"/>
    <cellStyle name="Prosent 2 3 2 2 4 2" xfId="8783" xr:uid="{92DDC1F8-6BB1-4C2E-8444-4D15C66CB7C6}"/>
    <cellStyle name="Prosent 2 3 2 2 4_3. Chng in credit spreads" xfId="8784" xr:uid="{41844EE1-54D9-4A0B-85D7-A71C106421EC}"/>
    <cellStyle name="Prosent 2 3 2 2 5" xfId="8785" xr:uid="{92E7CF69-EA80-41D5-8384-8379A49DFF30}"/>
    <cellStyle name="Prosent 2 3 2 2_3. Chng in credit spreads" xfId="8786" xr:uid="{0E28C653-7B16-4FD6-AF51-3C769572F97A}"/>
    <cellStyle name="Prosent 2 3 2 3" xfId="8787" xr:uid="{AEEE1136-AC73-4625-8BFA-C4A8BFF25203}"/>
    <cellStyle name="Prosent 2 3 2 3 2" xfId="8788" xr:uid="{F4EF9A3C-BC3A-436B-B92F-6D58E1D00111}"/>
    <cellStyle name="Prosent 2 3 2 3_3. Chng in credit spreads" xfId="8789" xr:uid="{AEDADAA7-0B5C-44A6-9514-A33B0F6C5B28}"/>
    <cellStyle name="Prosent 2 3 2 4" xfId="8790" xr:uid="{208719EC-A5F0-4BE5-A0D6-5BF2EC294AA5}"/>
    <cellStyle name="Prosent 2 3 2 4 2" xfId="8791" xr:uid="{C2A0E978-16A1-4BDD-BEC9-E35D63A1643D}"/>
    <cellStyle name="Prosent 2 3 2 4_3. Chng in credit spreads" xfId="8792" xr:uid="{3EBC5F3B-B1B0-48BA-A07B-B24191BD1E68}"/>
    <cellStyle name="Prosent 2 3 2 5" xfId="8793" xr:uid="{F1C0CF02-E8D5-4068-9035-01ED7364BDF8}"/>
    <cellStyle name="Prosent 2 3 2 5 2" xfId="8794" xr:uid="{F1783483-945B-4C07-BF05-59C0A94D5107}"/>
    <cellStyle name="Prosent 2 3 2 5_3. Chng in credit spreads" xfId="8795" xr:uid="{DC35890E-311E-4BC2-ACCA-8BCB31398359}"/>
    <cellStyle name="Prosent 2 3 2 6" xfId="8796" xr:uid="{890E93D4-D94F-48C7-8D2D-E6F27A262960}"/>
    <cellStyle name="Prosent 2 3 2 6 2" xfId="8797" xr:uid="{D77EC552-6323-4AFB-897B-F551D92D6DA1}"/>
    <cellStyle name="Prosent 2 3 2 6_3. Chng in credit spreads" xfId="8798" xr:uid="{577A30EC-D256-4667-BB29-5DF516025C45}"/>
    <cellStyle name="Prosent 2 3 2_3. Chng in credit spreads" xfId="8799" xr:uid="{EEA774F8-87FB-4251-9B42-199F7542B3B5}"/>
    <cellStyle name="Prosent 2 3 3" xfId="8800" xr:uid="{09B647FC-1F1B-4042-BB25-9289D962FA0B}"/>
    <cellStyle name="Prosent 2 3 3 2" xfId="8801" xr:uid="{4B6214BC-89EE-489F-8713-99DEB3603F0A}"/>
    <cellStyle name="Prosent 2 3 3 2 2" xfId="8802" xr:uid="{4438A1B4-82D5-4EB9-8121-59D2BA011195}"/>
    <cellStyle name="Prosent 2 3 3 2 2 2" xfId="8803" xr:uid="{616A8603-0C79-4E77-9F25-8C7233B1B26C}"/>
    <cellStyle name="Prosent 2 3 3 2 2_3. Chng in credit spreads" xfId="8804" xr:uid="{4463F67A-29EB-4245-9AAE-561FCCC6264F}"/>
    <cellStyle name="Prosent 2 3 3 2 3" xfId="8805" xr:uid="{DD934138-7F83-41C1-AC64-FDEB72D4968B}"/>
    <cellStyle name="Prosent 2 3 3 2 3 2" xfId="8806" xr:uid="{4CA03811-65E7-4CD6-8B64-11737B502647}"/>
    <cellStyle name="Prosent 2 3 3 2 3_3. Chng in credit spreads" xfId="8807" xr:uid="{2F629F4E-D3D1-4C6A-844D-8F47E62F4C2B}"/>
    <cellStyle name="Prosent 2 3 3 2 4" xfId="8808" xr:uid="{6787232D-E2FB-4DA8-A6DF-C865677B2578}"/>
    <cellStyle name="Prosent 2 3 3 2 4 2" xfId="8809" xr:uid="{7C214873-B20A-4C7E-A752-002FCE6C8189}"/>
    <cellStyle name="Prosent 2 3 3 2 4_3. Chng in credit spreads" xfId="8810" xr:uid="{DADB1D97-BF7A-4BC1-8BEC-10D0F88FC0E2}"/>
    <cellStyle name="Prosent 2 3 3 2 5" xfId="8811" xr:uid="{652B127E-F7C9-48F1-B111-DDE358B5F76E}"/>
    <cellStyle name="Prosent 2 3 3 2_3. Chng in credit spreads" xfId="8812" xr:uid="{D563736A-AE2A-44C9-8185-E080CA49E222}"/>
    <cellStyle name="Prosent 2 3 3 3" xfId="8813" xr:uid="{035D426C-00CB-4F19-8DFC-1C7C8869CE90}"/>
    <cellStyle name="Prosent 2 3 3 3 2" xfId="8814" xr:uid="{DFE9B91F-2A31-477E-824A-C0BCE2C1AE08}"/>
    <cellStyle name="Prosent 2 3 3 3_3. Chng in credit spreads" xfId="8815" xr:uid="{A6C818ED-9C72-4C6F-8DDB-4C77779B5716}"/>
    <cellStyle name="Prosent 2 3 3 4" xfId="8816" xr:uid="{AEE269CC-DAC9-4B8D-9ED4-48DC373FB041}"/>
    <cellStyle name="Prosent 2 3 3 4 2" xfId="8817" xr:uid="{2FFE373D-DA5D-4F04-9121-EDC6268F4657}"/>
    <cellStyle name="Prosent 2 3 3 4_3. Chng in credit spreads" xfId="8818" xr:uid="{C1C6715D-B811-43A8-A175-11B0A9F836C6}"/>
    <cellStyle name="Prosent 2 3 3 5" xfId="8819" xr:uid="{7A79CB93-6D74-48A3-A16A-168F98F4FC5A}"/>
    <cellStyle name="Prosent 2 3 3 5 2" xfId="8820" xr:uid="{EB84CB15-9C72-4208-93D6-288E8B90A15B}"/>
    <cellStyle name="Prosent 2 3 3 5_3. Chng in credit spreads" xfId="8821" xr:uid="{C3F98A88-1CE0-499E-934A-C574AD7F7906}"/>
    <cellStyle name="Prosent 2 3 3 6" xfId="8822" xr:uid="{7AFF0D32-364F-4BF8-A70F-9C39E13EC4DC}"/>
    <cellStyle name="Prosent 2 3 3_3. Chng in credit spreads" xfId="8823" xr:uid="{0B29B208-FC37-4AE0-9FF2-71C91ED9831F}"/>
    <cellStyle name="Prosent 2 3 4" xfId="8824" xr:uid="{5746211F-70A2-442A-987D-CAA2519A76AE}"/>
    <cellStyle name="Prosent 2 3 4 2" xfId="8825" xr:uid="{6447869C-06B3-44C1-901A-C3BF6E96A339}"/>
    <cellStyle name="Prosent 2 3 4 2 2" xfId="8826" xr:uid="{21C7801C-5DA5-42B9-B9E3-DA79B4355F39}"/>
    <cellStyle name="Prosent 2 3 4 2_3. Chng in credit spreads" xfId="8827" xr:uid="{0B36A680-007F-4B47-BE12-5EB46BA7C8D0}"/>
    <cellStyle name="Prosent 2 3 4 3" xfId="8828" xr:uid="{EADEEAA6-2EF7-4559-A10A-515398E1448F}"/>
    <cellStyle name="Prosent 2 3 4 3 2" xfId="8829" xr:uid="{53630DFC-EA30-45A4-B5AF-B63FB7836919}"/>
    <cellStyle name="Prosent 2 3 4 3_3. Chng in credit spreads" xfId="8830" xr:uid="{76A63E63-F641-4D96-AB56-8D9EDF84354B}"/>
    <cellStyle name="Prosent 2 3 4 4" xfId="8831" xr:uid="{07E8FE7D-435E-4CE4-8AD7-E32F743662EA}"/>
    <cellStyle name="Prosent 2 3 4 4 2" xfId="8832" xr:uid="{9AF773E6-0280-47F7-AA6A-998CB6EBB21C}"/>
    <cellStyle name="Prosent 2 3 4 4_3. Chng in credit spreads" xfId="8833" xr:uid="{27E99CFF-F638-446B-8943-63665F2FEE48}"/>
    <cellStyle name="Prosent 2 3 4 5" xfId="8834" xr:uid="{CA43828A-7861-407F-BCE0-96FF41800874}"/>
    <cellStyle name="Prosent 2 3 4_3. Chng in credit spreads" xfId="8835" xr:uid="{ADC10131-CFE6-44A3-A2CC-49198EEEC163}"/>
    <cellStyle name="Prosent 2 3 5" xfId="8836" xr:uid="{518493E6-8A2C-40CF-93C0-5FF254578C06}"/>
    <cellStyle name="Prosent 2 3 5 2" xfId="8837" xr:uid="{BD64EC06-98FB-4020-A838-723C192492B6}"/>
    <cellStyle name="Prosent 2 3 5 3" xfId="8838" xr:uid="{09C06C71-A82D-4C41-BC6C-ABA30B24733C}"/>
    <cellStyle name="Prosent 2 3 5_3. Chng in credit spreads" xfId="8839" xr:uid="{99FF42E3-713B-4CE7-AF7E-287D88FD03E2}"/>
    <cellStyle name="Prosent 2 3 6" xfId="8840" xr:uid="{4614E36E-41B0-46F8-BAEF-D8990E926F29}"/>
    <cellStyle name="Prosent 2 3 6 2" xfId="8841" xr:uid="{D3938A8C-30F8-4C0D-B8D7-630938F62333}"/>
    <cellStyle name="Prosent 2 3 6_3. Chng in credit spreads" xfId="8842" xr:uid="{CEDA3876-9BDE-4E47-9C2B-39DA55976A35}"/>
    <cellStyle name="Prosent 2 3 7" xfId="8843" xr:uid="{5AC9F4E4-9E45-4CA5-B03E-8C026A24BB56}"/>
    <cellStyle name="Prosent 2 3 7 2" xfId="8844" xr:uid="{D660CB96-1C77-4ACD-B026-FEC46220C956}"/>
    <cellStyle name="Prosent 2 3 7_3. Chng in credit spreads" xfId="8845" xr:uid="{B11D4A5F-A66F-4BD8-8D8C-761A4A07AF86}"/>
    <cellStyle name="Prosent 2 3 8" xfId="8846" xr:uid="{7B1B0667-D3B2-4E02-9D4C-F105DB206283}"/>
    <cellStyle name="Prosent 2 3 8 2" xfId="8847" xr:uid="{F0367746-E9E1-4B05-9D6F-F0BD7165B31D}"/>
    <cellStyle name="Prosent 2 3 8_3. Chng in credit spreads" xfId="8848" xr:uid="{625C1229-319C-4B53-9B4C-B81B51E6E2D5}"/>
    <cellStyle name="Prosent 2 3_3. Chng in credit spreads" xfId="8849" xr:uid="{1C277FDF-27E5-4AE2-8C04-39DB46970BA1}"/>
    <cellStyle name="Prosent 2 4" xfId="8850" xr:uid="{C4ED1961-146D-4230-BC82-ED0C3B431B7B}"/>
    <cellStyle name="Prosent 2 4 2" xfId="8851" xr:uid="{EFAF36E5-2529-4E0F-828F-C1860C81483F}"/>
    <cellStyle name="Prosent 2 4 2 2" xfId="8852" xr:uid="{9411CEAF-8101-48A8-BAA7-5E4994733FD1}"/>
    <cellStyle name="Prosent 2 4 2 2 2" xfId="8853" xr:uid="{B8E27114-46AA-41D7-A9A2-9417C72615DA}"/>
    <cellStyle name="Prosent 2 4 2 2_3. Chng in credit spreads" xfId="8854" xr:uid="{4FA82409-DBE7-455C-85ED-7F741C3E90F0}"/>
    <cellStyle name="Prosent 2 4 2 3" xfId="8855" xr:uid="{D9750CAF-05C6-4E63-8047-6B5DF4501929}"/>
    <cellStyle name="Prosent 2 4 2 3 2" xfId="8856" xr:uid="{710BBC7A-2A59-4940-B564-205D8646D6B5}"/>
    <cellStyle name="Prosent 2 4 2 3_3. Chng in credit spreads" xfId="8857" xr:uid="{65FCB110-6BFE-4F68-8AD9-9654F2CE132B}"/>
    <cellStyle name="Prosent 2 4 2 4" xfId="8858" xr:uid="{58978EC0-1D30-44C2-B501-8147FC17FD1B}"/>
    <cellStyle name="Prosent 2 4 2 4 2" xfId="8859" xr:uid="{246DA074-1FE5-48EA-8DB9-BE668360948E}"/>
    <cellStyle name="Prosent 2 4 2 4_3. Chng in credit spreads" xfId="8860" xr:uid="{7820BF2D-F0A8-4D67-8E34-ACF6D68C0A90}"/>
    <cellStyle name="Prosent 2 4 2 5" xfId="8861" xr:uid="{F68BF4CE-0F19-4110-8DE1-32DACD8EDD77}"/>
    <cellStyle name="Prosent 2 4 2_3. Chng in credit spreads" xfId="8862" xr:uid="{524A5157-9DC5-49A9-862D-8590065D2C22}"/>
    <cellStyle name="Prosent 2 4 3" xfId="8863" xr:uid="{16A825B5-54A4-4695-B420-AD10B1C6CB59}"/>
    <cellStyle name="Prosent 2 4 3 2" xfId="8864" xr:uid="{07BA0D0B-AF42-446A-9ABA-B71012FA4B54}"/>
    <cellStyle name="Prosent 2 4 3_3. Chng in credit spreads" xfId="8865" xr:uid="{053E385F-5E8C-46A2-A778-6527A24015D3}"/>
    <cellStyle name="Prosent 2 4 4" xfId="8866" xr:uid="{7F43772C-8535-48AC-9495-69F37018D914}"/>
    <cellStyle name="Prosent 2 4 4 2" xfId="8867" xr:uid="{187C2B0A-E0FD-447D-B17A-15F6BDC50046}"/>
    <cellStyle name="Prosent 2 4 4_3. Chng in credit spreads" xfId="8868" xr:uid="{6F6682CB-653D-4B66-9FBE-3D310BD8E823}"/>
    <cellStyle name="Prosent 2 4 5" xfId="8869" xr:uid="{06671F4E-BE2F-411E-B24E-9094744707FB}"/>
    <cellStyle name="Prosent 2 4 5 2" xfId="8870" xr:uid="{A33AFF1B-6CBB-4F02-9070-DD1947A383AA}"/>
    <cellStyle name="Prosent 2 4 5_3. Chng in credit spreads" xfId="8871" xr:uid="{6DCC3C62-89F6-42F0-89BE-3FD379D36E05}"/>
    <cellStyle name="Prosent 2 4 6" xfId="8872" xr:uid="{FD0D165C-5692-4F34-BC98-DA21A3C85357}"/>
    <cellStyle name="Prosent 2 4 6 2" xfId="8873" xr:uid="{03DC6FC6-E893-4087-BF57-736C2E068782}"/>
    <cellStyle name="Prosent 2 4 6_3. Chng in credit spreads" xfId="8874" xr:uid="{7E866A30-2BCB-4DD2-8162-6D426C0ECFDD}"/>
    <cellStyle name="Prosent 2 4_3. Chng in credit spreads" xfId="8875" xr:uid="{6A449FA7-FFB8-47B7-B80C-A9705E9C6EE2}"/>
    <cellStyle name="Prosent 2 5" xfId="8876" xr:uid="{31A55E3D-2CD1-4AF7-89C0-FAAB515B305B}"/>
    <cellStyle name="Prosent 2 5 10" xfId="41721" xr:uid="{C450C326-467E-40C8-9325-F1A0F3A4EAE9}"/>
    <cellStyle name="Prosent 2 5 2" xfId="8877" xr:uid="{FE1B1EDE-A26D-4C1A-A8C6-B30A9453812F}"/>
    <cellStyle name="Prosent 2 5 2 2" xfId="8878" xr:uid="{2E009D5D-1E48-43A4-9548-9234C47D2AEF}"/>
    <cellStyle name="Prosent 2 5 2 2 2" xfId="8879" xr:uid="{6E49590B-6BCB-49D2-999F-21BACF182508}"/>
    <cellStyle name="Prosent 2 5 2 2_3. Chng in credit spreads" xfId="8880" xr:uid="{BFDAB8A2-4B1B-42B5-8CC9-6969CD3F3E1B}"/>
    <cellStyle name="Prosent 2 5 2 3" xfId="8881" xr:uid="{BDA7692F-2122-43BC-90B9-2291A01F132E}"/>
    <cellStyle name="Prosent 2 5 2 3 2" xfId="8882" xr:uid="{7CA5BED3-F819-4E8D-8FE9-5835DB9016C7}"/>
    <cellStyle name="Prosent 2 5 2 3_3. Chng in credit spreads" xfId="8883" xr:uid="{7383B783-0443-49F6-89E4-49F99D54CC73}"/>
    <cellStyle name="Prosent 2 5 2 4" xfId="8884" xr:uid="{A92AE23D-E7E0-41BE-BF1C-EC6AA104B6AF}"/>
    <cellStyle name="Prosent 2 5 2 4 2" xfId="8885" xr:uid="{C5161B3B-52A1-425C-9F59-D5A8A6AA575F}"/>
    <cellStyle name="Prosent 2 5 2 4_3. Chng in credit spreads" xfId="8886" xr:uid="{C850AEC5-DD4E-4BC1-AD82-DC7F134D048C}"/>
    <cellStyle name="Prosent 2 5 2 5" xfId="8887" xr:uid="{96B699B0-F925-4F90-AD07-16946F400E3B}"/>
    <cellStyle name="Prosent 2 5 2 6" xfId="41722" xr:uid="{A826BAF2-2178-4D45-BF74-673280101286}"/>
    <cellStyle name="Prosent 2 5 2_3. Chng in credit spreads" xfId="8888" xr:uid="{973BE35A-CD5D-48C1-80E8-9D431E6CCDC9}"/>
    <cellStyle name="Prosent 2 5 3" xfId="8889" xr:uid="{91ABC585-9ACD-45C0-B11D-D856B3742E87}"/>
    <cellStyle name="Prosent 2 5 3 2" xfId="8890" xr:uid="{3181723A-848A-4A30-9149-5B0889581D36}"/>
    <cellStyle name="Prosent 2 5 3_3. Chng in credit spreads" xfId="8891" xr:uid="{41D1EFBE-D973-4DA9-B1F5-0A572EDC6021}"/>
    <cellStyle name="Prosent 2 5 4" xfId="8892" xr:uid="{92CFD42E-B659-4560-B417-354D868F18A8}"/>
    <cellStyle name="Prosent 2 5 4 2" xfId="8893" xr:uid="{4850F0D0-A7E3-4723-B7E7-0E161542CA7F}"/>
    <cellStyle name="Prosent 2 5 4_3. Chng in credit spreads" xfId="8894" xr:uid="{A21999CB-613E-4A71-8DAD-50D7D840546C}"/>
    <cellStyle name="Prosent 2 5 5" xfId="8895" xr:uid="{DC561B9D-4A8E-4E2D-9FAE-E548D72DF829}"/>
    <cellStyle name="Prosent 2 5 5 2" xfId="8896" xr:uid="{87470D8F-45E8-4389-B9D0-21FE21D2E7AB}"/>
    <cellStyle name="Prosent 2 5 5_3. Chng in credit spreads" xfId="8897" xr:uid="{840220FE-4DC4-43D1-965C-C3C9010C3A60}"/>
    <cellStyle name="Prosent 2 5 6" xfId="8898" xr:uid="{C7A383AD-217E-4DA6-B666-EF14C4163C44}"/>
    <cellStyle name="Prosent 2 5 6 2" xfId="8899" xr:uid="{51FCDD49-C63D-4303-BDFC-FC5C91F7E5EF}"/>
    <cellStyle name="Prosent 2 5 6_3. Chng in credit spreads" xfId="8900" xr:uid="{C5046BA6-F946-4776-B8E1-D5543D78EF77}"/>
    <cellStyle name="Prosent 2 5 7" xfId="41723" xr:uid="{AD553515-8BAA-4477-BF4B-43C8F3C1FCF7}"/>
    <cellStyle name="Prosent 2 5 8" xfId="41724" xr:uid="{3127454C-A6C6-4DEE-8326-B87BD4CB5C4C}"/>
    <cellStyle name="Prosent 2 5 9" xfId="41725" xr:uid="{20A3775B-57F3-40F4-B1CE-6CFDBFE8C2C1}"/>
    <cellStyle name="Prosent 2 5_3. Chng in credit spreads" xfId="8901" xr:uid="{ED52BA49-1BBA-43A3-80A3-F8495C7C49F0}"/>
    <cellStyle name="Prosent 2 6" xfId="8902" xr:uid="{7EF6DC57-3C01-4C07-ABE2-FBDB06030684}"/>
    <cellStyle name="Prosent 2 6 10" xfId="41726" xr:uid="{BBEFD70C-BB33-4EC8-A106-68E6CBFE2811}"/>
    <cellStyle name="Prosent 2 6 2" xfId="8903" xr:uid="{7DCC4A68-3B3B-4060-8589-86BA6156B7CA}"/>
    <cellStyle name="Prosent 2 6 2 2" xfId="8904" xr:uid="{62ACA095-5C8B-4615-9721-8A07E888E9C0}"/>
    <cellStyle name="Prosent 2 6 2 2 2" xfId="8905" xr:uid="{2706766B-07E1-441A-A2D9-0C4A141B91A2}"/>
    <cellStyle name="Prosent 2 6 2 2_3. Chng in credit spreads" xfId="8906" xr:uid="{9D9A4B3E-46D3-4BB0-84FF-F112C0642D9C}"/>
    <cellStyle name="Prosent 2 6 2 3" xfId="8907" xr:uid="{255B42E9-E6E7-44F6-BB9B-A98C6BF1313D}"/>
    <cellStyle name="Prosent 2 6 2 3 2" xfId="8908" xr:uid="{22BC9987-3F2C-4726-8164-30CD3D2CDA53}"/>
    <cellStyle name="Prosent 2 6 2 3_3. Chng in credit spreads" xfId="8909" xr:uid="{E4D709AF-913A-4CE4-B685-351CC20F2BFD}"/>
    <cellStyle name="Prosent 2 6 2 4" xfId="8910" xr:uid="{C5287D12-C37A-4029-AD62-7F990DB87102}"/>
    <cellStyle name="Prosent 2 6 2 4 2" xfId="8911" xr:uid="{FB0245BE-838B-4DB1-B12C-FFAE93AE9C9D}"/>
    <cellStyle name="Prosent 2 6 2 4_3. Chng in credit spreads" xfId="8912" xr:uid="{0ECFEAA7-396F-42F1-BF97-1BE3C4DB1315}"/>
    <cellStyle name="Prosent 2 6 2 5" xfId="8913" xr:uid="{CB89DB5E-91D0-4D54-A775-B976D148F464}"/>
    <cellStyle name="Prosent 2 6 2_3. Chng in credit spreads" xfId="8914" xr:uid="{E2FFDCFA-4D2C-4CD2-A1FE-4B8F3F363AC5}"/>
    <cellStyle name="Prosent 2 6 3" xfId="8915" xr:uid="{910C3D0F-CC4C-42F9-BFBD-E354475AE509}"/>
    <cellStyle name="Prosent 2 6 3 2" xfId="8916" xr:uid="{AC38CB23-2C78-4050-9C5F-99F2663DFB2F}"/>
    <cellStyle name="Prosent 2 6 3_3. Chng in credit spreads" xfId="8917" xr:uid="{E735BFA2-F59D-45A1-B886-282DA12AADBC}"/>
    <cellStyle name="Prosent 2 6 4" xfId="8918" xr:uid="{A0067DED-FC15-4BDA-A292-D500519B8DA3}"/>
    <cellStyle name="Prosent 2 6 4 2" xfId="8919" xr:uid="{061D690F-B925-45F3-897C-8BA244D2D66F}"/>
    <cellStyle name="Prosent 2 6 4_3. Chng in credit spreads" xfId="8920" xr:uid="{ADC7DC99-4DEB-457C-B050-19846CCC92AE}"/>
    <cellStyle name="Prosent 2 6 5" xfId="8921" xr:uid="{C9B3AB84-120A-48ED-A83E-231DC42CDB31}"/>
    <cellStyle name="Prosent 2 6 5 2" xfId="8922" xr:uid="{E4393B28-A1B7-47B6-B66F-E829F1AC517E}"/>
    <cellStyle name="Prosent 2 6 5_3. Chng in credit spreads" xfId="8923" xr:uid="{3EB84C3A-ECC7-4651-82A7-C3A2FB0A7C5B}"/>
    <cellStyle name="Prosent 2 6 6" xfId="8924" xr:uid="{4C2DCC64-B967-4314-B861-E9EB9839AFC7}"/>
    <cellStyle name="Prosent 2 6 7" xfId="41727" xr:uid="{2A4EE8EF-2913-4300-ACBB-24BCBD6B5A16}"/>
    <cellStyle name="Prosent 2 6 8" xfId="41728" xr:uid="{59366DF5-0DEE-4AC8-99AA-8D4CDAE5910D}"/>
    <cellStyle name="Prosent 2 6 9" xfId="41729" xr:uid="{0ACE2B61-A4CC-4740-92B6-0C395C9927DA}"/>
    <cellStyle name="Prosent 2 6_3. Chng in credit spreads" xfId="8925" xr:uid="{C83397D0-F527-433A-A46E-4F53E3D0A200}"/>
    <cellStyle name="Prosent 2 7" xfId="8926" xr:uid="{4B4EF069-BAFD-473D-A2B0-EE1D86641F50}"/>
    <cellStyle name="Prosent 2 7 2" xfId="8927" xr:uid="{FF341C6D-FD1D-4FE4-9A29-48CE4A8508C1}"/>
    <cellStyle name="Prosent 2 7 2 2" xfId="8928" xr:uid="{B54E5C06-0C97-44C8-8264-FFB20B7DFF76}"/>
    <cellStyle name="Prosent 2 7 2 2 2" xfId="8929" xr:uid="{A44EAE2F-4A53-42B4-BABA-5E05D92FC998}"/>
    <cellStyle name="Prosent 2 7 2 2_3. Chng in credit spreads" xfId="8930" xr:uid="{33D01613-8AFC-4132-9A51-11439153E2B4}"/>
    <cellStyle name="Prosent 2 7 2 3" xfId="8931" xr:uid="{34D95008-F643-4865-96A2-7C869560EB03}"/>
    <cellStyle name="Prosent 2 7 2 3 2" xfId="8932" xr:uid="{FAD09477-E44B-49AB-814B-377987E3D7F2}"/>
    <cellStyle name="Prosent 2 7 2 3_3. Chng in credit spreads" xfId="8933" xr:uid="{98463592-2CBC-4244-8179-4B612F5E386C}"/>
    <cellStyle name="Prosent 2 7 2 4" xfId="8934" xr:uid="{7F890448-71DA-46FD-80C6-E58A25B8BDC2}"/>
    <cellStyle name="Prosent 2 7 2_3. Chng in credit spreads" xfId="8935" xr:uid="{40274A76-929E-463E-BA24-A1D6485C9317}"/>
    <cellStyle name="Prosent 2 7 3" xfId="8936" xr:uid="{ECC056C4-6DD7-4F64-8130-3FA5C2B880D4}"/>
    <cellStyle name="Prosent 2 7 3 2" xfId="8937" xr:uid="{E85A82A4-C34D-4A32-92B4-44E696CE1012}"/>
    <cellStyle name="Prosent 2 7 3_3. Chng in credit spreads" xfId="8938" xr:uid="{302CA6E3-FE36-404D-BFE4-A2BF371ECB95}"/>
    <cellStyle name="Prosent 2 7 4" xfId="8939" xr:uid="{C93D22D3-CC9B-4F43-8B35-A1DA35666BB7}"/>
    <cellStyle name="Prosent 2 7 4 2" xfId="8940" xr:uid="{E9520090-85B6-4221-BC0C-4D153B972CF7}"/>
    <cellStyle name="Prosent 2 7 4_3. Chng in credit spreads" xfId="8941" xr:uid="{D16D3362-0D87-429C-A5C3-76C72785078C}"/>
    <cellStyle name="Prosent 2 7 5" xfId="8942" xr:uid="{140FE81B-4B05-4775-8D6A-990C54453728}"/>
    <cellStyle name="Prosent 2 7 5 2" xfId="8943" xr:uid="{2F37F604-B6C1-40BA-B231-9A9F2BCE37C4}"/>
    <cellStyle name="Prosent 2 7 5_3. Chng in credit spreads" xfId="8944" xr:uid="{F937C9EB-99E1-4F8C-922A-E0109B8FF06B}"/>
    <cellStyle name="Prosent 2 7 6" xfId="8945" xr:uid="{8E90F999-BF93-4701-8B3F-B52B3A1AC08C}"/>
    <cellStyle name="Prosent 2 7_3. Chng in credit spreads" xfId="8946" xr:uid="{10C2F085-8A3F-4D8D-ACEC-84831AC8BD6F}"/>
    <cellStyle name="Prosent 2 8" xfId="8947" xr:uid="{6CD2C781-1372-4C33-B46C-D93D0F2670E8}"/>
    <cellStyle name="Prosent 2 8 2" xfId="8948" xr:uid="{12E777E1-621D-41D5-8F3A-0CE2508A5B56}"/>
    <cellStyle name="Prosent 2 8 3" xfId="8949" xr:uid="{006AF289-14DC-4F05-97CE-909BEBBBB973}"/>
    <cellStyle name="Prosent 2 8 4" xfId="8950" xr:uid="{FC6962FC-62B1-4692-98FC-A6C5647A4FFF}"/>
    <cellStyle name="Prosent 2 8 5" xfId="8951" xr:uid="{F413BE53-A8FF-4B36-A002-4E195BDEE879}"/>
    <cellStyle name="Prosent 2 8_3. Chng in credit spreads" xfId="8952" xr:uid="{7D62F059-E411-4A4D-B722-7616C45FB7B4}"/>
    <cellStyle name="Prosent 2 9" xfId="8953" xr:uid="{17E0527E-AE72-4279-8AB4-EB3EA74F4DDE}"/>
    <cellStyle name="Prosent 2 9 2" xfId="8954" xr:uid="{531F45CC-B17A-4C14-8298-7E1A293FE879}"/>
    <cellStyle name="Prosent 2 9 2 2" xfId="8955" xr:uid="{8942D3BE-775C-4321-A892-F73768C121F4}"/>
    <cellStyle name="Prosent 2 9 2_3. Chng in credit spreads" xfId="8956" xr:uid="{06D19669-A326-4C37-AA5A-346E4C6E6EB5}"/>
    <cellStyle name="Prosent 2 9 3" xfId="8957" xr:uid="{04A97B35-9127-4872-B70F-00A5C0EF2CC9}"/>
    <cellStyle name="Prosent 2 9 3 2" xfId="8958" xr:uid="{2053370C-811A-484F-A3F5-B8C0BCA5515C}"/>
    <cellStyle name="Prosent 2 9 3_3. Chng in credit spreads" xfId="8959" xr:uid="{DBF91142-AC2B-4D49-AE05-6C0A0B3747D4}"/>
    <cellStyle name="Prosent 2 9 4" xfId="8960" xr:uid="{1DE104D1-96B3-42F6-8DC4-9DC9F36906A4}"/>
    <cellStyle name="Prosent 2 9_3. Chng in credit spreads" xfId="8961" xr:uid="{15398D69-0B18-489C-BD21-6760894B956B}"/>
    <cellStyle name="Prosent 2_3. Chng in credit spreads" xfId="8962" xr:uid="{5618DAAE-3A90-4D47-BE0E-FECC069CCFD8}"/>
    <cellStyle name="Prosent 20" xfId="8963" xr:uid="{57193EE7-0569-42F5-96F0-FE1CDA45678E}"/>
    <cellStyle name="Prosent 3" xfId="8964" xr:uid="{C85E4CD8-449E-4F86-89BE-8C246E260E5B}"/>
    <cellStyle name="Prosent 3 2" xfId="8965" xr:uid="{8E605218-E9C8-4A72-A78D-FEFF8F8BDB4C}"/>
    <cellStyle name="Prosent 3 2 2" xfId="8966" xr:uid="{BA0C69DD-D09E-4112-A138-859706E081C6}"/>
    <cellStyle name="Prosent 3 2 2 2" xfId="38958" xr:uid="{4AB156B6-D7DB-491A-A09E-5A4ADB75C897}"/>
    <cellStyle name="Prosent 3 2 2 3" xfId="38959" xr:uid="{20016D1D-CEEC-4F49-8033-5CB0B926BDBE}"/>
    <cellStyle name="Prosent 3 2 2_AVA DVA EL" xfId="38960" xr:uid="{122244D3-C055-40B4-97A8-309214EE6FD1}"/>
    <cellStyle name="Prosent 3 2 3" xfId="8967" xr:uid="{2F34216A-0200-4B38-9503-BCF343187B57}"/>
    <cellStyle name="Prosent 3 2_3. Chng in credit spreads" xfId="8968" xr:uid="{49FB35B1-5101-47E0-9E58-9A34BACE1E9E}"/>
    <cellStyle name="Prosent 3 3" xfId="8969" xr:uid="{229728F3-6B0A-4547-8B1C-C6905294D7E4}"/>
    <cellStyle name="Prosent 3 3 2" xfId="8970" xr:uid="{08BB4E1E-E18B-41E9-BD05-43FAD07EB025}"/>
    <cellStyle name="Prosent 3 3 3" xfId="8971" xr:uid="{EEE20798-AC80-4C11-8777-93A4BDA31FCE}"/>
    <cellStyle name="Prosent 3 3_3. Chng in credit spreads" xfId="8972" xr:uid="{161AB1CB-88BD-4A7D-AB13-E311BDAB68DC}"/>
    <cellStyle name="Prosent 3 4" xfId="8973" xr:uid="{A0B64DDD-40A7-4631-8EDB-EF9356DF59DE}"/>
    <cellStyle name="Prosent 3 4 2" xfId="38961" xr:uid="{12762C7D-02E2-4C46-8EEB-173AAD7F669E}"/>
    <cellStyle name="Prosent 3 4 3" xfId="38962" xr:uid="{AC4EF5C3-186D-4D3D-86B7-B0D991D9F359}"/>
    <cellStyle name="Prosent 3 4_AVA DVA EL" xfId="38963" xr:uid="{5A2CB4F6-3CBC-4681-9BA0-ABEF68D1459E}"/>
    <cellStyle name="Prosent 3 5" xfId="38964" xr:uid="{B0BEB288-536F-46DF-9A27-9C7E687A4DF0}"/>
    <cellStyle name="Prosent 3_3. Chng in credit spreads" xfId="8974" xr:uid="{98093A76-2887-40C8-9872-8372F70D32AD}"/>
    <cellStyle name="Prosent 4" xfId="8975" xr:uid="{73E70CC6-C1A6-460B-87C8-A2DF78570CBD}"/>
    <cellStyle name="Prosent 4 2" xfId="8976" xr:uid="{6A4F1FE1-F780-4E05-82F1-42C8E3B174BA}"/>
    <cellStyle name="Prosent 4 2 2" xfId="8977" xr:uid="{A8BBA718-6507-4103-9867-A5C95E921695}"/>
    <cellStyle name="Prosent 4 2 3" xfId="8978" xr:uid="{CA070475-0F9E-4984-86DA-4C2547072837}"/>
    <cellStyle name="Prosent 4 2_3. Chng in credit spreads" xfId="8979" xr:uid="{4A9EF6BE-B1DD-4F8B-9E8A-5620CEC57AED}"/>
    <cellStyle name="Prosent 4 3" xfId="8980" xr:uid="{1E491AC0-36BE-427F-BD2B-5024AEDD89E1}"/>
    <cellStyle name="Prosent 4 3 2" xfId="38965" xr:uid="{64D021E2-CD71-467A-9FBF-630F584A0A04}"/>
    <cellStyle name="Prosent 4 3_AVA DVA EL" xfId="38966" xr:uid="{19BED123-2794-434D-9E27-D425AC13F500}"/>
    <cellStyle name="Prosent 4 4" xfId="38967" xr:uid="{483D7881-FA1C-4348-981C-683D13F5D448}"/>
    <cellStyle name="Prosent 4 4 2" xfId="38968" xr:uid="{2BBBC8F1-027B-471D-BBB5-D4C46041F987}"/>
    <cellStyle name="Prosent 4 4_AVA DVA EL" xfId="38969" xr:uid="{40F9C51A-849E-42E2-93F9-C2A790E898ED}"/>
    <cellStyle name="Prosent 4 5" xfId="38970" xr:uid="{E8075E3F-DEFF-4376-8AD6-E8C97DA99A18}"/>
    <cellStyle name="Prosent 4 5 2" xfId="38971" xr:uid="{ABCC1165-026D-4CD6-8D13-634349AA9D8E}"/>
    <cellStyle name="Prosent 4 5 3" xfId="38972" xr:uid="{39A0D314-D0EB-4C76-995F-3921B18909D9}"/>
    <cellStyle name="Prosent 4 5_AVA DVA EL" xfId="38973" xr:uid="{F87C2B9A-EF46-4124-B380-7963EF1FB49C}"/>
    <cellStyle name="Prosent 4 6" xfId="38974" xr:uid="{A9518BD4-2B28-441B-A335-02D279379FAF}"/>
    <cellStyle name="Prosent 4 6 2" xfId="38975" xr:uid="{6120E431-E41A-4590-99E2-4737F0D1C2C4}"/>
    <cellStyle name="Prosent 4 6 3" xfId="38976" xr:uid="{C8459497-963D-4DEB-8BEF-ECD79C507A10}"/>
    <cellStyle name="Prosent 4 6_AVA DVA EL" xfId="38977" xr:uid="{B28C5CC1-3E37-49BE-9758-D32CD5F4F6E2}"/>
    <cellStyle name="Prosent 4 7" xfId="38978" xr:uid="{A43AF5FF-E9FF-488C-81B3-C42B03406D94}"/>
    <cellStyle name="Prosent 4_3. Chng in credit spreads" xfId="8981" xr:uid="{6EA50AA8-72E2-4FB4-984F-951D7FCC23EA}"/>
    <cellStyle name="Prosent 5" xfId="8982" xr:uid="{E20C1A48-0AB8-44D0-A290-CD81B17C562D}"/>
    <cellStyle name="Prosent 5 2" xfId="8983" xr:uid="{A1F3EC5F-B9AC-46A5-B5B3-A48D559443B4}"/>
    <cellStyle name="Prosent 5 2 2" xfId="8984" xr:uid="{A7B545C3-C74E-409B-A303-9FED7C60F3D1}"/>
    <cellStyle name="Prosent 5 2 2 2" xfId="38979" xr:uid="{8480DBEE-BAD3-4832-B2E4-0B3071F16651}"/>
    <cellStyle name="Prosent 5 2 2_AVA DVA EL" xfId="38980" xr:uid="{A49EA87F-9F42-42B4-BB67-46FFAA833918}"/>
    <cellStyle name="Prosent 5 2 3" xfId="38981" xr:uid="{822F529F-CD53-4BB3-9ADA-11734ED60578}"/>
    <cellStyle name="Prosent 5 2_3. Chng in credit spreads" xfId="8985" xr:uid="{F36C8242-C53E-4ADE-8478-5D8A9250AB61}"/>
    <cellStyle name="Prosent 5 3" xfId="8986" xr:uid="{DF454438-A1F3-4B4B-9B27-81511BDF4038}"/>
    <cellStyle name="Prosent 5 3 2" xfId="38982" xr:uid="{4089B128-A444-41D1-B5D3-4484BAC2E8FF}"/>
    <cellStyle name="Prosent 5 3 3" xfId="41730" xr:uid="{4957E527-DB6F-4CBF-94B4-FA53892F9C43}"/>
    <cellStyle name="Prosent 5 3_AVA DVA EL" xfId="38983" xr:uid="{5072941B-D0AD-42C2-A2B3-F068445EFD3A}"/>
    <cellStyle name="Prosent 5 4" xfId="8987" xr:uid="{9967539A-0DD3-42A0-8AB9-DB5B78987A20}"/>
    <cellStyle name="Prosent 5 4 2" xfId="38984" xr:uid="{AD46FF8C-6E54-45E0-AFD7-6968EF03753C}"/>
    <cellStyle name="Prosent 5 4_AVA DVA EL" xfId="38985" xr:uid="{D05D5DB6-343C-49E1-9293-DC11F10BBB83}"/>
    <cellStyle name="Prosent 5 5" xfId="38986" xr:uid="{F748CB21-D988-4C40-BBD8-6BC7BCA988DB}"/>
    <cellStyle name="Prosent 5_3. Chng in credit spreads" xfId="8988" xr:uid="{022FCFE4-DE5D-4EB8-8958-1561D2354616}"/>
    <cellStyle name="Prosent 6" xfId="8989" xr:uid="{2E4F9305-96FD-4AAA-ADE8-BF76F4E46823}"/>
    <cellStyle name="Prosent 6 2" xfId="8990" xr:uid="{F0DEC603-70B6-4A17-8115-8C162AF7A206}"/>
    <cellStyle name="Prosent 6 2 2" xfId="38987" xr:uid="{CD5E1337-9884-4CA0-9867-DC645F42A543}"/>
    <cellStyle name="Prosent 6 2 2 2" xfId="38988" xr:uid="{7E0A8AB5-4C24-45F8-BB53-944411E67410}"/>
    <cellStyle name="Prosent 6 2 2_AVA DVA EL" xfId="38989" xr:uid="{C26D4091-6345-4305-99E9-E539EBA126F8}"/>
    <cellStyle name="Prosent 6 2 3" xfId="38990" xr:uid="{40564DAA-BB39-4B85-ADEB-287D357ABA55}"/>
    <cellStyle name="Prosent 6 2_4Q16" xfId="38991" xr:uid="{D1FAFF9B-F8B3-47AB-9F4B-58C06BB25D99}"/>
    <cellStyle name="Prosent 6 3" xfId="38992" xr:uid="{B5102245-8217-42A8-9EA6-6A0B832FC27C}"/>
    <cellStyle name="Prosent 6 3 2" xfId="38993" xr:uid="{F6376251-226B-4929-A14E-AF177A20C543}"/>
    <cellStyle name="Prosent 6 3 2 2" xfId="38994" xr:uid="{36D08928-85AC-4120-9A9A-4791722E4965}"/>
    <cellStyle name="Prosent 6 3 2_AVA DVA EL" xfId="38995" xr:uid="{C9CCCC7C-3D92-4A9A-A748-4F9F97AC65F2}"/>
    <cellStyle name="Prosent 6 3 3" xfId="38996" xr:uid="{62A9EDCA-E447-4A6E-89D7-87B054F70CA5}"/>
    <cellStyle name="Prosent 6 3_4Q16" xfId="38997" xr:uid="{9A57D4EF-D9F7-4E98-87C2-525FEF32A3A4}"/>
    <cellStyle name="Prosent 6 4" xfId="38998" xr:uid="{CD070FD6-6305-4C73-A9D7-868E9C1CE604}"/>
    <cellStyle name="Prosent 6 4 2" xfId="38999" xr:uid="{59A9CB86-8250-4991-9E24-48F403BEB9D5}"/>
    <cellStyle name="Prosent 6 4 2 2" xfId="39000" xr:uid="{514385D4-F737-46DD-AD80-FD1A673B5A15}"/>
    <cellStyle name="Prosent 6 4 2_AVA DVA EL" xfId="39001" xr:uid="{F396E6FB-B4AC-42D5-A80E-366CCCF0BC89}"/>
    <cellStyle name="Prosent 6 4 3" xfId="39002" xr:uid="{14A58BB9-5F6E-4EC0-9374-09FAD5C8E23D}"/>
    <cellStyle name="Prosent 6 4_4Q16" xfId="39003" xr:uid="{288432B1-2D52-4700-A606-1CCE482068AF}"/>
    <cellStyle name="Prosent 6 5" xfId="39004" xr:uid="{27E3C0B7-128E-4951-82C1-6477D26862AE}"/>
    <cellStyle name="Prosent 6 5 2" xfId="39005" xr:uid="{7F9BB9FE-A2D3-45DB-A17B-CF2B44F1342F}"/>
    <cellStyle name="Prosent 6 5_AVA DVA EL" xfId="39006" xr:uid="{0908E23C-0E8D-4B40-9721-BF624798FE04}"/>
    <cellStyle name="Prosent 6 6" xfId="39007" xr:uid="{E2614B88-02C2-40DA-9A9C-CE0C628FA590}"/>
    <cellStyle name="Prosent 6 6 2" xfId="39008" xr:uid="{981EDCE2-46CA-4712-83BC-289A3FE2EEC6}"/>
    <cellStyle name="Prosent 6 6 3" xfId="39009" xr:uid="{C93F65DA-96CC-4B93-B4D8-139785C89C82}"/>
    <cellStyle name="Prosent 6 6_AVA DVA EL" xfId="39010" xr:uid="{3C69C3DE-1188-40B3-B0A8-46B20267112B}"/>
    <cellStyle name="Prosent 6 7" xfId="39011" xr:uid="{D89A73CE-57BC-4654-9BE4-FA4FF57E352C}"/>
    <cellStyle name="Prosent 6 8" xfId="41731" xr:uid="{064C8CBB-73CA-4EE7-9F3B-F88CC0D39F16}"/>
    <cellStyle name="Prosent 6_3. Chng in credit spreads" xfId="8991" xr:uid="{B6D5D4A4-F2AE-4FF0-B251-82FE95CBD98D}"/>
    <cellStyle name="Prosent 7" xfId="8992" xr:uid="{CD8CFBA7-AED6-4EB7-9E58-A169850ABFDC}"/>
    <cellStyle name="Prosent 7 2" xfId="8993" xr:uid="{505E63C2-52F1-485D-8B0C-74987FE91463}"/>
    <cellStyle name="Prosent 7 2 2" xfId="8994" xr:uid="{B55D7980-2EEE-44A9-B640-3703EC9645F5}"/>
    <cellStyle name="Prosent 7 2 2 2" xfId="39012" xr:uid="{B27F8DD1-6FE7-447F-B0A2-DC320698D62C}"/>
    <cellStyle name="Prosent 7 2 2_AVA DVA EL" xfId="39013" xr:uid="{67A014E8-8732-49F2-A5DB-D0517A91C915}"/>
    <cellStyle name="Prosent 7 2 3" xfId="39014" xr:uid="{DD6AABB6-7A21-4D7F-8423-AC5D9ABBD422}"/>
    <cellStyle name="Prosent 7 2_3. Chng in credit spreads" xfId="8995" xr:uid="{12C3E9D7-648F-43D0-B941-00B825427526}"/>
    <cellStyle name="Prosent 7 3" xfId="8996" xr:uid="{83B047F3-5D1E-4731-9927-7FC410D581B4}"/>
    <cellStyle name="Prosent 7 3 2" xfId="39015" xr:uid="{C3A222A3-4C68-4F9C-AF67-0A390D14B241}"/>
    <cellStyle name="Prosent 7 3_AVA DVA EL" xfId="39016" xr:uid="{95CB174F-EC72-4A05-991A-4EFF5A84BE18}"/>
    <cellStyle name="Prosent 7 4" xfId="8997" xr:uid="{EA9F1FE1-AAC9-47E4-B72B-F5B42F6406C7}"/>
    <cellStyle name="Prosent 7 5" xfId="8998" xr:uid="{AF8511BD-B62C-4417-8E12-6B74FBEF3BB2}"/>
    <cellStyle name="Prosent 7_3. Chng in credit spreads" xfId="8999" xr:uid="{9AB9A48E-AF0C-465C-8E75-F25CC5C7A5B4}"/>
    <cellStyle name="Prosent 8" xfId="9000" xr:uid="{FCADA60A-30A5-40F4-80D9-82055D6C9425}"/>
    <cellStyle name="Prosent 8 2" xfId="9001" xr:uid="{1A3E4FDD-B78F-402D-B057-4088CB481ED3}"/>
    <cellStyle name="Prosent 8 2 2" xfId="9002" xr:uid="{1AD303F4-E373-4695-82C4-63FE9F72BF06}"/>
    <cellStyle name="Prosent 8 2_3. Chng in credit spreads" xfId="9003" xr:uid="{FFC61577-3ADA-4CFB-B436-7FD09DDCE842}"/>
    <cellStyle name="Prosent 8 3" xfId="9004" xr:uid="{D9A2D338-2D82-48FF-B2D9-66A40786CB31}"/>
    <cellStyle name="Prosent 8_3. Chng in credit spreads" xfId="9005" xr:uid="{72E86E1D-C208-462F-8DCC-14244BA82BAB}"/>
    <cellStyle name="Prosent 9" xfId="9006" xr:uid="{4CF8E105-54BB-4194-8184-67C6674670DB}"/>
    <cellStyle name="Prosent 9 2" xfId="9007" xr:uid="{768052D8-255F-41C0-8EF6-7FD972E651DE}"/>
    <cellStyle name="Prosent 9 2 2" xfId="39017" xr:uid="{01F8FA33-8F69-4DF4-941E-F208B665A3BA}"/>
    <cellStyle name="Prosent 9 2_AVA DVA EL" xfId="39018" xr:uid="{DE3851C6-BF66-407C-B747-E3D5CB7718DE}"/>
    <cellStyle name="Prosent 9 3" xfId="9008" xr:uid="{84DA57A6-B722-4450-9791-2EE092818493}"/>
    <cellStyle name="Prosent 9 4" xfId="9009" xr:uid="{08C413C2-F23D-48EA-B023-184EB001CC19}"/>
    <cellStyle name="Prosent 9 5" xfId="41732" xr:uid="{5D535BDE-9A23-4727-BA2E-FC42400CE9FC}"/>
    <cellStyle name="Prosent 9_3. Chng in credit spreads" xfId="9010" xr:uid="{CA7BB379-5BC2-4A17-9618-BC221BAC07BA}"/>
    <cellStyle name="Prosent_NII" xfId="40574" xr:uid="{CB3E000B-0772-4C11-B38A-23FD890588BB}"/>
    <cellStyle name="Prozent 2" xfId="39019" xr:uid="{ECF8B6F1-591E-4F1E-B0A8-EA5BB7904BFE}"/>
    <cellStyle name="Prozent 2 2" xfId="39020" xr:uid="{120D6A0D-0AD7-4F5C-B4A5-8CE62E1748B1}"/>
    <cellStyle name="Prozent 2 2 2" xfId="39021" xr:uid="{73A1F7A6-5951-4998-BECE-AADBB8219389}"/>
    <cellStyle name="Prozent 2 2_AVA DVA EL" xfId="39022" xr:uid="{0036BA4B-9054-4E58-97EE-040F6BD3F5A0}"/>
    <cellStyle name="Prozent 2 3" xfId="39023" xr:uid="{7D622AC3-6156-4589-A64E-E9D1733D52F2}"/>
    <cellStyle name="Prozent 2 3 2" xfId="39024" xr:uid="{9027432B-DAC2-466B-870B-0991674FC675}"/>
    <cellStyle name="Prozent 2 3_AVA DVA EL" xfId="39025" xr:uid="{6D3AB3F8-2871-460F-B0C6-F6D3B8F9B2E6}"/>
    <cellStyle name="Prozent 2 4" xfId="39026" xr:uid="{3E05EF63-7E7E-46D7-B557-C280F2B286A2}"/>
    <cellStyle name="Prozent 2_4Q16" xfId="39027" xr:uid="{6F38873D-D7A6-414F-9EE4-5383FEEDA07C}"/>
    <cellStyle name="Rad" xfId="39028" xr:uid="{F3116660-EA3D-4068-88D0-D07C7EB1E024}"/>
    <cellStyle name="Rad 2" xfId="39029" xr:uid="{0DA76DCD-4A3F-40AE-9FA5-8EEC73364E8F}"/>
    <cellStyle name="Rad 2 2" xfId="39030" xr:uid="{8A2B313B-EEC2-41ED-A2D9-5201ECD6A3CA}"/>
    <cellStyle name="Rad 2_AVA DVA EL" xfId="39031" xr:uid="{FBE703B3-FD71-493D-9E72-0D4681292C37}"/>
    <cellStyle name="Rad 3" xfId="39032" xr:uid="{7BA61332-EC3C-4FA5-B78C-84EA1B143AA1}"/>
    <cellStyle name="Rad_4Q16" xfId="39033" xr:uid="{BE2FEC99-370C-469F-BB0E-44A3EFB440B9}"/>
    <cellStyle name="Radrubrik" xfId="9011" xr:uid="{0816D789-ABC6-46F7-ACBC-CD8EBAAC472C}"/>
    <cellStyle name="Radrubrik 2" xfId="39034" xr:uid="{DDFEBBF0-0C35-4900-A2B3-A2A1068E9E1D}"/>
    <cellStyle name="Radrubrik 3" xfId="39035" xr:uid="{B922A5CA-6930-4BE8-A94A-64327FA33273}"/>
    <cellStyle name="Radrubrik_AVA DVA EL" xfId="39036" xr:uid="{5E7788D3-7719-4EE4-A8D7-CA1BBB001D36}"/>
    <cellStyle name="Radtext" xfId="9012" xr:uid="{65EDA57A-E7A6-4F0C-BE3A-0367224DA3B2}"/>
    <cellStyle name="Radtext 2" xfId="39037" xr:uid="{37D733A6-19E9-4645-A6B0-D327524F8F5B}"/>
    <cellStyle name="Radtext 3" xfId="39038" xr:uid="{E0CDDE39-ACBA-43AC-BAD7-8634554C450B}"/>
    <cellStyle name="Radtext_AVA DVA EL" xfId="39039" xr:uid="{0328EA1F-B5CC-42E8-AA01-CE3271DC838A}"/>
    <cellStyle name="RaekkeNiv1" xfId="9013" xr:uid="{17F48E0E-F76E-451D-9EEB-E6543892411D}"/>
    <cellStyle name="RaekkeNiv1 2" xfId="9014" xr:uid="{C0C6980D-A7D0-4A65-B27B-B30D153B98DC}"/>
    <cellStyle name="RaekkeNiv1 2 2" xfId="9015" xr:uid="{6493112E-8732-43CD-A2BC-A6639AB5D7C9}"/>
    <cellStyle name="RaekkeNiv1 2 2 2" xfId="9016" xr:uid="{6C5529A4-F6C8-4164-A2FC-938C35EAAEFA}"/>
    <cellStyle name="RaekkeNiv1 2 2 3" xfId="9017" xr:uid="{800A40E2-818A-48E0-99E5-1F5193A35205}"/>
    <cellStyle name="RaekkeNiv1 2 2_Avstem DM og grunnlag" xfId="41733" xr:uid="{06A3A2B2-7E36-478A-9464-E8A588C426E9}"/>
    <cellStyle name="RaekkeNiv1 2 3" xfId="9018" xr:uid="{EC0E391C-B58A-4DC6-A673-EB7E1D210338}"/>
    <cellStyle name="RaekkeNiv1 2 4" xfId="9019" xr:uid="{E8C13A77-631C-4829-8D00-23D2A35340DC}"/>
    <cellStyle name="RaekkeNiv1 2_3. Chng in credit spreads" xfId="9020" xr:uid="{2580D308-D7F4-48D0-A740-117EA8DC1A8E}"/>
    <cellStyle name="RaekkeNiv1 3" xfId="9021" xr:uid="{223A88A9-9794-4F05-857F-761FC3CC2D9A}"/>
    <cellStyle name="RaekkeNiv1 3 2" xfId="9022" xr:uid="{F69F468D-FC10-460E-A40A-EC63C4A0268C}"/>
    <cellStyle name="RaekkeNiv1 3 3" xfId="9023" xr:uid="{D61A77C5-3905-4C98-BC81-CCCD5B4364CE}"/>
    <cellStyle name="RaekkeNiv1 3 4" xfId="9024" xr:uid="{751CC4D0-EDFE-4D9C-90AA-E2587BDAFBAA}"/>
    <cellStyle name="RaekkeNiv1 3 5" xfId="41734" xr:uid="{ABF2B979-90A3-4404-8453-EADC6F122CF9}"/>
    <cellStyle name="RaekkeNiv1 3_Avstem DM og grunnlag" xfId="41735" xr:uid="{2BA4D14C-92EA-4AC7-8872-42611DAA7BF0}"/>
    <cellStyle name="RaekkeNiv1 4" xfId="9025" xr:uid="{C5AE64DC-B3BB-41A6-A9F0-D0D5EE71FB61}"/>
    <cellStyle name="RaekkeNiv1 5" xfId="9026" xr:uid="{5F259363-2675-4C43-BBB7-941744491339}"/>
    <cellStyle name="RaekkeNiv1_3. Chng in credit spreads" xfId="9027" xr:uid="{382B0937-86CD-4CDA-A894-8797EE9EB494}"/>
    <cellStyle name="RaekkeNiv2" xfId="9028" xr:uid="{5CB6594D-93F0-4DCE-8EFA-DD10D846C6EE}"/>
    <cellStyle name="RaekkeNiv2 2" xfId="9029" xr:uid="{5D6C65A8-903B-4818-A8FC-E437663EBACE}"/>
    <cellStyle name="RaekkeNiv2 2 2" xfId="9030" xr:uid="{01EDB408-08F4-4428-97B7-70CB28D47B82}"/>
    <cellStyle name="RaekkeNiv2 2 2 2" xfId="9031" xr:uid="{7AF12061-BD85-4DAC-85F2-DA04B6BDD680}"/>
    <cellStyle name="RaekkeNiv2 2 2 3" xfId="9032" xr:uid="{2A8F75BA-8CF9-4627-86A2-C853362685A1}"/>
    <cellStyle name="RaekkeNiv2 2 2_Avstem DM og grunnlag" xfId="41736" xr:uid="{89B020C0-3296-4A6D-AAAD-84567A3D945D}"/>
    <cellStyle name="RaekkeNiv2 2 3" xfId="9033" xr:uid="{125E741D-F951-4AD2-8218-FECC105F765D}"/>
    <cellStyle name="RaekkeNiv2 2 4" xfId="9034" xr:uid="{AA33B3B5-E2C5-46A3-BCDF-B6D6C673EC01}"/>
    <cellStyle name="RaekkeNiv2 2_3. Chng in credit spreads" xfId="9035" xr:uid="{0A973046-BA79-42A1-B32C-734F6496E377}"/>
    <cellStyle name="RaekkeNiv2 3" xfId="9036" xr:uid="{8C2743D5-E1E6-404E-AA73-22A64ABC0100}"/>
    <cellStyle name="RaekkeNiv2 3 2" xfId="9037" xr:uid="{6B5B263B-FC7C-4974-88BE-809835AF3022}"/>
    <cellStyle name="RaekkeNiv2 3 3" xfId="9038" xr:uid="{0C87EDE9-A25C-4B03-82E6-19D3AE04AAF7}"/>
    <cellStyle name="RaekkeNiv2 3 4" xfId="9039" xr:uid="{8EF192EA-CF06-43F4-A537-6989262D7535}"/>
    <cellStyle name="RaekkeNiv2 3 5" xfId="41737" xr:uid="{EEE919B9-9DAC-4E01-BD06-33767230BC9E}"/>
    <cellStyle name="RaekkeNiv2 3_Avstem DM og grunnlag" xfId="41738" xr:uid="{C4E23347-1EC5-4ED8-9A07-F22ADC819ECF}"/>
    <cellStyle name="RaekkeNiv2 4" xfId="9040" xr:uid="{F2C7F8CF-EC68-432E-9DC7-D0EC7454671A}"/>
    <cellStyle name="RaekkeNiv2 5" xfId="9041" xr:uid="{02164739-3F03-4666-82BD-1539D0780616}"/>
    <cellStyle name="RaekkeNiv2_3. Chng in credit spreads" xfId="9042" xr:uid="{951086FA-E9E4-4E73-AAAA-3AEE027DFCEE}"/>
    <cellStyle name="RaekkeNiv3" xfId="9043" xr:uid="{D1DB4557-ACE3-471A-8900-EC94EDD4269C}"/>
    <cellStyle name="RaekkeNiv3 2" xfId="9044" xr:uid="{B8A19EA9-38C5-447C-BB84-05D693C693BF}"/>
    <cellStyle name="RaekkeNiv3 2 2" xfId="9045" xr:uid="{4DF5C0DE-A769-4795-A0C3-36A92BEDCF90}"/>
    <cellStyle name="RaekkeNiv3 2 2 2" xfId="9046" xr:uid="{E8FBA2F2-D774-400E-BDB1-4B7A588A1E18}"/>
    <cellStyle name="RaekkeNiv3 2 2 3" xfId="9047" xr:uid="{6356A860-C628-4408-8C3A-D74CDD059E6C}"/>
    <cellStyle name="RaekkeNiv3 2 2_Avstem DM og grunnlag" xfId="41739" xr:uid="{4C779241-6691-4DB1-8810-88F84866FD84}"/>
    <cellStyle name="RaekkeNiv3 2 3" xfId="9048" xr:uid="{CEB60F12-7C21-4C32-9009-70339F7015E6}"/>
    <cellStyle name="RaekkeNiv3 2 4" xfId="9049" xr:uid="{6209D792-B09C-499D-B445-B9426A52AA96}"/>
    <cellStyle name="RaekkeNiv3 2_3. Chng in credit spreads" xfId="9050" xr:uid="{DE5FE17A-51B5-4C1C-B84F-AFAF1641848C}"/>
    <cellStyle name="RaekkeNiv3 3" xfId="9051" xr:uid="{46C67E6C-EE2E-497B-A996-B2E8F0F0A70E}"/>
    <cellStyle name="RaekkeNiv3 3 2" xfId="9052" xr:uid="{D35D9678-2F19-48B0-BE16-3FFFF24EA900}"/>
    <cellStyle name="RaekkeNiv3 3 3" xfId="9053" xr:uid="{77DAC119-D52F-4690-844E-7CB55242A264}"/>
    <cellStyle name="RaekkeNiv3 3 4" xfId="9054" xr:uid="{95623925-4314-4B90-B202-E3FEC9E8B483}"/>
    <cellStyle name="RaekkeNiv3 3 5" xfId="41740" xr:uid="{EFD6FEB5-3B21-4A8A-87CB-C93C364486E8}"/>
    <cellStyle name="RaekkeNiv3 3_Avstem DM og grunnlag" xfId="41741" xr:uid="{29E71789-EBD7-4927-A53A-21DC89810AE6}"/>
    <cellStyle name="RaekkeNiv3 4" xfId="9055" xr:uid="{19F5A6F9-7326-4B1B-BA90-D36498901794}"/>
    <cellStyle name="RaekkeNiv3 5" xfId="9056" xr:uid="{FF18DC7D-8C20-4997-8FF4-E33CDD8553F0}"/>
    <cellStyle name="RaekkeNiv3_3. Chng in credit spreads" xfId="9057" xr:uid="{67DCFB05-3AF2-413F-9A12-F7A7438A098E}"/>
    <cellStyle name="RaekkeNiv4" xfId="9058" xr:uid="{A8EEACBA-7AC3-438E-A447-3018A3B7DCCB}"/>
    <cellStyle name="RaekkeNiv4 2" xfId="9059" xr:uid="{E31579A3-AE19-45A1-9528-056D75D10673}"/>
    <cellStyle name="RaekkeNiv4 2 2" xfId="9060" xr:uid="{538F1D95-3E9D-43F8-AF4A-CEB48156683C}"/>
    <cellStyle name="RaekkeNiv4 2 2 2" xfId="9061" xr:uid="{1191A12C-338D-44FF-86BC-143E8D998928}"/>
    <cellStyle name="RaekkeNiv4 2 2 3" xfId="9062" xr:uid="{EAA9A92D-E2B3-46FA-A083-3776699B44B3}"/>
    <cellStyle name="RaekkeNiv4 2 2_Avstem DM og grunnlag" xfId="41742" xr:uid="{3BAB56FE-766D-4928-A279-A7D2A0538DF3}"/>
    <cellStyle name="RaekkeNiv4 2 3" xfId="9063" xr:uid="{FA11F8D9-DF45-468E-94CC-5120445168BD}"/>
    <cellStyle name="RaekkeNiv4 2 4" xfId="9064" xr:uid="{3937D45B-0C7F-42CB-BA2B-C4D38A404EC1}"/>
    <cellStyle name="RaekkeNiv4 2_3. Chng in credit spreads" xfId="9065" xr:uid="{AECAC690-DF40-4FC4-9373-6574077B0C37}"/>
    <cellStyle name="RaekkeNiv4 3" xfId="9066" xr:uid="{C0ABCCD3-30F5-4EEE-815F-A012B44A9163}"/>
    <cellStyle name="RaekkeNiv4 3 2" xfId="9067" xr:uid="{4E6B9C56-8F88-42EA-9654-0D81A68BD408}"/>
    <cellStyle name="RaekkeNiv4 3 3" xfId="9068" xr:uid="{A481E5EB-D707-477C-A445-799E9A77F84E}"/>
    <cellStyle name="RaekkeNiv4 3 4" xfId="9069" xr:uid="{BFF6544B-0761-48DE-9792-4ADD366281E6}"/>
    <cellStyle name="RaekkeNiv4 3 5" xfId="41743" xr:uid="{AD8F0B73-3399-4DE3-9AEE-AD4C721284B5}"/>
    <cellStyle name="RaekkeNiv4 3_Avstem DM og grunnlag" xfId="41744" xr:uid="{5C54CA37-47DD-4E90-B696-B231279D1AEE}"/>
    <cellStyle name="RaekkeNiv4 4" xfId="9070" xr:uid="{8FD9FAE4-5748-4ED4-9FD4-7006CCE9A238}"/>
    <cellStyle name="RaekkeNiv4 5" xfId="9071" xr:uid="{245A9ACF-7856-443A-8AC2-D3BCFC4794C8}"/>
    <cellStyle name="RaekkeNiv4_3. Chng in credit spreads" xfId="9072" xr:uid="{E41C9065-2BD3-4215-B868-8ED138CA8FFE}"/>
    <cellStyle name="Ratio" xfId="9073" xr:uid="{6C3D34FD-4867-4D4A-B306-FAF9E9D46AD9}"/>
    <cellStyle name="Ratio 2" xfId="39040" xr:uid="{2C541588-F46F-4684-99AF-F7A92E93937A}"/>
    <cellStyle name="Ratio 3" xfId="39041" xr:uid="{CE624D6B-C816-440D-9652-1D34B5A7501F}"/>
    <cellStyle name="Ratio_AVA DVA EL" xfId="39042" xr:uid="{D4606192-3524-4CE8-AF9F-BDE8B355535E}"/>
    <cellStyle name="Resultat" xfId="9074" xr:uid="{383A52A7-2629-4581-AC5C-F9A0BD979810}"/>
    <cellStyle name="Resultat 2" xfId="39043" xr:uid="{3F0CF442-0C4F-4DAB-A659-1A6A3C1E4302}"/>
    <cellStyle name="Resultat 3" xfId="39044" xr:uid="{D9C72A5B-33D8-4E80-B9A6-54F729A09CAD}"/>
    <cellStyle name="Resultat_AVA DVA EL" xfId="39045" xr:uid="{5CCA8D0D-0DF5-44D3-9E56-CB7755DBDE77}"/>
    <cellStyle name="Reuters Cells" xfId="9075" xr:uid="{CB7B708E-0B06-4CAF-83D9-65C3927DD954}"/>
    <cellStyle name="Reuters Cells 2" xfId="9076" xr:uid="{133D3D89-DA9B-4E89-9E22-6749185E00D2}"/>
    <cellStyle name="Reuters Cells 2 2" xfId="9077" xr:uid="{435D1ABA-AF64-4BFC-A374-2160A80079FF}"/>
    <cellStyle name="Reuters Cells 2 3" xfId="9078" xr:uid="{55FC9211-7FE1-4702-9421-A1E73FCF2DE9}"/>
    <cellStyle name="Reuters Cells 2 4" xfId="41745" xr:uid="{F63D79A0-C512-486B-A936-A9A69D39D5E2}"/>
    <cellStyle name="Reuters Cells 2_3. Chng in credit spreads" xfId="9079" xr:uid="{C7177A12-9513-428B-92DB-C04898F6C4AF}"/>
    <cellStyle name="Reuters Cells 3" xfId="9080" xr:uid="{CD9DF2E6-ED64-4F3B-BD0A-E4E86D271BEE}"/>
    <cellStyle name="Reuters Cells 3 2" xfId="9081" xr:uid="{E6325EB3-3EF5-41DE-AD6D-0ABBCE42711F}"/>
    <cellStyle name="Reuters Cells 3 2 2" xfId="39046" xr:uid="{9D972D1E-DEFE-4807-94D3-871D638C57D4}"/>
    <cellStyle name="Reuters Cells 3 2 3" xfId="39047" xr:uid="{DE19FFA6-ECFE-413B-AC53-2D115CE8F43B}"/>
    <cellStyle name="Reuters Cells 3 2_AVA DVA EL" xfId="39048" xr:uid="{6F06F858-6C2A-4050-938C-045B77D7ED39}"/>
    <cellStyle name="Reuters Cells 3 3" xfId="39049" xr:uid="{3F7E817B-0E93-4DBB-915C-873E9A04BBFE}"/>
    <cellStyle name="Reuters Cells 3 4" xfId="39050" xr:uid="{8DD3E316-FCF1-4A1D-B618-5E8ED69941AB}"/>
    <cellStyle name="Reuters Cells 3_3. Chng in credit spreads" xfId="9082" xr:uid="{E7D7CFEE-F281-47D8-B62A-B469F0003700}"/>
    <cellStyle name="Reuters Cells 4" xfId="39051" xr:uid="{7A0E3566-0EDA-4A0F-B7DF-F33F426E8B1D}"/>
    <cellStyle name="Reuters Cells_3. Chng in credit spreads" xfId="9083" xr:uid="{FD3F9E50-3E68-4006-9546-B2B95E77CD26}"/>
    <cellStyle name="reviseExposure" xfId="39052" xr:uid="{8E348604-49F7-4018-830F-06A2DFA42707}"/>
    <cellStyle name="Rossz" xfId="39053" xr:uid="{6C01420D-83E3-4EA5-970B-B73B957DD4D5}"/>
    <cellStyle name="Rossz 2" xfId="39054" xr:uid="{716E2531-02DC-412A-9083-E7056F393AE0}"/>
    <cellStyle name="Rossz_AVA DVA EL" xfId="39055" xr:uid="{62029D9D-AA3E-49CA-ADD2-8BF563875BCD}"/>
    <cellStyle name="Rubrik1" xfId="9084" xr:uid="{B1C19786-398F-4180-B97E-4C3A91AB3FE1}"/>
    <cellStyle name="Rubrik1 2" xfId="39056" xr:uid="{ED4919E1-1989-4A9A-BCEA-0934C750A6E2}"/>
    <cellStyle name="Rubrik1 3" xfId="39057" xr:uid="{20EF4883-15CE-44E3-ADBD-182F06A62487}"/>
    <cellStyle name="Rubrik1_AVA DVA EL" xfId="39058" xr:uid="{E5FAB9F9-69E5-4926-A201-D8E6149D316F}"/>
    <cellStyle name="Salida" xfId="39059" xr:uid="{552CE54F-4E27-44D8-B663-2EC350EAF612}"/>
    <cellStyle name="Salida 2" xfId="39060" xr:uid="{4F11DA0A-98B2-4FD0-A6C7-4C71F38C7F5C}"/>
    <cellStyle name="Salida_AVA DVA EL" xfId="39061" xr:uid="{52D7B0AD-3934-4B08-AEFB-24D9293246AA}"/>
    <cellStyle name="Salomon Logo" xfId="9085" xr:uid="{D348094C-8EB5-43C5-8CB1-432D9619F72C}"/>
    <cellStyle name="Salomon Logo 2" xfId="39062" xr:uid="{300F64C8-1CF0-4400-B67C-E8AF6A524E91}"/>
    <cellStyle name="Salomon Logo 3" xfId="39063" xr:uid="{584F5CFA-A2EC-43D0-8A52-B3537982CE2F}"/>
    <cellStyle name="Salomon Logo_AVA DVA EL" xfId="39064" xr:uid="{031EBF44-3FAA-4E92-BF90-A66C9C59BCA1}"/>
    <cellStyle name="Sammenkædet celle" xfId="39065" xr:uid="{D821225E-2B03-4A57-923D-89D41FBF7E74}"/>
    <cellStyle name="Sammenkædet celle 2" xfId="39066" xr:uid="{711439E4-B898-416B-93E6-F140B20E59BA}"/>
    <cellStyle name="Sammenkædet celle 3" xfId="39067" xr:uid="{3F3CB3C6-8966-43ED-A9DB-BB26F7ACC29F}"/>
    <cellStyle name="Sammenkædet celle_AVA DVA EL" xfId="39068" xr:uid="{E971FBF3-C93F-4EF7-A1D8-D32342C5B281}"/>
    <cellStyle name="ScotchRule" xfId="9086" xr:uid="{5F95E7D7-7002-4E29-8D19-AF7B78A4C1DE}"/>
    <cellStyle name="ScotchRule 2" xfId="39069" xr:uid="{3D3AD5D7-1D46-446B-A830-A5B6B0A1C361}"/>
    <cellStyle name="ScotchRule 3" xfId="39070" xr:uid="{9899D8F9-47D4-42BA-834D-325DC9B15E45}"/>
    <cellStyle name="ScotchRule_AVA DVA EL" xfId="39071" xr:uid="{5E650903-AB46-41DA-9C0D-21F0B06DE262}"/>
    <cellStyle name="semestre" xfId="9087" xr:uid="{694AB1DB-D480-4DDE-853D-4EC099402F26}"/>
    <cellStyle name="Semleges" xfId="39072" xr:uid="{82B0C6D1-398B-46D3-9DC4-09DFEE67B478}"/>
    <cellStyle name="Semleges 2" xfId="39073" xr:uid="{80A2ED3B-2202-4152-AECF-BA18FC5B92E7}"/>
    <cellStyle name="Semleges_AVA DVA EL" xfId="39074" xr:uid="{A6A0AF16-722B-4AA3-8A3C-76AB67289905}"/>
    <cellStyle name="Shaded" xfId="9088" xr:uid="{C3DD7A48-936E-4F1F-B97E-FC0337DF9168}"/>
    <cellStyle name="Shaded 2" xfId="39075" xr:uid="{A153B476-29DF-4282-93F3-D34B730C99E3}"/>
    <cellStyle name="Shaded 3" xfId="39076" xr:uid="{0187E602-FA45-47E5-9BE6-F0BE2943CD28}"/>
    <cellStyle name="Shaded_AVA DVA EL" xfId="39077" xr:uid="{04526CEC-B287-439A-B9A5-D585A778F26A}"/>
    <cellStyle name="ShadedCells_Database" xfId="9089" xr:uid="{62A0BA4F-919C-4B36-80C5-E01AFF6A4AF5}"/>
    <cellStyle name="showCheck" xfId="39078" xr:uid="{6172D1A3-BA40-4CC6-A893-EC56375519C8}"/>
    <cellStyle name="showExposure" xfId="39079" xr:uid="{A13875CE-6AE0-4AB5-A51B-393EE3EE7657}"/>
    <cellStyle name="showExposure 2" xfId="39080" xr:uid="{7A548CA4-6814-4DF1-80A5-445FDF6123CC}"/>
    <cellStyle name="showExposure_AVA DVA EL" xfId="39081" xr:uid="{6816F130-A219-425E-8680-FD63CC48D364}"/>
    <cellStyle name="showParameterE" xfId="39082" xr:uid="{1A58284D-7075-4C26-B735-AD979C3342D2}"/>
    <cellStyle name="showParameterS" xfId="39083" xr:uid="{8EFAB1AB-B2B5-4240-8FF0-F6C716F32F00}"/>
    <cellStyle name="showPD" xfId="39084" xr:uid="{1207D2D9-6F21-43C9-8A91-AC14E8195EFE}"/>
    <cellStyle name="showPercentage" xfId="39085" xr:uid="{064468F4-B07C-434C-A3C4-1C87337CFFFC}"/>
    <cellStyle name="showSelection" xfId="39086" xr:uid="{C365BB58-C756-44F5-8500-13F17628CBAE}"/>
    <cellStyle name="SimCorp_Data" xfId="9090" xr:uid="{F9668D6B-39C5-4B3C-A1CA-0769E017CFFC}"/>
    <cellStyle name="Single Accounting" xfId="9091" xr:uid="{FBC78A79-4499-4545-BF5D-94151ECB3F35}"/>
    <cellStyle name="Single Accounting 2" xfId="39087" xr:uid="{17E9889D-39E5-4970-8197-675A0F6F716B}"/>
    <cellStyle name="Single Accounting 3" xfId="39088" xr:uid="{B801B787-640F-4578-9E5F-0473D741A260}"/>
    <cellStyle name="Single Accounting_AVA DVA EL" xfId="39089" xr:uid="{EDFB9A54-8ADD-4132-AAAF-9F0F729A7A71}"/>
    <cellStyle name="Skaičiavimas" xfId="9092" xr:uid="{F52BB9A1-0EDD-4CAA-931F-279FD445F542}"/>
    <cellStyle name="Skaičiavimas 2" xfId="39090" xr:uid="{2BA2ED4F-FD2E-44A3-B6B4-9F8A146E5163}"/>
    <cellStyle name="Skaičiavimas_AVA DVA EL" xfId="39091" xr:uid="{926B38C3-C418-4D65-ABFC-95322BC986F7}"/>
    <cellStyle name="Standard 2" xfId="39092" xr:uid="{C505FE0A-C14D-4860-9CE4-110D67EDAD72}"/>
    <cellStyle name="Standard 2 2" xfId="39093" xr:uid="{2FCE4601-45B0-4F11-993C-450274DA3DB9}"/>
    <cellStyle name="Standard 2 2 2" xfId="39094" xr:uid="{12C78DC5-9A93-449D-B2DD-F7FC571BD55A}"/>
    <cellStyle name="Standard 2 2_AVA DVA EL" xfId="39095" xr:uid="{3FCD4526-FDF5-4BEB-A769-DEA4FD8A69DB}"/>
    <cellStyle name="Standard 2 3" xfId="39096" xr:uid="{DE1F50B3-DB50-42BF-BACD-6EB56C3E83D4}"/>
    <cellStyle name="Standard 2_4Q16" xfId="39097" xr:uid="{2B71D18A-C95D-463B-8F13-91FEB3F99A19}"/>
    <cellStyle name="Standard 3" xfId="39098" xr:uid="{D756AE76-E298-48EE-82E5-AC9A2EA65AEC}"/>
    <cellStyle name="Standard 3 2" xfId="39099" xr:uid="{DFD4DF53-EA2E-4169-99C4-7133FCBCA3CB}"/>
    <cellStyle name="Standard 3 2 2" xfId="39100" xr:uid="{69315191-6F91-4442-8345-5F61668C3BF2}"/>
    <cellStyle name="Standard 3 2 2 2" xfId="39101" xr:uid="{00438775-82FD-4D01-8676-DDEDCA4A6A24}"/>
    <cellStyle name="Standard 3 2 2_AVA DVA EL" xfId="39102" xr:uid="{68E9DC63-5DD6-46AC-8D7B-E5CE981E2F87}"/>
    <cellStyle name="Standard 3 2 3" xfId="39103" xr:uid="{67209E54-971D-40A2-B729-4CD91219A55E}"/>
    <cellStyle name="Standard 3 2 3 2" xfId="39104" xr:uid="{D4B60A8E-7EF0-42C0-831B-E460253216E0}"/>
    <cellStyle name="Standard 3 2 3_AVA DVA EL" xfId="39105" xr:uid="{21B61037-8456-40BE-A59D-DB7120A902D3}"/>
    <cellStyle name="Standard 3 2 4" xfId="39106" xr:uid="{90552A47-090E-4B73-A342-DFED48B80D40}"/>
    <cellStyle name="Standard 3 2 5" xfId="39107" xr:uid="{510D58A7-6AC1-487E-A6D8-299AB4B853F2}"/>
    <cellStyle name="Standard 3 2_Balanse bankkonsern" xfId="39108" xr:uid="{3B58645B-9313-4EDD-BF54-CBD15267BA71}"/>
    <cellStyle name="Standard 3 3" xfId="39109" xr:uid="{8735F8C5-52FC-452F-805C-DB56FA3F20B5}"/>
    <cellStyle name="Standard 3 3 2" xfId="39110" xr:uid="{0E3AF8A1-2C89-4DA4-8409-DD1D8F7D9205}"/>
    <cellStyle name="Standard 3 3_AVA DVA EL" xfId="39111" xr:uid="{6AADB657-D5E7-4668-B3D7-62E9EB414516}"/>
    <cellStyle name="Standard 3_4Q16" xfId="39112" xr:uid="{D83E60B0-0FC2-4A78-89BC-B76DB08A973B}"/>
    <cellStyle name="Standard 4" xfId="39113" xr:uid="{A53B86BA-D698-447C-AC76-5CD5FDA27CE4}"/>
    <cellStyle name="Standard 4 2" xfId="39114" xr:uid="{D82EDB8E-473B-4FB1-A20B-FDD6E568EFA9}"/>
    <cellStyle name="Standard 4_AVA DVA EL" xfId="39115" xr:uid="{7F4D9113-CCAC-4DD2-83F0-C89EB97A743D}"/>
    <cellStyle name="Standard_01d Geographische Märkte" xfId="9093" xr:uid="{9BFAE831-8F28-4A5D-81A4-2652EF8410B5}"/>
    <cellStyle name="Standaard_Blad1" xfId="9094" xr:uid="{18A8404F-D84F-44DD-8869-BEB570101483}"/>
    <cellStyle name="Stil 1" xfId="9095" xr:uid="{7669FA87-AC22-4E9F-B34E-E94E6A2A5359}"/>
    <cellStyle name="Stil 1 10" xfId="9096" xr:uid="{D9543A2F-F145-4E63-94FC-7414EED09DC6}"/>
    <cellStyle name="Stil 1 11" xfId="9097" xr:uid="{5EE5D936-EE1D-4519-9E49-66FE3A4A1D07}"/>
    <cellStyle name="Stil 1 12" xfId="9098" xr:uid="{FD5DCAF3-A433-4E61-8B0E-1EAB56FF9FED}"/>
    <cellStyle name="Stil 1 13" xfId="9099" xr:uid="{E9ACFA2F-CF2D-4199-8627-0C22F933396E}"/>
    <cellStyle name="Stil 1 14" xfId="9100" xr:uid="{9BB0AF17-605D-412A-95C4-12323065B209}"/>
    <cellStyle name="Stil 1 2" xfId="9101" xr:uid="{C2404AD4-F3E2-47E0-B43B-820AC07FB241}"/>
    <cellStyle name="Stil 1 2 2" xfId="9102" xr:uid="{DAA138B8-FF05-4012-90F3-BA95E83185F0}"/>
    <cellStyle name="Stil 1 2 2 2" xfId="9103" xr:uid="{08DA8574-9B8B-4C41-B9C6-0898D6D390A9}"/>
    <cellStyle name="Stil 1 2 2 2 2" xfId="9104" xr:uid="{FE1ECF27-4786-4BEA-B623-DE10074A2140}"/>
    <cellStyle name="Stil 1 2 2 2_3. Chng in credit spreads" xfId="9105" xr:uid="{EEB44A3F-7B52-4CC9-BD2B-2A07AABFAE10}"/>
    <cellStyle name="Stil 1 2 2 3" xfId="9106" xr:uid="{2AE17467-1D24-48ED-93FD-8BF2E3B0718A}"/>
    <cellStyle name="Stil 1 2 2_3. Chng in credit spreads" xfId="9107" xr:uid="{8D99909A-72E5-4767-8D29-7CD70677B6D0}"/>
    <cellStyle name="Stil 1 2 3" xfId="9108" xr:uid="{4E3A628A-EAC1-40BB-8EC1-203353A7281B}"/>
    <cellStyle name="Stil 1 2 3 2" xfId="9109" xr:uid="{0AEB27CF-6677-4635-A834-5AC0EA6A4FA2}"/>
    <cellStyle name="Stil 1 2 3 2 2" xfId="41746" xr:uid="{FC4A8F46-6464-474A-9B03-C026B52E0B3E}"/>
    <cellStyle name="Stil 1 2 3 2_Avstem DM og grunnlag" xfId="41747" xr:uid="{407FE296-F703-4441-9290-6ECCB8E325F3}"/>
    <cellStyle name="Stil 1 2 3 3" xfId="9110" xr:uid="{8F9D5344-B2C2-42F3-A2A4-98FE7208DA1C}"/>
    <cellStyle name="Stil 1 2 3_3. Chng in credit spreads" xfId="9111" xr:uid="{A7899C69-5DB0-45C3-980E-E2DF6AD65CB4}"/>
    <cellStyle name="Stil 1 2 4" xfId="9112" xr:uid="{D2A96B3D-C951-4933-AD00-E26A8270EEB0}"/>
    <cellStyle name="Stil 1 2 4 2" xfId="9113" xr:uid="{3E7D2479-67CE-4EE0-BE35-3D836DFA9F5B}"/>
    <cellStyle name="Stil 1 2 4_3. Chng in credit spreads" xfId="9114" xr:uid="{A224E7A3-1161-490B-9E72-7D30C50B6F31}"/>
    <cellStyle name="Stil 1 2_3. Chng in credit spreads" xfId="9115" xr:uid="{3CD15278-D105-4D1B-AD54-60AA54E51009}"/>
    <cellStyle name="Stil 1 3" xfId="9116" xr:uid="{0A87A77F-6B16-49C4-9F71-0BC19B3915B9}"/>
    <cellStyle name="Stil 1 3 2" xfId="9117" xr:uid="{21391181-FB80-4979-8C49-86CD5B1963FB}"/>
    <cellStyle name="Stil 1 3 2 2" xfId="9118" xr:uid="{BE454CA4-BA2D-4216-A581-74908F1F3C94}"/>
    <cellStyle name="Stil 1 3 2 2 2" xfId="39116" xr:uid="{CAD5A3EB-BCFD-4AFC-929B-4FE0AF0091F5}"/>
    <cellStyle name="Stil 1 3 2 2 3" xfId="39117" xr:uid="{8026B165-94E9-4C0B-BBD5-B6B85C5D80E5}"/>
    <cellStyle name="Stil 1 3 2 2_AVA DVA EL" xfId="39118" xr:uid="{CED4DE32-FCD2-4713-A00C-B53631CFA989}"/>
    <cellStyle name="Stil 1 3 2 3" xfId="9119" xr:uid="{6BA94E5B-F3EF-4165-9FC8-B4C485FD654C}"/>
    <cellStyle name="Stil 1 3 2 4" xfId="39119" xr:uid="{83404DF2-39D8-46C9-8FAF-8CE0BD8E2C83}"/>
    <cellStyle name="Stil 1 3 2_3. Chng in credit spreads" xfId="9120" xr:uid="{EDBE4035-D97D-4738-8AEC-E08488A1B6E7}"/>
    <cellStyle name="Stil 1 3 3" xfId="9121" xr:uid="{E79DD491-7410-4157-A263-D9CE6C306D92}"/>
    <cellStyle name="Stil 1 3 3 2" xfId="9122" xr:uid="{C7901B2F-0EE7-483B-B569-CCF8C2746250}"/>
    <cellStyle name="Stil 1 3 3 3" xfId="9123" xr:uid="{C111C166-EA22-4F9F-A648-FAEDCE49D85C}"/>
    <cellStyle name="Stil 1 3 3 4" xfId="9124" xr:uid="{C6AF7737-DAAC-48E4-AEF9-AD84DEB5DF37}"/>
    <cellStyle name="Stil 1 3 3_3. Chng in credit spreads" xfId="9125" xr:uid="{8D007CEA-5703-4038-B9EE-C0F7196FD8C1}"/>
    <cellStyle name="Stil 1 3 4" xfId="9126" xr:uid="{4B119D8F-B882-4310-B10D-058E50103A9E}"/>
    <cellStyle name="Stil 1 3_3. Chng in credit spreads" xfId="9127" xr:uid="{87921A80-0DEB-463C-8D1A-BBC239CBEEE1}"/>
    <cellStyle name="Stil 1 4" xfId="9128" xr:uid="{76BE0B8C-96B9-4BC5-89E0-E8B3B5C3BC18}"/>
    <cellStyle name="Stil 1 4 2" xfId="9129" xr:uid="{E981DF2E-78F6-4C7F-A4B4-1BCD2C67B921}"/>
    <cellStyle name="Stil 1 4 2 2" xfId="9130" xr:uid="{F63D99BF-37B3-49F3-9AC4-FCD1E922CB58}"/>
    <cellStyle name="Stil 1 4 2 3" xfId="9131" xr:uid="{CE236D3F-A873-4FB6-AF80-B81D0C09DD02}"/>
    <cellStyle name="Stil 1 4 2_3. Chng in credit spreads" xfId="9132" xr:uid="{C66BE4B5-6A92-4891-A9D1-75CB5AE99FB5}"/>
    <cellStyle name="Stil 1 4 3" xfId="9133" xr:uid="{486E0AFE-896F-4D2E-92B6-FFB1AD38CA90}"/>
    <cellStyle name="Stil 1 4 4" xfId="9134" xr:uid="{8DF3206A-4958-4005-B395-3FEEF74EDEC6}"/>
    <cellStyle name="Stil 1 4_3. Chng in credit spreads" xfId="9135" xr:uid="{C341C9A1-E6BB-43FC-9F76-E7AB98E0901F}"/>
    <cellStyle name="Stil 1 5" xfId="9136" xr:uid="{3AC4665E-5AB3-4959-A4AD-35CB04E9F85C}"/>
    <cellStyle name="Stil 1 5 2" xfId="9137" xr:uid="{3775F1B5-E977-40E9-8CDE-B2B035087713}"/>
    <cellStyle name="Stil 1 5 2 2" xfId="9138" xr:uid="{9DC8A053-2A9E-4770-835A-592121999A4B}"/>
    <cellStyle name="Stil 1 5 2_3. Chng in credit spreads" xfId="9139" xr:uid="{324C21C3-C1E4-4146-B516-DD1DBAF5B6F7}"/>
    <cellStyle name="Stil 1 5 3" xfId="9140" xr:uid="{BC1E47D4-15F0-4DEB-8FA7-928FD940E204}"/>
    <cellStyle name="Stil 1 5 4" xfId="41748" xr:uid="{4DDF7AA4-0A9F-4556-BF04-96923FA32E12}"/>
    <cellStyle name="Stil 1 5_3. Chng in credit spreads" xfId="9141" xr:uid="{7945CADD-EF13-4C42-A453-B56AC072BD1D}"/>
    <cellStyle name="Stil 1 6" xfId="9142" xr:uid="{35ABB7A6-7460-4FFC-9B3B-BCBEFC8464C6}"/>
    <cellStyle name="Stil 1 6 2" xfId="9143" xr:uid="{C1F7635B-D9C9-4E57-90C4-B0A4348654B2}"/>
    <cellStyle name="Stil 1 6 2 2" xfId="9144" xr:uid="{679DF137-0741-4B14-932C-08E9CA67873D}"/>
    <cellStyle name="Stil 1 6 2_3. Chng in credit spreads" xfId="9145" xr:uid="{326094F4-FD8B-4709-886D-5B03FE43EDB6}"/>
    <cellStyle name="Stil 1 6_3. Chng in credit spreads" xfId="9146" xr:uid="{939A750B-026B-4F3F-9915-C96F2C909135}"/>
    <cellStyle name="Stil 1 7" xfId="9147" xr:uid="{3F185D61-DBB3-4B04-8DD9-B8EF4BDB2524}"/>
    <cellStyle name="Stil 1 7 2" xfId="9148" xr:uid="{3683F857-792C-47B3-9B38-294BA69174B4}"/>
    <cellStyle name="Stil 1 7 2 2" xfId="9149" xr:uid="{B0DE5809-C760-415D-9611-12D4F8EA19CB}"/>
    <cellStyle name="Stil 1 7 2_3. Chng in credit spreads" xfId="9150" xr:uid="{49D50E88-15C3-4C77-8AA5-957BC995AC0D}"/>
    <cellStyle name="Stil 1 7 3" xfId="9151" xr:uid="{D7B1830E-773E-45FC-B18F-7FD87B825599}"/>
    <cellStyle name="Stil 1 7 4" xfId="9152" xr:uid="{10A4CD18-FD24-4078-949F-B8BD6ED5137B}"/>
    <cellStyle name="Stil 1 7 5" xfId="9153" xr:uid="{B3A7F1A8-8480-42C6-AB9E-AA63B406DC31}"/>
    <cellStyle name="Stil 1 7_3. Chng in credit spreads" xfId="9154" xr:uid="{FE645905-82B5-4AC6-A523-596D5E79AE07}"/>
    <cellStyle name="Stil 1 8" xfId="9155" xr:uid="{84F7167B-AA7D-4FA0-A533-6407831FA231}"/>
    <cellStyle name="Stil 1 8 2" xfId="9156" xr:uid="{125DCE4E-A1B5-42B5-B02F-CE52EBA53FFF}"/>
    <cellStyle name="Stil 1 8 3" xfId="9157" xr:uid="{0A130225-A2B4-461E-8CA1-7D5B56D61801}"/>
    <cellStyle name="Stil 1 8_3. Chng in credit spreads" xfId="9158" xr:uid="{4F7D55E7-BEDA-421C-8971-B0D4F7A0D898}"/>
    <cellStyle name="Stil 1 9" xfId="9159" xr:uid="{2BD1B875-2E4B-49CB-9309-678EC50AEE9C}"/>
    <cellStyle name="Stil 1_3. Chng in credit spreads" xfId="9160" xr:uid="{BD047D06-B2F6-47BD-9C42-5E4E7AF87382}"/>
    <cellStyle name="Stil 10" xfId="9161" xr:uid="{C022F179-8545-42EB-A974-FF3B39AF231D}"/>
    <cellStyle name="Stil 10 2" xfId="9162" xr:uid="{647BE209-91B8-4569-800F-5C564D05CFF7}"/>
    <cellStyle name="Stil 10 3" xfId="9163" xr:uid="{A1E41DD8-B007-4CB5-8ED4-47C9A7CC5B8E}"/>
    <cellStyle name="Stil 10_3. Chng in credit spreads" xfId="9164" xr:uid="{16FDB4E0-6906-48D7-B97C-509DF8FA8804}"/>
    <cellStyle name="Stil 11" xfId="9165" xr:uid="{63366C2C-EA52-46AB-926C-4FC40E25C162}"/>
    <cellStyle name="Stil 11 2" xfId="9166" xr:uid="{E7966D57-3955-43AF-9624-4A1E98E0A4F3}"/>
    <cellStyle name="Stil 11 3" xfId="9167" xr:uid="{3B2D79D9-1A65-438F-ADB6-103163AE201A}"/>
    <cellStyle name="Stil 11_3. Chng in credit spreads" xfId="9168" xr:uid="{E446ECA6-B731-4D49-82DC-B08191C828F4}"/>
    <cellStyle name="Stil 12" xfId="9169" xr:uid="{48FD7CC9-DB00-4492-9805-560ECF9C83FD}"/>
    <cellStyle name="Stil 12 2" xfId="9170" xr:uid="{C56611ED-F99B-45BF-A493-0242403B7D59}"/>
    <cellStyle name="Stil 12 3" xfId="9171" xr:uid="{327D09D9-23A3-42A5-9D75-761215F7ADEC}"/>
    <cellStyle name="Stil 12_3. Chng in credit spreads" xfId="9172" xr:uid="{284C5F15-6D47-4DE2-AC1C-E62348D38373}"/>
    <cellStyle name="Stil 13" xfId="9173" xr:uid="{F84B44E6-7AD7-4009-9EB4-4CC72FFF1174}"/>
    <cellStyle name="Stil 13 2" xfId="41749" xr:uid="{09AC70C1-A245-40BF-BBE6-1C8B0B068A9F}"/>
    <cellStyle name="Stil 13_Avstem DM og grunnlag" xfId="41750" xr:uid="{3EC5E689-C86C-443A-A994-679B62A42D4F}"/>
    <cellStyle name="Stil 14" xfId="9174" xr:uid="{4CE08281-83BF-462D-B526-D9B706126819}"/>
    <cellStyle name="Stil 14 2" xfId="9175" xr:uid="{0D8FAF37-8C84-4FEB-A1E3-38148B206E5B}"/>
    <cellStyle name="Stil 14 3" xfId="9176" xr:uid="{B0C10C43-2EE5-4F49-B7FD-4D64058243D3}"/>
    <cellStyle name="Stil 14_3. Chng in credit spreads" xfId="9177" xr:uid="{9160814F-E2B9-41EC-BFA0-D6CF835269E7}"/>
    <cellStyle name="Stil 15" xfId="9178" xr:uid="{A3E724BD-49B2-4877-A444-698E3A08D7B5}"/>
    <cellStyle name="Stil 15 2" xfId="9179" xr:uid="{D8A2CD10-FD81-43B3-9B56-65B46C5224BC}"/>
    <cellStyle name="Stil 15 3" xfId="9180" xr:uid="{43EA51CA-109B-4C51-8C03-2C7A9A3EE655}"/>
    <cellStyle name="Stil 15_3. Chng in credit spreads" xfId="9181" xr:uid="{A9DD1D1A-DE35-49E7-A016-5184AB5EF26F}"/>
    <cellStyle name="Stil 16" xfId="9182" xr:uid="{90015AE2-293B-48A2-A268-10C2F5C9FB98}"/>
    <cellStyle name="Stil 16 2" xfId="9183" xr:uid="{4C846284-A430-448F-9981-CB2338A4AF8C}"/>
    <cellStyle name="Stil 16 3" xfId="9184" xr:uid="{C47D0B78-505A-4324-A995-31086FC15E47}"/>
    <cellStyle name="Stil 16_3. Chng in credit spreads" xfId="9185" xr:uid="{9DB68185-F496-460F-B764-C1A0D18CC53E}"/>
    <cellStyle name="Stil 17" xfId="9186" xr:uid="{E8B9103A-ABAA-440F-A219-06C6483B2024}"/>
    <cellStyle name="Stil 17 2" xfId="9187" xr:uid="{A65E8CAD-434A-4ED2-9833-B747573037EB}"/>
    <cellStyle name="Stil 17 3" xfId="9188" xr:uid="{A40FF4F2-F50E-4096-AC92-39C6A36E8032}"/>
    <cellStyle name="Stil 17_3. Chng in credit spreads" xfId="9189" xr:uid="{42869D17-1D6B-411B-BBE7-439FE8624442}"/>
    <cellStyle name="Stil 18" xfId="9190" xr:uid="{530056A1-7958-4EB9-A33D-3F4B860F2C27}"/>
    <cellStyle name="Stil 18 2" xfId="9191" xr:uid="{EFE525DA-E2C3-4F4D-BA64-B00BC4C9C7FF}"/>
    <cellStyle name="Stil 18 3" xfId="9192" xr:uid="{0A1067EB-EB6B-4C1C-8176-6BB46E03773F}"/>
    <cellStyle name="Stil 18_3. Chng in credit spreads" xfId="9193" xr:uid="{DDBE5A82-CA87-4320-86CC-5B1E43542A5E}"/>
    <cellStyle name="Stil 19" xfId="9194" xr:uid="{69B8EE21-8137-4CD9-B0E2-B87AE19E3C49}"/>
    <cellStyle name="Stil 19 2" xfId="9195" xr:uid="{A732853F-7E77-4A40-A667-8644B7568D50}"/>
    <cellStyle name="Stil 19 3" xfId="9196" xr:uid="{4A354EE4-D56C-4B00-B044-F91AB06E29F7}"/>
    <cellStyle name="Stil 19_3. Chng in credit spreads" xfId="9197" xr:uid="{F9AEC97D-852C-4871-8FAD-DD76EB30903C}"/>
    <cellStyle name="Stil 2" xfId="9198" xr:uid="{F1F14041-4040-4DC2-BAF7-C1065D541341}"/>
    <cellStyle name="Stil 2 2" xfId="9199" xr:uid="{56707122-E5B1-4CC9-8062-8AED1553C51A}"/>
    <cellStyle name="Stil 2 3" xfId="39120" xr:uid="{21920BAE-7E7C-4BD9-BB83-C228192DE477}"/>
    <cellStyle name="Stil 2_3. Chng in credit spreads" xfId="9200" xr:uid="{C09C8766-39FB-4616-9642-AE2841D8A5A9}"/>
    <cellStyle name="Stil 20" xfId="9201" xr:uid="{BED9A72E-F6C5-48EF-ACA3-6C0322BB82C3}"/>
    <cellStyle name="Stil 20 2" xfId="9202" xr:uid="{6B7501B8-9A81-47EF-97FE-AE99537DADA9}"/>
    <cellStyle name="Stil 20 3" xfId="9203" xr:uid="{DD0AD9F8-24E3-4A16-8BE8-87D65A182626}"/>
    <cellStyle name="Stil 20_3. Chng in credit spreads" xfId="9204" xr:uid="{FD8EE461-1574-42CE-9AED-C64C672088D8}"/>
    <cellStyle name="Stil 21" xfId="9205" xr:uid="{BBC3F263-E798-4E0E-8F74-137527DA974C}"/>
    <cellStyle name="Stil 21 2" xfId="9206" xr:uid="{0A9B83ED-2A77-4376-86BC-23678B4CC3B6}"/>
    <cellStyle name="Stil 21 3" xfId="9207" xr:uid="{A7B1E832-3DDB-44BF-9F3D-1DE470F3C579}"/>
    <cellStyle name="Stil 21_3. Chng in credit spreads" xfId="9208" xr:uid="{E2B151F4-442F-4EE3-A1CA-D0F106A8BDD5}"/>
    <cellStyle name="Stil 22" xfId="9209" xr:uid="{3DA6236C-F1A9-4930-A588-7F1C09BACCE5}"/>
    <cellStyle name="Stil 22 2" xfId="9210" xr:uid="{0B157825-475B-4C80-88D2-0144A8F3A74F}"/>
    <cellStyle name="Stil 22 3" xfId="9211" xr:uid="{BDD5C462-F9C5-4240-B273-F14C4B14F93C}"/>
    <cellStyle name="Stil 22_3. Chng in credit spreads" xfId="9212" xr:uid="{BC2983AE-4124-4660-B508-7C7C2C95193D}"/>
    <cellStyle name="Stil 23" xfId="9213" xr:uid="{2D4A976E-1CF2-49E9-AF12-582B947DAFBB}"/>
    <cellStyle name="Stil 23 2" xfId="9214" xr:uid="{549303D1-F67C-4A39-B46B-ACAB7A1EB272}"/>
    <cellStyle name="Stil 23 3" xfId="9215" xr:uid="{EA43E9BF-C294-4E0A-BF75-64460885346F}"/>
    <cellStyle name="Stil 23_3. Chng in credit spreads" xfId="9216" xr:uid="{65B083DE-38C4-4F45-B94C-D7DFBE399BAE}"/>
    <cellStyle name="Stil 24" xfId="9217" xr:uid="{FD98FAB8-AA99-4C8F-A8D3-954D7430A0CF}"/>
    <cellStyle name="Stil 24 2" xfId="9218" xr:uid="{8322AFA9-AAA0-4165-9D56-C77CA6E34C42}"/>
    <cellStyle name="Stil 24 3" xfId="9219" xr:uid="{41CF0990-AF9A-44AB-A6C6-099D8466C5E8}"/>
    <cellStyle name="Stil 24_3. Chng in credit spreads" xfId="9220" xr:uid="{0159CDA1-0DE7-47DD-9285-49C3EC8BE172}"/>
    <cellStyle name="Stil 25" xfId="9221" xr:uid="{8A4B7C50-9E71-49C5-80C8-00FEC041CD94}"/>
    <cellStyle name="Stil 25 2" xfId="9222" xr:uid="{2A06ABB7-7A41-4DDD-BD51-2908FF366F07}"/>
    <cellStyle name="Stil 25 3" xfId="9223" xr:uid="{B71CC18D-3DB4-413E-9AC4-698FE846379B}"/>
    <cellStyle name="Stil 25_3. Chng in credit spreads" xfId="9224" xr:uid="{2275E2DF-15E2-4A49-A106-982949884F51}"/>
    <cellStyle name="Stil 26" xfId="9225" xr:uid="{470C48EF-5591-4184-9B73-298CD470645E}"/>
    <cellStyle name="Stil 26 2" xfId="9226" xr:uid="{B25DD62E-F107-4B3B-9042-E04BA5132E74}"/>
    <cellStyle name="Stil 26 3" xfId="9227" xr:uid="{9CBB61DE-6C42-4B93-9A3A-507FA53EDC5A}"/>
    <cellStyle name="Stil 26_3. Chng in credit spreads" xfId="9228" xr:uid="{42DE8AE0-19D7-4939-ABA2-8E221E501476}"/>
    <cellStyle name="Stil 27" xfId="9229" xr:uid="{3AF77445-B2FA-4555-922E-61C70BD10DE7}"/>
    <cellStyle name="Stil 27 2" xfId="9230" xr:uid="{6DFC5A7C-8722-49CF-91CD-ABAF392C9749}"/>
    <cellStyle name="Stil 27 3" xfId="9231" xr:uid="{E7B33FB0-CD42-4DD7-A002-3BD0FCB8AD61}"/>
    <cellStyle name="Stil 27_3. Chng in credit spreads" xfId="9232" xr:uid="{C2153458-891C-4456-A31B-F891B6E05B5A}"/>
    <cellStyle name="Stil 28" xfId="9233" xr:uid="{2F40A2D3-2018-48C2-A77B-665C02E4CCC4}"/>
    <cellStyle name="Stil 28 2" xfId="41751" xr:uid="{8828A451-9469-40A2-9B38-0B711DF982AB}"/>
    <cellStyle name="Stil 28_Avstem DM og grunnlag" xfId="41752" xr:uid="{82CA4F09-A8C5-41CF-8AA5-B89C97335049}"/>
    <cellStyle name="Stil 29" xfId="9234" xr:uid="{218693AD-A16E-4F44-B576-8548EA7FD9C2}"/>
    <cellStyle name="Stil 29 2" xfId="41753" xr:uid="{A3DBB57A-E4C7-4560-B0B7-1227E97C22CF}"/>
    <cellStyle name="Stil 29_Avstem DM og grunnlag" xfId="41754" xr:uid="{39E414F3-CB4F-4AF1-BF4A-37C4D528B2C2}"/>
    <cellStyle name="Stil 3" xfId="9235" xr:uid="{0BC63AC0-8BA2-4404-8E40-89B848D1E800}"/>
    <cellStyle name="Stil 3 2" xfId="9236" xr:uid="{9E9806DD-B1DB-459C-95E2-12DB21DADD34}"/>
    <cellStyle name="Stil 3 3" xfId="9237" xr:uid="{FA44FC33-1289-4562-9FEB-0FEDBA495411}"/>
    <cellStyle name="Stil 3_3. Chng in credit spreads" xfId="9238" xr:uid="{030BC14D-E31C-4792-A42C-C569E8C3E141}"/>
    <cellStyle name="Stil 30" xfId="9239" xr:uid="{D7AE749A-76E2-40D4-B1BC-26A340043EE6}"/>
    <cellStyle name="Stil 30 2" xfId="9240" xr:uid="{B8E2C7E3-05E9-4107-B5A9-0B57538FD3A3}"/>
    <cellStyle name="Stil 30 3" xfId="9241" xr:uid="{04A37738-C36C-4C0C-A325-C067E0C378CE}"/>
    <cellStyle name="Stil 30_3. Chng in credit spreads" xfId="9242" xr:uid="{3BAE1F54-2CC7-4B74-ABBF-F8B50A133926}"/>
    <cellStyle name="Stil 31" xfId="9243" xr:uid="{313E8B57-B550-41C2-A304-85E33E588A30}"/>
    <cellStyle name="Stil 31 2" xfId="9244" xr:uid="{799E1FE0-B6DC-4480-A219-406E739557FE}"/>
    <cellStyle name="Stil 31 3" xfId="9245" xr:uid="{ABA1DCC1-EE76-4F8C-BD87-CC6EDD3440FE}"/>
    <cellStyle name="Stil 31_3. Chng in credit spreads" xfId="9246" xr:uid="{C9AAA8EE-DD1F-49C1-90C4-1EAC0F7F4ACB}"/>
    <cellStyle name="Stil 32" xfId="9247" xr:uid="{55B98766-AFFC-441E-9C80-DA9AC77FF413}"/>
    <cellStyle name="Stil 32 2" xfId="9248" xr:uid="{C92850AC-51FC-4CEE-8D49-A52983D35480}"/>
    <cellStyle name="Stil 32 3" xfId="9249" xr:uid="{0B50DBBB-1844-4FDD-AB7F-3131B16C3481}"/>
    <cellStyle name="Stil 32_3. Chng in credit spreads" xfId="9250" xr:uid="{E92FC889-BA04-420D-BF6A-2690D34980B6}"/>
    <cellStyle name="Stil 33" xfId="9251" xr:uid="{5F04BB04-5152-43B7-85A9-F8C81951F79D}"/>
    <cellStyle name="Stil 33 2" xfId="9252" xr:uid="{DD5F1BF6-EA5A-457A-B904-0A5D76BF5553}"/>
    <cellStyle name="Stil 33 3" xfId="9253" xr:uid="{3195E92E-336A-4593-B33E-392B2EFA7478}"/>
    <cellStyle name="Stil 33_3. Chng in credit spreads" xfId="9254" xr:uid="{B60B8211-B6FA-4245-B723-A93FFC4DAACD}"/>
    <cellStyle name="Stil 34" xfId="9255" xr:uid="{577F943E-B206-4D6D-83F4-A2799F1F4120}"/>
    <cellStyle name="Stil 34 2" xfId="9256" xr:uid="{9342E939-03A5-4CF7-84A9-DE744B8B7D92}"/>
    <cellStyle name="Stil 34 3" xfId="9257" xr:uid="{10BCFFFC-F834-4B02-B1FB-E0633DCAC10C}"/>
    <cellStyle name="Stil 34_3. Chng in credit spreads" xfId="9258" xr:uid="{85326B7B-5CD1-4A3C-92D6-C14BBB762672}"/>
    <cellStyle name="Stil 35" xfId="9259" xr:uid="{980AC9BF-8820-4D6B-AFF0-29168418F773}"/>
    <cellStyle name="Stil 35 2" xfId="9260" xr:uid="{50D569FC-7132-404E-8184-EDF2B7261B79}"/>
    <cellStyle name="Stil 35 3" xfId="9261" xr:uid="{DB0852CE-6B55-47D3-88EA-901DBD3809D6}"/>
    <cellStyle name="Stil 35_3. Chng in credit spreads" xfId="9262" xr:uid="{3630A4FE-377D-4D62-87E1-CA88371A615B}"/>
    <cellStyle name="Stil 36" xfId="9263" xr:uid="{F647817A-4CC8-49B5-9482-FE551285BC57}"/>
    <cellStyle name="Stil 36 2" xfId="9264" xr:uid="{843BB126-C100-41D4-B556-4FA70B3B5F01}"/>
    <cellStyle name="Stil 36 3" xfId="9265" xr:uid="{A2C6AB89-A958-4AA1-B93F-EF964A8D9C8C}"/>
    <cellStyle name="Stil 36_3. Chng in credit spreads" xfId="9266" xr:uid="{5C918BA9-CF00-4D05-8EE6-6939D6CE6465}"/>
    <cellStyle name="Stil 37" xfId="9267" xr:uid="{EE4FDB66-7C38-41AC-8059-3DBCBD6EA4AA}"/>
    <cellStyle name="Stil 37 2" xfId="9268" xr:uid="{7656B31B-F02D-4551-B998-50C3D8287D6D}"/>
    <cellStyle name="Stil 37 3" xfId="9269" xr:uid="{E670B2D3-6FA1-4917-B54D-59F5C0441BFE}"/>
    <cellStyle name="Stil 37_3. Chng in credit spreads" xfId="9270" xr:uid="{41A6A918-D67B-45ED-9D3E-36BB7B1A172C}"/>
    <cellStyle name="Stil 38" xfId="9271" xr:uid="{7142893F-67AE-444C-8B40-D97D58CF91AA}"/>
    <cellStyle name="Stil 38 2" xfId="9272" xr:uid="{26921927-E97C-4717-B846-97D6E9795E45}"/>
    <cellStyle name="Stil 38 3" xfId="9273" xr:uid="{3850AE5F-B8BD-40A6-8D83-A5E4B2EB18EF}"/>
    <cellStyle name="Stil 38_3. Chng in credit spreads" xfId="9274" xr:uid="{990BF34B-90CE-4093-B5FC-7062B4F3B834}"/>
    <cellStyle name="Stil 39" xfId="9275" xr:uid="{F57A992C-8A3F-4438-8F13-69F8D7042A0F}"/>
    <cellStyle name="Stil 39 2" xfId="41755" xr:uid="{E3083D34-C986-4071-A12D-C4DF1C8D776A}"/>
    <cellStyle name="Stil 39_Avstem DM og grunnlag" xfId="41756" xr:uid="{2061C2C2-123D-41E0-80F0-8B2AE9DA1737}"/>
    <cellStyle name="Stil 4" xfId="9276" xr:uid="{B12660C8-D03C-4167-A64A-09BF60ACD2BA}"/>
    <cellStyle name="Stil 4 2" xfId="9277" xr:uid="{BCA5D40C-485B-42BF-9E9C-0BD661DB54C1}"/>
    <cellStyle name="Stil 4 3" xfId="9278" xr:uid="{1073EEDF-5235-46B6-A7DF-235536DF8971}"/>
    <cellStyle name="Stil 4_3. Chng in credit spreads" xfId="9279" xr:uid="{B13DE409-C4F9-407E-BC46-0C5C53EFF802}"/>
    <cellStyle name="Stil 40" xfId="9280" xr:uid="{5AEB93E2-2CD7-4C57-9B27-3F7C4A3C545A}"/>
    <cellStyle name="Stil 40 2" xfId="41757" xr:uid="{B0121420-C33E-407F-87F3-A8E18ACB48A4}"/>
    <cellStyle name="Stil 40_Avstem DM og grunnlag" xfId="41758" xr:uid="{47889726-00E3-4DBC-B54F-BA58FE73281E}"/>
    <cellStyle name="Stil 41" xfId="9281" xr:uid="{BF2CE6A7-BC01-40AC-931A-72E267901354}"/>
    <cellStyle name="Stil 41 2" xfId="41759" xr:uid="{F1E08EB9-E64B-4F09-AA1A-8E7E562C713F}"/>
    <cellStyle name="Stil 41_Avstem DM og grunnlag" xfId="41760" xr:uid="{223BCFDF-B103-4EE0-8AFE-A102A64A5497}"/>
    <cellStyle name="Stil 42" xfId="9282" xr:uid="{7641F546-5A7D-48EE-858E-1D759FD27462}"/>
    <cellStyle name="Stil 42 2" xfId="41761" xr:uid="{96A82DA1-95FF-40F0-9CA3-E6BC326F7421}"/>
    <cellStyle name="Stil 42_Avstem DM og grunnlag" xfId="41762" xr:uid="{A7BA94E7-68AE-4247-852F-EDCB9D0FD5EC}"/>
    <cellStyle name="Stil 43" xfId="9283" xr:uid="{DD4CB13D-6322-43AD-9B5A-1D35D1DC90B9}"/>
    <cellStyle name="Stil 43 2" xfId="41763" xr:uid="{26F29DA4-8EEB-458F-97D4-A8B1C9523077}"/>
    <cellStyle name="Stil 43_Avstem DM og grunnlag" xfId="41764" xr:uid="{B050C331-4D4D-4C46-A5C3-F52F7E7D6972}"/>
    <cellStyle name="Stil 44" xfId="9284" xr:uid="{0CEAB5F9-1E43-4E19-8EBA-6500A72EBE46}"/>
    <cellStyle name="Stil 44 2" xfId="41765" xr:uid="{421396D4-1BD0-43F8-A570-F083E3B927E7}"/>
    <cellStyle name="Stil 44_Avstem DM og grunnlag" xfId="41766" xr:uid="{F2B7DC43-BF0A-440B-BEE3-E9AA1C3EC62C}"/>
    <cellStyle name="Stil 45" xfId="9285" xr:uid="{01E21D0B-71F6-4A06-A1E6-23C5B5DF664B}"/>
    <cellStyle name="Stil 45 2" xfId="9286" xr:uid="{51D9DB3E-D124-46E0-8EFD-A87B0975DE2B}"/>
    <cellStyle name="Stil 45 3" xfId="9287" xr:uid="{5ADF7AA7-66A3-4291-AECE-96C07DBFC836}"/>
    <cellStyle name="Stil 45_3. Chng in credit spreads" xfId="9288" xr:uid="{2403181C-6AF9-4E48-AC28-9D5A977046B5}"/>
    <cellStyle name="Stil 46" xfId="9289" xr:uid="{4DF96566-4A2E-43A7-8C61-275DD8AE341C}"/>
    <cellStyle name="Stil 46 2" xfId="9290" xr:uid="{6E88F5E5-C468-4438-834F-3218A37093C1}"/>
    <cellStyle name="Stil 46 3" xfId="9291" xr:uid="{36F9BB4C-E664-413A-9B07-B2D0C2F5124C}"/>
    <cellStyle name="Stil 46_3. Chng in credit spreads" xfId="9292" xr:uid="{A58C4332-976F-4DAF-918C-BD35B074352F}"/>
    <cellStyle name="Stil 47" xfId="9293" xr:uid="{C8B243CB-18B5-462B-A695-43953E06671E}"/>
    <cellStyle name="Stil 47 2" xfId="9294" xr:uid="{49D656CD-4D2E-472D-A7F5-58D9C7481A5F}"/>
    <cellStyle name="Stil 47 3" xfId="9295" xr:uid="{5EDD134A-81C6-499E-95E0-C6AB29AE1C91}"/>
    <cellStyle name="Stil 47_3. Chng in credit spreads" xfId="9296" xr:uid="{32839548-C625-4B23-82CD-89AE551C74F8}"/>
    <cellStyle name="Stil 48" xfId="9297" xr:uid="{14263C43-91E2-46AB-9F7D-B2F5430029F9}"/>
    <cellStyle name="Stil 48 2" xfId="9298" xr:uid="{26149D1E-FA34-469C-B5D3-E6B52541561F}"/>
    <cellStyle name="Stil 48 3" xfId="9299" xr:uid="{B69A4D03-D5EF-418C-B308-0159E80289FD}"/>
    <cellStyle name="Stil 48_3. Chng in credit spreads" xfId="9300" xr:uid="{75BD116B-9242-4CD1-B1E4-F67B8118ABB6}"/>
    <cellStyle name="Stil 49" xfId="9301" xr:uid="{77DE129F-D08F-4471-A7DA-F667DD853FC5}"/>
    <cellStyle name="Stil 49 2" xfId="41767" xr:uid="{75321B93-F267-4B62-A2F1-5A039D1C5787}"/>
    <cellStyle name="Stil 49_Avstem DM og grunnlag" xfId="41768" xr:uid="{09DCBDBD-CEE1-46F6-96DB-0A67C64818C4}"/>
    <cellStyle name="Stil 5" xfId="9302" xr:uid="{5B48743E-6D62-438B-B78D-9129906EA8FF}"/>
    <cellStyle name="Stil 5 2" xfId="9303" xr:uid="{0CA8F13E-97F4-45B0-B5D9-DE23B47B9E6E}"/>
    <cellStyle name="Stil 5 3" xfId="9304" xr:uid="{B1A2C626-5F5A-4629-96EB-388B2AE1EF4D}"/>
    <cellStyle name="Stil 5_3. Chng in credit spreads" xfId="9305" xr:uid="{8DE980DF-DB3E-4F1B-B436-DBA4832A8531}"/>
    <cellStyle name="Stil 50" xfId="9306" xr:uid="{10F85F26-57C1-4EC8-A647-0C415AA3A056}"/>
    <cellStyle name="Stil 50 2" xfId="41769" xr:uid="{71981250-CEA5-45FF-A9BD-50196FEEB496}"/>
    <cellStyle name="Stil 50_Avstem DM og grunnlag" xfId="41770" xr:uid="{28FF8242-0692-4857-AA28-20236DCDC64A}"/>
    <cellStyle name="Stil 51" xfId="9307" xr:uid="{39DDCE08-3704-4A98-B8EC-AB63BD661B52}"/>
    <cellStyle name="Stil 51 2" xfId="9308" xr:uid="{EF8DF334-D70C-4D4A-A103-3DBF8624AC9E}"/>
    <cellStyle name="Stil 51 2 2" xfId="41771" xr:uid="{D3C13DBB-A690-4296-8C59-5CC6B09CF593}"/>
    <cellStyle name="Stil 51 2_Avstem DM og grunnlag" xfId="41772" xr:uid="{1479D5D0-71FF-40C3-9C00-C6389C1C27D3}"/>
    <cellStyle name="Stil 51 3" xfId="9309" xr:uid="{B8A5F622-E8BB-493F-856A-C2AA9C0FEB93}"/>
    <cellStyle name="Stil 51 4" xfId="41773" xr:uid="{0E3A9FCA-47B8-4276-815D-981F82A39333}"/>
    <cellStyle name="Stil 51_3. Chng in credit spreads" xfId="9310" xr:uid="{0B5A6031-48AA-4B70-8581-CAC2998B75B5}"/>
    <cellStyle name="Stil 52" xfId="9311" xr:uid="{349987A6-86F6-4FBE-BDF7-E50D2A02C65E}"/>
    <cellStyle name="Stil 52 2" xfId="9312" xr:uid="{33A9B4A1-A0E0-4136-9D9D-023D9E31D92C}"/>
    <cellStyle name="Stil 52 2 2" xfId="41774" xr:uid="{3DC638B2-9658-4C43-A133-FE41D90E1FC7}"/>
    <cellStyle name="Stil 52 2_Avstem DM og grunnlag" xfId="41775" xr:uid="{DA0DBEAF-A5C1-4713-87B0-D3DD78458D69}"/>
    <cellStyle name="Stil 52 3" xfId="9313" xr:uid="{33AB24C1-0BE6-4CBE-83BB-3F81D3686BAE}"/>
    <cellStyle name="Stil 52 4" xfId="41776" xr:uid="{B285462A-5469-4188-802F-6D03A802DD3C}"/>
    <cellStyle name="Stil 52_3. Chng in credit spreads" xfId="9314" xr:uid="{C8526793-1C23-454B-9492-EC7A19488347}"/>
    <cellStyle name="Stil 53" xfId="9315" xr:uid="{3ABDFF19-45AC-4C4C-9A84-4B606C28A552}"/>
    <cellStyle name="Stil 53 2" xfId="9316" xr:uid="{8452C8E8-3C79-4C49-A2CF-28D5DA3BD1CA}"/>
    <cellStyle name="Stil 53 2 2" xfId="41777" xr:uid="{C3B5C6F9-6DE5-4826-8C8A-F7675BED9F18}"/>
    <cellStyle name="Stil 53 2_Avstem DM og grunnlag" xfId="41778" xr:uid="{676E740F-980A-4D2F-98CF-2B8D2FB01020}"/>
    <cellStyle name="Stil 53 3" xfId="9317" xr:uid="{A8D35C92-3BD4-4679-A3A5-465787FB58F0}"/>
    <cellStyle name="Stil 53 4" xfId="41779" xr:uid="{04410B3E-8350-4572-8231-248D34FF17E3}"/>
    <cellStyle name="Stil 53_3. Chng in credit spreads" xfId="9318" xr:uid="{D44906F9-FC61-40CC-B43C-97FF4BAAF7BA}"/>
    <cellStyle name="Stil 54" xfId="9319" xr:uid="{574211C9-C355-46E2-91B3-8FA84CF50C20}"/>
    <cellStyle name="Stil 54 2" xfId="9320" xr:uid="{EA5F1745-C5A6-4492-AE7A-8D24C1741BCA}"/>
    <cellStyle name="Stil 54 2 2" xfId="41780" xr:uid="{BDA4F81E-F45A-4EAA-8173-D791F630580C}"/>
    <cellStyle name="Stil 54 2_Avstem DM og grunnlag" xfId="41781" xr:uid="{8CAD7099-A011-4AEB-9822-3FD2BECB49FF}"/>
    <cellStyle name="Stil 54 3" xfId="9321" xr:uid="{3C4DD823-CC0C-4C20-83BA-C8A79861A1B1}"/>
    <cellStyle name="Stil 54 4" xfId="41782" xr:uid="{FEFA9FF5-90A1-4781-83C6-0751CEE7AE0D}"/>
    <cellStyle name="Stil 54_3. Chng in credit spreads" xfId="9322" xr:uid="{C1091F96-C41A-44E4-8A6B-8EBC5BB1DD03}"/>
    <cellStyle name="Stil 55" xfId="9323" xr:uid="{C5B2BA81-BEE6-465B-A199-9F67561709CD}"/>
    <cellStyle name="Stil 55 2" xfId="41783" xr:uid="{B1FE6903-0F5E-4583-9746-E4BA4DFEE0EC}"/>
    <cellStyle name="Stil 55_Avstem DM og grunnlag" xfId="41784" xr:uid="{8E152AE7-5A50-4E6F-9383-09218564E0D7}"/>
    <cellStyle name="Stil 56" xfId="9324" xr:uid="{FB827B0B-AE4E-4073-A750-FB9E45F1E019}"/>
    <cellStyle name="Stil 56 2" xfId="41785" xr:uid="{7A5259D8-89AC-403E-87A0-BD2FBFDDBD6B}"/>
    <cellStyle name="Stil 56_Avstem DM og grunnlag" xfId="41786" xr:uid="{E7F15792-315A-4B8E-8953-A86A8CA7A4DE}"/>
    <cellStyle name="Stil 57" xfId="9325" xr:uid="{41273488-1F3D-4DF9-92C9-32D20745B6F0}"/>
    <cellStyle name="Stil 57 2" xfId="41787" xr:uid="{CAE61E15-8DD5-453A-8185-F8FB02CED54C}"/>
    <cellStyle name="Stil 57_Avstem DM og grunnlag" xfId="41788" xr:uid="{9EF219AA-D013-4736-B01A-776405955C0F}"/>
    <cellStyle name="Stil 58" xfId="9326" xr:uid="{C8CC5556-0552-4910-BE74-E984AFE5F0EB}"/>
    <cellStyle name="Stil 58 2" xfId="41789" xr:uid="{B8CB8BEB-DD32-43DE-8A99-B98117405FF1}"/>
    <cellStyle name="Stil 58_Avstem DM og grunnlag" xfId="41790" xr:uid="{8790A6B1-FF57-4B55-A2DD-B40D9641A0D7}"/>
    <cellStyle name="Stil 6" xfId="9327" xr:uid="{41D137F4-CFC8-44E8-9C4C-AB420EC75489}"/>
    <cellStyle name="Stil 6 2" xfId="9328" xr:uid="{2EF9BB87-7A80-4120-8479-E11A1E143E1B}"/>
    <cellStyle name="Stil 6 3" xfId="9329" xr:uid="{06DDCEFA-5B0D-4A54-B6DD-78FB3FC765F6}"/>
    <cellStyle name="Stil 6_3. Chng in credit spreads" xfId="9330" xr:uid="{0EC8E93C-2EDD-4268-9B04-F744278B1EF1}"/>
    <cellStyle name="Stil 7" xfId="9331" xr:uid="{ADEF89C4-5773-4C18-A9F0-247F5BBB1E3F}"/>
    <cellStyle name="Stil 7 2" xfId="9332" xr:uid="{CAB1ADE1-7506-438A-BF5D-A4C1492907C0}"/>
    <cellStyle name="Stil 7 3" xfId="9333" xr:uid="{F9CCF316-6CE1-4503-A5E2-01DF1CB67625}"/>
    <cellStyle name="Stil 7_3. Chng in credit spreads" xfId="9334" xr:uid="{71ED395E-2EDD-45C3-BD06-4989C0E429F8}"/>
    <cellStyle name="Stil 8" xfId="9335" xr:uid="{168C43D8-E994-4EA7-A1CA-DC884542978D}"/>
    <cellStyle name="Stil 8 2" xfId="9336" xr:uid="{5C15C6A9-9D5B-4393-9682-3AD96415F5D4}"/>
    <cellStyle name="Stil 8 3" xfId="9337" xr:uid="{3A9BA199-643A-4A8E-8EFC-379B8063F191}"/>
    <cellStyle name="Stil 8_3. Chng in credit spreads" xfId="9338" xr:uid="{42DB7085-AF8C-424C-8F8C-9574A8272BA5}"/>
    <cellStyle name="Stil 9" xfId="9339" xr:uid="{96D8BA59-B7C2-43A6-A146-E815D9B8F976}"/>
    <cellStyle name="Stil 9 2" xfId="9340" xr:uid="{4DA2D6D0-AB3F-4657-9C68-C1A618B0F951}"/>
    <cellStyle name="Stil 9 3" xfId="9341" xr:uid="{83E757F0-F3A1-4176-A55A-EA6448F1CC16}"/>
    <cellStyle name="Stil 9_3. Chng in credit spreads" xfId="9342" xr:uid="{811E61C1-5D90-4E80-9329-11BB0A6D4CF4}"/>
    <cellStyle name="Style 1" xfId="9343" xr:uid="{09814A9D-D2AE-4A4F-92B4-DB8AAB9F798D}"/>
    <cellStyle name="Style 1 2" xfId="39121" xr:uid="{959D30F0-E3E1-4644-8049-C6B16BD85501}"/>
    <cellStyle name="Style 1 2 2" xfId="39122" xr:uid="{7F1CD4DE-7446-4749-A8DB-919D9B9BE968}"/>
    <cellStyle name="Style 1 2 3" xfId="39123" xr:uid="{2F57977D-D5E5-4490-B345-DF1453998948}"/>
    <cellStyle name="Style 1 2_AVA DVA EL" xfId="39124" xr:uid="{F8284B9B-FBA7-45EE-BE90-C6FC711BBEC5}"/>
    <cellStyle name="Style 1 3" xfId="39125" xr:uid="{E2DF44AC-C706-4707-9530-0CB83F16967D}"/>
    <cellStyle name="Style 1 3 2" xfId="39126" xr:uid="{3EF6FFF9-F7E4-4B1D-80AB-00C067C9CDA5}"/>
    <cellStyle name="Style 1 3 2 2" xfId="39127" xr:uid="{B5EB300B-7C81-4453-B636-E4A08C628EA8}"/>
    <cellStyle name="Style 1 3 2 3" xfId="39128" xr:uid="{80B65EC8-63F0-4F50-8728-9932BF8ABFFF}"/>
    <cellStyle name="Style 1 3 2_AVA DVA EL" xfId="39129" xr:uid="{6241D2BD-947C-4A84-89D3-FF9002D8B4CA}"/>
    <cellStyle name="Style 1 3 3" xfId="39130" xr:uid="{E4F48553-49B6-4DF9-A20C-9E2128817A45}"/>
    <cellStyle name="Style 1 3 4" xfId="39131" xr:uid="{CD7244B0-E9A9-40E0-9686-CCEE0F057CE6}"/>
    <cellStyle name="Style 1 3_AVA DVA EL" xfId="39132" xr:uid="{F388B107-6E51-4B7B-8588-D1664EE59CE7}"/>
    <cellStyle name="Style 1 4" xfId="39133" xr:uid="{35CCE309-1335-4E96-9AFC-30E0D7D0E344}"/>
    <cellStyle name="Style 1 4 2" xfId="39134" xr:uid="{B5C31E75-1575-472A-BD09-A7A93E9B6AF0}"/>
    <cellStyle name="Style 1 4 3" xfId="39135" xr:uid="{104394BB-FABD-4511-803B-5E9DB997676E}"/>
    <cellStyle name="Style 1 4_AVA DVA EL" xfId="39136" xr:uid="{751AC69E-E05B-4AC9-8F61-5C9CA82C95C7}"/>
    <cellStyle name="Style 1 5" xfId="39137" xr:uid="{BF9FCD1F-B330-489F-8F5D-4BF7DD727D8E}"/>
    <cellStyle name="Style 1_AVA DVA EL" xfId="39138" xr:uid="{773CE9D1-A0AE-415C-ABD4-9702FD83BF77}"/>
    <cellStyle name="Style 21" xfId="39139" xr:uid="{D2590DBC-EA8D-4CCF-8577-6C783DEC9FFD}"/>
    <cellStyle name="Style 21 10" xfId="39140" xr:uid="{8D60FA53-C4E3-410D-A4B1-05E4EBF14443}"/>
    <cellStyle name="Style 21 10 2" xfId="39141" xr:uid="{F53F5B36-D3AB-48CB-9927-E1A7976A2C01}"/>
    <cellStyle name="Style 21 10_AVA DVA EL" xfId="39142" xr:uid="{4F8F80DE-E867-4211-8852-8AB45B8BC188}"/>
    <cellStyle name="Style 21 11" xfId="39143" xr:uid="{33227619-C5D0-4459-85C5-9030CCB27B07}"/>
    <cellStyle name="Style 21 11 2" xfId="39144" xr:uid="{6D5E9BEF-0A00-46F8-91B4-F5CEE902B52C}"/>
    <cellStyle name="Style 21 11_AVA DVA EL" xfId="39145" xr:uid="{64AEB611-CF72-4454-B1A6-82C6892A467E}"/>
    <cellStyle name="Style 21 12" xfId="39146" xr:uid="{665DC567-467E-47A9-B318-63B1F2AD7691}"/>
    <cellStyle name="Style 21 2" xfId="39147" xr:uid="{7E789841-75B0-40AA-B11A-6B2D1EB1C920}"/>
    <cellStyle name="Style 21 2 2" xfId="39148" xr:uid="{D523F1B8-AEDA-4E7E-90A6-0DF20AFAC63F}"/>
    <cellStyle name="Style 21 2 2 2" xfId="39149" xr:uid="{B0FE33D1-1FFA-4EDA-A921-023C71D64191}"/>
    <cellStyle name="Style 21 2 2_AVA DVA EL" xfId="39150" xr:uid="{EF01FE51-DDED-403D-8E02-993B6F58E03A}"/>
    <cellStyle name="Style 21 2 3" xfId="39151" xr:uid="{BE22047D-673B-4011-A5F7-E220E9A10189}"/>
    <cellStyle name="Style 21 2_4Q16" xfId="39152" xr:uid="{942AB7D6-89C9-4691-8DC1-A3DC2371E763}"/>
    <cellStyle name="Style 21 3" xfId="39153" xr:uid="{17646346-6BA6-417C-841A-5F425B3F2647}"/>
    <cellStyle name="Style 21 3 2" xfId="39154" xr:uid="{493EDE55-31D0-4D9A-957B-571FE6E96C3B}"/>
    <cellStyle name="Style 21 3 2 2" xfId="39155" xr:uid="{499F4880-B0E8-4FA7-B5F0-0AA1C7FC21B8}"/>
    <cellStyle name="Style 21 3 2_AVA DVA EL" xfId="39156" xr:uid="{58DEB311-F97F-48A0-92BB-9B49A43D1ADE}"/>
    <cellStyle name="Style 21 3 3" xfId="39157" xr:uid="{F6B8A051-EA8A-4AF6-8EB4-7F519C9FF563}"/>
    <cellStyle name="Style 21 3_4Q16" xfId="39158" xr:uid="{E04E635B-F3BC-4FA8-982C-A8DD55D0AE32}"/>
    <cellStyle name="Style 21 4" xfId="39159" xr:uid="{6223E139-0724-4839-9D07-D4C8CD45FA6F}"/>
    <cellStyle name="Style 21 4 2" xfId="39160" xr:uid="{FA008665-1D8C-485F-BE79-2A5BE72BB5E9}"/>
    <cellStyle name="Style 21 4_AVA DVA EL" xfId="39161" xr:uid="{29F8B7A9-6510-4C3A-8562-D1389198C423}"/>
    <cellStyle name="Style 21 5" xfId="39162" xr:uid="{47C18BEF-956B-42E5-A0D8-2EA27C4DB542}"/>
    <cellStyle name="Style 21 5 2" xfId="39163" xr:uid="{D939D564-FD97-4E37-9D05-F5A7F701C983}"/>
    <cellStyle name="Style 21 5_AVA DVA EL" xfId="39164" xr:uid="{B9DE63FF-73F2-433F-8B84-3D68E63553A4}"/>
    <cellStyle name="Style 21 6" xfId="39165" xr:uid="{8C049EB4-1D47-4828-A8DF-09AAFFE79CD9}"/>
    <cellStyle name="Style 21 6 2" xfId="39166" xr:uid="{5592D395-F214-411F-9E11-DE853226A7C9}"/>
    <cellStyle name="Style 21 6_AVA DVA EL" xfId="39167" xr:uid="{50BC5084-C03F-43D0-9769-C8E08421B952}"/>
    <cellStyle name="Style 21 7" xfId="39168" xr:uid="{3A0EA2F9-B132-4E7B-A606-A6E2E9AFF385}"/>
    <cellStyle name="Style 21 7 2" xfId="39169" xr:uid="{A32D5548-0F24-4D19-9DBE-037CD9E42FF2}"/>
    <cellStyle name="Style 21 7_AVA DVA EL" xfId="39170" xr:uid="{9B97D79E-029C-40FA-87E8-2B9AC2E4EE2B}"/>
    <cellStyle name="Style 21 8" xfId="39171" xr:uid="{FB9F4015-AF3E-47A5-83DE-4A89EA185BCF}"/>
    <cellStyle name="Style 21 8 2" xfId="39172" xr:uid="{8FF9A307-A164-4B9E-8420-D080BAFE0F97}"/>
    <cellStyle name="Style 21 8_AVA DVA EL" xfId="39173" xr:uid="{E61A9E03-67CD-426D-8671-7629DF8BCBBA}"/>
    <cellStyle name="Style 21 9" xfId="39174" xr:uid="{33CF1478-AF4A-47C7-A6EE-C6B1F8E23605}"/>
    <cellStyle name="Style 21 9 2" xfId="39175" xr:uid="{27CA4047-3A46-43F1-99E5-7FC04B3E23A0}"/>
    <cellStyle name="Style 21 9_AVA DVA EL" xfId="39176" xr:uid="{D06A2D00-76F9-4A60-8259-86CB87DA76C8}"/>
    <cellStyle name="Style 21_4Q16" xfId="39177" xr:uid="{28A892F2-493C-4CA8-A1B3-9DCAF8B25318}"/>
    <cellStyle name="Style 22" xfId="39178" xr:uid="{2659B293-8615-4707-8D5E-5D701A62C720}"/>
    <cellStyle name="Style 22 10" xfId="39179" xr:uid="{599764BF-F241-49B2-B572-5620466926C6}"/>
    <cellStyle name="Style 22 10 2" xfId="39180" xr:uid="{36ED6DBD-5563-457A-A3C0-15FC2F655A74}"/>
    <cellStyle name="Style 22 10_AVA DVA EL" xfId="39181" xr:uid="{A510376F-C99E-4720-98BC-E6D87284C6A0}"/>
    <cellStyle name="Style 22 11" xfId="39182" xr:uid="{990BCD6A-225B-4FD0-ACC3-1367DEE0D4FA}"/>
    <cellStyle name="Style 22 11 2" xfId="39183" xr:uid="{70144A58-4067-47D8-8BA3-4229E9A0A02D}"/>
    <cellStyle name="Style 22 11_AVA DVA EL" xfId="39184" xr:uid="{882A6A5B-95BC-403D-9E25-BDC123F3F1BE}"/>
    <cellStyle name="Style 22 12" xfId="39185" xr:uid="{1E725914-C9A5-49C1-B14E-8ED9844B9710}"/>
    <cellStyle name="Style 22 2" xfId="39186" xr:uid="{3CA74A93-44BC-4D84-91A2-56BDD3BD0FE2}"/>
    <cellStyle name="Style 22 2 2" xfId="39187" xr:uid="{B23F4244-E5BF-40ED-AB49-012CA56BD6F7}"/>
    <cellStyle name="Style 22 2 2 2" xfId="39188" xr:uid="{AF6E80BB-42C8-4FC1-914E-DB84650BCEE2}"/>
    <cellStyle name="Style 22 2 2_AVA DVA EL" xfId="39189" xr:uid="{0F06DEE7-A447-4F40-99C9-5446D0F04510}"/>
    <cellStyle name="Style 22 2 3" xfId="39190" xr:uid="{A934D9F9-59BB-48CE-9D2A-DDFF0105D0A1}"/>
    <cellStyle name="Style 22 2_4Q16" xfId="39191" xr:uid="{6EFC2D2C-388C-4677-AC41-5FEC7D80180C}"/>
    <cellStyle name="Style 22 3" xfId="39192" xr:uid="{A292E478-DFE0-405A-B810-3B2AF8679943}"/>
    <cellStyle name="Style 22 3 2" xfId="39193" xr:uid="{9ED087CA-1FB9-4572-87DF-1631DFCC6B82}"/>
    <cellStyle name="Style 22 3 2 2" xfId="39194" xr:uid="{D1D9FEE1-DE4B-4526-92AD-9DEE28848379}"/>
    <cellStyle name="Style 22 3 2_AVA DVA EL" xfId="39195" xr:uid="{4EC4FE71-6240-4520-A860-A8D2A4C1DC33}"/>
    <cellStyle name="Style 22 3 3" xfId="39196" xr:uid="{AC7BB076-72E0-47F4-88A6-2A9728C583F5}"/>
    <cellStyle name="Style 22 3_4Q16" xfId="39197" xr:uid="{81EAC215-629B-4B6E-945D-0381EF60A942}"/>
    <cellStyle name="Style 22 4" xfId="39198" xr:uid="{19EC21FF-0B1D-459D-89F7-D9803CA95031}"/>
    <cellStyle name="Style 22 4 2" xfId="39199" xr:uid="{D0D56671-E3CA-447D-9C92-33FA49AE929E}"/>
    <cellStyle name="Style 22 4_AVA DVA EL" xfId="39200" xr:uid="{97540963-3833-409A-8148-0E6FD21A41F5}"/>
    <cellStyle name="Style 22 5" xfId="39201" xr:uid="{6540487A-B974-4FB6-88DA-6761AC19B687}"/>
    <cellStyle name="Style 22 5 2" xfId="39202" xr:uid="{0F017A2F-9752-424A-B03D-277CFEFC208F}"/>
    <cellStyle name="Style 22 5_AVA DVA EL" xfId="39203" xr:uid="{A21D4BA5-BF94-4F67-B4F6-BE2C4B582FBA}"/>
    <cellStyle name="Style 22 6" xfId="39204" xr:uid="{9A7D173B-AD25-4AB0-959D-5061F85C5728}"/>
    <cellStyle name="Style 22 6 2" xfId="39205" xr:uid="{1716F9E8-15C6-4433-B2D2-C9FA187CD818}"/>
    <cellStyle name="Style 22 6_AVA DVA EL" xfId="39206" xr:uid="{50B416BB-F09F-4239-93DF-8F701C2BAB8A}"/>
    <cellStyle name="Style 22 7" xfId="39207" xr:uid="{7D2A05BF-7446-43D3-9424-FC7A26F12A5A}"/>
    <cellStyle name="Style 22 7 2" xfId="39208" xr:uid="{73773D10-F467-479C-8B31-AA41C891CC81}"/>
    <cellStyle name="Style 22 7_AVA DVA EL" xfId="39209" xr:uid="{9D47B160-2227-40C5-AD72-75E65E6F02FA}"/>
    <cellStyle name="Style 22 8" xfId="39210" xr:uid="{C9F44379-CEEE-4720-AE8A-B21616BBA7BF}"/>
    <cellStyle name="Style 22 8 2" xfId="39211" xr:uid="{B58D99B8-E084-40E6-A52D-C7893BDBBFDB}"/>
    <cellStyle name="Style 22 8_AVA DVA EL" xfId="39212" xr:uid="{92A86E85-8021-41FF-88C2-C729455D50CE}"/>
    <cellStyle name="Style 22 9" xfId="39213" xr:uid="{6704D5B7-49C7-467A-8D45-BEEF52C8D4AD}"/>
    <cellStyle name="Style 22 9 2" xfId="39214" xr:uid="{5F930D6A-7A91-4056-B614-26D443DDA37C}"/>
    <cellStyle name="Style 22 9_AVA DVA EL" xfId="39215" xr:uid="{7AE2DD44-20A2-4B1E-AC0D-2CA4650C2014}"/>
    <cellStyle name="Style 22_4Q16" xfId="39216" xr:uid="{34FE5558-58A8-41BA-903B-E2555F18A53E}"/>
    <cellStyle name="Style 23" xfId="39217" xr:uid="{1E53ECF3-B654-4C5A-9DE9-6C964F858FD6}"/>
    <cellStyle name="Style 23 10" xfId="39218" xr:uid="{EED505E8-3ABA-4B35-9AE6-BC8909F726ED}"/>
    <cellStyle name="Style 23 10 2" xfId="39219" xr:uid="{5E1A7924-F269-4699-A892-E99D6272F5AC}"/>
    <cellStyle name="Style 23 10_AVA DVA EL" xfId="39220" xr:uid="{07B2D3C1-D9AE-402D-B32D-42C068181953}"/>
    <cellStyle name="Style 23 11" xfId="39221" xr:uid="{AF052C70-E104-4B21-AC9B-09AA74353340}"/>
    <cellStyle name="Style 23 11 2" xfId="39222" xr:uid="{3BD7484B-1C4C-4621-BB14-5BD07F133B77}"/>
    <cellStyle name="Style 23 11_AVA DVA EL" xfId="39223" xr:uid="{ACEA3031-EBD8-4383-8B43-9E2E73CE9E41}"/>
    <cellStyle name="Style 23 12" xfId="39224" xr:uid="{CC10C27F-5F06-4C30-9197-D5A0109B2363}"/>
    <cellStyle name="Style 23 2" xfId="39225" xr:uid="{745EA5C2-B07F-4EA1-BEEF-7DE20368575B}"/>
    <cellStyle name="Style 23 2 2" xfId="39226" xr:uid="{3ABB5ADF-7A50-480D-BD79-6B2BE214F399}"/>
    <cellStyle name="Style 23 2 2 2" xfId="39227" xr:uid="{DF674E65-769A-483A-8469-BA8661666EEF}"/>
    <cellStyle name="Style 23 2 2_AVA DVA EL" xfId="39228" xr:uid="{5729649E-D075-4B8E-9868-30223AEDB5B9}"/>
    <cellStyle name="Style 23 2 3" xfId="39229" xr:uid="{F012D118-ECF6-4319-ADBB-A5572D57AB1C}"/>
    <cellStyle name="Style 23 2_4Q16" xfId="39230" xr:uid="{55AA8813-40AF-4F34-AF81-ED43D51DB70C}"/>
    <cellStyle name="Style 23 3" xfId="39231" xr:uid="{4CB2F0EF-3162-44B6-8BFF-1B228B6A3733}"/>
    <cellStyle name="Style 23 3 2" xfId="39232" xr:uid="{5C0AE646-4530-4D6B-97C5-9D0C57679535}"/>
    <cellStyle name="Style 23 3 2 2" xfId="39233" xr:uid="{54575ED1-C25F-4DAC-96CC-1685CCD7DF54}"/>
    <cellStyle name="Style 23 3 2_AVA DVA EL" xfId="39234" xr:uid="{B0614DE0-3F20-45D0-8956-1046D0BD23DF}"/>
    <cellStyle name="Style 23 3 3" xfId="39235" xr:uid="{C23CF0BE-5938-474B-8239-7FBC6BDC9E9A}"/>
    <cellStyle name="Style 23 3_4Q16" xfId="39236" xr:uid="{0ECFB42D-D91E-402C-B5FD-EE80EC5F589B}"/>
    <cellStyle name="Style 23 4" xfId="39237" xr:uid="{DDB55E07-C353-4689-9DC8-ED25FD751E3B}"/>
    <cellStyle name="Style 23 4 2" xfId="39238" xr:uid="{0FD80E96-2A75-4FCA-85E4-CFD9DF3442D4}"/>
    <cellStyle name="Style 23 4_AVA DVA EL" xfId="39239" xr:uid="{2281F7C0-8E61-4676-8C28-2269ACEA8098}"/>
    <cellStyle name="Style 23 5" xfId="39240" xr:uid="{110EBC6A-7918-44B6-81B5-C5F2CF6EC900}"/>
    <cellStyle name="Style 23 5 2" xfId="39241" xr:uid="{D74B531E-2526-4F84-821E-29F6F2BC753B}"/>
    <cellStyle name="Style 23 5_AVA DVA EL" xfId="39242" xr:uid="{ED0AE58A-3F91-4C27-913A-F82FF7203B29}"/>
    <cellStyle name="Style 23 6" xfId="39243" xr:uid="{93445B9B-2712-426C-A7C3-85F3869C8C14}"/>
    <cellStyle name="Style 23 6 2" xfId="39244" xr:uid="{CCA5657F-C8FD-4D16-AF17-6526D6DCB586}"/>
    <cellStyle name="Style 23 6_AVA DVA EL" xfId="39245" xr:uid="{D25485A1-216E-43FA-AA93-8BAE0183C517}"/>
    <cellStyle name="Style 23 7" xfId="39246" xr:uid="{77DD07D5-E954-4100-B37A-145C0B0A0866}"/>
    <cellStyle name="Style 23 7 2" xfId="39247" xr:uid="{1A758F98-27C6-49CF-A32B-C7D6FAFD033B}"/>
    <cellStyle name="Style 23 7_AVA DVA EL" xfId="39248" xr:uid="{BA9EFB01-FCDA-49CD-BF67-C759343851FA}"/>
    <cellStyle name="Style 23 8" xfId="39249" xr:uid="{68FE222A-5648-407E-A8CC-BAF1DE29D698}"/>
    <cellStyle name="Style 23 8 2" xfId="39250" xr:uid="{90152914-58D8-456B-9425-DCF113CDD0C0}"/>
    <cellStyle name="Style 23 8_AVA DVA EL" xfId="39251" xr:uid="{7EBCC9D5-192A-48D5-A5C4-D63BF8B2CAC2}"/>
    <cellStyle name="Style 23 9" xfId="39252" xr:uid="{63BBA593-5B70-4AA2-AC08-4EE49775D457}"/>
    <cellStyle name="Style 23 9 2" xfId="39253" xr:uid="{08D5DFFD-C815-44C3-B9A3-1D4D55923EEC}"/>
    <cellStyle name="Style 23 9_AVA DVA EL" xfId="39254" xr:uid="{0A1FF0DA-4336-4423-9836-AD94C8194790}"/>
    <cellStyle name="Style 23_4Q16" xfId="39255" xr:uid="{BED3B657-D1A0-4E21-80DD-BA72B7155443}"/>
    <cellStyle name="Style 24" xfId="39256" xr:uid="{9109C08B-94BB-40C2-B017-EBCCD9BD7F8A}"/>
    <cellStyle name="Style 24 10" xfId="39257" xr:uid="{8210C487-B283-4F4A-864C-9CDEDAC76403}"/>
    <cellStyle name="Style 24 10 2" xfId="39258" xr:uid="{CE4BEAC7-3B54-41F8-9FED-CD796F17A375}"/>
    <cellStyle name="Style 24 10_AVA DVA EL" xfId="39259" xr:uid="{D50B63DB-EC9D-4CCA-953D-64CD79123BA7}"/>
    <cellStyle name="Style 24 11" xfId="39260" xr:uid="{0FCF70DA-59AB-4F32-BEAA-68258F356A41}"/>
    <cellStyle name="Style 24 11 2" xfId="39261" xr:uid="{B5DA12EB-58F3-45B5-B5D6-5600426100D6}"/>
    <cellStyle name="Style 24 11_AVA DVA EL" xfId="39262" xr:uid="{072C4C28-F0A0-48DE-9B88-11F2F82CD0AD}"/>
    <cellStyle name="Style 24 12" xfId="39263" xr:uid="{3D37978C-C90B-4C8C-8AB0-CCA82C5497C5}"/>
    <cellStyle name="Style 24 2" xfId="39264" xr:uid="{ABA7FC24-FCBE-450A-BD35-777C97006265}"/>
    <cellStyle name="Style 24 2 2" xfId="39265" xr:uid="{872D0B23-BAE4-4D9F-AD89-013103850F20}"/>
    <cellStyle name="Style 24 2 2 2" xfId="39266" xr:uid="{77BE326B-2746-4308-B78D-A39C33D60B98}"/>
    <cellStyle name="Style 24 2 2_AVA DVA EL" xfId="39267" xr:uid="{D159443B-D671-45E0-B049-DED1475F7A32}"/>
    <cellStyle name="Style 24 2 3" xfId="39268" xr:uid="{96E3D39A-E74D-426B-AAC1-57BDE0C44C52}"/>
    <cellStyle name="Style 24 2_4Q16" xfId="39269" xr:uid="{DD325423-8079-4EF4-A012-7BC3DA77661A}"/>
    <cellStyle name="Style 24 3" xfId="39270" xr:uid="{E421F7E2-8753-4E4D-9B98-BC2FFCE4492F}"/>
    <cellStyle name="Style 24 3 2" xfId="39271" xr:uid="{AFE01ED0-0025-41B2-ADAB-B465325558CC}"/>
    <cellStyle name="Style 24 3 2 2" xfId="39272" xr:uid="{8EB69241-4F3B-4E70-87C6-561E191044A1}"/>
    <cellStyle name="Style 24 3 2_AVA DVA EL" xfId="39273" xr:uid="{76D25FA1-E44A-4C1E-B6FD-89BD31387C33}"/>
    <cellStyle name="Style 24 3 3" xfId="39274" xr:uid="{1AC6CD83-27CF-4F53-A7F0-632DB3CE26AD}"/>
    <cellStyle name="Style 24 3_4Q16" xfId="39275" xr:uid="{8204ECA0-DA5F-4254-8A96-90C58538FC43}"/>
    <cellStyle name="Style 24 4" xfId="39276" xr:uid="{332F1F80-7F6D-407C-9A3E-2F6202FBDD61}"/>
    <cellStyle name="Style 24 4 2" xfId="39277" xr:uid="{8AEA3471-F658-47C5-87A6-BDBD2635A135}"/>
    <cellStyle name="Style 24 4_AVA DVA EL" xfId="39278" xr:uid="{68F81707-D8A1-4596-A4DC-78CC1C0BBD7C}"/>
    <cellStyle name="Style 24 5" xfId="39279" xr:uid="{465B331A-A48D-491F-90D4-485510111C46}"/>
    <cellStyle name="Style 24 5 2" xfId="39280" xr:uid="{00997F28-2FAD-4C0C-8E5F-8067D7C46E7A}"/>
    <cellStyle name="Style 24 5_AVA DVA EL" xfId="39281" xr:uid="{CC2D3E30-36CC-4475-9A0F-378D414ACDDA}"/>
    <cellStyle name="Style 24 6" xfId="39282" xr:uid="{E93E3F7B-C574-47D0-89D7-E576840EC313}"/>
    <cellStyle name="Style 24 6 2" xfId="39283" xr:uid="{19C5EA69-CDDD-4FF6-9312-6740EE9431B5}"/>
    <cellStyle name="Style 24 6_AVA DVA EL" xfId="39284" xr:uid="{9F2BA504-69FF-4F36-873A-1F6A04D8E174}"/>
    <cellStyle name="Style 24 7" xfId="39285" xr:uid="{D2A45FF8-7D13-4B20-89DC-1C4F2C6DEDF4}"/>
    <cellStyle name="Style 24 7 2" xfId="39286" xr:uid="{9F0B19C5-B707-4B04-BD18-7043BFB1B0D2}"/>
    <cellStyle name="Style 24 7_AVA DVA EL" xfId="39287" xr:uid="{451ACB4B-F964-4D75-A91E-1297A2508114}"/>
    <cellStyle name="Style 24 8" xfId="39288" xr:uid="{1E24024F-7E6C-420E-BE4A-99A3AFBAB614}"/>
    <cellStyle name="Style 24 8 2" xfId="39289" xr:uid="{8D528B85-F7E0-4F1E-87C6-1DF07562D136}"/>
    <cellStyle name="Style 24 8_AVA DVA EL" xfId="39290" xr:uid="{EC8706D5-8627-48B3-974A-DBD3F77338D3}"/>
    <cellStyle name="Style 24 9" xfId="39291" xr:uid="{D976CFBC-60FF-4D7A-B30E-0C65A4C49368}"/>
    <cellStyle name="Style 24 9 2" xfId="39292" xr:uid="{5D5EAA29-D433-4F99-9D66-CD441C759B1C}"/>
    <cellStyle name="Style 24 9_AVA DVA EL" xfId="39293" xr:uid="{2F2207D2-28C0-4803-8425-669CF7609767}"/>
    <cellStyle name="Style 24_4Q16" xfId="39294" xr:uid="{738DDBCF-3D9A-413D-930A-C265F6010178}"/>
    <cellStyle name="Style 25" xfId="39295" xr:uid="{2C98A4A9-7F1C-41A3-93EC-3C194BA70AE4}"/>
    <cellStyle name="Style 25 10" xfId="39296" xr:uid="{C5A09145-E5C5-4A37-9422-8B0FA2097687}"/>
    <cellStyle name="Style 25 10 2" xfId="39297" xr:uid="{AAA236A4-C750-402F-8842-75A18C1C16B1}"/>
    <cellStyle name="Style 25 10_AVA DVA EL" xfId="39298" xr:uid="{2D8DD6AD-7266-476B-B528-AB244019D4AF}"/>
    <cellStyle name="Style 25 11" xfId="39299" xr:uid="{824A9CB8-7E33-4D9C-9087-A8710F854CFF}"/>
    <cellStyle name="Style 25 11 2" xfId="39300" xr:uid="{2934C213-0193-4B0F-A673-A3B3CF06975C}"/>
    <cellStyle name="Style 25 11_AVA DVA EL" xfId="39301" xr:uid="{D6B57BFA-EEE7-4D35-98DC-6BF7BC391D9B}"/>
    <cellStyle name="Style 25 12" xfId="39302" xr:uid="{00E50B40-1B50-4567-A27D-3E19F6E4A0C5}"/>
    <cellStyle name="Style 25 2" xfId="39303" xr:uid="{5F495BB8-26AE-41DA-89CE-EAE85F01E769}"/>
    <cellStyle name="Style 25 2 2" xfId="39304" xr:uid="{5F2969D8-A9F3-4840-B56B-03E803A58F99}"/>
    <cellStyle name="Style 25 2 2 2" xfId="39305" xr:uid="{48471B0F-D42A-4713-BB17-5EEAD553E8CE}"/>
    <cellStyle name="Style 25 2 2_AVA DVA EL" xfId="39306" xr:uid="{9B3F2578-6A8B-45AF-AF1F-8857234D72F0}"/>
    <cellStyle name="Style 25 2 3" xfId="39307" xr:uid="{F7297B9E-703A-4B1B-90C4-EC9104F03C95}"/>
    <cellStyle name="Style 25 2_4Q16" xfId="39308" xr:uid="{8372F888-0FC6-4B82-BA3F-E8C48CCD6B7F}"/>
    <cellStyle name="Style 25 3" xfId="39309" xr:uid="{79E22859-18F2-4A50-A35D-1A2225BB9D18}"/>
    <cellStyle name="Style 25 3 2" xfId="39310" xr:uid="{C4308B40-EB51-4C84-9C0A-1B9DCE515093}"/>
    <cellStyle name="Style 25 3 2 2" xfId="39311" xr:uid="{74AE5083-A6D4-4AB0-A31D-B58C85EC720A}"/>
    <cellStyle name="Style 25 3 2_AVA DVA EL" xfId="39312" xr:uid="{C81D09E7-10CA-43A6-A400-307900C29A52}"/>
    <cellStyle name="Style 25 3 3" xfId="39313" xr:uid="{38D02408-2F78-471E-A809-22B8E8A50694}"/>
    <cellStyle name="Style 25 3_4Q16" xfId="39314" xr:uid="{B62FA99D-0941-4B6C-A5D3-952F1FF3B818}"/>
    <cellStyle name="Style 25 4" xfId="39315" xr:uid="{CC8A8F91-F1F4-4A6B-9EB1-3F92813D7FD7}"/>
    <cellStyle name="Style 25 4 2" xfId="39316" xr:uid="{1D63A462-F32F-4F7D-B1E4-8407AFBDE1DA}"/>
    <cellStyle name="Style 25 4_AVA DVA EL" xfId="39317" xr:uid="{C28E92D2-5809-4D76-912C-0D4A367E2821}"/>
    <cellStyle name="Style 25 5" xfId="39318" xr:uid="{FFBC9ABF-0927-421E-8103-9AB88EB5A2A4}"/>
    <cellStyle name="Style 25 5 2" xfId="39319" xr:uid="{CA278B9F-2AAE-4792-9182-DA021B852079}"/>
    <cellStyle name="Style 25 5_AVA DVA EL" xfId="39320" xr:uid="{CEC7F6A1-B958-4D5B-93E1-90E82DB2094B}"/>
    <cellStyle name="Style 25 6" xfId="39321" xr:uid="{0305380A-4DC4-489C-8019-6D7D6C1D3C7B}"/>
    <cellStyle name="Style 25 6 2" xfId="39322" xr:uid="{56CDA213-2364-4182-B344-EBBEC55364BF}"/>
    <cellStyle name="Style 25 6_AVA DVA EL" xfId="39323" xr:uid="{0EFBC6E6-AF8E-4537-9E3F-EAD874561D54}"/>
    <cellStyle name="Style 25 7" xfId="39324" xr:uid="{5F7BFB82-648B-4F77-9E61-9DD4552DA9C8}"/>
    <cellStyle name="Style 25 7 2" xfId="39325" xr:uid="{03A899F0-5BFA-46BB-92AB-3EAD9E09101C}"/>
    <cellStyle name="Style 25 7_AVA DVA EL" xfId="39326" xr:uid="{B9A96950-9843-452D-A289-FA00A3241E32}"/>
    <cellStyle name="Style 25 8" xfId="39327" xr:uid="{FC4B57C6-A73A-4C47-8A07-FDED61A6147E}"/>
    <cellStyle name="Style 25 8 2" xfId="39328" xr:uid="{1CEFAB64-F829-4688-AD0F-D99EF05AA532}"/>
    <cellStyle name="Style 25 8_AVA DVA EL" xfId="39329" xr:uid="{C539113E-72A3-4ABB-B7A0-F82A55A3E87C}"/>
    <cellStyle name="Style 25 9" xfId="39330" xr:uid="{94B8DEF6-D809-429F-B932-B28BFF6EB0FF}"/>
    <cellStyle name="Style 25 9 2" xfId="39331" xr:uid="{43DF5C25-C39C-450D-B921-BE4DF68BF17E}"/>
    <cellStyle name="Style 25 9_AVA DVA EL" xfId="39332" xr:uid="{CD5B3F62-11F2-4278-A258-E7197F90AD4D}"/>
    <cellStyle name="Style 25_4Q16" xfId="39333" xr:uid="{75D8AD05-DC8D-4574-A4DA-3F7DAFD52609}"/>
    <cellStyle name="Style 26" xfId="39334" xr:uid="{1B10143D-D699-4117-B782-A2DDEB1170FC}"/>
    <cellStyle name="Style 26 10" xfId="39335" xr:uid="{80FB0689-A623-4547-A6A9-B513F91C6185}"/>
    <cellStyle name="Style 26 10 2" xfId="39336" xr:uid="{8610E994-82BD-4D0E-95AC-02B722AAC621}"/>
    <cellStyle name="Style 26 10_AVA DVA EL" xfId="39337" xr:uid="{3569644A-3218-427A-85EE-922C20BFDDD4}"/>
    <cellStyle name="Style 26 11" xfId="39338" xr:uid="{E5640443-2ADF-450B-AE17-96E4D905C5CB}"/>
    <cellStyle name="Style 26 11 2" xfId="39339" xr:uid="{7FA667DE-143F-4CDA-A66F-DCEBBE998631}"/>
    <cellStyle name="Style 26 11_AVA DVA EL" xfId="39340" xr:uid="{19C72F3F-8A44-4675-BDB3-A120E6FAC28B}"/>
    <cellStyle name="Style 26 12" xfId="39341" xr:uid="{1F2F758A-8683-4289-95BD-09F63F08FBC9}"/>
    <cellStyle name="Style 26 2" xfId="39342" xr:uid="{69B4820F-C75C-4C32-9583-A5D25174E632}"/>
    <cellStyle name="Style 26 2 2" xfId="39343" xr:uid="{A9CEAC59-2CD6-4FD6-BA09-330638988DFE}"/>
    <cellStyle name="Style 26 2 2 2" xfId="39344" xr:uid="{ADBE81FA-3607-494C-AA85-E5F18B159DDE}"/>
    <cellStyle name="Style 26 2 2_AVA DVA EL" xfId="39345" xr:uid="{D553169E-AC90-4B8A-9464-39E8992FD226}"/>
    <cellStyle name="Style 26 2 3" xfId="39346" xr:uid="{6EDD1B46-8B91-46BA-9D89-85C6B3831EDD}"/>
    <cellStyle name="Style 26 2_4Q16" xfId="39347" xr:uid="{0AA2E7B1-D461-40EB-A7A6-4660A1345FF2}"/>
    <cellStyle name="Style 26 3" xfId="39348" xr:uid="{ADA1F48E-DFC9-414F-8FA1-C1247279112A}"/>
    <cellStyle name="Style 26 3 2" xfId="39349" xr:uid="{5CA309F6-F9BE-4DA2-AF2F-4268E6784445}"/>
    <cellStyle name="Style 26 3 2 2" xfId="39350" xr:uid="{685D2EC7-5B99-41EC-B11C-2334BFFBA852}"/>
    <cellStyle name="Style 26 3 2_AVA DVA EL" xfId="39351" xr:uid="{31959B9F-8015-438E-B098-4040F9D2C271}"/>
    <cellStyle name="Style 26 3 3" xfId="39352" xr:uid="{BA682E54-0123-47A0-8300-2F73FCB22582}"/>
    <cellStyle name="Style 26 3_4Q16" xfId="39353" xr:uid="{9A4753E1-F544-4B91-8651-9F78B59C2B9C}"/>
    <cellStyle name="Style 26 4" xfId="39354" xr:uid="{B786F9DC-1381-40DD-B861-9948E36997F1}"/>
    <cellStyle name="Style 26 4 2" xfId="39355" xr:uid="{5AB613B8-90B6-44B0-96A3-D86C00B46FC2}"/>
    <cellStyle name="Style 26 4_AVA DVA EL" xfId="39356" xr:uid="{91024B7E-2205-482B-B317-A16920729814}"/>
    <cellStyle name="Style 26 5" xfId="39357" xr:uid="{5806BE52-85E9-40F5-AA99-2D2537A93C25}"/>
    <cellStyle name="Style 26 5 2" xfId="39358" xr:uid="{6F0535B4-0BC6-4BA8-AB33-7375BB53B2A1}"/>
    <cellStyle name="Style 26 5_AVA DVA EL" xfId="39359" xr:uid="{A07B2F6A-C350-48E9-8F4D-465E987833BF}"/>
    <cellStyle name="Style 26 6" xfId="39360" xr:uid="{A9C91EC5-A2E5-4F72-997B-9B434138B271}"/>
    <cellStyle name="Style 26 6 2" xfId="39361" xr:uid="{B38B9F3F-6656-4E03-83E2-11081340984A}"/>
    <cellStyle name="Style 26 6_AVA DVA EL" xfId="39362" xr:uid="{03A44245-67F4-47D0-B311-93A5FC80F6AE}"/>
    <cellStyle name="Style 26 7" xfId="39363" xr:uid="{AA565172-F79D-4015-9B35-9E77F02792F3}"/>
    <cellStyle name="Style 26 7 2" xfId="39364" xr:uid="{178C313B-81AC-4162-B2EB-27E4EF2F92A5}"/>
    <cellStyle name="Style 26 7_AVA DVA EL" xfId="39365" xr:uid="{0366F6B6-6FDF-4AF9-9BDC-3CEF34B4377B}"/>
    <cellStyle name="Style 26 8" xfId="39366" xr:uid="{B614B6F2-D8D6-4397-B34D-FE1C2279F538}"/>
    <cellStyle name="Style 26 8 2" xfId="39367" xr:uid="{31D25614-8B40-40E6-B9B0-96751C897A66}"/>
    <cellStyle name="Style 26 8_AVA DVA EL" xfId="39368" xr:uid="{49DDF9EB-68EA-4AD5-84A2-1CB51895BAAB}"/>
    <cellStyle name="Style 26 9" xfId="39369" xr:uid="{A88673F8-9C14-429C-B575-FA6428D70913}"/>
    <cellStyle name="Style 26 9 2" xfId="39370" xr:uid="{4BD4D66D-68B4-4D46-B219-38AADDDC4B92}"/>
    <cellStyle name="Style 26 9_AVA DVA EL" xfId="39371" xr:uid="{41960C50-ADC1-4C05-A43B-D44193745C4A}"/>
    <cellStyle name="Style 26_4Q16" xfId="39372" xr:uid="{52B75F28-D070-48C7-B0B0-1B284076AF3A}"/>
    <cellStyle name="Style 27" xfId="39373" xr:uid="{70BAC3F0-3546-4405-AB0B-F73464BA6B58}"/>
    <cellStyle name="Style 27 10" xfId="39374" xr:uid="{6A512B5F-3D91-4CD8-A9FE-6F07810137CC}"/>
    <cellStyle name="Style 27 10 2" xfId="39375" xr:uid="{2954CE5D-1513-42B1-A2C9-B301262E960C}"/>
    <cellStyle name="Style 27 10_AVA DVA EL" xfId="39376" xr:uid="{B37A7D55-F717-4325-B054-21FF383612FF}"/>
    <cellStyle name="Style 27 11" xfId="39377" xr:uid="{DC87DEA9-2012-4A1D-A6CE-C2AB7DEB9767}"/>
    <cellStyle name="Style 27 11 2" xfId="39378" xr:uid="{52FA96C9-5FB5-49E3-9310-1F284F4985B4}"/>
    <cellStyle name="Style 27 11_AVA DVA EL" xfId="39379" xr:uid="{1838811F-B3A4-4D7C-876F-01BB4EAFE06A}"/>
    <cellStyle name="Style 27 12" xfId="39380" xr:uid="{C0D06972-15C3-497F-BF0F-949F98A5A1F0}"/>
    <cellStyle name="Style 27 2" xfId="39381" xr:uid="{755BEA4F-3DAC-4A99-BB41-2C279DC7C880}"/>
    <cellStyle name="Style 27 2 2" xfId="39382" xr:uid="{87E27EC0-0ADD-4DCA-8977-6855B6211B00}"/>
    <cellStyle name="Style 27 2 2 2" xfId="39383" xr:uid="{71D95997-B70D-4829-8205-C1D0038131E8}"/>
    <cellStyle name="Style 27 2 2_AVA DVA EL" xfId="39384" xr:uid="{1DD30877-7B84-451D-8B2B-5B8A9AF6A0B7}"/>
    <cellStyle name="Style 27 2 3" xfId="39385" xr:uid="{5619C289-AB99-45AC-9E34-B3E1850591EB}"/>
    <cellStyle name="Style 27 2_4Q16" xfId="39386" xr:uid="{95FE74DC-E2CE-4F54-BB0F-6113C57D4AF2}"/>
    <cellStyle name="Style 27 3" xfId="39387" xr:uid="{33F74E2A-425C-4022-9327-02C2904CF705}"/>
    <cellStyle name="Style 27 3 2" xfId="39388" xr:uid="{2B7F87D2-5D83-4743-9D13-B4FE8311FC9C}"/>
    <cellStyle name="Style 27 3 2 2" xfId="39389" xr:uid="{A6B1405D-0FF1-4DF7-9A40-9BE7610747D9}"/>
    <cellStyle name="Style 27 3 2_AVA DVA EL" xfId="39390" xr:uid="{54C7977D-FE33-4D55-AD05-196C5441615E}"/>
    <cellStyle name="Style 27 3 3" xfId="39391" xr:uid="{512CA91C-37E0-4E03-AB51-71B9C845AED2}"/>
    <cellStyle name="Style 27 3_4Q16" xfId="39392" xr:uid="{A666F31E-C0AC-455D-826D-074941624A1D}"/>
    <cellStyle name="Style 27 4" xfId="39393" xr:uid="{40696872-259D-4112-92D4-47375EC62954}"/>
    <cellStyle name="Style 27 4 2" xfId="39394" xr:uid="{DF0217D8-16D9-40AF-B4A8-30EE8FA3C86F}"/>
    <cellStyle name="Style 27 4_AVA DVA EL" xfId="39395" xr:uid="{75E6D139-9C1C-4272-88C1-C0C5785C661F}"/>
    <cellStyle name="Style 27 5" xfId="39396" xr:uid="{0D8E6154-C064-4B2C-BEBE-688DCA98B959}"/>
    <cellStyle name="Style 27 5 2" xfId="39397" xr:uid="{F5085E96-989F-4585-91D2-4798E7A74CA9}"/>
    <cellStyle name="Style 27 5_AVA DVA EL" xfId="39398" xr:uid="{563261DF-2418-49C9-827C-AF8FB5F93ED9}"/>
    <cellStyle name="Style 27 6" xfId="39399" xr:uid="{530D66C9-4D06-4FCD-AF03-5E14E83BB40B}"/>
    <cellStyle name="Style 27 6 2" xfId="39400" xr:uid="{DCB5BC1F-10E2-4CD5-8F63-909D42093012}"/>
    <cellStyle name="Style 27 6_AVA DVA EL" xfId="39401" xr:uid="{FC6D54BC-3F38-4467-84C8-D791BAF5C862}"/>
    <cellStyle name="Style 27 7" xfId="39402" xr:uid="{CF07E002-F418-4BA2-B1FD-A915C8515DC9}"/>
    <cellStyle name="Style 27 7 2" xfId="39403" xr:uid="{3FB99C2D-E536-4872-91E8-9964C4B87ECB}"/>
    <cellStyle name="Style 27 7_AVA DVA EL" xfId="39404" xr:uid="{1F3713B7-3FDE-4906-ADDD-59FEF91A6E86}"/>
    <cellStyle name="Style 27 8" xfId="39405" xr:uid="{E4A0847C-6BD9-40CD-86BB-29BD0A637357}"/>
    <cellStyle name="Style 27 8 2" xfId="39406" xr:uid="{801DF345-7B72-4CD0-ACB3-716719EFC8F0}"/>
    <cellStyle name="Style 27 8_AVA DVA EL" xfId="39407" xr:uid="{8A5C67E0-B8F4-47F5-B714-D1763173EB45}"/>
    <cellStyle name="Style 27 9" xfId="39408" xr:uid="{817664A7-4286-40BE-93C5-9A979010140E}"/>
    <cellStyle name="Style 27 9 2" xfId="39409" xr:uid="{DD190CC7-9539-400D-9F44-C1917DED0C9C}"/>
    <cellStyle name="Style 27 9_AVA DVA EL" xfId="39410" xr:uid="{A7E87CF7-8E7D-479D-9212-0019B3EC1E33}"/>
    <cellStyle name="Style 27_4Q16" xfId="39411" xr:uid="{5B593278-53B7-4BDF-92DE-ED7032A4017D}"/>
    <cellStyle name="Style 28" xfId="39412" xr:uid="{47E5559A-493A-47E3-ABD4-1F6DA71301B1}"/>
    <cellStyle name="Style 28 10" xfId="39413" xr:uid="{196DC22C-99E9-477B-AE88-A97B6A856961}"/>
    <cellStyle name="Style 28 10 2" xfId="39414" xr:uid="{E5379207-F456-41B3-AF01-2D7F3A505B03}"/>
    <cellStyle name="Style 28 10_AVA DVA EL" xfId="39415" xr:uid="{82D9D279-2C3F-4AAC-A1D7-F7B1EB220C42}"/>
    <cellStyle name="Style 28 11" xfId="39416" xr:uid="{43F719B0-0E30-4D12-9698-50CE47DD06D5}"/>
    <cellStyle name="Style 28 11 2" xfId="39417" xr:uid="{9AEC0413-AD28-4B58-9705-B6AA89BFD576}"/>
    <cellStyle name="Style 28 11_AVA DVA EL" xfId="39418" xr:uid="{B067ECD7-262D-40BB-B7D0-FB13E1A73B95}"/>
    <cellStyle name="Style 28 12" xfId="39419" xr:uid="{E8E97F3C-3CF7-488B-A658-98CD85CA97D2}"/>
    <cellStyle name="Style 28 2" xfId="39420" xr:uid="{F5A6AB60-046D-4223-B3AD-A7B11BA02DEB}"/>
    <cellStyle name="Style 28 2 2" xfId="39421" xr:uid="{DA15C1FA-9F9A-448A-8BFE-5C5961394C8C}"/>
    <cellStyle name="Style 28 2 2 2" xfId="39422" xr:uid="{6862C380-B61A-4C57-9402-DE9B5E68C8D2}"/>
    <cellStyle name="Style 28 2 2_AVA DVA EL" xfId="39423" xr:uid="{FF60BFD5-BAE5-4AF6-9480-EF3E825BBE2F}"/>
    <cellStyle name="Style 28 2 3" xfId="39424" xr:uid="{F4ABC3DE-B4D8-4085-81BE-E2126B9AC4C7}"/>
    <cellStyle name="Style 28 2_4Q16" xfId="39425" xr:uid="{98CF9182-1134-43DB-9D34-5B39CA34B889}"/>
    <cellStyle name="Style 28 3" xfId="39426" xr:uid="{B9A502A5-4C06-4196-B18E-86623326722D}"/>
    <cellStyle name="Style 28 3 2" xfId="39427" xr:uid="{B5952D76-C816-48FB-AEBA-CB48BB9882FF}"/>
    <cellStyle name="Style 28 3 2 2" xfId="39428" xr:uid="{B051FCEB-CD9D-42F5-BD14-9EF42C2E40A1}"/>
    <cellStyle name="Style 28 3 2_AVA DVA EL" xfId="39429" xr:uid="{B410CC93-0D2B-43A4-9CD7-6D867FA42619}"/>
    <cellStyle name="Style 28 3 3" xfId="39430" xr:uid="{73D767FF-0F3F-47E9-927D-4AA79C0CA639}"/>
    <cellStyle name="Style 28 3_4Q16" xfId="39431" xr:uid="{F0A6DC94-910D-41D7-8D5B-A8297E94B6DC}"/>
    <cellStyle name="Style 28 4" xfId="39432" xr:uid="{41B86F88-5424-4C4A-9028-813D2A8D0EF2}"/>
    <cellStyle name="Style 28 4 2" xfId="39433" xr:uid="{64AA795A-885B-4C6B-BF4A-D42FF3A61FD1}"/>
    <cellStyle name="Style 28 4_AVA DVA EL" xfId="39434" xr:uid="{5C56919B-14DE-4392-B6A6-EE52E389F5C3}"/>
    <cellStyle name="Style 28 5" xfId="39435" xr:uid="{13B4DDD3-915D-402E-8703-32CADED36C33}"/>
    <cellStyle name="Style 28 5 2" xfId="39436" xr:uid="{1EF82752-B3CB-49ED-8FBA-43AB57756F03}"/>
    <cellStyle name="Style 28 5_AVA DVA EL" xfId="39437" xr:uid="{1C5FA889-3F52-4553-85D7-3DF55782A9A1}"/>
    <cellStyle name="Style 28 6" xfId="39438" xr:uid="{E34B0793-F33E-4B51-B0CE-2BE952A9351C}"/>
    <cellStyle name="Style 28 6 2" xfId="39439" xr:uid="{FE31418F-1C90-402F-B61A-EBA3E1AD4A74}"/>
    <cellStyle name="Style 28 6_AVA DVA EL" xfId="39440" xr:uid="{5A6E632C-C67E-479B-A421-0DF23062C07E}"/>
    <cellStyle name="Style 28 7" xfId="39441" xr:uid="{C77D40DE-CC31-4672-BBDB-82E063E1B919}"/>
    <cellStyle name="Style 28 7 2" xfId="39442" xr:uid="{B7A0E7F9-5067-475D-865F-3A0B5746C428}"/>
    <cellStyle name="Style 28 7_AVA DVA EL" xfId="39443" xr:uid="{6E557CF6-2491-41FB-B481-2E4EBF436C9C}"/>
    <cellStyle name="Style 28 8" xfId="39444" xr:uid="{6A1008B8-8594-4768-BB8A-549B4FF9BBF6}"/>
    <cellStyle name="Style 28 8 2" xfId="39445" xr:uid="{D098C045-B357-49E0-8EE9-44E95AFA31D7}"/>
    <cellStyle name="Style 28 8_AVA DVA EL" xfId="39446" xr:uid="{2A69DDBD-FD70-423C-B975-4C016AE388B8}"/>
    <cellStyle name="Style 28 9" xfId="39447" xr:uid="{BFF6B619-9D33-4D1D-8359-117C45579051}"/>
    <cellStyle name="Style 28 9 2" xfId="39448" xr:uid="{1886DEF5-7E60-48DB-B08F-51FA63EEFF88}"/>
    <cellStyle name="Style 28 9_AVA DVA EL" xfId="39449" xr:uid="{089A40FA-935F-4EB3-BEE7-1637E75F886D}"/>
    <cellStyle name="Style 28_4Q16" xfId="39450" xr:uid="{D49ABF4D-BEB5-4A0B-A515-EB0E87AC4CF8}"/>
    <cellStyle name="Style 29" xfId="39451" xr:uid="{7F68E248-30E9-4FE0-BB07-4483D1B27FC5}"/>
    <cellStyle name="Style 29 10" xfId="39452" xr:uid="{33830891-8D72-4CF1-BC3D-5E83F139B4C4}"/>
    <cellStyle name="Style 29 10 2" xfId="39453" xr:uid="{996D2524-A509-4D65-AF59-90369F271C5E}"/>
    <cellStyle name="Style 29 10_AVA DVA EL" xfId="39454" xr:uid="{BB3D9A3B-F60A-4825-90A4-28D72EA3053D}"/>
    <cellStyle name="Style 29 11" xfId="39455" xr:uid="{9C2D2E75-2A09-45AC-8920-66D6F355632A}"/>
    <cellStyle name="Style 29 11 2" xfId="39456" xr:uid="{1B0B94C5-5F81-4D38-A095-047E0B4DD954}"/>
    <cellStyle name="Style 29 11_AVA DVA EL" xfId="39457" xr:uid="{F0A389C0-4DDC-4E85-BEFF-E3006C91F057}"/>
    <cellStyle name="Style 29 12" xfId="39458" xr:uid="{F338D779-CFA8-4240-A409-02F5B41ED563}"/>
    <cellStyle name="Style 29 2" xfId="39459" xr:uid="{4DAC8856-AEA3-41CB-AC5C-D66FAAF15CC4}"/>
    <cellStyle name="Style 29 2 2" xfId="39460" xr:uid="{E776ACC1-223D-435F-9A7A-F453B7222FFF}"/>
    <cellStyle name="Style 29 2 2 2" xfId="39461" xr:uid="{38E8014D-020D-4B75-8AFE-0011D5527119}"/>
    <cellStyle name="Style 29 2 2_AVA DVA EL" xfId="39462" xr:uid="{1C220FA6-2866-4C91-9174-B67BDE363E6D}"/>
    <cellStyle name="Style 29 2 3" xfId="39463" xr:uid="{8F5EEA1B-ECBD-42FE-AE9B-E142D7C24182}"/>
    <cellStyle name="Style 29 2_4Q16" xfId="39464" xr:uid="{6F90362B-0582-4012-9A69-C4B55C2A0C37}"/>
    <cellStyle name="Style 29 3" xfId="39465" xr:uid="{6BBE55E2-DCAB-43C4-8728-328A19067FFF}"/>
    <cellStyle name="Style 29 3 2" xfId="39466" xr:uid="{D936D548-6D97-4337-900E-97882F293A6B}"/>
    <cellStyle name="Style 29 3 2 2" xfId="39467" xr:uid="{6BC2C49F-3E6B-4BA7-9BB5-1CC7769A0452}"/>
    <cellStyle name="Style 29 3 2_AVA DVA EL" xfId="39468" xr:uid="{E827D9C9-40FF-4617-9B4D-74FA00E54B8C}"/>
    <cellStyle name="Style 29 3 3" xfId="39469" xr:uid="{73F6078E-A7D8-4598-8546-E344A9E76A18}"/>
    <cellStyle name="Style 29 3_4Q16" xfId="39470" xr:uid="{7613BB3B-9016-413B-94FC-D90084218A14}"/>
    <cellStyle name="Style 29 4" xfId="39471" xr:uid="{AAFEE8C7-85A2-46B5-843A-441ABC257AC3}"/>
    <cellStyle name="Style 29 4 2" xfId="39472" xr:uid="{9A62ACDE-C7C8-4FB6-95B4-ADD2FD09561B}"/>
    <cellStyle name="Style 29 4_AVA DVA EL" xfId="39473" xr:uid="{6061A772-B95D-43F6-AF27-B7BAF29CA2E6}"/>
    <cellStyle name="Style 29 5" xfId="39474" xr:uid="{C35222E8-F586-40F3-83B8-77B848FA80EF}"/>
    <cellStyle name="Style 29 5 2" xfId="39475" xr:uid="{D172903D-5DB0-4776-9C7C-97F021C0557F}"/>
    <cellStyle name="Style 29 5_AVA DVA EL" xfId="39476" xr:uid="{C8E78683-FC7B-4833-9043-E5D421211E7E}"/>
    <cellStyle name="Style 29 6" xfId="39477" xr:uid="{55916FE2-93B2-450E-BFD8-36C6567D859B}"/>
    <cellStyle name="Style 29 6 2" xfId="39478" xr:uid="{85B2B4F2-3B31-4789-9C8C-675F1E37BC4E}"/>
    <cellStyle name="Style 29 6_AVA DVA EL" xfId="39479" xr:uid="{B3B406E4-A394-4537-9F02-230E38B0B2AA}"/>
    <cellStyle name="Style 29 7" xfId="39480" xr:uid="{0E877342-C6B8-42EE-BEDD-CDE6EFA753C2}"/>
    <cellStyle name="Style 29 7 2" xfId="39481" xr:uid="{2780F352-0D9D-46AF-8CA8-AD759BA88922}"/>
    <cellStyle name="Style 29 7_AVA DVA EL" xfId="39482" xr:uid="{C9CCCF01-9744-4A6F-9506-ECF59D5F1605}"/>
    <cellStyle name="Style 29 8" xfId="39483" xr:uid="{0E36F182-59BA-4E17-9E20-8C93A513D850}"/>
    <cellStyle name="Style 29 8 2" xfId="39484" xr:uid="{3D40F6E1-C027-45BC-9B10-1968EF8AC041}"/>
    <cellStyle name="Style 29 8_AVA DVA EL" xfId="39485" xr:uid="{3660BB23-6E93-41EB-B381-51D20E0FDFF4}"/>
    <cellStyle name="Style 29 9" xfId="39486" xr:uid="{F2B04F78-34A7-417C-A509-17C703FE3528}"/>
    <cellStyle name="Style 29 9 2" xfId="39487" xr:uid="{6CD86885-CABA-47E4-8ADA-7A6E3CFA5E1B}"/>
    <cellStyle name="Style 29 9_AVA DVA EL" xfId="39488" xr:uid="{47FD5726-5836-43D5-A46E-081E03BEE379}"/>
    <cellStyle name="Style 29_4Q16" xfId="39489" xr:uid="{21969936-CCF2-44CA-881A-533F39A74FCE}"/>
    <cellStyle name="Style 30" xfId="39490" xr:uid="{883726BA-0444-4D9F-ACE0-2627C5F1DA89}"/>
    <cellStyle name="Style 30 10" xfId="39491" xr:uid="{6982C0CA-758E-48B8-BDD2-DCC4AC747D58}"/>
    <cellStyle name="Style 30 10 2" xfId="39492" xr:uid="{30FC5122-122C-4226-8FB4-253475E28FFE}"/>
    <cellStyle name="Style 30 10_AVA DVA EL" xfId="39493" xr:uid="{EBD40023-B32B-4224-A3E4-D3ADF75D19D4}"/>
    <cellStyle name="Style 30 11" xfId="39494" xr:uid="{FA7EA7FD-2D93-4DE7-A2B7-A0A984A0754C}"/>
    <cellStyle name="Style 30 11 2" xfId="39495" xr:uid="{687BA048-C208-4E11-9548-69C6832C49D0}"/>
    <cellStyle name="Style 30 11_AVA DVA EL" xfId="39496" xr:uid="{9BF2303A-262A-4989-B40B-91DC27804944}"/>
    <cellStyle name="Style 30 12" xfId="39497" xr:uid="{F430D967-00A2-48BF-86A3-2CA4498D7D01}"/>
    <cellStyle name="Style 30 2" xfId="39498" xr:uid="{0132B328-4592-438D-B56E-904C65849573}"/>
    <cellStyle name="Style 30 2 2" xfId="39499" xr:uid="{AC0B8BEC-A70E-42DF-ABE5-5BC584D48826}"/>
    <cellStyle name="Style 30 2 2 2" xfId="39500" xr:uid="{B56EDA70-7289-4F9C-B553-664703FEABCA}"/>
    <cellStyle name="Style 30 2 2_AVA DVA EL" xfId="39501" xr:uid="{F0692852-825E-49BC-A2B4-18BE2FF668FC}"/>
    <cellStyle name="Style 30 2 3" xfId="39502" xr:uid="{B3488330-B2C9-495E-A3BB-DEA36BACFC5F}"/>
    <cellStyle name="Style 30 2_4Q16" xfId="39503" xr:uid="{C3860EFA-5696-4F7E-A0CF-B2313B4352C6}"/>
    <cellStyle name="Style 30 3" xfId="39504" xr:uid="{52809502-EFA3-431B-87E9-337DFEF64AA9}"/>
    <cellStyle name="Style 30 3 2" xfId="39505" xr:uid="{24A3D639-CF57-4BC7-B60E-0197CF630818}"/>
    <cellStyle name="Style 30 3 2 2" xfId="39506" xr:uid="{41411859-7861-43D7-8051-26C95B860495}"/>
    <cellStyle name="Style 30 3 2_AVA DVA EL" xfId="39507" xr:uid="{FBAD92DD-20E8-479D-8D9B-B55C7FA5AF54}"/>
    <cellStyle name="Style 30 3 3" xfId="39508" xr:uid="{8DE3F2B9-0630-42C4-BFA5-9E226C7E49E0}"/>
    <cellStyle name="Style 30 3_4Q16" xfId="39509" xr:uid="{4B21A186-42EF-4331-9BCF-9B8A1D012E66}"/>
    <cellStyle name="Style 30 4" xfId="39510" xr:uid="{81418B16-CA68-40FE-9BC6-EF8D8271575B}"/>
    <cellStyle name="Style 30 4 2" xfId="39511" xr:uid="{A3626EED-E29B-4F54-8FF6-0AB80EDE054A}"/>
    <cellStyle name="Style 30 4_AVA DVA EL" xfId="39512" xr:uid="{71F67BA6-7E58-49D6-A7B1-DFA596E13BE7}"/>
    <cellStyle name="Style 30 5" xfId="39513" xr:uid="{C7235D58-6B80-4BEC-9701-04B4F6FCE20C}"/>
    <cellStyle name="Style 30 5 2" xfId="39514" xr:uid="{757A3FDC-83F0-4609-B8E1-46704830BDE0}"/>
    <cellStyle name="Style 30 5_AVA DVA EL" xfId="39515" xr:uid="{145372FA-A8C8-49C9-A844-94695F4AEDFF}"/>
    <cellStyle name="Style 30 6" xfId="39516" xr:uid="{09BAF4BD-63B6-4C63-AEA6-F173B980BEA2}"/>
    <cellStyle name="Style 30 6 2" xfId="39517" xr:uid="{58E366B6-F8A1-413F-A6BF-3B4DB69D2A00}"/>
    <cellStyle name="Style 30 6_AVA DVA EL" xfId="39518" xr:uid="{A5AD8F73-1A9E-4EC3-9B12-D513179BA65C}"/>
    <cellStyle name="Style 30 7" xfId="39519" xr:uid="{994424AE-9A50-4AB1-8385-8E4D423A37FF}"/>
    <cellStyle name="Style 30 7 2" xfId="39520" xr:uid="{1E70C701-3514-4CA3-AF0B-BA95999E092E}"/>
    <cellStyle name="Style 30 7_AVA DVA EL" xfId="39521" xr:uid="{51B78BEC-8B1F-4F6B-8BA9-AC4B9B7A405A}"/>
    <cellStyle name="Style 30 8" xfId="39522" xr:uid="{FCB3CE8B-8AE3-4CA0-8CB6-B89F993E0EDC}"/>
    <cellStyle name="Style 30 8 2" xfId="39523" xr:uid="{C9D82BAA-984F-4F45-913E-F175A9B0E9D6}"/>
    <cellStyle name="Style 30 8_AVA DVA EL" xfId="39524" xr:uid="{3EA1DA06-D583-4A68-A583-2939E3B54ECB}"/>
    <cellStyle name="Style 30 9" xfId="39525" xr:uid="{1F7F680A-EE0B-4155-8921-ABD52704B17E}"/>
    <cellStyle name="Style 30 9 2" xfId="39526" xr:uid="{3A2CAC1A-57F5-457C-B283-437BEC752C4F}"/>
    <cellStyle name="Style 30 9_AVA DVA EL" xfId="39527" xr:uid="{EE861B07-D3EC-4714-B94F-125A3F4482D7}"/>
    <cellStyle name="Style 30_4Q16" xfId="39528" xr:uid="{C2A9DDB0-FF9E-41BC-9F3E-A909A97851D1}"/>
    <cellStyle name="Style 31" xfId="39529" xr:uid="{C4BA3920-A66F-45A8-B7BC-BF8E62CA1E9B}"/>
    <cellStyle name="Style 31 10" xfId="39530" xr:uid="{C3465E92-626F-4938-849B-06C436BC8096}"/>
    <cellStyle name="Style 31 10 2" xfId="39531" xr:uid="{6FC35DB3-2651-4F30-B744-419E010A1368}"/>
    <cellStyle name="Style 31 10_AVA DVA EL" xfId="39532" xr:uid="{E96DCB64-6F2E-401B-9CC9-CF2F722587DA}"/>
    <cellStyle name="Style 31 11" xfId="39533" xr:uid="{6937FEA3-D5D8-4DEB-83B7-D6102F95B7F2}"/>
    <cellStyle name="Style 31 11 2" xfId="39534" xr:uid="{18CF45BC-B751-41C7-8CC7-2B3E2322B821}"/>
    <cellStyle name="Style 31 11_AVA DVA EL" xfId="39535" xr:uid="{1A5C1B1C-2EE0-4F80-BCD0-88B4D6523293}"/>
    <cellStyle name="Style 31 12" xfId="39536" xr:uid="{FF77C69A-06D2-49A7-B270-E3EB706B462D}"/>
    <cellStyle name="Style 31 2" xfId="39537" xr:uid="{4F9AB42E-DD59-4E66-B1A4-A53414F5556D}"/>
    <cellStyle name="Style 31 2 2" xfId="39538" xr:uid="{3F5AD8F7-C79F-41DE-B8BB-BBAA8B9A697D}"/>
    <cellStyle name="Style 31 2 2 2" xfId="39539" xr:uid="{7BDA2CCD-0A9F-41E3-8223-BE3EA7B3D40C}"/>
    <cellStyle name="Style 31 2 2_AVA DVA EL" xfId="39540" xr:uid="{BF84F33C-605A-4558-9023-6A81355EFB23}"/>
    <cellStyle name="Style 31 2 3" xfId="39541" xr:uid="{A5B75722-2773-4649-B3F4-6FB2E949A6B9}"/>
    <cellStyle name="Style 31 2_4Q16" xfId="39542" xr:uid="{80ADC2FA-21EC-4766-82DA-DF2D64238D9E}"/>
    <cellStyle name="Style 31 3" xfId="39543" xr:uid="{C9C1A4D3-1639-414E-9F62-ADE19EF20F7C}"/>
    <cellStyle name="Style 31 3 2" xfId="39544" xr:uid="{B8518F71-58E4-4B69-950D-7877789D862F}"/>
    <cellStyle name="Style 31 3 2 2" xfId="39545" xr:uid="{ADA35200-18FA-44B2-A374-F7ABED09F96A}"/>
    <cellStyle name="Style 31 3 2_AVA DVA EL" xfId="39546" xr:uid="{F02C8E1E-1A8E-4EE7-83D9-CCBDA900A5AA}"/>
    <cellStyle name="Style 31 3 3" xfId="39547" xr:uid="{C00D0E73-9B35-403D-9148-997C0B3F7160}"/>
    <cellStyle name="Style 31 3_4Q16" xfId="39548" xr:uid="{0774083D-555E-401B-8521-384FDCBA4DF5}"/>
    <cellStyle name="Style 31 4" xfId="39549" xr:uid="{998CBED3-A012-452A-A908-361F1A8FC233}"/>
    <cellStyle name="Style 31 4 2" xfId="39550" xr:uid="{19A29F2D-1B25-4122-80FD-0F55AF5AFD04}"/>
    <cellStyle name="Style 31 4_AVA DVA EL" xfId="39551" xr:uid="{966F06C5-2AF5-46D0-B3FE-082268D8616F}"/>
    <cellStyle name="Style 31 5" xfId="39552" xr:uid="{45FEADA5-642A-4375-8C26-60238944C390}"/>
    <cellStyle name="Style 31 5 2" xfId="39553" xr:uid="{2B8F25DB-DF79-4F44-8B83-03976640ABD0}"/>
    <cellStyle name="Style 31 5_AVA DVA EL" xfId="39554" xr:uid="{7D487E89-1289-4E71-9C26-B6127D411137}"/>
    <cellStyle name="Style 31 6" xfId="39555" xr:uid="{FFCBFD5B-D736-427B-A02C-1C97F68A3DB0}"/>
    <cellStyle name="Style 31 6 2" xfId="39556" xr:uid="{2D30C783-6C7D-4BFE-8A28-F49AF51E3D34}"/>
    <cellStyle name="Style 31 6_AVA DVA EL" xfId="39557" xr:uid="{17FB864E-0289-4E2F-B808-8D64FA45C57F}"/>
    <cellStyle name="Style 31 7" xfId="39558" xr:uid="{54FBBA9E-A6B4-4798-AF1A-0844BA02A002}"/>
    <cellStyle name="Style 31 7 2" xfId="39559" xr:uid="{E19F7177-C989-4D35-9DB5-95EBC0FE128A}"/>
    <cellStyle name="Style 31 7_AVA DVA EL" xfId="39560" xr:uid="{EF48F1A6-7976-481B-9AAA-6197A8E6A7F6}"/>
    <cellStyle name="Style 31 8" xfId="39561" xr:uid="{13A56FFC-623B-433B-A25A-A4B8834238ED}"/>
    <cellStyle name="Style 31 8 2" xfId="39562" xr:uid="{17A1E743-D8D4-4CAB-B47D-FD86C8865917}"/>
    <cellStyle name="Style 31 8_AVA DVA EL" xfId="39563" xr:uid="{D027E575-F2E2-4EA7-A69D-4AF0F117B05B}"/>
    <cellStyle name="Style 31 9" xfId="39564" xr:uid="{7E438530-FB73-42CF-9794-71EA4EFEF62A}"/>
    <cellStyle name="Style 31 9 2" xfId="39565" xr:uid="{64F3831D-91F1-4A95-9660-92C7C80519CD}"/>
    <cellStyle name="Style 31 9_AVA DVA EL" xfId="39566" xr:uid="{E1A8B63A-A039-4888-9EE2-0D9DD8A9DAEE}"/>
    <cellStyle name="Style 31_4Q16" xfId="39567" xr:uid="{DCAC6F6E-1D43-49AB-93A2-C707BBF09400}"/>
    <cellStyle name="Style 32" xfId="39568" xr:uid="{50CE9E59-9564-42C5-8EF2-1FDCD007CAE0}"/>
    <cellStyle name="Style 32 10" xfId="39569" xr:uid="{AA29E22B-99EE-4A9E-9E13-6BC31271AB07}"/>
    <cellStyle name="Style 32 10 2" xfId="39570" xr:uid="{3CE552E0-74CF-4450-9CB1-52433FAE2B11}"/>
    <cellStyle name="Style 32 10_AVA DVA EL" xfId="39571" xr:uid="{883E9D27-3FEB-4696-8B82-ED7DE69F4C00}"/>
    <cellStyle name="Style 32 11" xfId="39572" xr:uid="{872912AF-83DC-48B3-B9FC-1B346FBBE895}"/>
    <cellStyle name="Style 32 11 2" xfId="39573" xr:uid="{23C7417D-FFCE-426C-AD2E-F31C05F4D6B0}"/>
    <cellStyle name="Style 32 11_AVA DVA EL" xfId="39574" xr:uid="{8900DF1A-92F6-47BE-8B8A-C7CC228CFC3C}"/>
    <cellStyle name="Style 32 12" xfId="39575" xr:uid="{97AC4F05-EBAB-4A3C-974E-8FE8ABABA4A9}"/>
    <cellStyle name="Style 32 12 2" xfId="39576" xr:uid="{36768BC9-28B9-4077-9288-B2F649D6BAD5}"/>
    <cellStyle name="Style 32 12_AVA DVA EL" xfId="39577" xr:uid="{B03CF85E-7CF1-4CD9-A5C0-E94D0E7231C4}"/>
    <cellStyle name="Style 32 13" xfId="39578" xr:uid="{F38330BE-5E55-4F3B-B5B2-361F4B6EC807}"/>
    <cellStyle name="Style 32 13 2" xfId="39579" xr:uid="{7228E9A1-3109-4900-B0B7-B7CBE2F1A987}"/>
    <cellStyle name="Style 32 13_AVA DVA EL" xfId="39580" xr:uid="{5B76C795-D460-407F-BB2C-8E56E5988F6A}"/>
    <cellStyle name="Style 32 14" xfId="39581" xr:uid="{349A107F-D309-4D5D-921A-644FC68F66DC}"/>
    <cellStyle name="Style 32 14 2" xfId="39582" xr:uid="{96E4CD31-1DB9-4023-A02F-427669F03FE6}"/>
    <cellStyle name="Style 32 14_AVA DVA EL" xfId="39583" xr:uid="{1CE0991A-A490-4CC2-A876-A06477C62974}"/>
    <cellStyle name="Style 32 15" xfId="39584" xr:uid="{87553E27-C9A4-4192-B9B8-29757DD42067}"/>
    <cellStyle name="Style 32 2" xfId="39585" xr:uid="{7221393A-158F-44E4-8789-DC854BC24E0E}"/>
    <cellStyle name="Style 32 2 2" xfId="39586" xr:uid="{2528CC3E-3D77-4D12-9EC7-F1106DEDF575}"/>
    <cellStyle name="Style 32 2 2 2" xfId="39587" xr:uid="{E184FA1C-DF62-4F7E-8999-E9F8580709A4}"/>
    <cellStyle name="Style 32 2 2_AVA DVA EL" xfId="39588" xr:uid="{6065E7AE-4044-4244-975E-385DE912CB80}"/>
    <cellStyle name="Style 32 2 3" xfId="39589" xr:uid="{02F230F8-3773-4414-B7FC-18BA0CD4438C}"/>
    <cellStyle name="Style 32 2 3 2" xfId="39590" xr:uid="{C1BF20F1-1518-45BA-B776-C15CC8E15D88}"/>
    <cellStyle name="Style 32 2 3_AVA DVA EL" xfId="39591" xr:uid="{688A00EB-0F51-46D6-B2EC-345D57328060}"/>
    <cellStyle name="Style 32 2 4" xfId="39592" xr:uid="{6F9CDACF-C814-4632-86E3-530DAA17E960}"/>
    <cellStyle name="Style 32 2_4Q16" xfId="39593" xr:uid="{CF3B0BF7-D113-4C08-A434-5BF875E4F6A2}"/>
    <cellStyle name="Style 32 3" xfId="39594" xr:uid="{35FDFD2A-FED0-403F-B2AF-1C72569E8BB8}"/>
    <cellStyle name="Style 32 3 2" xfId="39595" xr:uid="{DCE65AAD-8CE5-464D-9D03-686F588E2EA1}"/>
    <cellStyle name="Style 32 3 2 2" xfId="39596" xr:uid="{6F25DDC7-270F-49DF-9E12-F8A6FE41629C}"/>
    <cellStyle name="Style 32 3 2_AVA DVA EL" xfId="39597" xr:uid="{57C83956-2AA4-4723-9A5D-7017BC876C39}"/>
    <cellStyle name="Style 32 3 3" xfId="39598" xr:uid="{A40422F4-2673-4C0F-8717-E711377FB4C4}"/>
    <cellStyle name="Style 32 3_4Q16" xfId="39599" xr:uid="{1F9EF274-F025-4078-BE97-D27F90E2BB8B}"/>
    <cellStyle name="Style 32 4" xfId="39600" xr:uid="{CE854E93-9026-470E-9965-C07C4EC0E158}"/>
    <cellStyle name="Style 32 4 2" xfId="39601" xr:uid="{6E502C19-6684-4AE7-9CCE-5B470E717DCC}"/>
    <cellStyle name="Style 32 4_AVA DVA EL" xfId="39602" xr:uid="{1530AA31-C7E4-40E9-9A83-AD6899AAD342}"/>
    <cellStyle name="Style 32 5" xfId="39603" xr:uid="{57AE45D0-AB2E-4823-B3E3-3D508B271C57}"/>
    <cellStyle name="Style 32 5 2" xfId="39604" xr:uid="{7A299DE4-6399-4D35-AD98-8404E8C0DC9F}"/>
    <cellStyle name="Style 32 5_AVA DVA EL" xfId="39605" xr:uid="{468C15E9-3AB5-412F-A4E6-ABF570F4C277}"/>
    <cellStyle name="Style 32 6" xfId="39606" xr:uid="{1CE38DDF-964C-4E9E-9D88-C6145949621A}"/>
    <cellStyle name="Style 32 6 2" xfId="39607" xr:uid="{084A0AF6-5E8E-4D1C-B9D7-A6C49E1D4752}"/>
    <cellStyle name="Style 32 6_AVA DVA EL" xfId="39608" xr:uid="{87B1E46E-32E8-49AE-92EE-3CC0CF294EBB}"/>
    <cellStyle name="Style 32 7" xfId="39609" xr:uid="{E77D630A-9F6B-48E0-8C3F-E256DA18133F}"/>
    <cellStyle name="Style 32 7 2" xfId="39610" xr:uid="{1454AE5D-0A6A-450C-A4DE-48542DAC7D49}"/>
    <cellStyle name="Style 32 7_AVA DVA EL" xfId="39611" xr:uid="{1B1BFF44-366E-45C1-AE5A-44AD2E031EEB}"/>
    <cellStyle name="Style 32 8" xfId="39612" xr:uid="{6FDF74B6-A266-46D7-8597-7EF7B924CFBA}"/>
    <cellStyle name="Style 32 8 2" xfId="39613" xr:uid="{C47E7E31-8F3F-490E-B611-EDDD003B5E37}"/>
    <cellStyle name="Style 32 8_AVA DVA EL" xfId="39614" xr:uid="{17D5DD8C-1B1C-468A-AD9B-6E6BC00528FE}"/>
    <cellStyle name="Style 32 9" xfId="39615" xr:uid="{D05AA8CE-CDD9-44D9-805D-A70A8F1F2B0D}"/>
    <cellStyle name="Style 32 9 2" xfId="39616" xr:uid="{9ED58C19-123D-452D-A10B-B04C80BE5219}"/>
    <cellStyle name="Style 32 9_AVA DVA EL" xfId="39617" xr:uid="{8828D644-60C8-4F80-988D-706B1A1E90AC}"/>
    <cellStyle name="Style 32_4Q16" xfId="39618" xr:uid="{2DDA37C6-A98D-4FAF-A374-0A550A86B6A0}"/>
    <cellStyle name="Style 33" xfId="39619" xr:uid="{E9973FF7-38CC-4E2C-9CB3-228C419F09F9}"/>
    <cellStyle name="Style 33 10" xfId="39620" xr:uid="{DCFC9476-2992-410C-85FE-5BB8C4AA3421}"/>
    <cellStyle name="Style 33 10 2" xfId="39621" xr:uid="{54C27DF6-A414-46C2-812A-BF7A9501B274}"/>
    <cellStyle name="Style 33 10_AVA DVA EL" xfId="39622" xr:uid="{4904F2C2-72B0-480E-8BC7-06879C86CC72}"/>
    <cellStyle name="Style 33 11" xfId="39623" xr:uid="{BAFB1F59-334C-44E3-A978-2E2C3E264013}"/>
    <cellStyle name="Style 33 11 2" xfId="39624" xr:uid="{40863A0A-8C95-47E7-8BF8-86EC7CAD0A62}"/>
    <cellStyle name="Style 33 11_AVA DVA EL" xfId="39625" xr:uid="{89DD8F57-8446-432D-B105-2B61D81E4BD2}"/>
    <cellStyle name="Style 33 12" xfId="39626" xr:uid="{01CBB31A-A294-4EDD-9DC1-674FEB50FAE2}"/>
    <cellStyle name="Style 33 2" xfId="39627" xr:uid="{18BB22CB-2C3D-40D3-9A7F-5BA6A9CAB2E8}"/>
    <cellStyle name="Style 33 2 2" xfId="39628" xr:uid="{58B56559-38AB-4670-8BEF-676624CF598E}"/>
    <cellStyle name="Style 33 2 2 2" xfId="39629" xr:uid="{96DB58C6-6E06-4649-A54D-C32FB6B0434D}"/>
    <cellStyle name="Style 33 2 2_AVA DVA EL" xfId="39630" xr:uid="{5D6B2EA7-1392-458D-8FE4-8EB8A4DE6EC2}"/>
    <cellStyle name="Style 33 2 3" xfId="39631" xr:uid="{57AACC91-456D-49B3-B7EF-2F993D24EE5A}"/>
    <cellStyle name="Style 33 2_4Q16" xfId="39632" xr:uid="{E60496E0-525D-4B4D-83A5-99BA49753B2D}"/>
    <cellStyle name="Style 33 3" xfId="39633" xr:uid="{4F8EBDCF-C778-49F8-8268-391E3F2C76D3}"/>
    <cellStyle name="Style 33 3 2" xfId="39634" xr:uid="{A1CBD825-3C79-420D-B0DA-ADF6DC7CB1E3}"/>
    <cellStyle name="Style 33 3 2 2" xfId="39635" xr:uid="{20F57EE0-11A4-43A7-8DC4-F83C67680319}"/>
    <cellStyle name="Style 33 3 2_AVA DVA EL" xfId="39636" xr:uid="{008289CA-C890-43B5-93B4-0AF2FFBD035E}"/>
    <cellStyle name="Style 33 3 3" xfId="39637" xr:uid="{27BC877C-A5E0-4DBD-91BE-32C75E928945}"/>
    <cellStyle name="Style 33 3_4Q16" xfId="39638" xr:uid="{1AA7DD04-BEBA-43D9-8A6B-033F0E5B7752}"/>
    <cellStyle name="Style 33 4" xfId="39639" xr:uid="{FC3958BE-3979-48D3-A1FD-072BAB2B86CF}"/>
    <cellStyle name="Style 33 4 2" xfId="39640" xr:uid="{EB44E824-89EB-4E3E-A4C7-0DC8E65D2170}"/>
    <cellStyle name="Style 33 4_AVA DVA EL" xfId="39641" xr:uid="{7C65D9AC-DE63-4059-85D9-7FD0B6A7E8FA}"/>
    <cellStyle name="Style 33 5" xfId="39642" xr:uid="{56F43C4C-3F32-47DC-97D9-1B5640253A60}"/>
    <cellStyle name="Style 33 5 2" xfId="39643" xr:uid="{990EA884-733A-4C04-87BD-B974F85EB76E}"/>
    <cellStyle name="Style 33 5_AVA DVA EL" xfId="39644" xr:uid="{C3B1E30B-4321-470C-A8DB-BA3AED654806}"/>
    <cellStyle name="Style 33 6" xfId="39645" xr:uid="{4C45F7C2-3122-4B35-A1F9-E8623D5D4604}"/>
    <cellStyle name="Style 33 6 2" xfId="39646" xr:uid="{B761B48A-B195-4B16-A2DA-DB1AF24ABFD1}"/>
    <cellStyle name="Style 33 6_AVA DVA EL" xfId="39647" xr:uid="{F4B944F0-7593-4D9B-B275-67DCE58D4262}"/>
    <cellStyle name="Style 33 7" xfId="39648" xr:uid="{77BF53C1-D22D-4BC8-AC0E-1986E63B4E37}"/>
    <cellStyle name="Style 33 7 2" xfId="39649" xr:uid="{085C44B8-A84E-4F83-8FC4-A2047C8DA70E}"/>
    <cellStyle name="Style 33 7_AVA DVA EL" xfId="39650" xr:uid="{AC0BEE1B-FEC7-4E18-9676-B1B09B92D691}"/>
    <cellStyle name="Style 33 8" xfId="39651" xr:uid="{ED0CF857-A927-4D90-95EC-6BA771121889}"/>
    <cellStyle name="Style 33 8 2" xfId="39652" xr:uid="{E295EB7A-8F02-4DC7-9942-BFB216584181}"/>
    <cellStyle name="Style 33 8_AVA DVA EL" xfId="39653" xr:uid="{AFE5F02F-0C0B-4AD1-A7FA-ED6C329B8A1C}"/>
    <cellStyle name="Style 33 9" xfId="39654" xr:uid="{EA17BF32-4F93-491A-90EE-2139135DB88C}"/>
    <cellStyle name="Style 33 9 2" xfId="39655" xr:uid="{8C372D28-4E36-4381-8EF3-9167FB009FCD}"/>
    <cellStyle name="Style 33 9_AVA DVA EL" xfId="39656" xr:uid="{419B52EB-8689-4287-8DF8-E165F50352EE}"/>
    <cellStyle name="Style 33_4Q16" xfId="39657" xr:uid="{B84C35E9-7AE3-49C8-976E-6AA06CBC4E2E}"/>
    <cellStyle name="Style 34" xfId="39658" xr:uid="{30236000-4F72-4416-89B9-A867CAAE1CF0}"/>
    <cellStyle name="Style 34 2" xfId="39659" xr:uid="{5935EE9D-654B-4388-8F67-27DA0A44122C}"/>
    <cellStyle name="Style 34 2 2" xfId="39660" xr:uid="{86122930-9316-4177-89B6-3F66E1EEA899}"/>
    <cellStyle name="Style 34 2_AVA DVA EL" xfId="39661" xr:uid="{35C37A79-D3EB-4695-92C7-E2322B455165}"/>
    <cellStyle name="Style 34 3" xfId="39662" xr:uid="{C953ACFF-0565-420B-BA3F-D43F09CD5795}"/>
    <cellStyle name="Style 34 3 2" xfId="39663" xr:uid="{F84FDB50-AE13-4909-8560-2EECE40A2286}"/>
    <cellStyle name="Style 34 3_AVA DVA EL" xfId="39664" xr:uid="{C58A416F-9DEB-4E44-9C67-1D0A43446E72}"/>
    <cellStyle name="Style 34 4" xfId="39665" xr:uid="{8B86F435-BE63-4C95-814A-D759A9360FE9}"/>
    <cellStyle name="Style 34 4 2" xfId="39666" xr:uid="{01B49804-B853-4D76-B2E3-C73138D20E05}"/>
    <cellStyle name="Style 34 4_AVA DVA EL" xfId="39667" xr:uid="{E6597ABC-2871-41CC-B436-25CF4E4DF2AA}"/>
    <cellStyle name="Style 34 5" xfId="39668" xr:uid="{1AFE9FD7-05A9-4FBF-8AB6-48B1F0DDF430}"/>
    <cellStyle name="Style 34_4Q16" xfId="39669" xr:uid="{C74EFB90-6720-4AA1-AAF1-D4EC421DA56E}"/>
    <cellStyle name="Style 35" xfId="39670" xr:uid="{F296AC79-30C1-47D6-B657-92A072880D9C}"/>
    <cellStyle name="Style 35 10" xfId="39671" xr:uid="{BCB208AD-F662-4C08-BD3A-645AE717DEAD}"/>
    <cellStyle name="Style 35 10 2" xfId="39672" xr:uid="{C9C360C7-39A6-4942-95C0-3ED216741EF8}"/>
    <cellStyle name="Style 35 10_AVA DVA EL" xfId="39673" xr:uid="{E4456D46-64D2-4812-9387-C85DFB05AE50}"/>
    <cellStyle name="Style 35 11" xfId="39674" xr:uid="{2B9CAFB3-0857-4E71-99DF-8453B11A6571}"/>
    <cellStyle name="Style 35 11 2" xfId="39675" xr:uid="{D0592615-6666-4F49-B636-4FD4C87D38E5}"/>
    <cellStyle name="Style 35 11_AVA DVA EL" xfId="39676" xr:uid="{A890A996-7838-4088-9824-4C416AAD4718}"/>
    <cellStyle name="Style 35 12" xfId="39677" xr:uid="{48FA1C4B-BDBB-42E1-9CFA-5E82A8618DEF}"/>
    <cellStyle name="Style 35 2" xfId="39678" xr:uid="{DCC482FC-4554-42FB-9527-46E5C8F52EE7}"/>
    <cellStyle name="Style 35 2 2" xfId="39679" xr:uid="{08408538-B90B-4952-8F74-AD3268121831}"/>
    <cellStyle name="Style 35 2 2 2" xfId="39680" xr:uid="{0C6D28A3-B112-41F0-9390-A33838C12B97}"/>
    <cellStyle name="Style 35 2 2_AVA DVA EL" xfId="39681" xr:uid="{08511D06-C2F5-48E9-9E78-A7A9AAA4D3A6}"/>
    <cellStyle name="Style 35 2 3" xfId="39682" xr:uid="{5206D479-3230-41F6-B0CE-E5E6BD8AF37A}"/>
    <cellStyle name="Style 35 2_4Q16" xfId="39683" xr:uid="{21B2C41E-FFDC-4BD2-891A-055EE65230D8}"/>
    <cellStyle name="Style 35 3" xfId="39684" xr:uid="{21EB3E80-7EBF-4887-BBA3-0B13EFE5A389}"/>
    <cellStyle name="Style 35 3 2" xfId="39685" xr:uid="{A7AD3B6E-7528-4621-984C-DB8C6324B7BC}"/>
    <cellStyle name="Style 35 3 2 2" xfId="39686" xr:uid="{294A2716-6670-4965-B184-758BA3ACE2D8}"/>
    <cellStyle name="Style 35 3 2_AVA DVA EL" xfId="39687" xr:uid="{63934FBA-1ABE-4529-B202-2304B543B3BE}"/>
    <cellStyle name="Style 35 3 3" xfId="39688" xr:uid="{04460470-1AC0-423C-B555-66279D92C911}"/>
    <cellStyle name="Style 35 3_4Q16" xfId="39689" xr:uid="{0A3F0480-A559-47A8-B404-3CEF1E001FE6}"/>
    <cellStyle name="Style 35 4" xfId="39690" xr:uid="{7CB07568-75FA-4E14-82DB-102BFEA5EFB1}"/>
    <cellStyle name="Style 35 4 2" xfId="39691" xr:uid="{897D46F0-FEF2-41EF-BA0E-DC80BE5274CA}"/>
    <cellStyle name="Style 35 4_AVA DVA EL" xfId="39692" xr:uid="{D96B4E28-3A3A-4A3E-AB58-3F2D12D80306}"/>
    <cellStyle name="Style 35 5" xfId="39693" xr:uid="{A01F2049-1D05-4878-BD61-08272F84BBD5}"/>
    <cellStyle name="Style 35 5 2" xfId="39694" xr:uid="{72963117-8590-4BB2-84D4-FC4808307CC3}"/>
    <cellStyle name="Style 35 5_AVA DVA EL" xfId="39695" xr:uid="{EE9F1A70-FD84-4757-ACCF-441C59551243}"/>
    <cellStyle name="Style 35 6" xfId="39696" xr:uid="{93867AEE-E7F3-4B9D-8303-A54F857067BC}"/>
    <cellStyle name="Style 35 6 2" xfId="39697" xr:uid="{BA555688-AF06-4D39-8EA0-DFEEF0E77570}"/>
    <cellStyle name="Style 35 6_AVA DVA EL" xfId="39698" xr:uid="{3B5A3608-7A2E-4C2C-9366-BDCD6FEC6180}"/>
    <cellStyle name="Style 35 7" xfId="39699" xr:uid="{C86F4393-A5E8-4B02-A019-3DD52122F44F}"/>
    <cellStyle name="Style 35 7 2" xfId="39700" xr:uid="{73F72E59-F3DA-4BF4-9E61-89E18921990E}"/>
    <cellStyle name="Style 35 7_AVA DVA EL" xfId="39701" xr:uid="{71FCC4B0-543E-4C47-AB17-67099DF842B3}"/>
    <cellStyle name="Style 35 8" xfId="39702" xr:uid="{1140E816-A5D5-4095-8B7D-217C14D9F6D8}"/>
    <cellStyle name="Style 35 8 2" xfId="39703" xr:uid="{B8DFDDFD-30DC-4581-A520-A59348E1355B}"/>
    <cellStyle name="Style 35 8_AVA DVA EL" xfId="39704" xr:uid="{461DDC5E-060D-4DF8-9B78-CF45917A207A}"/>
    <cellStyle name="Style 35 9" xfId="39705" xr:uid="{25356E3E-8007-4183-B32A-125B86F6FF68}"/>
    <cellStyle name="Style 35 9 2" xfId="39706" xr:uid="{D47C0916-E68E-4B44-AA42-FB8D7F4ED5D8}"/>
    <cellStyle name="Style 35 9_AVA DVA EL" xfId="39707" xr:uid="{A1C51CA5-9878-437D-890A-7753DD5CB768}"/>
    <cellStyle name="Style 35_4Q16" xfId="39708" xr:uid="{7B80A2C1-B029-4C35-9468-12BCF7019B88}"/>
    <cellStyle name="Style 36" xfId="39709" xr:uid="{61C34841-A5FC-44D6-8D48-C0DFE4B5C2CB}"/>
    <cellStyle name="Style 36 10" xfId="39710" xr:uid="{E56DA079-5F02-4092-8867-87EE1B1F85AD}"/>
    <cellStyle name="Style 36 10 2" xfId="39711" xr:uid="{6FA2CD08-8693-4445-B2D2-78BA0C3B00D0}"/>
    <cellStyle name="Style 36 10_AVA DVA EL" xfId="39712" xr:uid="{4B9F8049-E777-4719-88F9-109FF5B00F20}"/>
    <cellStyle name="Style 36 11" xfId="39713" xr:uid="{D13F06FB-0DD9-4315-8011-C9B6B64C2BFD}"/>
    <cellStyle name="Style 36 11 2" xfId="39714" xr:uid="{3906686E-1E55-4777-84C7-FA73347187BF}"/>
    <cellStyle name="Style 36 11_AVA DVA EL" xfId="39715" xr:uid="{45A47D2E-8852-4A04-85BD-6646AB0CC85F}"/>
    <cellStyle name="Style 36 12" xfId="39716" xr:uid="{8C77051B-B9FB-4883-B19A-466CE8A1F58D}"/>
    <cellStyle name="Style 36 2" xfId="39717" xr:uid="{1980ADCA-6F7F-4A8F-A2B6-D074B96527C2}"/>
    <cellStyle name="Style 36 2 2" xfId="39718" xr:uid="{A070E168-15FD-4751-BF9F-65FB53463310}"/>
    <cellStyle name="Style 36 2 2 2" xfId="39719" xr:uid="{99E5F831-25A5-4483-AEC8-292EB41975AD}"/>
    <cellStyle name="Style 36 2 2_AVA DVA EL" xfId="39720" xr:uid="{6E202DED-3BCF-4902-92EA-A309B6BE82DE}"/>
    <cellStyle name="Style 36 2 3" xfId="39721" xr:uid="{3968534E-28A6-4819-83FD-3A8DEA795790}"/>
    <cellStyle name="Style 36 2_4Q16" xfId="39722" xr:uid="{ABA77520-5C56-48FD-A603-2E9AD49876A8}"/>
    <cellStyle name="Style 36 3" xfId="39723" xr:uid="{209CE04C-B5B2-4E06-8720-0C809DAD2BEC}"/>
    <cellStyle name="Style 36 3 2" xfId="39724" xr:uid="{B896DF05-A349-48D6-B9D7-47697F37152A}"/>
    <cellStyle name="Style 36 3 2 2" xfId="39725" xr:uid="{E975F531-3674-4CDE-9A73-9A472A2DFDBC}"/>
    <cellStyle name="Style 36 3 2_AVA DVA EL" xfId="39726" xr:uid="{E4EDCE44-6A17-4FAC-B0D2-9536735B53FA}"/>
    <cellStyle name="Style 36 3 3" xfId="39727" xr:uid="{957E5C60-7727-4349-B4F7-97283A69B774}"/>
    <cellStyle name="Style 36 3_4Q16" xfId="39728" xr:uid="{21C24FA0-0AB7-4F8C-8572-00E91BF197B8}"/>
    <cellStyle name="Style 36 4" xfId="39729" xr:uid="{5196D6C4-98AB-4E95-A79D-F44791ADC251}"/>
    <cellStyle name="Style 36 4 2" xfId="39730" xr:uid="{5C034710-CB3B-4A4C-99CD-575BCE6EA651}"/>
    <cellStyle name="Style 36 4_AVA DVA EL" xfId="39731" xr:uid="{C47BB62C-1AD4-4C34-9347-0790EA436627}"/>
    <cellStyle name="Style 36 5" xfId="39732" xr:uid="{88AE5466-F05E-47F9-A8D4-47FB4ABD342E}"/>
    <cellStyle name="Style 36 5 2" xfId="39733" xr:uid="{4C547C71-4C0D-4809-A7E3-DB3C272A8BD6}"/>
    <cellStyle name="Style 36 5_AVA DVA EL" xfId="39734" xr:uid="{1D1E1055-E987-422C-9967-66F825C04115}"/>
    <cellStyle name="Style 36 6" xfId="39735" xr:uid="{5B62F568-6C44-4742-8A6A-7573AB000BDC}"/>
    <cellStyle name="Style 36 6 2" xfId="39736" xr:uid="{5B9BD4BB-7E5F-445B-8B44-4015D8E318DB}"/>
    <cellStyle name="Style 36 6_AVA DVA EL" xfId="39737" xr:uid="{CC4D7115-34D8-4A3F-B33D-2E69FB36AB8B}"/>
    <cellStyle name="Style 36 7" xfId="39738" xr:uid="{70A4F106-C474-4BF4-A6D4-6390FA4797D2}"/>
    <cellStyle name="Style 36 7 2" xfId="39739" xr:uid="{D653E66E-549E-42D8-929C-51C82570ABB5}"/>
    <cellStyle name="Style 36 7_AVA DVA EL" xfId="39740" xr:uid="{E5051523-37D5-4B81-A53A-3C8E147A0148}"/>
    <cellStyle name="Style 36 8" xfId="39741" xr:uid="{5A804EBC-01B5-4737-9E2C-E46CEAA3F81A}"/>
    <cellStyle name="Style 36 8 2" xfId="39742" xr:uid="{4158F222-F1AA-4052-943E-F954444A28E2}"/>
    <cellStyle name="Style 36 8_AVA DVA EL" xfId="39743" xr:uid="{390D7145-58BC-4F5E-880A-D697AE51B5F8}"/>
    <cellStyle name="Style 36 9" xfId="39744" xr:uid="{EEC23B9C-231E-426E-983B-E3E1E15F3342}"/>
    <cellStyle name="Style 36 9 2" xfId="39745" xr:uid="{3A81B4A7-5BC2-4FED-800C-187428E6F150}"/>
    <cellStyle name="Style 36 9_AVA DVA EL" xfId="39746" xr:uid="{9D241082-6A0A-4419-B6F0-F07B5409EE82}"/>
    <cellStyle name="Style 36_4Q16" xfId="39747" xr:uid="{4F7F9CA8-098D-4D34-B85D-4C198A67D653}"/>
    <cellStyle name="Style D green" xfId="9344" xr:uid="{87243350-DC22-48CC-9379-BC0692D170F1}"/>
    <cellStyle name="Style D green 2" xfId="39748" xr:uid="{0171493B-7D76-423A-81FC-64AB5C3E317C}"/>
    <cellStyle name="Style D green_AVA DVA EL" xfId="39749" xr:uid="{57F7DD12-C974-43B0-AD73-74057571AEE7}"/>
    <cellStyle name="Style E" xfId="9345" xr:uid="{8E5E2E31-8C52-47B2-AE40-8466AE3BAC22}"/>
    <cellStyle name="Style E 2" xfId="39750" xr:uid="{4D172372-0349-4E72-BE1C-6E0E53AF3EE8}"/>
    <cellStyle name="Style E_AVA DVA EL" xfId="39751" xr:uid="{E71ACD61-9CD9-4F76-9FA2-61094D032030}"/>
    <cellStyle name="Style H" xfId="9346" xr:uid="{2C5BE8D3-9360-4DBD-BB2D-DA6730338E50}"/>
    <cellStyle name="Style H 2" xfId="39752" xr:uid="{67315E7F-77A6-4D3B-B529-CFE41417A353}"/>
    <cellStyle name="Style H_AVA DVA EL" xfId="39753" xr:uid="{C84D1862-0C00-452A-B8C0-7EEC664CCEBF}"/>
    <cellStyle name="Sub total" xfId="9347" xr:uid="{D7131A44-A8AA-4890-8CE3-9666182974C1}"/>
    <cellStyle name="Sub total 10" xfId="9348" xr:uid="{4EB24203-E9A9-4714-9456-9DC385F604D3}"/>
    <cellStyle name="Sub total 11" xfId="9349" xr:uid="{D76394FE-D647-4A28-84EE-11E701EBB073}"/>
    <cellStyle name="Sub total 12" xfId="9350" xr:uid="{AC823D0B-FFDE-438C-8629-CE6C6DF1F402}"/>
    <cellStyle name="Sub total 13" xfId="9351" xr:uid="{765B0B89-4347-4FA3-A0D5-54DE4DB29E65}"/>
    <cellStyle name="Sub total 14" xfId="9352" xr:uid="{435F83AB-4F4B-494D-A632-CF18FB95F07D}"/>
    <cellStyle name="Sub total 15" xfId="9353" xr:uid="{53517AF6-7E97-4B1D-8846-CC5E6988CA27}"/>
    <cellStyle name="Sub total 16" xfId="9354" xr:uid="{629E2D47-E3F8-4535-B924-0ECF324E1A86}"/>
    <cellStyle name="Sub total 17" xfId="9355" xr:uid="{2163A88F-70EC-4A06-B2CC-C0E7D76662E5}"/>
    <cellStyle name="Sub total 18" xfId="9356" xr:uid="{F574DE52-B3F4-40A4-8772-3F1D79F46CFD}"/>
    <cellStyle name="Sub total 19" xfId="9357" xr:uid="{B4B6A259-0C03-4022-B2D6-56663B05F1C7}"/>
    <cellStyle name="Sub total 2" xfId="9358" xr:uid="{C55F1401-7B9B-43A6-B429-F094EE054ABC}"/>
    <cellStyle name="Sub total 2 2" xfId="9359" xr:uid="{5C461342-2A17-40F9-846A-934A8C9FE0C6}"/>
    <cellStyle name="Sub total 2 2 2" xfId="9360" xr:uid="{A99530E3-09BD-428D-8B3D-939CCB73E28B}"/>
    <cellStyle name="Sub total 2 2_3. Chng in credit spreads" xfId="9361" xr:uid="{64862795-0A0D-4EDB-B198-7937695EA967}"/>
    <cellStyle name="Sub total 2 3" xfId="9362" xr:uid="{861ED4EE-4568-42F6-96C5-F48AC3AB55D2}"/>
    <cellStyle name="Sub total 2_3. Chng in credit spreads" xfId="9363" xr:uid="{8F245B56-B37C-46F1-B361-BB43F948690B}"/>
    <cellStyle name="Sub total 20" xfId="9364" xr:uid="{A125F003-C72B-41B9-B01E-5C949A2C5196}"/>
    <cellStyle name="Sub total 21" xfId="9365" xr:uid="{44A07E25-BF71-4448-BC78-8009B62A98CB}"/>
    <cellStyle name="Sub total 22" xfId="9366" xr:uid="{CE83AC5C-5650-4F9B-9D02-F795F9DA3520}"/>
    <cellStyle name="Sub total 23" xfId="9367" xr:uid="{5AEF664E-490A-4CB4-B7EE-6D716D56D7F5}"/>
    <cellStyle name="Sub total 24" xfId="9368" xr:uid="{E2788A4E-507E-4982-B9C2-134A3FEBA237}"/>
    <cellStyle name="Sub total 25" xfId="9369" xr:uid="{449CCA32-8D62-4B56-BD58-6FBCD72F6ACC}"/>
    <cellStyle name="Sub total 26" xfId="9370" xr:uid="{BF20E4A8-EB0B-4BE8-BB85-A0656568B512}"/>
    <cellStyle name="Sub total 3" xfId="9371" xr:uid="{C36E029A-1BF0-42EF-BAF9-3ECBA8507845}"/>
    <cellStyle name="Sub total 3 2" xfId="9372" xr:uid="{6A0DD009-05A2-4214-AB34-B479E7DC2029}"/>
    <cellStyle name="Sub total 3 2 2" xfId="9373" xr:uid="{24A31718-46AD-41AD-A05B-3A64132FCBE4}"/>
    <cellStyle name="Sub total 3 2 3" xfId="39754" xr:uid="{0609AD8F-4275-4345-A31B-934ABBA74647}"/>
    <cellStyle name="Sub total 3 2_3. Chng in credit spreads" xfId="9374" xr:uid="{B30FBAA7-A096-4D3F-A0A5-D2243247A2F7}"/>
    <cellStyle name="Sub total 3 3" xfId="9375" xr:uid="{27CE34A5-87AD-4225-910C-17DC2540B020}"/>
    <cellStyle name="Sub total 3 4" xfId="39755" xr:uid="{17DFDA6F-398F-4CFD-85E8-2B1CA3B81500}"/>
    <cellStyle name="Sub total 3_3. Chng in credit spreads" xfId="9376" xr:uid="{47DF7A0F-95E5-4A84-BDBC-088B16ECE6DA}"/>
    <cellStyle name="Sub total 4" xfId="9377" xr:uid="{FF4A52E8-5CCF-4C98-A5F4-624BF3D09994}"/>
    <cellStyle name="Sub total 5" xfId="9378" xr:uid="{7314D3BB-052F-46DF-B1A7-FFABB781D8D0}"/>
    <cellStyle name="Sub total 6" xfId="9379" xr:uid="{AC468EE4-8983-4565-BE2C-9682CF8E0FC2}"/>
    <cellStyle name="Sub total 7" xfId="9380" xr:uid="{9D0AB8DC-BF19-4ADD-8A69-063220C551AA}"/>
    <cellStyle name="Sub total 8" xfId="9381" xr:uid="{EF2CE72D-6768-4E81-B3A8-127DCC210301}"/>
    <cellStyle name="Sub total 9" xfId="9382" xr:uid="{C899223C-B544-4032-AE6D-D446F11CA9D1}"/>
    <cellStyle name="Sub total_1" xfId="9383" xr:uid="{208091B7-F3EA-4D2B-ABE0-C0775A510EA6}"/>
    <cellStyle name="Subtitle" xfId="9384" xr:uid="{0ABE9E58-B32E-4826-9778-3A4E8BCA5F44}"/>
    <cellStyle name="Subtitle 2" xfId="9385" xr:uid="{2CD37863-1C64-4E02-A851-9C6D54CA4068}"/>
    <cellStyle name="Subtitle 2 2" xfId="39756" xr:uid="{9BFE5720-D84D-4778-92AB-9B05B5AD7A24}"/>
    <cellStyle name="Subtitle 2 3" xfId="39757" xr:uid="{46F3476A-7A55-4B40-8092-9961D80EC5D1}"/>
    <cellStyle name="Subtitle 2_AVA DVA EL" xfId="39758" xr:uid="{E7EA1D1A-DF37-4920-8CE1-DCD57E3853AE}"/>
    <cellStyle name="Subtitle 3" xfId="39759" xr:uid="{6DB9AE49-146F-48A8-B53B-22A1D8107721}"/>
    <cellStyle name="Subtitle 4" xfId="39760" xr:uid="{565BCF1E-B091-40A0-A6F0-F6BEB061377C}"/>
    <cellStyle name="Subtitle_AVA DVA EL" xfId="39761" xr:uid="{99C0FCD8-628A-48CF-99A3-8B96171C4E85}"/>
    <cellStyle name="Suma" xfId="9386" xr:uid="{29B5BE16-C6D5-465A-87A0-7A6D0479C8B3}"/>
    <cellStyle name="Suma 2" xfId="9387" xr:uid="{2111CDA0-2BBA-474B-9252-4A38D1733D09}"/>
    <cellStyle name="Suma 2 2" xfId="39762" xr:uid="{CF4B258E-5238-4E02-8877-635936D436E6}"/>
    <cellStyle name="Suma 2 3" xfId="39763" xr:uid="{5269D5D3-8E5D-4B09-90D9-09EA0DB58D88}"/>
    <cellStyle name="Suma 2_AVA DVA EL" xfId="39764" xr:uid="{61BD2F50-0887-42D1-8CA7-06843F49C105}"/>
    <cellStyle name="Suma 3" xfId="39765" xr:uid="{39D3A32E-8CFE-4C57-9F11-9DC1026A5FE5}"/>
    <cellStyle name="Suma 4" xfId="41791" xr:uid="{0CD14B5B-3961-430B-AA33-DFB843C224F0}"/>
    <cellStyle name="Suma 5" xfId="41792" xr:uid="{83BD1715-6FF7-430F-B896-B79AF5AE8EAF}"/>
    <cellStyle name="Suma 6" xfId="41793" xr:uid="{53DCF4E9-78EF-4AED-9AF5-1A9D4B11E6E0}"/>
    <cellStyle name="Suma 7" xfId="41794" xr:uid="{5BE97FDD-4BA5-494A-907D-C94D9546B842}"/>
    <cellStyle name="Suma_3. Chng in credit spreads" xfId="9388" xr:uid="{B4D930EB-3362-4325-994E-C2EE0E6C0F47}"/>
    <cellStyle name="Summa" xfId="9389" xr:uid="{77EFB49A-A806-4ED4-A04F-712023A96776}"/>
    <cellStyle name="Summa 1 låst" xfId="9390" xr:uid="{5DF42AE0-3FC2-4CE7-95F8-A060EAEAF035}"/>
    <cellStyle name="Summa 1 låst 2" xfId="39766" xr:uid="{BB6022DF-A134-4A58-B42B-CAF6026E80B1}"/>
    <cellStyle name="Summa 1 låst 3" xfId="39767" xr:uid="{34E30011-8FA7-4974-981B-A61B411713A6}"/>
    <cellStyle name="Summa 1 låst_AVA DVA EL" xfId="39768" xr:uid="{A0D184FE-0AD7-442E-AB96-0BFAF2D773BE}"/>
    <cellStyle name="Summa 10" xfId="41795" xr:uid="{9E195DD1-785A-4469-B3C2-D58C68195258}"/>
    <cellStyle name="Summa 11" xfId="41796" xr:uid="{1CBED9BC-54CD-4E2E-83DF-553FB4914145}"/>
    <cellStyle name="Summa 12" xfId="41797" xr:uid="{1E64F709-FEEF-4B9E-B404-8CD2880A2B6D}"/>
    <cellStyle name="Summa 2" xfId="9391" xr:uid="{196535FD-8FF7-4B03-ADD0-A571906C772B}"/>
    <cellStyle name="Summa 2 2" xfId="41798" xr:uid="{EF89719C-F5A3-4313-AB46-F3BF8B77FFFF}"/>
    <cellStyle name="Summa 2_Avstem DM og grunnlag" xfId="41799" xr:uid="{3A758920-9CAD-4F8C-B3A3-747C3A31E101}"/>
    <cellStyle name="Summa 3" xfId="9392" xr:uid="{89C26390-64E0-4E0D-89E5-CA93628DFBA5}"/>
    <cellStyle name="Summa 3 2" xfId="41800" xr:uid="{55DF003C-8A04-4A30-89A2-A4AF01C2691E}"/>
    <cellStyle name="Summa 3_Avstem DM og grunnlag" xfId="41801" xr:uid="{92769BF6-B7D7-4394-9AC7-6582B9C87D82}"/>
    <cellStyle name="Summa 4" xfId="9393" xr:uid="{8B94758F-3DE8-43AF-A808-E5AA9BB99142}"/>
    <cellStyle name="Summa 4 2" xfId="41802" xr:uid="{2FB0D37E-ED0F-429F-A4E5-30AB0A0DDD5E}"/>
    <cellStyle name="Summa 4_Avstem DM og grunnlag" xfId="41803" xr:uid="{8C63ADBE-07DB-43BC-ACF8-D8A532C3F4BB}"/>
    <cellStyle name="Summa 5" xfId="9394" xr:uid="{3FFD60E5-A9B7-4C2C-8646-9B66581567BD}"/>
    <cellStyle name="Summa 5 2" xfId="41804" xr:uid="{CB7B1817-CBC7-4195-9F5E-2B24BBCE4F04}"/>
    <cellStyle name="Summa 5_Avstem DM og grunnlag" xfId="41805" xr:uid="{51123E82-DF01-4835-8613-AE0C0C152A56}"/>
    <cellStyle name="Summa 6" xfId="9395" xr:uid="{9DC2A250-176F-49B9-93F0-128F6F303356}"/>
    <cellStyle name="Summa 6 2" xfId="41806" xr:uid="{487BCD41-BA43-4F87-90CD-EED11566A13D}"/>
    <cellStyle name="Summa 6_Avstem DM og grunnlag" xfId="41807" xr:uid="{C67D729C-9209-4ADE-BB82-8154E537F4E2}"/>
    <cellStyle name="Summa 7" xfId="9396" xr:uid="{DD88C20D-A793-44A6-977C-88DEB216309E}"/>
    <cellStyle name="Summa 7 2" xfId="41808" xr:uid="{0637A6D0-D877-414A-8C10-485C13EAE239}"/>
    <cellStyle name="Summa 7_Avstem DM og grunnlag" xfId="41809" xr:uid="{F871149F-F90B-4BD0-80A8-1BAA55AD68BF}"/>
    <cellStyle name="Summa 8" xfId="41810" xr:uid="{8452F166-673E-444B-98F4-D69B6C3F5006}"/>
    <cellStyle name="Summa 9" xfId="41811" xr:uid="{E32397C0-8DE5-4F1A-84D7-BAAF1995AAD9}"/>
    <cellStyle name="Summa_3. Chng in credit spreads" xfId="9397" xr:uid="{D4CAEF62-DA6C-47B5-9BBF-891C8DBE84B5}"/>
    <cellStyle name="Summa1 låst" xfId="9398" xr:uid="{8CAC8780-D5A9-4880-B5AF-28750DB78F41}"/>
    <cellStyle name="Summa1 låst 2" xfId="39769" xr:uid="{838C78C8-44B6-40E7-8FDD-8CE3426A47E4}"/>
    <cellStyle name="Summa1 låst 3" xfId="39770" xr:uid="{275BD061-5C1A-4C5D-86D0-1448CE4416B4}"/>
    <cellStyle name="Summa1 låst_AVA DVA EL" xfId="39771" xr:uid="{3BFAFA3F-4483-4181-866C-0E7BCF5FCD52}"/>
    <cellStyle name="sup2Date" xfId="39772" xr:uid="{A9A5D8C4-C94B-472D-A72A-253C741B7522}"/>
    <cellStyle name="sup2Int" xfId="39773" xr:uid="{440D8F76-2C94-46A7-B871-1B2AD58468A6}"/>
    <cellStyle name="sup2ParameterE" xfId="39774" xr:uid="{8AD5B727-39AD-47CA-89A0-927AC08B8A55}"/>
    <cellStyle name="sup2Percentage" xfId="39775" xr:uid="{6937A524-DD79-49D6-A4C1-88D9BEAD133C}"/>
    <cellStyle name="sup2PercentageL" xfId="39776" xr:uid="{DC4DDEDF-5A35-4A3D-8548-31C4B2D53430}"/>
    <cellStyle name="sup2PercentageM" xfId="39777" xr:uid="{CB701066-9BAD-4195-9A7A-9FFD385D7333}"/>
    <cellStyle name="sup2Selection" xfId="39778" xr:uid="{6DFC5052-8960-475F-A275-92A8CF0A495E}"/>
    <cellStyle name="sup2Text" xfId="39779" xr:uid="{BAB12CDB-5664-47B8-82B2-DE06CC387302}"/>
    <cellStyle name="sup3ParameterE" xfId="39780" xr:uid="{17BD40CA-0753-4D31-9221-75DFC7C5A204}"/>
    <cellStyle name="sup3Percentage" xfId="39781" xr:uid="{8C638A86-CCC8-4C08-92BB-2260F6EE3BB0}"/>
    <cellStyle name="supDate" xfId="39782" xr:uid="{E71B1E5D-B789-41C6-AA2E-B95B6AC37A1F}"/>
    <cellStyle name="supFloat" xfId="39783" xr:uid="{C067BB43-6348-404F-AC0C-D2EB9AEFF354}"/>
    <cellStyle name="supInt" xfId="39784" xr:uid="{8B97CEA2-6B77-4BAD-A78A-E6C96466B6DC}"/>
    <cellStyle name="supParameterE" xfId="39785" xr:uid="{88AFD535-3021-4207-AA91-AA8C02A66237}"/>
    <cellStyle name="supParameterS" xfId="39786" xr:uid="{C76616A6-8646-4A11-A9FD-DA0FAAE460E1}"/>
    <cellStyle name="supPD" xfId="39787" xr:uid="{82414BDB-8EA4-46D5-A9F8-F32B16931BB6}"/>
    <cellStyle name="supPercentage" xfId="39788" xr:uid="{6E76822A-83F3-46CD-9C70-5E2084C452D5}"/>
    <cellStyle name="supPercentageL" xfId="39789" xr:uid="{F1DB412E-6F57-4394-89B1-53EB26EEFF8E}"/>
    <cellStyle name="supPercentageM" xfId="39790" xr:uid="{892F0E3F-9B76-4259-9598-8BB851E08850}"/>
    <cellStyle name="supSelection" xfId="39791" xr:uid="{84B3EC5B-9A47-4CD8-9162-4F2C1F2192CD}"/>
    <cellStyle name="supText" xfId="39792" xr:uid="{492C57D2-9EAF-4884-8FD4-B72FB5047AC7}"/>
    <cellStyle name="Susietas langelis" xfId="9399" xr:uid="{24195248-439A-4B1E-A5E1-38CC13CF20E8}"/>
    <cellStyle name="Susietas langelis 2" xfId="39793" xr:uid="{29165081-9D79-439E-8522-FE83B8D0BECA}"/>
    <cellStyle name="Susietas langelis_AVA DVA EL" xfId="39794" xr:uid="{0061A944-0732-4AD8-810A-41D3575B9DEE}"/>
    <cellStyle name="SwitchCell" xfId="9400" xr:uid="{C9FDCBC6-AA5D-4B02-AAE6-4715C6E79124}"/>
    <cellStyle name="SwitchCell 2" xfId="39795" xr:uid="{ADF2C7A2-B4E7-4884-B39C-3E4815636B34}"/>
    <cellStyle name="SwitchCell 3" xfId="39796" xr:uid="{6BD597BF-8E76-48D0-98EF-C19780F0BC90}"/>
    <cellStyle name="SwitchCell_AVA DVA EL" xfId="39797" xr:uid="{A34CFAC7-3466-4DE9-8C10-CC30705F1C49}"/>
    <cellStyle name="Számítás" xfId="39798" xr:uid="{F146A024-DFFA-4A9F-8096-7A29A78B26D4}"/>
    <cellStyle name="Számítás 2" xfId="39799" xr:uid="{420318AB-262D-425E-8071-6CBA7F55524A}"/>
    <cellStyle name="Számítás_AVA DVA EL" xfId="39800" xr:uid="{E217C9E8-4BF5-43C8-A309-71C122EC573C}"/>
    <cellStyle name="Tabelltittel" xfId="9401" xr:uid="{33B0FA70-641E-46B4-A948-F3DD1291C4E6}"/>
    <cellStyle name="Tabelltittel 2" xfId="39801" xr:uid="{1522AB8C-5ADD-44D4-B93F-737E7662F2C6}"/>
    <cellStyle name="Tabelltittel_AVA DVA EL" xfId="39802" xr:uid="{D0F76527-A157-4010-869C-D8CA4E1428A1}"/>
    <cellStyle name="Table Col Head" xfId="9402" xr:uid="{290DB549-81DB-4388-894A-FAD23B974B5B}"/>
    <cellStyle name="Table Col Head 2" xfId="39803" xr:uid="{C87D27F0-77AC-4EF1-B69B-2CB13DD49FD2}"/>
    <cellStyle name="Table Col Head 3" xfId="39804" xr:uid="{771DD89F-CB27-4660-8080-077CA1FF3BC7}"/>
    <cellStyle name="Table Col Head_AVA DVA EL" xfId="39805" xr:uid="{C1CC6066-DB0E-406F-964D-D7DF3BA7D69A}"/>
    <cellStyle name="Table end" xfId="9403" xr:uid="{E6FBF4EB-1A0E-4152-A01B-DFC63E3046D1}"/>
    <cellStyle name="Table end 2" xfId="9404" xr:uid="{253C930E-130D-4B95-AB03-36A9E4B76231}"/>
    <cellStyle name="Table end 2 2" xfId="9405" xr:uid="{E484D148-992B-4DDD-8287-FC5D9B7684F6}"/>
    <cellStyle name="Table end 2_3. Chng in credit spreads" xfId="9406" xr:uid="{5AB36802-3C40-49AA-8021-FCC16A8F5001}"/>
    <cellStyle name="Table end 3" xfId="9407" xr:uid="{5FFEA4AC-A75D-4CDE-B872-D120C5C7B4B1}"/>
    <cellStyle name="Table end 3 2" xfId="9408" xr:uid="{550F070C-5092-4F48-A5F7-FB8F7C965FBA}"/>
    <cellStyle name="Table end 3 2 2" xfId="39806" xr:uid="{0572A664-C4C3-4A47-9398-E15E4C3A3BCA}"/>
    <cellStyle name="Table end 3 2 3" xfId="39807" xr:uid="{FC6CBF17-588E-4A96-A426-136F5939C771}"/>
    <cellStyle name="Table end 3 2_AVA DVA EL" xfId="39808" xr:uid="{4DABFBFD-1357-48BF-A390-3C7008375CA3}"/>
    <cellStyle name="Table end 3 3" xfId="39809" xr:uid="{C8DF0622-3052-4362-BD6D-D257C9A7A9D2}"/>
    <cellStyle name="Table end 3 4" xfId="39810" xr:uid="{39C61764-FE3B-4182-AC5A-2837F75AF2D0}"/>
    <cellStyle name="Table end 3_3. Chng in credit spreads" xfId="9409" xr:uid="{BDBBF9A3-CC2B-4A7F-AA90-959E5A7F4FFA}"/>
    <cellStyle name="Table end 4" xfId="39811" xr:uid="{F748392A-3CDB-43AE-B3EF-6D4F46981EA9}"/>
    <cellStyle name="Table end_1" xfId="9410" xr:uid="{687AB661-73F0-40E0-8903-CCF062D7A445}"/>
    <cellStyle name="Table head" xfId="9411" xr:uid="{C4609042-074F-4ACE-9011-8C9B117A0E8C}"/>
    <cellStyle name="Table head 2" xfId="9412" xr:uid="{4A3DCAD7-9D03-448D-AB4F-6C62A3981A44}"/>
    <cellStyle name="Table head 2 2" xfId="9413" xr:uid="{7C6A15EF-33E0-4230-A9FF-FF59F8FAC43A}"/>
    <cellStyle name="Table head 2 2 2" xfId="9414" xr:uid="{D83B6FED-4D74-476D-97AB-DD16CC71F208}"/>
    <cellStyle name="Table head 2 2_3. Chng in credit spreads" xfId="9415" xr:uid="{92DE0AA1-308E-4B6A-97C8-25602D7BC072}"/>
    <cellStyle name="Table head 2 3" xfId="9416" xr:uid="{08EAE821-BCE6-4877-97E4-D2319C2FA6C1}"/>
    <cellStyle name="Table head 2_3. Chng in credit spreads" xfId="9417" xr:uid="{57AC4105-4D41-4BBF-8C69-E72360C708F8}"/>
    <cellStyle name="Table head 3" xfId="9418" xr:uid="{4C347ACF-44ED-44DD-AF3A-E49B627D22D8}"/>
    <cellStyle name="Table head 3 2" xfId="9419" xr:uid="{53F8D162-5A03-480E-BDDD-0B2D03FE5D6E}"/>
    <cellStyle name="Table head 3 2 2" xfId="9420" xr:uid="{1C9A1F96-9EAE-43BE-A6DD-E7F1C9CAF3DC}"/>
    <cellStyle name="Table head 3 2 3" xfId="39812" xr:uid="{1FC7E100-7E5C-4964-8E46-205E5327AF83}"/>
    <cellStyle name="Table head 3 2_3. Chng in credit spreads" xfId="9421" xr:uid="{0B8E01E6-69F1-47E8-9BA6-08046BE72F19}"/>
    <cellStyle name="Table head 3 3" xfId="9422" xr:uid="{CA677E1E-3C47-4001-A126-9C26148F2FF1}"/>
    <cellStyle name="Table head 3 4" xfId="39813" xr:uid="{1C5E5328-F2F1-4206-B268-B92D68CE4150}"/>
    <cellStyle name="Table head 3_3. Chng in credit spreads" xfId="9423" xr:uid="{8A3D4311-1422-4A83-B3FE-07065951E1AF}"/>
    <cellStyle name="Table head 4" xfId="9424" xr:uid="{21D8C94B-AAE1-4367-A410-B41A370E8FC4}"/>
    <cellStyle name="Table head 5" xfId="9425" xr:uid="{B727E399-78CC-4C65-937E-CF5CBBF51781}"/>
    <cellStyle name="Table head 6" xfId="9426" xr:uid="{51746EA3-7376-473B-A4CE-0FD9203456C4}"/>
    <cellStyle name="Table head 7" xfId="9427" xr:uid="{FEC3FA79-1FD3-4F4E-872F-B6D1653A276A}"/>
    <cellStyle name="Table head 8" xfId="9428" xr:uid="{E9CF794D-6AF3-4B4A-8B6E-8C7B7EE0EA8A}"/>
    <cellStyle name="Table head 9" xfId="9429" xr:uid="{A8E2354A-D7A4-4271-BE54-ABF43222D676}"/>
    <cellStyle name="Table Head Aligned" xfId="9430" xr:uid="{6858F665-6A65-45BF-8A1D-E4F1DB20FEFC}"/>
    <cellStyle name="Table Head Aligned 2" xfId="39814" xr:uid="{03CFC8CF-D320-42C2-ABD7-C1E375A4992F}"/>
    <cellStyle name="Table Head Aligned 3" xfId="39815" xr:uid="{24C960FD-1EDB-4491-992C-706C6949143B}"/>
    <cellStyle name="Table Head Aligned_AVA DVA EL" xfId="39816" xr:uid="{1072A5F7-B32F-4E14-8A4C-AD57122E8672}"/>
    <cellStyle name="Table Head Blue" xfId="9431" xr:uid="{6DCAB7EA-A30B-41F4-BC11-7E54E612ABD2}"/>
    <cellStyle name="Table Head Blue 2" xfId="39817" xr:uid="{A9C3A2D4-5FEB-43DF-9C7C-3D8489C6CBA5}"/>
    <cellStyle name="Table Head Blue 3" xfId="39818" xr:uid="{B29CC7B3-FDCC-453C-83D4-B327063D5309}"/>
    <cellStyle name="Table Head Blue_AVA DVA EL" xfId="39819" xr:uid="{4A7D1CC7-338D-4949-852D-5ED5B0D156B6}"/>
    <cellStyle name="Table Head Green" xfId="9432" xr:uid="{3EAC5D74-35B6-409C-BA67-ECC65BC65103}"/>
    <cellStyle name="Table Head Green 2" xfId="39820" xr:uid="{8A91DDE1-6657-426D-A4C4-186C3FE64D88}"/>
    <cellStyle name="Table Head Green 3" xfId="39821" xr:uid="{6BF69386-9C4D-4DAB-9A79-79969522ADF7}"/>
    <cellStyle name="Table Head Green_AVA DVA EL" xfId="39822" xr:uid="{33B3E767-2516-4BCD-9301-9EA23E65FCE8}"/>
    <cellStyle name="Table Head_03-Egne aksjer 1002" xfId="9433" xr:uid="{29D1961D-E37E-461B-BD60-C386C9E28340}"/>
    <cellStyle name="Table Heading" xfId="9434" xr:uid="{9238E22B-9FB9-4AE7-AFFE-CED73C2A83BC}"/>
    <cellStyle name="Table Heading 2" xfId="9435" xr:uid="{2A4B09E5-4E5A-44D4-B32A-024E6B354EAD}"/>
    <cellStyle name="Table Heading 2 2" xfId="39823" xr:uid="{396CD8B6-40B5-4F31-959C-7AAF27959C4B}"/>
    <cellStyle name="Table Heading 2 3" xfId="39824" xr:uid="{4B61F9AD-75DB-4D27-AE3D-720DFF24AC1B}"/>
    <cellStyle name="Table Heading 2_AVA DVA EL" xfId="39825" xr:uid="{0E1AEBEF-C7FF-42DA-B072-12EABD289C77}"/>
    <cellStyle name="Table Heading 3" xfId="39826" xr:uid="{B8B8CE41-9FE3-4961-893A-A8C55ADB9BA2}"/>
    <cellStyle name="Table Heading 4" xfId="39827" xr:uid="{CFF02772-1193-4A05-AB43-BC46FEB48684}"/>
    <cellStyle name="Table Heading_AVA DVA EL" xfId="39828" xr:uid="{FE2CE539-52C8-4A50-BC16-B97D795C2DA3}"/>
    <cellStyle name="Table Source" xfId="9436" xr:uid="{905F171E-FED3-43AC-9377-A5BFCCA2534E}"/>
    <cellStyle name="Table Source 2" xfId="39829" xr:uid="{99EC43BB-1DF1-4D56-9FBE-5B6B617469B2}"/>
    <cellStyle name="Table Source 3" xfId="39830" xr:uid="{B1CDF66C-2FEB-428D-A0F4-D2B07966A5AA}"/>
    <cellStyle name="Table Source_AVA DVA EL" xfId="39831" xr:uid="{8643D30C-3F0F-4CF0-A245-023CF9476451}"/>
    <cellStyle name="Table Sub Head" xfId="9437" xr:uid="{819210E6-129D-4A4E-9019-92900988D2AE}"/>
    <cellStyle name="Table Sub Head 2" xfId="39832" xr:uid="{D75287A7-7C01-4A91-B65D-79565D44330C}"/>
    <cellStyle name="Table Sub Head 3" xfId="39833" xr:uid="{8FF142CD-8C13-48F8-8A38-336C24E379C6}"/>
    <cellStyle name="Table Sub Head_AVA DVA EL" xfId="39834" xr:uid="{D26ABC07-CA61-4671-9E9B-86ACD39C769E}"/>
    <cellStyle name="Table Text" xfId="9438" xr:uid="{73A28E3F-8D7F-4137-8CC4-415AD8CFFBE5}"/>
    <cellStyle name="Table Text 2" xfId="39835" xr:uid="{3C4611E9-DF34-4C6A-8072-4F067D50DEB9}"/>
    <cellStyle name="Table Text 3" xfId="39836" xr:uid="{91BF1272-F2D1-415B-BC7F-E44B6F94AFCB}"/>
    <cellStyle name="table text bold" xfId="9439" xr:uid="{2D03F957-0156-4C6F-9F3B-BD12FEFFE500}"/>
    <cellStyle name="table text bold 2" xfId="9440" xr:uid="{67E081DF-9FE2-4344-9E9A-F7183812DDE1}"/>
    <cellStyle name="table text bold 2 2" xfId="9441" xr:uid="{A513E4A9-DA95-4907-B991-27E8D7C9EEBC}"/>
    <cellStyle name="table text bold 2_3. Chng in credit spreads" xfId="9442" xr:uid="{4AE0344A-89B0-48F9-86A8-0A4E46FE1208}"/>
    <cellStyle name="table text bold 3" xfId="9443" xr:uid="{BF578A0F-3C29-4BB5-A4A1-AD9A07B0B97D}"/>
    <cellStyle name="table text bold 3 2" xfId="9444" xr:uid="{39C68315-C109-4716-B40B-CBEDF0157C11}"/>
    <cellStyle name="table text bold 3 2 2" xfId="39837" xr:uid="{CF4A0BF1-6DBB-48EB-9857-C3C46CD39911}"/>
    <cellStyle name="table text bold 3 2 3" xfId="39838" xr:uid="{424D5804-9F40-4EC8-BC29-BF62D9191EA4}"/>
    <cellStyle name="table text bold 3 2_AVA DVA EL" xfId="39839" xr:uid="{DD258478-2A42-4F82-8A29-425D8CFAC5CA}"/>
    <cellStyle name="table text bold 3 3" xfId="39840" xr:uid="{55A52633-D2B9-4719-9FCC-355332C107A1}"/>
    <cellStyle name="table text bold 3 4" xfId="39841" xr:uid="{B6CBC75B-238C-4793-AD79-D979807F1605}"/>
    <cellStyle name="table text bold 3_3. Chng in credit spreads" xfId="9445" xr:uid="{4980647E-D2F6-40FD-AA6C-95D5E08F9647}"/>
    <cellStyle name="table text bold 4" xfId="39842" xr:uid="{6100158D-0906-4A7F-8ABE-2A7274C61718}"/>
    <cellStyle name="table text bold green" xfId="9446" xr:uid="{4C2CE9C0-6AA0-405B-AA8C-DBC15ED933FD}"/>
    <cellStyle name="table text bold green 2" xfId="9447" xr:uid="{DEECDEF9-D635-41E4-96E6-7C6CE4C0B06E}"/>
    <cellStyle name="table text bold green 2 2" xfId="9448" xr:uid="{BC1151B6-2FFA-40AF-B10C-747F811D2699}"/>
    <cellStyle name="table text bold green 2_3. Chng in credit spreads" xfId="9449" xr:uid="{38E5C246-B208-434D-8CF5-22C85A555267}"/>
    <cellStyle name="table text bold green 3" xfId="9450" xr:uid="{BB57980F-6AB5-464D-A74F-BD5B9666F544}"/>
    <cellStyle name="table text bold green_1" xfId="9451" xr:uid="{2F2A792A-8B26-459E-8929-5953A462F83A}"/>
    <cellStyle name="table text bold_1" xfId="9452" xr:uid="{FD231799-F874-405A-8DCB-2CADABCFBAFD}"/>
    <cellStyle name="table text light" xfId="9453" xr:uid="{32B81F5B-42F3-416E-8012-6F633FB99435}"/>
    <cellStyle name="table text light 2" xfId="9454" xr:uid="{8019435A-185A-47C3-97A4-304A43CA6E9B}"/>
    <cellStyle name="table text light 2 2" xfId="9455" xr:uid="{EF0111E4-6299-44C4-908B-0FB28D2E007F}"/>
    <cellStyle name="table text light 2_3. Chng in credit spreads" xfId="9456" xr:uid="{BFB28670-6127-4C60-80F8-728B39CD5966}"/>
    <cellStyle name="table text light 3" xfId="9457" xr:uid="{A1908788-AF92-4503-9564-B8E32819AADA}"/>
    <cellStyle name="table text light 3 2" xfId="9458" xr:uid="{A7185917-8EFC-4C0D-AF28-8E23A0F8DB6A}"/>
    <cellStyle name="table text light 3 2 2" xfId="39843" xr:uid="{083CEE29-D9B1-4FE9-BF6B-717991212DD2}"/>
    <cellStyle name="table text light 3 2 3" xfId="39844" xr:uid="{D4AAD7C3-F44A-4C91-ACAA-8416DAC42CF6}"/>
    <cellStyle name="table text light 3 2_AVA DVA EL" xfId="39845" xr:uid="{677DA5AA-6EFF-435F-A5E4-426D6F14C4D0}"/>
    <cellStyle name="table text light 3 3" xfId="39846" xr:uid="{27805C74-710A-4C0F-8FC8-A381D3FBA1DD}"/>
    <cellStyle name="table text light 3 4" xfId="39847" xr:uid="{939F396C-FC4E-4725-B733-1E794A606B9A}"/>
    <cellStyle name="table text light 3_3. Chng in credit spreads" xfId="9459" xr:uid="{970DD3BC-A5B9-4568-B083-C6F80A477638}"/>
    <cellStyle name="table text light 4" xfId="39848" xr:uid="{F1DF486F-46CF-4A1B-A128-981B2EFF4C6F}"/>
    <cellStyle name="table text light_1" xfId="9460" xr:uid="{9B5B0301-B4FA-4663-A795-9DF039F56739}"/>
    <cellStyle name="Table Text_3. Chng in credit spreads" xfId="9461" xr:uid="{B9A7034B-9CFB-4839-A80D-1D7EF6A3D5E4}"/>
    <cellStyle name="Table Title" xfId="9462" xr:uid="{DBE349F0-9FE2-4551-A466-C32E99E38119}"/>
    <cellStyle name="Table Title 2" xfId="39849" xr:uid="{75D12692-2F35-43A9-AA3F-6E2CE544AA46}"/>
    <cellStyle name="Table Title 3" xfId="39850" xr:uid="{90FF22C5-75A3-486B-A36A-1540F612F526}"/>
    <cellStyle name="Table Title_AVA DVA EL" xfId="39851" xr:uid="{B68C03F0-BA90-4809-890E-E008395CE22F}"/>
    <cellStyle name="Table Units" xfId="9463" xr:uid="{00D145A5-0033-485F-B9FC-C1AEA600A0D1}"/>
    <cellStyle name="Table Units 2" xfId="9464" xr:uid="{C27E0D43-1001-4DB6-B9A6-A08775C38FCF}"/>
    <cellStyle name="Table Units 2 2" xfId="39852" xr:uid="{63C026F7-B78E-40AA-9F69-906E035FCCEE}"/>
    <cellStyle name="Table Units 2 3" xfId="39853" xr:uid="{D8EACE75-3DCB-4121-B8E4-1F4F3886B6A6}"/>
    <cellStyle name="Table Units 2_AVA DVA EL" xfId="39854" xr:uid="{F84CAD8B-61D4-4177-816F-4B2824BCF056}"/>
    <cellStyle name="Table Units 3" xfId="39855" xr:uid="{05905340-2B19-48D8-BC11-CFF1C468BF9F}"/>
    <cellStyle name="Table Units 4" xfId="39856" xr:uid="{108479A7-A232-407F-B04F-5C28EFD193DA}"/>
    <cellStyle name="Table Units_3. Chng in credit spreads" xfId="9465" xr:uid="{2ABEEB5D-C338-44A9-B7E7-9CAF4EAF1E97}"/>
    <cellStyle name="Table_Header" xfId="9466" xr:uid="{433A96AC-ECCF-41DD-AC8C-23692057D184}"/>
    <cellStyle name="TableBorder" xfId="9467" xr:uid="{C3D535BC-DA87-420E-A16B-AF2B3A4F8E87}"/>
    <cellStyle name="TableBorder 2" xfId="9468" xr:uid="{20799A48-2879-43E4-8369-64A73CF1FE0F}"/>
    <cellStyle name="TableBorder 2 2" xfId="39857" xr:uid="{DAEF1D88-F091-452F-AC19-3F17EAE6275E}"/>
    <cellStyle name="TableBorder 2 3" xfId="39858" xr:uid="{97471D85-C934-484E-9EE9-597EEE100639}"/>
    <cellStyle name="TableBorder 2_Adj_Balance_Sheet" xfId="41812" xr:uid="{96E0C1EA-F4E3-4CF7-AA60-8E48A75C700C}"/>
    <cellStyle name="TableBorder 3" xfId="39859" xr:uid="{96E2D1A0-5073-405C-B4B8-04FC7356C0B9}"/>
    <cellStyle name="TableBorder 4" xfId="39860" xr:uid="{74A31F9F-CA8B-4BF3-9CDC-0F04DE067B26}"/>
    <cellStyle name="TableBorder_3. Chng in credit spreads" xfId="9469" xr:uid="{12F4E2F2-AE6D-4D88-A80F-7F4B5907B984}"/>
    <cellStyle name="TableColumnHeader" xfId="9470" xr:uid="{9E3BFE1F-C800-495D-A312-AFEC06B98EA7}"/>
    <cellStyle name="TableColumnHeader 2" xfId="39861" xr:uid="{41B0EA2B-8F86-44E4-8FBC-9842B3F3AD34}"/>
    <cellStyle name="TableColumnHeader 3" xfId="39862" xr:uid="{2CB1F2B7-3853-4234-A700-F7C1D3FCDED4}"/>
    <cellStyle name="TableColumnHeader_AVA DVA EL" xfId="39863" xr:uid="{ED76181F-3069-4F34-A91A-EFE2760CACEF}"/>
    <cellStyle name="TableHeading" xfId="9471" xr:uid="{15810783-8286-468E-BDF5-114547809322}"/>
    <cellStyle name="TableHeading 2" xfId="9472" xr:uid="{28D1FA58-D389-4E78-B82E-8301CE247722}"/>
    <cellStyle name="TableHeading 2 2" xfId="39864" xr:uid="{CF77FA6F-657C-4C3A-A7E7-73A23712C136}"/>
    <cellStyle name="TableHeading 2 3" xfId="39865" xr:uid="{ABC33F68-515C-4F29-A18A-55B853AB5284}"/>
    <cellStyle name="TableHeading 2_AVA DVA EL" xfId="39866" xr:uid="{FFEFC347-F10A-46B6-A095-97B26E2DEB20}"/>
    <cellStyle name="TableHeading 3" xfId="39867" xr:uid="{AAFC9AE6-C8FF-4D71-A7D9-30DDDD6A7150}"/>
    <cellStyle name="TableHeading 4" xfId="39868" xr:uid="{87476B53-F19B-442F-9DB5-4D789950D801}"/>
    <cellStyle name="TableHeading_3. Chng in credit spreads" xfId="9473" xr:uid="{52297075-C7BB-4B3B-BE33-A39EE088FB31}"/>
    <cellStyle name="TableHighlight" xfId="9474" xr:uid="{FAA5A4AE-DE14-483F-A899-817277E36389}"/>
    <cellStyle name="TableHighlight 2" xfId="9475" xr:uid="{F6FAAA27-2EFD-40FC-A0AE-01FC7324514C}"/>
    <cellStyle name="TableHighlight 2 2" xfId="39869" xr:uid="{5446BF18-1D78-4360-A530-B722BC27EC8F}"/>
    <cellStyle name="TableHighlight 2 3" xfId="39870" xr:uid="{60FD4198-8E74-4195-B2E4-E13556191CE8}"/>
    <cellStyle name="TableHighlight 2_Adj_Balance_Sheet" xfId="41813" xr:uid="{52B0E3DB-A75F-4272-96BD-BFDBCB99763A}"/>
    <cellStyle name="TableHighlight 3" xfId="39871" xr:uid="{9FA104A2-B971-4803-9F0D-D32FE9371AE3}"/>
    <cellStyle name="TableHighlight 4" xfId="39872" xr:uid="{539E86CA-329D-4722-8EF0-A8910441EF88}"/>
    <cellStyle name="TableHighlight_3. Chng in credit spreads" xfId="9476" xr:uid="{33598049-5CAE-42A5-8430-CAF8A067ADCF}"/>
    <cellStyle name="TableNote" xfId="9477" xr:uid="{4D082AB1-B7FC-4BA9-8042-62A84A15BE17}"/>
    <cellStyle name="TableNote 2" xfId="9478" xr:uid="{6C020CA7-9380-48B5-8125-FDED1C540039}"/>
    <cellStyle name="TableNote 2 2" xfId="39873" xr:uid="{DEA13E94-696C-421E-93F4-3ECAB7B7CBBA}"/>
    <cellStyle name="TableNote 2 3" xfId="39874" xr:uid="{34034B19-04E8-4382-ADD5-EA4A03B40B36}"/>
    <cellStyle name="TableNote 2_Adj_Balance_Sheet" xfId="41814" xr:uid="{5592B901-EEF7-426B-AB43-0AB29564AC3A}"/>
    <cellStyle name="TableNote 3" xfId="39875" xr:uid="{977D22DA-4230-4C0D-99CE-E99D1172E22A}"/>
    <cellStyle name="TableNote 4" xfId="39876" xr:uid="{40A97847-D0B4-4CF2-ADF5-53528E6DB785}"/>
    <cellStyle name="TableNote_3. Chng in credit spreads" xfId="9479" xr:uid="{4E057FCC-84D6-4C72-B4EA-CDA58CF4864B}"/>
    <cellStyle name="Tekst objaśnienia" xfId="9480" xr:uid="{1F053B21-DD39-4967-8860-6B35DCADCBAD}"/>
    <cellStyle name="Tekst objaśnienia 2" xfId="39877" xr:uid="{F43FD4D3-214A-4054-9071-D1487FDFBBEB}"/>
    <cellStyle name="Tekst objaśnienia 3" xfId="39878" xr:uid="{D646A3F8-D95A-4286-86F6-4999983BABA8}"/>
    <cellStyle name="Tekst objaśnienia_AVA DVA EL" xfId="39879" xr:uid="{4E0B2496-3810-4113-A783-ADAEE50BB047}"/>
    <cellStyle name="Tekst ostrzeżenia" xfId="9481" xr:uid="{C1D6A32F-024F-4D93-9BF1-4EE3841B96ED}"/>
    <cellStyle name="Tekst ostrzeżenia 2" xfId="39880" xr:uid="{A54CEB35-3238-4D65-9901-2F357D3B0140}"/>
    <cellStyle name="Tekst ostrzeżenia 3" xfId="39881" xr:uid="{E7CF73B2-5E24-4528-A87F-897E18E5346B}"/>
    <cellStyle name="Tekst ostrzeżenia_AVA DVA EL" xfId="39882" xr:uid="{EDB8392B-8AD0-4264-9910-D0C49CE00FFC}"/>
    <cellStyle name="test a style" xfId="9482" xr:uid="{57DCE5DA-DC16-4726-9CED-85C76B7E9ABF}"/>
    <cellStyle name="test a style 2" xfId="39883" xr:uid="{606DD9C7-A41A-4259-853D-34AA818A3D88}"/>
    <cellStyle name="test a style 3" xfId="39884" xr:uid="{3F5570C5-D41C-4A12-9A2E-9C554A431387}"/>
    <cellStyle name="test a style_AVA DVA EL" xfId="39885" xr:uid="{D1558DD6-15C9-4F09-9C8B-1BEBC118C485}"/>
    <cellStyle name="tête chapitre" xfId="9483" xr:uid="{C30CE93C-7197-4BEA-A5D6-80DB336A9D91}"/>
    <cellStyle name="Text" xfId="9484" xr:uid="{EBC3DA55-93E7-4138-BA90-948557BDDE0E}"/>
    <cellStyle name="Text [3]" xfId="9485" xr:uid="{203EC07B-E67D-4AE9-AB24-B948DAD9F9CF}"/>
    <cellStyle name="Text [3] 2" xfId="39886" xr:uid="{03DA3EEB-E0F4-4E80-BBEE-28E1622332EB}"/>
    <cellStyle name="Text [3] 3" xfId="39887" xr:uid="{C33CEFE1-95FA-42F6-8C6E-24559A2FBF10}"/>
    <cellStyle name="Text [3]_AVA DVA EL" xfId="39888" xr:uid="{F976B6E9-2DD3-41C3-96F6-5D9EC6C47AAE}"/>
    <cellStyle name="Text [5]" xfId="9486" xr:uid="{0F59DE32-3946-4334-8B79-0F7DABAEC9A7}"/>
    <cellStyle name="Text [5] 2" xfId="39889" xr:uid="{0AAE11BB-5FEB-49BB-862D-FE5E2C13149A}"/>
    <cellStyle name="Text [5] 3" xfId="39890" xr:uid="{A2F0478F-F839-427B-BCA7-7ADFD6E3F84A}"/>
    <cellStyle name="Text [5]_AVA DVA EL" xfId="39891" xr:uid="{D47D80A4-365A-4EB0-816E-D9710F41B10F}"/>
    <cellStyle name="Text 1" xfId="9487" xr:uid="{9DC2CE3E-5CE1-4E06-910B-B335AEA01D71}"/>
    <cellStyle name="Text 1 2" xfId="39892" xr:uid="{BA5D81A8-8EEA-4714-9AC4-4BDC27648EAE}"/>
    <cellStyle name="Text 1 3" xfId="39893" xr:uid="{73D4FC6D-586B-4EA1-AF81-2F2A12A6327D}"/>
    <cellStyle name="Text 1_AVA DVA EL" xfId="39894" xr:uid="{DB1153F1-4213-4DC0-A28F-186E51CB3710}"/>
    <cellStyle name="Text 12" xfId="9488" xr:uid="{0FDA5E9D-93B1-4326-AC1F-0E553CB2A182}"/>
    <cellStyle name="Text 12 2" xfId="39895" xr:uid="{E91C9A6B-A9CD-43D0-B820-3812B92E72FB}"/>
    <cellStyle name="Text 12 3" xfId="39896" xr:uid="{A012429F-4810-4C63-8712-04D4BE42FE60}"/>
    <cellStyle name="Text 12_AVA DVA EL" xfId="39897" xr:uid="{94B66CB4-5FB7-491B-AE95-9DD2EFACC217}"/>
    <cellStyle name="Text 2" xfId="9489" xr:uid="{EFC69BA1-8177-4DC4-8113-5B2B0ABD5FA3}"/>
    <cellStyle name="Text 2 2" xfId="39898" xr:uid="{2AF42303-DAC5-4A26-BC69-F3259B186B77}"/>
    <cellStyle name="Text 2 3" xfId="39899" xr:uid="{27207BD8-A337-4316-BFC0-FB197306E347}"/>
    <cellStyle name="Text 2_AVA DVA EL" xfId="39900" xr:uid="{2B490BEB-7AB3-4218-8977-98E4E0A95745}"/>
    <cellStyle name="Text 3" xfId="9490" xr:uid="{8D43D386-6788-4BEC-AFAA-4FE58B4D441A}"/>
    <cellStyle name="Text 3 2" xfId="39901" xr:uid="{87BC623C-EF5D-4968-99B5-6ED4AEC2CFAF}"/>
    <cellStyle name="Text 3 3" xfId="39902" xr:uid="{79BB697F-5DB6-4EC0-82F0-B5B74407D581}"/>
    <cellStyle name="Text 3_AVA DVA EL" xfId="39903" xr:uid="{135EF4EC-3D5C-4197-ADDF-FF19B4DAF81B}"/>
    <cellStyle name="Text 4" xfId="39904" xr:uid="{BE47C0CC-4AF4-4B5A-B874-366A5040A6F0}"/>
    <cellStyle name="Text 5" xfId="39905" xr:uid="{AAA1187A-C019-44DB-BF8D-37D07EA682E0}"/>
    <cellStyle name="Text 6" xfId="39906" xr:uid="{06C420B9-4904-46CC-816F-C268C63E6BD0}"/>
    <cellStyle name="Text 7" xfId="41815" xr:uid="{4B921065-538C-451D-99B6-60CAB0421B12}"/>
    <cellStyle name="Text 8" xfId="41816" xr:uid="{956AB9F9-9933-4261-8CE1-DD9674FD5A56}"/>
    <cellStyle name="Text Head 1" xfId="9491" xr:uid="{7C762898-0A19-4321-9B4D-28FF6BCA0EED}"/>
    <cellStyle name="Text Head 1 2" xfId="39907" xr:uid="{AF3BA3EB-004C-439E-87A5-3A8A3D213DB9}"/>
    <cellStyle name="Text Head 1 3" xfId="39908" xr:uid="{524187EF-12F9-4020-8B33-D423937EF34A}"/>
    <cellStyle name="Text Head 1_AVA DVA EL" xfId="39909" xr:uid="{5C687DCF-455E-47F0-8E00-E14EC336DA98}"/>
    <cellStyle name="Text Head 2" xfId="9492" xr:uid="{43D10DBC-7B97-4E16-8E92-4A9926FEFDCB}"/>
    <cellStyle name="Text Head 2 2" xfId="39910" xr:uid="{F51CD1F7-0468-46B4-8916-FFC99984EEA0}"/>
    <cellStyle name="Text Head 2 3" xfId="39911" xr:uid="{ECB7431B-903B-4740-8733-0F28729B8FF5}"/>
    <cellStyle name="Text Head 2_AVA DVA EL" xfId="39912" xr:uid="{ECABBFFA-4E57-47C5-9A53-B3DA42CD59E3}"/>
    <cellStyle name="Text Indent 1" xfId="9493" xr:uid="{0294746C-7BF5-403A-BB4C-BA53573D897F}"/>
    <cellStyle name="Text Indent 1 2" xfId="39913" xr:uid="{C46424DA-F18F-43E0-BB60-2013B6267862}"/>
    <cellStyle name="Text Indent 1 3" xfId="39914" xr:uid="{3D9DD173-815C-48DB-9F6A-37D92EFDB2B4}"/>
    <cellStyle name="Text Indent 1_AVA DVA EL" xfId="39915" xr:uid="{DF604CD4-74EB-40B1-A433-E0B24865E36A}"/>
    <cellStyle name="Text Indent 2" xfId="9494" xr:uid="{0214E361-9319-426C-8B32-2A97F26B9D65}"/>
    <cellStyle name="Text Indent 2 2" xfId="39916" xr:uid="{12A9DFF4-B212-43C5-B09D-0076B4CE66F5}"/>
    <cellStyle name="Text Indent 2 3" xfId="39917" xr:uid="{72033006-6C59-41E4-ADAD-044337EFEF6D}"/>
    <cellStyle name="Text Indent 2_AVA DVA EL" xfId="39918" xr:uid="{9A09EB7E-09B5-4319-8E50-A01F0A987E6D}"/>
    <cellStyle name="Text_3. Chng in credit spreads" xfId="9495" xr:uid="{03C89411-E845-42FF-8C81-EEB229E24E6E}"/>
    <cellStyle name="Texto de advertencia" xfId="39919" xr:uid="{7E5A312B-CC7C-40F1-B869-217DB007791C}"/>
    <cellStyle name="Texto de advertencia 2" xfId="39920" xr:uid="{E8C4FE2A-8B39-4BE2-A4BD-F893A9032DDA}"/>
    <cellStyle name="Texto de advertencia_AVA DVA EL" xfId="39921" xr:uid="{C1A9BCC2-5F44-4788-BC02-17399E1D876A}"/>
    <cellStyle name="Texto explicativo" xfId="39922" xr:uid="{F363F588-D47E-4355-A747-D77E61C11A45}"/>
    <cellStyle name="Texto explicativo 2" xfId="39923" xr:uid="{A95665C6-DEC6-4D60-A990-625B20DF126A}"/>
    <cellStyle name="Texto explicativo_AVA DVA EL" xfId="39924" xr:uid="{B7E03ECD-486A-411D-BCE6-C1EF8A96B40E}"/>
    <cellStyle name="Textrubrik" xfId="9496" xr:uid="{DD96A379-9FCC-4E66-A791-9950A64ACFEB}"/>
    <cellStyle name="Textrubrik 2" xfId="39925" xr:uid="{2BF9A01C-2227-4720-B1D0-A41DFA4C05B9}"/>
    <cellStyle name="Textrubrik 3" xfId="39926" xr:uid="{9C275107-F67B-4E1F-AC0D-EA50DF895D6F}"/>
    <cellStyle name="Textrubrik_AVA DVA EL" xfId="39927" xr:uid="{17DD23EA-9213-45CC-960F-EC5D43CFF249}"/>
    <cellStyle name="Tikrinimo langelis" xfId="9497" xr:uid="{3A2B80A4-F121-4336-B1C6-28D46104DE82}"/>
    <cellStyle name="Tikrinimo langelis 2" xfId="39928" xr:uid="{1ECF84CA-F498-4016-8979-225B43EF0C5F}"/>
    <cellStyle name="Tikrinimo langelis_AVA DVA EL" xfId="39929" xr:uid="{8E27DE92-2639-406F-ADD4-137917D8B72D}"/>
    <cellStyle name="Times 10" xfId="9498" xr:uid="{257DD3A1-158E-43CC-BEE9-EB9682C7166C}"/>
    <cellStyle name="Times 10 2" xfId="39930" xr:uid="{65F631D5-3B73-4F83-853E-FDECB8C118DF}"/>
    <cellStyle name="Times 10 3" xfId="39931" xr:uid="{2126AE70-7620-4C54-BE2A-AE83F5ABD638}"/>
    <cellStyle name="Times 10_AVA DVA EL" xfId="39932" xr:uid="{277BB19D-AC56-4108-8218-555E34E869A5}"/>
    <cellStyle name="Times 12" xfId="9499" xr:uid="{D33DFEFC-822F-4A60-9F04-25ACE3D3D08F}"/>
    <cellStyle name="Times 12 2" xfId="39933" xr:uid="{3F3FD4DF-868F-4D27-8F63-3FF0800DD368}"/>
    <cellStyle name="Times 12 3" xfId="39934" xr:uid="{382771AA-9A15-4D7E-84BE-745346416D1E}"/>
    <cellStyle name="Times 12_AVA DVA EL" xfId="39935" xr:uid="{64650845-0365-44E0-8374-9B31D98DFDE2}"/>
    <cellStyle name="Titel" xfId="39936" xr:uid="{EF295187-6B77-456C-A8CC-05E804693E9C}"/>
    <cellStyle name="Titel 2" xfId="39937" xr:uid="{CF7D4175-61D9-4FFB-B990-A2D683804387}"/>
    <cellStyle name="Titel 3" xfId="39938" xr:uid="{63106DAE-A4A3-438D-9F21-4B99B8594692}"/>
    <cellStyle name="Titel_AVA DVA EL" xfId="39939" xr:uid="{946210AF-FAAF-4ABB-BB49-93AB8E7832E5}"/>
    <cellStyle name="Title" xfId="9500" xr:uid="{EFBF7B63-04E8-48F4-9FAE-15FF351F0E44}"/>
    <cellStyle name="Title 2" xfId="9501" xr:uid="{607F2BAD-E311-4B9D-90E1-281290E73230}"/>
    <cellStyle name="Title 2 2" xfId="39940" xr:uid="{7879E017-C1CC-4A7E-BDEC-58918819D29D}"/>
    <cellStyle name="Title 2 2 2" xfId="39941" xr:uid="{F36C9D7F-97CD-4B23-8846-16BE4782AE03}"/>
    <cellStyle name="Title 2 2 2 2" xfId="39942" xr:uid="{1B7B6387-43B8-40F8-9B65-C9E3F123F636}"/>
    <cellStyle name="Title 2 2 2 3" xfId="39943" xr:uid="{0CF6C81F-96A9-445E-9066-1DBD5E7C19E9}"/>
    <cellStyle name="Title 2 2 2_AVA DVA EL" xfId="39944" xr:uid="{350DE72D-1EA3-4858-8716-E1CE08407E07}"/>
    <cellStyle name="Title 2 2 3" xfId="39945" xr:uid="{7BAD31E2-4D9B-4CA8-BEC2-03B9F10C72B9}"/>
    <cellStyle name="Title 2 2_AVA DVA EL" xfId="39946" xr:uid="{9A39A332-2667-4807-AE97-625EAAEC96CF}"/>
    <cellStyle name="Title 2 3" xfId="39947" xr:uid="{27C39AEE-BF95-4207-92CE-BB48BD6AAB0C}"/>
    <cellStyle name="Title 2 3 2" xfId="39948" xr:uid="{3F90BC7C-0B9E-4113-A131-F4D653E99296}"/>
    <cellStyle name="Title 2 3_AVA DVA EL" xfId="39949" xr:uid="{D3A65079-9F90-4181-BD7A-FBEC6437E407}"/>
    <cellStyle name="Title 2 4" xfId="39950" xr:uid="{B4F367AB-BA04-4D03-9FAB-FC96E3E5CA91}"/>
    <cellStyle name="Title 2 4 2" xfId="39951" xr:uid="{42425650-7A44-4A47-98AC-985B968B4EA5}"/>
    <cellStyle name="Title 2 4 3" xfId="39952" xr:uid="{5DC8CF3C-0E10-4032-939E-5A743E36779F}"/>
    <cellStyle name="Title 2 4_AVA DVA EL" xfId="39953" xr:uid="{0176C684-6CA4-4A49-BD91-5DFA23664AC5}"/>
    <cellStyle name="Title 2 5" xfId="39954" xr:uid="{6B2B2A15-418C-494D-87F4-6489E6D333A6}"/>
    <cellStyle name="Title 2 5 2" xfId="39955" xr:uid="{B9371D7E-3E73-4DA9-A1E5-3A1A0C9375A6}"/>
    <cellStyle name="Title 2 5 3" xfId="39956" xr:uid="{FB96621E-742D-4E93-A0FD-5DED67D7903C}"/>
    <cellStyle name="Title 2 5_AVA DVA EL" xfId="39957" xr:uid="{71873E9C-679B-4669-B688-C471568B1DE3}"/>
    <cellStyle name="Title 2 6" xfId="39958" xr:uid="{29870BD9-25BB-45A0-A1AD-36B30D87FEBA}"/>
    <cellStyle name="Title 2_4Q16" xfId="39959" xr:uid="{7344B952-EFAA-4453-8B7C-CF0C64EB9265}"/>
    <cellStyle name="Title 3" xfId="39960" xr:uid="{A96972E4-D5AF-4B17-AF8C-3672104EDF41}"/>
    <cellStyle name="Title 3 2" xfId="39961" xr:uid="{3455EC19-22DC-4C0F-8D5C-4C89DC5C765E}"/>
    <cellStyle name="Title 3 2 2" xfId="39962" xr:uid="{CB2AB4D9-3698-4D0C-BBFE-4EFAF6FC5453}"/>
    <cellStyle name="Title 3 2 3" xfId="39963" xr:uid="{9A064CC0-A102-4964-B27B-7338D07C8C92}"/>
    <cellStyle name="Title 3 2_AVA DVA EL" xfId="39964" xr:uid="{1CFF2849-53E6-478A-85AA-A41A474F7855}"/>
    <cellStyle name="Title 3 3" xfId="39965" xr:uid="{0D734617-0F13-4FE4-B22E-AC73341F9101}"/>
    <cellStyle name="Title 3_AVA DVA EL" xfId="39966" xr:uid="{062C70E8-1BBB-4D81-9597-3BF028102F37}"/>
    <cellStyle name="Title 4" xfId="39967" xr:uid="{99FC15AF-0145-47BA-87B6-9DB15991F6B6}"/>
    <cellStyle name="Title 4 2" xfId="39968" xr:uid="{4E61A179-07A9-4726-9396-9C9112DAB7A6}"/>
    <cellStyle name="Title 4 2 2" xfId="39969" xr:uid="{2739C26E-0AF7-4972-A5D9-F80B678119FD}"/>
    <cellStyle name="Title 4 2 3" xfId="39970" xr:uid="{A342FC33-BE2D-42F1-B6FD-ABACC15F403C}"/>
    <cellStyle name="Title 4 2_AVA DVA EL" xfId="39971" xr:uid="{4EBD5504-9448-457B-8982-F037C884FF63}"/>
    <cellStyle name="Title 4 3" xfId="39972" xr:uid="{04FFE07C-B494-4EE8-997B-7C165FFAF948}"/>
    <cellStyle name="Title 4_AVA DVA EL" xfId="39973" xr:uid="{23CD77D1-A762-42CC-A4F0-603DCCBBB2E0}"/>
    <cellStyle name="Title 5" xfId="39974" xr:uid="{ECBF3900-E29A-4024-9F77-09634FCD16A9}"/>
    <cellStyle name="Title 5 2" xfId="39975" xr:uid="{6F4EE313-72BD-4EF8-A3B9-21456CCD84BD}"/>
    <cellStyle name="Title 5 2 2" xfId="39976" xr:uid="{7483E1DF-8810-4BEC-B4D4-E3D8FACC062A}"/>
    <cellStyle name="Title 5 2 3" xfId="39977" xr:uid="{C8488185-ADFA-4C48-8582-3CBA1A30EE90}"/>
    <cellStyle name="Title 5 2_AVA DVA EL" xfId="39978" xr:uid="{C77E812D-A8F3-474C-922E-F5CF552DD362}"/>
    <cellStyle name="Title 5 3" xfId="39979" xr:uid="{BB7231E4-6EA6-4F99-8B75-97A474215B0F}"/>
    <cellStyle name="Title 5_AVA DVA EL" xfId="39980" xr:uid="{CAAD29D6-7F68-4F1C-947B-5940898AB555}"/>
    <cellStyle name="Title 6" xfId="39981" xr:uid="{E55B04D0-C2AE-4805-8B0A-06907EBDDA00}"/>
    <cellStyle name="Title 6 2" xfId="39982" xr:uid="{77915A8A-CE01-4833-9462-5B71F6E15DD5}"/>
    <cellStyle name="Title 6 2 2" xfId="39983" xr:uid="{84FE4B51-6ABF-46D7-83E3-F9AEE3208D1D}"/>
    <cellStyle name="Title 6 2 3" xfId="39984" xr:uid="{7989D1C4-23B9-4A89-927D-F64775B1733F}"/>
    <cellStyle name="Title 6 2_AVA DVA EL" xfId="39985" xr:uid="{E430F813-BA1B-42FB-9792-20FB3BD6388E}"/>
    <cellStyle name="Title 6 3" xfId="39986" xr:uid="{1DDB5527-26BA-46BC-89E4-52DD4D0CEE65}"/>
    <cellStyle name="Title 6_AVA DVA EL" xfId="39987" xr:uid="{30F83683-5135-42B7-96FE-D69C7B19EC5F}"/>
    <cellStyle name="Title 7" xfId="39988" xr:uid="{366FFEFF-4D21-4291-AE81-0704D4E8901B}"/>
    <cellStyle name="Title 7 2" xfId="39989" xr:uid="{D49344A9-36A2-4794-9207-BB8AAF4977C0}"/>
    <cellStyle name="Title 7_AVA DVA EL" xfId="39990" xr:uid="{B97FED5E-8347-4E37-A63C-D45A6FB3306F}"/>
    <cellStyle name="Title 8" xfId="39991" xr:uid="{E7FECB00-458D-4809-BE84-44F45A936824}"/>
    <cellStyle name="Title 8 2" xfId="39992" xr:uid="{E28E63D7-D4A7-4241-A512-69ECC25110B6}"/>
    <cellStyle name="Title 8_AVA DVA EL" xfId="39993" xr:uid="{7C87D010-6743-42D4-A71E-71D8E41F2CE2}"/>
    <cellStyle name="Title 9" xfId="39994" xr:uid="{54DD28FD-A30C-4681-8C9F-83E4B8D865D2}"/>
    <cellStyle name="Title 9 2" xfId="39995" xr:uid="{FCD3BFDB-4E25-4DA8-A104-8DF3798EF860}"/>
    <cellStyle name="Title 9_AVA DVA EL" xfId="39996" xr:uid="{A5E30F3D-BC22-4C3A-9BB8-17C370E77C11}"/>
    <cellStyle name="Title_4Q16" xfId="39997" xr:uid="{3343F682-EF76-42C3-A8B0-30755EBA037D}"/>
    <cellStyle name="Titles" xfId="9502" xr:uid="{032949D5-5F78-4D9A-8C47-AA67AF2AA788}"/>
    <cellStyle name="Titles 2" xfId="39998" xr:uid="{4C52E4E1-3D95-4070-82F0-3F5AE7102C76}"/>
    <cellStyle name="Titles 3" xfId="39999" xr:uid="{38BFC504-C7AF-4C5F-A4AB-4DB8B4579B15}"/>
    <cellStyle name="Titles_AVA DVA EL" xfId="40000" xr:uid="{5626A0CD-44C4-4079-A94D-E0E24E818E79}"/>
    <cellStyle name="titre" xfId="9503" xr:uid="{771FC281-E108-40DA-98DF-CC3CC905B551}"/>
    <cellStyle name="Tittel" xfId="40001" xr:uid="{EBDC9C7C-391C-49F7-A7B3-13781708D0EC}"/>
    <cellStyle name="Tittel 2" xfId="9504" xr:uid="{D4FAFB7D-331E-47D2-A076-8C4F0DC77B63}"/>
    <cellStyle name="Tittel 2 2" xfId="40002" xr:uid="{C8CB6407-2A14-4108-89B3-0E74F8AF7BBD}"/>
    <cellStyle name="Tittel 2_AVA DVA EL" xfId="40003" xr:uid="{E6B160B4-99AC-4254-895B-04353355E1A0}"/>
    <cellStyle name="Tittel 3" xfId="9505" xr:uid="{E17D90FD-70DE-4A20-93C9-F1200CB97761}"/>
    <cellStyle name="Tittel 3 2" xfId="40004" xr:uid="{576BDD04-4A34-4900-8024-0A81FBA25C6E}"/>
    <cellStyle name="Tittel 3 3" xfId="40005" xr:uid="{DBAC3014-949B-4B2A-BA1C-4FD527A8FF80}"/>
    <cellStyle name="Tittel 3_AVA DVA EL" xfId="40006" xr:uid="{139974DD-1864-479F-972F-0E810A962A7F}"/>
    <cellStyle name="Tittel 4" xfId="40007" xr:uid="{EA711031-C95A-4F0B-B0A3-207F6E3D295C}"/>
    <cellStyle name="Tittel 5" xfId="40008" xr:uid="{4A32EF15-5ACE-40DE-A35B-1A87DA71F1F1}"/>
    <cellStyle name="Tittel 6" xfId="40009" xr:uid="{CFA7312D-4A5F-43FB-8926-8F5FA7EBE057}"/>
    <cellStyle name="Tittel_4Q16" xfId="40010" xr:uid="{722DFAF1-4ECE-4B40-AA6D-9C51462792AC}"/>
    <cellStyle name="Título" xfId="40011" xr:uid="{9A40AE41-9770-4A34-81D5-B6F24492FAFA}"/>
    <cellStyle name="Título 1" xfId="40012" xr:uid="{850BE039-982C-4E4D-BE2D-13C64DCDC2DE}"/>
    <cellStyle name="Título 1 2" xfId="40013" xr:uid="{6D51B4C1-C4A8-4F5C-937B-8CEED31039D4}"/>
    <cellStyle name="Título 1_AVA DVA EL" xfId="40014" xr:uid="{C091CC3F-2D44-4FC2-86F4-EC259E9B6B90}"/>
    <cellStyle name="Título 2" xfId="40015" xr:uid="{AA6079E5-D2D3-44E5-B50A-06F47EF2F1BD}"/>
    <cellStyle name="Título 2 2" xfId="40016" xr:uid="{8B3699DA-FB13-4807-9CC2-B3A2BAA35AF9}"/>
    <cellStyle name="Título 2_AVA DVA EL" xfId="40017" xr:uid="{BA666EF0-DAD5-4906-BB56-CF77C6215002}"/>
    <cellStyle name="Título 3" xfId="40018" xr:uid="{AFD5ED17-A7D5-4CC9-81AD-51E22C5D0BF9}"/>
    <cellStyle name="Título 3 2" xfId="40019" xr:uid="{6AF683DE-73A5-4A37-AC83-3BF75AE1E506}"/>
    <cellStyle name="Título 3_AVA DVA EL" xfId="40020" xr:uid="{0A974915-2494-46BE-BD35-96054C47127C}"/>
    <cellStyle name="Título 4" xfId="40021" xr:uid="{0927337C-76F5-4174-AD7D-F7F52B7E37C0}"/>
    <cellStyle name="Título_20091015 DE_Proposed amendments to CR SEC_MKR" xfId="40022" xr:uid="{13EF62F1-1B92-4518-B697-F41ECEBDFAB3}"/>
    <cellStyle name="TOC" xfId="9506" xr:uid="{C30D161E-688C-4474-9BB7-8316CA1BD2F9}"/>
    <cellStyle name="TOC 1" xfId="9507" xr:uid="{AC3049E3-4B47-4432-B18A-43B859510926}"/>
    <cellStyle name="TOC 1 2" xfId="40023" xr:uid="{60E50E3C-CCE5-4786-A5DB-6DDAF2DB9BC4}"/>
    <cellStyle name="TOC 1 3" xfId="40024" xr:uid="{120666FF-FB15-4FDF-AACB-03F568BC0869}"/>
    <cellStyle name="TOC 1_AVA DVA EL" xfId="40025" xr:uid="{E0E7A229-BDE1-473D-AFA2-EDC5B48B5188}"/>
    <cellStyle name="TOC 2" xfId="9508" xr:uid="{47CD2981-7407-4FFC-9472-0C4F7CC0098C}"/>
    <cellStyle name="TOC 2 2" xfId="40026" xr:uid="{F6653E73-B762-4B31-978D-998D8EFA7EC3}"/>
    <cellStyle name="TOC 2 3" xfId="40027" xr:uid="{D1F0B84F-489A-4CC5-A5EC-8C9C3D6F6CD6}"/>
    <cellStyle name="TOC 2_AVA DVA EL" xfId="40028" xr:uid="{BA1EAC00-E523-4589-9A27-8EE96FAE0983}"/>
    <cellStyle name="TOC 3" xfId="40029" xr:uid="{2615601B-6FFE-47F3-A55C-9416B7578532}"/>
    <cellStyle name="TOC 4" xfId="40030" xr:uid="{0126DB94-6ADD-45C5-A6F6-A3DC0649A751}"/>
    <cellStyle name="TOC_3. Chng in credit spreads" xfId="9509" xr:uid="{6537C92E-05E7-418C-A177-7485513F5488}"/>
    <cellStyle name="Total" xfId="9510" xr:uid="{D239A31C-A58E-4EF2-8D34-D2847321F742}"/>
    <cellStyle name="Total 10" xfId="40031" xr:uid="{B510176D-A4D8-477E-BE5F-98E1533C346A}"/>
    <cellStyle name="Total 10 2" xfId="40032" xr:uid="{8BFC5F5D-D98E-45B1-AC3D-685B45394ED1}"/>
    <cellStyle name="Total 10 3" xfId="40033" xr:uid="{36439F51-AA57-42DD-951B-09F091107D6E}"/>
    <cellStyle name="Total 10_AVA DVA EL" xfId="40034" xr:uid="{878CB76E-30C5-44D6-BE26-8BB887B4CA4F}"/>
    <cellStyle name="Total 11" xfId="40035" xr:uid="{89E9BDE3-398D-45C1-8675-B0252A4F34BF}"/>
    <cellStyle name="Total 11 2" xfId="40036" xr:uid="{DB13EDD0-6047-485D-8BC9-DB85BB7847B1}"/>
    <cellStyle name="Total 11 3" xfId="40037" xr:uid="{DCC77BF4-6931-4A9E-9698-74499E3B34EE}"/>
    <cellStyle name="Total 11_AVA DVA EL" xfId="40038" xr:uid="{519118A1-8734-4483-A285-439DEA145D02}"/>
    <cellStyle name="Total 12" xfId="40039" xr:uid="{302F2328-6460-4890-A7E3-91F14CFAD8FF}"/>
    <cellStyle name="Total 12 2" xfId="40040" xr:uid="{F6FDF644-EC50-41B6-BAC7-C5992E01481B}"/>
    <cellStyle name="Total 12 3" xfId="40041" xr:uid="{DDC0E189-BB81-4AC1-8B48-58BC634A5B7B}"/>
    <cellStyle name="Total 12_AVA DVA EL" xfId="40042" xr:uid="{EE40DEAA-54D2-4D29-8F40-3658F9C81191}"/>
    <cellStyle name="Total 13" xfId="40043" xr:uid="{6C6D2D3D-5FCA-4417-BB63-9DD9FEC93F2C}"/>
    <cellStyle name="Total 13 2" xfId="40044" xr:uid="{912AB8A4-2FFC-4559-ACA0-9A2962CE5C9A}"/>
    <cellStyle name="Total 13 3" xfId="40045" xr:uid="{FF96E9B7-685E-4ECE-B741-E5F093F378B4}"/>
    <cellStyle name="Total 13_AVA DVA EL" xfId="40046" xr:uid="{8F2BBAFD-01DF-4636-AA90-CD99D37C9E65}"/>
    <cellStyle name="Total 2" xfId="9511" xr:uid="{704785FA-0407-49EF-B408-BE084D286E98}"/>
    <cellStyle name="Total 2 2" xfId="40047" xr:uid="{329FF93F-A8CE-4133-B1B4-11EE1C5C667F}"/>
    <cellStyle name="Total 2 2 2" xfId="40048" xr:uid="{2DA4AFA4-2F83-40D0-905E-5CA3A6DA1E67}"/>
    <cellStyle name="Total 2 2 2 2" xfId="40049" xr:uid="{CA399787-CD7B-4036-98D6-AF358242E176}"/>
    <cellStyle name="Total 2 2 2 3" xfId="40050" xr:uid="{2AE3759E-D2CF-4741-9DC0-C95F31104BB2}"/>
    <cellStyle name="Total 2 2 2_AVA DVA EL" xfId="40051" xr:uid="{476DE57A-6F96-4235-AC6B-B0FBE3D9488E}"/>
    <cellStyle name="Total 2 2 3" xfId="40052" xr:uid="{75B2C455-9115-462A-BD45-A1E1504F6E36}"/>
    <cellStyle name="Total 2 2 3 2" xfId="40053" xr:uid="{8A2B6FA9-F38C-485A-825E-05B97E961B48}"/>
    <cellStyle name="Total 2 2 3 3" xfId="40054" xr:uid="{DE0D0692-C3A0-46D0-AF01-118A9EFCB1C1}"/>
    <cellStyle name="Total 2 2 3_AVA DVA EL" xfId="40055" xr:uid="{849C2743-F7C0-4CFD-983A-6B00D7A03C8F}"/>
    <cellStyle name="Total 2 2 4" xfId="40056" xr:uid="{144BD5A6-8204-4C8E-8759-9C1B29744457}"/>
    <cellStyle name="Total 2 2 4 2" xfId="40057" xr:uid="{C599680D-A493-4F41-B73D-892D8EDC5BC2}"/>
    <cellStyle name="Total 2 2 4 3" xfId="40058" xr:uid="{4A6F2EC8-BD38-4C90-B965-12F3F4769AC8}"/>
    <cellStyle name="Total 2 2 4_AVA DVA EL" xfId="40059" xr:uid="{496D685F-3779-48CC-8C81-9554D547C9AD}"/>
    <cellStyle name="Total 2 2 5" xfId="40060" xr:uid="{23F5EE0B-AC9D-464C-B434-89A3FA16DD1D}"/>
    <cellStyle name="Total 2 2 5 2" xfId="40061" xr:uid="{4F2130C0-A766-4BBF-83EC-B3FEBC3E7C08}"/>
    <cellStyle name="Total 2 2 5 3" xfId="40062" xr:uid="{108F42BB-6297-4BA6-83E6-BBAED67B7EDE}"/>
    <cellStyle name="Total 2 2 5_AVA DVA EL" xfId="40063" xr:uid="{2136EFCB-0371-411E-A5D4-0BEB4B8A7811}"/>
    <cellStyle name="Total 2 2 6" xfId="40064" xr:uid="{19508208-8342-4F58-AB2B-0547B3066F05}"/>
    <cellStyle name="Total 2 2 6 2" xfId="40065" xr:uid="{E6187722-4D2C-418E-8B69-FC0540AC776C}"/>
    <cellStyle name="Total 2 2 6 3" xfId="40066" xr:uid="{69E9E525-B314-4000-BA89-2FED23F7C77D}"/>
    <cellStyle name="Total 2 2 6_AVA DVA EL" xfId="40067" xr:uid="{02B72A27-9F8D-4506-B99C-206EB30179B8}"/>
    <cellStyle name="Total 2 2 7" xfId="40068" xr:uid="{67C7FAEE-266E-48C4-8D52-3D9948AA3915}"/>
    <cellStyle name="Total 2 2_AVA DVA EL" xfId="40069" xr:uid="{E0F5824D-CE97-447B-B26B-FC9F90B36F9F}"/>
    <cellStyle name="Total 2 3" xfId="40070" xr:uid="{3E28A89F-6795-4AF9-B49B-FD7580792001}"/>
    <cellStyle name="Total 2 3 2" xfId="40071" xr:uid="{44A43F14-3451-45C3-9D0E-8BE8912C749E}"/>
    <cellStyle name="Total 2 3 2 2" xfId="40072" xr:uid="{295B26C5-E32B-4405-838F-6341840F5479}"/>
    <cellStyle name="Total 2 3 2 3" xfId="40073" xr:uid="{0455BA03-0738-4441-AF33-0BBF517501F4}"/>
    <cellStyle name="Total 2 3 2_AVA DVA EL" xfId="40074" xr:uid="{F76D1B4B-BBAC-4F0A-B65E-5F6CA9883505}"/>
    <cellStyle name="Total 2 3 3" xfId="40075" xr:uid="{6CDFC6DF-BF4A-419D-8004-3C6CCA082E11}"/>
    <cellStyle name="Total 2 3 4" xfId="40076" xr:uid="{BB12006D-B1FA-488E-8736-22886FED8DC1}"/>
    <cellStyle name="Total 2 3_AVA DVA EL" xfId="40077" xr:uid="{E4A0D538-FD4C-42D1-B758-BD2D076CC5D7}"/>
    <cellStyle name="Total 2 4" xfId="40078" xr:uid="{42C1ED6A-DB6E-4063-8CBC-1457B93512A7}"/>
    <cellStyle name="Total 2 4 2" xfId="40079" xr:uid="{7E89A305-9DD0-43EA-9E11-0EC6FBAD5E17}"/>
    <cellStyle name="Total 2 4 3" xfId="40080" xr:uid="{5659CE26-D6EF-49A5-88E8-05F3BCEE2ECB}"/>
    <cellStyle name="Total 2 4_AVA DVA EL" xfId="40081" xr:uid="{0F4A15DA-7BC0-47DF-BDDB-5BCBA6336A74}"/>
    <cellStyle name="Total 2 5" xfId="40082" xr:uid="{AE7C9CEC-DF6D-4BEA-8397-63556D154993}"/>
    <cellStyle name="Total 2 5 2" xfId="40083" xr:uid="{F5DDCA48-4109-4F8E-805C-7BA96CA5713A}"/>
    <cellStyle name="Total 2 5 3" xfId="40084" xr:uid="{8CFF3724-79E6-4006-8AB1-C4C8CA94C226}"/>
    <cellStyle name="Total 2 5_AVA DVA EL" xfId="40085" xr:uid="{FA084398-D023-4809-B380-27157AE988E4}"/>
    <cellStyle name="Total 2 6" xfId="40086" xr:uid="{6B7BFED7-CE16-4AEB-B7F9-132C92F75DE2}"/>
    <cellStyle name="Total 2 6 2" xfId="40087" xr:uid="{AF3C4E77-AE64-4A1E-B104-C444BD6E1654}"/>
    <cellStyle name="Total 2 6 2 2" xfId="40088" xr:uid="{BB9716FC-0C95-422D-8480-95C653FF3EAA}"/>
    <cellStyle name="Total 2 6 2 3" xfId="40089" xr:uid="{E20D13CC-B2E6-499C-8378-09708722DE76}"/>
    <cellStyle name="Total 2 6 2_AVA DVA EL" xfId="40090" xr:uid="{18B4FABA-02CC-428A-A4A5-990F87EC031A}"/>
    <cellStyle name="Total 2 6 3" xfId="40091" xr:uid="{F1BA0FF1-4BBE-45D7-807F-C1C59AB4FD1E}"/>
    <cellStyle name="Total 2 6 3 2" xfId="40092" xr:uid="{F40658A8-893C-4CB7-8685-BF3B793D38F2}"/>
    <cellStyle name="Total 2 6 3 3" xfId="40093" xr:uid="{29999B38-2AA9-48AC-977C-E18D583E4F2D}"/>
    <cellStyle name="Total 2 6 3_AVA DVA EL" xfId="40094" xr:uid="{6B9B94C4-D22D-4A14-B4D4-B55F24737017}"/>
    <cellStyle name="Total 2 6 4" xfId="40095" xr:uid="{63443456-DBC3-4442-881C-081DA975A2E8}"/>
    <cellStyle name="Total 2 6 5" xfId="40096" xr:uid="{7DEB3374-AAAD-4235-8E47-9840A4970F39}"/>
    <cellStyle name="Total 2 6_AVA DVA EL" xfId="40097" xr:uid="{6DA23B27-24E0-4EDE-981A-438D6482CFB0}"/>
    <cellStyle name="Total 2 7" xfId="40098" xr:uid="{5ACA0BC3-C586-4295-A8C7-51A14D56D4E2}"/>
    <cellStyle name="Total 2 7 2" xfId="40099" xr:uid="{0012EAC7-79AD-4A69-8D83-337570C52D4E}"/>
    <cellStyle name="Total 2 7 3" xfId="40100" xr:uid="{02739FF5-0C93-4F70-BF7B-50A6AF9320D4}"/>
    <cellStyle name="Total 2 7_AVA DVA EL" xfId="40101" xr:uid="{0ADC0142-6A62-4D10-BE03-0F5DAE27837F}"/>
    <cellStyle name="Total 2 8" xfId="40102" xr:uid="{2079D5A7-80C5-477B-8E3D-AB81BE71F1ED}"/>
    <cellStyle name="Total 2 8 2" xfId="40103" xr:uid="{78ED4E02-3C96-4E6A-AA4F-1EC5FF039BED}"/>
    <cellStyle name="Total 2 8 3" xfId="40104" xr:uid="{437766F1-A12A-4E75-B206-3748DF934E57}"/>
    <cellStyle name="Total 2 8_AVA DVA EL" xfId="40105" xr:uid="{432427E8-0A01-4305-96A2-C4E3C2D29318}"/>
    <cellStyle name="Total 2 9" xfId="40106" xr:uid="{C3DD0361-FD96-43D1-8403-8CB519A8AFD8}"/>
    <cellStyle name="Total 2_4Q16" xfId="40107" xr:uid="{CE9B7B72-2982-47F6-876C-FD04729A4E62}"/>
    <cellStyle name="Total 3" xfId="9512" xr:uid="{EBE238B6-8C44-4F2C-BE3F-06EF320D7FAB}"/>
    <cellStyle name="Total 3 2" xfId="40108" xr:uid="{560FEBF8-0B46-4A1B-A4FF-111080D7FB47}"/>
    <cellStyle name="Total 3 2 2" xfId="40109" xr:uid="{90C1D3EC-9938-4373-A729-4D1AE93AC736}"/>
    <cellStyle name="Total 3 2 3" xfId="40110" xr:uid="{CF556560-2897-4742-A966-1AD356C36F8D}"/>
    <cellStyle name="Total 3 2_AVA DVA EL" xfId="40111" xr:uid="{D7E916A3-B12B-40CF-B197-939DFF57BD42}"/>
    <cellStyle name="Total 3 3" xfId="40112" xr:uid="{565E4504-A347-4687-A7FC-10B4D27708C8}"/>
    <cellStyle name="Total 3 3 2" xfId="40113" xr:uid="{70D43F9D-4729-4830-96C8-7196238EABA6}"/>
    <cellStyle name="Total 3 3 3" xfId="40114" xr:uid="{3B3811DE-0744-4552-BBD5-D4241C47455A}"/>
    <cellStyle name="Total 3 3_AVA DVA EL" xfId="40115" xr:uid="{B65F4C29-9768-4E3C-A03B-104346A494C5}"/>
    <cellStyle name="Total 3 4" xfId="40116" xr:uid="{63312598-95EC-4408-8B94-8171B414F8FA}"/>
    <cellStyle name="Total 3_AVA DVA EL" xfId="40117" xr:uid="{443CF4C2-8C9A-4831-98D7-B24DDDCFFA86}"/>
    <cellStyle name="Total 4" xfId="40118" xr:uid="{260453D4-926C-4E6E-AF30-3FF493B94F36}"/>
    <cellStyle name="Total 4 2" xfId="40119" xr:uid="{08FD7DFD-E2E2-42CD-B40E-BCB2B5FFDA74}"/>
    <cellStyle name="Total 4 2 2" xfId="40120" xr:uid="{4F5505BC-BEA2-4871-8987-29F289051D96}"/>
    <cellStyle name="Total 4 2 3" xfId="40121" xr:uid="{8908BFEB-AC9B-4DDD-92AC-B31B3A7A674A}"/>
    <cellStyle name="Total 4 2_AVA DVA EL" xfId="40122" xr:uid="{9F109C30-81EB-441E-90DF-CD183A445EF0}"/>
    <cellStyle name="Total 4 3" xfId="40123" xr:uid="{74D8290E-D9B5-488D-A787-03A62C63528B}"/>
    <cellStyle name="Total 4 3 2" xfId="40124" xr:uid="{3F62E771-6415-403C-B2F4-C55AE1BFFC12}"/>
    <cellStyle name="Total 4 3 3" xfId="40125" xr:uid="{4A51426B-7405-4BD2-B187-5E5F2C08F423}"/>
    <cellStyle name="Total 4 3_AVA DVA EL" xfId="40126" xr:uid="{0F4A71BF-1EF7-4568-84C8-3B785688B2C1}"/>
    <cellStyle name="Total 4 4" xfId="40127" xr:uid="{0848AE9D-CC1E-464D-8A4E-09C51C884B5E}"/>
    <cellStyle name="Total 4 4 2" xfId="40128" xr:uid="{AEADB901-4566-4B7D-BBBF-D1F7D537FE50}"/>
    <cellStyle name="Total 4 4 3" xfId="40129" xr:uid="{DCB9729B-4D9C-4701-AC14-7420CDC6FC4F}"/>
    <cellStyle name="Total 4 4_AVA DVA EL" xfId="40130" xr:uid="{AE03D712-14E5-4BD6-9C39-CBF1077F210B}"/>
    <cellStyle name="Total 4 5" xfId="40131" xr:uid="{78384A77-757A-43B7-93C3-D4CF79A60166}"/>
    <cellStyle name="Total 4 5 2" xfId="40132" xr:uid="{B143F540-C2E9-4C23-A4A0-193B4563DD6B}"/>
    <cellStyle name="Total 4 5 3" xfId="40133" xr:uid="{E663A93C-C9DB-453F-8221-4D80EF9F5483}"/>
    <cellStyle name="Total 4 5_AVA DVA EL" xfId="40134" xr:uid="{5C805802-5AC4-40DA-A134-B2F3B217C79F}"/>
    <cellStyle name="Total 4 6" xfId="40135" xr:uid="{B34D1E8A-9D19-466D-A3D4-671BBC413A77}"/>
    <cellStyle name="Total 4_AVA DVA EL" xfId="40136" xr:uid="{5527CF4D-98B2-4C58-9D50-1B5F4E309917}"/>
    <cellStyle name="Total 5" xfId="40137" xr:uid="{3F9BDD9C-4D12-43ED-99EB-37766B0E3893}"/>
    <cellStyle name="Total 5 2" xfId="40138" xr:uid="{2C2E47B7-D810-4A96-B711-E60363D19487}"/>
    <cellStyle name="Total 5 2 2" xfId="40139" xr:uid="{2ADF38C6-0372-4B75-9574-B54A16FD3A49}"/>
    <cellStyle name="Total 5 2 3" xfId="40140" xr:uid="{12003E7A-89F5-4597-991F-4C87CFCBD676}"/>
    <cellStyle name="Total 5 2_AVA DVA EL" xfId="40141" xr:uid="{3D3CAE9F-8BDD-4691-8A06-8E99AD44AA1F}"/>
    <cellStyle name="Total 5 3" xfId="40142" xr:uid="{060B7278-6FF3-408A-AC28-BB590BEE6DDF}"/>
    <cellStyle name="Total 5_AVA DVA EL" xfId="40143" xr:uid="{1B9D67C0-0187-420D-A49B-AD3A635028C3}"/>
    <cellStyle name="Total 6" xfId="40144" xr:uid="{A9B4857F-B0FB-4D51-86F8-8879BBDC663D}"/>
    <cellStyle name="Total 6 2" xfId="40145" xr:uid="{43681376-42B2-43A5-91DD-0FA1AFFE9978}"/>
    <cellStyle name="Total 6 2 2" xfId="40146" xr:uid="{7F95368E-1496-488C-966F-1BC68A481430}"/>
    <cellStyle name="Total 6 2 3" xfId="40147" xr:uid="{DAA602F1-1644-4578-90AF-0BD92AADAC13}"/>
    <cellStyle name="Total 6 2_AVA DVA EL" xfId="40148" xr:uid="{32C6960E-D140-453E-9E29-0799DB703662}"/>
    <cellStyle name="Total 6 3" xfId="40149" xr:uid="{4542C10A-5A88-4189-A401-93A9F6640DE2}"/>
    <cellStyle name="Total 6_AVA DVA EL" xfId="40150" xr:uid="{5B3A6C55-A278-4C23-A65E-5F918FDFF225}"/>
    <cellStyle name="Total 7" xfId="40151" xr:uid="{1C538852-12B5-488F-998B-4430331E2082}"/>
    <cellStyle name="Total 7 2" xfId="40152" xr:uid="{5F7F67A6-12B6-4145-AB4F-247229E5C73E}"/>
    <cellStyle name="Total 7 2 2" xfId="40153" xr:uid="{EF3D71AB-EE67-46E1-B258-060BB0403363}"/>
    <cellStyle name="Total 7 2 3" xfId="40154" xr:uid="{D7FD6E86-4BD6-4EA8-B1B7-DBEDC5CACDE8}"/>
    <cellStyle name="Total 7 2_AVA DVA EL" xfId="40155" xr:uid="{50FD8363-DB10-4A73-B61F-CD60EB59B170}"/>
    <cellStyle name="Total 7 3" xfId="40156" xr:uid="{DDB391D3-1D07-46EE-B58C-5E0043EF97F3}"/>
    <cellStyle name="Total 7_AVA DVA EL" xfId="40157" xr:uid="{BF3B199B-96F9-419F-8844-2CB20D8354E6}"/>
    <cellStyle name="Total 8" xfId="40158" xr:uid="{F5A91E47-CF7B-4B1E-ABDB-601B948B3710}"/>
    <cellStyle name="Total 8 2" xfId="40159" xr:uid="{3ADAD892-314B-4CB9-B158-44ADE8C3257E}"/>
    <cellStyle name="Total 8 2 2" xfId="40160" xr:uid="{A90E7175-6036-40EE-A031-CB0D9E3F5B61}"/>
    <cellStyle name="Total 8 2 3" xfId="40161" xr:uid="{164CF777-5D45-40E9-88A8-B074305B11A6}"/>
    <cellStyle name="Total 8 2_AVA DVA EL" xfId="40162" xr:uid="{C550CC57-0D6E-4F24-B2E9-1DACC57C6187}"/>
    <cellStyle name="Total 8 3" xfId="40163" xr:uid="{CE15B9A5-80B9-43A5-A40A-A7C9560B6258}"/>
    <cellStyle name="Total 8_AVA DVA EL" xfId="40164" xr:uid="{20E9260B-9779-4C0C-97F7-4D19C7AB83EB}"/>
    <cellStyle name="Total 9" xfId="40165" xr:uid="{41DE82C6-3D36-4D27-A66E-29649514B705}"/>
    <cellStyle name="Total 9 2" xfId="40166" xr:uid="{8A0BFF54-8332-43BA-888B-F923398DC5F2}"/>
    <cellStyle name="Total 9 2 2" xfId="40167" xr:uid="{3780B01E-5221-4D61-B344-A92BC5AAA751}"/>
    <cellStyle name="Total 9 2 3" xfId="40168" xr:uid="{ED5D9BF2-729D-4D3E-858C-5D241C53DE73}"/>
    <cellStyle name="Total 9 2_AVA DVA EL" xfId="40169" xr:uid="{51C212A8-2841-40C6-85BB-6DD80FEC1015}"/>
    <cellStyle name="Total 9 3" xfId="40170" xr:uid="{653E1E43-E653-4187-A16A-B555377377A6}"/>
    <cellStyle name="Total 9_AVA DVA EL" xfId="40171" xr:uid="{7AE9D46A-A86A-496B-8B45-60BE0CBC2A9A}"/>
    <cellStyle name="Total Currency" xfId="9513" xr:uid="{0A08CB68-CC64-4AAF-BB29-E69789254722}"/>
    <cellStyle name="Total Currency 2" xfId="40172" xr:uid="{3B2869C1-515E-4AD0-A7CB-5C2C97929FF8}"/>
    <cellStyle name="Total Currency 3" xfId="40173" xr:uid="{2F9EB207-7AF5-41D6-9915-943EB5D0AED5}"/>
    <cellStyle name="Total Currency_AVA DVA EL" xfId="40174" xr:uid="{DF0F17EF-3436-4577-97F5-A31558F6CE22}"/>
    <cellStyle name="Total Normal" xfId="9514" xr:uid="{BB4EEE85-5C4A-4651-9023-29E6373E0B4D}"/>
    <cellStyle name="Total Normal 2" xfId="40175" xr:uid="{047A7D39-6B35-47BA-B643-A306A4B32085}"/>
    <cellStyle name="Total Normal 3" xfId="40176" xr:uid="{015DD3A6-838B-4453-83C4-DB821D15C42C}"/>
    <cellStyle name="Total Normal_AVA DVA EL" xfId="40177" xr:uid="{6A8F3349-DDB4-45C2-9694-F8AE77419F5E}"/>
    <cellStyle name="Total_06-Tilknytta 0906" xfId="40591" xr:uid="{3F20BFCE-7BBF-46A8-B610-D8A496D0A3C3}"/>
    <cellStyle name="Totalt" xfId="40178" xr:uid="{51A7667F-29D9-4C48-98C6-6918A9CA4B64}"/>
    <cellStyle name="Totalt 2" xfId="9515" xr:uid="{9612ABDE-E47F-4256-9499-6F767893647E}"/>
    <cellStyle name="Totalt 2 2" xfId="40179" xr:uid="{29D8FB78-D7F3-4158-BC04-E0375412D478}"/>
    <cellStyle name="Totalt 2 2 2" xfId="40180" xr:uid="{FFE98A90-2510-456A-8F73-BA074FDC337C}"/>
    <cellStyle name="Totalt 2 2 3" xfId="40181" xr:uid="{EFA35296-EC3C-484C-A2F3-6AAE9C58B274}"/>
    <cellStyle name="Totalt 2 2_AVA DVA EL" xfId="40182" xr:uid="{EBC159DE-A2B4-4377-89DC-FD781F30C704}"/>
    <cellStyle name="Totalt 2 3" xfId="40183" xr:uid="{1A68B9D6-0E1C-4986-854B-4AE4D2687627}"/>
    <cellStyle name="Totalt 2 3 2" xfId="40184" xr:uid="{A3F91229-1AE4-456A-8693-6E620861BF45}"/>
    <cellStyle name="Totalt 2 3 3" xfId="40185" xr:uid="{94329BFD-1A4D-4DF2-9F08-93398D92B5FC}"/>
    <cellStyle name="Totalt 2 3_AVA DVA EL" xfId="40186" xr:uid="{1AA1761F-B9C0-47D1-A513-D08DF1178FDF}"/>
    <cellStyle name="Totalt 2 4" xfId="40187" xr:uid="{02DC6352-C8DB-4F39-AFE9-F0F31A3CE2EC}"/>
    <cellStyle name="Totalt 2_AVA DVA EL" xfId="40188" xr:uid="{C40B8CFF-754F-46A2-9F50-737A1A9A332A}"/>
    <cellStyle name="Totalt 3" xfId="9516" xr:uid="{7904880A-BF12-4D8F-AAC0-8AFDEBE0DDE9}"/>
    <cellStyle name="Totalt 3 2" xfId="9517" xr:uid="{4E80AC20-243C-4F4D-B394-34F0F2C3CFF8}"/>
    <cellStyle name="Totalt 3 3" xfId="40189" xr:uid="{F5428E7A-7E14-421F-80D0-A0D58AC035BB}"/>
    <cellStyle name="Totalt 3_3. Chng in credit spreads" xfId="9518" xr:uid="{4D47DE39-55EF-4C84-BC84-A04E86BED4D3}"/>
    <cellStyle name="Totalt 4" xfId="40190" xr:uid="{DE12D6CF-DEEF-4185-8878-649CE9A69AFE}"/>
    <cellStyle name="Totalt 4 2" xfId="40191" xr:uid="{7EB24B26-B336-4BA4-9898-25D3B70E3DBE}"/>
    <cellStyle name="Totalt 4 3" xfId="40192" xr:uid="{9C38D8EB-1B15-4266-8574-16A932E0B4A8}"/>
    <cellStyle name="Totalt 4_AVA DVA EL" xfId="40193" xr:uid="{66DDB696-6BC0-4D88-A201-FD2FF2550636}"/>
    <cellStyle name="Totalt 5" xfId="40194" xr:uid="{68683C42-1C91-44CC-8D91-0C1842CD7694}"/>
    <cellStyle name="Totalt 6" xfId="40195" xr:uid="{48738946-460C-4503-AACA-BABD6CA107EF}"/>
    <cellStyle name="Totalt 7" xfId="40196" xr:uid="{D61B61DA-039A-4470-A578-573F90A1A7C6}"/>
    <cellStyle name="Totalt 8" xfId="41817" xr:uid="{E18549C8-4480-44B4-A45A-E6F571875DA9}"/>
    <cellStyle name="Totalt_4Q16" xfId="40197" xr:uid="{AC07B182-84E1-4190-B9EC-98EE9AEF1B2D}"/>
    <cellStyle name="ts" xfId="9519" xr:uid="{2C02E1E9-E916-45A4-9D2A-E12FD221E2FD}"/>
    <cellStyle name="ts 2" xfId="40198" xr:uid="{2C70FA4D-73CB-49F8-B038-CACDF5056FD0}"/>
    <cellStyle name="ts 3" xfId="40199" xr:uid="{35D43465-0A5A-44E4-B34C-47B1DAC0DBED}"/>
    <cellStyle name="ts_AVA DVA EL" xfId="40200" xr:uid="{0A19F6A7-E899-44EF-84C1-F49C986DC4F0}"/>
    <cellStyle name="Tusenskille [0] 2" xfId="9520" xr:uid="{8A0A4C9A-2EB5-43E4-8181-97C4DE856A9A}"/>
    <cellStyle name="Tusenskille [0] 2 2" xfId="9521" xr:uid="{6B04F5FB-2082-4216-9CBE-1C7257E5F70C}"/>
    <cellStyle name="Tusenskille [0] 2 2 2" xfId="9522" xr:uid="{92930C2F-9B78-41F8-8C3B-EE5570EB878C}"/>
    <cellStyle name="Tusenskille [0] 2 2_3. Chng in credit spreads" xfId="9523" xr:uid="{3EF94D43-948B-4970-960C-5E54DC22C739}"/>
    <cellStyle name="Tusenskille [0] 2 3" xfId="9524" xr:uid="{12AC713B-101A-4651-A115-024EDBAFB338}"/>
    <cellStyle name="Tusenskille [0] 2_3. Chng in credit spreads" xfId="9525" xr:uid="{F2B5E2F9-7E3E-42BE-BB25-EBC2E675B2E5}"/>
    <cellStyle name="Tusenskille [0] 3" xfId="9526" xr:uid="{F773E726-E01A-4EFE-A960-A21FBC883EE9}"/>
    <cellStyle name="Tusenskille [0]_Bok2" xfId="15" xr:uid="{B18060CC-7007-47BC-8BC9-A994CB4BE632}"/>
    <cellStyle name="Tusenskille 10" xfId="9527" xr:uid="{A1B749AF-7CB2-402C-B0DF-3DEF2C0A4BE2}"/>
    <cellStyle name="Tusenskille 10 2" xfId="9528" xr:uid="{A18869F7-5826-4844-ADF0-39F32DAF7996}"/>
    <cellStyle name="Tusenskille 10 2 2" xfId="9529" xr:uid="{2DD88CBD-730F-466A-9491-2EC4D22AB02F}"/>
    <cellStyle name="Tusenskille 10 2_3. Chng in credit spreads" xfId="9530" xr:uid="{AFC3B3D6-4CAA-4657-9128-3225DAC2A768}"/>
    <cellStyle name="Tusenskille 10 3" xfId="9531" xr:uid="{2BB9E653-0E3C-45D3-8823-2D99AFC972B6}"/>
    <cellStyle name="Tusenskille 10_3. Chng in credit spreads" xfId="9532" xr:uid="{3BB349A1-B7EB-43B6-8CE1-33D839F3D528}"/>
    <cellStyle name="Tusenskille 11" xfId="9533" xr:uid="{A1B3C705-690C-4A09-853B-E3B346880D3D}"/>
    <cellStyle name="Tusenskille 11 2" xfId="9534" xr:uid="{EB77EAA1-DEDF-443C-8FE3-8465C86DA3D6}"/>
    <cellStyle name="Tusenskille 11 2 2" xfId="40201" xr:uid="{D8C45639-225A-4F55-800E-377B055909BE}"/>
    <cellStyle name="Tusenskille 11 2 3" xfId="40202" xr:uid="{FFA6F90C-3AFA-422B-BEC3-36BF9FA5D26F}"/>
    <cellStyle name="Tusenskille 11 2_AVA DVA EL" xfId="40203" xr:uid="{48B73D7B-4861-43CC-B0A9-368267584A17}"/>
    <cellStyle name="Tusenskille 11 3" xfId="9535" xr:uid="{E54AF400-638E-4488-AF54-5B45D4D1891E}"/>
    <cellStyle name="Tusenskille 11 3 2" xfId="41818" xr:uid="{4AD60474-0EC2-4548-A8A5-BDB1EB8D66DB}"/>
    <cellStyle name="Tusenskille 11 3_Avstem DM og grunnlag" xfId="41819" xr:uid="{470F9385-4237-4911-8D45-EA97875B49F5}"/>
    <cellStyle name="Tusenskille 11 4" xfId="40204" xr:uid="{AD5FC276-0CA6-420F-855B-08D52DCA6E71}"/>
    <cellStyle name="Tusenskille 11_3. Chng in credit spreads" xfId="9536" xr:uid="{695CE0E6-FAA9-40ED-A134-8EA79C060021}"/>
    <cellStyle name="Tusenskille 12" xfId="9537" xr:uid="{DE9A39DA-17CF-486E-A9A4-BDE1AC5BB8F2}"/>
    <cellStyle name="Tusenskille 12 2" xfId="9538" xr:uid="{94F043ED-AB42-4FBC-AB8C-DCE18EBFDB03}"/>
    <cellStyle name="Tusenskille 12 3" xfId="9539" xr:uid="{0540F047-96BE-4A1F-A04C-6864AEC1B24E}"/>
    <cellStyle name="Tusenskille 12 3 2" xfId="41820" xr:uid="{B6C723D9-72C7-4BA9-A33E-7DA04A9A3211}"/>
    <cellStyle name="Tusenskille 12 3_Avstem DM og grunnlag" xfId="41821" xr:uid="{5B9ED230-21D7-4E7C-984D-A660165B7B42}"/>
    <cellStyle name="Tusenskille 12_3. Chng in credit spreads" xfId="9540" xr:uid="{15CBDCD8-E158-4EC1-8499-A3D5EEFF7CF5}"/>
    <cellStyle name="Tusenskille 13" xfId="9541" xr:uid="{FD773855-C25C-40AE-925F-918D2C454BF1}"/>
    <cellStyle name="Tusenskille 13 2" xfId="9542" xr:uid="{63E7EB81-98B3-43CC-8F8F-6B3256A5E3AD}"/>
    <cellStyle name="Tusenskille 13 3" xfId="9543" xr:uid="{7BEA1478-7117-4B75-B9D1-B96FA9F9B1DC}"/>
    <cellStyle name="Tusenskille 13 3 2" xfId="41822" xr:uid="{077E4B75-F89D-46CD-B589-E3A207131D04}"/>
    <cellStyle name="Tusenskille 13 3_Avstem DM og grunnlag" xfId="41823" xr:uid="{8C3597FD-377A-43EC-ABBC-B0F97EC5C164}"/>
    <cellStyle name="Tusenskille 13_3. Chng in credit spreads" xfId="9544" xr:uid="{E2FBA5B2-3A4E-4E4F-8863-936C4AE0873F}"/>
    <cellStyle name="Tusenskille 14" xfId="9545" xr:uid="{E6556875-EE8E-4ABC-881E-E13B7055AEA0}"/>
    <cellStyle name="Tusenskille 14 2" xfId="9546" xr:uid="{102324DE-88F9-4632-AE08-5459C6E986CF}"/>
    <cellStyle name="Tusenskille 14 2 2" xfId="9547" xr:uid="{25066A66-27D7-4982-A874-7BC054F0B4D3}"/>
    <cellStyle name="Tusenskille 14 2 2 2" xfId="9548" xr:uid="{5BE4231E-6DD7-410D-8986-268336916AB5}"/>
    <cellStyle name="Tusenskille 14 2 2 2 2" xfId="9549" xr:uid="{2CBE81BA-58F4-4B9A-A62A-868BFB261CBE}"/>
    <cellStyle name="Tusenskille 14 2 2 2 3" xfId="9550" xr:uid="{0C455FFC-8EDA-4954-9898-3DDD68090198}"/>
    <cellStyle name="Tusenskille 14 2 2 2_3. Chng in credit spreads" xfId="9551" xr:uid="{4386C492-C0F8-43C2-9A67-B1F608F1E2ED}"/>
    <cellStyle name="Tusenskille 14 2 2 3" xfId="9552" xr:uid="{B544637D-965C-4B8B-9F82-768294ADB1DE}"/>
    <cellStyle name="Tusenskille 14 2 2 4" xfId="9553" xr:uid="{D9C0A37F-F24A-4FC6-B501-BB2B995A2007}"/>
    <cellStyle name="Tusenskille 14 2 2_3. Chng in credit spreads" xfId="9554" xr:uid="{FE1E11C2-4C6B-4EF1-A810-860C4C80C257}"/>
    <cellStyle name="Tusenskille 14 2 3" xfId="9555" xr:uid="{015621C6-97AB-4C68-B8AB-6FBEFFD3258C}"/>
    <cellStyle name="Tusenskille 14 2 3 2" xfId="9556" xr:uid="{13D6545D-F604-4CDA-875C-E32CA406240C}"/>
    <cellStyle name="Tusenskille 14 2 3 2 2" xfId="9557" xr:uid="{0AC2781F-5482-48F7-9B5A-F9B39F25F60A}"/>
    <cellStyle name="Tusenskille 14 2 3 2 3" xfId="9558" xr:uid="{4230A904-459B-446F-87CF-47C973CD2F91}"/>
    <cellStyle name="Tusenskille 14 2 3 2_3. Chng in credit spreads" xfId="9559" xr:uid="{845D7D99-FBC9-4D6A-8AC3-2DC4780F5031}"/>
    <cellStyle name="Tusenskille 14 2 3 3" xfId="9560" xr:uid="{03FFB623-DFCF-4650-9BF6-427D8C98E1AB}"/>
    <cellStyle name="Tusenskille 14 2 3 4" xfId="9561" xr:uid="{7AF62B82-0A3C-4AF8-A931-E02984DF6060}"/>
    <cellStyle name="Tusenskille 14 2 3_3. Chng in credit spreads" xfId="9562" xr:uid="{476BAD48-C9B9-4BA9-B8AD-535845BB98A1}"/>
    <cellStyle name="Tusenskille 14 2 4" xfId="9563" xr:uid="{870D610A-4D61-4E5A-886C-82BB8D6117A7}"/>
    <cellStyle name="Tusenskille 14 2 4 2" xfId="9564" xr:uid="{8E5BF4B1-BB86-4158-B51D-7420DDFEC78F}"/>
    <cellStyle name="Tusenskille 14 2 4 3" xfId="9565" xr:uid="{069F1B7E-E458-4046-A92E-6F0093162351}"/>
    <cellStyle name="Tusenskille 14 2 4_3. Chng in credit spreads" xfId="9566" xr:uid="{2C67C1C9-7907-4BBE-9AC3-DA7504FB3614}"/>
    <cellStyle name="Tusenskille 14 2 5" xfId="9567" xr:uid="{5B561445-EB51-4A8E-AA2A-D790983019A2}"/>
    <cellStyle name="Tusenskille 14 2 6" xfId="9568" xr:uid="{0268C799-DAFE-462E-A7D2-82DFAF09E431}"/>
    <cellStyle name="Tusenskille 14 2_3. Chng in credit spreads" xfId="9569" xr:uid="{E3D84602-985E-429B-8483-5B46ACC08F36}"/>
    <cellStyle name="Tusenskille 14 3" xfId="9570" xr:uid="{EA8F9E22-1CE8-415B-BAB4-6394B19CA417}"/>
    <cellStyle name="Tusenskille 14 3 2" xfId="9571" xr:uid="{07751316-888A-4ED7-808F-AC04C36DE282}"/>
    <cellStyle name="Tusenskille 14 3 2 2" xfId="9572" xr:uid="{EDC44B54-BA3D-4161-9A39-6C2B2E9BB3FE}"/>
    <cellStyle name="Tusenskille 14 3 2 2 2" xfId="9573" xr:uid="{0D08FC75-B11D-4CFF-A616-3AA77B975C78}"/>
    <cellStyle name="Tusenskille 14 3 2 2 3" xfId="9574" xr:uid="{E49DFB17-7C9A-47A6-9B6D-0F1ECF940082}"/>
    <cellStyle name="Tusenskille 14 3 2 2_3. Chng in credit spreads" xfId="9575" xr:uid="{098CAEB3-CEE7-42E6-9943-BCC9F83D1E60}"/>
    <cellStyle name="Tusenskille 14 3 2 3" xfId="9576" xr:uid="{05A07B82-F659-4CE7-BA68-6C17E5156BBD}"/>
    <cellStyle name="Tusenskille 14 3 2 4" xfId="9577" xr:uid="{CA03180A-08E4-45DA-B989-B4CB6D9EF3B6}"/>
    <cellStyle name="Tusenskille 14 3 2_3. Chng in credit spreads" xfId="9578" xr:uid="{218D979D-553F-4ED8-99D5-7AAB9BAB860E}"/>
    <cellStyle name="Tusenskille 14 3 3" xfId="9579" xr:uid="{598146A7-1361-4CA3-9780-262C729D953C}"/>
    <cellStyle name="Tusenskille 14 3 3 2" xfId="9580" xr:uid="{BDC2A740-71FE-4A5E-9381-EB264A811A87}"/>
    <cellStyle name="Tusenskille 14 3 3 2 2" xfId="9581" xr:uid="{6EDBB7B4-E7FD-4A41-97C0-A69944CB6CC4}"/>
    <cellStyle name="Tusenskille 14 3 3 2 3" xfId="9582" xr:uid="{AF11640F-776D-4875-B960-82195847A161}"/>
    <cellStyle name="Tusenskille 14 3 3 2_3. Chng in credit spreads" xfId="9583" xr:uid="{62BFFF00-BC65-42A9-A692-EA89458FA955}"/>
    <cellStyle name="Tusenskille 14 3 3 3" xfId="9584" xr:uid="{61D89638-9363-4C79-9BDD-37550B9B3F1B}"/>
    <cellStyle name="Tusenskille 14 3 3 4" xfId="9585" xr:uid="{4A3636E7-D6D3-4D40-9496-CA14F1CF8C66}"/>
    <cellStyle name="Tusenskille 14 3 3_3. Chng in credit spreads" xfId="9586" xr:uid="{C56D975C-49E8-4E58-9190-34B0EB926A07}"/>
    <cellStyle name="Tusenskille 14 3 4" xfId="9587" xr:uid="{5345AA90-9755-47EB-940B-70993316D50F}"/>
    <cellStyle name="Tusenskille 14 3 4 2" xfId="9588" xr:uid="{976D388B-3AF3-4E5C-84CA-BAB5278B1078}"/>
    <cellStyle name="Tusenskille 14 3 4 3" xfId="9589" xr:uid="{CC8F1147-2E98-4CA3-9D2C-225726AD974E}"/>
    <cellStyle name="Tusenskille 14 3 4_3. Chng in credit spreads" xfId="9590" xr:uid="{CA353A71-61FA-4405-A8B9-38E94D01129A}"/>
    <cellStyle name="Tusenskille 14 3 5" xfId="9591" xr:uid="{30005728-5A82-41DA-AC77-4453963DB5AE}"/>
    <cellStyle name="Tusenskille 14 3 6" xfId="9592" xr:uid="{863F9F7B-CA1C-4042-9442-E03724183251}"/>
    <cellStyle name="Tusenskille 14 3_3. Chng in credit spreads" xfId="9593" xr:uid="{CFF1B45A-D474-4059-B0D5-4D95C2923AB8}"/>
    <cellStyle name="Tusenskille 14 4" xfId="9594" xr:uid="{4C6FFB29-5B42-411A-A22E-5EC39AA529D7}"/>
    <cellStyle name="Tusenskille 14 4 2" xfId="9595" xr:uid="{991E47CC-5940-4049-971A-81E45E1CA4FA}"/>
    <cellStyle name="Tusenskille 14 4 2 2" xfId="9596" xr:uid="{797391E2-DDAA-4B9F-90BF-6DED99128D12}"/>
    <cellStyle name="Tusenskille 14 4 2 3" xfId="9597" xr:uid="{39B98CCC-8BB4-469A-9BB0-ADE385F27834}"/>
    <cellStyle name="Tusenskille 14 4 2_3. Chng in credit spreads" xfId="9598" xr:uid="{096A539D-B62B-4449-B460-2452C1066FAF}"/>
    <cellStyle name="Tusenskille 14 4 3" xfId="9599" xr:uid="{A08C41B8-A4A0-4E55-ABF2-33D04A443DBF}"/>
    <cellStyle name="Tusenskille 14 4 4" xfId="9600" xr:uid="{877B4072-6F84-4F5B-8F1A-E06C915E8799}"/>
    <cellStyle name="Tusenskille 14 4_3. Chng in credit spreads" xfId="9601" xr:uid="{2D1344E4-F31D-4F0C-A2C3-B84E65A10649}"/>
    <cellStyle name="Tusenskille 14 5" xfId="9602" xr:uid="{F58F5AE1-B1D9-45D7-9DA0-46FC7D825CFF}"/>
    <cellStyle name="Tusenskille 14 5 2" xfId="9603" xr:uid="{7AB44B18-EEDD-4BCE-B5C1-1C764A0C8E67}"/>
    <cellStyle name="Tusenskille 14 5 2 2" xfId="9604" xr:uid="{548EF437-DAEB-4F79-837B-2B27A4F0B239}"/>
    <cellStyle name="Tusenskille 14 5 2 3" xfId="9605" xr:uid="{34FFDFF4-0391-4FAC-95EA-1D46DB1C5DDC}"/>
    <cellStyle name="Tusenskille 14 5 2_3. Chng in credit spreads" xfId="9606" xr:uid="{2752BEC5-9870-4D81-B692-0A8DFB68C557}"/>
    <cellStyle name="Tusenskille 14 5 3" xfId="9607" xr:uid="{5D8BD4CF-60CC-4459-83E9-CD493C3415D3}"/>
    <cellStyle name="Tusenskille 14 5 4" xfId="9608" xr:uid="{4C24B0B7-4BB0-4AE9-BC8D-704A8157C2E6}"/>
    <cellStyle name="Tusenskille 14 5_3. Chng in credit spreads" xfId="9609" xr:uid="{8460E61F-1E9C-430B-ADA9-823102A401B2}"/>
    <cellStyle name="Tusenskille 14 6" xfId="9610" xr:uid="{5654DE3D-11B3-4B42-91E7-E3B42FE8E581}"/>
    <cellStyle name="Tusenskille 14 6 2" xfId="9611" xr:uid="{FD88E37B-0AD3-4DEE-9F6B-F753A79286B6}"/>
    <cellStyle name="Tusenskille 14 6 3" xfId="9612" xr:uid="{6C57BE0C-8B6B-4903-B139-69AD1FB6AE71}"/>
    <cellStyle name="Tusenskille 14 6_3. Chng in credit spreads" xfId="9613" xr:uid="{CB74517C-E326-4CB2-9BA8-1DB4E5C6670C}"/>
    <cellStyle name="Tusenskille 14 7" xfId="9614" xr:uid="{B1B53F5A-B6B3-4BEB-B3FF-04CB6A9D939B}"/>
    <cellStyle name="Tusenskille 14 8" xfId="9615" xr:uid="{C9EAAF80-14C0-4BAC-9E23-BEB2A73840D4}"/>
    <cellStyle name="Tusenskille 14_3. Chng in credit spreads" xfId="9616" xr:uid="{F84D9C37-A808-4863-A973-CBC364204850}"/>
    <cellStyle name="Tusenskille 15" xfId="9617" xr:uid="{F25BEEF4-3133-4D15-85D2-3CECEE212254}"/>
    <cellStyle name="Tusenskille 15 2" xfId="9618" xr:uid="{06008227-25A9-447E-8B02-F45A075D1924}"/>
    <cellStyle name="Tusenskille 15 3" xfId="9619" xr:uid="{77A16768-76A5-44BC-8083-6E084FBBF7C6}"/>
    <cellStyle name="Tusenskille 15 3 2" xfId="41824" xr:uid="{6EF3239F-9E26-4B53-B2E6-3DB097A3D472}"/>
    <cellStyle name="Tusenskille 15 3_Avstem DM og grunnlag" xfId="41825" xr:uid="{02EB2642-E3A7-40F9-AC17-DC4AA4947B31}"/>
    <cellStyle name="Tusenskille 15_3. Chng in credit spreads" xfId="9620" xr:uid="{7181B47C-4388-46A2-9EB0-C1E2D761F3D4}"/>
    <cellStyle name="Tusenskille 16" xfId="9621" xr:uid="{13ACA208-2246-4937-B651-39C3903985A6}"/>
    <cellStyle name="Tusenskille 16 2" xfId="9622" xr:uid="{44BCA323-6018-465C-B022-356471921AE3}"/>
    <cellStyle name="Tusenskille 16 2 2" xfId="9623" xr:uid="{0F12C720-3B89-485E-8F89-FEF6B7887BBC}"/>
    <cellStyle name="Tusenskille 16 2 2 2" xfId="9624" xr:uid="{AE33DA92-B5F8-467C-ADC5-AF60FF9FB8C1}"/>
    <cellStyle name="Tusenskille 16 2 2 2 2" xfId="9625" xr:uid="{2EA0413A-AB1E-4BDD-8A14-997D6190156E}"/>
    <cellStyle name="Tusenskille 16 2 2 2 3" xfId="9626" xr:uid="{50C6C65B-58C2-4B31-A447-5EA608210408}"/>
    <cellStyle name="Tusenskille 16 2 2 2_3. Chng in credit spreads" xfId="9627" xr:uid="{368630E1-9931-426D-A2AC-4D696C9502ED}"/>
    <cellStyle name="Tusenskille 16 2 2 3" xfId="9628" xr:uid="{78BEE081-99F2-4902-9C3B-C75A1A5557F0}"/>
    <cellStyle name="Tusenskille 16 2 2 4" xfId="9629" xr:uid="{4E54AE75-57B5-4306-BF97-3908C56D9E1E}"/>
    <cellStyle name="Tusenskille 16 2 2_3. Chng in credit spreads" xfId="9630" xr:uid="{20BC4954-C8E7-441C-AE46-7BEAB3BD41D5}"/>
    <cellStyle name="Tusenskille 16 2 3" xfId="9631" xr:uid="{3EB4EAE2-B19F-426E-BEB8-74D2BD5904C2}"/>
    <cellStyle name="Tusenskille 16 2 3 2" xfId="9632" xr:uid="{21BBF711-106E-47D0-914C-A51378EC99FC}"/>
    <cellStyle name="Tusenskille 16 2 3 2 2" xfId="9633" xr:uid="{A43F8954-6C86-44A7-BFFB-CD6049D3CA17}"/>
    <cellStyle name="Tusenskille 16 2 3 2 3" xfId="9634" xr:uid="{0D3845D2-9927-430E-9335-1F89BA5D4737}"/>
    <cellStyle name="Tusenskille 16 2 3 2_3. Chng in credit spreads" xfId="9635" xr:uid="{AF1E7D81-8586-4F2A-AC3D-FDA24AA4F49E}"/>
    <cellStyle name="Tusenskille 16 2 3 3" xfId="9636" xr:uid="{14ED6A29-B8D1-4273-B7D7-0889FB35D97A}"/>
    <cellStyle name="Tusenskille 16 2 3 4" xfId="9637" xr:uid="{395FACD3-4941-46D0-B0BA-95DAD2EA29E3}"/>
    <cellStyle name="Tusenskille 16 2 3_3. Chng in credit spreads" xfId="9638" xr:uid="{CDC9F2E7-1DD7-4431-8FA8-B49C95F0743D}"/>
    <cellStyle name="Tusenskille 16 2 4" xfId="9639" xr:uid="{DDCEF7B0-4E77-4256-9F74-4A76C4421991}"/>
    <cellStyle name="Tusenskille 16 2 4 2" xfId="9640" xr:uid="{3068F575-21C3-42FF-911B-DD0262F5EA8C}"/>
    <cellStyle name="Tusenskille 16 2 4 3" xfId="9641" xr:uid="{F48B4BFE-371D-4109-8B03-2747003280DE}"/>
    <cellStyle name="Tusenskille 16 2 4_3. Chng in credit spreads" xfId="9642" xr:uid="{72E58C69-F165-4F40-B4FF-5DD764F8DFB6}"/>
    <cellStyle name="Tusenskille 16 2 5" xfId="9643" xr:uid="{798C069B-11DB-401A-A3CC-7250B9C9A345}"/>
    <cellStyle name="Tusenskille 16 2 6" xfId="9644" xr:uid="{E0A4A2CB-0AA0-4257-BEFE-B7D75B3D75FE}"/>
    <cellStyle name="Tusenskille 16 2_3. Chng in credit spreads" xfId="9645" xr:uid="{3777D33D-37B2-41B9-9806-78BBB9C219E6}"/>
    <cellStyle name="Tusenskille 16 3" xfId="9646" xr:uid="{48310198-F431-41DC-9002-7F89830338FE}"/>
    <cellStyle name="Tusenskille 16 3 2" xfId="9647" xr:uid="{A89F4739-6C59-4AFF-A203-614F3995AFAF}"/>
    <cellStyle name="Tusenskille 16 3 2 2" xfId="9648" xr:uid="{8181C6C4-BEDF-4A72-88F8-137BDC549638}"/>
    <cellStyle name="Tusenskille 16 3 2 3" xfId="9649" xr:uid="{ED6A06F2-5B95-4775-A4E9-A4A01BE4AFE6}"/>
    <cellStyle name="Tusenskille 16 3 2_3. Chng in credit spreads" xfId="9650" xr:uid="{58B33470-AFE3-44D4-804E-A7B92221CBA1}"/>
    <cellStyle name="Tusenskille 16 3 3" xfId="9651" xr:uid="{10EA5B89-4E7A-4F99-8E00-F8DECD6F7CFD}"/>
    <cellStyle name="Tusenskille 16 3 4" xfId="9652" xr:uid="{02BC9B87-F221-48BF-BBA6-BC60295E76FF}"/>
    <cellStyle name="Tusenskille 16 3 5" xfId="41826" xr:uid="{E16394D0-BF75-4A1E-AF80-113B493E3461}"/>
    <cellStyle name="Tusenskille 16 3 6" xfId="41827" xr:uid="{08C8C83D-CBF6-439A-8115-DC5A9B706049}"/>
    <cellStyle name="Tusenskille 16 3 7" xfId="41828" xr:uid="{97021FD0-FE34-4C80-8EC0-517F7227406A}"/>
    <cellStyle name="Tusenskille 16 3 8" xfId="41829" xr:uid="{E8D1CE28-54B0-4D85-8D07-A3C634C92797}"/>
    <cellStyle name="Tusenskille 16 3 9" xfId="41830" xr:uid="{FC8945FF-DA42-4E5C-A23C-52CC38030423}"/>
    <cellStyle name="Tusenskille 16 3_3. Chng in credit spreads" xfId="9653" xr:uid="{94F0F8C3-36E7-4150-BB44-ED2033852E14}"/>
    <cellStyle name="Tusenskille 16 4" xfId="9654" xr:uid="{E8327340-6BD9-4134-97F3-0247117EA0D9}"/>
    <cellStyle name="Tusenskille 16 4 2" xfId="9655" xr:uid="{531FF306-65AD-446F-A21A-DABD063EC943}"/>
    <cellStyle name="Tusenskille 16 4 2 2" xfId="9656" xr:uid="{7DE14C1D-2E9B-4EAC-9203-6C9425A287E4}"/>
    <cellStyle name="Tusenskille 16 4 2 3" xfId="9657" xr:uid="{1072F3CF-6914-4AB0-9390-6C5024D75AA3}"/>
    <cellStyle name="Tusenskille 16 4 2_3. Chng in credit spreads" xfId="9658" xr:uid="{BA51D6AE-A320-4C97-89DD-73586D01C41F}"/>
    <cellStyle name="Tusenskille 16 4 3" xfId="9659" xr:uid="{4D074725-DC8C-4682-B24F-65869C38AB14}"/>
    <cellStyle name="Tusenskille 16 4 4" xfId="9660" xr:uid="{0FAEE417-400A-4BC5-AB8A-229F54A70389}"/>
    <cellStyle name="Tusenskille 16 4_3. Chng in credit spreads" xfId="9661" xr:uid="{97673D25-AEFB-48FD-A7FB-C3DAC38EFE67}"/>
    <cellStyle name="Tusenskille 16 5" xfId="9662" xr:uid="{74117D0A-1B09-49C5-8DF9-E6CE68C574E7}"/>
    <cellStyle name="Tusenskille 16 5 2" xfId="9663" xr:uid="{10A7FF2A-C5FC-4564-8F59-4D92B77D6204}"/>
    <cellStyle name="Tusenskille 16 5 3" xfId="9664" xr:uid="{EE7BAB18-BC17-4183-BD6D-341A364CE999}"/>
    <cellStyle name="Tusenskille 16 5_3. Chng in credit spreads" xfId="9665" xr:uid="{E99790F9-0883-4DF2-905B-6E928CBA661A}"/>
    <cellStyle name="Tusenskille 16 6" xfId="9666" xr:uid="{2E64D5C8-337B-438E-9981-FAD221A37D68}"/>
    <cellStyle name="Tusenskille 16 7" xfId="9667" xr:uid="{0EC5A454-8A1D-4C06-A557-5CCD6272243D}"/>
    <cellStyle name="Tusenskille 16_3. Chng in credit spreads" xfId="9668" xr:uid="{54F127C6-057B-4810-B985-39800AD873AC}"/>
    <cellStyle name="Tusenskille 17" xfId="9669" xr:uid="{42112486-506B-44BD-A6A5-15E87B724A30}"/>
    <cellStyle name="Tusenskille 17 2" xfId="9670" xr:uid="{BD45F80F-9E3E-401A-8680-ADD707CD2EF3}"/>
    <cellStyle name="Tusenskille 17 2 2" xfId="9671" xr:uid="{FADF3441-2D6D-441A-A863-C97FD3D1B468}"/>
    <cellStyle name="Tusenskille 17 2 2 2" xfId="9672" xr:uid="{1E1066A8-C59D-441A-8FAA-70E2D9EBCD02}"/>
    <cellStyle name="Tusenskille 17 2 2 2 2" xfId="9673" xr:uid="{3472CEBD-6DE9-466F-A5F6-DE0A7875C75A}"/>
    <cellStyle name="Tusenskille 17 2 2 2 3" xfId="9674" xr:uid="{E334C407-DFE0-4CED-A3F3-59AA19C3ED65}"/>
    <cellStyle name="Tusenskille 17 2 2 2_3. Chng in credit spreads" xfId="9675" xr:uid="{A3426BC6-097C-49EF-92B1-66571062CE76}"/>
    <cellStyle name="Tusenskille 17 2 2 3" xfId="9676" xr:uid="{1A694D13-C234-4BC8-AD48-53BA452EA13E}"/>
    <cellStyle name="Tusenskille 17 2 2 4" xfId="9677" xr:uid="{8436D0BC-223B-41AC-8426-BA47A764A30B}"/>
    <cellStyle name="Tusenskille 17 2 2_3. Chng in credit spreads" xfId="9678" xr:uid="{3A3A62B4-6C1B-4ADB-939C-059293E65811}"/>
    <cellStyle name="Tusenskille 17 2 3" xfId="9679" xr:uid="{2E162BB0-3BA3-480C-A611-C3B533A9E149}"/>
    <cellStyle name="Tusenskille 17 2 3 2" xfId="9680" xr:uid="{C38AAD7E-120B-4ACC-9496-2FA4281B349F}"/>
    <cellStyle name="Tusenskille 17 2 3 2 2" xfId="9681" xr:uid="{C6232C18-1D5C-403F-A2AD-DCBC281A9EF0}"/>
    <cellStyle name="Tusenskille 17 2 3 2 3" xfId="9682" xr:uid="{3F337F5C-EEC6-4A0C-A1C9-B2DC7637E61F}"/>
    <cellStyle name="Tusenskille 17 2 3 2_3. Chng in credit spreads" xfId="9683" xr:uid="{481A1C97-F876-4B01-994F-21FC3DBD8D5C}"/>
    <cellStyle name="Tusenskille 17 2 3 3" xfId="9684" xr:uid="{4C957202-7513-4265-B345-16A4D7A5E73D}"/>
    <cellStyle name="Tusenskille 17 2 3 4" xfId="9685" xr:uid="{EE69A880-57B2-44D1-9E3F-16E3CED92E5A}"/>
    <cellStyle name="Tusenskille 17 2 3_3. Chng in credit spreads" xfId="9686" xr:uid="{42B0845A-B2B3-4641-99CC-735EB9E6B6DF}"/>
    <cellStyle name="Tusenskille 17 2 4" xfId="9687" xr:uid="{DB587FB6-24FB-43D0-8828-D28FFE680236}"/>
    <cellStyle name="Tusenskille 17 2 4 2" xfId="9688" xr:uid="{B7C434FC-678F-43F5-A1D1-7893599BDD87}"/>
    <cellStyle name="Tusenskille 17 2 4 3" xfId="9689" xr:uid="{352B6ECD-9405-451E-925E-8B890019EFCD}"/>
    <cellStyle name="Tusenskille 17 2 4_3. Chng in credit spreads" xfId="9690" xr:uid="{82301656-F720-4306-9F5D-121C61F17630}"/>
    <cellStyle name="Tusenskille 17 2 5" xfId="9691" xr:uid="{5AB04EBD-A5D1-4CEF-981C-ECCD4EA2DEE2}"/>
    <cellStyle name="Tusenskille 17 2 6" xfId="9692" xr:uid="{EC8B4CD0-82DC-47EB-A9BA-D6ABA561C511}"/>
    <cellStyle name="Tusenskille 17 2_3. Chng in credit spreads" xfId="9693" xr:uid="{543CE963-B621-469D-BA96-869D34D08D11}"/>
    <cellStyle name="Tusenskille 17 3" xfId="9694" xr:uid="{05064E9A-CC4D-4A56-B38B-A6814A37275A}"/>
    <cellStyle name="Tusenskille 17 3 2" xfId="9695" xr:uid="{0E2D852B-5301-4485-829A-1AED942C0C2F}"/>
    <cellStyle name="Tusenskille 17 3 2 2" xfId="9696" xr:uid="{64D992E1-7E47-43AD-872A-2E0120EC0CA8}"/>
    <cellStyle name="Tusenskille 17 3 2 3" xfId="9697" xr:uid="{1548E23C-D9C1-445A-89C2-3F35568D9F81}"/>
    <cellStyle name="Tusenskille 17 3 2_3. Chng in credit spreads" xfId="9698" xr:uid="{288A27C5-0340-483F-90B6-E810A5DCD158}"/>
    <cellStyle name="Tusenskille 17 3 3" xfId="9699" xr:uid="{638C1E47-A650-48C0-9231-DA53B31A6788}"/>
    <cellStyle name="Tusenskille 17 3 4" xfId="9700" xr:uid="{B20A32F5-8FCB-4999-B85D-58EEF1B9522C}"/>
    <cellStyle name="Tusenskille 17 3 5" xfId="41831" xr:uid="{FF0D8E61-3BA1-45EA-8024-6403099DA30C}"/>
    <cellStyle name="Tusenskille 17 3 6" xfId="41832" xr:uid="{54DD8A50-760F-45E3-AF94-B632FF288FBC}"/>
    <cellStyle name="Tusenskille 17 3 7" xfId="41833" xr:uid="{974FF370-8DC6-451F-8DC9-2A3745ED47B4}"/>
    <cellStyle name="Tusenskille 17 3 8" xfId="41834" xr:uid="{44E8BA85-12AA-4C31-8F57-FA758D789977}"/>
    <cellStyle name="Tusenskille 17 3 9" xfId="41835" xr:uid="{346BDC6F-9A95-4121-8761-FDC88B887FD0}"/>
    <cellStyle name="Tusenskille 17 3_3. Chng in credit spreads" xfId="9701" xr:uid="{D18A7811-56A7-4C7F-B63D-6605BC3AB297}"/>
    <cellStyle name="Tusenskille 17 4" xfId="9702" xr:uid="{F2981E03-7A50-40FA-9E4A-BD735D90BC46}"/>
    <cellStyle name="Tusenskille 17 4 2" xfId="9703" xr:uid="{741B1E42-2067-4AD2-8A92-E10A1CF85C0B}"/>
    <cellStyle name="Tusenskille 17 4 2 2" xfId="9704" xr:uid="{25C8FDF4-081F-4DC5-B527-FA9594BB7763}"/>
    <cellStyle name="Tusenskille 17 4 2 3" xfId="9705" xr:uid="{F6AB887A-63F3-4366-ADAC-5D8513F76A0B}"/>
    <cellStyle name="Tusenskille 17 4 2_3. Chng in credit spreads" xfId="9706" xr:uid="{81580006-EBD5-4844-AEEC-48E1B343BB0C}"/>
    <cellStyle name="Tusenskille 17 4 3" xfId="9707" xr:uid="{17D40526-536B-4DE8-AA33-A907CBA343BB}"/>
    <cellStyle name="Tusenskille 17 4 4" xfId="9708" xr:uid="{C799BB69-1C9B-445A-9A55-A2207B2C213A}"/>
    <cellStyle name="Tusenskille 17 4_3. Chng in credit spreads" xfId="9709" xr:uid="{A1901CD2-C828-47A8-AC64-E06163D47CFC}"/>
    <cellStyle name="Tusenskille 17 5" xfId="9710" xr:uid="{B29FA715-C9E2-4E33-B5A9-030E8027CDC5}"/>
    <cellStyle name="Tusenskille 17 5 2" xfId="9711" xr:uid="{9ABE621B-335B-4085-AD65-68EBFB3F02C3}"/>
    <cellStyle name="Tusenskille 17 5 3" xfId="9712" xr:uid="{B3F6604D-7061-43AF-955E-DCFDE43DCBD7}"/>
    <cellStyle name="Tusenskille 17 5_3. Chng in credit spreads" xfId="9713" xr:uid="{79539F0C-247B-483B-8378-4BC663729224}"/>
    <cellStyle name="Tusenskille 17 6" xfId="9714" xr:uid="{4F3B9CBF-BD74-48FE-A51D-B0AC44FBFECE}"/>
    <cellStyle name="Tusenskille 17 7" xfId="9715" xr:uid="{F10010B1-EC22-4CBF-8CB5-E017CBDE36A4}"/>
    <cellStyle name="Tusenskille 17_3. Chng in credit spreads" xfId="9716" xr:uid="{86BA68C3-DC15-4421-8B61-0535ACEEEFE4}"/>
    <cellStyle name="Tusenskille 18" xfId="9717" xr:uid="{79A89349-5096-4C61-AED3-4E78F94A0CE8}"/>
    <cellStyle name="Tusenskille 18 10" xfId="41836" xr:uid="{D5607C80-7C67-4627-9727-2FC0FBA93F49}"/>
    <cellStyle name="Tusenskille 18 2" xfId="9718" xr:uid="{3FA5A54F-7010-403F-9BFC-5A2692C37248}"/>
    <cellStyle name="Tusenskille 18 2 2" xfId="9719" xr:uid="{A68A7D0A-4F02-4D17-9F0E-FE61999C9FEB}"/>
    <cellStyle name="Tusenskille 18 2 2 2" xfId="9720" xr:uid="{E9D8634B-FB26-43D7-8876-4F0A9675A279}"/>
    <cellStyle name="Tusenskille 18 2 2 2 2" xfId="9721" xr:uid="{6F7BBA78-1A41-43EA-97F0-F95DDA22B6EF}"/>
    <cellStyle name="Tusenskille 18 2 2 2 3" xfId="9722" xr:uid="{2BAC03B2-8D7F-4D1B-B4B3-00F672EF5DB6}"/>
    <cellStyle name="Tusenskille 18 2 2 2_3. Chng in credit spreads" xfId="9723" xr:uid="{3B070781-E04F-47C3-A73A-D1D33D8CB2F7}"/>
    <cellStyle name="Tusenskille 18 2 2 3" xfId="9724" xr:uid="{D09C5F1B-D1E8-4D3F-9C67-721BACE9D215}"/>
    <cellStyle name="Tusenskille 18 2 2 4" xfId="9725" xr:uid="{44EBBD16-B4C5-47FE-B5AA-FEC72057FAB8}"/>
    <cellStyle name="Tusenskille 18 2 2_3. Chng in credit spreads" xfId="9726" xr:uid="{CA64170A-30DC-4934-A70F-6652879FF3C7}"/>
    <cellStyle name="Tusenskille 18 2 3" xfId="9727" xr:uid="{E205F058-FA7A-4263-B9B3-BC1D5800140C}"/>
    <cellStyle name="Tusenskille 18 2 3 2" xfId="9728" xr:uid="{FA09FD1B-5EE4-4C31-B431-0FE782E1B18E}"/>
    <cellStyle name="Tusenskille 18 2 3 2 2" xfId="9729" xr:uid="{DF0CB64F-D2BD-4A2E-AA99-367BFE77127A}"/>
    <cellStyle name="Tusenskille 18 2 3 2 3" xfId="9730" xr:uid="{207CCF40-3DE9-47E3-B129-DF5A62898EAD}"/>
    <cellStyle name="Tusenskille 18 2 3 2_3. Chng in credit spreads" xfId="9731" xr:uid="{5FD418D6-3DF0-415F-956D-AABE127BA761}"/>
    <cellStyle name="Tusenskille 18 2 3 3" xfId="9732" xr:uid="{ACA70ABD-3D05-4179-90FB-744D6D287502}"/>
    <cellStyle name="Tusenskille 18 2 3 4" xfId="9733" xr:uid="{51EB30AC-BE8A-4E09-BD7D-CF32CF30334E}"/>
    <cellStyle name="Tusenskille 18 2 3_3. Chng in credit spreads" xfId="9734" xr:uid="{346F006E-6B78-4882-98D1-CD644FB24F9E}"/>
    <cellStyle name="Tusenskille 18 2 4" xfId="9735" xr:uid="{985A3C3B-C3D9-4885-B1E5-416EB29C5458}"/>
    <cellStyle name="Tusenskille 18 2 4 2" xfId="9736" xr:uid="{316782CD-8460-4FFD-BC45-C45D140B714A}"/>
    <cellStyle name="Tusenskille 18 2 4 3" xfId="9737" xr:uid="{C9E2B22C-61E5-40D1-87E6-3EA5FD8724A7}"/>
    <cellStyle name="Tusenskille 18 2 4_3. Chng in credit spreads" xfId="9738" xr:uid="{93ACD7C5-05A3-4638-8106-CB0F63436BF7}"/>
    <cellStyle name="Tusenskille 18 2 5" xfId="9739" xr:uid="{D137B504-8590-4586-82D5-70B14B6506C0}"/>
    <cellStyle name="Tusenskille 18 2 6" xfId="9740" xr:uid="{A3C1EC31-0D28-485B-A660-1E33CC17CB9C}"/>
    <cellStyle name="Tusenskille 18 2 7" xfId="41837" xr:uid="{4EF45F84-D7A1-4BA7-9815-8876A7A87ACC}"/>
    <cellStyle name="Tusenskille 18 2_3. Chng in credit spreads" xfId="9741" xr:uid="{642ECAC4-5404-4993-8198-A6BB61ADCB1E}"/>
    <cellStyle name="Tusenskille 18 3" xfId="9742" xr:uid="{789BA647-DB9E-46C4-AE48-89F4D18AD6F3}"/>
    <cellStyle name="Tusenskille 18 3 2" xfId="9743" xr:uid="{5BF5F8CB-EE5D-4832-8284-6AB6E53D9F4F}"/>
    <cellStyle name="Tusenskille 18 3 2 2" xfId="9744" xr:uid="{A83B7DA3-8C60-497E-B797-09D6CF0B8AEF}"/>
    <cellStyle name="Tusenskille 18 3 2 3" xfId="9745" xr:uid="{C1AD501E-CA89-4E6D-8DD9-CE870C757C20}"/>
    <cellStyle name="Tusenskille 18 3 2_3. Chng in credit spreads" xfId="9746" xr:uid="{B277CC43-F0A2-4E3B-A131-9104B914A94B}"/>
    <cellStyle name="Tusenskille 18 3 3" xfId="9747" xr:uid="{6399EFB3-1C8A-4F76-B789-2EBEDF9768A3}"/>
    <cellStyle name="Tusenskille 18 3 4" xfId="9748" xr:uid="{4495880F-885D-428D-8D1C-C61FD160AC09}"/>
    <cellStyle name="Tusenskille 18 3_3. Chng in credit spreads" xfId="9749" xr:uid="{C2A03E33-203F-4A19-B997-2A8E0FC6F8E7}"/>
    <cellStyle name="Tusenskille 18 4" xfId="9750" xr:uid="{8D9B6324-5300-45FE-ABCE-68BD85791564}"/>
    <cellStyle name="Tusenskille 18 4 2" xfId="9751" xr:uid="{E9738895-5F6B-46AC-A073-2FDBD483A933}"/>
    <cellStyle name="Tusenskille 18 4 2 2" xfId="9752" xr:uid="{83DD81D7-315B-4E28-B13A-B885047B1D15}"/>
    <cellStyle name="Tusenskille 18 4 2 3" xfId="9753" xr:uid="{42F96F86-B03A-4998-AB59-4D1BFE002558}"/>
    <cellStyle name="Tusenskille 18 4 2_3. Chng in credit spreads" xfId="9754" xr:uid="{C0CBF81C-271D-494C-B2FA-412F91210E7E}"/>
    <cellStyle name="Tusenskille 18 4 3" xfId="9755" xr:uid="{0576ECA5-CB35-4856-A388-1D4B7B8FB1FF}"/>
    <cellStyle name="Tusenskille 18 4 4" xfId="9756" xr:uid="{E6EA6D30-D682-4F9E-A184-EDB7434274E4}"/>
    <cellStyle name="Tusenskille 18 4_3. Chng in credit spreads" xfId="9757" xr:uid="{03CF512B-E224-44D5-BD52-200091C0824C}"/>
    <cellStyle name="Tusenskille 18 5" xfId="9758" xr:uid="{42931093-F7BE-464A-8BBC-C4C9E04C079C}"/>
    <cellStyle name="Tusenskille 18 5 2" xfId="9759" xr:uid="{A71F32EF-58C4-4D32-9C2C-0000E233DF29}"/>
    <cellStyle name="Tusenskille 18 5 3" xfId="9760" xr:uid="{6767A325-2D11-4047-849D-C2E1E017D286}"/>
    <cellStyle name="Tusenskille 18 5_3. Chng in credit spreads" xfId="9761" xr:uid="{11475AD5-0AA2-499D-94F3-616FAE5CFDBA}"/>
    <cellStyle name="Tusenskille 18 6" xfId="9762" xr:uid="{1E125964-DDB0-4451-98AB-AB2BD5CF1C9B}"/>
    <cellStyle name="Tusenskille 18 7" xfId="9763" xr:uid="{63D82F2B-0DDC-4D63-BB6E-B53C3B8F54CC}"/>
    <cellStyle name="Tusenskille 18 8" xfId="41838" xr:uid="{77A3C361-B870-4A35-8C86-26F82BE11FD7}"/>
    <cellStyle name="Tusenskille 18 9" xfId="41839" xr:uid="{F85B7647-9FD2-42EF-9F1B-0EB188C1C3D2}"/>
    <cellStyle name="Tusenskille 18_3. Chng in credit spreads" xfId="9764" xr:uid="{A9D15ECE-4015-47EA-9B4C-69F7FB807A85}"/>
    <cellStyle name="Tusenskille 19" xfId="9765" xr:uid="{D77B1DF4-5A1C-47BF-B5FA-F115C3593440}"/>
    <cellStyle name="Tusenskille 19 2" xfId="40205" xr:uid="{8E00E9AB-D6C0-44D0-A479-73B42F7EB97E}"/>
    <cellStyle name="Tusenskille 19 3" xfId="40206" xr:uid="{AB0BA1D2-070E-4753-A35D-574D612182B4}"/>
    <cellStyle name="Tusenskille 19_AVA DVA EL" xfId="40207" xr:uid="{8C1B61AE-80C8-4957-98A7-DFA4F2B61E6A}"/>
    <cellStyle name="Tusenskille 2" xfId="9766" xr:uid="{2CB242BD-1235-4182-B41F-0B1F35153913}"/>
    <cellStyle name="Tusenskille 2 2" xfId="9767" xr:uid="{8F1AFAC9-A703-4F9F-97B7-655A3A37E41F}"/>
    <cellStyle name="Tusenskille 2 2 2" xfId="9768" xr:uid="{E5730CD0-14C8-44CC-89D0-8E231FC03CB0}"/>
    <cellStyle name="Tusenskille 2 2 3" xfId="8" xr:uid="{32D149FD-207A-464B-8052-B4B9EE9619D9}"/>
    <cellStyle name="Tusenskille 2 2_3. Chng in credit spreads" xfId="9769" xr:uid="{D0957FCB-D493-4524-9429-16F4ED29BA47}"/>
    <cellStyle name="Tusenskille 2 3" xfId="9770" xr:uid="{DE40A736-75BA-4EF4-9A14-18D8DA802146}"/>
    <cellStyle name="Tusenskille 2 3 2" xfId="9771" xr:uid="{86B2A7BA-547C-4E44-B881-45E721976505}"/>
    <cellStyle name="Tusenskille 2 3 2 2" xfId="40208" xr:uid="{8219DA02-645D-4079-8855-A7CA9A7D2C24}"/>
    <cellStyle name="Tusenskille 2 3 2 3" xfId="40209" xr:uid="{EB2D1C3D-110C-494E-9916-A5519BB31B09}"/>
    <cellStyle name="Tusenskille 2 3 2_AVA DVA EL" xfId="40210" xr:uid="{0FF802E5-DEAF-4452-BE7E-936C7BD4D3F9}"/>
    <cellStyle name="Tusenskille 2 3 3" xfId="40211" xr:uid="{794DC2DA-28D1-4A81-B902-AA808926092C}"/>
    <cellStyle name="Tusenskille 2 3_AVA DVA EL" xfId="40212" xr:uid="{30D5D831-975A-4B16-A4FB-7C3857923E56}"/>
    <cellStyle name="Tusenskille 2 4" xfId="41840" xr:uid="{8C6D122B-655B-49DD-8EC2-4F02613D92CA}"/>
    <cellStyle name="Tusenskille 2 5" xfId="41841" xr:uid="{7716EEE2-177C-4DF0-867F-E355C38C7B18}"/>
    <cellStyle name="Tusenskille 2 6" xfId="41842" xr:uid="{612CA9A9-703C-4514-B23B-376304E906A6}"/>
    <cellStyle name="Tusenskille 2 7" xfId="41843" xr:uid="{F754C2E8-2AE7-4AE4-8002-DB1723B3FA33}"/>
    <cellStyle name="Tusenskille 2_3. Chng in credit spreads" xfId="9772" xr:uid="{02524943-726E-4F71-8AF8-DA3216676F08}"/>
    <cellStyle name="Tusenskille 20" xfId="9773" xr:uid="{53D6F5E5-37E3-4FC3-878A-60267514EE45}"/>
    <cellStyle name="Tusenskille 20 2" xfId="40213" xr:uid="{B98A025A-CF4C-4429-BD92-6D80B85DB5EE}"/>
    <cellStyle name="Tusenskille 20 3" xfId="40214" xr:uid="{706CEB70-96F7-4FC2-9ED4-A82BB957B006}"/>
    <cellStyle name="Tusenskille 20_AVA DVA EL" xfId="40215" xr:uid="{FF79A95F-9F5B-4DC8-B686-698270678367}"/>
    <cellStyle name="Tusenskille 21" xfId="9774" xr:uid="{99DAEAC6-CAE5-4061-B8D9-1215AC4C09DE}"/>
    <cellStyle name="Tusenskille 21 2" xfId="40216" xr:uid="{544E5397-6837-4B77-BFFE-5AA621A8C2A9}"/>
    <cellStyle name="Tusenskille 21 3" xfId="40217" xr:uid="{C07CA3D2-492D-47AE-B178-FEFBE319A685}"/>
    <cellStyle name="Tusenskille 21_AVA DVA EL" xfId="40218" xr:uid="{2B233191-92D1-4C24-BB95-F88CAE8FB05D}"/>
    <cellStyle name="Tusenskille 22" xfId="9775" xr:uid="{7EED5B0B-3D36-4A98-964F-72423FBDEFA7}"/>
    <cellStyle name="Tusenskille 22 2" xfId="9776" xr:uid="{EB295F56-D07A-472F-B914-36C96BB8796E}"/>
    <cellStyle name="Tusenskille 22 3" xfId="9777" xr:uid="{C9D22680-9EBB-4201-888F-7ABE96E579F8}"/>
    <cellStyle name="Tusenskille 22 4" xfId="41844" xr:uid="{C20BE568-7177-4547-AB0C-B68479CA16DD}"/>
    <cellStyle name="Tusenskille 22_3. Chng in credit spreads" xfId="9778" xr:uid="{222F3408-8BCA-4735-AB3B-77999B8E24F1}"/>
    <cellStyle name="Tusenskille 23" xfId="9779" xr:uid="{98DEE470-2799-45C4-BD59-693A971F52DE}"/>
    <cellStyle name="Tusenskille 23 2" xfId="9780" xr:uid="{80138729-3F71-4A17-8EE7-F75E87FE20CD}"/>
    <cellStyle name="Tusenskille 23 3" xfId="9781" xr:uid="{2D7D1EAA-D331-4C8C-BFC1-5028BC26DA83}"/>
    <cellStyle name="Tusenskille 23 4" xfId="41845" xr:uid="{84BB756B-6C9D-467F-AC14-B3761B22601D}"/>
    <cellStyle name="Tusenskille 23_3. Chng in credit spreads" xfId="9782" xr:uid="{D4B1D6AD-3144-44AF-AB69-2EDB9C510768}"/>
    <cellStyle name="Tusenskille 24" xfId="9783" xr:uid="{C6B3DA8E-1BF3-43A8-A868-1086CEE2A9FC}"/>
    <cellStyle name="Tusenskille 24 2" xfId="9784" xr:uid="{0A991AED-A07F-4D24-AC88-E9C658717A2F}"/>
    <cellStyle name="Tusenskille 24 3" xfId="9785" xr:uid="{3ECC1FAB-F4D4-43C8-8686-B37B64485795}"/>
    <cellStyle name="Tusenskille 24 4" xfId="41846" xr:uid="{0036D6E2-69DE-4255-A5DD-2D0A3C788E22}"/>
    <cellStyle name="Tusenskille 24_3. Chng in credit spreads" xfId="9786" xr:uid="{3AF6D0DE-8BE4-4C37-BAD3-4B9FCECDFC04}"/>
    <cellStyle name="Tusenskille 25" xfId="9787" xr:uid="{698BB6A9-F062-4835-9B24-A4A76F55F17C}"/>
    <cellStyle name="Tusenskille 25 2" xfId="9788" xr:uid="{96F2DCCB-2CF1-498F-B364-B909A73EA4FE}"/>
    <cellStyle name="Tusenskille 25 3" xfId="9789" xr:uid="{5D11C22B-FC45-476B-9DC4-CBF10ED1BF1C}"/>
    <cellStyle name="Tusenskille 25 4" xfId="41847" xr:uid="{B72251D9-AE4E-40A4-89A8-82F51962F7D6}"/>
    <cellStyle name="Tusenskille 25_3. Chng in credit spreads" xfId="9790" xr:uid="{F66002DE-653E-4891-BEDE-60580BE6BC5E}"/>
    <cellStyle name="Tusenskille 26" xfId="9791" xr:uid="{C6FAC35B-F7D9-481B-958C-E117E4D027E8}"/>
    <cellStyle name="Tusenskille 26 2" xfId="9792" xr:uid="{8B8FE73E-E750-4BCF-A275-D92A17046F90}"/>
    <cellStyle name="Tusenskille 26 3" xfId="9793" xr:uid="{FE6A6370-84D0-4838-84D9-0FAC65403352}"/>
    <cellStyle name="Tusenskille 26 4" xfId="41848" xr:uid="{07BF95C0-9F6D-4C24-9EA8-43C6233EBB57}"/>
    <cellStyle name="Tusenskille 26_3. Chng in credit spreads" xfId="9794" xr:uid="{C50B06CE-184E-42C0-81AA-E5FA2C08E084}"/>
    <cellStyle name="Tusenskille 27" xfId="9795" xr:uid="{4821440D-9811-44EF-9FEB-C3E31DD77B6B}"/>
    <cellStyle name="Tusenskille 27 2" xfId="9796" xr:uid="{001828AC-99AB-4E29-8924-133C57D09252}"/>
    <cellStyle name="Tusenskille 27 3" xfId="9797" xr:uid="{24673D20-C3E8-419E-BCB2-4766BD8F1580}"/>
    <cellStyle name="Tusenskille 27 4" xfId="41849" xr:uid="{C6397777-022E-4344-8F38-8D431B3E3521}"/>
    <cellStyle name="Tusenskille 27_3. Chng in credit spreads" xfId="9798" xr:uid="{42700100-9FF6-4D9C-95DE-EE40285C9954}"/>
    <cellStyle name="Tusenskille 28" xfId="9799" xr:uid="{AB18767E-B069-4CE7-A3E8-EE08501B0310}"/>
    <cellStyle name="Tusenskille 28 2" xfId="9800" xr:uid="{501616DE-7F98-4609-8A72-F8DDE60B406A}"/>
    <cellStyle name="Tusenskille 28 3" xfId="9801" xr:uid="{A267E1C3-8CDE-44BC-B20B-8BDA6EF8DA20}"/>
    <cellStyle name="Tusenskille 28 4" xfId="41850" xr:uid="{1E9E0891-1550-45E3-AA9E-60C2F2530A56}"/>
    <cellStyle name="Tusenskille 28_3. Chng in credit spreads" xfId="9802" xr:uid="{831773D5-BCC5-440E-ABDE-80DF90A84378}"/>
    <cellStyle name="Tusenskille 29" xfId="9803" xr:uid="{6992DED2-F3CE-4269-AD77-02DBC1C34794}"/>
    <cellStyle name="Tusenskille 29 2" xfId="9804" xr:uid="{3197BDD4-CBDF-46AE-BF98-8C0DBF65EDE9}"/>
    <cellStyle name="Tusenskille 29 3" xfId="9805" xr:uid="{10E18D1D-F94F-477B-A2F9-E7CE02A2558A}"/>
    <cellStyle name="Tusenskille 29 4" xfId="41851" xr:uid="{3B89CACA-7D20-412A-BA39-35D05A7F4A9F}"/>
    <cellStyle name="Tusenskille 29_3. Chng in credit spreads" xfId="9806" xr:uid="{6BF400EC-7293-404C-B11E-E91FBE49E574}"/>
    <cellStyle name="Tusenskille 3" xfId="9807" xr:uid="{4DD31D21-B759-4B11-8EC8-14B42ECF0D01}"/>
    <cellStyle name="Tusenskille 3 2" xfId="9808" xr:uid="{546367FC-5B67-4EAF-A800-77251CE53130}"/>
    <cellStyle name="Tusenskille 3 2 2" xfId="9809" xr:uid="{1619CD73-36BD-4040-8ACA-9642B907AB9F}"/>
    <cellStyle name="Tusenskille 3 2 2 2" xfId="40219" xr:uid="{36C75AD8-C228-4E03-9213-4BD0171EBA50}"/>
    <cellStyle name="Tusenskille 3 2 2 3" xfId="40220" xr:uid="{57CCB60E-8136-4DC6-9EE6-645789E454DC}"/>
    <cellStyle name="Tusenskille 3 2 2_AVA DVA EL" xfId="40221" xr:uid="{C687B1E6-3F0F-4F02-86CB-4DC886F123AD}"/>
    <cellStyle name="Tusenskille 3 2 3" xfId="40222" xr:uid="{A9774B34-1B52-4099-BD74-A3B5DEECFA17}"/>
    <cellStyle name="Tusenskille 3 2 3 2" xfId="40223" xr:uid="{4EC9BE02-FAA9-4132-8D6D-6B45F9E861E4}"/>
    <cellStyle name="Tusenskille 3 2 3_AVA DVA EL" xfId="40224" xr:uid="{5234B3F2-AE84-4DB6-9D4F-445547CBA932}"/>
    <cellStyle name="Tusenskille 3 2 4" xfId="41852" xr:uid="{667C53FA-4797-487E-BD25-B353EC1F85B6}"/>
    <cellStyle name="Tusenskille 3 2 5" xfId="41853" xr:uid="{F76FE78F-C1AB-47A7-816E-4CE9E3E7D9A3}"/>
    <cellStyle name="Tusenskille 3 2 6" xfId="41854" xr:uid="{24FAE057-E631-43C9-9997-27871FD9A2CE}"/>
    <cellStyle name="Tusenskille 3 2 7" xfId="41855" xr:uid="{2AEB90B5-C6E2-4169-B7AC-042B450D0337}"/>
    <cellStyle name="Tusenskille 3 2_3. Chng in credit spreads" xfId="9810" xr:uid="{B09AB24C-D783-4287-BBE7-E31AB5A18F55}"/>
    <cellStyle name="Tusenskille 3 3" xfId="9811" xr:uid="{A315A12E-A765-43F8-85D4-4BFFC7678872}"/>
    <cellStyle name="Tusenskille 3 4" xfId="9812" xr:uid="{17389956-08E2-4A12-8A12-9297D42AF921}"/>
    <cellStyle name="Tusenskille 3 5" xfId="41856" xr:uid="{83D24721-D5E4-4ECD-8D15-30003735B8BC}"/>
    <cellStyle name="Tusenskille 3 6" xfId="41857" xr:uid="{E6C18981-9834-4C56-86FD-B281EC8E824B}"/>
    <cellStyle name="Tusenskille 3 7" xfId="41858" xr:uid="{69FF1F3D-EC8E-4891-9DDF-3AB506FFDCEE}"/>
    <cellStyle name="Tusenskille 3 8" xfId="41859" xr:uid="{E4AF8188-E1E1-41C5-A60F-8AFEC10CB793}"/>
    <cellStyle name="Tusenskille 3 9" xfId="41860" xr:uid="{CA14B7F9-D8E9-4A90-9A0F-15351ACBF429}"/>
    <cellStyle name="Tusenskille 3_3. Chng in credit spreads" xfId="9813" xr:uid="{8BE2292C-8F96-41C2-A91A-8554CAB75292}"/>
    <cellStyle name="Tusenskille 30" xfId="9814" xr:uid="{A99CF336-570F-447B-AB1C-A886856613F4}"/>
    <cellStyle name="Tusenskille 30 2" xfId="9815" xr:uid="{382604E5-ED09-40A7-A7D1-CC5E8D5DB621}"/>
    <cellStyle name="Tusenskille 30 3" xfId="9816" xr:uid="{638B88BB-7F8D-4A70-884A-FB94CD2C6781}"/>
    <cellStyle name="Tusenskille 30_3. Chng in credit spreads" xfId="9817" xr:uid="{02BB1ACF-1404-40DC-9500-1ED4F27D8D39}"/>
    <cellStyle name="Tusenskille 31" xfId="9818" xr:uid="{31D1086D-1E81-4E00-9336-6A6253643C08}"/>
    <cellStyle name="Tusenskille 31 2" xfId="9819" xr:uid="{C7585776-803C-427D-902F-231763D58552}"/>
    <cellStyle name="Tusenskille 31 3" xfId="9820" xr:uid="{0D4D8711-60D3-413D-A41B-621992F9EFAE}"/>
    <cellStyle name="Tusenskille 31_3. Chng in credit spreads" xfId="9821" xr:uid="{934C5F33-DC34-4546-B980-B8703CF9E3B7}"/>
    <cellStyle name="Tusenskille 32" xfId="9822" xr:uid="{CD86E879-9D9D-476D-A13D-D73FF0DDA237}"/>
    <cellStyle name="Tusenskille 32 2" xfId="9823" xr:uid="{9B769587-8220-4583-BAF2-00C3310E5A0B}"/>
    <cellStyle name="Tusenskille 32 3" xfId="9824" xr:uid="{74CE96A6-98E0-4C0E-AC7B-1826EA1B2C0A}"/>
    <cellStyle name="Tusenskille 32_3. Chng in credit spreads" xfId="9825" xr:uid="{22579FCD-94A9-4E9E-8608-7D412FECD29A}"/>
    <cellStyle name="Tusenskille 33" xfId="9826" xr:uid="{B11D0EDC-0F68-471C-A30C-BF7D40074BF3}"/>
    <cellStyle name="Tusenskille 33 2" xfId="9827" xr:uid="{140578F0-F406-4189-B66D-9CEA9E2885C0}"/>
    <cellStyle name="Tusenskille 33 3" xfId="9828" xr:uid="{46F06510-A082-4BD6-81B3-86BAF4D3EC5A}"/>
    <cellStyle name="Tusenskille 33_3. Chng in credit spreads" xfId="9829" xr:uid="{06E8A562-52BA-48C6-B0FA-6D5E9FCD43C3}"/>
    <cellStyle name="Tusenskille 34" xfId="9830" xr:uid="{3C41AEAE-6EEA-4187-B958-14FCF5CB0BAD}"/>
    <cellStyle name="Tusenskille 34 2" xfId="9831" xr:uid="{D74D164F-2BFF-4C77-9241-F541D3F6DBB6}"/>
    <cellStyle name="Tusenskille 34 3" xfId="9832" xr:uid="{7E9D2992-71F2-401A-B9F2-DE8932BB2E86}"/>
    <cellStyle name="Tusenskille 34_3. Chng in credit spreads" xfId="9833" xr:uid="{1F5E6A5D-E135-4362-9928-7325B635A90D}"/>
    <cellStyle name="Tusenskille 35" xfId="9834" xr:uid="{1B01E3CD-3473-4B23-B6C8-C2A627414CFE}"/>
    <cellStyle name="Tusenskille 35 2" xfId="9835" xr:uid="{A35AD4C8-C958-41B3-A877-8018D2C4BF6C}"/>
    <cellStyle name="Tusenskille 35 3" xfId="9836" xr:uid="{43255D34-BDF7-4EF7-AC85-8C490F471BB4}"/>
    <cellStyle name="Tusenskille 35_3. Chng in credit spreads" xfId="9837" xr:uid="{66350032-B0BC-4E97-9B73-FE33D3A92AC5}"/>
    <cellStyle name="Tusenskille 36" xfId="9838" xr:uid="{E5615392-E23B-41A2-B561-F71AC5368081}"/>
    <cellStyle name="Tusenskille 36 2" xfId="9839" xr:uid="{71A186AD-0A28-437D-A52A-C31C14BC8A6F}"/>
    <cellStyle name="Tusenskille 36 3" xfId="9840" xr:uid="{9BA1A4A4-674D-4BA1-8F2A-CD7F9C18CB72}"/>
    <cellStyle name="Tusenskille 36_3. Chng in credit spreads" xfId="9841" xr:uid="{D0720900-4859-46FA-810D-6335D8B6409E}"/>
    <cellStyle name="Tusenskille 37" xfId="9842" xr:uid="{4FFAE20D-3CDB-4F5E-9267-2F51D594F173}"/>
    <cellStyle name="Tusenskille 37 2" xfId="9843" xr:uid="{5EC2A0F2-99A1-4862-AAE8-426A7B500E8B}"/>
    <cellStyle name="Tusenskille 37 3" xfId="9844" xr:uid="{CCDEEDD3-DEA0-4853-8164-EF70C7F1B004}"/>
    <cellStyle name="Tusenskille 37_3. Chng in credit spreads" xfId="9845" xr:uid="{F9CF2A1D-5BA3-43EF-937D-A2E892C79A07}"/>
    <cellStyle name="Tusenskille 38" xfId="9846" xr:uid="{B0D7B5C3-8C5B-46BE-B03A-6524523EE683}"/>
    <cellStyle name="Tusenskille 38 2" xfId="9847" xr:uid="{9C318549-D5C5-43F0-9A9C-50293F41B264}"/>
    <cellStyle name="Tusenskille 38 3" xfId="9848" xr:uid="{D4D36E78-C804-4993-A4CB-1063112AA5B1}"/>
    <cellStyle name="Tusenskille 38_3. Chng in credit spreads" xfId="9849" xr:uid="{1AFB53B6-5BCA-4225-A4CC-8E951E1038AA}"/>
    <cellStyle name="Tusenskille 39" xfId="9850" xr:uid="{05499A6D-3A8F-432C-A047-033DFC2DDE05}"/>
    <cellStyle name="Tusenskille 39 2" xfId="9851" xr:uid="{BE0AE4F8-7865-4935-8AB5-79E3154DAF9A}"/>
    <cellStyle name="Tusenskille 39 3" xfId="9852" xr:uid="{D4FE0306-0047-4E04-8990-D11F36256C14}"/>
    <cellStyle name="Tusenskille 39_3. Chng in credit spreads" xfId="9853" xr:uid="{775D808F-FC08-4B73-8491-3443586FC219}"/>
    <cellStyle name="Tusenskille 4" xfId="9854" xr:uid="{6EB8B8F1-8319-47A5-AB8A-97DAC9C496E8}"/>
    <cellStyle name="Tusenskille 4 2" xfId="9855" xr:uid="{0619825B-07A0-432D-8EE9-4FF957C456B6}"/>
    <cellStyle name="Tusenskille 4 2 2" xfId="9856" xr:uid="{4EE81292-55F6-40E7-B7C5-3DA11FF0C55B}"/>
    <cellStyle name="Tusenskille 4 2 2 2" xfId="40225" xr:uid="{545A5B02-9B03-4E27-A02B-40A96D38B8F1}"/>
    <cellStyle name="Tusenskille 4 2 2_AVA DVA EL" xfId="40226" xr:uid="{04E0625B-255E-4196-9A31-3D9A9100D162}"/>
    <cellStyle name="Tusenskille 4 2 3" xfId="40227" xr:uid="{E726F683-77DE-4ADB-87AA-FC02B8F806A8}"/>
    <cellStyle name="Tusenskille 4 2 3 2" xfId="40228" xr:uid="{9AE66045-E075-4923-AB73-A28506314F0E}"/>
    <cellStyle name="Tusenskille 4 2 3 3" xfId="40229" xr:uid="{6BB559AE-B34C-417F-93DA-E0A86CD4AC98}"/>
    <cellStyle name="Tusenskille 4 2 3_AVA DVA EL" xfId="40230" xr:uid="{5659C1F0-E3DF-48D0-B72D-E2679F52734C}"/>
    <cellStyle name="Tusenskille 4 2 4" xfId="40231" xr:uid="{6F5DB401-C516-4DDD-B7A6-76DFC2E8087B}"/>
    <cellStyle name="Tusenskille 4 2 5" xfId="41861" xr:uid="{5154286D-FD05-4C39-8935-BA64F4518BB6}"/>
    <cellStyle name="Tusenskille 4 2 6" xfId="41862" xr:uid="{405E90D1-14B5-43C7-83C6-929958F3B99E}"/>
    <cellStyle name="Tusenskille 4 2 7" xfId="41863" xr:uid="{3DE9898B-9EF7-42F9-8DDE-09630CA569C1}"/>
    <cellStyle name="Tusenskille 4 2_3. Chng in credit spreads" xfId="9857" xr:uid="{BFE2DE1C-A6F6-4A83-B82B-EADDEB239647}"/>
    <cellStyle name="Tusenskille 4 3" xfId="9858" xr:uid="{17748E7A-F52C-4832-82DA-3EE2302A10F2}"/>
    <cellStyle name="Tusenskille 4 3 2" xfId="40232" xr:uid="{99B8DDDE-BBEB-4D9B-8EE8-AE3ED8B4809A}"/>
    <cellStyle name="Tusenskille 4 3_AVA DVA EL" xfId="40233" xr:uid="{3CC2A6CF-D5B7-49DD-BD23-D39E6E6A29DB}"/>
    <cellStyle name="Tusenskille 4 4" xfId="9859" xr:uid="{628BABE7-76AB-4CF2-86C1-FB8B0086097B}"/>
    <cellStyle name="Tusenskille 4 4 2" xfId="9860" xr:uid="{758E3EA5-0DB1-43A9-8D0C-DC42BA34B630}"/>
    <cellStyle name="Tusenskille 4 4 2 2" xfId="9861" xr:uid="{1CB6F87E-8C0A-4AD6-895A-DA27DABD2512}"/>
    <cellStyle name="Tusenskille 4 4 2 3" xfId="9862" xr:uid="{646D2518-5971-4037-87CA-5181E300282F}"/>
    <cellStyle name="Tusenskille 4 4 2 4" xfId="41864" xr:uid="{9BFBCA6D-4357-4513-A214-DDC08B3F0120}"/>
    <cellStyle name="Tusenskille 4 4 2_3. Chng in credit spreads" xfId="9863" xr:uid="{02700997-51DF-4270-8ED0-0102DEC289B0}"/>
    <cellStyle name="Tusenskille 4 4 3" xfId="9864" xr:uid="{9BD268B6-825E-4D8F-A2AD-D3E0DDE0FBDF}"/>
    <cellStyle name="Tusenskille 4 4 3 2" xfId="41865" xr:uid="{82334A5A-6693-419B-913A-FD211BDD96EF}"/>
    <cellStyle name="Tusenskille 4 4 3_Avstem DM og grunnlag" xfId="41866" xr:uid="{B1C08C4F-E54F-4787-88D5-D43421315D19}"/>
    <cellStyle name="Tusenskille 4 4 4" xfId="9865" xr:uid="{5D9B0943-9D28-49C9-A21F-5E498C8E0D7C}"/>
    <cellStyle name="Tusenskille 4 4 5" xfId="41867" xr:uid="{44E15C26-F36E-4EFD-B470-E65AEEF8A20E}"/>
    <cellStyle name="Tusenskille 4 4_3. Chng in credit spreads" xfId="9866" xr:uid="{4BC38B8C-BBCF-44F1-B3E7-E4DB6BB829A1}"/>
    <cellStyle name="Tusenskille 4 5" xfId="9867" xr:uid="{76972E49-E043-4709-B788-78C83FE2C8A8}"/>
    <cellStyle name="Tusenskille 4 5 2" xfId="40234" xr:uid="{942E42E9-406A-4000-A7F4-A6E268427E7F}"/>
    <cellStyle name="Tusenskille 4 5 3" xfId="40235" xr:uid="{81013930-A1A8-4599-884E-257BC806074C}"/>
    <cellStyle name="Tusenskille 4 5_AVA DVA EL" xfId="40236" xr:uid="{77859577-8D67-405C-B1F3-942F1EB39C4A}"/>
    <cellStyle name="Tusenskille 4 6" xfId="40237" xr:uid="{ABB1FDA5-54B4-42B6-837A-AE2E2B590A5F}"/>
    <cellStyle name="Tusenskille 4_3. Chng in credit spreads" xfId="9868" xr:uid="{612C26FF-CF62-446C-AF97-D6EAACDAC71F}"/>
    <cellStyle name="Tusenskille 40" xfId="9869" xr:uid="{DB9C5543-8EC2-4E90-95B6-799965DBD6F0}"/>
    <cellStyle name="Tusenskille 40 2" xfId="9870" xr:uid="{B5727C82-5E2F-440F-B259-BA2FF1811B9A}"/>
    <cellStyle name="Tusenskille 40 3" xfId="9871" xr:uid="{3675F5A1-BCDA-4CD5-9E1A-DF00CD8AD76F}"/>
    <cellStyle name="Tusenskille 40_3. Chng in credit spreads" xfId="9872" xr:uid="{FB7B9E16-1580-402D-B924-C82EE1501BA7}"/>
    <cellStyle name="Tusenskille 41" xfId="9873" xr:uid="{E866F8B0-E438-4D4D-B4AA-8BC3CA1CFC29}"/>
    <cellStyle name="Tusenskille 41 2" xfId="9874" xr:uid="{CE55AE3B-C5D1-4D0B-A437-960A36516EB8}"/>
    <cellStyle name="Tusenskille 41 3" xfId="9875" xr:uid="{AD633246-7940-4684-B5B6-D609E0C9CD98}"/>
    <cellStyle name="Tusenskille 41_3. Chng in credit spreads" xfId="9876" xr:uid="{171F1247-C3C8-4C59-B061-7069432A561D}"/>
    <cellStyle name="Tusenskille 42" xfId="9877" xr:uid="{D292C5C6-980C-4D20-956B-D4CF9058094B}"/>
    <cellStyle name="Tusenskille 42 2" xfId="9878" xr:uid="{AA8804D3-2616-4950-A360-E09B60492170}"/>
    <cellStyle name="Tusenskille 42 3" xfId="9879" xr:uid="{D96EDFA4-44B6-44A2-A10E-F37CF34EEB8D}"/>
    <cellStyle name="Tusenskille 42_3. Chng in credit spreads" xfId="9880" xr:uid="{05848899-5FA0-4646-B194-F09A3A244323}"/>
    <cellStyle name="Tusenskille 43" xfId="9881" xr:uid="{6E103031-CBF1-427E-9E82-A3E06FA659FC}"/>
    <cellStyle name="Tusenskille 43 2" xfId="9882" xr:uid="{8EFBB13E-3A9F-40ED-B345-9E1C550A48B8}"/>
    <cellStyle name="Tusenskille 43 3" xfId="9883" xr:uid="{0D629492-433F-4715-9CBB-A9EF9FEF48C3}"/>
    <cellStyle name="Tusenskille 43_3. Chng in credit spreads" xfId="9884" xr:uid="{813FE2BF-88A7-41F4-B660-C705654F1AA9}"/>
    <cellStyle name="Tusenskille 44" xfId="9885" xr:uid="{7D3FA20B-315C-47A7-90CA-DA2651653F4E}"/>
    <cellStyle name="Tusenskille 44 2" xfId="9886" xr:uid="{3D9E9575-1725-48EC-8D79-B844833409F7}"/>
    <cellStyle name="Tusenskille 44 3" xfId="9887" xr:uid="{24840781-5119-4082-8102-8FC388DE6EBF}"/>
    <cellStyle name="Tusenskille 44_3. Chng in credit spreads" xfId="9888" xr:uid="{B9BC2C31-8E7B-48FB-B498-928BB350DE46}"/>
    <cellStyle name="Tusenskille 45" xfId="9889" xr:uid="{03C33D30-FC29-4F89-8655-13A6350EF25B}"/>
    <cellStyle name="Tusenskille 45 2" xfId="9890" xr:uid="{4694E2CD-F75A-4D0A-BCEC-F18826E2EC29}"/>
    <cellStyle name="Tusenskille 45 3" xfId="9891" xr:uid="{B14E22D5-FBF5-4226-B560-66268CA0CDE6}"/>
    <cellStyle name="Tusenskille 45_3. Chng in credit spreads" xfId="9892" xr:uid="{1501C4B7-A774-4729-AEAD-A1687547F3D0}"/>
    <cellStyle name="Tusenskille 46" xfId="9893" xr:uid="{C4A734A9-C9B6-44E2-9E0F-B70C976A3C9B}"/>
    <cellStyle name="Tusenskille 46 2" xfId="9894" xr:uid="{3608BF9B-AF3E-4C7D-AEB0-991C457202C9}"/>
    <cellStyle name="Tusenskille 46 3" xfId="9895" xr:uid="{5348AE1C-2CE2-43E3-A539-E0A5CA1981FA}"/>
    <cellStyle name="Tusenskille 46_3. Chng in credit spreads" xfId="9896" xr:uid="{C0ACB9B7-8136-4412-87B4-1E06C73765E7}"/>
    <cellStyle name="Tusenskille 47" xfId="9897" xr:uid="{2BF528DD-D5DB-4594-93EB-663491192380}"/>
    <cellStyle name="Tusenskille 47 2" xfId="9898" xr:uid="{808F25D7-8DFC-4C63-B291-BE91624450A1}"/>
    <cellStyle name="Tusenskille 47 3" xfId="9899" xr:uid="{EC16B82F-042F-4A2E-A270-FAD436D84A01}"/>
    <cellStyle name="Tusenskille 47_3. Chng in credit spreads" xfId="9900" xr:uid="{E426D610-F550-43CE-AF0E-375AC96FCDE6}"/>
    <cellStyle name="Tusenskille 48" xfId="9901" xr:uid="{DB98D719-D8CD-4D94-A471-5EF2891B272E}"/>
    <cellStyle name="Tusenskille 48 2" xfId="9902" xr:uid="{FC5D081B-BD29-4045-850A-05A15EBE516A}"/>
    <cellStyle name="Tusenskille 48 3" xfId="9903" xr:uid="{0E2EE93B-9C62-429E-AA60-027403039E88}"/>
    <cellStyle name="Tusenskille 48_3. Chng in credit spreads" xfId="9904" xr:uid="{66E4EE93-F8CB-482F-9816-AF10D6DD5323}"/>
    <cellStyle name="Tusenskille 49" xfId="9905" xr:uid="{28D6169C-4CCF-4484-ADEE-54C6E8A1DB1A}"/>
    <cellStyle name="Tusenskille 49 2" xfId="9906" xr:uid="{7E550718-514E-40DE-B250-C829A602E153}"/>
    <cellStyle name="Tusenskille 49 3" xfId="9907" xr:uid="{1EEBE3D6-000A-47A4-BD96-136C0E4C60C1}"/>
    <cellStyle name="Tusenskille 49_3. Chng in credit spreads" xfId="9908" xr:uid="{8A806B56-3C5F-47CB-9735-8A525AF7830E}"/>
    <cellStyle name="Tusenskille 5" xfId="9909" xr:uid="{D9C298D8-5D05-42B2-AAE2-159D5ABD2C45}"/>
    <cellStyle name="Tusenskille 5 2" xfId="9910" xr:uid="{843AC434-A0A7-4539-BC39-2C36A43BE05E}"/>
    <cellStyle name="Tusenskille 5 2 2" xfId="9911" xr:uid="{8D0AE42D-F8F2-48EE-BF18-9713A5ED6819}"/>
    <cellStyle name="Tusenskille 5 2 3" xfId="40238" xr:uid="{90CF7DB0-A33A-4468-8DFF-85778EE79718}"/>
    <cellStyle name="Tusenskille 5 2_3. Chng in credit spreads" xfId="9912" xr:uid="{88F771F0-15FC-4A18-9CD3-E9B937E26991}"/>
    <cellStyle name="Tusenskille 5 3" xfId="9913" xr:uid="{D0284C75-AE52-405E-A0D7-BDAD179C0B1B}"/>
    <cellStyle name="Tusenskille 5 3 2" xfId="41868" xr:uid="{A033633F-DB3A-4F2C-8939-82D33CD2CEFA}"/>
    <cellStyle name="Tusenskille 5 3 3" xfId="41869" xr:uid="{DE80750C-7E2D-4F36-A56E-437030180B3C}"/>
    <cellStyle name="Tusenskille 5 3_Avstem DM og grunnlag" xfId="41870" xr:uid="{1E8F9349-5DD6-462D-A6FB-5FECFBF71DD9}"/>
    <cellStyle name="Tusenskille 5 4" xfId="9914" xr:uid="{CC9238C4-E8C6-4959-9089-507BD4DB003C}"/>
    <cellStyle name="Tusenskille 5_3. Chng in credit spreads" xfId="9915" xr:uid="{66B94846-55DA-4F02-BCAF-8BF2CB79ECAC}"/>
    <cellStyle name="Tusenskille 50" xfId="9916" xr:uid="{DB6FA65C-7177-41B3-945C-8DB3DB68E823}"/>
    <cellStyle name="Tusenskille 50 2" xfId="9917" xr:uid="{51AC7C7B-327D-4CD8-B257-0C5B4E2D0A1A}"/>
    <cellStyle name="Tusenskille 50 3" xfId="9918" xr:uid="{E135FB42-1157-4A79-80F5-F8AF6F2434BC}"/>
    <cellStyle name="Tusenskille 50_3. Chng in credit spreads" xfId="9919" xr:uid="{C4858CD2-E3DB-4282-A99A-935D699D0F35}"/>
    <cellStyle name="Tusenskille 51" xfId="9920" xr:uid="{701BAA55-C5C3-49AF-A2A7-C18461465845}"/>
    <cellStyle name="Tusenskille 51 2" xfId="9921" xr:uid="{F0839AF2-C93F-46A2-916F-4680BE4A5506}"/>
    <cellStyle name="Tusenskille 51 3" xfId="9922" xr:uid="{3A265288-4E7F-418C-88D8-F93C2C812633}"/>
    <cellStyle name="Tusenskille 51_3. Chng in credit spreads" xfId="9923" xr:uid="{E258A473-076E-4F5D-8E41-83383570FBD8}"/>
    <cellStyle name="Tusenskille 52" xfId="9924" xr:uid="{1E404EFD-D480-4513-8CD9-A1C697FF7564}"/>
    <cellStyle name="Tusenskille 52 2" xfId="9925" xr:uid="{F89BE532-7734-4281-9277-7B739DDE7B32}"/>
    <cellStyle name="Tusenskille 52 3" xfId="9926" xr:uid="{2E4E7AFE-538E-43A9-9B8A-C90A18C6292E}"/>
    <cellStyle name="Tusenskille 52_3. Chng in credit spreads" xfId="9927" xr:uid="{2CB68AE7-B419-4035-9017-814C1B58A6B0}"/>
    <cellStyle name="Tusenskille 53" xfId="9928" xr:uid="{A6FDD93E-05AF-4EAF-91E5-DD59406A077A}"/>
    <cellStyle name="Tusenskille 53 2" xfId="9929" xr:uid="{77601786-97A9-47A0-A7E8-31FC25E81FF7}"/>
    <cellStyle name="Tusenskille 53 3" xfId="9930" xr:uid="{2868120D-D670-4263-9550-34E84A5C22DB}"/>
    <cellStyle name="Tusenskille 53_3. Chng in credit spreads" xfId="9931" xr:uid="{CFDF1892-5F1D-4D72-B4A2-1B09EE354574}"/>
    <cellStyle name="Tusenskille 54" xfId="9932" xr:uid="{4A9478E7-A11A-46C3-8B71-F2E2E65AC4D6}"/>
    <cellStyle name="Tusenskille 54 2" xfId="9933" xr:uid="{713840A1-D68F-42C8-8821-C7A9180B7284}"/>
    <cellStyle name="Tusenskille 54 3" xfId="9934" xr:uid="{87C10EE2-5F73-4EAC-ABC7-DEF89DE403A5}"/>
    <cellStyle name="Tusenskille 54_3. Chng in credit spreads" xfId="9935" xr:uid="{661552E5-A338-4B6A-BE2B-67C0093FA0C5}"/>
    <cellStyle name="Tusenskille 55" xfId="9936" xr:uid="{70E7C5C2-6D5C-44E6-9288-B0CCE40A87F8}"/>
    <cellStyle name="Tusenskille 55 2" xfId="9937" xr:uid="{3FAF2580-95EA-462E-9D35-A0CE73470CDD}"/>
    <cellStyle name="Tusenskille 55 3" xfId="9938" xr:uid="{21D2AF36-F639-4B8D-B9E8-E46A333C8237}"/>
    <cellStyle name="Tusenskille 55_3. Chng in credit spreads" xfId="9939" xr:uid="{4A43D725-87A5-40E5-A5DE-B0505B2CBC41}"/>
    <cellStyle name="Tusenskille 56" xfId="9940" xr:uid="{120ED40B-0735-491E-8B1C-797D65A5EA1B}"/>
    <cellStyle name="Tusenskille 56 2" xfId="9941" xr:uid="{B21E82EA-EE80-4A9E-8E65-693EEB9598E3}"/>
    <cellStyle name="Tusenskille 56 3" xfId="9942" xr:uid="{E7233BEE-1B66-4377-97A7-E58E6AFFFAC8}"/>
    <cellStyle name="Tusenskille 56_3. Chng in credit spreads" xfId="9943" xr:uid="{DF402601-2F8F-4EB2-868C-B2C22DE30B96}"/>
    <cellStyle name="Tusenskille 57" xfId="9944" xr:uid="{4F9043C9-CD42-44AE-AEED-8D22D4CEC7C6}"/>
    <cellStyle name="Tusenskille 57 2" xfId="9945" xr:uid="{2637C07A-E080-4616-A9FB-008A75FAFEB4}"/>
    <cellStyle name="Tusenskille 57 3" xfId="9946" xr:uid="{18BC8309-32AD-4DEA-BDAA-C20612967AC0}"/>
    <cellStyle name="Tusenskille 57_3. Chng in credit spreads" xfId="9947" xr:uid="{D2D7A507-F0F3-4C16-923F-4C351D301BBA}"/>
    <cellStyle name="Tusenskille 58" xfId="9948" xr:uid="{70C09E48-650C-4F0E-B708-3FEEE224AB83}"/>
    <cellStyle name="Tusenskille 58 2" xfId="9949" xr:uid="{4F46625F-341C-4A52-94BD-96858E6E9417}"/>
    <cellStyle name="Tusenskille 58 3" xfId="9950" xr:uid="{C157B678-CC76-4FEB-985A-34D238CA4768}"/>
    <cellStyle name="Tusenskille 58_3. Chng in credit spreads" xfId="9951" xr:uid="{B3B5DACF-6352-435D-B8DC-25ACE5892C1D}"/>
    <cellStyle name="Tusenskille 59" xfId="9952" xr:uid="{778EA8BC-7026-4E7B-997B-1AD2255F154A}"/>
    <cellStyle name="Tusenskille 6" xfId="9953" xr:uid="{F0003C70-A9A6-48CA-B315-4AEE731DF818}"/>
    <cellStyle name="Tusenskille 6 2" xfId="9954" xr:uid="{91D11A07-37C8-4C3B-9AFA-4B9B69160566}"/>
    <cellStyle name="Tusenskille 6 2 2" xfId="40239" xr:uid="{C93A5A0C-626F-46B4-839E-50FB6318CC27}"/>
    <cellStyle name="Tusenskille 6 2 3" xfId="40240" xr:uid="{DDED2466-F941-419C-B14F-BF01DDC2E7D8}"/>
    <cellStyle name="Tusenskille 6 2_AVA DVA EL" xfId="40241" xr:uid="{15DAB716-0476-41AE-BB33-0C5B5D5B3C28}"/>
    <cellStyle name="Tusenskille 6 3" xfId="40242" xr:uid="{FAB67326-A8B8-44FB-A4CA-76094F8AC335}"/>
    <cellStyle name="Tusenskille 6 4" xfId="41871" xr:uid="{D00454D9-23D8-4D61-80A7-4428966DF9B6}"/>
    <cellStyle name="Tusenskille 6_3. Chng in credit spreads" xfId="9955" xr:uid="{092CDB5D-F700-4D33-9CC6-CFB9D6C69050}"/>
    <cellStyle name="Tusenskille 60" xfId="9956" xr:uid="{DF406389-8379-48D2-8516-265CE2177CB2}"/>
    <cellStyle name="Tusenskille 60 2" xfId="9957" xr:uid="{F153A5A7-AB7C-47F0-8BEC-55B64E1AE068}"/>
    <cellStyle name="Tusenskille 60 3" xfId="9958" xr:uid="{663C78F1-6072-4484-95A2-836D1948E579}"/>
    <cellStyle name="Tusenskille 60_3. Chng in credit spreads" xfId="9959" xr:uid="{F02754AE-2C32-4383-885C-4034D4F75942}"/>
    <cellStyle name="Tusenskille 61" xfId="9960" xr:uid="{691D7D45-FDF1-4E32-9DDF-FFF0B149FCFD}"/>
    <cellStyle name="Tusenskille 62" xfId="9961" xr:uid="{EE1F4BE4-0931-4D69-9CF3-58181557207D}"/>
    <cellStyle name="Tusenskille 62 2" xfId="9962" xr:uid="{A0E4C0D6-ED4F-4940-B101-5570748C6D44}"/>
    <cellStyle name="Tusenskille 62_3. Chng in credit spreads" xfId="9963" xr:uid="{8A3C6A10-C8F0-4953-99B2-7055DFB9541B}"/>
    <cellStyle name="Tusenskille 63" xfId="9964" xr:uid="{F158924F-CE1A-4756-98F8-4E77E427FC99}"/>
    <cellStyle name="Tusenskille 63 2" xfId="9965" xr:uid="{5F973987-9AD9-4D4E-87EC-16196122EC5F}"/>
    <cellStyle name="Tusenskille 63 2 2" xfId="9966" xr:uid="{CEA6CC3C-1D92-47E6-AC7A-73C76C2F1CBE}"/>
    <cellStyle name="Tusenskille 63 2 3" xfId="9967" xr:uid="{A1A61B54-0EF7-499C-8A4A-37964DDCB6DD}"/>
    <cellStyle name="Tusenskille 63 2_3. Chng in credit spreads" xfId="9968" xr:uid="{96AD7FD4-D0C8-41A5-8380-0021F023AD53}"/>
    <cellStyle name="Tusenskille 63 3" xfId="9969" xr:uid="{84C94B1A-3CD0-4399-B27B-9D9866227D3C}"/>
    <cellStyle name="Tusenskille 63 4" xfId="9970" xr:uid="{9A40D7AE-1E9B-4BC5-883C-EC230338DB95}"/>
    <cellStyle name="Tusenskille 63_3. Chng in credit spreads" xfId="9971" xr:uid="{919EC99E-38DD-497E-9D45-11BD3DF14CCB}"/>
    <cellStyle name="Tusenskille 64" xfId="9972" xr:uid="{AAA5489B-8741-4A36-8041-781A3132E9E6}"/>
    <cellStyle name="Tusenskille 65" xfId="9973" xr:uid="{C2C620D4-A185-40E8-98C0-972D81D2B3EA}"/>
    <cellStyle name="Tusenskille 66" xfId="9974" xr:uid="{4ACD1F31-96EE-4FD9-B170-170A79A1CFC8}"/>
    <cellStyle name="Tusenskille 67" xfId="9975" xr:uid="{6DDA8270-89A6-4A80-8267-4B97700E316B}"/>
    <cellStyle name="Tusenskille 68" xfId="9976" xr:uid="{FAD1B849-66CC-4AD7-AF7A-D50700FB5854}"/>
    <cellStyle name="Tusenskille 69" xfId="9977" xr:uid="{A8E07535-B9EB-45FF-A8BC-BAD24D85F71F}"/>
    <cellStyle name="Tusenskille 7" xfId="9978" xr:uid="{5AFD34D9-12A4-460A-ADA1-28A7465AE957}"/>
    <cellStyle name="Tusenskille 7 2" xfId="9979" xr:uid="{CDB0DFDC-F867-4A4B-9D18-918A48FD0F5F}"/>
    <cellStyle name="Tusenskille 7 2 2" xfId="9980" xr:uid="{E48DE971-5FEE-4375-8D61-33D9C350236D}"/>
    <cellStyle name="Tusenskille 7 2 2 2" xfId="41872" xr:uid="{921A3014-6090-45F2-99E4-DF99608DE87E}"/>
    <cellStyle name="Tusenskille 7 2 2_Avstem DM og grunnlag" xfId="41873" xr:uid="{56E2BE26-99D1-4502-B640-B370A7F0A521}"/>
    <cellStyle name="Tusenskille 7 2 3" xfId="40243" xr:uid="{3D1C70DE-2F20-4907-8CBB-CBD9BB1601EF}"/>
    <cellStyle name="Tusenskille 7 2_3. Chng in credit spreads" xfId="9981" xr:uid="{22C0C53E-50CD-4D1E-873F-6623CABEE4EF}"/>
    <cellStyle name="Tusenskille 7 3" xfId="9982" xr:uid="{E9F2274F-6217-4144-9451-1341CE595D7F}"/>
    <cellStyle name="Tusenskille 7 3 2" xfId="40244" xr:uid="{43401317-3E7C-4A36-A926-E77C9DEFCF4F}"/>
    <cellStyle name="Tusenskille 7 3 3" xfId="40245" xr:uid="{8C2AD771-A8BB-47DF-B836-2EA9F90C64E1}"/>
    <cellStyle name="Tusenskille 7 3_AVA DVA EL" xfId="40246" xr:uid="{B8584F8A-EAF8-4E32-BCD0-2467B118344B}"/>
    <cellStyle name="Tusenskille 7 4" xfId="40247" xr:uid="{9D1420CC-C9C9-4AB3-8220-BAE8DF536CB2}"/>
    <cellStyle name="Tusenskille 7_3. Chng in credit spreads" xfId="9983" xr:uid="{AECB7D40-6AB1-40F1-A784-88B5C124DC43}"/>
    <cellStyle name="Tusenskille 70" xfId="9984" xr:uid="{F54F5985-86D2-4B42-9283-3624B3D1BF49}"/>
    <cellStyle name="Tusenskille 71" xfId="9985" xr:uid="{10506F98-FC0D-4C50-96B7-00AC6201C83C}"/>
    <cellStyle name="Tusenskille 72" xfId="9986" xr:uid="{DAFB54AF-EF72-4B6C-9301-42AD0580E504}"/>
    <cellStyle name="Tusenskille 73" xfId="9987" xr:uid="{63156CC0-5BC1-4DCF-95D5-20FF06B759B9}"/>
    <cellStyle name="Tusenskille 8" xfId="9988" xr:uid="{19B19050-C0AF-4457-9F0E-F5DC7A95A0F2}"/>
    <cellStyle name="Tusenskille 8 2" xfId="9989" xr:uid="{42AF8ECA-8DC4-4751-BAF3-52DD489A2FBD}"/>
    <cellStyle name="Tusenskille 8 2 2" xfId="9990" xr:uid="{722EBF14-89A4-46A0-AF08-E3E39562E960}"/>
    <cellStyle name="Tusenskille 8 2_3. Chng in credit spreads" xfId="9991" xr:uid="{113F9314-128D-4D6B-BAB9-74F8913F53EE}"/>
    <cellStyle name="Tusenskille 8 3" xfId="9992" xr:uid="{946C94B1-605E-4658-95AA-7AD5C061AED7}"/>
    <cellStyle name="Tusenskille 8 3 2" xfId="41874" xr:uid="{56549443-E3EA-4678-BC35-F5A0FDBD932E}"/>
    <cellStyle name="Tusenskille 8 3_Avstem DM og grunnlag" xfId="41875" xr:uid="{3D24E9B2-16F5-43F2-AF2F-F356151AC2C9}"/>
    <cellStyle name="Tusenskille 8_3. Chng in credit spreads" xfId="9993" xr:uid="{970098D5-8565-4F23-88D1-041C9204BF61}"/>
    <cellStyle name="Tusenskille 9" xfId="9994" xr:uid="{B238BDE4-5DCD-4E17-AF62-ED6899AA461C}"/>
    <cellStyle name="Tusenskille 9 2" xfId="9995" xr:uid="{44E09904-904F-4C75-9BC6-67AF2B13FFA5}"/>
    <cellStyle name="Tusenskille 9 2 2" xfId="40248" xr:uid="{26A1C0AE-4ED4-4BFE-8923-0EB3F11A32E2}"/>
    <cellStyle name="Tusenskille 9 2 3" xfId="40249" xr:uid="{5807C2AC-4F93-4E21-97FF-70DF9A202196}"/>
    <cellStyle name="Tusenskille 9 2_Adj_Balance_Sheet" xfId="41876" xr:uid="{A0E7672A-B38D-4BEB-A24D-A8AFD48B15B4}"/>
    <cellStyle name="Tusenskille 9 3" xfId="9996" xr:uid="{98B6091B-3CF5-4971-B6A1-D45696E0F87E}"/>
    <cellStyle name="Tusenskille 9 3 2" xfId="41877" xr:uid="{7CADB2C3-09A1-4EE7-B36D-2076AFE8E7E2}"/>
    <cellStyle name="Tusenskille 9 3_Avstem DM og grunnlag" xfId="41878" xr:uid="{23CA6B21-381E-45BE-BA12-23ED95EB6011}"/>
    <cellStyle name="Tusenskille 9 4" xfId="40250" xr:uid="{784C2EDA-6F4B-495E-91BF-0FC2EC5267EE}"/>
    <cellStyle name="Tusenskille 9_3. Chng in credit spreads" xfId="9997" xr:uid="{54EB00D4-4F8C-474D-BD3E-4927CF5043DD}"/>
    <cellStyle name="Tytuł" xfId="9998" xr:uid="{21C92930-1B4D-4653-82EE-6E7EEA9F4552}"/>
    <cellStyle name="Tytuł 2" xfId="40251" xr:uid="{6762AA6D-499F-4519-B2F4-9D6AD643D3E0}"/>
    <cellStyle name="Tytuł 3" xfId="40252" xr:uid="{0E8C5C94-769F-4B2F-9102-B5A0817927A1}"/>
    <cellStyle name="Tytuł_AVA DVA EL" xfId="40253" xr:uid="{EB6ED12C-F017-4ACF-B445-CF965587BAE8}"/>
    <cellStyle name="Ugyldig" xfId="40254" xr:uid="{B9D0B988-ECDF-40E8-9064-8E323970D4C0}"/>
    <cellStyle name="Ugyldig 2" xfId="40255" xr:uid="{CAD99311-7778-4AED-91CC-9CC3CCB30A5E}"/>
    <cellStyle name="Ugyldig 3" xfId="40256" xr:uid="{ACAFAC45-4C1D-47CC-A90E-18E31AF26A3A}"/>
    <cellStyle name="Ugyldig_AVA DVA EL" xfId="40257" xr:uid="{A7FCE19B-0D28-45DA-924C-EB166ADBE70D}"/>
    <cellStyle name="Underline_Single" xfId="9999" xr:uid="{B496BC5E-81D4-465E-AC2E-4551B335557B}"/>
    <cellStyle name="Utdata" xfId="40258" xr:uid="{5B55B051-7E72-43AF-979C-9B825B701D88}"/>
    <cellStyle name="Utdata 2" xfId="10000" xr:uid="{0DC8BBBA-A5CF-48B4-B732-2A2B737C1E5C}"/>
    <cellStyle name="Utdata 2 2" xfId="40259" xr:uid="{C642F1D7-5040-4F6D-AEC6-3F8D5B2C3F31}"/>
    <cellStyle name="Utdata 2 2 2" xfId="40260" xr:uid="{F7D4624C-2274-410D-B90B-6409DDD729BC}"/>
    <cellStyle name="Utdata 2 2 3" xfId="40261" xr:uid="{6791F792-4A50-4612-876A-BFD31CAB5C5C}"/>
    <cellStyle name="Utdata 2 2_AVA DVA EL" xfId="40262" xr:uid="{E8815C6C-76C9-45AC-9159-BA4F2607AF73}"/>
    <cellStyle name="Utdata 2 3" xfId="40263" xr:uid="{E4119DBB-9654-4DAE-B1AB-99DBC9C458A3}"/>
    <cellStyle name="Utdata 2 3 2" xfId="40264" xr:uid="{4086D2D7-0F3F-4989-BFF3-C72105AF5AE5}"/>
    <cellStyle name="Utdata 2 3 3" xfId="40265" xr:uid="{941C2097-FAA9-4523-BF20-82AEA39C5A59}"/>
    <cellStyle name="Utdata 2 3_AVA DVA EL" xfId="40266" xr:uid="{12AE901F-4416-4B8C-9F5A-0C873C73ADDB}"/>
    <cellStyle name="Utdata 2 4" xfId="40267" xr:uid="{70D68777-CEFD-44A2-970E-4CBE6D9249C9}"/>
    <cellStyle name="Utdata 2_Adj_Balance_Sheet" xfId="41879" xr:uid="{15BE75A9-FC51-40EB-8DA4-3A9170B6CB99}"/>
    <cellStyle name="Utdata 3" xfId="10001" xr:uid="{F61B07E0-38FE-4A46-80C7-2BE1FD7CB7D3}"/>
    <cellStyle name="Utdata 3 2" xfId="10002" xr:uid="{3FBCA04D-A233-4066-9F6C-0E8B706E5C32}"/>
    <cellStyle name="Utdata 3 3" xfId="40268" xr:uid="{DA7884EA-45B8-4CE7-B173-894AEB517085}"/>
    <cellStyle name="Utdata 3_3. Chng in credit spreads" xfId="10003" xr:uid="{1200CB82-B855-48CA-8582-071C291205BE}"/>
    <cellStyle name="Utdata 4" xfId="40269" xr:uid="{0073B961-A9A9-49B5-88CA-023A05CE7F2C}"/>
    <cellStyle name="Utdata 4 2" xfId="40270" xr:uid="{3F31CC49-2FD9-40DC-A669-CF0B6CBF2B59}"/>
    <cellStyle name="Utdata 4 3" xfId="40271" xr:uid="{D7F6F9B4-D302-4D74-8652-028A4E676CE3}"/>
    <cellStyle name="Utdata 4_AVA DVA EL" xfId="40272" xr:uid="{4C29C676-B0FE-4303-A122-FD1DFD866EDE}"/>
    <cellStyle name="Utdata 5" xfId="40273" xr:uid="{E16B1964-5572-4777-A43F-DA0445214883}"/>
    <cellStyle name="Utdata 6" xfId="40274" xr:uid="{53C4B593-F151-4C11-8171-D324DAF2C1C8}"/>
    <cellStyle name="Utdata 7" xfId="40275" xr:uid="{C88FEE29-FA1A-49E3-8C2F-CE8B9EA84CAB}"/>
    <cellStyle name="Utdata 8" xfId="41880" xr:uid="{8A185DA0-D848-470B-AEA8-EFB1522212EB}"/>
    <cellStyle name="Utdata_4Q16" xfId="40276" xr:uid="{DE064B99-A110-46D1-B1B4-A3AFD1E48BC5}"/>
    <cellStyle name="Uthevingsfarge1" xfId="40277" xr:uid="{286A70C7-11D2-48E4-961F-6731CA0A9E4E}"/>
    <cellStyle name="Uthevingsfarge1 2" xfId="10004" xr:uid="{2E65A1FA-2646-4A2F-8896-E266CE185136}"/>
    <cellStyle name="Uthevingsfarge1 2 2" xfId="40278" xr:uid="{4B01EBEF-625D-483B-A3D6-D5BDB4D952F3}"/>
    <cellStyle name="Uthevingsfarge1 2 2 2" xfId="40279" xr:uid="{07C2BF27-E1DB-42F9-AF2E-4D5A71348827}"/>
    <cellStyle name="Uthevingsfarge1 2 2 3" xfId="40280" xr:uid="{A1B9E923-A1B8-410D-A1A4-11979306CDD1}"/>
    <cellStyle name="Uthevingsfarge1 2 2_AVA DVA EL" xfId="40281" xr:uid="{28552CF2-A36D-4929-8D64-9B4FDE73F4A8}"/>
    <cellStyle name="Uthevingsfarge1 2 3" xfId="40282" xr:uid="{28C282DA-FF26-447A-9B8E-CA3EDDF5402E}"/>
    <cellStyle name="Uthevingsfarge1 2_Adj_Balance_Sheet" xfId="41881" xr:uid="{6EA0FE92-25FB-4C00-9170-167B0FD4CA01}"/>
    <cellStyle name="Uthevingsfarge1 3" xfId="10005" xr:uid="{59F9A4E4-668C-43F8-AAE9-A10D872F0303}"/>
    <cellStyle name="Uthevingsfarge1 3 2" xfId="40283" xr:uid="{C241C2E3-A181-47E1-83B5-DC2896DD573D}"/>
    <cellStyle name="Uthevingsfarge1 3 3" xfId="40284" xr:uid="{26F99A78-258A-418F-B7ED-65788EF81FC4}"/>
    <cellStyle name="Uthevingsfarge1 3_AVA DVA EL" xfId="40285" xr:uid="{75920442-EFC2-45AB-BC2D-0B38789DB3F4}"/>
    <cellStyle name="Uthevingsfarge1 4" xfId="40286" xr:uid="{1DB06A30-B140-458D-9DE5-F1E207FE9FA6}"/>
    <cellStyle name="Uthevingsfarge1 4 2" xfId="40287" xr:uid="{CA61FCF6-FEEF-448D-A6BA-B13FB518CBC7}"/>
    <cellStyle name="Uthevingsfarge1 4 3" xfId="40288" xr:uid="{0790C33C-D4FC-45E7-B2EE-CA6AC3ABB1E7}"/>
    <cellStyle name="Uthevingsfarge1 4_AVA DVA EL" xfId="40289" xr:uid="{4084D5FA-C4AC-4DEC-BBF1-28DE695CD7E9}"/>
    <cellStyle name="Uthevingsfarge1 5" xfId="40290" xr:uid="{4AEA8534-74F9-4882-AF15-73473671DA24}"/>
    <cellStyle name="Uthevingsfarge1 6" xfId="40291" xr:uid="{0FA7166C-420E-47AF-8DC1-59033E8CE1B6}"/>
    <cellStyle name="Uthevingsfarge1 7" xfId="40292" xr:uid="{85815052-D69E-4B70-9AC5-2F7DA183623D}"/>
    <cellStyle name="Uthevingsfarge1 8" xfId="41882" xr:uid="{F63FD683-175D-4241-82F8-CC4962D36BB2}"/>
    <cellStyle name="Uthevingsfarge1_4Q16" xfId="40293" xr:uid="{B561E5E6-8EAA-4FEA-A76C-95E21CE425DE}"/>
    <cellStyle name="Uthevingsfarge2" xfId="40294" xr:uid="{EF6C6BC1-3301-4985-AAA2-088080BA6D80}"/>
    <cellStyle name="Uthevingsfarge2 2" xfId="10006" xr:uid="{8F07946C-1D83-4895-AA23-FD03F635FBCB}"/>
    <cellStyle name="Uthevingsfarge2 2 2" xfId="40295" xr:uid="{67D9A0E7-EC29-4995-90D1-90E5E1D6A97C}"/>
    <cellStyle name="Uthevingsfarge2 2 2 2" xfId="40296" xr:uid="{149AFCE3-9CED-42D8-A26E-3177A2CEFDAA}"/>
    <cellStyle name="Uthevingsfarge2 2 2 3" xfId="40297" xr:uid="{61EC6617-BF50-449C-8752-1283B628BFA7}"/>
    <cellStyle name="Uthevingsfarge2 2 2_AVA DVA EL" xfId="40298" xr:uid="{6961FC82-8791-40DA-B4A6-71D91225D623}"/>
    <cellStyle name="Uthevingsfarge2 2 3" xfId="40299" xr:uid="{34500130-8A9A-442B-882C-BE73324252FA}"/>
    <cellStyle name="Uthevingsfarge2 2_Adj_Balance_Sheet" xfId="41883" xr:uid="{20D9ACF7-7B05-4142-B971-EF9964CC8549}"/>
    <cellStyle name="Uthevingsfarge2 3" xfId="10007" xr:uid="{CE040378-E669-4FB6-957B-ED623C41B535}"/>
    <cellStyle name="Uthevingsfarge2 3 2" xfId="40300" xr:uid="{536B78C8-A853-4177-9AE3-5D90A575B588}"/>
    <cellStyle name="Uthevingsfarge2 3 3" xfId="40301" xr:uid="{A570A8C2-6611-4357-8044-0A70CA0BAD3F}"/>
    <cellStyle name="Uthevingsfarge2 3_AVA DVA EL" xfId="40302" xr:uid="{8FEA8421-3DD6-467F-9F44-D83834416687}"/>
    <cellStyle name="Uthevingsfarge2 4" xfId="40303" xr:uid="{3D74DF78-5EC2-41B5-963D-AE615A4D5F47}"/>
    <cellStyle name="Uthevingsfarge2 4 2" xfId="40304" xr:uid="{81991DB9-9797-4D79-95C1-4BBC96AD3323}"/>
    <cellStyle name="Uthevingsfarge2 4 3" xfId="40305" xr:uid="{D1C99E5F-89F1-42FA-85E7-5DAC334A48DC}"/>
    <cellStyle name="Uthevingsfarge2 4_AVA DVA EL" xfId="40306" xr:uid="{C354035E-D0D6-4477-B608-65C3FDF10748}"/>
    <cellStyle name="Uthevingsfarge2 5" xfId="40307" xr:uid="{134CAC8A-3051-4FF1-85B8-D5B4E0B43E0B}"/>
    <cellStyle name="Uthevingsfarge2 6" xfId="40308" xr:uid="{EBC5FEC9-78B3-470A-BCAC-C794E3161A41}"/>
    <cellStyle name="Uthevingsfarge2 7" xfId="40309" xr:uid="{7B2767F1-DEBA-4434-A6BB-4EF77C53FA15}"/>
    <cellStyle name="Uthevingsfarge2 8" xfId="41884" xr:uid="{3A6A2194-F54F-4E4C-AFB8-BC0C25DFB552}"/>
    <cellStyle name="Uthevingsfarge2_4Q16" xfId="40310" xr:uid="{04179D3F-ED42-4A9D-A51D-2D7D78C3E999}"/>
    <cellStyle name="Uthevingsfarge3" xfId="40311" xr:uid="{6D2F0930-D7D4-48AD-AE27-41CEB8758459}"/>
    <cellStyle name="Uthevingsfarge3 2" xfId="10008" xr:uid="{76BE2010-002C-4967-8B55-A7B16B771F8A}"/>
    <cellStyle name="Uthevingsfarge3 2 2" xfId="40312" xr:uid="{E5452336-CF89-4A27-8C23-CBFA0269CA77}"/>
    <cellStyle name="Uthevingsfarge3 2 2 2" xfId="40313" xr:uid="{3B39E72C-D0F7-4DF8-9E22-B9F666506674}"/>
    <cellStyle name="Uthevingsfarge3 2 2 3" xfId="40314" xr:uid="{319BF247-6BE2-4D47-96CB-26C7D61571DA}"/>
    <cellStyle name="Uthevingsfarge3 2 2_AVA DVA EL" xfId="40315" xr:uid="{5C09C148-1916-4F0D-AA0F-1670324AE28F}"/>
    <cellStyle name="Uthevingsfarge3 2 3" xfId="40316" xr:uid="{C892EFB6-04D7-425C-A860-7F9B475CC5A1}"/>
    <cellStyle name="Uthevingsfarge3 2_Adj_Balance_Sheet" xfId="41885" xr:uid="{9E692898-1641-448E-9EBF-679144836FA9}"/>
    <cellStyle name="Uthevingsfarge3 3" xfId="10009" xr:uid="{58177631-989D-4DB1-821D-CA13D877ED1D}"/>
    <cellStyle name="Uthevingsfarge3 3 2" xfId="40317" xr:uid="{5FCEA27C-0125-462A-9ECB-5B1EA01F8F4A}"/>
    <cellStyle name="Uthevingsfarge3 3 3" xfId="40318" xr:uid="{C4C0E19B-57C6-4F5F-81FC-F3E5BC10E63B}"/>
    <cellStyle name="Uthevingsfarge3 3_AVA DVA EL" xfId="40319" xr:uid="{7809D3A8-E615-4846-8735-AECD9119F974}"/>
    <cellStyle name="Uthevingsfarge3 4" xfId="40320" xr:uid="{7D2170ED-187C-442C-85F9-2FF4CD1D38F6}"/>
    <cellStyle name="Uthevingsfarge3 4 2" xfId="40321" xr:uid="{BA625BA1-DEFE-4CDB-B615-EF06F50E2C89}"/>
    <cellStyle name="Uthevingsfarge3 4 3" xfId="40322" xr:uid="{F1E46C5A-89EF-4D48-AC69-C95B3A70F55A}"/>
    <cellStyle name="Uthevingsfarge3 4_AVA DVA EL" xfId="40323" xr:uid="{B81018B5-26EC-43BD-94E2-5881A7BD4AAB}"/>
    <cellStyle name="Uthevingsfarge3 5" xfId="40324" xr:uid="{FA8FE197-F729-473C-97B7-AFF91F0EF814}"/>
    <cellStyle name="Uthevingsfarge3 6" xfId="40325" xr:uid="{9AA0425A-70F5-41AF-8230-EA1EC2B64066}"/>
    <cellStyle name="Uthevingsfarge3 7" xfId="40326" xr:uid="{38B051FE-E266-4224-9722-025374F21596}"/>
    <cellStyle name="Uthevingsfarge3 8" xfId="41886" xr:uid="{584B428E-7467-4DF5-A47D-F05A1B31C795}"/>
    <cellStyle name="Uthevingsfarge3_4Q16" xfId="40327" xr:uid="{5BCEA117-8E5F-424F-AB00-A5629695903B}"/>
    <cellStyle name="Uthevingsfarge4" xfId="40328" xr:uid="{B0209687-230D-42CF-8786-5DB188637D41}"/>
    <cellStyle name="Uthevingsfarge4 2" xfId="10010" xr:uid="{66E9BEB4-D34B-477D-91F7-A46D1A7BB456}"/>
    <cellStyle name="Uthevingsfarge4 2 2" xfId="40329" xr:uid="{ECF2B05D-7D26-47A9-A3D6-D4EAB90CC53C}"/>
    <cellStyle name="Uthevingsfarge4 2 2 2" xfId="40330" xr:uid="{A026A2E1-1F14-4BDB-AA25-56723A30399D}"/>
    <cellStyle name="Uthevingsfarge4 2 2 3" xfId="40331" xr:uid="{FD9F73D7-74DE-443F-A130-D92CFF951E05}"/>
    <cellStyle name="Uthevingsfarge4 2 2_AVA DVA EL" xfId="40332" xr:uid="{EC8C530D-CA6B-4999-8F70-E17C26FBCF7B}"/>
    <cellStyle name="Uthevingsfarge4 2 3" xfId="40333" xr:uid="{B9C1620E-BA1E-449A-AF7C-81B855C45C9A}"/>
    <cellStyle name="Uthevingsfarge4 2_Adj_Balance_Sheet" xfId="41887" xr:uid="{E05E37AB-2121-4FC4-BE48-549D077E0CC6}"/>
    <cellStyle name="Uthevingsfarge4 3" xfId="10011" xr:uid="{93B137FA-90F6-4DBE-B9EC-7A631F7C015E}"/>
    <cellStyle name="Uthevingsfarge4 3 2" xfId="40334" xr:uid="{38C3A450-B1BC-427F-B56E-A4377F9630E1}"/>
    <cellStyle name="Uthevingsfarge4 3 3" xfId="40335" xr:uid="{5F00E85D-8016-4047-A6B2-E8C7B59A07A8}"/>
    <cellStyle name="Uthevingsfarge4 3_AVA DVA EL" xfId="40336" xr:uid="{FB99AFEB-E733-4223-A146-B69A4C175221}"/>
    <cellStyle name="Uthevingsfarge4 4" xfId="40337" xr:uid="{F3A8C47F-E2F5-4AAC-B305-B5C86C60A4CF}"/>
    <cellStyle name="Uthevingsfarge4 4 2" xfId="40338" xr:uid="{939E839E-CBCA-4C2F-984B-23380D221B2E}"/>
    <cellStyle name="Uthevingsfarge4 4 3" xfId="40339" xr:uid="{7910CF37-58C2-45C9-A74C-44717A3F2ADB}"/>
    <cellStyle name="Uthevingsfarge4 4_AVA DVA EL" xfId="40340" xr:uid="{E9D56FC2-3110-4050-B6A0-316FD91BCF27}"/>
    <cellStyle name="Uthevingsfarge4 5" xfId="40341" xr:uid="{6CB189D7-50EA-4DF8-B16A-5B71814F62BF}"/>
    <cellStyle name="Uthevingsfarge4 6" xfId="40342" xr:uid="{14E8654B-3556-4DB1-B1CA-989ABEB210BA}"/>
    <cellStyle name="Uthevingsfarge4 7" xfId="40343" xr:uid="{8F3CF3D7-1DB1-41A2-B38C-9FE98C847A8D}"/>
    <cellStyle name="Uthevingsfarge4 8" xfId="41888" xr:uid="{DFB78BA1-D1A3-40C7-B4C0-5A9C5D1283F8}"/>
    <cellStyle name="Uthevingsfarge4_4Q16" xfId="40344" xr:uid="{05394EDD-CF3A-4EDE-932D-8A6D8671833A}"/>
    <cellStyle name="Uthevingsfarge5" xfId="40345" xr:uid="{046D52F0-66A2-4F84-8487-C0D1B355908E}"/>
    <cellStyle name="Uthevingsfarge5 2" xfId="10012" xr:uid="{F0C81D3A-0C7C-417E-83DA-BEACB1A4ABFA}"/>
    <cellStyle name="Uthevingsfarge5 2 2" xfId="40346" xr:uid="{A334E6C3-368E-4C32-A0B4-65F684CE3474}"/>
    <cellStyle name="Uthevingsfarge5 2 2 2" xfId="40347" xr:uid="{13EFAE78-A254-4B0C-B87A-190709710800}"/>
    <cellStyle name="Uthevingsfarge5 2 2 3" xfId="40348" xr:uid="{EA2F2A95-F953-43E5-8C20-277794501636}"/>
    <cellStyle name="Uthevingsfarge5 2 2_AVA DVA EL" xfId="40349" xr:uid="{73B80192-D0F9-437D-9F77-9CF286E30B10}"/>
    <cellStyle name="Uthevingsfarge5 2 3" xfId="40350" xr:uid="{6A9254BD-34A5-4227-97C9-6A23F4CCC966}"/>
    <cellStyle name="Uthevingsfarge5 2_Adj_Balance_Sheet" xfId="41889" xr:uid="{07D978B1-A38D-421C-9DAE-C4580FEBF780}"/>
    <cellStyle name="Uthevingsfarge5 3" xfId="10013" xr:uid="{9F49435A-4445-4B69-9EA2-A4E56D59FF4A}"/>
    <cellStyle name="Uthevingsfarge5 3 2" xfId="40351" xr:uid="{B7F2F8E9-D22A-443C-BBC0-554824E85B1D}"/>
    <cellStyle name="Uthevingsfarge5 3 3" xfId="40352" xr:uid="{963473CF-8562-4C52-9E4E-F87AA8E06EAC}"/>
    <cellStyle name="Uthevingsfarge5 3_AVA DVA EL" xfId="40353" xr:uid="{FEFA16F5-8373-4F06-9794-67C15C0E3FE7}"/>
    <cellStyle name="Uthevingsfarge5 4" xfId="40354" xr:uid="{40C5A05D-2EC3-4A2B-93E1-65411950FD15}"/>
    <cellStyle name="Uthevingsfarge5 4 2" xfId="40355" xr:uid="{58759651-48B4-464E-BA55-0F7F91AC6FA9}"/>
    <cellStyle name="Uthevingsfarge5 4 3" xfId="40356" xr:uid="{21D3C690-2B48-4E99-BC9D-8F39DCE21A77}"/>
    <cellStyle name="Uthevingsfarge5 4_AVA DVA EL" xfId="40357" xr:uid="{5A41922C-64E5-489F-B639-A8D6A9D57D74}"/>
    <cellStyle name="Uthevingsfarge5 5" xfId="40358" xr:uid="{92864E05-7EF7-41A3-B9BB-21347EF9B5FF}"/>
    <cellStyle name="Uthevingsfarge5 6" xfId="40359" xr:uid="{D0CE6B32-CE8B-44D8-8ACC-D50A0F28086E}"/>
    <cellStyle name="Uthevingsfarge5 7" xfId="40360" xr:uid="{89DF7899-136C-4A17-A017-C03CBA0EFA0C}"/>
    <cellStyle name="Uthevingsfarge5 8" xfId="41890" xr:uid="{93AA5294-93D1-42CB-A5B8-C5E85D042F69}"/>
    <cellStyle name="Uthevingsfarge5_4Q16" xfId="40361" xr:uid="{597015C9-B066-4F1C-9E80-969F6A699D99}"/>
    <cellStyle name="Uthevingsfarge6" xfId="40362" xr:uid="{F0501A06-C42A-42C4-94DD-8376FB4381DF}"/>
    <cellStyle name="Uthevingsfarge6 2" xfId="10014" xr:uid="{8A8ACA82-1B8F-4BFA-9841-686640C7EA90}"/>
    <cellStyle name="Uthevingsfarge6 2 2" xfId="40363" xr:uid="{447E4B86-5D5D-4F76-A44C-63EBB3A937C2}"/>
    <cellStyle name="Uthevingsfarge6 2 2 2" xfId="40364" xr:uid="{C9103C21-283E-496E-912F-682A6AB67622}"/>
    <cellStyle name="Uthevingsfarge6 2 2 3" xfId="40365" xr:uid="{9139933E-7DCA-4C52-BDA7-44FAFE8F9362}"/>
    <cellStyle name="Uthevingsfarge6 2 2_AVA DVA EL" xfId="40366" xr:uid="{13F9D20E-7EC5-4AE5-B13D-CCA148CBB32D}"/>
    <cellStyle name="Uthevingsfarge6 2 3" xfId="40367" xr:uid="{ABA42CD4-AB70-4B74-B64F-05A38625C165}"/>
    <cellStyle name="Uthevingsfarge6 2_Adj_Balance_Sheet" xfId="41891" xr:uid="{D18D3DCE-6A86-4834-861E-81EE5AE2C707}"/>
    <cellStyle name="Uthevingsfarge6 3" xfId="10015" xr:uid="{9CF1257A-9101-40A2-80E4-B0D61E1E77C2}"/>
    <cellStyle name="Uthevingsfarge6 3 2" xfId="40368" xr:uid="{4AEFBE31-CDCD-43FC-8576-BA8323DAFF1E}"/>
    <cellStyle name="Uthevingsfarge6 3 3" xfId="40369" xr:uid="{EE4A0CD1-A23E-42FD-8E42-1B6CA2983A66}"/>
    <cellStyle name="Uthevingsfarge6 3_AVA DVA EL" xfId="40370" xr:uid="{FDFF9532-D8D4-42FF-8576-C08B284B80D7}"/>
    <cellStyle name="Uthevingsfarge6 4" xfId="40371" xr:uid="{11901C5E-3ADE-43B1-9948-C349CA033E56}"/>
    <cellStyle name="Uthevingsfarge6 4 2" xfId="40372" xr:uid="{390245F1-A331-42B1-8B9A-234082339303}"/>
    <cellStyle name="Uthevingsfarge6 4 3" xfId="40373" xr:uid="{F2DA8F90-4347-462F-B7AA-6C40A4AC4747}"/>
    <cellStyle name="Uthevingsfarge6 4_AVA DVA EL" xfId="40374" xr:uid="{43571562-1CE1-4FA5-9186-4493DA8E0611}"/>
    <cellStyle name="Uthevingsfarge6 5" xfId="40375" xr:uid="{724BFBFE-EC8F-4FA1-A966-1FEB8E4B96EA}"/>
    <cellStyle name="Uthevingsfarge6 6" xfId="40376" xr:uid="{1660D42D-DEEF-4732-8A3B-085210740FB7}"/>
    <cellStyle name="Uthevingsfarge6 7" xfId="40377" xr:uid="{58777840-FD96-4EF5-807D-2545E525F224}"/>
    <cellStyle name="Uthevingsfarge6 8" xfId="41892" xr:uid="{AF8FF731-5F5E-4062-B45F-039A9ED22F94}"/>
    <cellStyle name="Uthevingsfarge6_4Q16" xfId="40378" xr:uid="{63C8BA45-55A9-4057-9A7F-D4DDB6BC7565}"/>
    <cellStyle name="Uwaga" xfId="10016" xr:uid="{D95489E1-A4FF-4D6F-93C7-DCE1B2B732E8}"/>
    <cellStyle name="Uwaga 2" xfId="40379" xr:uid="{46A56F7D-E8F5-44B4-BCD7-CE3131EBD721}"/>
    <cellStyle name="Uwaga 3" xfId="40380" xr:uid="{4E7A4AD4-5493-4460-BB1C-3C0FBFB16B40}"/>
    <cellStyle name="Uwaga_AVA DVA EL" xfId="40381" xr:uid="{B149CDF5-B68A-476B-B136-2BC3E5C867DB}"/>
    <cellStyle name="Valuta (0)_Costi" xfId="10017" xr:uid="{4148646D-EFE7-41E5-B31F-9C81E15BFD36}"/>
    <cellStyle name="Valuta 2" xfId="10018" xr:uid="{A1984C2A-884C-4149-936B-CBBDBBDDA898}"/>
    <cellStyle name="Valuta 2 2" xfId="40382" xr:uid="{2AD65833-A381-4C5A-92F6-26F20620C464}"/>
    <cellStyle name="Valuta 2 2 2" xfId="40383" xr:uid="{5AF9D117-8F84-4FEA-9458-A78A6D72FF03}"/>
    <cellStyle name="Valuta 2 2 3" xfId="40384" xr:uid="{51C6769B-5146-4AF3-BD67-1B8D2BD35781}"/>
    <cellStyle name="Valuta 2 2_AVA DVA EL" xfId="40385" xr:uid="{6889EB04-DFB0-4F7F-8AFB-FF845ED0B321}"/>
    <cellStyle name="Valuta 2 3" xfId="40386" xr:uid="{45C01391-F87F-4F7E-AA5F-CD644CB531E5}"/>
    <cellStyle name="Valuta 2_Adj_Balance_Sheet" xfId="41893" xr:uid="{BCA3E432-8B34-47CB-8F9A-866CF5D9B5C4}"/>
    <cellStyle name="Valuta 3" xfId="10019" xr:uid="{059B84A5-1CD6-4273-9717-8022E930B75D}"/>
    <cellStyle name="Valuta 3 2" xfId="40387" xr:uid="{228EA85C-3811-408A-BA43-27CE38779F06}"/>
    <cellStyle name="Valuta 3 2 2" xfId="40388" xr:uid="{C251168A-4AA5-4B3F-9F13-DEE001C7DD86}"/>
    <cellStyle name="Valuta 3 2 3" xfId="40389" xr:uid="{E37189CB-C99F-4C84-A06F-EABE69179039}"/>
    <cellStyle name="Valuta 3 2_AVA DVA EL" xfId="40390" xr:uid="{C9AAA2CD-8714-446A-BCF2-3798D08D36DC}"/>
    <cellStyle name="Valuta 3 3" xfId="40391" xr:uid="{B8B78181-494B-4EB2-8120-A4CC9F1F5CB8}"/>
    <cellStyle name="Valuta 3_Adj_Balance_Sheet" xfId="41894" xr:uid="{8EC6E5B4-4BDD-422A-B0F7-9479F526F986}"/>
    <cellStyle name="Valuta 4" xfId="10020" xr:uid="{0418740C-6AEB-4F47-8866-DCB84C29F506}"/>
    <cellStyle name="Valuta 4 2" xfId="40392" xr:uid="{76CA1A93-0EB6-44C8-98FC-6D40A436CE2A}"/>
    <cellStyle name="Valuta 4 3" xfId="40393" xr:uid="{1AFE8A8A-A0AB-4F75-A48B-0433D3DCC676}"/>
    <cellStyle name="Valuta 4_AVA DVA EL" xfId="40394" xr:uid="{36357D9E-A7FF-4861-ACAD-9BA76FF0FE69}"/>
    <cellStyle name="Varseltekst" xfId="40395" xr:uid="{AB877A5B-1F41-4688-8975-BA48F3940532}"/>
    <cellStyle name="Varseltekst 2" xfId="10021" xr:uid="{50CCD8B6-639C-4FBD-95F5-C65BB44FFC85}"/>
    <cellStyle name="Varseltekst 2 2" xfId="40396" xr:uid="{9D9E38C6-873B-4E9E-B096-719AFBBAA063}"/>
    <cellStyle name="Varseltekst 2 2 2" xfId="40397" xr:uid="{2E8DD94A-A2A5-4E85-A360-0C0520D58FCE}"/>
    <cellStyle name="Varseltekst 2 2 3" xfId="40398" xr:uid="{BB6C8032-CA29-4675-9012-7D91F0D34E7E}"/>
    <cellStyle name="Varseltekst 2 2_AVA DVA EL" xfId="40399" xr:uid="{0769656C-2483-4392-8BB3-7CD230C5B44B}"/>
    <cellStyle name="Varseltekst 2_AVA DVA EL" xfId="40400" xr:uid="{0E297C3F-109D-48DE-BC7A-BA7C55394D8B}"/>
    <cellStyle name="Varseltekst 3" xfId="10022" xr:uid="{9CD238A4-5CE1-4FE5-8485-AD47AB103090}"/>
    <cellStyle name="Varseltekst 3 2" xfId="40401" xr:uid="{7215B1F6-0E54-4242-B804-0858DCF843EC}"/>
    <cellStyle name="Varseltekst 3_AVA DVA EL" xfId="40402" xr:uid="{6EFB9D15-9718-4F5B-94AB-75D95DFA59DD}"/>
    <cellStyle name="Varseltekst 4" xfId="40403" xr:uid="{9A00E0C8-6155-40A1-BFF9-CE0B59D63146}"/>
    <cellStyle name="Varseltekst 4 2" xfId="40404" xr:uid="{7C45E2AF-A4CC-476F-B3D5-A0A5FEDC35F8}"/>
    <cellStyle name="Varseltekst 4 3" xfId="40405" xr:uid="{54874427-51F0-40D5-B666-C9C8ABC47B74}"/>
    <cellStyle name="Varseltekst 4_AVA DVA EL" xfId="40406" xr:uid="{A0F09085-BFB8-462C-A2C3-DB903D699D53}"/>
    <cellStyle name="Varseltekst 5" xfId="40407" xr:uid="{E542BE25-60EC-42D1-853A-E639D51FCF8C}"/>
    <cellStyle name="Varseltekst 6" xfId="40408" xr:uid="{5F8E05FF-5392-473D-AEC2-3F5FAEC8343F}"/>
    <cellStyle name="Varseltekst 7" xfId="41895" xr:uid="{3B435383-139D-49D0-974C-58E5AF56270B}"/>
    <cellStyle name="Varseltekst 8" xfId="41896" xr:uid="{228D3FF3-DE83-4F9F-99E5-36FC3C772954}"/>
    <cellStyle name="Varseltekst_4Q16" xfId="40409" xr:uid="{46CBD5BB-D04F-458F-ABF7-2CC5403A014A}"/>
    <cellStyle name="w" xfId="10023" xr:uid="{571660DB-F7CC-4279-8906-34B7F8BE2384}"/>
    <cellStyle name="w 2" xfId="40410" xr:uid="{0A0F50FF-1B0E-44DA-B6F1-E043E5F75117}"/>
    <cellStyle name="w 3" xfId="40411" xr:uid="{A8E13283-B46F-4D6A-9722-50F9279875E6}"/>
    <cellStyle name="w_3. Chng in credit spreads" xfId="10024" xr:uid="{A5176A60-93BB-4F91-B11C-0F25C9E319FB}"/>
    <cellStyle name="w_3. Chng in credit spreads_Expenses" xfId="10025" xr:uid="{6535F504-C566-483E-9EB3-5AFA88BB8507}"/>
    <cellStyle name="w_3. Chng in credit spreads_Kontroll DM--&gt;" xfId="41899" xr:uid="{33E1FAA9-07F4-4A0D-9C79-BB1ECC25D8FF}"/>
    <cellStyle name="w_3. Chng in credit spreads_Kontroll DM--&gt;_Factbook" xfId="41900" xr:uid="{EA079157-20A2-4DA5-8D84-DF90731EA85B}"/>
    <cellStyle name="w_3. Chng in credit spreads_Results &amp; key fig." xfId="41898" xr:uid="{BFE3D506-ECC4-4D90-AEF3-C8E435F545C6}"/>
    <cellStyle name="w_3Q19" xfId="10026" xr:uid="{FC75D236-23E0-4527-AD12-12CE9F820DDB}"/>
    <cellStyle name="w_3Q19_Fact Book" xfId="10027" xr:uid="{4EA79216-8A97-44FF-AF92-4B9A739DF661}"/>
    <cellStyle name="w_7. Other MTM adjustments" xfId="10028" xr:uid="{547219BB-D000-4A02-8392-343B17C490F5}"/>
    <cellStyle name="w_7. Other MTM adjustments_Expenses" xfId="10029" xr:uid="{F128E897-E391-4706-9749-E513BCB3A3BC}"/>
    <cellStyle name="w_7. Other MTM adjustments_Kontroll DM--&gt;" xfId="41902" xr:uid="{2F2ED586-AC24-4A56-BD62-95162CB8F605}"/>
    <cellStyle name="w_7. Other MTM adjustments_Kontroll DM--&gt;_Factbook" xfId="41903" xr:uid="{A75FB20B-8442-4AB2-9AB4-912F6123E6D6}"/>
    <cellStyle name="w_7. Other MTM adjustments_Results &amp; key fig." xfId="41901" xr:uid="{843EEB3D-D525-4EDC-B3C0-62EFD78A86AC}"/>
    <cellStyle name="w_AVA DVA EL" xfId="40412" xr:uid="{07FC7C89-2DDD-4AF0-9F0E-01851A54F138}"/>
    <cellStyle name="w_Avstem DM og grunnlag" xfId="41904" xr:uid="{F9F52E49-9384-4C67-B773-204693009898}"/>
    <cellStyle name="w_Balanse bankkonsern" xfId="40413" xr:uid="{A62B941E-86DD-4C4C-B3BF-57B9C663B1C8}"/>
    <cellStyle name="w_Balanse bankkonsern_Note Bank" xfId="40414" xr:uid="{2F047A94-DA67-4383-92B0-3B0DA12045F4}"/>
    <cellStyle name="w_Balanse bankkonsern_Note Bankkonsern" xfId="40415" xr:uid="{00FDF9D1-A7DA-4194-9266-7C25065B3C9D}"/>
    <cellStyle name="w_Balanser" xfId="10030" xr:uid="{09B4400C-ADA0-4B87-BE5D-8F5D249B45D9}"/>
    <cellStyle name="w_Balanser jur selskaper mnd" xfId="10031" xr:uid="{4A512C81-1E4E-4360-A9C9-749109AC3384}"/>
    <cellStyle name="w_Balanser jur selskaper mnd_3Q19" xfId="10032" xr:uid="{A0D86CCE-32D2-4049-A93D-368054F72656}"/>
    <cellStyle name="w_Balanser jur selskaper mnd_3Q19_Fact Book" xfId="10033" xr:uid="{E7DF1041-3F34-4145-B658-4BE9921E97A8}"/>
    <cellStyle name="w_Balanser jur selskaper mnd_Fact Book" xfId="10034" xr:uid="{F6867670-1784-47B9-BAAF-5C11D608EA9A}"/>
    <cellStyle name="w_Balanser_3Q19" xfId="10035" xr:uid="{C4400819-FB2C-4C25-B18A-6119687F4AA1}"/>
    <cellStyle name="w_Balanser_3Q19_Fact Book" xfId="10036" xr:uid="{26C14BEB-3000-4D14-89C0-31BBF2C93402}"/>
    <cellStyle name="w_Balanser_Balanser jur selskaper mnd" xfId="10037" xr:uid="{71D00452-EF61-4BBB-B689-61F114E2ADE1}"/>
    <cellStyle name="w_Balanser_Balanser jur selskaper mnd_3Q19" xfId="10038" xr:uid="{8ABB83B6-4A1E-4D27-A916-9496FA298564}"/>
    <cellStyle name="w_Balanser_Balanser jur selskaper mnd_3Q19_Fact Book" xfId="10039" xr:uid="{83F1FE2C-3F78-4FC2-AAAA-C495836ABF8E}"/>
    <cellStyle name="w_Balanser_Balanser jur selskaper mnd_Fact Book" xfId="10040" xr:uid="{ED657C47-1441-4CEA-893D-1CE86B380884}"/>
    <cellStyle name="w_Balanser_Fact Book" xfId="10041" xr:uid="{715B3AA6-B97F-4E4D-841B-64D4E3FB2309}"/>
    <cellStyle name="w_Expenses" xfId="10042" xr:uid="{F6071A16-9583-4874-A3CD-984AAE928105}"/>
    <cellStyle name="w_Fact Book" xfId="10043" xr:uid="{00BB5B14-825F-45D2-8DC7-5B8AF3C76D10}"/>
    <cellStyle name="w_Factbook" xfId="41905" xr:uid="{8CA7DAB2-C072-4F88-A240-75EAC1936157}"/>
    <cellStyle name="w_Finansielle instrumenter" xfId="10044" xr:uid="{19958934-F2BA-4844-AD39-2A6AC6FF7D71}"/>
    <cellStyle name="w_Finansielle instrumenter_3Q19" xfId="10045" xr:uid="{6C6ED62C-7BC5-4E51-93EF-6216FDEA10C5}"/>
    <cellStyle name="w_Finansielle instrumenter_3Q19_Fact Book" xfId="10046" xr:uid="{053847DB-A96B-410E-AA03-1F2F9F5FD0BF}"/>
    <cellStyle name="w_Finansielle instrumenter_Balanser" xfId="10047" xr:uid="{D66B40CE-ACF2-4E60-857E-E97EE1FDD0E0}"/>
    <cellStyle name="w_Finansielle instrumenter_Balanser jur selskaper mnd" xfId="10048" xr:uid="{C6494A01-B128-4A20-9C23-DF670C6FD639}"/>
    <cellStyle name="w_Finansielle instrumenter_Balanser jur selskaper mnd_3Q19" xfId="10049" xr:uid="{29896F79-46ED-44BA-8770-5936328BAABF}"/>
    <cellStyle name="w_Finansielle instrumenter_Balanser jur selskaper mnd_3Q19_Fact Book" xfId="10050" xr:uid="{8C7DE412-ECCD-4563-BB4C-15BA7DF99428}"/>
    <cellStyle name="w_Finansielle instrumenter_Balanser jur selskaper mnd_Fact Book" xfId="10051" xr:uid="{2F2BD636-7DD1-412E-964A-7A165C789C79}"/>
    <cellStyle name="w_Finansielle instrumenter_Balanser_3Q19" xfId="10052" xr:uid="{7AD820CD-917E-450C-8A52-E9A78E1CF94C}"/>
    <cellStyle name="w_Finansielle instrumenter_Balanser_3Q19_Fact Book" xfId="10053" xr:uid="{C60A676A-F028-4B0D-9777-A53711BE8329}"/>
    <cellStyle name="w_Finansielle instrumenter_Balanser_Balanser jur selskaper mnd" xfId="10054" xr:uid="{AD2504ED-8E27-4813-A15F-CEDEF14ADF2D}"/>
    <cellStyle name="w_Finansielle instrumenter_Balanser_Balanser jur selskaper mnd_3Q19" xfId="10055" xr:uid="{50ECBF70-9501-4FDE-93AF-3F472D731605}"/>
    <cellStyle name="w_Finansielle instrumenter_Balanser_Balanser jur selskaper mnd_3Q19_Fact Book" xfId="10056" xr:uid="{68EAEDA8-878D-4BDD-A36C-ED2896DD277C}"/>
    <cellStyle name="w_Finansielle instrumenter_Balanser_Balanser jur selskaper mnd_Fact Book" xfId="10057" xr:uid="{4AF9A07E-6F2F-4986-8C1F-F34B97BFFD0C}"/>
    <cellStyle name="w_Finansielle instrumenter_Balanser_Fact Book" xfId="10058" xr:uid="{060043A5-9F84-4E59-8C31-1BE4124B06BC}"/>
    <cellStyle name="w_Finansielle instrumenter_Fact Book" xfId="10059" xr:uid="{B5CB0F16-5E11-42E7-8CF1-2D6325E5DD00}"/>
    <cellStyle name="w_Finansielle instrumenter_Månedstall 13 mnd" xfId="10060" xr:uid="{68D773D8-67DF-4FD2-A0F9-B8047AE492E6}"/>
    <cellStyle name="w_Finansielle instrumenter_Månedstall 13 mnd eks basisswap" xfId="10061" xr:uid="{1952A3A9-34D3-49EE-BF4C-6B12E6D7BD6B}"/>
    <cellStyle name="w_Finansielle instrumenter_Månedstall 13 mnd eks basisswap_3Q19" xfId="10062" xr:uid="{F227A226-E6F3-495E-B3C5-C794E3A0F4DA}"/>
    <cellStyle name="w_Finansielle instrumenter_Månedstall 13 mnd eks basisswap_3Q19_Fact Book" xfId="10063" xr:uid="{89DC98DF-AA26-45B9-8C5F-70201474C956}"/>
    <cellStyle name="w_Finansielle instrumenter_Månedstall 13 mnd eks basisswap_Balanser jur selskaper mnd" xfId="10064" xr:uid="{D4664A6F-922E-4B7A-9DCA-90855624E171}"/>
    <cellStyle name="w_Finansielle instrumenter_Månedstall 13 mnd eks basisswap_Balanser jur selskaper mnd_3Q19" xfId="10065" xr:uid="{CD37C431-2F54-4EAD-AF2B-AF034794C04A}"/>
    <cellStyle name="w_Finansielle instrumenter_Månedstall 13 mnd eks basisswap_Balanser jur selskaper mnd_3Q19_Fact Book" xfId="10066" xr:uid="{D10D8CCF-C57D-4B22-972A-46A4BD2DC449}"/>
    <cellStyle name="w_Finansielle instrumenter_Månedstall 13 mnd eks basisswap_Balanser jur selskaper mnd_Fact Book" xfId="10067" xr:uid="{FF2F707A-043E-4932-84C4-F90E73C9376B}"/>
    <cellStyle name="w_Finansielle instrumenter_Månedstall 13 mnd eks basisswap_Fact Book" xfId="10068" xr:uid="{A95B2F43-027F-444C-B3CA-0EAE7EA79A56}"/>
    <cellStyle name="w_Finansielle instrumenter_Månedstall 13 mnd_3Q19" xfId="10069" xr:uid="{2DC8A793-6F0D-47C7-9C64-04331EE6D0EF}"/>
    <cellStyle name="w_Finansielle instrumenter_Månedstall 13 mnd_3Q19_Fact Book" xfId="10070" xr:uid="{18464E63-5AC1-4CEB-BCCE-0CFED36D1A4F}"/>
    <cellStyle name="w_Finansielle instrumenter_Månedstall 13 mnd_Balanser jur selskaper mnd" xfId="10071" xr:uid="{4A723EF8-88F4-4F76-B812-699EB102C47D}"/>
    <cellStyle name="w_Finansielle instrumenter_Månedstall 13 mnd_Balanser jur selskaper mnd_3Q19" xfId="10072" xr:uid="{326EE183-8DF7-4155-B906-55D91ED74F45}"/>
    <cellStyle name="w_Finansielle instrumenter_Månedstall 13 mnd_Balanser jur selskaper mnd_3Q19_Fact Book" xfId="10073" xr:uid="{56586936-7747-41B7-9BA6-EF2BB79118D9}"/>
    <cellStyle name="w_Finansielle instrumenter_Månedstall 13 mnd_Balanser jur selskaper mnd_Fact Book" xfId="10074" xr:uid="{BF5A8D87-9136-4E10-823D-2461C4F3EA07}"/>
    <cellStyle name="w_Finansielle instrumenter_Månedstall 13 mnd_Fact Book" xfId="10075" xr:uid="{F5965C5D-AD63-4F53-9389-5B6122557365}"/>
    <cellStyle name="w_Finansielle instrumenter_Månedstall 13 mnd_Månedstall 13 mnd eks basisswap" xfId="10076" xr:uid="{5D41E7C1-3E73-4A02-9053-BBC1EF227D41}"/>
    <cellStyle name="w_Finansielle instrumenter_Månedstall 13 mnd_Månedstall 13 mnd eks basisswap_3Q19" xfId="10077" xr:uid="{E43F0D78-3E6D-4EBB-AB09-BC9DA71425E0}"/>
    <cellStyle name="w_Finansielle instrumenter_Månedstall 13 mnd_Månedstall 13 mnd eks basisswap_3Q19_Fact Book" xfId="10078" xr:uid="{3EDB7D46-1E47-46EE-B7E7-7FB3D8407744}"/>
    <cellStyle name="w_Finansielle instrumenter_Månedstall 13 mnd_Månedstall 13 mnd eks basisswap_Balanser jur selskaper mnd" xfId="10079" xr:uid="{6F9F4DDC-CF29-44F9-816F-26D405325CC6}"/>
    <cellStyle name="w_Finansielle instrumenter_Månedstall 13 mnd_Månedstall 13 mnd eks basisswap_Balanser jur selskaper mnd_3Q19" xfId="10080" xr:uid="{CE8D0A3F-2436-4BE5-88BD-99CCEC5F4797}"/>
    <cellStyle name="w_Finansielle instrumenter_Månedstall 13 mnd_Månedstall 13 mnd eks basisswap_Balanser jur selskaper mnd_3Q19_Fact Book" xfId="10081" xr:uid="{4FB04C55-AB71-4554-B365-9185A6C87913}"/>
    <cellStyle name="w_Finansielle instrumenter_Månedstall 13 mnd_Månedstall 13 mnd eks basisswap_Balanser jur selskaper mnd_Fact Book" xfId="10082" xr:uid="{5B73546E-829A-4F5F-8826-F328B06593BC}"/>
    <cellStyle name="w_Finansielle instrumenter_Månedstall 13 mnd_Månedstall 13 mnd eks basisswap_Fact Book" xfId="10083" xr:uid="{F9755AE8-77C9-4A0B-AFA1-D4F66892D482}"/>
    <cellStyle name="w_Juni 2017" xfId="40416" xr:uid="{921D2639-C155-4EF0-93F5-14D87E42707A}"/>
    <cellStyle name="w_Juridiske enheter" xfId="10084" xr:uid="{4C3059CA-59D9-4E71-B710-C5BD7D2C3FD0}"/>
    <cellStyle name="w_Juridiske enheter_3Q19" xfId="10085" xr:uid="{E9F71801-8164-4827-8A85-70A0575E2AA0}"/>
    <cellStyle name="w_Juridiske enheter_3Q19_Fact Book" xfId="10086" xr:uid="{689B33DF-4B1D-41AC-8DD8-2607246D214F}"/>
    <cellStyle name="w_Juridiske enheter_Balanser jur selskaper mnd" xfId="10087" xr:uid="{3CD255C2-4A37-4987-91DC-0D0DCA941B21}"/>
    <cellStyle name="w_Juridiske enheter_Balanser jur selskaper mnd_3Q19" xfId="10088" xr:uid="{C0326F2B-0675-4DCA-9C33-3C82976DC3DA}"/>
    <cellStyle name="w_Juridiske enheter_Balanser jur selskaper mnd_3Q19_Fact Book" xfId="10089" xr:uid="{95FC96EE-8824-437A-8533-D9BD44448874}"/>
    <cellStyle name="w_Juridiske enheter_Balanser jur selskaper mnd_Fact Book" xfId="10090" xr:uid="{D47769D9-0138-4424-97F3-65ECA0F3E84A}"/>
    <cellStyle name="w_Juridiske enheter_Fact Book" xfId="10091" xr:uid="{35C702E4-E6D0-4F7B-B676-F8CA6EEE79D7}"/>
    <cellStyle name="w_Kontroll DM--&gt;" xfId="41906" xr:uid="{C1ECCF1E-B512-4105-A16B-3E9235A60871}"/>
    <cellStyle name="w_Kontroll DM--&gt;_Factbook" xfId="41907" xr:uid="{E13D3FD0-523F-48B3-B6DC-8277E89C126C}"/>
    <cellStyle name="w_Kvartalstabeller" xfId="41908" xr:uid="{1E2676D8-27E6-4221-A599-36EF897F61AC}"/>
    <cellStyle name="w_Kvartalstabeller_1" xfId="41909" xr:uid="{FA558E21-097C-43FB-ACCD-19E1C47930C1}"/>
    <cellStyle name="w_Kvartalstabeller_Factbook" xfId="41910" xr:uid="{798877C3-6945-49AD-A682-32C1FBA2BC80}"/>
    <cellStyle name="w_Kvartalstabeller_Kvartalstabeller" xfId="41911" xr:uid="{6478F469-52F8-4F20-831D-3DF7D8156F4A}"/>
    <cellStyle name="w_Månedstall 13 mnd" xfId="10092" xr:uid="{60D74CAC-AB6D-44AC-9B75-070787368F8E}"/>
    <cellStyle name="w_Månedstall 13 mnd eks basisswap" xfId="10093" xr:uid="{EFE60B74-DFAD-482A-B82B-9DD77286ED29}"/>
    <cellStyle name="w_Månedstall 13 mnd eks basisswap_3Q19" xfId="10094" xr:uid="{CF23F276-B4FC-47D8-826B-672EA1EBFCC4}"/>
    <cellStyle name="w_Månedstall 13 mnd eks basisswap_3Q19_Fact Book" xfId="10095" xr:uid="{6925F84C-49A4-4173-8E40-6F2BC9ECD7E3}"/>
    <cellStyle name="w_Månedstall 13 mnd eks basisswap_Balanser jur selskaper mnd" xfId="10096" xr:uid="{5E148393-70BE-499B-8128-E24AF3201168}"/>
    <cellStyle name="w_Månedstall 13 mnd eks basisswap_Balanser jur selskaper mnd_3Q19" xfId="10097" xr:uid="{121C1992-25DE-42AB-9EAF-BB0C219FF98D}"/>
    <cellStyle name="w_Månedstall 13 mnd eks basisswap_Balanser jur selskaper mnd_3Q19_Fact Book" xfId="10098" xr:uid="{C306DBC3-CF18-4153-BEA2-C3674994A6CA}"/>
    <cellStyle name="w_Månedstall 13 mnd eks basisswap_Balanser jur selskaper mnd_Fact Book" xfId="10099" xr:uid="{ACE79261-10D7-41E8-9BC6-603539C702B5}"/>
    <cellStyle name="w_Månedstall 13 mnd eks basisswap_Fact Book" xfId="10100" xr:uid="{577256D2-4E1C-45BF-A2D0-814D219A8451}"/>
    <cellStyle name="w_Månedstall 13 mnd_3Q19" xfId="10101" xr:uid="{A7DE7A33-5B7E-4B20-BCE0-CB691BC59774}"/>
    <cellStyle name="w_Månedstall 13 mnd_3Q19_Fact Book" xfId="10102" xr:uid="{F13EEE8A-168F-4176-A11D-5DE1A60E41CC}"/>
    <cellStyle name="w_Månedstall 13 mnd_Balanser jur selskaper mnd" xfId="10103" xr:uid="{BF66D758-452B-4A5F-B41D-28A8A2A6C2E7}"/>
    <cellStyle name="w_Månedstall 13 mnd_Balanser jur selskaper mnd_3Q19" xfId="10104" xr:uid="{E5943AAA-C9E1-4883-9604-975FEB0ED78C}"/>
    <cellStyle name="w_Månedstall 13 mnd_Balanser jur selskaper mnd_3Q19_Fact Book" xfId="10105" xr:uid="{0B289DCE-9E90-4070-B246-9B8EE509B5CF}"/>
    <cellStyle name="w_Månedstall 13 mnd_Balanser jur selskaper mnd_Fact Book" xfId="10106" xr:uid="{FCEC3506-9081-46EA-9D8F-C4E5747CB455}"/>
    <cellStyle name="w_Månedstall 13 mnd_Fact Book" xfId="10107" xr:uid="{A415563D-2298-42E3-AB00-5FC93D6423BD}"/>
    <cellStyle name="w_Månedstall 13 mnd_Månedstall 13 mnd eks basisswap" xfId="10108" xr:uid="{5FCBE488-BF3F-4DDF-B5D2-17DCC8DD4B38}"/>
    <cellStyle name="w_Månedstall 13 mnd_Månedstall 13 mnd eks basisswap_3Q19" xfId="10109" xr:uid="{197AB329-83C8-480E-B238-0AAD94AB4B5B}"/>
    <cellStyle name="w_Månedstall 13 mnd_Månedstall 13 mnd eks basisswap_3Q19_Fact Book" xfId="10110" xr:uid="{07888503-1095-4365-BB46-5C7F81F5F6C8}"/>
    <cellStyle name="w_Månedstall 13 mnd_Månedstall 13 mnd eks basisswap_Balanser jur selskaper mnd" xfId="10111" xr:uid="{0C267D08-8423-409F-9F99-7B6BD43B6079}"/>
    <cellStyle name="w_Månedstall 13 mnd_Månedstall 13 mnd eks basisswap_Balanser jur selskaper mnd_3Q19" xfId="10112" xr:uid="{289699CF-F049-49A0-9500-E5FD0223D5A2}"/>
    <cellStyle name="w_Månedstall 13 mnd_Månedstall 13 mnd eks basisswap_Balanser jur selskaper mnd_3Q19_Fact Book" xfId="10113" xr:uid="{D380ED9A-7F31-4BB8-8E9D-F2DA4B875228}"/>
    <cellStyle name="w_Månedstall 13 mnd_Månedstall 13 mnd eks basisswap_Balanser jur selskaper mnd_Fact Book" xfId="10114" xr:uid="{A258F0C1-78EB-488C-9BCB-B5EDC227AF67}"/>
    <cellStyle name="w_Månedstall 13 mnd_Månedstall 13 mnd eks basisswap_Fact Book" xfId="10115" xr:uid="{4CF6E298-5BBE-4D59-938E-DC30AE5F01B1}"/>
    <cellStyle name="w_NII" xfId="40575" xr:uid="{B376D525-15DE-4FE1-BF06-DF758D35CF22}"/>
    <cellStyle name="w_Note Bank" xfId="40417" xr:uid="{16C666DF-17E3-490B-80BF-6CFE7CD1E11D}"/>
    <cellStyle name="w_Note Bankkonsern" xfId="40418" xr:uid="{74319B93-FA60-483E-9794-097B85AD7102}"/>
    <cellStyle name="w_Results &amp; key fig." xfId="10116" xr:uid="{F834DE78-B687-40B7-808B-F9E764401095}"/>
    <cellStyle name="w_Results &amp; key fig._1" xfId="41897" xr:uid="{51878790-F18D-4A2B-A89B-7FCE4B486DEB}"/>
    <cellStyle name="w_Results &amp; key fig._Expenses" xfId="10117" xr:uid="{16985946-154C-4E9E-85C5-6CAFB8D48A39}"/>
    <cellStyle name="w_Results &amp; key fig._Kontroll DM--&gt;" xfId="41913" xr:uid="{2A0C4045-5906-4AC1-AA4A-388225C51001}"/>
    <cellStyle name="w_Results &amp; key fig._Kontroll DM--&gt;_Factbook" xfId="41914" xr:uid="{0BD2C412-1F56-4CD8-934A-5DDF3A6E528B}"/>
    <cellStyle name="w_Results &amp; key fig._Results &amp; key fig." xfId="41912" xr:uid="{515AB82A-B98D-426F-BDFF-AF3410FBDF9F}"/>
    <cellStyle name="w_SAP data_link" xfId="10118" xr:uid="{E5CDB157-09E9-4F5B-9D86-DF1BC212A204}"/>
    <cellStyle name="w_SAP data_link_Expenses" xfId="10119" xr:uid="{874161CE-EEC4-45C5-8F54-4B2F6A518E5B}"/>
    <cellStyle name="w_SAP data_link_Kontroll DM--&gt;" xfId="41916" xr:uid="{82EF8397-C3E9-4B19-AD0B-1314CCAF3B57}"/>
    <cellStyle name="w_SAP data_link_Kontroll DM--&gt;_Factbook" xfId="41917" xr:uid="{7F46C356-316F-4106-944D-83C8F1D93EC8}"/>
    <cellStyle name="w_SAP data_link_Results &amp; key fig." xfId="41915" xr:uid="{418383F5-FA32-476F-A815-CA24B0EF917D}"/>
    <cellStyle name="Warburg" xfId="10120" xr:uid="{8D4D72D8-2EA4-41D4-8EFD-28004DC99871}"/>
    <cellStyle name="Warburg 2" xfId="40419" xr:uid="{4611C724-1D17-4B79-9A9A-A6AC9A4CA3E3}"/>
    <cellStyle name="Warburg 3" xfId="40420" xr:uid="{33B2679F-9BD1-433F-843D-115ED2C95CE3}"/>
    <cellStyle name="Warburg_AVA DVA EL" xfId="40421" xr:uid="{2C0CC05F-33B5-467B-AA22-4C2E940CF272}"/>
    <cellStyle name="Warning Text" xfId="10121" xr:uid="{BE1391F4-96BD-4F24-A90E-49E59F49FD1D}"/>
    <cellStyle name="Warning Text 2" xfId="10122" xr:uid="{504EDE12-BCE7-430E-9AD9-5C0F5AB50F13}"/>
    <cellStyle name="Warning Text 2 2" xfId="40422" xr:uid="{573E0E9E-6F6C-4EF2-8309-C287B1D6EA8B}"/>
    <cellStyle name="Warning Text 2 2 2" xfId="40423" xr:uid="{17C520CB-4CE9-4960-B504-D2DE1112463A}"/>
    <cellStyle name="Warning Text 2 2 2 2" xfId="40424" xr:uid="{D4B561BD-76F4-4D1D-9A4C-810735FDC90A}"/>
    <cellStyle name="Warning Text 2 2 2 3" xfId="40425" xr:uid="{714928FD-BEEA-4052-BB9C-DF8BC7C07FA0}"/>
    <cellStyle name="Warning Text 2 2 2_AVA DVA EL" xfId="40426" xr:uid="{08CC2B42-1EB4-4CF1-8994-11CA2CC1246F}"/>
    <cellStyle name="Warning Text 2 2 3" xfId="40427" xr:uid="{86F1418A-799D-4437-891D-96D37E95BF3D}"/>
    <cellStyle name="Warning Text 2 2 3 2" xfId="40428" xr:uid="{0456013D-0EC9-4E36-84BD-DE95302750A3}"/>
    <cellStyle name="Warning Text 2 2 3 3" xfId="40429" xr:uid="{603A8B28-75AD-4FCF-A30F-A1A39D5ACB63}"/>
    <cellStyle name="Warning Text 2 2 3_AVA DVA EL" xfId="40430" xr:uid="{EF912C5C-0F97-4AD1-808F-48F96E83C372}"/>
    <cellStyle name="Warning Text 2 2 4" xfId="40431" xr:uid="{12543420-D905-48D9-B893-36F3855851C5}"/>
    <cellStyle name="Warning Text 2 2 4 2" xfId="40432" xr:uid="{C41948ED-D2D1-43D5-B945-F95A9479C764}"/>
    <cellStyle name="Warning Text 2 2 4 3" xfId="40433" xr:uid="{3CE26401-6FAA-46F8-980B-BC1439819BAB}"/>
    <cellStyle name="Warning Text 2 2 4_AVA DVA EL" xfId="40434" xr:uid="{A1E7E789-1225-474B-A0FD-A9FFECFD59A5}"/>
    <cellStyle name="Warning Text 2 2 5" xfId="40435" xr:uid="{EFB76F0A-A2DD-464E-921E-AFFF47DF5B15}"/>
    <cellStyle name="Warning Text 2 2 5 2" xfId="40436" xr:uid="{F3B26DC8-3F09-4868-A1FD-18AE038E2661}"/>
    <cellStyle name="Warning Text 2 2 5 3" xfId="40437" xr:uid="{46CFE94C-1FDE-4AFC-9EB2-A790AE2051BC}"/>
    <cellStyle name="Warning Text 2 2 5_AVA DVA EL" xfId="40438" xr:uid="{3EC6AB36-44DB-412E-B959-EB5454234330}"/>
    <cellStyle name="Warning Text 2 2 6" xfId="40439" xr:uid="{FF0C37C9-63C1-426D-8A38-21AEF7A63216}"/>
    <cellStyle name="Warning Text 2 2 6 2" xfId="40440" xr:uid="{03FB7823-988D-4CE8-9DBD-211CBED600EB}"/>
    <cellStyle name="Warning Text 2 2 6 3" xfId="40441" xr:uid="{BDF455A5-EF79-4C81-8F65-A3334D84CCF1}"/>
    <cellStyle name="Warning Text 2 2 6_AVA DVA EL" xfId="40442" xr:uid="{DE0726F9-A3EB-491A-92F5-B6A11AF351C2}"/>
    <cellStyle name="Warning Text 2 2 7" xfId="40443" xr:uid="{FC882143-6962-4F92-8C25-754FF9C6745E}"/>
    <cellStyle name="Warning Text 2 2_AVA DVA EL" xfId="40444" xr:uid="{AA75AF21-A23D-4F37-A62E-E477B0ADFD58}"/>
    <cellStyle name="Warning Text 2 3" xfId="40445" xr:uid="{6E8CA1F8-9603-414A-9DE4-DD89DF02F8D8}"/>
    <cellStyle name="Warning Text 2 3 2" xfId="40446" xr:uid="{7FE2DAA1-6B25-41BD-9FE5-2BFE60D6C44E}"/>
    <cellStyle name="Warning Text 2 3 3" xfId="40447" xr:uid="{9C0F4BA5-DA54-4565-B3BA-E57398E9CD76}"/>
    <cellStyle name="Warning Text 2 3_AVA DVA EL" xfId="40448" xr:uid="{FAAB16E7-F4A8-4993-984D-CEB7AA7A161B}"/>
    <cellStyle name="Warning Text 2 4" xfId="40449" xr:uid="{C3EA73EF-AB3A-4CB3-AED7-629F5B4B6E4A}"/>
    <cellStyle name="Warning Text 2 4 2" xfId="40450" xr:uid="{F198EA26-1542-4535-AA5A-FE8CEB4A3137}"/>
    <cellStyle name="Warning Text 2 4 3" xfId="40451" xr:uid="{8A3EC04E-5CD2-44A5-B3A1-78AF73836C50}"/>
    <cellStyle name="Warning Text 2 4_AVA DVA EL" xfId="40452" xr:uid="{468C1B28-2A43-4DF7-95FF-BA1A3A2A112B}"/>
    <cellStyle name="Warning Text 2 5" xfId="40453" xr:uid="{AC70D0E9-24A7-44AB-8289-1B4FE2D8CCAB}"/>
    <cellStyle name="Warning Text 2_4Q16" xfId="40454" xr:uid="{5A089F28-EA62-43A4-AF85-696CCFBB86EE}"/>
    <cellStyle name="Warning Text 3" xfId="40455" xr:uid="{9CDA1E4B-6CCC-424A-9D06-D395546AE0D0}"/>
    <cellStyle name="Warning Text 3 2" xfId="40456" xr:uid="{1A6E8094-FD4B-4F0D-A483-EC1AD4085344}"/>
    <cellStyle name="Warning Text 3 3" xfId="40457" xr:uid="{846804AE-F7DC-4044-A01D-9230D52A0658}"/>
    <cellStyle name="Warning Text 3_AVA DVA EL" xfId="40458" xr:uid="{AA6E079E-438C-40F7-82BE-9AC0176DDFA2}"/>
    <cellStyle name="Warning Text 4" xfId="40459" xr:uid="{C7AE8BA9-275D-41F7-8C87-7B6571FFFC8D}"/>
    <cellStyle name="Warning Text 4 2" xfId="40460" xr:uid="{40BA4C0A-518E-4FD5-A0BC-1745F6B6BE1A}"/>
    <cellStyle name="Warning Text 4 2 2" xfId="40461" xr:uid="{79C2D799-7F23-40D7-8B6D-7CC3370FEEA2}"/>
    <cellStyle name="Warning Text 4 2 3" xfId="40462" xr:uid="{38921B43-64AE-414E-BA29-8DA2AD18F02E}"/>
    <cellStyle name="Warning Text 4 2_AVA DVA EL" xfId="40463" xr:uid="{36A668D5-756A-4DAF-AA32-C8C11D34BB9C}"/>
    <cellStyle name="Warning Text 4 3" xfId="40464" xr:uid="{94581BDA-7D9A-417D-B122-05C2C88D8F26}"/>
    <cellStyle name="Warning Text 4 3 2" xfId="40465" xr:uid="{DAAA0328-14C0-42E3-82ED-D46DB9B9FD98}"/>
    <cellStyle name="Warning Text 4 3 3" xfId="40466" xr:uid="{6B3BC27C-F4EC-4563-8E56-89530CD2A35D}"/>
    <cellStyle name="Warning Text 4 3_AVA DVA EL" xfId="40467" xr:uid="{1E2DEF79-48C3-4D2E-AD75-FA2D96739434}"/>
    <cellStyle name="Warning Text 4 4" xfId="40468" xr:uid="{E0BFA408-FEAE-4520-973D-37844C3C78CA}"/>
    <cellStyle name="Warning Text 4 5" xfId="40469" xr:uid="{D859161C-1C9F-4D4A-9A25-0C0868958382}"/>
    <cellStyle name="Warning Text 4_AVA DVA EL" xfId="40470" xr:uid="{8AB6CA96-DE4B-4566-89BD-06065064FD62}"/>
    <cellStyle name="Warning Text 5" xfId="40471" xr:uid="{8536D30B-A05E-4EFB-A85C-4E3EC6ABD3AA}"/>
    <cellStyle name="Warning Text 5 2" xfId="40472" xr:uid="{7B2E7651-4347-47F4-91F6-FE2F603F00BB}"/>
    <cellStyle name="Warning Text 5 3" xfId="40473" xr:uid="{E9C6F146-456B-47C5-BE2B-B1D5CEBF753C}"/>
    <cellStyle name="Warning Text 5_AVA DVA EL" xfId="40474" xr:uid="{96271A77-203A-4127-B4C2-9B0E2CB25DC7}"/>
    <cellStyle name="Warning Text 6" xfId="40475" xr:uid="{A175906D-255A-4C71-8558-98208DC807F2}"/>
    <cellStyle name="Warning Text 6 2" xfId="40476" xr:uid="{865346D8-CF27-40DA-B708-85B976507F16}"/>
    <cellStyle name="Warning Text 6 3" xfId="40477" xr:uid="{74B16D0E-9180-40C0-BDA7-FE2D0A621A5E}"/>
    <cellStyle name="Warning Text 6_AVA DVA EL" xfId="40478" xr:uid="{222A1281-9BE1-4702-9CC4-229302AF9B45}"/>
    <cellStyle name="Warning Text 7" xfId="41918" xr:uid="{0E8E3F37-CD94-4694-AF7B-25FF03CEB7F0}"/>
    <cellStyle name="Warning Text_4Q16" xfId="40479" xr:uid="{B62766E1-3688-46D4-A620-B2E4258A466B}"/>
    <cellStyle name="Währung [0]_050526 Ratios Denmark without banks" xfId="10123" xr:uid="{A6020BDE-54A2-4921-A90D-3BCFE115B524}"/>
    <cellStyle name="Währung_050526 Ratios Denmark without banks" xfId="10124" xr:uid="{CCB87FFF-602F-48C5-A47E-974E2822E616}"/>
    <cellStyle name="Year" xfId="10125" xr:uid="{BC0DACCB-A681-449E-A12E-9F107B24DF43}"/>
    <cellStyle name="Year 2" xfId="10126" xr:uid="{21AE778C-CA76-48BB-AA7A-2C7B8BF980BF}"/>
    <cellStyle name="Year 2 2" xfId="10127" xr:uid="{4CB05C7D-590B-4C72-83FD-C8B520D8BA60}"/>
    <cellStyle name="Year 2 2 2" xfId="10128" xr:uid="{92F348AD-DC26-4D8A-8A08-712DC5C42B00}"/>
    <cellStyle name="Year 2 2_3. Chng in credit spreads" xfId="10129" xr:uid="{8D9152D8-B330-4EB1-934E-2957EC90DC69}"/>
    <cellStyle name="Year 2 3" xfId="10130" xr:uid="{6382D669-2588-4DF2-8499-A24F3FD918DD}"/>
    <cellStyle name="Year 2 3 2" xfId="10131" xr:uid="{BFEE3AFD-3840-49D3-8591-FE4AD877ACAB}"/>
    <cellStyle name="Year 2 3_3. Chng in credit spreads" xfId="10132" xr:uid="{E59A285D-7F82-4534-B5EB-44071037ED63}"/>
    <cellStyle name="Year 2 4" xfId="10133" xr:uid="{2F489AE3-2705-4B7E-A6FC-BE5994BCDB10}"/>
    <cellStyle name="Year 2_3. Chng in credit spreads" xfId="10134" xr:uid="{6685417B-322B-4F0E-9CAC-62E5968D3172}"/>
    <cellStyle name="Year 3" xfId="10135" xr:uid="{993D2DFE-B487-4FB1-ADD2-0A473DC10591}"/>
    <cellStyle name="Year 3 2" xfId="10136" xr:uid="{0622A846-9580-44BB-84A2-30902DC09A38}"/>
    <cellStyle name="Year 3 2 2" xfId="10137" xr:uid="{89BAA473-56B7-4F44-A659-4DE79AD9F6CC}"/>
    <cellStyle name="Year 3 2 3" xfId="40480" xr:uid="{68A7EED2-C961-4977-8E42-1677C532FE8E}"/>
    <cellStyle name="Year 3 2_3. Chng in credit spreads" xfId="10138" xr:uid="{C1A40807-62BE-4FC1-9FE2-EE771E69E9AE}"/>
    <cellStyle name="Year 3 3" xfId="10139" xr:uid="{CF525FC8-C140-402A-9A73-3E2191DD39D7}"/>
    <cellStyle name="Year 3 4" xfId="40481" xr:uid="{7C52DA9D-2669-4D62-B178-87D77A55C231}"/>
    <cellStyle name="Year 3_3. Chng in credit spreads" xfId="10140" xr:uid="{0B9BEF0C-3C85-4B07-AA8B-39F2A5171BBC}"/>
    <cellStyle name="Year 4" xfId="10141" xr:uid="{8BEB746C-2741-409F-96D0-405498A8749A}"/>
    <cellStyle name="Year 4 2" xfId="10142" xr:uid="{607020D0-9904-4D8F-A6BA-49131B6F7D47}"/>
    <cellStyle name="Year 4_3. Chng in credit spreads" xfId="10143" xr:uid="{1AEE7D07-C1CD-41DF-9E27-8A59574DF32F}"/>
    <cellStyle name="Year 5" xfId="10144" xr:uid="{B9C28EBE-DF7D-4AE0-910B-1ED0CD20FD8A}"/>
    <cellStyle name="Year_1" xfId="10145" xr:uid="{DAA0B809-56F1-44B4-B802-465C90E9E939}"/>
    <cellStyle name="YearFormat" xfId="10146" xr:uid="{557A7FB1-7345-46B4-BBDC-7D46B124D1E5}"/>
    <cellStyle name="YearFormat 2" xfId="40482" xr:uid="{9B7567E3-F12C-4E04-822A-4C434355D650}"/>
    <cellStyle name="YearFormat 3" xfId="40483" xr:uid="{43BDC16B-205F-431B-8944-282D003C39C9}"/>
    <cellStyle name="YearFormat_AVA DVA EL" xfId="40484" xr:uid="{83C388E6-B7FD-4D7B-938C-73244650F99D}"/>
    <cellStyle name="Yen" xfId="10147" xr:uid="{36A98C5C-CC94-414B-94B1-73ACF697126C}"/>
    <cellStyle name="Yen 2" xfId="40485" xr:uid="{FB1912F8-0A22-4CF4-8157-C6ED4080B3E9}"/>
    <cellStyle name="Yen 3" xfId="40486" xr:uid="{2D46A7C5-9DB0-412A-A82F-8A34065174B4}"/>
    <cellStyle name="Yen_AVA DVA EL" xfId="40487" xr:uid="{41FD1AAF-049A-4F08-B4BE-789124D9DD6F}"/>
    <cellStyle name="Złe" xfId="10148" xr:uid="{4FE871B6-0E9E-4E9A-85ED-AF4AA2AC350D}"/>
    <cellStyle name="Złe 2" xfId="40488" xr:uid="{90F08A36-9265-4AB3-9D57-93349813C1C8}"/>
    <cellStyle name="Złe 3" xfId="40489" xr:uid="{96FE54E1-F76D-4146-8373-AC6FDE3EB900}"/>
    <cellStyle name="Złe_AVA DVA EL" xfId="40490" xr:uid="{510E4081-699E-49D0-8D26-1D576E4E9ADD}"/>
    <cellStyle name="Összesen" xfId="40491" xr:uid="{2E7480F9-37A2-4F2E-B5F8-AE4B5B935330}"/>
    <cellStyle name="Összesen 2" xfId="40492" xr:uid="{9186001A-DE47-4DB1-A119-17AA2DAB49B0}"/>
    <cellStyle name="Összesen_AVA DVA EL" xfId="40493" xr:uid="{806C32B1-F5CC-4425-83FE-1340E903BEA1}"/>
    <cellStyle name="Акцент1" xfId="10149" xr:uid="{9A88675C-605D-4255-B8DB-E455B314F29B}"/>
    <cellStyle name="Акцент1 2" xfId="40494" xr:uid="{635717A9-D36B-4B0D-A7DF-67E9F6AD3EDE}"/>
    <cellStyle name="Акцент1 3" xfId="40495" xr:uid="{911D8925-0211-470A-A62D-02AC3F0E86C4}"/>
    <cellStyle name="Акцент1_AVA DVA EL" xfId="40496" xr:uid="{251B3089-47FD-4F81-9B32-08E343CD5452}"/>
    <cellStyle name="Акцент2" xfId="10150" xr:uid="{DD9775FE-CD4F-4DF6-A29E-03A9AE9FE5AA}"/>
    <cellStyle name="Акцент2 2" xfId="40497" xr:uid="{A607451C-2C0C-4214-BE16-20EA774E021C}"/>
    <cellStyle name="Акцент2 3" xfId="40498" xr:uid="{00A3924E-7FCC-4B80-8074-DBEE0E94FA92}"/>
    <cellStyle name="Акцент2_AVA DVA EL" xfId="40499" xr:uid="{7A942EB0-298F-4D4D-A505-08F3726CA204}"/>
    <cellStyle name="Акцент3" xfId="10151" xr:uid="{9A5D817E-9253-4C48-BD5E-AE305394908D}"/>
    <cellStyle name="Акцент3 2" xfId="40500" xr:uid="{DA0B1C98-00EB-45DE-989D-F603563552FC}"/>
    <cellStyle name="Акцент3 3" xfId="40501" xr:uid="{E39E8BB7-A10E-4899-B57F-1D58915F90FA}"/>
    <cellStyle name="Акцент3_AVA DVA EL" xfId="40502" xr:uid="{7BF6E380-FCED-407C-89C4-DF49A4002CC9}"/>
    <cellStyle name="Акцент4" xfId="10152" xr:uid="{1745F85C-C3F1-4DF6-A59B-98FB4075486C}"/>
    <cellStyle name="Акцент4 2" xfId="40503" xr:uid="{04B504B4-0ACC-4FDA-9DF5-74F962158C3A}"/>
    <cellStyle name="Акцент4 3" xfId="40504" xr:uid="{D2EB6320-E008-4A64-A76E-281E85C743B0}"/>
    <cellStyle name="Акцент4_AVA DVA EL" xfId="40505" xr:uid="{ED5588BE-E414-426A-A700-55015D2054B3}"/>
    <cellStyle name="Акцент5" xfId="10153" xr:uid="{B6413BF1-BE91-4A02-954A-8A007A92BED0}"/>
    <cellStyle name="Акцент5 2" xfId="40506" xr:uid="{CBDD4066-9133-4F20-ACE2-51FF33D2FA7D}"/>
    <cellStyle name="Акцент5 3" xfId="40507" xr:uid="{3E8551FE-151F-4866-8068-5EECA361CF3D}"/>
    <cellStyle name="Акцент5_AVA DVA EL" xfId="40508" xr:uid="{9FDA34BA-B15E-4740-9A57-0799EA01D592}"/>
    <cellStyle name="Акцент6" xfId="10154" xr:uid="{077E2EA6-F683-441E-BD58-25AFC746CE69}"/>
    <cellStyle name="Акцент6 2" xfId="40509" xr:uid="{842C7806-FEE9-435F-AB35-ECABC02B4A95}"/>
    <cellStyle name="Акцент6 3" xfId="40510" xr:uid="{58977071-76D0-46A7-86E8-64287422CA72}"/>
    <cellStyle name="Акцент6_AVA DVA EL" xfId="40511" xr:uid="{FE7307B9-4344-4F4E-9154-9CA7D21F1FA2}"/>
    <cellStyle name="Ввод " xfId="10155" xr:uid="{E229CBA6-A8D3-416B-A611-26798563AB61}"/>
    <cellStyle name="Ввод  2" xfId="40512" xr:uid="{1804C62B-8546-4EE0-A553-AE1FD65667DB}"/>
    <cellStyle name="Ввод  3" xfId="40513" xr:uid="{D713DD61-EBBD-4D40-A3E4-E8E2D4B3FC4E}"/>
    <cellStyle name="Ввод _AVA DVA EL" xfId="40514" xr:uid="{C3FCF3F2-0896-49FC-A311-56800ACE73E3}"/>
    <cellStyle name="Вывод" xfId="10156" xr:uid="{5B011A82-8FF2-420D-B75D-9A08D9F7C55C}"/>
    <cellStyle name="Вывод 2" xfId="40515" xr:uid="{563C9E5C-1CB9-4474-9F98-737895379321}"/>
    <cellStyle name="Вывод 3" xfId="40516" xr:uid="{1E8CD092-E76E-48FE-BDD9-3D389C21BDAF}"/>
    <cellStyle name="Вывод_AVA DVA EL" xfId="40517" xr:uid="{5BE8D728-5A37-40E0-BA28-E0330698DE96}"/>
    <cellStyle name="Вычисление" xfId="10157" xr:uid="{66666ABA-3F21-460E-ABD5-C86588F0349F}"/>
    <cellStyle name="Вычисление 2" xfId="40518" xr:uid="{98CF9489-5EA5-42E9-AD65-EA1A260EBDB2}"/>
    <cellStyle name="Вычисление 3" xfId="40519" xr:uid="{E01B732F-05F7-4A92-A6D6-6B667C585B7C}"/>
    <cellStyle name="Вычисление_AVA DVA EL" xfId="40520" xr:uid="{0EE74CF9-E593-4E60-B3B7-F5B97AC4339D}"/>
    <cellStyle name="Гиперссылка 2" xfId="40521" xr:uid="{11A1B523-6265-4251-B536-036D04D165EA}"/>
    <cellStyle name="Гиперссылка 2 2" xfId="40522" xr:uid="{E21616D4-F9ED-4064-B9BF-E9F1FFD463EF}"/>
    <cellStyle name="Гиперссылка 2 3" xfId="40523" xr:uid="{F2485195-C813-4EBE-BF08-7332A48C2696}"/>
    <cellStyle name="Гиперссылка 2_AVA DVA EL" xfId="40524" xr:uid="{5AAC97FF-E3F6-477E-978A-2DB9A8DCE5EB}"/>
    <cellStyle name="Заголовок 1" xfId="10158" xr:uid="{A83CACEF-C741-44E9-BEAF-854EFD4CA151}"/>
    <cellStyle name="Заголовок 1 2" xfId="40525" xr:uid="{7BD1F43A-5F23-4BC5-8CD8-E33FA64EB9B6}"/>
    <cellStyle name="Заголовок 1 3" xfId="40526" xr:uid="{234E0DBC-19D1-432C-8F4F-BA0D2E24D899}"/>
    <cellStyle name="Заголовок 1_AVA DVA EL" xfId="40527" xr:uid="{454CB5C2-5ADA-4547-9B8C-89EBC91A26A2}"/>
    <cellStyle name="Заголовок 2" xfId="10159" xr:uid="{DF8DDE59-B2B1-4AC2-9FCA-3C4DB96D1965}"/>
    <cellStyle name="Заголовок 2 2" xfId="40528" xr:uid="{9A0087CD-8006-44E5-8305-F2588B19E33C}"/>
    <cellStyle name="Заголовок 2 3" xfId="40529" xr:uid="{917AFF79-CD23-47F1-9952-CC7CC9374E33}"/>
    <cellStyle name="Заголовок 2_AVA DVA EL" xfId="40530" xr:uid="{91B0D2FA-9EEE-4ECC-9B9F-485390D9D34F}"/>
    <cellStyle name="Заголовок 3" xfId="10160" xr:uid="{C0131C48-CB47-46BA-B03E-65E03BCC6039}"/>
    <cellStyle name="Заголовок 3 2" xfId="40531" xr:uid="{D6C05120-1F65-4506-96DC-B00DD398392D}"/>
    <cellStyle name="Заголовок 3 3" xfId="40532" xr:uid="{5AEB0BE8-C609-435C-9113-CFEDB3EC2CDA}"/>
    <cellStyle name="Заголовок 3_AVA DVA EL" xfId="40533" xr:uid="{DBA36B63-5BB0-415B-9C0B-8296525CE158}"/>
    <cellStyle name="Заголовок 4" xfId="10161" xr:uid="{A10FF16C-9667-4D17-AB40-97DA03889D34}"/>
    <cellStyle name="Заголовок 4 2" xfId="40534" xr:uid="{67876864-786A-430E-93AB-2F67B4BC5894}"/>
    <cellStyle name="Заголовок 4 3" xfId="40535" xr:uid="{9A9ACC07-F8F1-4F01-8A37-7E4162515932}"/>
    <cellStyle name="Заголовок 4_AVA DVA EL" xfId="40536" xr:uid="{4D14E7D7-0AD2-45FB-8C17-F3167DF24847}"/>
    <cellStyle name="Итог" xfId="10162" xr:uid="{ABC6E146-8A54-4C5B-B3B6-3BD849F25501}"/>
    <cellStyle name="Итог 2" xfId="40537" xr:uid="{EE120B5B-17C9-487A-B114-09A28073A89B}"/>
    <cellStyle name="Итог 3" xfId="40538" xr:uid="{D964CCA1-743A-49E5-B45B-E688A319509D}"/>
    <cellStyle name="Итог_AVA DVA EL" xfId="40539" xr:uid="{8561E832-818E-48B3-9FD6-4FF9ACD180C0}"/>
    <cellStyle name="Контрольная ячейка" xfId="10163" xr:uid="{1DB054B0-A5ED-4E19-8089-5E1A646B7374}"/>
    <cellStyle name="Контрольная ячейка 2" xfId="40540" xr:uid="{67C1F7A3-9D6A-498C-9872-92588F77F563}"/>
    <cellStyle name="Контрольная ячейка 3" xfId="40541" xr:uid="{32681926-1A82-4CA4-A146-180323753B08}"/>
    <cellStyle name="Контрольная ячейка_AVA DVA EL" xfId="40542" xr:uid="{B9315232-AFF0-435C-B8A5-4B4D98CEAF56}"/>
    <cellStyle name="Название" xfId="10164" xr:uid="{75C14BE1-A4FB-454B-A690-9A7F544D2E2B}"/>
    <cellStyle name="Название 2" xfId="40543" xr:uid="{B114753F-5239-47B8-A2D4-E826F90E15D8}"/>
    <cellStyle name="Название 3" xfId="40544" xr:uid="{176E7C90-1E77-4CEC-BF6A-FFC069B851EB}"/>
    <cellStyle name="Название_AVA DVA EL" xfId="40545" xr:uid="{B9A59518-1147-4C7D-A52F-88D890A1AADA}"/>
    <cellStyle name="Нейтральный" xfId="10165" xr:uid="{A1F90B95-7BC4-4E15-9DBE-4F7270E000CD}"/>
    <cellStyle name="Нейтральный 2" xfId="40546" xr:uid="{A46BF35B-4923-45E6-A0D0-A7978F4B391E}"/>
    <cellStyle name="Нейтральный 3" xfId="40547" xr:uid="{1F608B19-ED4F-42C6-A60A-FC1B679C5C42}"/>
    <cellStyle name="Нейтральный_AVA DVA EL" xfId="40548" xr:uid="{B568491C-1FF8-4FF6-9E55-57030E8F7E91}"/>
    <cellStyle name="Обычный_Книга2" xfId="10166" xr:uid="{01F1A41B-1745-48BD-B584-C4D02F97E369}"/>
    <cellStyle name="Плохой" xfId="10167" xr:uid="{9484CE53-05CD-47DC-8F9E-3EE0D06CBB8E}"/>
    <cellStyle name="Плохой 2" xfId="40549" xr:uid="{DEE482A5-0840-4732-8740-D5788736B764}"/>
    <cellStyle name="Плохой 3" xfId="40550" xr:uid="{88A026D7-5481-4C88-B450-56DEECB18F0A}"/>
    <cellStyle name="Плохой_AVA DVA EL" xfId="40551" xr:uid="{0FBEB1F7-95DC-48CC-808A-BD3A7D030DBF}"/>
    <cellStyle name="Пояснение" xfId="10168" xr:uid="{D227BFF2-2E1B-4CDD-B99C-FF2540A80B16}"/>
    <cellStyle name="Пояснение 2" xfId="40552" xr:uid="{7F16A8AD-5E2D-40BC-96AD-4E788FE4E4D8}"/>
    <cellStyle name="Пояснение 3" xfId="40553" xr:uid="{BAFB3017-C2E9-4762-A71E-34A803B701B7}"/>
    <cellStyle name="Пояснение_AVA DVA EL" xfId="40554" xr:uid="{161C91D5-8808-4053-BCF6-BCC24D50187A}"/>
    <cellStyle name="Примечание" xfId="10169" xr:uid="{F08C6C7F-F07C-4F70-82FF-F04646F7BF45}"/>
    <cellStyle name="Примечание 2" xfId="40555" xr:uid="{5DB60C08-EC5A-4AF0-AE00-D3DB3BD21180}"/>
    <cellStyle name="Примечание 3" xfId="40556" xr:uid="{A3389BCE-935C-43CF-9192-B65CA308C3B5}"/>
    <cellStyle name="Примечание_AVA DVA EL" xfId="40557" xr:uid="{15C3E2EF-71DF-45A7-9143-BFA7841D6152}"/>
    <cellStyle name="Связанная ячейка" xfId="10170" xr:uid="{9A4AF45D-82F0-491E-899D-C9A822C43EF8}"/>
    <cellStyle name="Связанная ячейка 2" xfId="40558" xr:uid="{EFD4D61D-8014-415E-9F79-8FA28F10CEA7}"/>
    <cellStyle name="Связанная ячейка 3" xfId="40559" xr:uid="{DC805D13-283C-4E5D-A115-F72A51C48604}"/>
    <cellStyle name="Связанная ячейка_AVA DVA EL" xfId="40560" xr:uid="{A7DD66BD-F2D0-4AEA-A74D-5B6BCFFE4ED1}"/>
    <cellStyle name="Текст предупреждения" xfId="10171" xr:uid="{561014B5-03D2-4C24-A803-915E83FFBE6C}"/>
    <cellStyle name="Текст предупреждения 2" xfId="40561" xr:uid="{63D0AA6F-18B7-454E-9037-64C1D79EDC34}"/>
    <cellStyle name="Текст предупреждения 3" xfId="40562" xr:uid="{8B939BF0-F026-4941-B5AF-F871E116FA13}"/>
    <cellStyle name="Текст предупреждения_AVA DVA EL" xfId="40563" xr:uid="{1173D14F-47A7-42DF-9B41-CF15835D808D}"/>
    <cellStyle name="Финансовый_Книга2" xfId="10172" xr:uid="{A1572F3F-BD4A-43AC-83C7-2451A7FB252D}"/>
    <cellStyle name="Хороший" xfId="10173" xr:uid="{891C81A0-6196-4E03-919A-2E4DA7E03E0C}"/>
    <cellStyle name="Хороший 2" xfId="40564" xr:uid="{5114C5D4-F97B-4821-A307-6333AD7936C5}"/>
    <cellStyle name="Хороший 3" xfId="40565" xr:uid="{A7A0CB2D-0314-4625-958B-7E2FDEA49FB9}"/>
    <cellStyle name="Хороший_AVA DVA EL" xfId="40566" xr:uid="{5E3B3736-BC07-47A0-A057-1E81337BCF07}"/>
  </cellStyles>
  <dxfs count="0"/>
  <tableStyles count="0" defaultTableStyle="TableStyleMedium2" defaultPivotStyle="PivotStyleMedium9"/>
  <colors>
    <mruColors>
      <color rgb="FFC9EDE4"/>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EAD!$B$139:$B$140</c:f>
              <c:strCache>
                <c:ptCount val="2"/>
                <c:pt idx="0">
                  <c:v>Exposure at default</c:v>
                </c:pt>
                <c:pt idx="1">
                  <c:v>31 Dec.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EAD!$A$142:$A$151</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EAD!$B$142:$B$151</c:f>
              <c:numCache>
                <c:formatCode>0.0_);\(0.0\)</c:formatCode>
                <c:ptCount val="10"/>
                <c:pt idx="0">
                  <c:v>1.2560562703224425</c:v>
                </c:pt>
                <c:pt idx="1">
                  <c:v>13.857051159052117</c:v>
                </c:pt>
                <c:pt idx="2">
                  <c:v>1.3366311770899997</c:v>
                </c:pt>
                <c:pt idx="3">
                  <c:v>3.9620511400399998</c:v>
                </c:pt>
                <c:pt idx="4">
                  <c:v>18.513941638625848</c:v>
                </c:pt>
                <c:pt idx="5">
                  <c:v>24.769494109809994</c:v>
                </c:pt>
                <c:pt idx="6">
                  <c:v>11.835579082731781</c:v>
                </c:pt>
                <c:pt idx="7">
                  <c:v>86.541884556181415</c:v>
                </c:pt>
                <c:pt idx="8">
                  <c:v>32.12113854933019</c:v>
                </c:pt>
                <c:pt idx="9">
                  <c:v>37.120018841827921</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39961389809339E-4"/>
          <c:y val="2.2289230223067613E-3"/>
          <c:w val="0.99724489413607298"/>
          <c:h val="0.80323940724186227"/>
        </c:manualLayout>
      </c:layout>
      <c:barChart>
        <c:barDir val="col"/>
        <c:grouping val="stacked"/>
        <c:varyColors val="0"/>
        <c:ser>
          <c:idx val="0"/>
          <c:order val="0"/>
          <c:tx>
            <c:strRef>
              <c:f>'Liq&amp;funding (1)'!$A$21</c:f>
              <c:strCache>
                <c:ptCount val="1"/>
                <c:pt idx="0">
                  <c:v>Senior unsecured bonds</c:v>
                </c:pt>
              </c:strCache>
            </c:strRef>
          </c:tx>
          <c:spPr>
            <a:solidFill>
              <a:schemeClr val="tx2"/>
            </a:solidFill>
            <a:ln w="3175">
              <a:noFill/>
              <a:prstDash val="solid"/>
            </a:ln>
          </c:spPr>
          <c:invertIfNegative val="0"/>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(1)'!$B$21:$L$21</c:f>
              <c:numCache>
                <c:formatCode>#\ ##0.0_);\(#\ ##0.0\);""</c:formatCode>
                <c:ptCount val="11"/>
                <c:pt idx="0">
                  <c:v>58.433044519161399</c:v>
                </c:pt>
                <c:pt idx="1">
                  <c:v>51.075220277891184</c:v>
                </c:pt>
                <c:pt idx="2">
                  <c:v>17.27587415</c:v>
                </c:pt>
                <c:pt idx="3">
                  <c:v>17.396495691195</c:v>
                </c:pt>
                <c:pt idx="4">
                  <c:v>13.378885378000001</c:v>
                </c:pt>
                <c:pt idx="5">
                  <c:v>1.2770713529999997</c:v>
                </c:pt>
                <c:pt idx="6">
                  <c:v>0.52586350000000004</c:v>
                </c:pt>
                <c:pt idx="7">
                  <c:v>0</c:v>
                </c:pt>
                <c:pt idx="8">
                  <c:v>0</c:v>
                </c:pt>
                <c:pt idx="9">
                  <c:v>0</c:v>
                </c:pt>
                <c:pt idx="10">
                  <c:v>0</c:v>
                </c:pt>
              </c:numCache>
            </c:numRef>
          </c:val>
          <c:extLst>
            <c:ext xmlns:c16="http://schemas.microsoft.com/office/drawing/2014/chart" uri="{C3380CC4-5D6E-409C-BE32-E72D297353CC}">
              <c16:uniqueId val="{00000000-AF31-4E43-BBAA-9682A1D9045B}"/>
            </c:ext>
          </c:extLst>
        </c:ser>
        <c:ser>
          <c:idx val="3"/>
          <c:order val="1"/>
          <c:tx>
            <c:strRef>
              <c:f>'Liq&amp;funding (1)'!$A$22</c:f>
              <c:strCache>
                <c:ptCount val="1"/>
                <c:pt idx="0">
                  <c:v>Senior non-preferred bonds</c:v>
                </c:pt>
              </c:strCache>
            </c:strRef>
          </c:tx>
          <c:spPr>
            <a:solidFill>
              <a:schemeClr val="accent1"/>
            </a:solidFill>
          </c:spPr>
          <c:invertIfNegative val="0"/>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(1)'!$B$22:$L$22</c:f>
              <c:numCache>
                <c:formatCode>#\ ##0.0_);\(#\ ##0.0\);""</c:formatCode>
                <c:ptCount val="11"/>
                <c:pt idx="0">
                  <c:v>0</c:v>
                </c:pt>
                <c:pt idx="1">
                  <c:v>0</c:v>
                </c:pt>
                <c:pt idx="2">
                  <c:v>22.732319109999999</c:v>
                </c:pt>
                <c:pt idx="3">
                  <c:v>20.843159419999999</c:v>
                </c:pt>
                <c:pt idx="4">
                  <c:v>8.1648499999999995</c:v>
                </c:pt>
                <c:pt idx="5">
                  <c:v>12.617270000000001</c:v>
                </c:pt>
                <c:pt idx="6">
                  <c:v>0</c:v>
                </c:pt>
                <c:pt idx="7">
                  <c:v>0</c:v>
                </c:pt>
                <c:pt idx="8">
                  <c:v>0</c:v>
                </c:pt>
                <c:pt idx="9">
                  <c:v>0</c:v>
                </c:pt>
                <c:pt idx="10">
                  <c:v>0.78879525000000006</c:v>
                </c:pt>
              </c:numCache>
            </c:numRef>
          </c:val>
          <c:extLst>
            <c:ext xmlns:c16="http://schemas.microsoft.com/office/drawing/2014/chart" uri="{C3380CC4-5D6E-409C-BE32-E72D297353CC}">
              <c16:uniqueId val="{00000001-AF31-4E43-BBAA-9682A1D9045B}"/>
            </c:ext>
          </c:extLst>
        </c:ser>
        <c:ser>
          <c:idx val="1"/>
          <c:order val="2"/>
          <c:tx>
            <c:strRef>
              <c:f>'Liq&amp;funding (1)'!$A$23</c:f>
              <c:strCache>
                <c:ptCount val="1"/>
                <c:pt idx="0">
                  <c:v>Covered bonds</c:v>
                </c:pt>
              </c:strCache>
            </c:strRef>
          </c:tx>
          <c:spPr>
            <a:solidFill>
              <a:srgbClr val="A5E1D2"/>
            </a:solidFill>
          </c:spPr>
          <c:invertIfNegative val="0"/>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(1)'!$B$23:$L$23</c:f>
              <c:numCache>
                <c:formatCode>#\ ##0.0_);\(#\ ##0.0\);""</c:formatCode>
                <c:ptCount val="11"/>
                <c:pt idx="0">
                  <c:v>80.467077699060013</c:v>
                </c:pt>
                <c:pt idx="1">
                  <c:v>48.6063568</c:v>
                </c:pt>
                <c:pt idx="2">
                  <c:v>49.094432243000007</c:v>
                </c:pt>
                <c:pt idx="3">
                  <c:v>42.230483690000014</c:v>
                </c:pt>
                <c:pt idx="4">
                  <c:v>19.75143306</c:v>
                </c:pt>
                <c:pt idx="5">
                  <c:v>15.59711141</c:v>
                </c:pt>
                <c:pt idx="6">
                  <c:v>2.2717303200000001</c:v>
                </c:pt>
                <c:pt idx="7">
                  <c:v>2.6993255312</c:v>
                </c:pt>
                <c:pt idx="8">
                  <c:v>19.979988904999999</c:v>
                </c:pt>
                <c:pt idx="9">
                  <c:v>1.8931085999999999</c:v>
                </c:pt>
                <c:pt idx="10">
                  <c:v>32.313153905999997</c:v>
                </c:pt>
              </c:numCache>
            </c:numRef>
          </c:val>
          <c:extLst>
            <c:ext xmlns:c16="http://schemas.microsoft.com/office/drawing/2014/chart" uri="{C3380CC4-5D6E-409C-BE32-E72D297353CC}">
              <c16:uniqueId val="{00000002-AF31-4E43-BBAA-9682A1D9045B}"/>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v> </c:v>
          </c:tx>
          <c:spPr>
            <a:ln>
              <a:noFill/>
            </a:ln>
          </c:spPr>
          <c:marker>
            <c:symbol val="none"/>
          </c:marker>
          <c:dLbls>
            <c:numFmt formatCode="#,##0" sourceLinked="0"/>
            <c:spPr>
              <a:noFill/>
              <a:ln>
                <a:noFill/>
              </a:ln>
              <a:effectLst/>
            </c:spPr>
            <c:txPr>
              <a:bodyPr/>
              <a:lstStyle/>
              <a:p>
                <a:pP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2022 </c:v>
              </c:pt>
              <c:pt idx="1">
                <c:v>2023 </c:v>
              </c:pt>
              <c:pt idx="2">
                <c:v>2024 </c:v>
              </c:pt>
              <c:pt idx="3">
                <c:v>2025 </c:v>
              </c:pt>
              <c:pt idx="4">
                <c:v>2026 </c:v>
              </c:pt>
              <c:pt idx="5">
                <c:v>2027 </c:v>
              </c:pt>
              <c:pt idx="6">
                <c:v>2028 </c:v>
              </c:pt>
              <c:pt idx="7">
                <c:v>2029 </c:v>
              </c:pt>
              <c:pt idx="8">
                <c:v>2030 </c:v>
              </c:pt>
              <c:pt idx="9">
                <c:v>2031 </c:v>
              </c:pt>
              <c:pt idx="10">
                <c:v>&gt;2031 </c:v>
              </c:pt>
            </c:strLit>
          </c:cat>
          <c:val>
            <c:numRef>
              <c:f>'Liq&amp;funding (1)'!$B$24:$L$24</c:f>
              <c:numCache>
                <c:formatCode>#\ ##0.0_);\(#\ ##0.0\);""</c:formatCode>
                <c:ptCount val="11"/>
                <c:pt idx="0">
                  <c:v>138.90012221822141</c:v>
                </c:pt>
                <c:pt idx="1">
                  <c:v>99.681577077891177</c:v>
                </c:pt>
                <c:pt idx="2">
                  <c:v>89.102625503000013</c:v>
                </c:pt>
                <c:pt idx="3">
                  <c:v>80.47013880119502</c:v>
                </c:pt>
                <c:pt idx="4">
                  <c:v>41.295168438000005</c:v>
                </c:pt>
                <c:pt idx="5">
                  <c:v>29.491452763000002</c:v>
                </c:pt>
                <c:pt idx="6">
                  <c:v>2.7975938200000003</c:v>
                </c:pt>
                <c:pt idx="7">
                  <c:v>2.6993255312</c:v>
                </c:pt>
                <c:pt idx="8">
                  <c:v>19.979988904999999</c:v>
                </c:pt>
                <c:pt idx="9">
                  <c:v>1.8931085999999999</c:v>
                </c:pt>
                <c:pt idx="10">
                  <c:v>33.101949155999996</c:v>
                </c:pt>
              </c:numCache>
            </c:numRef>
          </c:val>
          <c:smooth val="0"/>
          <c:extLst>
            <c:ext xmlns:c16="http://schemas.microsoft.com/office/drawing/2014/chart" uri="{C3380CC4-5D6E-409C-BE32-E72D297353CC}">
              <c16:uniqueId val="{00000003-AF31-4E43-BBAA-9682A1D9045B}"/>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ax val="150"/>
          <c:min val="0"/>
        </c:scaling>
        <c:delete val="1"/>
        <c:axPos val="l"/>
        <c:numFmt formatCode="#\ ##0.0_);\(#\ ##0.0\);&quot;&quot;" sourceLinked="1"/>
        <c:majorTickMark val="out"/>
        <c:minorTickMark val="none"/>
        <c:tickLblPos val="nextTo"/>
        <c:crossAx val="367222784"/>
        <c:crosses val="autoZero"/>
        <c:crossBetween val="between"/>
      </c:valAx>
    </c:plotArea>
    <c:legend>
      <c:legendPos val="r"/>
      <c:layout>
        <c:manualLayout>
          <c:xMode val="edge"/>
          <c:yMode val="edge"/>
          <c:x val="0.13035440916887039"/>
          <c:y val="0.88692808442904125"/>
          <c:w val="0.78164123122123041"/>
          <c:h val="8.8597234631174054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6CD9-4D1B-8971-1AF208F1483F}"/>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layout>
                <c:manualLayout>
                  <c:x val="0.33502746494424185"/>
                  <c:y val="6.04190061480151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D9-4D1B-8971-1AF208F1483F}"/>
                </c:ext>
              </c:extLst>
            </c:dLbl>
            <c:dLbl>
              <c:idx val="3"/>
              <c:delete val="1"/>
              <c:extLst>
                <c:ext xmlns:c15="http://schemas.microsoft.com/office/drawing/2012/chart" uri="{CE6537A1-D6FC-4f65-9D91-7224C49458BB}"/>
                <c:ext xmlns:c16="http://schemas.microsoft.com/office/drawing/2014/chart" uri="{C3380CC4-5D6E-409C-BE32-E72D297353CC}">
                  <c16:uniqueId val="{00000007-6CD9-4D1B-8971-1AF208F1483F}"/>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multiLvlStrRef>
              <c:f>Data_PC!$A$4:$B$6</c:f>
              <c:multiLvlStrCache>
                <c:ptCount val="3"/>
                <c:lvl>
                  <c:pt idx="1">
                    <c:v>(93.7%)</c:v>
                  </c:pt>
                  <c:pt idx="2">
                    <c:v>(6.3%)</c:v>
                  </c:pt>
                </c:lvl>
                <c:lvl>
                  <c:pt idx="0">
                    <c:v>Corporate customers</c:v>
                  </c:pt>
                  <c:pt idx="1">
                    <c:v>Mortgages</c:v>
                  </c:pt>
                  <c:pt idx="2">
                    <c:v>Other exposures</c:v>
                  </c:pt>
                </c:lvl>
              </c:multiLvlStrCache>
            </c:multiLvlStrRef>
          </c:cat>
          <c:val>
            <c:numRef>
              <c:f>Data_PC!$C$4:$C$6</c:f>
              <c:numCache>
                <c:formatCode>0.0_);\(0.0\);\-_)</c:formatCode>
                <c:ptCount val="3"/>
                <c:pt idx="0" formatCode="0.0">
                  <c:v>1161.2387904377888</c:v>
                </c:pt>
                <c:pt idx="1">
                  <c:v>1101.3114989334053</c:v>
                </c:pt>
                <c:pt idx="2">
                  <c:v>73.815031582336132</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0"/>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Data_PC!$I$35</c:f>
              <c:strCache>
                <c:ptCount val="1"/>
                <c:pt idx="0">
                  <c:v>30 June 2021</c:v>
                </c:pt>
              </c:strCache>
            </c:strRef>
          </c:tx>
          <c:spPr>
            <a:solidFill>
              <a:srgbClr val="23195A"/>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Data_PC!$I$36:$I$39</c:f>
              <c:numCache>
                <c:formatCode>0</c:formatCode>
                <c:ptCount val="4"/>
                <c:pt idx="0">
                  <c:v>861.2440918653806</c:v>
                </c:pt>
                <c:pt idx="1">
                  <c:v>188.8389434566198</c:v>
                </c:pt>
                <c:pt idx="2">
                  <c:v>13.503288785386873</c:v>
                </c:pt>
                <c:pt idx="3">
                  <c:v>2.6750892097794949</c:v>
                </c:pt>
              </c:numCache>
            </c:numRef>
          </c:val>
          <c:extLst>
            <c:ext xmlns:c16="http://schemas.microsoft.com/office/drawing/2014/chart" uri="{C3380CC4-5D6E-409C-BE32-E72D297353CC}">
              <c16:uniqueId val="{00000000-1EED-4A9F-B7DA-DDE78AFCC12B}"/>
            </c:ext>
          </c:extLst>
        </c:ser>
        <c:ser>
          <c:idx val="5"/>
          <c:order val="1"/>
          <c:tx>
            <c:strRef>
              <c:f>Data_PC!$H$35</c:f>
              <c:strCache>
                <c:ptCount val="1"/>
                <c:pt idx="0">
                  <c:v>30 Sept. 2021</c:v>
                </c:pt>
              </c:strCache>
            </c:strRef>
          </c:tx>
          <c:spPr>
            <a:solidFill>
              <a:srgbClr val="6E2382"/>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Data_PC!$H$36:$H$39</c:f>
              <c:numCache>
                <c:formatCode>0</c:formatCode>
                <c:ptCount val="4"/>
                <c:pt idx="0">
                  <c:v>855.28215358445925</c:v>
                </c:pt>
                <c:pt idx="1">
                  <c:v>190.9933464956863</c:v>
                </c:pt>
                <c:pt idx="2">
                  <c:v>13.248933245534609</c:v>
                </c:pt>
                <c:pt idx="3">
                  <c:v>2.6728122966531078</c:v>
                </c:pt>
              </c:numCache>
            </c:numRef>
          </c:val>
          <c:extLst>
            <c:ext xmlns:c16="http://schemas.microsoft.com/office/drawing/2014/chart" uri="{C3380CC4-5D6E-409C-BE32-E72D297353CC}">
              <c16:uniqueId val="{00000001-1EED-4A9F-B7DA-DDE78AFCC12B}"/>
            </c:ext>
          </c:extLst>
        </c:ser>
        <c:ser>
          <c:idx val="4"/>
          <c:order val="2"/>
          <c:tx>
            <c:strRef>
              <c:f>Data_PC!$G$35</c:f>
              <c:strCache>
                <c:ptCount val="1"/>
                <c:pt idx="0">
                  <c:v>31 Dec. 2021</c:v>
                </c:pt>
              </c:strCache>
            </c:strRef>
          </c:tx>
          <c:spPr>
            <a:solidFill>
              <a:srgbClr val="6E6491"/>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Data_PC!$G$36:$G$39</c:f>
              <c:numCache>
                <c:formatCode>0</c:formatCode>
                <c:ptCount val="4"/>
                <c:pt idx="0">
                  <c:v>846.8491330123195</c:v>
                </c:pt>
                <c:pt idx="1">
                  <c:v>186.34847935429636</c:v>
                </c:pt>
                <c:pt idx="2">
                  <c:v>13.168453570511568</c:v>
                </c:pt>
                <c:pt idx="3">
                  <c:v>2.3237973359893962</c:v>
                </c:pt>
              </c:numCache>
            </c:numRef>
          </c:val>
          <c:extLst>
            <c:ext xmlns:c16="http://schemas.microsoft.com/office/drawing/2014/chart" uri="{C3380CC4-5D6E-409C-BE32-E72D297353CC}">
              <c16:uniqueId val="{00000002-1EED-4A9F-B7DA-DDE78AFCC12B}"/>
            </c:ext>
          </c:extLst>
        </c:ser>
        <c:ser>
          <c:idx val="3"/>
          <c:order val="3"/>
          <c:tx>
            <c:strRef>
              <c:f>Data_PC!$F$35</c:f>
              <c:strCache>
                <c:ptCount val="1"/>
                <c:pt idx="0">
                  <c:v>31 March 2022</c:v>
                </c:pt>
              </c:strCache>
            </c:strRef>
          </c:tx>
          <c:spPr>
            <a:solidFill>
              <a:srgbClr val="A06EAF"/>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Data_PC!$F$36:$F$39</c:f>
              <c:numCache>
                <c:formatCode>0</c:formatCode>
                <c:ptCount val="4"/>
                <c:pt idx="0">
                  <c:v>852.6076020847587</c:v>
                </c:pt>
                <c:pt idx="1">
                  <c:v>188.24896521520952</c:v>
                </c:pt>
                <c:pt idx="2">
                  <c:v>12.706330457006407</c:v>
                </c:pt>
                <c:pt idx="3">
                  <c:v>2.2400162194358901</c:v>
                </c:pt>
              </c:numCache>
            </c:numRef>
          </c:val>
          <c:extLst>
            <c:ext xmlns:c16="http://schemas.microsoft.com/office/drawing/2014/chart" uri="{C3380CC4-5D6E-409C-BE32-E72D297353CC}">
              <c16:uniqueId val="{00000003-1EED-4A9F-B7DA-DDE78AFCC12B}"/>
            </c:ext>
          </c:extLst>
        </c:ser>
        <c:ser>
          <c:idx val="2"/>
          <c:order val="4"/>
          <c:tx>
            <c:strRef>
              <c:f>Data_PC!$E$35</c:f>
              <c:strCache>
                <c:ptCount val="1"/>
                <c:pt idx="0">
                  <c:v>30 June 2022</c:v>
                </c:pt>
              </c:strCache>
            </c:strRef>
          </c:tx>
          <c:spPr>
            <a:solidFill>
              <a:srgbClr val="B9AFC8"/>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Data_PC!$E$36:$E$39</c:f>
              <c:numCache>
                <c:formatCode>0</c:formatCode>
                <c:ptCount val="4"/>
                <c:pt idx="0">
                  <c:v>975.7939378515598</c:v>
                </c:pt>
                <c:pt idx="1">
                  <c:v>190.22403297351312</c:v>
                </c:pt>
                <c:pt idx="2">
                  <c:v>13.40518273361001</c:v>
                </c:pt>
                <c:pt idx="3">
                  <c:v>2.8182634382952365</c:v>
                </c:pt>
              </c:numCache>
            </c:numRef>
          </c:val>
          <c:extLst>
            <c:ext xmlns:c16="http://schemas.microsoft.com/office/drawing/2014/chart" uri="{C3380CC4-5D6E-409C-BE32-E72D297353CC}">
              <c16:uniqueId val="{00000004-1EED-4A9F-B7DA-DDE78AFCC12B}"/>
            </c:ext>
          </c:extLst>
        </c:ser>
        <c:ser>
          <c:idx val="1"/>
          <c:order val="5"/>
          <c:tx>
            <c:strRef>
              <c:f>Data_PC!$D$35</c:f>
              <c:strCache>
                <c:ptCount val="1"/>
                <c:pt idx="0">
                  <c:v>30 Sept. 2022</c:v>
                </c:pt>
              </c:strCache>
            </c:strRef>
          </c:tx>
          <c:spPr>
            <a:solidFill>
              <a:srgbClr val="CFB9D7"/>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Data_PC!$D$36:$D$39</c:f>
              <c:numCache>
                <c:formatCode>0</c:formatCode>
                <c:ptCount val="4"/>
                <c:pt idx="0">
                  <c:v>959.84605056277439</c:v>
                </c:pt>
                <c:pt idx="1">
                  <c:v>208.51964928812731</c:v>
                </c:pt>
                <c:pt idx="2">
                  <c:v>13.281349655690502</c:v>
                </c:pt>
                <c:pt idx="3">
                  <c:v>2.4792748520454522</c:v>
                </c:pt>
              </c:numCache>
            </c:numRef>
          </c:val>
          <c:extLst>
            <c:ext xmlns:c16="http://schemas.microsoft.com/office/drawing/2014/chart" uri="{C3380CC4-5D6E-409C-BE32-E72D297353CC}">
              <c16:uniqueId val="{00000005-1EED-4A9F-B7DA-DDE78AFCC12B}"/>
            </c:ext>
          </c:extLst>
        </c:ser>
        <c:ser>
          <c:idx val="0"/>
          <c:order val="6"/>
          <c:tx>
            <c:strRef>
              <c:f>Data_PC!$C$35</c:f>
              <c:strCache>
                <c:ptCount val="1"/>
                <c:pt idx="0">
                  <c:v>31 Dec. 2022</c:v>
                </c:pt>
              </c:strCache>
            </c:strRef>
          </c:tx>
          <c:spPr>
            <a:ln w="3175">
              <a:solidFill>
                <a:schemeClr val="tx1">
                  <a:lumMod val="60000"/>
                  <a:lumOff val="40000"/>
                </a:schemeClr>
              </a:solidFill>
            </a:ln>
          </c:spPr>
          <c:invertIfNegative val="0"/>
          <c:dLbls>
            <c:dLbl>
              <c:idx val="0"/>
              <c:layout>
                <c:manualLayout>
                  <c:x val="0"/>
                  <c:y val="7.5691406730754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ED-4A9F-B7DA-DDE78AFCC12B}"/>
                </c:ext>
              </c:extLst>
            </c:dLbl>
            <c:spPr>
              <a:noFill/>
              <a:ln>
                <a:noFill/>
              </a:ln>
              <a:effectLst/>
            </c:spPr>
            <c:txPr>
              <a:bodyPr/>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Data_PC!$A$36:$A$39</c:f>
              <c:strCache>
                <c:ptCount val="4"/>
                <c:pt idx="0">
                  <c:v>PD 0.01% -</c:v>
                </c:pt>
                <c:pt idx="1">
                  <c:v>PD 0.75% -</c:v>
                </c:pt>
                <c:pt idx="2">
                  <c:v>PD 3.00% -</c:v>
                </c:pt>
                <c:pt idx="3">
                  <c:v>Net commitments
in stage 3</c:v>
                </c:pt>
              </c:strCache>
            </c:strRef>
          </c:cat>
          <c:val>
            <c:numRef>
              <c:f>Data_PC!$C$36:$C$39</c:f>
              <c:numCache>
                <c:formatCode>0</c:formatCode>
                <c:ptCount val="4"/>
                <c:pt idx="0">
                  <c:v>955.06092005837706</c:v>
                </c:pt>
                <c:pt idx="1">
                  <c:v>204.93032641583676</c:v>
                </c:pt>
                <c:pt idx="2">
                  <c:v>12.726695972861018</c:v>
                </c:pt>
                <c:pt idx="3">
                  <c:v>2.4085880686665582</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5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PC!$D$190</c:f>
              <c:strCache>
                <c:ptCount val="1"/>
                <c:pt idx="0">
                  <c:v>30 June 2022</c:v>
                </c:pt>
              </c:strCache>
            </c:strRef>
          </c:tx>
          <c:spPr>
            <a:solidFill>
              <a:srgbClr val="28B482"/>
            </a:solidFill>
            <a:ln>
              <a:noFill/>
            </a:ln>
            <a:effectLst/>
          </c:spPr>
          <c:invertIfNegative val="0"/>
          <c:cat>
            <c:strRef>
              <c:f>PC!$A$133:$A$137</c:f>
              <c:strCache>
                <c:ptCount val="5"/>
                <c:pt idx="0">
                  <c:v>0-40</c:v>
                </c:pt>
                <c:pt idx="1">
                  <c:v>40-60</c:v>
                </c:pt>
                <c:pt idx="2">
                  <c:v>60-75</c:v>
                </c:pt>
                <c:pt idx="3">
                  <c:v>75-85</c:v>
                </c:pt>
                <c:pt idx="4">
                  <c:v>&gt;85</c:v>
                </c:pt>
              </c:strCache>
            </c:strRef>
          </c:cat>
          <c:val>
            <c:numRef>
              <c:f>PC!$D$133:$D$137</c:f>
              <c:numCache>
                <c:formatCode>0.0\ %</c:formatCode>
                <c:ptCount val="5"/>
                <c:pt idx="0">
                  <c:v>0.23182599723267497</c:v>
                </c:pt>
                <c:pt idx="1">
                  <c:v>0.41607775248284623</c:v>
                </c:pt>
                <c:pt idx="2">
                  <c:v>0.22863136723902955</c:v>
                </c:pt>
                <c:pt idx="3">
                  <c:v>0.10157783612467589</c:v>
                </c:pt>
                <c:pt idx="4">
                  <c:v>2.1887046920773558E-2</c:v>
                </c:pt>
              </c:numCache>
            </c:numRef>
          </c:val>
          <c:extLst>
            <c:ext xmlns:c16="http://schemas.microsoft.com/office/drawing/2014/chart" uri="{C3380CC4-5D6E-409C-BE32-E72D297353CC}">
              <c16:uniqueId val="{00000000-D85E-4C60-951C-EE3E0CF809E9}"/>
            </c:ext>
          </c:extLst>
        </c:ser>
        <c:ser>
          <c:idx val="1"/>
          <c:order val="1"/>
          <c:tx>
            <c:strRef>
              <c:f>PC!$C$190</c:f>
              <c:strCache>
                <c:ptCount val="1"/>
                <c:pt idx="0">
                  <c:v>30 Sept. 2022</c:v>
                </c:pt>
              </c:strCache>
            </c:strRef>
          </c:tx>
          <c:spPr>
            <a:solidFill>
              <a:schemeClr val="accent1"/>
            </a:solidFill>
            <a:ln>
              <a:noFill/>
            </a:ln>
            <a:effectLst/>
          </c:spPr>
          <c:invertIfNegative val="0"/>
          <c:cat>
            <c:strRef>
              <c:f>PC!$A$133:$A$137</c:f>
              <c:strCache>
                <c:ptCount val="5"/>
                <c:pt idx="0">
                  <c:v>0-40</c:v>
                </c:pt>
                <c:pt idx="1">
                  <c:v>40-60</c:v>
                </c:pt>
                <c:pt idx="2">
                  <c:v>60-75</c:v>
                </c:pt>
                <c:pt idx="3">
                  <c:v>75-85</c:v>
                </c:pt>
                <c:pt idx="4">
                  <c:v>&gt;85</c:v>
                </c:pt>
              </c:strCache>
            </c:strRef>
          </c:cat>
          <c:val>
            <c:numRef>
              <c:f>PC!$C$133:$C$137</c:f>
              <c:numCache>
                <c:formatCode>0.0\ %</c:formatCode>
                <c:ptCount val="5"/>
                <c:pt idx="0">
                  <c:v>0.23427876824404034</c:v>
                </c:pt>
                <c:pt idx="1">
                  <c:v>0.41621664389514607</c:v>
                </c:pt>
                <c:pt idx="2">
                  <c:v>0.22407615696150343</c:v>
                </c:pt>
                <c:pt idx="3">
                  <c:v>0.10244971923096191</c:v>
                </c:pt>
                <c:pt idx="4">
                  <c:v>2.2978711668348369E-2</c:v>
                </c:pt>
              </c:numCache>
            </c:numRef>
          </c:val>
          <c:extLst>
            <c:ext xmlns:c16="http://schemas.microsoft.com/office/drawing/2014/chart" uri="{C3380CC4-5D6E-409C-BE32-E72D297353CC}">
              <c16:uniqueId val="{00000001-D85E-4C60-951C-EE3E0CF809E9}"/>
            </c:ext>
          </c:extLst>
        </c:ser>
        <c:ser>
          <c:idx val="2"/>
          <c:order val="2"/>
          <c:tx>
            <c:strRef>
              <c:f>PC!$B$190</c:f>
              <c:strCache>
                <c:ptCount val="1"/>
                <c:pt idx="0">
                  <c:v>31 Dec. 2022</c:v>
                </c:pt>
              </c:strCache>
            </c:strRef>
          </c:tx>
          <c:spPr>
            <a:solidFill>
              <a:schemeClr val="accent2"/>
            </a:solidFill>
            <a:ln>
              <a:noFill/>
            </a:ln>
            <a:effectLst/>
          </c:spPr>
          <c:invertIfNegative val="0"/>
          <c:cat>
            <c:strRef>
              <c:f>PC!$A$133:$A$137</c:f>
              <c:strCache>
                <c:ptCount val="5"/>
                <c:pt idx="0">
                  <c:v>0-40</c:v>
                </c:pt>
                <c:pt idx="1">
                  <c:v>40-60</c:v>
                </c:pt>
                <c:pt idx="2">
                  <c:v>60-75</c:v>
                </c:pt>
                <c:pt idx="3">
                  <c:v>75-85</c:v>
                </c:pt>
                <c:pt idx="4">
                  <c:v>&gt;85</c:v>
                </c:pt>
              </c:strCache>
            </c:strRef>
          </c:cat>
          <c:val>
            <c:numRef>
              <c:f>PC!$B$133:$B$137</c:f>
              <c:numCache>
                <c:formatCode>0.0\ %</c:formatCode>
                <c:ptCount val="5"/>
                <c:pt idx="0">
                  <c:v>0.21577780138087255</c:v>
                </c:pt>
                <c:pt idx="1">
                  <c:v>0.38421946795784739</c:v>
                </c:pt>
                <c:pt idx="2">
                  <c:v>0.23682734897377383</c:v>
                </c:pt>
                <c:pt idx="3">
                  <c:v>0.11582164339149657</c:v>
                </c:pt>
                <c:pt idx="4">
                  <c:v>4.7353738296009681E-2</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valAx>
      <c:spPr>
        <a:noFill/>
        <a:ln>
          <a:noFill/>
        </a:ln>
        <a:effectLst/>
      </c:spPr>
    </c:plotArea>
    <c:legend>
      <c:legendPos val="r"/>
      <c:layout>
        <c:manualLayout>
          <c:xMode val="edge"/>
          <c:yMode val="edge"/>
          <c:x val="0.84836817882971727"/>
          <c:y val="7.8328416912487708E-2"/>
          <c:w val="0.13333892176199869"/>
          <c:h val="0.22538874841972187"/>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F532-410B-88C6-A5B869EF7B6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layout>
                <c:manualLayout>
                  <c:x val="2.0903188937834903E-2"/>
                  <c:y val="2.281937238939791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1.0451594468917452E-2"/>
                  <c:y val="-4.183551604722951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32-410B-88C6-A5B869EF7B6B}"/>
                </c:ext>
              </c:extLst>
            </c:dLbl>
            <c:dLbl>
              <c:idx val="3"/>
              <c:layout>
                <c:manualLayout>
                  <c:x val="6.2709566813504711E-3"/>
                  <c:y val="1.140968619469888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6.2709566813505093E-3"/>
                  <c:y val="1.901614365783156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8.3612755751339654E-2"/>
                  <c:y val="-2.281937238939795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8.9883712432690083E-2"/>
                  <c:y val="-9.5080718289157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7.5251480176205657E-2"/>
                  <c:y val="-0.1673420641889180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3.7625740088102905E-2"/>
                  <c:y val="-0.12550654814168855"/>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9.7679312850280517E-2"/>
                  <c:y val="-0.1217688422155725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7.9432117963772628E-2"/>
                  <c:y val="-9.127748955759167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4.1806377875669806E-2"/>
                  <c:y val="-1.140968619469895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6.8980523494855187E-2"/>
                  <c:y val="-3.80322873156631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4.3896696769453146E-2"/>
                  <c:y val="-1.901614365783159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8.5703074645122945E-2"/>
                  <c:y val="-5.324520224192846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layout>
                <c:manualLayout>
                  <c:x val="8.7793393538906597E-2"/>
                  <c:y val="3.0425829852530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delete val="1"/>
              <c:extLst>
                <c:ext xmlns:c15="http://schemas.microsoft.com/office/drawing/2012/chart" uri="{CE6537A1-D6FC-4f65-9D91-7224C49458BB}"/>
                <c:ext xmlns:c16="http://schemas.microsoft.com/office/drawing/2014/chart" uri="{C3380CC4-5D6E-409C-BE32-E72D297353CC}">
                  <c16:uniqueId val="{00000021-F532-410B-88C6-A5B869EF7B6B}"/>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extLst>
              <c:ext xmlns:c15="http://schemas.microsoft.com/office/drawing/2012/chart" uri="{CE6537A1-D6FC-4f65-9D91-7224C49458BB}"/>
            </c:extLst>
          </c:dLbls>
          <c:cat>
            <c:multiLvlStrRef>
              <c:f>Data_CC!$A$4:$B$19</c:f>
              <c:multiLvlStrCache>
                <c:ptCount val="16"/>
                <c:lvl>
                  <c:pt idx="1">
                    <c:v>(5.2%)</c:v>
                  </c:pt>
                  <c:pt idx="2">
                    <c:v>(19.9%)</c:v>
                  </c:pt>
                  <c:pt idx="3">
                    <c:v>(3.7%)</c:v>
                  </c:pt>
                  <c:pt idx="4">
                    <c:v>(7.7%)</c:v>
                  </c:pt>
                  <c:pt idx="5">
                    <c:v>(7.2%)</c:v>
                  </c:pt>
                  <c:pt idx="6">
                    <c:v>(3.6%)</c:v>
                  </c:pt>
                  <c:pt idx="7">
                    <c:v>(0.7%)</c:v>
                  </c:pt>
                  <c:pt idx="8">
                    <c:v>(7.0%)</c:v>
                  </c:pt>
                  <c:pt idx="9">
                    <c:v>(5.4%)</c:v>
                  </c:pt>
                  <c:pt idx="10">
                    <c:v>(5.9%)</c:v>
                  </c:pt>
                  <c:pt idx="11">
                    <c:v>(3.4%)</c:v>
                  </c:pt>
                  <c:pt idx="12">
                    <c:v>(5.5%)</c:v>
                  </c:pt>
                  <c:pt idx="13">
                    <c:v>(12.0%)</c:v>
                  </c:pt>
                  <c:pt idx="14">
                    <c:v>(5.0%)</c:v>
                  </c:pt>
                  <c:pt idx="15">
                    <c:v>(7.6%)</c:v>
                  </c:pt>
                </c:lvl>
                <c:lvl>
                  <c:pt idx="0">
                    <c:v>Personal customers</c:v>
                  </c:pt>
                  <c:pt idx="1">
                    <c:v>Bank, insurance and portfolio management</c:v>
                  </c:pt>
                  <c:pt idx="2">
                    <c:v>Commercial real estate</c:v>
                  </c:pt>
                  <c:pt idx="3">
                    <c:v>Shipping</c:v>
                  </c:pt>
                  <c:pt idx="4">
                    <c:v>Oil, gas and offshore</c:v>
                  </c:pt>
                  <c:pt idx="5">
                    <c:v>Power and renewables</c:v>
                  </c:pt>
                  <c:pt idx="6">
                    <c:v>Healthcare</c:v>
                  </c:pt>
                  <c:pt idx="7">
                    <c:v>Public sector</c:v>
                  </c:pt>
                  <c:pt idx="8">
                    <c:v>Fishing, fish farming and farming</c:v>
                  </c:pt>
                  <c:pt idx="9">
                    <c:v>Retail industries</c:v>
                  </c:pt>
                  <c:pt idx="10">
                    <c:v>Manufacturing</c:v>
                  </c:pt>
                  <c:pt idx="11">
                    <c:v>Technology, media and telecom</c:v>
                  </c:pt>
                  <c:pt idx="12">
                    <c:v>Services</c:v>
                  </c:pt>
                  <c:pt idx="13">
                    <c:v>Residential property</c:v>
                  </c:pt>
                  <c:pt idx="14">
                    <c:v>Personal customers</c:v>
                  </c:pt>
                  <c:pt idx="15">
                    <c:v>Other corporate customers</c:v>
                  </c:pt>
                </c:lvl>
              </c:multiLvlStrCache>
            </c:multiLvlStrRef>
          </c:cat>
          <c:val>
            <c:numRef>
              <c:f>Data_CC!$C$4:$C$19</c:f>
              <c:numCache>
                <c:formatCode>0.0_);\(0.0\);\-_)</c:formatCode>
                <c:ptCount val="16"/>
                <c:pt idx="0" formatCode="0.0">
                  <c:v>1175.1265305157415</c:v>
                </c:pt>
                <c:pt idx="1">
                  <c:v>60.853994222016517</c:v>
                </c:pt>
                <c:pt idx="2">
                  <c:v>231.31342156385182</c:v>
                </c:pt>
                <c:pt idx="3">
                  <c:v>42.629844415422021</c:v>
                </c:pt>
                <c:pt idx="4">
                  <c:v>89.048619173303337</c:v>
                </c:pt>
                <c:pt idx="5">
                  <c:v>83.463163655427749</c:v>
                </c:pt>
                <c:pt idx="6">
                  <c:v>41.369358094251325</c:v>
                </c:pt>
                <c:pt idx="7">
                  <c:v>8.0389536196599991</c:v>
                </c:pt>
                <c:pt idx="8">
                  <c:v>81.574322830148105</c:v>
                </c:pt>
                <c:pt idx="9">
                  <c:v>62.901703635632394</c:v>
                </c:pt>
                <c:pt idx="10">
                  <c:v>69.013855663335903</c:v>
                </c:pt>
                <c:pt idx="11">
                  <c:v>39.780284321588283</c:v>
                </c:pt>
                <c:pt idx="12">
                  <c:v>64.352779621761854</c:v>
                </c:pt>
                <c:pt idx="13">
                  <c:v>139.87163124886138</c:v>
                </c:pt>
                <c:pt idx="14">
                  <c:v>58.4976190452862</c:v>
                </c:pt>
                <c:pt idx="15">
                  <c:v>88.529239327241797</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5"/>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Data_CC!$I$35</c:f>
              <c:strCache>
                <c:ptCount val="1"/>
                <c:pt idx="0">
                  <c:v>30 June 2021</c:v>
                </c:pt>
              </c:strCache>
            </c:strRef>
          </c:tx>
          <c:spPr>
            <a:solidFill>
              <a:srgbClr val="23195A"/>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Data_CC!$I$36:$I$39</c:f>
              <c:numCache>
                <c:formatCode>0</c:formatCode>
                <c:ptCount val="4"/>
                <c:pt idx="0">
                  <c:v>661.01644974365524</c:v>
                </c:pt>
                <c:pt idx="1">
                  <c:v>250.61802358373467</c:v>
                </c:pt>
                <c:pt idx="2">
                  <c:v>69.697721149705885</c:v>
                </c:pt>
                <c:pt idx="3">
                  <c:v>17.876775967251181</c:v>
                </c:pt>
              </c:numCache>
            </c:numRef>
          </c:val>
          <c:extLst>
            <c:ext xmlns:c16="http://schemas.microsoft.com/office/drawing/2014/chart" uri="{C3380CC4-5D6E-409C-BE32-E72D297353CC}">
              <c16:uniqueId val="{00000000-2ACD-4ACD-A7EF-1EA3A3434372}"/>
            </c:ext>
          </c:extLst>
        </c:ser>
        <c:ser>
          <c:idx val="5"/>
          <c:order val="1"/>
          <c:tx>
            <c:strRef>
              <c:f>Data_CC!$H$35</c:f>
              <c:strCache>
                <c:ptCount val="1"/>
                <c:pt idx="0">
                  <c:v>30 Sept. 2021</c:v>
                </c:pt>
              </c:strCache>
            </c:strRef>
          </c:tx>
          <c:spPr>
            <a:solidFill>
              <a:srgbClr val="6E2382"/>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Data_CC!$H$36:$H$39</c:f>
              <c:numCache>
                <c:formatCode>0</c:formatCode>
                <c:ptCount val="4"/>
                <c:pt idx="0">
                  <c:v>692.17251631666147</c:v>
                </c:pt>
                <c:pt idx="1">
                  <c:v>251.66580696790018</c:v>
                </c:pt>
                <c:pt idx="2">
                  <c:v>66.420755800693087</c:v>
                </c:pt>
                <c:pt idx="3">
                  <c:v>18.866347794455873</c:v>
                </c:pt>
              </c:numCache>
            </c:numRef>
          </c:val>
          <c:extLst>
            <c:ext xmlns:c16="http://schemas.microsoft.com/office/drawing/2014/chart" uri="{C3380CC4-5D6E-409C-BE32-E72D297353CC}">
              <c16:uniqueId val="{00000001-2ACD-4ACD-A7EF-1EA3A3434372}"/>
            </c:ext>
          </c:extLst>
        </c:ser>
        <c:ser>
          <c:idx val="4"/>
          <c:order val="2"/>
          <c:tx>
            <c:strRef>
              <c:f>Data_CC!$G$35</c:f>
              <c:strCache>
                <c:ptCount val="1"/>
                <c:pt idx="0">
                  <c:v>31 Dec. 2021</c:v>
                </c:pt>
              </c:strCache>
            </c:strRef>
          </c:tx>
          <c:spPr>
            <a:solidFill>
              <a:srgbClr val="6E6491"/>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Data_CC!$G$36:$G$39</c:f>
              <c:numCache>
                <c:formatCode>0</c:formatCode>
                <c:ptCount val="4"/>
                <c:pt idx="0">
                  <c:v>723.68152632890929</c:v>
                </c:pt>
                <c:pt idx="1">
                  <c:v>246.5812071014</c:v>
                </c:pt>
                <c:pt idx="2">
                  <c:v>60.380044650503294</c:v>
                </c:pt>
                <c:pt idx="3">
                  <c:v>18.371527914505322</c:v>
                </c:pt>
              </c:numCache>
            </c:numRef>
          </c:val>
          <c:extLst>
            <c:ext xmlns:c16="http://schemas.microsoft.com/office/drawing/2014/chart" uri="{C3380CC4-5D6E-409C-BE32-E72D297353CC}">
              <c16:uniqueId val="{00000002-2ACD-4ACD-A7EF-1EA3A3434372}"/>
            </c:ext>
          </c:extLst>
        </c:ser>
        <c:ser>
          <c:idx val="3"/>
          <c:order val="3"/>
          <c:tx>
            <c:strRef>
              <c:f>Data_CC!$F$35</c:f>
              <c:strCache>
                <c:ptCount val="1"/>
                <c:pt idx="0">
                  <c:v>31 March 2022</c:v>
                </c:pt>
              </c:strCache>
            </c:strRef>
          </c:tx>
          <c:spPr>
            <a:solidFill>
              <a:srgbClr val="A06EAF"/>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Data_CC!$F$36:$F$39</c:f>
              <c:numCache>
                <c:formatCode>0</c:formatCode>
                <c:ptCount val="4"/>
                <c:pt idx="0">
                  <c:v>755.21200510000028</c:v>
                </c:pt>
                <c:pt idx="1">
                  <c:v>244.89561577116388</c:v>
                </c:pt>
                <c:pt idx="2">
                  <c:v>56.071812289909452</c:v>
                </c:pt>
                <c:pt idx="3">
                  <c:v>16.075630379409333</c:v>
                </c:pt>
              </c:numCache>
            </c:numRef>
          </c:val>
          <c:extLst>
            <c:ext xmlns:c16="http://schemas.microsoft.com/office/drawing/2014/chart" uri="{C3380CC4-5D6E-409C-BE32-E72D297353CC}">
              <c16:uniqueId val="{00000003-2ACD-4ACD-A7EF-1EA3A3434372}"/>
            </c:ext>
          </c:extLst>
        </c:ser>
        <c:ser>
          <c:idx val="2"/>
          <c:order val="4"/>
          <c:tx>
            <c:strRef>
              <c:f>Data_CC!$E$35</c:f>
              <c:strCache>
                <c:ptCount val="1"/>
                <c:pt idx="0">
                  <c:v>30 June 2022</c:v>
                </c:pt>
              </c:strCache>
            </c:strRef>
          </c:tx>
          <c:spPr>
            <a:solidFill>
              <a:srgbClr val="B9AFC8"/>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Data_CC!$E$36:$E$39</c:f>
              <c:numCache>
                <c:formatCode>0</c:formatCode>
                <c:ptCount val="4"/>
                <c:pt idx="0">
                  <c:v>820.64056667704267</c:v>
                </c:pt>
                <c:pt idx="1">
                  <c:v>269.5876204687666</c:v>
                </c:pt>
                <c:pt idx="2">
                  <c:v>64.846424332753188</c:v>
                </c:pt>
                <c:pt idx="3">
                  <c:v>15.420082585929086</c:v>
                </c:pt>
              </c:numCache>
            </c:numRef>
          </c:val>
          <c:extLst>
            <c:ext xmlns:c16="http://schemas.microsoft.com/office/drawing/2014/chart" uri="{C3380CC4-5D6E-409C-BE32-E72D297353CC}">
              <c16:uniqueId val="{00000004-2ACD-4ACD-A7EF-1EA3A3434372}"/>
            </c:ext>
          </c:extLst>
        </c:ser>
        <c:ser>
          <c:idx val="1"/>
          <c:order val="5"/>
          <c:tx>
            <c:strRef>
              <c:f>Data_CC!$D$35</c:f>
              <c:strCache>
                <c:ptCount val="1"/>
                <c:pt idx="0">
                  <c:v>30 Sept. 2022</c:v>
                </c:pt>
              </c:strCache>
            </c:strRef>
          </c:tx>
          <c:spPr>
            <a:solidFill>
              <a:srgbClr val="CFB9D7"/>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Data_CC!$D$36:$D$39</c:f>
              <c:numCache>
                <c:formatCode>0</c:formatCode>
                <c:ptCount val="4"/>
                <c:pt idx="0">
                  <c:v>864.2482243852113</c:v>
                </c:pt>
                <c:pt idx="1">
                  <c:v>279.4686977405724</c:v>
                </c:pt>
                <c:pt idx="2">
                  <c:v>61.171518663207415</c:v>
                </c:pt>
                <c:pt idx="3">
                  <c:v>16.910460295863263</c:v>
                </c:pt>
              </c:numCache>
            </c:numRef>
          </c:val>
          <c:extLst>
            <c:ext xmlns:c16="http://schemas.microsoft.com/office/drawing/2014/chart" uri="{C3380CC4-5D6E-409C-BE32-E72D297353CC}">
              <c16:uniqueId val="{00000005-2ACD-4ACD-A7EF-1EA3A3434372}"/>
            </c:ext>
          </c:extLst>
        </c:ser>
        <c:ser>
          <c:idx val="0"/>
          <c:order val="6"/>
          <c:tx>
            <c:strRef>
              <c:f>Data_CC!$C$35</c:f>
              <c:strCache>
                <c:ptCount val="1"/>
                <c:pt idx="0">
                  <c:v>31 Dec. 2022</c:v>
                </c:pt>
              </c:strCache>
            </c:strRef>
          </c:tx>
          <c:spPr>
            <a:ln w="3175">
              <a:solidFill>
                <a:schemeClr val="tx1">
                  <a:lumMod val="60000"/>
                  <a:lumOff val="40000"/>
                </a:schemeClr>
              </a:solidFill>
            </a:ln>
          </c:spPr>
          <c:invertIfNegative val="0"/>
          <c:dLbls>
            <c:spPr>
              <a:noFill/>
              <a:ln>
                <a:noFill/>
              </a:ln>
              <a:effectLst/>
            </c:spPr>
            <c:txPr>
              <a:bodyPr/>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Data_CC!$A$36:$A$39</c:f>
              <c:strCache>
                <c:ptCount val="4"/>
                <c:pt idx="0">
                  <c:v>PD 0.01% -</c:v>
                </c:pt>
                <c:pt idx="1">
                  <c:v>PD 0.75% -</c:v>
                </c:pt>
                <c:pt idx="2">
                  <c:v>PD 3.00% -</c:v>
                </c:pt>
                <c:pt idx="3">
                  <c:v>Net commitments
in stage 3</c:v>
                </c:pt>
              </c:strCache>
            </c:strRef>
          </c:cat>
          <c:val>
            <c:numRef>
              <c:f>Data_CC!$C$36:$C$39</c:f>
              <c:numCache>
                <c:formatCode>0</c:formatCode>
                <c:ptCount val="4"/>
                <c:pt idx="0">
                  <c:v>820.16016641765668</c:v>
                </c:pt>
                <c:pt idx="1">
                  <c:v>265.56905459562245</c:v>
                </c:pt>
                <c:pt idx="2">
                  <c:v>56.995447549412297</c:v>
                </c:pt>
                <c:pt idx="3">
                  <c:v>18.514121875096315</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9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EAD!$H$411</c:f>
              <c:strCache>
                <c:ptCount val="1"/>
                <c:pt idx="0">
                  <c:v>30 June 2021</c:v>
                </c:pt>
              </c:strCache>
            </c:strRef>
          </c:tx>
          <c:spPr>
            <a:solidFill>
              <a:srgbClr val="23195A"/>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EAD!$H$39:$H$42</c:f>
              <c:numCache>
                <c:formatCode>_(* #\ ##0.0_);_(* \(#\ ##0.0\);_(* "-"_);_(@_)</c:formatCode>
                <c:ptCount val="4"/>
                <c:pt idx="0">
                  <c:v>1522.2605416090339</c:v>
                </c:pt>
                <c:pt idx="1">
                  <c:v>439.45696704035367</c:v>
                </c:pt>
                <c:pt idx="2">
                  <c:v>83.201009935092685</c:v>
                </c:pt>
                <c:pt idx="3">
                  <c:v>20.551865177030674</c:v>
                </c:pt>
              </c:numCache>
            </c:numRef>
          </c:val>
          <c:extLst>
            <c:ext xmlns:c16="http://schemas.microsoft.com/office/drawing/2014/chart" uri="{C3380CC4-5D6E-409C-BE32-E72D297353CC}">
              <c16:uniqueId val="{00000000-274F-430B-AB79-5D85C327F14D}"/>
            </c:ext>
          </c:extLst>
        </c:ser>
        <c:ser>
          <c:idx val="5"/>
          <c:order val="1"/>
          <c:tx>
            <c:strRef>
              <c:f>EAD!$G$411</c:f>
              <c:strCache>
                <c:ptCount val="1"/>
                <c:pt idx="0">
                  <c:v>30 Sept. 2021</c:v>
                </c:pt>
              </c:strCache>
            </c:strRef>
          </c:tx>
          <c:spPr>
            <a:solidFill>
              <a:srgbClr val="6E2382"/>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EAD!$G$39:$G$42</c:f>
              <c:numCache>
                <c:formatCode>_(* #\ ##0.0_);_(* \(#\ ##0.0\);_(* "-"_);_(@_)</c:formatCode>
                <c:ptCount val="4"/>
                <c:pt idx="0">
                  <c:v>1547.4546699011205</c:v>
                </c:pt>
                <c:pt idx="1">
                  <c:v>442.6591534635856</c:v>
                </c:pt>
                <c:pt idx="2">
                  <c:v>79.669689046227774</c:v>
                </c:pt>
                <c:pt idx="3">
                  <c:v>21.539160091108997</c:v>
                </c:pt>
              </c:numCache>
            </c:numRef>
          </c:val>
          <c:extLst>
            <c:ext xmlns:c16="http://schemas.microsoft.com/office/drawing/2014/chart" uri="{C3380CC4-5D6E-409C-BE32-E72D297353CC}">
              <c16:uniqueId val="{00000001-274F-430B-AB79-5D85C327F14D}"/>
            </c:ext>
          </c:extLst>
        </c:ser>
        <c:ser>
          <c:idx val="4"/>
          <c:order val="2"/>
          <c:tx>
            <c:strRef>
              <c:f>EAD!$F$411</c:f>
              <c:strCache>
                <c:ptCount val="1"/>
                <c:pt idx="0">
                  <c:v>31 Dec. 2021</c:v>
                </c:pt>
              </c:strCache>
            </c:strRef>
          </c:tx>
          <c:spPr>
            <a:solidFill>
              <a:srgbClr val="6E6491"/>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EAD!$F$39:$F$42</c:f>
              <c:numCache>
                <c:formatCode>_(* #\ ##0.0_);_(* \(#\ ##0.0\);_(* "-"_);_(@_)</c:formatCode>
                <c:ptCount val="4"/>
                <c:pt idx="0">
                  <c:v>1570.5306593412256</c:v>
                </c:pt>
                <c:pt idx="1">
                  <c:v>432.92968645569715</c:v>
                </c:pt>
                <c:pt idx="2">
                  <c:v>73.548498221014881</c:v>
                </c:pt>
                <c:pt idx="3">
                  <c:v>20.695325250494701</c:v>
                </c:pt>
              </c:numCache>
            </c:numRef>
          </c:val>
          <c:extLst>
            <c:ext xmlns:c16="http://schemas.microsoft.com/office/drawing/2014/chart" uri="{C3380CC4-5D6E-409C-BE32-E72D297353CC}">
              <c16:uniqueId val="{00000002-274F-430B-AB79-5D85C327F14D}"/>
            </c:ext>
          </c:extLst>
        </c:ser>
        <c:ser>
          <c:idx val="3"/>
          <c:order val="3"/>
          <c:tx>
            <c:strRef>
              <c:f>EAD!$E$411</c:f>
              <c:strCache>
                <c:ptCount val="1"/>
                <c:pt idx="0">
                  <c:v>31 March 2022</c:v>
                </c:pt>
              </c:strCache>
            </c:strRef>
          </c:tx>
          <c:spPr>
            <a:solidFill>
              <a:srgbClr val="A06EAF"/>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EAD!$E$39:$E$42</c:f>
              <c:numCache>
                <c:formatCode>_(* #\ ##0.0_);_(* \(#\ ##0.0\);_(* "-"_);_(@_)</c:formatCode>
                <c:ptCount val="4"/>
                <c:pt idx="0">
                  <c:v>1607.8196071847603</c:v>
                </c:pt>
                <c:pt idx="1">
                  <c:v>433.14458098637306</c:v>
                </c:pt>
                <c:pt idx="2">
                  <c:v>68.77814274691589</c:v>
                </c:pt>
                <c:pt idx="3">
                  <c:v>18.31564659884522</c:v>
                </c:pt>
              </c:numCache>
            </c:numRef>
          </c:val>
          <c:extLst>
            <c:ext xmlns:c16="http://schemas.microsoft.com/office/drawing/2014/chart" uri="{C3380CC4-5D6E-409C-BE32-E72D297353CC}">
              <c16:uniqueId val="{00000003-274F-430B-AB79-5D85C327F14D}"/>
            </c:ext>
          </c:extLst>
        </c:ser>
        <c:ser>
          <c:idx val="2"/>
          <c:order val="4"/>
          <c:tx>
            <c:strRef>
              <c:f>EAD!$D$411</c:f>
              <c:strCache>
                <c:ptCount val="1"/>
                <c:pt idx="0">
                  <c:v>30 June 2022</c:v>
                </c:pt>
              </c:strCache>
            </c:strRef>
          </c:tx>
          <c:spPr>
            <a:solidFill>
              <a:srgbClr val="B9AFC8"/>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EAD!$D$39:$D$42</c:f>
              <c:numCache>
                <c:formatCode>_(* #\ ##0.0_);_(* \(#\ ##0.0\);_(* "-"_);_(@_)</c:formatCode>
                <c:ptCount val="4"/>
                <c:pt idx="0">
                  <c:v>1796.4345045286004</c:v>
                </c:pt>
                <c:pt idx="1">
                  <c:v>459.81165344227952</c:v>
                </c:pt>
                <c:pt idx="2">
                  <c:v>78.251607066363178</c:v>
                </c:pt>
                <c:pt idx="3">
                  <c:v>18.238346024224317</c:v>
                </c:pt>
              </c:numCache>
            </c:numRef>
          </c:val>
          <c:extLst>
            <c:ext xmlns:c16="http://schemas.microsoft.com/office/drawing/2014/chart" uri="{C3380CC4-5D6E-409C-BE32-E72D297353CC}">
              <c16:uniqueId val="{00000004-274F-430B-AB79-5D85C327F14D}"/>
            </c:ext>
          </c:extLst>
        </c:ser>
        <c:ser>
          <c:idx val="1"/>
          <c:order val="5"/>
          <c:tx>
            <c:strRef>
              <c:f>EAD!$C$411</c:f>
              <c:strCache>
                <c:ptCount val="1"/>
                <c:pt idx="0">
                  <c:v>30 Sept. 2022</c:v>
                </c:pt>
              </c:strCache>
            </c:strRef>
          </c:tx>
          <c:spPr>
            <a:solidFill>
              <a:srgbClr val="CFB9D7"/>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EAD!$C$39:$C$42</c:f>
              <c:numCache>
                <c:formatCode>_(* #\ ##0.0_);_(* \(#\ ##0.0\);_(* "-"_);_(@_)</c:formatCode>
                <c:ptCount val="4"/>
                <c:pt idx="0">
                  <c:v>1824.0942749479836</c:v>
                </c:pt>
                <c:pt idx="1">
                  <c:v>487.98834702869988</c:v>
                </c:pt>
                <c:pt idx="2">
                  <c:v>74.45286831889787</c:v>
                </c:pt>
                <c:pt idx="3">
                  <c:v>19.389735147908727</c:v>
                </c:pt>
              </c:numCache>
            </c:numRef>
          </c:val>
          <c:extLst>
            <c:ext xmlns:c16="http://schemas.microsoft.com/office/drawing/2014/chart" uri="{C3380CC4-5D6E-409C-BE32-E72D297353CC}">
              <c16:uniqueId val="{00000005-274F-430B-AB79-5D85C327F14D}"/>
            </c:ext>
          </c:extLst>
        </c:ser>
        <c:ser>
          <c:idx val="0"/>
          <c:order val="6"/>
          <c:tx>
            <c:strRef>
              <c:f>EAD!$B$411</c:f>
              <c:strCache>
                <c:ptCount val="1"/>
                <c:pt idx="0">
                  <c:v>31 Dec. 2022</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EAD!$A$39:$A$42</c:f>
              <c:strCache>
                <c:ptCount val="4"/>
                <c:pt idx="0">
                  <c:v>PD 0.01% -</c:v>
                </c:pt>
                <c:pt idx="1">
                  <c:v>PD 0.75% -</c:v>
                </c:pt>
                <c:pt idx="2">
                  <c:v>PD 3.00% -</c:v>
                </c:pt>
                <c:pt idx="3">
                  <c:v>Net commitments in stage 3</c:v>
                </c:pt>
              </c:strCache>
            </c:strRef>
          </c:cat>
          <c:val>
            <c:numRef>
              <c:f>EAD!$B$39:$B$42</c:f>
              <c:numCache>
                <c:formatCode>_(* #\ ##0.0_);_(* \(#\ ##0.0\);_(* "-"_);_(@_)</c:formatCode>
                <c:ptCount val="4"/>
                <c:pt idx="0">
                  <c:v>1775.2210864760375</c:v>
                </c:pt>
                <c:pt idx="1">
                  <c:v>470.49938101145852</c:v>
                </c:pt>
                <c:pt idx="2">
                  <c:v>69.722143522273299</c:v>
                </c:pt>
                <c:pt idx="3">
                  <c:v>20.922709943762861</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187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valAx>
    </c:plotArea>
    <c:legend>
      <c:legendPos val="l"/>
      <c:layout>
        <c:manualLayout>
          <c:xMode val="edge"/>
          <c:yMode val="edge"/>
          <c:x val="0.70500555555555555"/>
          <c:y val="6.4228927203065139E-2"/>
          <c:w val="0.26766840277777776"/>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30 June 2021</c:v>
                </c:pt>
              </c:strCache>
            </c:strRef>
          </c:tx>
          <c:spPr>
            <a:solidFill>
              <a:srgbClr val="23195A"/>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(EAD!$H$157,EAD!$H$158,EAD!$H$159,EAD!$H$160)</c:f>
              <c:numCache>
                <c:formatCode>_(* #\ ##0.0_);_(* \(#\ ##0.0\);_(* "-"_);_(@_)</c:formatCode>
                <c:ptCount val="4"/>
                <c:pt idx="0">
                  <c:v>149.53246651092445</c:v>
                </c:pt>
                <c:pt idx="1">
                  <c:v>51.344084083008539</c:v>
                </c:pt>
                <c:pt idx="2">
                  <c:v>5.5798148172401971</c:v>
                </c:pt>
                <c:pt idx="3">
                  <c:v>0.75554685089317708</c:v>
                </c:pt>
              </c:numCache>
            </c:numRef>
          </c:val>
          <c:extLst>
            <c:ext xmlns:c16="http://schemas.microsoft.com/office/drawing/2014/chart" uri="{C3380CC4-5D6E-409C-BE32-E72D297353CC}">
              <c16:uniqueId val="{00000000-E12C-486B-833C-DCFBA366458C}"/>
            </c:ext>
          </c:extLst>
        </c:ser>
        <c:ser>
          <c:idx val="5"/>
          <c:order val="1"/>
          <c:tx>
            <c:strRef>
              <c:f>EAD!$G$411</c:f>
              <c:strCache>
                <c:ptCount val="1"/>
                <c:pt idx="0">
                  <c:v>30 Sept. 2021</c:v>
                </c:pt>
              </c:strCache>
            </c:strRef>
          </c:tx>
          <c:spPr>
            <a:solidFill>
              <a:srgbClr val="6E2382"/>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(EAD!$G$157,EAD!$G$158,EAD!$G$159,EAD!$G$160)</c:f>
              <c:numCache>
                <c:formatCode>_(* #\ ##0.0_);_(* \(#\ ##0.0\);_(* "-"_);_(@_)</c:formatCode>
                <c:ptCount val="4"/>
                <c:pt idx="0">
                  <c:v>152.12849286678022</c:v>
                </c:pt>
                <c:pt idx="1">
                  <c:v>49.313081293462453</c:v>
                </c:pt>
                <c:pt idx="2">
                  <c:v>5.2646429114130875</c:v>
                </c:pt>
                <c:pt idx="3">
                  <c:v>0.87279337473786389</c:v>
                </c:pt>
              </c:numCache>
            </c:numRef>
          </c:val>
          <c:extLst>
            <c:ext xmlns:c16="http://schemas.microsoft.com/office/drawing/2014/chart" uri="{C3380CC4-5D6E-409C-BE32-E72D297353CC}">
              <c16:uniqueId val="{00000001-E12C-486B-833C-DCFBA366458C}"/>
            </c:ext>
          </c:extLst>
        </c:ser>
        <c:ser>
          <c:idx val="4"/>
          <c:order val="2"/>
          <c:tx>
            <c:strRef>
              <c:f>EAD!$F$411</c:f>
              <c:strCache>
                <c:ptCount val="1"/>
                <c:pt idx="0">
                  <c:v>31 Dec. 2021</c:v>
                </c:pt>
              </c:strCache>
            </c:strRef>
          </c:tx>
          <c:spPr>
            <a:solidFill>
              <a:srgbClr val="6E6491"/>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(EAD!$F$157,EAD!$F$158,EAD!$F$159,EAD!$F$160)</c:f>
              <c:numCache>
                <c:formatCode>_(* #\ ##0.0_);_(* \(#\ ##0.0\);_(* "-"_);_(@_)</c:formatCode>
                <c:ptCount val="4"/>
                <c:pt idx="0">
                  <c:v>154.203868112397</c:v>
                </c:pt>
                <c:pt idx="1">
                  <c:v>49.6712043668755</c:v>
                </c:pt>
                <c:pt idx="2">
                  <c:v>4.8380906644122526</c:v>
                </c:pt>
                <c:pt idx="3">
                  <c:v>0.8148147884489465</c:v>
                </c:pt>
              </c:numCache>
            </c:numRef>
          </c:val>
          <c:extLst>
            <c:ext xmlns:c16="http://schemas.microsoft.com/office/drawing/2014/chart" uri="{C3380CC4-5D6E-409C-BE32-E72D297353CC}">
              <c16:uniqueId val="{00000002-E12C-486B-833C-DCFBA366458C}"/>
            </c:ext>
          </c:extLst>
        </c:ser>
        <c:ser>
          <c:idx val="3"/>
          <c:order val="3"/>
          <c:tx>
            <c:strRef>
              <c:f>EAD!$E$411</c:f>
              <c:strCache>
                <c:ptCount val="1"/>
                <c:pt idx="0">
                  <c:v>31 March 2022</c:v>
                </c:pt>
              </c:strCache>
            </c:strRef>
          </c:tx>
          <c:spPr>
            <a:solidFill>
              <a:srgbClr val="A06EAF"/>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(EAD!$E$157,EAD!$E$158,EAD!$E$159,EAD!$E$160)</c:f>
              <c:numCache>
                <c:formatCode>_(* #\ ##0.0_);_(* \(#\ ##0.0\);_(* "-"_);_(@_)</c:formatCode>
                <c:ptCount val="4"/>
                <c:pt idx="0">
                  <c:v>164.06368363038334</c:v>
                </c:pt>
                <c:pt idx="1">
                  <c:v>49.362888019197037</c:v>
                </c:pt>
                <c:pt idx="2">
                  <c:v>4.6018503388684131</c:v>
                </c:pt>
                <c:pt idx="3">
                  <c:v>0.80156134901995835</c:v>
                </c:pt>
              </c:numCache>
            </c:numRef>
          </c:val>
          <c:extLst>
            <c:ext xmlns:c16="http://schemas.microsoft.com/office/drawing/2014/chart" uri="{C3380CC4-5D6E-409C-BE32-E72D297353CC}">
              <c16:uniqueId val="{00000003-E12C-486B-833C-DCFBA366458C}"/>
            </c:ext>
          </c:extLst>
        </c:ser>
        <c:ser>
          <c:idx val="2"/>
          <c:order val="4"/>
          <c:tx>
            <c:strRef>
              <c:f>EAD!$D$411</c:f>
              <c:strCache>
                <c:ptCount val="1"/>
                <c:pt idx="0">
                  <c:v>30 June 2022</c:v>
                </c:pt>
              </c:strCache>
            </c:strRef>
          </c:tx>
          <c:spPr>
            <a:solidFill>
              <a:srgbClr val="B9AFC8"/>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(EAD!$D$157,EAD!$D$158,EAD!$D$159,EAD!$D$160)</c:f>
              <c:numCache>
                <c:formatCode>_(* #\ ##0.0_);_(* \(#\ ##0.0\);_(* "-"_);_(@_)</c:formatCode>
                <c:ptCount val="4"/>
                <c:pt idx="0">
                  <c:v>167.72171312904374</c:v>
                </c:pt>
                <c:pt idx="1">
                  <c:v>50.080058298492887</c:v>
                </c:pt>
                <c:pt idx="2">
                  <c:v>5.7830287467753552</c:v>
                </c:pt>
                <c:pt idx="3">
                  <c:v>0.70966520487999996</c:v>
                </c:pt>
              </c:numCache>
            </c:numRef>
          </c:val>
          <c:extLst>
            <c:ext xmlns:c16="http://schemas.microsoft.com/office/drawing/2014/chart" uri="{C3380CC4-5D6E-409C-BE32-E72D297353CC}">
              <c16:uniqueId val="{00000004-E12C-486B-833C-DCFBA366458C}"/>
            </c:ext>
          </c:extLst>
        </c:ser>
        <c:ser>
          <c:idx val="1"/>
          <c:order val="5"/>
          <c:tx>
            <c:strRef>
              <c:f>EAD!$C$411</c:f>
              <c:strCache>
                <c:ptCount val="1"/>
                <c:pt idx="0">
                  <c:v>30 Sept. 2022</c:v>
                </c:pt>
              </c:strCache>
            </c:strRef>
          </c:tx>
          <c:spPr>
            <a:solidFill>
              <a:srgbClr val="CFB9D7"/>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(EAD!$C$157,EAD!$C$158,EAD!$C$159,EAD!$C$160)</c:f>
              <c:numCache>
                <c:formatCode>_(* #\ ##0.0_);_(* \(#\ ##0.0\);_(* "-"_);_(@_)</c:formatCode>
                <c:ptCount val="4"/>
                <c:pt idx="0">
                  <c:v>172.68511850591258</c:v>
                </c:pt>
                <c:pt idx="1">
                  <c:v>51.748098295415275</c:v>
                </c:pt>
                <c:pt idx="2">
                  <c:v>5.5311591173560553</c:v>
                </c:pt>
                <c:pt idx="3">
                  <c:v>0.69714114081000023</c:v>
                </c:pt>
              </c:numCache>
            </c:numRef>
          </c:val>
          <c:extLst>
            <c:ext xmlns:c16="http://schemas.microsoft.com/office/drawing/2014/chart" uri="{C3380CC4-5D6E-409C-BE32-E72D297353CC}">
              <c16:uniqueId val="{00000005-E12C-486B-833C-DCFBA366458C}"/>
            </c:ext>
          </c:extLst>
        </c:ser>
        <c:ser>
          <c:idx val="0"/>
          <c:order val="6"/>
          <c:tx>
            <c:strRef>
              <c:f>EAD!$B$411</c:f>
              <c:strCache>
                <c:ptCount val="1"/>
                <c:pt idx="0">
                  <c:v>31 Dec. 2022</c:v>
                </c:pt>
              </c:strCache>
            </c:strRef>
          </c:tx>
          <c:spPr>
            <a:solidFill>
              <a:schemeClr val="accent1"/>
            </a:solidFill>
            <a:ln w="3175">
              <a:solidFill>
                <a:schemeClr val="tx1">
                  <a:lumMod val="60000"/>
                  <a:lumOff val="40000"/>
                </a:schemeClr>
              </a:solidFill>
            </a:ln>
          </c:spPr>
          <c:invertIfNegative val="0"/>
          <c:dLbls>
            <c:dLbl>
              <c:idx val="0"/>
              <c:layout>
                <c:manualLayout>
                  <c:x val="0"/>
                  <c:y val="1.32291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(EAD!$A$157,EAD!$A$158,EAD!$A$159,EAD!$A$160)</c:f>
              <c:strCache>
                <c:ptCount val="4"/>
                <c:pt idx="0">
                  <c:v>PD 0.01% -</c:v>
                </c:pt>
                <c:pt idx="1">
                  <c:v>PD 0.75% -</c:v>
                </c:pt>
                <c:pt idx="2">
                  <c:v>PD 3.00% -</c:v>
                </c:pt>
                <c:pt idx="3">
                  <c:v>Net commitments in stage 3</c:v>
                </c:pt>
              </c:strCache>
            </c:strRef>
          </c:cat>
          <c:val>
            <c:numRef>
              <c:f>(EAD!$B$157,EAD!$B$158,EAD!$B$159,EAD!$B$160)</c:f>
              <c:numCache>
                <c:formatCode>_(* #\ ##0.0_);_(* \(#\ ##0.0\);_(* "-"_);_(@_)</c:formatCode>
                <c:ptCount val="4"/>
                <c:pt idx="0">
                  <c:v>176.34125250787443</c:v>
                </c:pt>
                <c:pt idx="1">
                  <c:v>48.236734155982312</c:v>
                </c:pt>
                <c:pt idx="2">
                  <c:v>5.5422465022862584</c:v>
                </c:pt>
                <c:pt idx="3">
                  <c:v>1.1936133588688116</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17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EAD!$B$308:$B$309</c:f>
              <c:strCache>
                <c:ptCount val="2"/>
                <c:pt idx="0">
                  <c:v>31 Dec. </c:v>
                </c:pt>
                <c:pt idx="1">
                  <c:v>2022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3"/>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7-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2.2047041790428112E-2"/>
                  <c:y val="-6.96943224850964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7.9372222222222219E-2"/>
                  <c:y val="3.8611111111111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dLbl>
              <c:idx val="3"/>
              <c:layout>
                <c:manualLayout>
                  <c:x val="-8.818816716171244E-3"/>
                  <c:y val="-8.27620079510520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3E0-44F1-9513-482E50EFA5CE}"/>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EAD!$A$310:$A$313</c:f>
              <c:strCache>
                <c:ptCount val="4"/>
                <c:pt idx="0">
                  <c:v>Oil  and gas</c:v>
                </c:pt>
                <c:pt idx="1">
                  <c:v>Offshore</c:v>
                </c:pt>
                <c:pt idx="2">
                  <c:v>Oilfield services</c:v>
                </c:pt>
                <c:pt idx="3">
                  <c:v>Midstream</c:v>
                </c:pt>
              </c:strCache>
            </c:strRef>
          </c:cat>
          <c:val>
            <c:numRef>
              <c:f>EAD!$B$310:$B$313</c:f>
              <c:numCache>
                <c:formatCode>#\ ##0.0_);\(#\ ##0.0\)</c:formatCode>
                <c:ptCount val="4"/>
                <c:pt idx="0">
                  <c:v>45.469241778004552</c:v>
                </c:pt>
                <c:pt idx="1">
                  <c:v>26.181219859957977</c:v>
                </c:pt>
                <c:pt idx="2">
                  <c:v>14.472794112170781</c:v>
                </c:pt>
                <c:pt idx="3">
                  <c:v>2.9253634231699999</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30 June 2021</c:v>
                </c:pt>
              </c:strCache>
            </c:strRef>
          </c:tx>
          <c:spPr>
            <a:solidFill>
              <a:srgbClr val="23195A"/>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EAD!$H$319:$H$322</c:f>
              <c:numCache>
                <c:formatCode>_(* #\ ##0.0_);_(* \(#\ ##0.0\);_(* "-"_);_(@_)</c:formatCode>
                <c:ptCount val="4"/>
                <c:pt idx="0">
                  <c:v>31.12610954379231</c:v>
                </c:pt>
                <c:pt idx="1">
                  <c:v>26.581796373426943</c:v>
                </c:pt>
                <c:pt idx="2">
                  <c:v>9.5300596729447467</c:v>
                </c:pt>
                <c:pt idx="3">
                  <c:v>10.43987091997</c:v>
                </c:pt>
              </c:numCache>
            </c:numRef>
          </c:val>
          <c:extLst>
            <c:ext xmlns:c16="http://schemas.microsoft.com/office/drawing/2014/chart" uri="{C3380CC4-5D6E-409C-BE32-E72D297353CC}">
              <c16:uniqueId val="{00000000-6C48-412A-82A1-90F152F8A4D4}"/>
            </c:ext>
          </c:extLst>
        </c:ser>
        <c:ser>
          <c:idx val="5"/>
          <c:order val="1"/>
          <c:tx>
            <c:strRef>
              <c:f>EAD!$G$411</c:f>
              <c:strCache>
                <c:ptCount val="1"/>
                <c:pt idx="0">
                  <c:v>30 Sept. 2021</c:v>
                </c:pt>
              </c:strCache>
            </c:strRef>
          </c:tx>
          <c:spPr>
            <a:solidFill>
              <a:srgbClr val="6E2382"/>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EAD!$G$319:$G$322</c:f>
              <c:numCache>
                <c:formatCode>_(* #\ ##0.0_);_(* \(#\ ##0.0\);_(* "-"_);_(@_)</c:formatCode>
                <c:ptCount val="4"/>
                <c:pt idx="0">
                  <c:v>46.112398570113641</c:v>
                </c:pt>
                <c:pt idx="1">
                  <c:v>26.796297950417422</c:v>
                </c:pt>
                <c:pt idx="2">
                  <c:v>9.5021800240274636</c:v>
                </c:pt>
                <c:pt idx="3">
                  <c:v>10.588503019319997</c:v>
                </c:pt>
              </c:numCache>
            </c:numRef>
          </c:val>
          <c:extLst>
            <c:ext xmlns:c16="http://schemas.microsoft.com/office/drawing/2014/chart" uri="{C3380CC4-5D6E-409C-BE32-E72D297353CC}">
              <c16:uniqueId val="{00000001-6C48-412A-82A1-90F152F8A4D4}"/>
            </c:ext>
          </c:extLst>
        </c:ser>
        <c:ser>
          <c:idx val="4"/>
          <c:order val="2"/>
          <c:tx>
            <c:strRef>
              <c:f>EAD!$F$411</c:f>
              <c:strCache>
                <c:ptCount val="1"/>
                <c:pt idx="0">
                  <c:v>31 Dec. 2021</c:v>
                </c:pt>
              </c:strCache>
            </c:strRef>
          </c:tx>
          <c:spPr>
            <a:solidFill>
              <a:srgbClr val="6E6491"/>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EAD!$F$319:$F$322</c:f>
              <c:numCache>
                <c:formatCode>_(* #\ ##0.0_);_(* \(#\ ##0.0\);_(* "-"_);_(@_)</c:formatCode>
                <c:ptCount val="4"/>
                <c:pt idx="0">
                  <c:v>50.617434779040025</c:v>
                </c:pt>
                <c:pt idx="1">
                  <c:v>23.24427540093</c:v>
                </c:pt>
                <c:pt idx="2">
                  <c:v>6.7034563401176239</c:v>
                </c:pt>
                <c:pt idx="3">
                  <c:v>10.748216739750001</c:v>
                </c:pt>
              </c:numCache>
            </c:numRef>
          </c:val>
          <c:extLst>
            <c:ext xmlns:c16="http://schemas.microsoft.com/office/drawing/2014/chart" uri="{C3380CC4-5D6E-409C-BE32-E72D297353CC}">
              <c16:uniqueId val="{00000002-6C48-412A-82A1-90F152F8A4D4}"/>
            </c:ext>
          </c:extLst>
        </c:ser>
        <c:ser>
          <c:idx val="3"/>
          <c:order val="3"/>
          <c:tx>
            <c:strRef>
              <c:f>EAD!$E$411</c:f>
              <c:strCache>
                <c:ptCount val="1"/>
                <c:pt idx="0">
                  <c:v>31 March 2022</c:v>
                </c:pt>
              </c:strCache>
            </c:strRef>
          </c:tx>
          <c:spPr>
            <a:solidFill>
              <a:srgbClr val="A06EAF"/>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EAD!$E$319:$E$322</c:f>
              <c:numCache>
                <c:formatCode>_(* #\ ##0.0_);_(* \(#\ ##0.0\);_(* "-"_);_(@_)</c:formatCode>
                <c:ptCount val="4"/>
                <c:pt idx="0">
                  <c:v>63.778823237920015</c:v>
                </c:pt>
                <c:pt idx="1">
                  <c:v>22.748906050620011</c:v>
                </c:pt>
                <c:pt idx="2">
                  <c:v>6.5751324296077955</c:v>
                </c:pt>
                <c:pt idx="3">
                  <c:v>8.9841447087783273</c:v>
                </c:pt>
              </c:numCache>
            </c:numRef>
          </c:val>
          <c:extLst>
            <c:ext xmlns:c16="http://schemas.microsoft.com/office/drawing/2014/chart" uri="{C3380CC4-5D6E-409C-BE32-E72D297353CC}">
              <c16:uniqueId val="{00000003-6C48-412A-82A1-90F152F8A4D4}"/>
            </c:ext>
          </c:extLst>
        </c:ser>
        <c:ser>
          <c:idx val="2"/>
          <c:order val="4"/>
          <c:tx>
            <c:strRef>
              <c:f>EAD!$D$411</c:f>
              <c:strCache>
                <c:ptCount val="1"/>
                <c:pt idx="0">
                  <c:v>30 June 2022</c:v>
                </c:pt>
              </c:strCache>
            </c:strRef>
          </c:tx>
          <c:spPr>
            <a:solidFill>
              <a:srgbClr val="B9AFC8"/>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EAD!$D$319:$D$322</c:f>
              <c:numCache>
                <c:formatCode>_(* #\ ##0.0_);_(* \(#\ ##0.0\);_(* "-"_);_(@_)</c:formatCode>
                <c:ptCount val="4"/>
                <c:pt idx="0">
                  <c:v>82.76734787940994</c:v>
                </c:pt>
                <c:pt idx="1">
                  <c:v>24.532117748608794</c:v>
                </c:pt>
                <c:pt idx="2">
                  <c:v>7.8579927613932528</c:v>
                </c:pt>
                <c:pt idx="3">
                  <c:v>9.5054236838799895</c:v>
                </c:pt>
              </c:numCache>
            </c:numRef>
          </c:val>
          <c:extLst>
            <c:ext xmlns:c16="http://schemas.microsoft.com/office/drawing/2014/chart" uri="{C3380CC4-5D6E-409C-BE32-E72D297353CC}">
              <c16:uniqueId val="{00000004-6C48-412A-82A1-90F152F8A4D4}"/>
            </c:ext>
          </c:extLst>
        </c:ser>
        <c:ser>
          <c:idx val="1"/>
          <c:order val="5"/>
          <c:tx>
            <c:strRef>
              <c:f>EAD!$C$411</c:f>
              <c:strCache>
                <c:ptCount val="1"/>
                <c:pt idx="0">
                  <c:v>30 Sept. 2022</c:v>
                </c:pt>
              </c:strCache>
            </c:strRef>
          </c:tx>
          <c:spPr>
            <a:solidFill>
              <a:srgbClr val="CFB9D7"/>
            </a:solidFill>
            <a:ln w="3175">
              <a:solidFill>
                <a:srgbClr val="858585"/>
              </a:solidFill>
            </a:ln>
          </c:spPr>
          <c:invertIfNegative val="0"/>
          <c:cat>
            <c:strRef>
              <c:f>EAD!$A$319:$A$322</c:f>
              <c:strCache>
                <c:ptCount val="4"/>
                <c:pt idx="0">
                  <c:v>PD 0.01% -</c:v>
                </c:pt>
                <c:pt idx="1">
                  <c:v>PD 0.75% -</c:v>
                </c:pt>
                <c:pt idx="2">
                  <c:v>PD 3.00% -</c:v>
                </c:pt>
                <c:pt idx="3">
                  <c:v>Net commitments in stage 3</c:v>
                </c:pt>
              </c:strCache>
            </c:strRef>
          </c:cat>
          <c:val>
            <c:numRef>
              <c:f>EAD!$C$319:$C$322</c:f>
              <c:numCache>
                <c:formatCode>_(* #\ ##0.0_);_(* \(#\ ##0.0\);_(* "-"_);_(@_)</c:formatCode>
                <c:ptCount val="4"/>
                <c:pt idx="0">
                  <c:v>92.762298016290003</c:v>
                </c:pt>
                <c:pt idx="1">
                  <c:v>24.491534167926012</c:v>
                </c:pt>
                <c:pt idx="2">
                  <c:v>7.2775052392212549</c:v>
                </c:pt>
                <c:pt idx="3">
                  <c:v>10.574791671244315</c:v>
                </c:pt>
              </c:numCache>
            </c:numRef>
          </c:val>
          <c:extLst>
            <c:ext xmlns:c16="http://schemas.microsoft.com/office/drawing/2014/chart" uri="{C3380CC4-5D6E-409C-BE32-E72D297353CC}">
              <c16:uniqueId val="{00000005-6C48-412A-82A1-90F152F8A4D4}"/>
            </c:ext>
          </c:extLst>
        </c:ser>
        <c:ser>
          <c:idx val="0"/>
          <c:order val="6"/>
          <c:tx>
            <c:strRef>
              <c:f>EAD!$B$411</c:f>
              <c:strCache>
                <c:ptCount val="1"/>
                <c:pt idx="0">
                  <c:v>31 Dec. 2022</c:v>
                </c:pt>
              </c:strCache>
            </c:strRef>
          </c:tx>
          <c:spPr>
            <a:solidFill>
              <a:schemeClr val="accent1"/>
            </a:solidFill>
            <a:ln w="3175">
              <a:solidFill>
                <a:schemeClr val="tx1">
                  <a:lumMod val="60000"/>
                  <a:lumOff val="40000"/>
                </a:schemeClr>
              </a:solidFill>
            </a:ln>
          </c:spPr>
          <c:invertIfNegative val="0"/>
          <c:dLbls>
            <c:dLbl>
              <c:idx val="0"/>
              <c:layout>
                <c:manualLayout>
                  <c:x val="8.8402777777777785E-3"/>
                  <c:y val="-3.47222222303066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8-412A-82A1-90F152F8A4D4}"/>
                </c:ext>
              </c:extLst>
            </c:dLbl>
            <c:dLbl>
              <c:idx val="1"/>
              <c:layout>
                <c:manualLayout>
                  <c:x val="1.3244894979454769E-2"/>
                  <c:y val="4.31029801468352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8-412A-82A1-90F152F8A4D4}"/>
                </c:ext>
              </c:extLst>
            </c:dLbl>
            <c:dLbl>
              <c:idx val="2"/>
              <c:layout>
                <c:manualLayout>
                  <c:x val="8.8194444444445255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8-412A-82A1-90F152F8A4D4}"/>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EAD!$A$319:$A$322</c:f>
              <c:strCache>
                <c:ptCount val="4"/>
                <c:pt idx="0">
                  <c:v>PD 0.01% -</c:v>
                </c:pt>
                <c:pt idx="1">
                  <c:v>PD 0.75% -</c:v>
                </c:pt>
                <c:pt idx="2">
                  <c:v>PD 3.00% -</c:v>
                </c:pt>
                <c:pt idx="3">
                  <c:v>Net commitments in stage 3</c:v>
                </c:pt>
              </c:strCache>
            </c:strRef>
          </c:cat>
          <c:val>
            <c:numRef>
              <c:f>EAD!$B$319:$B$322</c:f>
              <c:numCache>
                <c:formatCode>_(* #\ ##0.0_);_(* \(#\ ##0.0\);_(* "-"_);_(@_)</c:formatCode>
                <c:ptCount val="4"/>
                <c:pt idx="0">
                  <c:v>52.169241138549964</c:v>
                </c:pt>
                <c:pt idx="1">
                  <c:v>21.087008605284154</c:v>
                </c:pt>
                <c:pt idx="2">
                  <c:v>5.5424114608038098</c:v>
                </c:pt>
                <c:pt idx="3">
                  <c:v>10.249957968665354</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1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EAD!$B$307:$B$308</c:f>
              <c:strCache>
                <c:ptCount val="2"/>
                <c:pt idx="0">
                  <c:v>Exposure at default</c:v>
                </c:pt>
                <c:pt idx="1">
                  <c:v>31 Dec.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6.3147727985522428E-2"/>
                  <c:y val="1.887764163865693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2.7259722222222223E-2"/>
                  <c:y val="5.354166666666658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7.7082093796407056E-2"/>
                  <c:y val="2.574510858091071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3.3578842563697184E-2"/>
                  <c:y val="2.618999884283242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EAD!$A$228:$A$233</c:f>
              <c:strCache>
                <c:ptCount val="6"/>
                <c:pt idx="0">
                  <c:v>Chemical and product tankers            </c:v>
                </c:pt>
                <c:pt idx="1">
                  <c:v>Container                            </c:v>
                </c:pt>
                <c:pt idx="2">
                  <c:v>Crude oil carriers</c:v>
                </c:pt>
                <c:pt idx="3">
                  <c:v>Dry  bulk</c:v>
                </c:pt>
                <c:pt idx="4">
                  <c:v>Gas carriers                     </c:v>
                </c:pt>
                <c:pt idx="5">
                  <c:v>Other shipping</c:v>
                </c:pt>
              </c:strCache>
            </c:strRef>
          </c:cat>
          <c:val>
            <c:numRef>
              <c:f>EAD!$B$228:$B$233</c:f>
              <c:numCache>
                <c:formatCode>#\ ##0.0_);\(#\ ##0.0\)</c:formatCode>
                <c:ptCount val="6"/>
                <c:pt idx="0">
                  <c:v>4.6729760821940509</c:v>
                </c:pt>
                <c:pt idx="1">
                  <c:v>1.4235572327699999</c:v>
                </c:pt>
                <c:pt idx="2">
                  <c:v>11.652946020309999</c:v>
                </c:pt>
                <c:pt idx="3">
                  <c:v>8.642217902359997</c:v>
                </c:pt>
                <c:pt idx="4">
                  <c:v>10.272353101852477</c:v>
                </c:pt>
                <c:pt idx="5">
                  <c:v>5.9657940759355164</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30 June 2021</c:v>
                </c:pt>
              </c:strCache>
            </c:strRef>
          </c:tx>
          <c:spPr>
            <a:solidFill>
              <a:srgbClr val="23195A"/>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EAD!$H$239:$H$242</c:f>
              <c:numCache>
                <c:formatCode>_(* #\ ##0.0_);_(* \(#\ ##0.0\);_(* "-"_);_(@_)</c:formatCode>
                <c:ptCount val="4"/>
                <c:pt idx="0">
                  <c:v>11.696098076379993</c:v>
                </c:pt>
                <c:pt idx="1">
                  <c:v>27.797897423059997</c:v>
                </c:pt>
                <c:pt idx="2">
                  <c:v>4.3188850564200001</c:v>
                </c:pt>
                <c:pt idx="3">
                  <c:v>0.41295374749000002</c:v>
                </c:pt>
              </c:numCache>
            </c:numRef>
          </c:val>
          <c:extLst>
            <c:ext xmlns:c16="http://schemas.microsoft.com/office/drawing/2014/chart" uri="{C3380CC4-5D6E-409C-BE32-E72D297353CC}">
              <c16:uniqueId val="{00000000-5740-45AA-8255-120C23517EC8}"/>
            </c:ext>
          </c:extLst>
        </c:ser>
        <c:ser>
          <c:idx val="5"/>
          <c:order val="1"/>
          <c:tx>
            <c:strRef>
              <c:f>EAD!$G$411</c:f>
              <c:strCache>
                <c:ptCount val="1"/>
                <c:pt idx="0">
                  <c:v>30 Sept. 2021</c:v>
                </c:pt>
              </c:strCache>
            </c:strRef>
          </c:tx>
          <c:spPr>
            <a:solidFill>
              <a:srgbClr val="6E2382"/>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EAD!$G$239:$G$242</c:f>
              <c:numCache>
                <c:formatCode>_(* #\ ##0.0_);_(* \(#\ ##0.0\);_(* "-"_);_(@_)</c:formatCode>
                <c:ptCount val="4"/>
                <c:pt idx="0">
                  <c:v>12.118495919670005</c:v>
                </c:pt>
                <c:pt idx="1">
                  <c:v>30.892819765160002</c:v>
                </c:pt>
                <c:pt idx="2">
                  <c:v>3.3911873910000003</c:v>
                </c:pt>
                <c:pt idx="3">
                  <c:v>0.26508317124000003</c:v>
                </c:pt>
              </c:numCache>
            </c:numRef>
          </c:val>
          <c:extLst>
            <c:ext xmlns:c16="http://schemas.microsoft.com/office/drawing/2014/chart" uri="{C3380CC4-5D6E-409C-BE32-E72D297353CC}">
              <c16:uniqueId val="{00000001-5740-45AA-8255-120C23517EC8}"/>
            </c:ext>
          </c:extLst>
        </c:ser>
        <c:ser>
          <c:idx val="4"/>
          <c:order val="2"/>
          <c:tx>
            <c:strRef>
              <c:f>EAD!$F$411</c:f>
              <c:strCache>
                <c:ptCount val="1"/>
                <c:pt idx="0">
                  <c:v>31 Dec. 2021</c:v>
                </c:pt>
              </c:strCache>
            </c:strRef>
          </c:tx>
          <c:spPr>
            <a:solidFill>
              <a:srgbClr val="6E6491"/>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EAD!$F$239:$F$242</c:f>
              <c:numCache>
                <c:formatCode>_(* #\ ##0.0_);_(* \(#\ ##0.0\);_(* "-"_);_(@_)</c:formatCode>
                <c:ptCount val="4"/>
                <c:pt idx="0">
                  <c:v>13.637604711349995</c:v>
                </c:pt>
                <c:pt idx="1">
                  <c:v>27.876206763150016</c:v>
                </c:pt>
                <c:pt idx="2">
                  <c:v>2.7225644787099998</c:v>
                </c:pt>
                <c:pt idx="3">
                  <c:v>0.24797754140014516</c:v>
                </c:pt>
              </c:numCache>
            </c:numRef>
          </c:val>
          <c:extLst>
            <c:ext xmlns:c16="http://schemas.microsoft.com/office/drawing/2014/chart" uri="{C3380CC4-5D6E-409C-BE32-E72D297353CC}">
              <c16:uniqueId val="{00000002-5740-45AA-8255-120C23517EC8}"/>
            </c:ext>
          </c:extLst>
        </c:ser>
        <c:ser>
          <c:idx val="3"/>
          <c:order val="3"/>
          <c:tx>
            <c:strRef>
              <c:f>EAD!$E$411</c:f>
              <c:strCache>
                <c:ptCount val="1"/>
                <c:pt idx="0">
                  <c:v>31 March 2022</c:v>
                </c:pt>
              </c:strCache>
            </c:strRef>
          </c:tx>
          <c:spPr>
            <a:solidFill>
              <a:srgbClr val="A06EAF"/>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EAD!$E$239:$E$242</c:f>
              <c:numCache>
                <c:formatCode>_(* #\ ##0.0_);_(* \(#\ ##0.0\);_(* "-"_);_(@_)</c:formatCode>
                <c:ptCount val="4"/>
                <c:pt idx="0">
                  <c:v>14.653082610629998</c:v>
                </c:pt>
                <c:pt idx="1">
                  <c:v>25.624664032202343</c:v>
                </c:pt>
                <c:pt idx="2">
                  <c:v>2.0534952680800003</c:v>
                </c:pt>
                <c:pt idx="3">
                  <c:v>0.10936601528000001</c:v>
                </c:pt>
              </c:numCache>
            </c:numRef>
          </c:val>
          <c:extLst>
            <c:ext xmlns:c16="http://schemas.microsoft.com/office/drawing/2014/chart" uri="{C3380CC4-5D6E-409C-BE32-E72D297353CC}">
              <c16:uniqueId val="{00000003-5740-45AA-8255-120C23517EC8}"/>
            </c:ext>
          </c:extLst>
        </c:ser>
        <c:ser>
          <c:idx val="2"/>
          <c:order val="4"/>
          <c:tx>
            <c:strRef>
              <c:f>EAD!$D$411</c:f>
              <c:strCache>
                <c:ptCount val="1"/>
                <c:pt idx="0">
                  <c:v>30 June 2022</c:v>
                </c:pt>
              </c:strCache>
            </c:strRef>
          </c:tx>
          <c:spPr>
            <a:solidFill>
              <a:srgbClr val="AFAFC8"/>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EAD!$D$239:$D$242</c:f>
              <c:numCache>
                <c:formatCode>_(* #\ ##0.0_);_(* \(#\ ##0.0\);_(* "-"_);_(@_)</c:formatCode>
                <c:ptCount val="4"/>
                <c:pt idx="0">
                  <c:v>17.986942789280008</c:v>
                </c:pt>
                <c:pt idx="1">
                  <c:v>28.349721175660935</c:v>
                </c:pt>
                <c:pt idx="2">
                  <c:v>2.7436270820200002</c:v>
                </c:pt>
                <c:pt idx="3">
                  <c:v>0.12227709740000002</c:v>
                </c:pt>
              </c:numCache>
            </c:numRef>
          </c:val>
          <c:extLst>
            <c:ext xmlns:c16="http://schemas.microsoft.com/office/drawing/2014/chart" uri="{C3380CC4-5D6E-409C-BE32-E72D297353CC}">
              <c16:uniqueId val="{00000004-5740-45AA-8255-120C23517EC8}"/>
            </c:ext>
          </c:extLst>
        </c:ser>
        <c:ser>
          <c:idx val="1"/>
          <c:order val="5"/>
          <c:tx>
            <c:strRef>
              <c:f>EAD!$C$411</c:f>
              <c:strCache>
                <c:ptCount val="1"/>
                <c:pt idx="0">
                  <c:v>30 Sept. 2022</c:v>
                </c:pt>
              </c:strCache>
            </c:strRef>
          </c:tx>
          <c:spPr>
            <a:solidFill>
              <a:srgbClr val="CFB9D7"/>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EAD!$C$239:$C$242</c:f>
              <c:numCache>
                <c:formatCode>_(* #\ ##0.0_);_(* \(#\ ##0.0\);_(* "-"_);_(@_)</c:formatCode>
                <c:ptCount val="4"/>
                <c:pt idx="0">
                  <c:v>20.68435336596999</c:v>
                </c:pt>
                <c:pt idx="1">
                  <c:v>29.722934133202447</c:v>
                </c:pt>
                <c:pt idx="2">
                  <c:v>1.7729979888899994</c:v>
                </c:pt>
                <c:pt idx="3">
                  <c:v>0.12287488915999999</c:v>
                </c:pt>
              </c:numCache>
            </c:numRef>
          </c:val>
          <c:extLst>
            <c:ext xmlns:c16="http://schemas.microsoft.com/office/drawing/2014/chart" uri="{C3380CC4-5D6E-409C-BE32-E72D297353CC}">
              <c16:uniqueId val="{00000005-5740-45AA-8255-120C23517EC8}"/>
            </c:ext>
          </c:extLst>
        </c:ser>
        <c:ser>
          <c:idx val="0"/>
          <c:order val="6"/>
          <c:tx>
            <c:strRef>
              <c:f>EAD!$B$411</c:f>
              <c:strCache>
                <c:ptCount val="1"/>
                <c:pt idx="0">
                  <c:v>31 Dec. 2022</c:v>
                </c:pt>
              </c:strCache>
            </c:strRef>
          </c:tx>
          <c:spPr>
            <a:solidFill>
              <a:schemeClr val="accent1"/>
            </a:solidFill>
            <a:ln w="3175">
              <a:solidFill>
                <a:schemeClr val="tx1">
                  <a:lumMod val="60000"/>
                  <a:lumOff val="40000"/>
                </a:schemeClr>
              </a:solidFill>
            </a:ln>
          </c:spPr>
          <c:invertIfNegative val="0"/>
          <c:dLbls>
            <c:dLbl>
              <c:idx val="0"/>
              <c:layout>
                <c:manualLayout>
                  <c:x val="4.2125000000000001E-3"/>
                  <c:y val="-1.055555555556363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40-45AA-8255-120C23517EC8}"/>
                </c:ext>
              </c:extLst>
            </c:dLbl>
            <c:dLbl>
              <c:idx val="1"/>
              <c:layout>
                <c:manualLayout>
                  <c:x val="1.755467521086344E-2"/>
                  <c:y val="7.888114760144434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40-45AA-8255-120C23517EC8}"/>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EAD!$A$239:$A$242</c:f>
              <c:strCache>
                <c:ptCount val="4"/>
                <c:pt idx="0">
                  <c:v>PD 0.01% -</c:v>
                </c:pt>
                <c:pt idx="1">
                  <c:v>PD 0.75% -</c:v>
                </c:pt>
                <c:pt idx="2">
                  <c:v>PD 3.00% -</c:v>
                </c:pt>
                <c:pt idx="3">
                  <c:v>Net commitments in stage 3</c:v>
                </c:pt>
              </c:strCache>
            </c:strRef>
          </c:cat>
          <c:val>
            <c:numRef>
              <c:f>EAD!$B$239:$B$242</c:f>
              <c:numCache>
                <c:formatCode>_(* #\ ##0.0_);_(* \(#\ ##0.0\);_(* "-"_);_(@_)</c:formatCode>
                <c:ptCount val="4"/>
                <c:pt idx="0">
                  <c:v>17.477172916000001</c:v>
                </c:pt>
                <c:pt idx="1">
                  <c:v>25.083233100942483</c:v>
                </c:pt>
                <c:pt idx="2">
                  <c:v>3.8738245170000005E-2</c:v>
                </c:pt>
                <c:pt idx="3">
                  <c:v>3.0700153309573815E-2</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3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EAD!$B$189:$B$190</c:f>
              <c:strCache>
                <c:ptCount val="2"/>
                <c:pt idx="0">
                  <c:v>Exposure at default by geographic distribution</c:v>
                </c:pt>
                <c:pt idx="1">
                  <c:v>31 Dec.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6.3481597222222227E-2"/>
                  <c:y val="-1.09965277777777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4.9682291666666649E-2"/>
                  <c:y val="6.61368055555555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dLbl>
              <c:idx val="6"/>
              <c:layout>
                <c:manualLayout>
                  <c:x val="0.21825104166666667"/>
                  <c:y val="-3.705208333333332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E20-4DAD-B8A7-4865F8FEF181}"/>
                </c:ext>
              </c:extLst>
            </c:dLbl>
            <c:dLbl>
              <c:idx val="7"/>
              <c:layout>
                <c:manualLayout>
                  <c:x val="-0.14770945906803476"/>
                  <c:y val="2.954254921593570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E20-4DAD-B8A7-4865F8FEF181}"/>
                </c:ext>
              </c:extLst>
            </c:dLbl>
            <c:dLbl>
              <c:idx val="8"/>
              <c:layout>
                <c:manualLayout>
                  <c:x val="-3.4298979380948308E-2"/>
                  <c:y val="0.15879294109440936"/>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E20-4DAD-B8A7-4865F8FEF181}"/>
                </c:ext>
              </c:extLst>
            </c:dLbl>
            <c:dLbl>
              <c:idx val="9"/>
              <c:layout>
                <c:manualLayout>
                  <c:x val="-0.21188822526962867"/>
                  <c:y val="0.1403281833083388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E20-4DAD-B8A7-4865F8FEF181}"/>
                </c:ext>
              </c:extLst>
            </c:dLbl>
            <c:dLbl>
              <c:idx val="10"/>
              <c:layout>
                <c:manualLayout>
                  <c:x val="-9.3347074856031428E-2"/>
                  <c:y val="-7.94638085675782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E20-4DAD-B8A7-4865F8FEF181}"/>
                </c:ext>
              </c:extLst>
            </c:dLbl>
            <c:dLbl>
              <c:idx val="11"/>
              <c:layout>
                <c:manualLayout>
                  <c:x val="6.1462209482830092E-2"/>
                  <c:y val="-7.334846382138220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CE20-4DAD-B8A7-4865F8FEF181}"/>
                </c:ext>
              </c:extLst>
            </c:dLbl>
            <c:dLbl>
              <c:idx val="12"/>
              <c:layout>
                <c:manualLayout>
                  <c:x val="0.17202238004236931"/>
                  <c:y val="-3.86423151932566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EAD!$A$192:$A$197</c:f>
              <c:strCache>
                <c:ptCount val="6"/>
                <c:pt idx="0">
                  <c:v>Oslo/ Akershus</c:v>
                </c:pt>
                <c:pt idx="1">
                  <c:v>Eastern Norway excl. Oslo/ Akershus</c:v>
                </c:pt>
                <c:pt idx="2">
                  <c:v>Western Norway</c:v>
                </c:pt>
                <c:pt idx="3">
                  <c:v>Central/ Northern Norway</c:v>
                </c:pt>
                <c:pt idx="4">
                  <c:v>Sweden</c:v>
                </c:pt>
                <c:pt idx="5">
                  <c:v>Other Europe</c:v>
                </c:pt>
              </c:strCache>
            </c:strRef>
          </c:cat>
          <c:val>
            <c:numRef>
              <c:f>EAD!$B$192:$B$197</c:f>
              <c:numCache>
                <c:formatCode>0.0_);\(0.0\)</c:formatCode>
                <c:ptCount val="6"/>
                <c:pt idx="0">
                  <c:v>92.01907089447981</c:v>
                </c:pt>
                <c:pt idx="1">
                  <c:v>48.549442151036686</c:v>
                </c:pt>
                <c:pt idx="2">
                  <c:v>45.061564444276485</c:v>
                </c:pt>
                <c:pt idx="3">
                  <c:v>31.136304325801703</c:v>
                </c:pt>
                <c:pt idx="4">
                  <c:v>9.3500159976217923</c:v>
                </c:pt>
                <c:pt idx="5">
                  <c:v>5.1974487117951993</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EAD!$B$7:$B$8</c:f>
              <c:strCache>
                <c:ptCount val="2"/>
                <c:pt idx="0">
                  <c:v>31 Dec. </c:v>
                </c:pt>
                <c:pt idx="1">
                  <c:v>2022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no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r>
                      <a:rPr lang="en-US"/>
                      <a:t>Commercial real estate</a:t>
                    </a:r>
                    <a:r>
                      <a:rPr lang="en-US" baseline="0"/>
                      <a:t>
</a:t>
                    </a:r>
                    <a:fld id="{80C25628-BAD3-47A0-9BA8-61402ACDA46C}"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tx>
                <c:rich>
                  <a:bodyPr/>
                  <a:lstStyle/>
                  <a:p>
                    <a:r>
                      <a:rPr lang="en-US"/>
                      <a:t>Shipping</a:t>
                    </a:r>
                    <a:r>
                      <a:rPr lang="en-US" baseline="0"/>
                      <a:t>
</a:t>
                    </a:r>
                    <a:fld id="{121ED730-FC5E-4F52-A357-F57564CF3033}"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50-4C14-87A6-77FD67AA8BD6}"/>
                </c:ext>
              </c:extLst>
            </c:dLbl>
            <c:dLbl>
              <c:idx val="3"/>
              <c:layout>
                <c:manualLayout>
                  <c:x val="4.707187499999984E-2"/>
                  <c:y val="-0.22489583333333332"/>
                </c:manualLayout>
              </c:layout>
              <c:tx>
                <c:rich>
                  <a:bodyPr/>
                  <a:lstStyle/>
                  <a:p>
                    <a:r>
                      <a:rPr lang="en-US"/>
                      <a:t>Oil, gas and offshore</a:t>
                    </a:r>
                    <a:r>
                      <a:rPr lang="en-US" baseline="0"/>
                      <a:t>
</a:t>
                    </a:r>
                    <a:fld id="{A01184E1-C501-45ED-9997-565C55894A09}"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50-4C14-87A6-77FD67AA8BD6}"/>
                </c:ext>
              </c:extLst>
            </c:dLbl>
            <c:dLbl>
              <c:idx val="4"/>
              <c:layout>
                <c:manualLayout>
                  <c:x val="6.9914236111111111E-2"/>
                  <c:y val="-0.163159722222222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7.49652777777777E-2"/>
                  <c:y val="0.238124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9687499999999998"/>
                  <c:y val="0.1278819444444444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4"/>
              <c:layout>
                <c:manualLayout>
                  <c:x val="-0.29986111111111113"/>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EAD!$A$9:$A$23</c:f>
              <c:strCache>
                <c:ptCount val="15"/>
                <c:pt idx="0">
                  <c:v>Bank, insurance and portfolio management</c:v>
                </c:pt>
                <c:pt idx="1">
                  <c:v>Commercial real estate 1)</c:v>
                </c:pt>
                <c:pt idx="2">
                  <c:v>Shipping 1)</c:v>
                </c:pt>
                <c:pt idx="3">
                  <c:v>Oil, gas and offshore 1)</c:v>
                </c:pt>
                <c:pt idx="4">
                  <c:v>Power and renewables</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Personal customers *)</c:v>
                </c:pt>
                <c:pt idx="14">
                  <c:v>Other corporate customers</c:v>
                </c:pt>
              </c:strCache>
            </c:strRef>
          </c:cat>
          <c:val>
            <c:numRef>
              <c:f>EAD!$B$9:$B$23</c:f>
              <c:numCache>
                <c:formatCode>#\ ##0.0_);\(#\ ##0.0\)</c:formatCode>
                <c:ptCount val="15"/>
                <c:pt idx="0">
                  <c:v>60.853994222016581</c:v>
                </c:pt>
                <c:pt idx="1">
                  <c:v>231.31384652501177</c:v>
                </c:pt>
                <c:pt idx="2">
                  <c:v>42.629844415422042</c:v>
                </c:pt>
                <c:pt idx="3">
                  <c:v>89.048619173303337</c:v>
                </c:pt>
                <c:pt idx="4">
                  <c:v>83.463163655427735</c:v>
                </c:pt>
                <c:pt idx="5">
                  <c:v>41.369358094251318</c:v>
                </c:pt>
                <c:pt idx="6">
                  <c:v>8.0389536196599991</c:v>
                </c:pt>
                <c:pt idx="7">
                  <c:v>81.582187734717607</c:v>
                </c:pt>
                <c:pt idx="8">
                  <c:v>62.907361334512387</c:v>
                </c:pt>
                <c:pt idx="9">
                  <c:v>69.018544086815965</c:v>
                </c:pt>
                <c:pt idx="10">
                  <c:v>39.781724140908288</c:v>
                </c:pt>
                <c:pt idx="11">
                  <c:v>64.368713080881875</c:v>
                </c:pt>
                <c:pt idx="12">
                  <c:v>139.87163124886152</c:v>
                </c:pt>
                <c:pt idx="13">
                  <c:v>1233.5697442349151</c:v>
                </c:pt>
                <c:pt idx="14">
                  <c:v>88.547635386825363</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35.xml.rels><?xml version="1.0" encoding="UTF-8" standalone="yes"?>
<Relationships xmlns="http://schemas.openxmlformats.org/package/2006/relationships"><Relationship Id="rId8" Type="http://schemas.openxmlformats.org/officeDocument/2006/relationships/image" Target="../media/image42.emf"/><Relationship Id="rId3" Type="http://schemas.openxmlformats.org/officeDocument/2006/relationships/image" Target="../media/image37.emf"/><Relationship Id="rId7" Type="http://schemas.openxmlformats.org/officeDocument/2006/relationships/image" Target="../media/image41.emf"/><Relationship Id="rId2" Type="http://schemas.openxmlformats.org/officeDocument/2006/relationships/image" Target="../media/image36.emf"/><Relationship Id="rId1" Type="http://schemas.openxmlformats.org/officeDocument/2006/relationships/image" Target="../media/image35.emf"/><Relationship Id="rId6" Type="http://schemas.openxmlformats.org/officeDocument/2006/relationships/image" Target="../media/image40.emf"/><Relationship Id="rId5" Type="http://schemas.openxmlformats.org/officeDocument/2006/relationships/image" Target="../media/image39.emf"/><Relationship Id="rId4" Type="http://schemas.openxmlformats.org/officeDocument/2006/relationships/image" Target="../media/image38.emf"/></Relationships>
</file>

<file path=xl/drawings/_rels/drawing6.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6120000</xdr:colOff>
      <xdr:row>48</xdr:row>
      <xdr:rowOff>123883</xdr:rowOff>
    </xdr:to>
    <xdr:pic>
      <xdr:nvPicPr>
        <xdr:cNvPr id="3" name="Bil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20000" cy="8658283"/>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163</xdr:row>
      <xdr:rowOff>67826</xdr:rowOff>
    </xdr:from>
    <xdr:ext cx="2880000" cy="2880000"/>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2</xdr:col>
      <xdr:colOff>402980</xdr:colOff>
      <xdr:row>56</xdr:row>
      <xdr:rowOff>18926</xdr:rowOff>
    </xdr:from>
    <xdr:ext cx="2880000" cy="2880000"/>
    <xdr:graphicFrame macro="">
      <xdr:nvGraphicFramePr>
        <xdr:cNvPr id="4" name="Diagram 3">
          <a:extLst>
            <a:ext uri="{FF2B5EF4-FFF2-40B4-BE49-F238E27FC236}">
              <a16:creationId xmlns:a16="http://schemas.microsoft.com/office/drawing/2014/main" id="{00000000-0008-0000-09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3</xdr:col>
      <xdr:colOff>28820</xdr:colOff>
      <xdr:row>163</xdr:row>
      <xdr:rowOff>72292</xdr:rowOff>
    </xdr:from>
    <xdr:ext cx="2880000" cy="2880000"/>
    <xdr:graphicFrame macro="">
      <xdr:nvGraphicFramePr>
        <xdr:cNvPr id="5" name="Diagram 4">
          <a:extLst>
            <a:ext uri="{FF2B5EF4-FFF2-40B4-BE49-F238E27FC236}">
              <a16:creationId xmlns:a16="http://schemas.microsoft.com/office/drawing/2014/main" id="{00000000-0008-0000-09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327</xdr:row>
      <xdr:rowOff>0</xdr:rowOff>
    </xdr:from>
    <xdr:ext cx="2880000" cy="2880000"/>
    <xdr:graphicFrame macro="">
      <xdr:nvGraphicFramePr>
        <xdr:cNvPr id="6" name="Diagram 5">
          <a:extLst>
            <a:ext uri="{FF2B5EF4-FFF2-40B4-BE49-F238E27FC236}">
              <a16:creationId xmlns:a16="http://schemas.microsoft.com/office/drawing/2014/main" id="{00000000-0008-0000-09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417634</xdr:colOff>
      <xdr:row>327</xdr:row>
      <xdr:rowOff>0</xdr:rowOff>
    </xdr:from>
    <xdr:ext cx="2880000" cy="2880000"/>
    <xdr:graphicFrame macro="">
      <xdr:nvGraphicFramePr>
        <xdr:cNvPr id="7" name="Diagram 6">
          <a:extLst>
            <a:ext uri="{FF2B5EF4-FFF2-40B4-BE49-F238E27FC236}">
              <a16:creationId xmlns:a16="http://schemas.microsoft.com/office/drawing/2014/main" id="{00000000-0008-0000-09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247</xdr:row>
      <xdr:rowOff>8374</xdr:rowOff>
    </xdr:from>
    <xdr:ext cx="2880000" cy="2880000"/>
    <xdr:graphicFrame macro="">
      <xdr:nvGraphicFramePr>
        <xdr:cNvPr id="8" name="Diagram 7">
          <a:extLst>
            <a:ext uri="{FF2B5EF4-FFF2-40B4-BE49-F238E27FC236}">
              <a16:creationId xmlns:a16="http://schemas.microsoft.com/office/drawing/2014/main" id="{00000000-0008-0000-09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406005</xdr:colOff>
      <xdr:row>247</xdr:row>
      <xdr:rowOff>0</xdr:rowOff>
    </xdr:from>
    <xdr:ext cx="2880000" cy="2880000"/>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0</xdr:colOff>
      <xdr:row>200</xdr:row>
      <xdr:rowOff>67826</xdr:rowOff>
    </xdr:from>
    <xdr:ext cx="2880000" cy="2880000"/>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56</xdr:row>
      <xdr:rowOff>25400</xdr:rowOff>
    </xdr:from>
    <xdr:ext cx="2880000" cy="2880000"/>
    <xdr:graphicFrame macro="">
      <xdr:nvGraphicFramePr>
        <xdr:cNvPr id="12" name="Diagram 10">
          <a:extLst>
            <a:ext uri="{FF2B5EF4-FFF2-40B4-BE49-F238E27FC236}">
              <a16:creationId xmlns:a16="http://schemas.microsoft.com/office/drawing/2014/main" id="{00000000-0008-0000-09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4275" name="CustomMemberDispatchertb1" hidden="1">
              <a:extLst>
                <a:ext uri="{63B3BB69-23CF-44E3-9099-C40C66FF867C}">
                  <a14:compatExt spid="_x0000_s54275"/>
                </a:ext>
                <a:ext uri="{FF2B5EF4-FFF2-40B4-BE49-F238E27FC236}">
                  <a16:creationId xmlns:a16="http://schemas.microsoft.com/office/drawing/2014/main" id="{00000000-0008-0000-0900-000003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c:userShapes xmlns:c="http://schemas.openxmlformats.org/drawingml/2006/chart">
  <cdr:relSizeAnchor xmlns:cdr="http://schemas.openxmlformats.org/drawingml/2006/chartDrawing">
    <cdr:from>
      <cdr:x>0.78772</cdr:x>
      <cdr:y>0.85019</cdr:y>
    </cdr:from>
    <cdr:to>
      <cdr:x>0.98852</cdr:x>
      <cdr:y>0.99763</cdr:y>
    </cdr:to>
    <cdr:sp macro="" textlink="">
      <cdr:nvSpPr>
        <cdr:cNvPr id="5" name="TekstSylinder 4"/>
        <cdr:cNvSpPr txBox="1"/>
      </cdr:nvSpPr>
      <cdr:spPr>
        <a:xfrm xmlns:a="http://schemas.openxmlformats.org/drawingml/2006/main">
          <a:off x="2268639" y="2448540"/>
          <a:ext cx="578304" cy="424627"/>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0.11635</cdr:x>
      <cdr:y>0.85073</cdr:y>
    </cdr:from>
    <cdr:to>
      <cdr:x>0.31715</cdr:x>
      <cdr:y>0.97175</cdr:y>
    </cdr:to>
    <cdr:sp macro="" textlink="">
      <cdr:nvSpPr>
        <cdr:cNvPr id="7" name="TekstSylinder 6"/>
        <cdr:cNvSpPr txBox="1"/>
      </cdr:nvSpPr>
      <cdr:spPr>
        <a:xfrm xmlns:a="http://schemas.openxmlformats.org/drawingml/2006/main">
          <a:off x="335080"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0.34321</cdr:x>
      <cdr:y>0.85073</cdr:y>
    </cdr:from>
    <cdr:to>
      <cdr:x>0.54401</cdr:x>
      <cdr:y>0.97175</cdr:y>
    </cdr:to>
    <cdr:sp macro="" textlink="">
      <cdr:nvSpPr>
        <cdr:cNvPr id="8" name="TekstSylinder 7"/>
        <cdr:cNvSpPr txBox="1"/>
      </cdr:nvSpPr>
      <cdr:spPr>
        <a:xfrm xmlns:a="http://schemas.openxmlformats.org/drawingml/2006/main">
          <a:off x="988437"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0.56369</cdr:x>
      <cdr:y>0.84889</cdr:y>
    </cdr:from>
    <cdr:to>
      <cdr:x>0.76449</cdr:x>
      <cdr:y>0.96991</cdr:y>
    </cdr:to>
    <cdr:sp macro="" textlink="">
      <cdr:nvSpPr>
        <cdr:cNvPr id="9" name="TekstSylinder 8"/>
        <cdr:cNvSpPr txBox="1"/>
      </cdr:nvSpPr>
      <cdr:spPr>
        <a:xfrm xmlns:a="http://schemas.openxmlformats.org/drawingml/2006/main">
          <a:off x="1623425" y="2444810"/>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0.11707</cdr:x>
      <cdr:y>0.84409</cdr:y>
    </cdr:from>
    <cdr:to>
      <cdr:x>0.31787</cdr:x>
      <cdr:y>1</cdr:y>
    </cdr:to>
    <cdr:sp macro="" textlink="">
      <cdr:nvSpPr>
        <cdr:cNvPr id="7" name="TekstSylinder 6"/>
        <cdr:cNvSpPr txBox="1"/>
      </cdr:nvSpPr>
      <cdr:spPr>
        <a:xfrm xmlns:a="http://schemas.openxmlformats.org/drawingml/2006/main">
          <a:off x="337165"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0.32968</cdr:x>
      <cdr:y>0.84409</cdr:y>
    </cdr:from>
    <cdr:to>
      <cdr:x>0.53048</cdr:x>
      <cdr:y>1</cdr:y>
    </cdr:to>
    <cdr:sp macro="" textlink="">
      <cdr:nvSpPr>
        <cdr:cNvPr id="8" name="TekstSylinder 7"/>
        <cdr:cNvSpPr txBox="1"/>
      </cdr:nvSpPr>
      <cdr:spPr>
        <a:xfrm xmlns:a="http://schemas.openxmlformats.org/drawingml/2006/main">
          <a:off x="949482"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0.53914</cdr:x>
      <cdr:y>0.84409</cdr:y>
    </cdr:from>
    <cdr:to>
      <cdr:x>0.73994</cdr:x>
      <cdr:y>1</cdr:y>
    </cdr:to>
    <cdr:sp macro="" textlink="">
      <cdr:nvSpPr>
        <cdr:cNvPr id="9" name="TekstSylinder 8"/>
        <cdr:cNvSpPr txBox="1"/>
      </cdr:nvSpPr>
      <cdr:spPr>
        <a:xfrm xmlns:a="http://schemas.openxmlformats.org/drawingml/2006/main">
          <a:off x="1552721"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a:t>
          </a:r>
        </a:p>
        <a:p xmlns:a="http://schemas.openxmlformats.org/drawingml/2006/main">
          <a:pPr algn="ctr"/>
          <a:r>
            <a:rPr lang="nb-NO" sz="600">
              <a:latin typeface="Arial" panose="020B0604020202020204" pitchFamily="34" charset="0"/>
              <a:cs typeface="Arial" panose="020B0604020202020204" pitchFamily="34" charset="0"/>
            </a:rPr>
            <a:t>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0</xdr:colOff>
      <xdr:row>24</xdr:row>
      <xdr:rowOff>121922</xdr:rowOff>
    </xdr:from>
    <xdr:to>
      <xdr:col>11</xdr:col>
      <xdr:colOff>412720</xdr:colOff>
      <xdr:row>46</xdr:row>
      <xdr:rowOff>40669</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0721" name="CustomMemberDispatchertb1"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3" name="TekstSylinder 2">
          <a:extLst>
            <a:ext uri="{FF2B5EF4-FFF2-40B4-BE49-F238E27FC236}">
              <a16:creationId xmlns:a16="http://schemas.microsoft.com/office/drawing/2014/main" id="{00000000-0008-0000-0A00-000003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2705" name="CustomMemberDispatchertb1" hidden="1">
              <a:extLst>
                <a:ext uri="{63B3BB69-23CF-44E3-9099-C40C66FF867C}">
                  <a14:compatExt spid="_x0000_s72705"/>
                </a:ext>
                <a:ext uri="{FF2B5EF4-FFF2-40B4-BE49-F238E27FC236}">
                  <a16:creationId xmlns:a16="http://schemas.microsoft.com/office/drawing/2014/main" id="{00000000-0008-0000-0B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745" name="CustomMemberDispatchertb1" hidden="1">
              <a:extLst>
                <a:ext uri="{63B3BB69-23CF-44E3-9099-C40C66FF867C}">
                  <a14:compatExt spid="_x0000_s31745"/>
                </a:ext>
                <a:ext uri="{FF2B5EF4-FFF2-40B4-BE49-F238E27FC236}">
                  <a16:creationId xmlns:a16="http://schemas.microsoft.com/office/drawing/2014/main" id="{00000000-0008-0000-0C00-000001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C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twoCellAnchor editAs="oneCell">
    <xdr:from>
      <xdr:col>0</xdr:col>
      <xdr:colOff>0</xdr:colOff>
      <xdr:row>2</xdr:row>
      <xdr:rowOff>142240</xdr:rowOff>
    </xdr:from>
    <xdr:to>
      <xdr:col>4</xdr:col>
      <xdr:colOff>913000</xdr:colOff>
      <xdr:row>14</xdr:row>
      <xdr:rowOff>148492</xdr:rowOff>
    </xdr:to>
    <xdr:pic>
      <xdr:nvPicPr>
        <xdr:cNvPr id="4" name="Bild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5480"/>
          <a:ext cx="6120000" cy="3094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7345" name="CustomMemberDispatchertb1" hidden="1">
              <a:extLst>
                <a:ext uri="{63B3BB69-23CF-44E3-9099-C40C66FF867C}">
                  <a14:compatExt spid="_x0000_s57345"/>
                </a:ext>
                <a:ext uri="{FF2B5EF4-FFF2-40B4-BE49-F238E27FC236}">
                  <a16:creationId xmlns:a16="http://schemas.microsoft.com/office/drawing/2014/main" id="{00000000-0008-0000-0D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32</xdr:row>
      <xdr:rowOff>135467</xdr:rowOff>
    </xdr:from>
    <xdr:to>
      <xdr:col>2</xdr:col>
      <xdr:colOff>592665</xdr:colOff>
      <xdr:row>44</xdr:row>
      <xdr:rowOff>204161</xdr:rowOff>
    </xdr:to>
    <xdr:pic>
      <xdr:nvPicPr>
        <xdr:cNvPr id="3" name="Bilde 2">
          <a:extLst>
            <a:ext uri="{FF2B5EF4-FFF2-40B4-BE49-F238E27FC236}">
              <a16:creationId xmlns:a16="http://schemas.microsoft.com/office/drawing/2014/main" id="{00000000-0008-0000-0D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6"/>
        <a:stretch/>
      </xdr:blipFill>
      <xdr:spPr bwMode="auto">
        <a:xfrm>
          <a:off x="0" y="5410200"/>
          <a:ext cx="5376332" cy="3294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7105" name="CustomMemberDispatchertb1" hidden="1">
              <a:extLst>
                <a:ext uri="{63B3BB69-23CF-44E3-9099-C40C66FF867C}">
                  <a14:compatExt spid="_x0000_s47105"/>
                </a:ext>
                <a:ext uri="{FF2B5EF4-FFF2-40B4-BE49-F238E27FC236}">
                  <a16:creationId xmlns:a16="http://schemas.microsoft.com/office/drawing/2014/main" id="{00000000-0008-0000-0E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E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19050</xdr:colOff>
          <xdr:row>0</xdr:row>
          <xdr:rowOff>0</xdr:rowOff>
        </xdr:to>
        <xdr:sp macro="" textlink="">
          <xdr:nvSpPr>
            <xdr:cNvPr id="70657" name="CustomMemberDispatchertb1" hidden="1">
              <a:extLst>
                <a:ext uri="{63B3BB69-23CF-44E3-9099-C40C66FF867C}">
                  <a14:compatExt spid="_x0000_s70657"/>
                </a:ext>
                <a:ext uri="{FF2B5EF4-FFF2-40B4-BE49-F238E27FC236}">
                  <a16:creationId xmlns:a16="http://schemas.microsoft.com/office/drawing/2014/main" id="{00000000-0008-0000-01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352425</xdr:colOff>
          <xdr:row>0</xdr:row>
          <xdr:rowOff>0</xdr:rowOff>
        </xdr:to>
        <xdr:sp macro="" textlink="">
          <xdr:nvSpPr>
            <xdr:cNvPr id="124929" name="CustomMemberDispatchertb1" hidden="1">
              <a:extLst>
                <a:ext uri="{63B3BB69-23CF-44E3-9099-C40C66FF867C}">
                  <a14:compatExt spid="_x0000_s124929"/>
                </a:ext>
                <a:ext uri="{FF2B5EF4-FFF2-40B4-BE49-F238E27FC236}">
                  <a16:creationId xmlns:a16="http://schemas.microsoft.com/office/drawing/2014/main" id="{00000000-0008-0000-0F00-000001E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4753" name="CustomMemberDispatchertb1" hidden="1">
              <a:extLst>
                <a:ext uri="{63B3BB69-23CF-44E3-9099-C40C66FF867C}">
                  <a14:compatExt spid="_x0000_s74753"/>
                </a:ext>
                <a:ext uri="{FF2B5EF4-FFF2-40B4-BE49-F238E27FC236}">
                  <a16:creationId xmlns:a16="http://schemas.microsoft.com/office/drawing/2014/main" id="{00000000-0008-0000-10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1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793" name="CustomMemberDispatchertb1" hidden="1">
              <a:extLst>
                <a:ext uri="{63B3BB69-23CF-44E3-9099-C40C66FF867C}">
                  <a14:compatExt spid="_x0000_s33793"/>
                </a:ext>
                <a:ext uri="{FF2B5EF4-FFF2-40B4-BE49-F238E27FC236}">
                  <a16:creationId xmlns:a16="http://schemas.microsoft.com/office/drawing/2014/main" id="{00000000-0008-0000-11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1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twoCellAnchor editAs="oneCell">
    <xdr:from>
      <xdr:col>0</xdr:col>
      <xdr:colOff>0</xdr:colOff>
      <xdr:row>2</xdr:row>
      <xdr:rowOff>71121</xdr:rowOff>
    </xdr:from>
    <xdr:to>
      <xdr:col>9</xdr:col>
      <xdr:colOff>206880</xdr:colOff>
      <xdr:row>4</xdr:row>
      <xdr:rowOff>1468120</xdr:rowOff>
    </xdr:to>
    <xdr:pic>
      <xdr:nvPicPr>
        <xdr:cNvPr id="6" name="Bilde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94361"/>
          <a:ext cx="6120000" cy="1838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12</xdr:col>
      <xdr:colOff>666750</xdr:colOff>
      <xdr:row>86</xdr:row>
      <xdr:rowOff>257175</xdr:rowOff>
    </xdr:from>
    <xdr:ext cx="184731" cy="264560"/>
    <xdr:sp macro="" textlink="">
      <xdr:nvSpPr>
        <xdr:cNvPr id="2" name="TekstSylinder 1">
          <a:extLst>
            <a:ext uri="{FF2B5EF4-FFF2-40B4-BE49-F238E27FC236}">
              <a16:creationId xmlns:a16="http://schemas.microsoft.com/office/drawing/2014/main" id="{00000000-0008-0000-12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21981</xdr:colOff>
      <xdr:row>96</xdr:row>
      <xdr:rowOff>73269</xdr:rowOff>
    </xdr:from>
    <xdr:to>
      <xdr:col>9</xdr:col>
      <xdr:colOff>415266</xdr:colOff>
      <xdr:row>114</xdr:row>
      <xdr:rowOff>521019</xdr:rowOff>
    </xdr:to>
    <xdr:graphicFrame macro="">
      <xdr:nvGraphicFramePr>
        <xdr:cNvPr id="3" name="Diagram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80</xdr:row>
      <xdr:rowOff>58614</xdr:rowOff>
    </xdr:from>
    <xdr:to>
      <xdr:col>9</xdr:col>
      <xdr:colOff>388328</xdr:colOff>
      <xdr:row>92</xdr:row>
      <xdr:rowOff>73268</xdr:rowOff>
    </xdr:to>
    <xdr:graphicFrame macro="">
      <xdr:nvGraphicFramePr>
        <xdr:cNvPr id="4" name="Diagram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148</xdr:row>
      <xdr:rowOff>27110</xdr:rowOff>
    </xdr:from>
    <xdr:to>
      <xdr:col>9</xdr:col>
      <xdr:colOff>390981</xdr:colOff>
      <xdr:row>166</xdr:row>
      <xdr:rowOff>105134</xdr:rowOff>
    </xdr:to>
    <xdr:graphicFrame macro="">
      <xdr:nvGraphicFramePr>
        <xdr:cNvPr id="5" name="Diagram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5297" name="CustomMemberDispatchertb1" hidden="1">
              <a:extLst>
                <a:ext uri="{63B3BB69-23CF-44E3-9099-C40C66FF867C}">
                  <a14:compatExt spid="_x0000_s55297"/>
                </a:ext>
                <a:ext uri="{FF2B5EF4-FFF2-40B4-BE49-F238E27FC236}">
                  <a16:creationId xmlns:a16="http://schemas.microsoft.com/office/drawing/2014/main" id="{00000000-0008-0000-12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2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0.03628</cdr:x>
      <cdr:y>0.47099</cdr:y>
    </cdr:from>
    <cdr:to>
      <cdr:x>0.17094</cdr:x>
      <cdr:y>0.59954</cdr:y>
    </cdr:to>
    <cdr:sp macro="" textlink="Data_PC!$A$12">
      <cdr:nvSpPr>
        <cdr:cNvPr id="5" name="TekstSylinder 1"/>
        <cdr:cNvSpPr txBox="1"/>
      </cdr:nvSpPr>
      <cdr:spPr>
        <a:xfrm xmlns:a="http://schemas.openxmlformats.org/drawingml/2006/main">
          <a:off x="220822" y="1577441"/>
          <a:ext cx="819600"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1000" b="0" i="0" u="none" strike="noStrike">
              <a:solidFill>
                <a:schemeClr val="accent1"/>
              </a:solidFill>
              <a:latin typeface="Arial"/>
              <a:cs typeface="Arial"/>
            </a:rPr>
            <a:pPr algn="ctr"/>
            <a:t>Corporate customers 50%</a:t>
          </a:fld>
          <a:endParaRPr lang="nb-NO" sz="10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1">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1000" b="1" i="0" u="none" strike="noStrike">
              <a:solidFill>
                <a:schemeClr val="bg1"/>
              </a:solidFill>
              <a:latin typeface="Arial"/>
              <a:cs typeface="Arial"/>
            </a:rPr>
            <a:pPr algn="ctr"/>
            <a:t>Personal customers 50%</a:t>
          </a:fld>
          <a:endParaRPr lang="nb-NO" sz="1000" b="1">
            <a:solidFill>
              <a:schemeClr val="bg1"/>
            </a:solidFill>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26.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111</xdr:row>
      <xdr:rowOff>100692</xdr:rowOff>
    </xdr:from>
    <xdr:to>
      <xdr:col>9</xdr:col>
      <xdr:colOff>368883</xdr:colOff>
      <xdr:row>131</xdr:row>
      <xdr:rowOff>115735</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95</xdr:row>
      <xdr:rowOff>106136</xdr:rowOff>
    </xdr:from>
    <xdr:to>
      <xdr:col>9</xdr:col>
      <xdr:colOff>359544</xdr:colOff>
      <xdr:row>107</xdr:row>
      <xdr:rowOff>114510</xdr:rowOff>
    </xdr:to>
    <xdr:graphicFrame macro="">
      <xdr:nvGraphicFramePr>
        <xdr:cNvPr id="3" name="Diagram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5841" name="CustomMemberDispatchertb1" hidden="1">
              <a:extLst>
                <a:ext uri="{63B3BB69-23CF-44E3-9099-C40C66FF867C}">
                  <a14:compatExt spid="_x0000_s35841"/>
                </a:ext>
                <a:ext uri="{FF2B5EF4-FFF2-40B4-BE49-F238E27FC236}">
                  <a16:creationId xmlns:a16="http://schemas.microsoft.com/office/drawing/2014/main" id="{00000000-0008-0000-13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3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0.17885</cdr:x>
      <cdr:y>0.47407</cdr:y>
    </cdr:from>
    <cdr:to>
      <cdr:x>0.32023</cdr:x>
      <cdr:y>0.60262</cdr:y>
    </cdr:to>
    <cdr:sp macro="" textlink="Data_CC!$A$25">
      <cdr:nvSpPr>
        <cdr:cNvPr id="5" name="TekstSylinder 1"/>
        <cdr:cNvSpPr txBox="1"/>
      </cdr:nvSpPr>
      <cdr:spPr>
        <a:xfrm xmlns:a="http://schemas.openxmlformats.org/drawingml/2006/main">
          <a:off x="1084394" y="1577142"/>
          <a:ext cx="857212" cy="42766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1000" b="1" i="0" u="none" strike="noStrike">
              <a:solidFill>
                <a:srgbClr val="FFFFFF"/>
              </a:solidFill>
              <a:latin typeface="Arial"/>
              <a:cs typeface="Arial"/>
            </a:rPr>
            <a:pPr algn="ctr"/>
            <a:t>Corporate customers 50%</a:t>
          </a:fld>
          <a:endParaRPr lang="nb-NO" sz="1000" b="1">
            <a:solidFill>
              <a:srgbClr val="007272"/>
            </a:solidFill>
          </a:endParaRPr>
        </a:p>
      </cdr:txBody>
    </cdr:sp>
  </cdr:relSizeAnchor>
  <cdr:relSizeAnchor xmlns:cdr="http://schemas.openxmlformats.org/drawingml/2006/chartDrawing">
    <cdr:from>
      <cdr:x>0.03515</cdr:x>
      <cdr:y>0.47638</cdr:y>
    </cdr:from>
    <cdr:to>
      <cdr:x>0.1837</cdr:x>
      <cdr:y>0.60493</cdr:y>
    </cdr:to>
    <cdr:sp macro="" textlink="Data_CC!$A$24">
      <cdr:nvSpPr>
        <cdr:cNvPr id="6" name="TekstSylinder 1"/>
        <cdr:cNvSpPr txBox="1"/>
      </cdr:nvSpPr>
      <cdr:spPr>
        <a:xfrm xmlns:a="http://schemas.openxmlformats.org/drawingml/2006/main">
          <a:off x="221022" y="1594685"/>
          <a:ext cx="934135" cy="43032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1000" b="0" i="0" u="none" strike="noStrike">
              <a:solidFill>
                <a:srgbClr val="007272"/>
              </a:solidFill>
              <a:latin typeface="Arial"/>
              <a:cs typeface="Arial"/>
            </a:rPr>
            <a:pPr algn="ctr"/>
            <a:t>Personal customers 50%</a:t>
          </a:fld>
          <a:endParaRPr lang="nb-NO" sz="1000" b="0">
            <a:solidFill>
              <a:schemeClr val="bg1"/>
            </a:solidFill>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533400</xdr:colOff>
          <xdr:row>0</xdr:row>
          <xdr:rowOff>0</xdr:rowOff>
        </xdr:to>
        <xdr:sp macro="" textlink="">
          <xdr:nvSpPr>
            <xdr:cNvPr id="40961" name="CustomMemberDispatchertb1" hidden="1">
              <a:extLst>
                <a:ext uri="{63B3BB69-23CF-44E3-9099-C40C66FF867C}">
                  <a14:compatExt spid="_x0000_s40961"/>
                </a:ext>
                <a:ext uri="{FF2B5EF4-FFF2-40B4-BE49-F238E27FC236}">
                  <a16:creationId xmlns:a16="http://schemas.microsoft.com/office/drawing/2014/main" id="{00000000-0008-0000-02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2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66561" name="CustomMemberDispatchertb1" hidden="1">
              <a:extLst>
                <a:ext uri="{63B3BB69-23CF-44E3-9099-C40C66FF867C}">
                  <a14:compatExt spid="_x0000_s66561"/>
                </a:ext>
                <a:ext uri="{FF2B5EF4-FFF2-40B4-BE49-F238E27FC236}">
                  <a16:creationId xmlns:a16="http://schemas.microsoft.com/office/drawing/2014/main" id="{00000000-0008-0000-14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4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5777" name="CustomMemberDispatchertb1" hidden="1">
              <a:extLst>
                <a:ext uri="{63B3BB69-23CF-44E3-9099-C40C66FF867C}">
                  <a14:compatExt spid="_x0000_s75777"/>
                </a:ext>
                <a:ext uri="{FF2B5EF4-FFF2-40B4-BE49-F238E27FC236}">
                  <a16:creationId xmlns:a16="http://schemas.microsoft.com/office/drawing/2014/main" id="{00000000-0008-0000-15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6801" name="CustomMemberDispatchertb1" hidden="1">
              <a:extLst>
                <a:ext uri="{63B3BB69-23CF-44E3-9099-C40C66FF867C}">
                  <a14:compatExt spid="_x0000_s76801"/>
                </a:ext>
                <a:ext uri="{FF2B5EF4-FFF2-40B4-BE49-F238E27FC236}">
                  <a16:creationId xmlns:a16="http://schemas.microsoft.com/office/drawing/2014/main" id="{00000000-0008-0000-1600-0000012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17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352425</xdr:colOff>
          <xdr:row>0</xdr:row>
          <xdr:rowOff>0</xdr:rowOff>
        </xdr:to>
        <xdr:sp macro="" textlink="">
          <xdr:nvSpPr>
            <xdr:cNvPr id="125953" name="CustomMemberDispatchertb1" hidden="1">
              <a:extLst>
                <a:ext uri="{63B3BB69-23CF-44E3-9099-C40C66FF867C}">
                  <a14:compatExt spid="_x0000_s125953"/>
                </a:ext>
                <a:ext uri="{FF2B5EF4-FFF2-40B4-BE49-F238E27FC236}">
                  <a16:creationId xmlns:a16="http://schemas.microsoft.com/office/drawing/2014/main" id="{00000000-0008-0000-1800-000001E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19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twoCellAnchor editAs="oneCell">
    <xdr:from>
      <xdr:col>0</xdr:col>
      <xdr:colOff>25977</xdr:colOff>
      <xdr:row>18</xdr:row>
      <xdr:rowOff>118169</xdr:rowOff>
    </xdr:from>
    <xdr:to>
      <xdr:col>7</xdr:col>
      <xdr:colOff>325047</xdr:colOff>
      <xdr:row>19</xdr:row>
      <xdr:rowOff>3743093</xdr:rowOff>
    </xdr:to>
    <xdr:pic>
      <xdr:nvPicPr>
        <xdr:cNvPr id="3" name="Bilde 9">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77" y="4058055"/>
          <a:ext cx="6126465" cy="377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78105</xdr:rowOff>
    </xdr:from>
    <xdr:to>
      <xdr:col>7</xdr:col>
      <xdr:colOff>304458</xdr:colOff>
      <xdr:row>27</xdr:row>
      <xdr:rowOff>34154</xdr:rowOff>
    </xdr:to>
    <xdr:pic>
      <xdr:nvPicPr>
        <xdr:cNvPr id="11" name="Bilde 10">
          <a:extLst>
            <a:ext uri="{FF2B5EF4-FFF2-40B4-BE49-F238E27FC236}">
              <a16:creationId xmlns:a16="http://schemas.microsoft.com/office/drawing/2014/main" id="{00000000-0008-0000-1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230572"/>
          <a:ext cx="6114285" cy="3326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130629</xdr:rowOff>
    </xdr:from>
    <xdr:to>
      <xdr:col>1</xdr:col>
      <xdr:colOff>494551</xdr:colOff>
      <xdr:row>46</xdr:row>
      <xdr:rowOff>2738459</xdr:rowOff>
    </xdr:to>
    <xdr:pic>
      <xdr:nvPicPr>
        <xdr:cNvPr id="13" name="Bilde 12">
          <a:extLst>
            <a:ext uri="{FF2B5EF4-FFF2-40B4-BE49-F238E27FC236}">
              <a16:creationId xmlns:a16="http://schemas.microsoft.com/office/drawing/2014/main" id="{00000000-0008-0000-19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5942129"/>
          <a:ext cx="3123105" cy="2754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67218</xdr:colOff>
      <xdr:row>45</xdr:row>
      <xdr:rowOff>114301</xdr:rowOff>
    </xdr:from>
    <xdr:to>
      <xdr:col>7</xdr:col>
      <xdr:colOff>529446</xdr:colOff>
      <xdr:row>46</xdr:row>
      <xdr:rowOff>2739401</xdr:rowOff>
    </xdr:to>
    <xdr:pic>
      <xdr:nvPicPr>
        <xdr:cNvPr id="14" name="Bilde 13">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91418" y="15925801"/>
          <a:ext cx="3124800" cy="276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140449</xdr:rowOff>
    </xdr:from>
    <xdr:to>
      <xdr:col>7</xdr:col>
      <xdr:colOff>287236</xdr:colOff>
      <xdr:row>68</xdr:row>
      <xdr:rowOff>3228363</xdr:rowOff>
    </xdr:to>
    <xdr:pic>
      <xdr:nvPicPr>
        <xdr:cNvPr id="15" name="Bilde 14">
          <a:extLst>
            <a:ext uri="{FF2B5EF4-FFF2-40B4-BE49-F238E27FC236}">
              <a16:creationId xmlns:a16="http://schemas.microsoft.com/office/drawing/2014/main" id="{00000000-0008-0000-1900-00000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2439340"/>
          <a:ext cx="6120000" cy="3240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0</xdr:rowOff>
    </xdr:from>
    <xdr:to>
      <xdr:col>7</xdr:col>
      <xdr:colOff>291046</xdr:colOff>
      <xdr:row>74</xdr:row>
      <xdr:rowOff>3238443</xdr:rowOff>
    </xdr:to>
    <xdr:pic>
      <xdr:nvPicPr>
        <xdr:cNvPr id="16" name="Bilde 15">
          <a:extLst>
            <a:ext uri="{FF2B5EF4-FFF2-40B4-BE49-F238E27FC236}">
              <a16:creationId xmlns:a16="http://schemas.microsoft.com/office/drawing/2014/main" id="{00000000-0008-0000-1900-00001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6891673"/>
          <a:ext cx="6123810" cy="3238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6927</xdr:rowOff>
    </xdr:from>
    <xdr:to>
      <xdr:col>7</xdr:col>
      <xdr:colOff>287236</xdr:colOff>
      <xdr:row>80</xdr:row>
      <xdr:rowOff>3352103</xdr:rowOff>
    </xdr:to>
    <xdr:pic>
      <xdr:nvPicPr>
        <xdr:cNvPr id="18" name="Bilde 17">
          <a:extLst>
            <a:ext uri="{FF2B5EF4-FFF2-40B4-BE49-F238E27FC236}">
              <a16:creationId xmlns:a16="http://schemas.microsoft.com/office/drawing/2014/main" id="{00000000-0008-0000-1900-00001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1262782"/>
          <a:ext cx="6120000" cy="3345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7</xdr:col>
      <xdr:colOff>287236</xdr:colOff>
      <xdr:row>86</xdr:row>
      <xdr:rowOff>3276888</xdr:rowOff>
    </xdr:to>
    <xdr:pic>
      <xdr:nvPicPr>
        <xdr:cNvPr id="19" name="Bilde 18">
          <a:extLst>
            <a:ext uri="{FF2B5EF4-FFF2-40B4-BE49-F238E27FC236}">
              <a16:creationId xmlns:a16="http://schemas.microsoft.com/office/drawing/2014/main" id="{00000000-0008-0000-1900-00001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5696236"/>
          <a:ext cx="6120000" cy="3276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352425</xdr:colOff>
          <xdr:row>0</xdr:row>
          <xdr:rowOff>0</xdr:rowOff>
        </xdr:to>
        <xdr:sp macro="" textlink="">
          <xdr:nvSpPr>
            <xdr:cNvPr id="126977" name="CustomMemberDispatchertb1" hidden="1">
              <a:extLst>
                <a:ext uri="{63B3BB69-23CF-44E3-9099-C40C66FF867C}">
                  <a14:compatExt spid="_x0000_s126977"/>
                </a:ext>
                <a:ext uri="{FF2B5EF4-FFF2-40B4-BE49-F238E27FC236}">
                  <a16:creationId xmlns:a16="http://schemas.microsoft.com/office/drawing/2014/main" id="{00000000-0008-0000-1A00-000001F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80897" name="CustomMemberDispatchertb1" hidden="1">
              <a:extLst>
                <a:ext uri="{63B3BB69-23CF-44E3-9099-C40C66FF867C}">
                  <a14:compatExt spid="_x0000_s80897"/>
                </a:ext>
                <a:ext uri="{FF2B5EF4-FFF2-40B4-BE49-F238E27FC236}">
                  <a16:creationId xmlns:a16="http://schemas.microsoft.com/office/drawing/2014/main" id="{00000000-0008-0000-1B00-0000013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81921" name="CustomMemberDispatchertb1" hidden="1">
              <a:extLst>
                <a:ext uri="{63B3BB69-23CF-44E3-9099-C40C66FF867C}">
                  <a14:compatExt spid="_x0000_s81921"/>
                </a:ext>
                <a:ext uri="{FF2B5EF4-FFF2-40B4-BE49-F238E27FC236}">
                  <a16:creationId xmlns:a16="http://schemas.microsoft.com/office/drawing/2014/main" id="{00000000-0008-0000-1C00-0000014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3</xdr:col>
      <xdr:colOff>1</xdr:colOff>
      <xdr:row>4</xdr:row>
      <xdr:rowOff>7327</xdr:rowOff>
    </xdr:from>
    <xdr:to>
      <xdr:col>3</xdr:col>
      <xdr:colOff>219808</xdr:colOff>
      <xdr:row>6</xdr:row>
      <xdr:rowOff>0</xdr:rowOff>
    </xdr:to>
    <xdr:sp macro="" textlink="">
      <xdr:nvSpPr>
        <xdr:cNvPr id="2" name="Høyre klammeparentes 1">
          <a:extLst>
            <a:ext uri="{FF2B5EF4-FFF2-40B4-BE49-F238E27FC236}">
              <a16:creationId xmlns:a16="http://schemas.microsoft.com/office/drawing/2014/main" id="{00000000-0008-0000-1D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D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D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352425</xdr:colOff>
          <xdr:row>0</xdr:row>
          <xdr:rowOff>0</xdr:rowOff>
        </xdr:to>
        <xdr:sp macro="" textlink="">
          <xdr:nvSpPr>
            <xdr:cNvPr id="123905" name="CustomMemberDispatchertb1" hidden="1">
              <a:extLst>
                <a:ext uri="{63B3BB69-23CF-44E3-9099-C40C66FF867C}">
                  <a14:compatExt spid="_x0000_s123905"/>
                </a:ext>
                <a:ext uri="{FF2B5EF4-FFF2-40B4-BE49-F238E27FC236}">
                  <a16:creationId xmlns:a16="http://schemas.microsoft.com/office/drawing/2014/main" id="{00000000-0008-0000-0300-000001E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xdr:from>
      <xdr:col>3</xdr:col>
      <xdr:colOff>0</xdr:colOff>
      <xdr:row>3</xdr:row>
      <xdr:rowOff>161192</xdr:rowOff>
    </xdr:from>
    <xdr:to>
      <xdr:col>3</xdr:col>
      <xdr:colOff>388327</xdr:colOff>
      <xdr:row>19</xdr:row>
      <xdr:rowOff>0</xdr:rowOff>
    </xdr:to>
    <xdr:sp macro="" textlink="">
      <xdr:nvSpPr>
        <xdr:cNvPr id="2" name="Høyre klammeparentes 1">
          <a:extLst>
            <a:ext uri="{FF2B5EF4-FFF2-40B4-BE49-F238E27FC236}">
              <a16:creationId xmlns:a16="http://schemas.microsoft.com/office/drawing/2014/main" id="{00000000-0008-0000-1E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E00-000003000000}"/>
            </a:ext>
          </a:extLst>
        </xdr:cNvPr>
        <xdr:cNvSpPr/>
      </xdr:nvSpPr>
      <xdr:spPr bwMode="auto">
        <a:xfrm>
          <a:off x="7360920" y="617190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1E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609600</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4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4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7649" name="CustomMemberDispatchertb1" hidden="1">
              <a:extLst>
                <a:ext uri="{63B3BB69-23CF-44E3-9099-C40C66FF867C}">
                  <a14:compatExt spid="_x0000_s27649"/>
                </a:ext>
                <a:ext uri="{FF2B5EF4-FFF2-40B4-BE49-F238E27FC236}">
                  <a16:creationId xmlns:a16="http://schemas.microsoft.com/office/drawing/2014/main" id="{00000000-0008-0000-05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500-000005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xdr:twoCellAnchor editAs="oneCell">
    <xdr:from>
      <xdr:col>0</xdr:col>
      <xdr:colOff>0</xdr:colOff>
      <xdr:row>71</xdr:row>
      <xdr:rowOff>0</xdr:rowOff>
    </xdr:from>
    <xdr:to>
      <xdr:col>8</xdr:col>
      <xdr:colOff>270000</xdr:colOff>
      <xdr:row>83</xdr:row>
      <xdr:rowOff>55552</xdr:rowOff>
    </xdr:to>
    <xdr:pic>
      <xdr:nvPicPr>
        <xdr:cNvPr id="7" name="Bild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903200"/>
          <a:ext cx="5756400" cy="2938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146051</xdr:rowOff>
    </xdr:from>
    <xdr:to>
      <xdr:col>8</xdr:col>
      <xdr:colOff>270000</xdr:colOff>
      <xdr:row>96</xdr:row>
      <xdr:rowOff>251244</xdr:rowOff>
    </xdr:to>
    <xdr:pic>
      <xdr:nvPicPr>
        <xdr:cNvPr id="9" name="Bilde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160751"/>
          <a:ext cx="5756400" cy="2924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xdr:row>
      <xdr:rowOff>20321</xdr:rowOff>
    </xdr:from>
    <xdr:to>
      <xdr:col>8</xdr:col>
      <xdr:colOff>236960</xdr:colOff>
      <xdr:row>68</xdr:row>
      <xdr:rowOff>179948</xdr:rowOff>
    </xdr:to>
    <xdr:pic>
      <xdr:nvPicPr>
        <xdr:cNvPr id="2" name="Bild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9646921"/>
          <a:ext cx="5713200" cy="2785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4033" name="CustomMemberDispatchertb1" hidden="1">
              <a:extLst>
                <a:ext uri="{63B3BB69-23CF-44E3-9099-C40C66FF867C}">
                  <a14:compatExt spid="_x0000_s44033"/>
                </a:ext>
                <a:ext uri="{FF2B5EF4-FFF2-40B4-BE49-F238E27FC236}">
                  <a16:creationId xmlns:a16="http://schemas.microsoft.com/office/drawing/2014/main" id="{00000000-0008-0000-06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6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5057" name="CustomMemberDispatchertb1" hidden="1">
              <a:extLst>
                <a:ext uri="{63B3BB69-23CF-44E3-9099-C40C66FF867C}">
                  <a14:compatExt spid="_x0000_s45057"/>
                </a:ext>
                <a:ext uri="{FF2B5EF4-FFF2-40B4-BE49-F238E27FC236}">
                  <a16:creationId xmlns:a16="http://schemas.microsoft.com/office/drawing/2014/main" id="{00000000-0008-0000-0700-000001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3249" name="CustomMemberDispatchertb1" hidden="1">
              <a:extLst>
                <a:ext uri="{63B3BB69-23CF-44E3-9099-C40C66FF867C}">
                  <a14:compatExt spid="_x0000_s53249"/>
                </a:ext>
                <a:ext uri="{FF2B5EF4-FFF2-40B4-BE49-F238E27FC236}">
                  <a16:creationId xmlns:a16="http://schemas.microsoft.com/office/drawing/2014/main" id="{00000000-0008-0000-08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xdr:twoCellAnchor editAs="oneCell">
    <xdr:from>
      <xdr:col>0</xdr:col>
      <xdr:colOff>0</xdr:colOff>
      <xdr:row>213</xdr:row>
      <xdr:rowOff>0</xdr:rowOff>
    </xdr:from>
    <xdr:to>
      <xdr:col>9</xdr:col>
      <xdr:colOff>368365</xdr:colOff>
      <xdr:row>228</xdr:row>
      <xdr:rowOff>110891</xdr:rowOff>
    </xdr:to>
    <xdr:pic>
      <xdr:nvPicPr>
        <xdr:cNvPr id="4" name="Bild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114154"/>
          <a:ext cx="6120000" cy="3737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Uittenbogert, Lisa" id="{C941141D-A017-4784-8BA5-5AB14AA1EE80}" userId="S::Lisa.Uittenbogert@dnb.no::7155a29a-b6d8-4b43-acef-739694b77830" providerId="AD"/>
</personList>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56" dT="2023-01-18T12:49:25.00" personId="{C941141D-A017-4784-8BA5-5AB14AA1EE80}" id="{8B2A51B5-6A80-47D8-95D5-7C3EAAA5721D}">
    <text>471 istedenfor 470?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7" Type="http://schemas.microsoft.com/office/2017/10/relationships/threadedComment" Target="../threadedComments/threadedComment1.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1.xml"/><Relationship Id="rId5" Type="http://schemas.openxmlformats.org/officeDocument/2006/relationships/image" Target="../media/image15.emf"/><Relationship Id="rId4"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1.bin"/><Relationship Id="rId5" Type="http://schemas.openxmlformats.org/officeDocument/2006/relationships/image" Target="../media/image16.emf"/><Relationship Id="rId4"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2.bin"/><Relationship Id="rId5" Type="http://schemas.openxmlformats.org/officeDocument/2006/relationships/image" Target="../media/image17.emf"/><Relationship Id="rId4"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3.bin"/><Relationship Id="rId5" Type="http://schemas.openxmlformats.org/officeDocument/2006/relationships/image" Target="../media/image18.emf"/><Relationship Id="rId4"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4.bin"/><Relationship Id="rId5" Type="http://schemas.openxmlformats.org/officeDocument/2006/relationships/image" Target="../media/image20.emf"/><Relationship Id="rId4" Type="http://schemas.openxmlformats.org/officeDocument/2006/relationships/control" Target="../activeX/activeX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5.bin"/><Relationship Id="rId5" Type="http://schemas.openxmlformats.org/officeDocument/2006/relationships/image" Target="../media/image22.emf"/><Relationship Id="rId4" Type="http://schemas.openxmlformats.org/officeDocument/2006/relationships/control" Target="../activeX/activeX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6.bin"/><Relationship Id="rId5" Type="http://schemas.openxmlformats.org/officeDocument/2006/relationships/image" Target="../media/image23.emf"/><Relationship Id="rId4" Type="http://schemas.openxmlformats.org/officeDocument/2006/relationships/control" Target="../activeX/activeX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7.bin"/><Relationship Id="rId5" Type="http://schemas.openxmlformats.org/officeDocument/2006/relationships/image" Target="../media/image24.emf"/><Relationship Id="rId4"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8.bin"/><Relationship Id="rId5" Type="http://schemas.openxmlformats.org/officeDocument/2006/relationships/image" Target="../media/image25.emf"/><Relationship Id="rId4"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19.bin"/><Relationship Id="rId5" Type="http://schemas.openxmlformats.org/officeDocument/2006/relationships/image" Target="../media/image27.emf"/><Relationship Id="rId4" Type="http://schemas.openxmlformats.org/officeDocument/2006/relationships/control" Target="../activeX/activeX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7.xml"/><Relationship Id="rId1" Type="http://schemas.openxmlformats.org/officeDocument/2006/relationships/printerSettings" Target="../printerSettings/printerSettings20.bin"/><Relationship Id="rId5" Type="http://schemas.openxmlformats.org/officeDocument/2006/relationships/image" Target="../media/image28.emf"/><Relationship Id="rId4" Type="http://schemas.openxmlformats.org/officeDocument/2006/relationships/control" Target="../activeX/activeX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0.xml"/><Relationship Id="rId1" Type="http://schemas.openxmlformats.org/officeDocument/2006/relationships/printerSettings" Target="../printerSettings/printerSettings21.bin"/><Relationship Id="rId5" Type="http://schemas.openxmlformats.org/officeDocument/2006/relationships/image" Target="../media/image29.emf"/><Relationship Id="rId4" Type="http://schemas.openxmlformats.org/officeDocument/2006/relationships/control" Target="../activeX/activeX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1.xml"/><Relationship Id="rId1" Type="http://schemas.openxmlformats.org/officeDocument/2006/relationships/printerSettings" Target="../printerSettings/printerSettings22.bin"/><Relationship Id="rId5" Type="http://schemas.openxmlformats.org/officeDocument/2006/relationships/image" Target="../media/image30.emf"/><Relationship Id="rId4" Type="http://schemas.openxmlformats.org/officeDocument/2006/relationships/control" Target="../activeX/activeX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2.xml"/><Relationship Id="rId1" Type="http://schemas.openxmlformats.org/officeDocument/2006/relationships/printerSettings" Target="../printerSettings/printerSettings23.bin"/><Relationship Id="rId5" Type="http://schemas.openxmlformats.org/officeDocument/2006/relationships/image" Target="../media/image31.emf"/><Relationship Id="rId4" Type="http://schemas.openxmlformats.org/officeDocument/2006/relationships/control" Target="../activeX/activeX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3.xml"/><Relationship Id="rId1" Type="http://schemas.openxmlformats.org/officeDocument/2006/relationships/printerSettings" Target="../printerSettings/printerSettings24.bin"/><Relationship Id="rId5" Type="http://schemas.openxmlformats.org/officeDocument/2006/relationships/image" Target="../media/image32.emf"/><Relationship Id="rId4" Type="http://schemas.openxmlformats.org/officeDocument/2006/relationships/control" Target="../activeX/activeX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4.xml"/><Relationship Id="rId1" Type="http://schemas.openxmlformats.org/officeDocument/2006/relationships/printerSettings" Target="../printerSettings/printerSettings25.bin"/><Relationship Id="rId5" Type="http://schemas.openxmlformats.org/officeDocument/2006/relationships/image" Target="../media/image33.emf"/><Relationship Id="rId4" Type="http://schemas.openxmlformats.org/officeDocument/2006/relationships/control" Target="../activeX/activeX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5.xml"/><Relationship Id="rId1" Type="http://schemas.openxmlformats.org/officeDocument/2006/relationships/printerSettings" Target="../printerSettings/printerSettings26.bin"/><Relationship Id="rId5" Type="http://schemas.openxmlformats.org/officeDocument/2006/relationships/image" Target="../media/image34.emf"/><Relationship Id="rId4" Type="http://schemas.openxmlformats.org/officeDocument/2006/relationships/control" Target="../activeX/activeX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6.xml"/><Relationship Id="rId1" Type="http://schemas.openxmlformats.org/officeDocument/2006/relationships/printerSettings" Target="../printerSettings/printerSettings27.bin"/><Relationship Id="rId5" Type="http://schemas.openxmlformats.org/officeDocument/2006/relationships/image" Target="../media/image43.emf"/><Relationship Id="rId4" Type="http://schemas.openxmlformats.org/officeDocument/2006/relationships/control" Target="../activeX/activeX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7.xml"/><Relationship Id="rId1" Type="http://schemas.openxmlformats.org/officeDocument/2006/relationships/printerSettings" Target="../printerSettings/printerSettings28.bin"/><Relationship Id="rId5" Type="http://schemas.openxmlformats.org/officeDocument/2006/relationships/image" Target="../media/image44.emf"/><Relationship Id="rId4" Type="http://schemas.openxmlformats.org/officeDocument/2006/relationships/control" Target="../activeX/activeX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8.xml"/><Relationship Id="rId1" Type="http://schemas.openxmlformats.org/officeDocument/2006/relationships/printerSettings" Target="../printerSettings/printerSettings29.bin"/><Relationship Id="rId5" Type="http://schemas.openxmlformats.org/officeDocument/2006/relationships/image" Target="../media/image45.emf"/><Relationship Id="rId4" Type="http://schemas.openxmlformats.org/officeDocument/2006/relationships/control" Target="../activeX/activeX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control" Target="../activeX/activeX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9.xml"/><Relationship Id="rId1" Type="http://schemas.openxmlformats.org/officeDocument/2006/relationships/printerSettings" Target="../printerSettings/printerSettings30.bin"/><Relationship Id="rId6" Type="http://schemas.openxmlformats.org/officeDocument/2006/relationships/comments" Target="../comments2.xml"/><Relationship Id="rId5" Type="http://schemas.openxmlformats.org/officeDocument/2006/relationships/image" Target="../media/image46.emf"/><Relationship Id="rId4" Type="http://schemas.openxmlformats.org/officeDocument/2006/relationships/control" Target="../activeX/activeX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0.xml"/><Relationship Id="rId1" Type="http://schemas.openxmlformats.org/officeDocument/2006/relationships/printerSettings" Target="../printerSettings/printerSettings31.bin"/><Relationship Id="rId6" Type="http://schemas.openxmlformats.org/officeDocument/2006/relationships/comments" Target="../comments3.xml"/><Relationship Id="rId5" Type="http://schemas.openxmlformats.org/officeDocument/2006/relationships/image" Target="../media/image47.emf"/><Relationship Id="rId4" Type="http://schemas.openxmlformats.org/officeDocument/2006/relationships/control" Target="../activeX/activeX3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7.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1.emf"/><Relationship Id="rId4"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2.emf"/><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3.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showGridLines="0" zoomScale="80" zoomScaleNormal="80" workbookViewId="0"/>
  </sheetViews>
  <sheetFormatPr baseColWidth="10" defaultColWidth="8.75" defaultRowHeight="14.25"/>
  <cols>
    <col min="1" max="1" width="83.1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149" spans="1:1">
      <c r="A149" t="s">
        <v>0</v>
      </c>
    </row>
  </sheetData>
  <printOptions horizontalCentered="1" verticalCentered="1"/>
  <pageMargins left="0.86614173228346458" right="0.86614173228346458" top="0.6692913385826772" bottom="0.39370078740157483" header="0.51181102362204722" footer="0"/>
  <pageSetup paperSize="9" scale="92" fitToHeight="0" orientation="portrait" r:id="rId1"/>
  <headerFooter scaleWithDoc="0"/>
  <drawing r:id="rId2"/>
  <legacyDrawing r:id="rId3"/>
  <controls>
    <mc:AlternateContent xmlns:mc="http://schemas.openxmlformats.org/markup-compatibility/2006">
      <mc:Choice Requires="x14">
        <control shapeId="10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025" r:id="rId4"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M413"/>
  <sheetViews>
    <sheetView showGridLines="0" zoomScale="150" zoomScaleNormal="150" workbookViewId="0"/>
  </sheetViews>
  <sheetFormatPr baseColWidth="10" defaultColWidth="8.75" defaultRowHeight="14.25"/>
  <cols>
    <col min="1" max="1" width="31.75" customWidth="1"/>
    <col min="2" max="10" width="5.75" customWidth="1"/>
  </cols>
  <sheetData>
    <row r="1" spans="1:11" s="23" customFormat="1" ht="22.5" customHeight="1">
      <c r="A1" s="310"/>
      <c r="B1" s="764"/>
      <c r="C1" s="764"/>
      <c r="D1" s="764"/>
      <c r="E1" s="764"/>
      <c r="F1" s="764"/>
      <c r="G1" s="764"/>
      <c r="H1" s="764"/>
      <c r="I1" s="764"/>
      <c r="J1" s="764"/>
      <c r="K1" s="681"/>
    </row>
    <row r="2" spans="1:11" s="24" customFormat="1" ht="18.75" customHeight="1">
      <c r="A2" s="1864" t="s">
        <v>655</v>
      </c>
      <c r="B2" s="1864"/>
      <c r="C2" s="1864"/>
      <c r="D2" s="1864"/>
      <c r="E2" s="1864"/>
      <c r="F2" s="1864"/>
      <c r="G2" s="1864"/>
      <c r="H2" s="1864"/>
      <c r="I2" s="766"/>
      <c r="J2" s="766"/>
      <c r="K2" s="767"/>
    </row>
    <row r="3" spans="1:11" s="24" customFormat="1" ht="12" customHeight="1">
      <c r="A3" s="1192"/>
      <c r="B3" s="1192"/>
      <c r="C3" s="1192"/>
      <c r="D3" s="1192"/>
      <c r="E3" s="1192"/>
      <c r="F3" s="1192"/>
      <c r="G3" s="1192"/>
      <c r="H3" s="1192"/>
      <c r="I3" s="766"/>
      <c r="J3" s="766"/>
      <c r="K3" s="767"/>
    </row>
    <row r="4" spans="1:11" s="25" customFormat="1" ht="12.75" customHeight="1">
      <c r="A4" s="715" t="s">
        <v>656</v>
      </c>
      <c r="B4" s="768"/>
      <c r="C4" s="768"/>
      <c r="D4" s="768"/>
      <c r="E4" s="768"/>
      <c r="F4" s="768"/>
      <c r="G4" s="768"/>
      <c r="H4" s="768"/>
      <c r="I4" s="768"/>
      <c r="J4" s="768"/>
      <c r="K4" s="769"/>
    </row>
    <row r="5" spans="1:11" s="68" customFormat="1" ht="27.6" customHeight="1">
      <c r="A5" s="1875" t="s">
        <v>657</v>
      </c>
      <c r="B5" s="1875"/>
      <c r="C5" s="1875"/>
      <c r="D5" s="1875"/>
      <c r="E5" s="1875"/>
      <c r="F5" s="1875"/>
      <c r="G5" s="1875"/>
      <c r="H5" s="1875"/>
      <c r="I5" s="1875"/>
      <c r="J5" s="1875"/>
      <c r="K5" s="442"/>
    </row>
    <row r="6" spans="1:11" s="68" customFormat="1" ht="36.75" customHeight="1">
      <c r="A6" s="1875" t="s">
        <v>658</v>
      </c>
      <c r="B6" s="1875"/>
      <c r="C6" s="1875"/>
      <c r="D6" s="1875"/>
      <c r="E6" s="1875"/>
      <c r="F6" s="1875"/>
      <c r="G6" s="1875"/>
      <c r="H6" s="1875"/>
      <c r="I6" s="1875"/>
      <c r="J6" s="1875"/>
      <c r="K6" s="1193"/>
    </row>
    <row r="7" spans="1:11" s="29" customFormat="1" ht="11.25" customHeight="1">
      <c r="A7" s="1194"/>
      <c r="B7" s="636" t="s">
        <v>289</v>
      </c>
      <c r="C7" s="637" t="s">
        <v>290</v>
      </c>
      <c r="D7" s="637" t="s">
        <v>291</v>
      </c>
      <c r="E7" s="637" t="s">
        <v>292</v>
      </c>
      <c r="F7" s="1195" t="s">
        <v>289</v>
      </c>
      <c r="G7" s="637" t="s">
        <v>290</v>
      </c>
      <c r="H7" s="637" t="s">
        <v>291</v>
      </c>
      <c r="I7" s="637" t="s">
        <v>292</v>
      </c>
      <c r="J7" s="637" t="s">
        <v>289</v>
      </c>
      <c r="K7" s="1097"/>
    </row>
    <row r="8" spans="1:11" s="29" customFormat="1" ht="11.25" customHeight="1">
      <c r="A8" s="838" t="s">
        <v>659</v>
      </c>
      <c r="B8" s="1014" t="s">
        <v>263</v>
      </c>
      <c r="C8" s="1015" t="s">
        <v>263</v>
      </c>
      <c r="D8" s="1015" t="s">
        <v>263</v>
      </c>
      <c r="E8" s="1015" t="s">
        <v>263</v>
      </c>
      <c r="F8" s="1196" t="s">
        <v>264</v>
      </c>
      <c r="G8" s="1015" t="s">
        <v>264</v>
      </c>
      <c r="H8" s="1015" t="s">
        <v>264</v>
      </c>
      <c r="I8" s="1015" t="s">
        <v>264</v>
      </c>
      <c r="J8" s="1015" t="s">
        <v>265</v>
      </c>
      <c r="K8" s="1097"/>
    </row>
    <row r="9" spans="1:11" s="29" customFormat="1" ht="11.25" customHeight="1">
      <c r="A9" s="1197" t="s">
        <v>606</v>
      </c>
      <c r="B9" s="1198">
        <v>60.853994222016581</v>
      </c>
      <c r="C9" s="1199">
        <v>62.901288510551055</v>
      </c>
      <c r="D9" s="1200">
        <v>60.4</v>
      </c>
      <c r="E9" s="1199">
        <v>58.104636630752488</v>
      </c>
      <c r="F9" s="1201">
        <v>49.148041913552127</v>
      </c>
      <c r="G9" s="1200">
        <v>53.346677282631418</v>
      </c>
      <c r="H9" s="1200">
        <v>54.064564433981801</v>
      </c>
      <c r="I9" s="1200">
        <v>45.309217310844559</v>
      </c>
      <c r="J9" s="1200">
        <v>49.204951159594096</v>
      </c>
      <c r="K9" s="1097"/>
    </row>
    <row r="10" spans="1:11" s="29" customFormat="1" ht="12" customHeight="1">
      <c r="A10" s="1202" t="s">
        <v>660</v>
      </c>
      <c r="B10" s="1198">
        <v>231.31384652501177</v>
      </c>
      <c r="C10" s="1199">
        <v>230.66151705949383</v>
      </c>
      <c r="D10" s="1200">
        <v>224.2944653791921</v>
      </c>
      <c r="E10" s="1199">
        <v>218.82998333746883</v>
      </c>
      <c r="F10" s="1201">
        <v>209.52797793213372</v>
      </c>
      <c r="G10" s="1200">
        <v>207.57901044639377</v>
      </c>
      <c r="H10" s="1200">
        <v>207.21191226206625</v>
      </c>
      <c r="I10" s="1200">
        <v>203.30620703600397</v>
      </c>
      <c r="J10" s="1200">
        <v>202.08503865198298</v>
      </c>
      <c r="K10" s="1097"/>
    </row>
    <row r="11" spans="1:11" s="29" customFormat="1" ht="12" customHeight="1">
      <c r="A11" s="820" t="s">
        <v>661</v>
      </c>
      <c r="B11" s="1198">
        <v>42.629844415422042</v>
      </c>
      <c r="C11" s="1199">
        <v>52.303160377222447</v>
      </c>
      <c r="D11" s="1200">
        <v>49.202568144360939</v>
      </c>
      <c r="E11" s="1199">
        <v>42.440607926192342</v>
      </c>
      <c r="F11" s="1201">
        <v>44.484353494610168</v>
      </c>
      <c r="G11" s="1200">
        <v>46.667586247069984</v>
      </c>
      <c r="H11" s="1200">
        <v>44.225834303350013</v>
      </c>
      <c r="I11" s="1200">
        <v>47.376032749367056</v>
      </c>
      <c r="J11" s="1200">
        <v>50.138283300740014</v>
      </c>
      <c r="K11" s="1097"/>
    </row>
    <row r="12" spans="1:11" s="29" customFormat="1" ht="12" customHeight="1">
      <c r="A12" s="820" t="s">
        <v>662</v>
      </c>
      <c r="B12" s="1198">
        <v>89.048619173303337</v>
      </c>
      <c r="C12" s="1199">
        <v>135.10612909468159</v>
      </c>
      <c r="D12" s="1200">
        <v>124.66288207329205</v>
      </c>
      <c r="E12" s="1199">
        <v>102.08700642692612</v>
      </c>
      <c r="F12" s="1201">
        <v>91.313383259837678</v>
      </c>
      <c r="G12" s="1200">
        <v>92.999379563878421</v>
      </c>
      <c r="H12" s="1200">
        <v>77.677836510133986</v>
      </c>
      <c r="I12" s="1200">
        <v>75.493121581619562</v>
      </c>
      <c r="J12" s="1200">
        <v>78.443796601283807</v>
      </c>
      <c r="K12" s="1097"/>
    </row>
    <row r="13" spans="1:11" s="29" customFormat="1" ht="12" customHeight="1">
      <c r="A13" s="820" t="s">
        <v>610</v>
      </c>
      <c r="B13" s="1198">
        <v>83.463163655427735</v>
      </c>
      <c r="C13" s="1199">
        <v>82.609921604178126</v>
      </c>
      <c r="D13" s="1200">
        <v>73.931712243396646</v>
      </c>
      <c r="E13" s="1199">
        <v>59.282332142074267</v>
      </c>
      <c r="F13" s="1201">
        <v>60.198151571162249</v>
      </c>
      <c r="G13" s="1200">
        <v>53.389076440481119</v>
      </c>
      <c r="H13" s="1200">
        <v>52.262290627318606</v>
      </c>
      <c r="I13" s="1200">
        <v>50.940303648915695</v>
      </c>
      <c r="J13" s="1200">
        <v>50.770399779084883</v>
      </c>
      <c r="K13" s="1097"/>
    </row>
    <row r="14" spans="1:11" s="29" customFormat="1" ht="12" customHeight="1">
      <c r="A14" s="820" t="s">
        <v>611</v>
      </c>
      <c r="B14" s="1198">
        <v>41.369358094251318</v>
      </c>
      <c r="C14" s="1199">
        <v>47.452008149815825</v>
      </c>
      <c r="D14" s="1200">
        <v>44.715193145516487</v>
      </c>
      <c r="E14" s="1199">
        <v>34.700228385510002</v>
      </c>
      <c r="F14" s="1201">
        <v>32.316545703660005</v>
      </c>
      <c r="G14" s="1200">
        <v>27.185469785519992</v>
      </c>
      <c r="H14" s="1200">
        <v>28.123424237140004</v>
      </c>
      <c r="I14" s="1200">
        <v>30.306568652676425</v>
      </c>
      <c r="J14" s="1200">
        <v>32.368781928696158</v>
      </c>
      <c r="K14" s="1097"/>
    </row>
    <row r="15" spans="1:11" s="29" customFormat="1" ht="12" customHeight="1">
      <c r="A15" s="852" t="s">
        <v>612</v>
      </c>
      <c r="B15" s="1198">
        <v>8.0389536196599991</v>
      </c>
      <c r="C15" s="1199">
        <v>8.3899698197030048</v>
      </c>
      <c r="D15" s="1200">
        <v>8.0709198413199985</v>
      </c>
      <c r="E15" s="1199">
        <v>9.546899401770002</v>
      </c>
      <c r="F15" s="1201">
        <v>10.119120347283497</v>
      </c>
      <c r="G15" s="1200">
        <v>10.405519481550002</v>
      </c>
      <c r="H15" s="1200">
        <v>9.2447859223699993</v>
      </c>
      <c r="I15" s="1200">
        <v>10.134957626975645</v>
      </c>
      <c r="J15" s="1200">
        <v>11.815328588601314</v>
      </c>
      <c r="K15" s="1097"/>
    </row>
    <row r="16" spans="1:11" s="29" customFormat="1" ht="12" customHeight="1">
      <c r="A16" s="820" t="s">
        <v>613</v>
      </c>
      <c r="B16" s="1198">
        <v>81.582187734717607</v>
      </c>
      <c r="C16" s="1199">
        <v>75.900740586804233</v>
      </c>
      <c r="D16" s="1200">
        <v>71.674460083706464</v>
      </c>
      <c r="E16" s="1199">
        <v>65.633743568409429</v>
      </c>
      <c r="F16" s="1201">
        <v>66.348333895833605</v>
      </c>
      <c r="G16" s="1200">
        <v>62.937003616090671</v>
      </c>
      <c r="H16" s="1200">
        <v>58.80390128460818</v>
      </c>
      <c r="I16" s="1200">
        <v>58.327201709330907</v>
      </c>
      <c r="J16" s="1200">
        <v>58.967239281818202</v>
      </c>
      <c r="K16" s="1097"/>
    </row>
    <row r="17" spans="1:13" s="29" customFormat="1" ht="12" customHeight="1">
      <c r="A17" s="820" t="s">
        <v>614</v>
      </c>
      <c r="B17" s="1198">
        <v>62.907361334512387</v>
      </c>
      <c r="C17" s="1199">
        <v>62.593311606855806</v>
      </c>
      <c r="D17" s="1200">
        <v>62.522846784450515</v>
      </c>
      <c r="E17" s="1199">
        <v>53.971675984140482</v>
      </c>
      <c r="F17" s="1201">
        <v>55.313236528217743</v>
      </c>
      <c r="G17" s="1200">
        <v>55.225168978024939</v>
      </c>
      <c r="H17" s="1200">
        <v>53.634279325463112</v>
      </c>
      <c r="I17" s="1200">
        <v>52.155493688656669</v>
      </c>
      <c r="J17" s="1200">
        <v>51.268987650320973</v>
      </c>
      <c r="K17" s="1097"/>
      <c r="L17" s="1097"/>
      <c r="M17" s="1097"/>
    </row>
    <row r="18" spans="1:13" s="29" customFormat="1" ht="12" customHeight="1">
      <c r="A18" s="820" t="s">
        <v>615</v>
      </c>
      <c r="B18" s="1198">
        <v>69.018544086815965</v>
      </c>
      <c r="C18" s="1199">
        <v>69.831421786693298</v>
      </c>
      <c r="D18" s="1200">
        <v>66.715227465872886</v>
      </c>
      <c r="E18" s="1199">
        <v>57.876110092595027</v>
      </c>
      <c r="F18" s="1201">
        <v>64.069497179827579</v>
      </c>
      <c r="G18" s="1200">
        <v>58.701771869217126</v>
      </c>
      <c r="H18" s="1200">
        <v>59.040575819069083</v>
      </c>
      <c r="I18" s="1200">
        <v>59.240553384533989</v>
      </c>
      <c r="J18" s="1200">
        <v>64.160144185588379</v>
      </c>
      <c r="K18" s="1097"/>
      <c r="L18" s="1097"/>
      <c r="M18" s="1097"/>
    </row>
    <row r="19" spans="1:13" s="29" customFormat="1" ht="12" customHeight="1">
      <c r="A19" s="820" t="s">
        <v>616</v>
      </c>
      <c r="B19" s="1198">
        <v>39.781724140908288</v>
      </c>
      <c r="C19" s="1199">
        <v>38.364457190259877</v>
      </c>
      <c r="D19" s="1200">
        <v>36.025612882612364</v>
      </c>
      <c r="E19" s="1199">
        <v>35.755014124614313</v>
      </c>
      <c r="F19" s="1201">
        <v>34.212032946446818</v>
      </c>
      <c r="G19" s="1200">
        <v>33.872720019913011</v>
      </c>
      <c r="H19" s="1200">
        <v>33.428203686852363</v>
      </c>
      <c r="I19" s="1200">
        <v>31.283108694144723</v>
      </c>
      <c r="J19" s="1200">
        <v>35.228559624755157</v>
      </c>
      <c r="K19" s="1097"/>
      <c r="L19" s="1097"/>
      <c r="M19" s="1097"/>
    </row>
    <row r="20" spans="1:13" s="29" customFormat="1" ht="12" customHeight="1">
      <c r="A20" s="852" t="s">
        <v>617</v>
      </c>
      <c r="B20" s="1198">
        <v>64.368713080881875</v>
      </c>
      <c r="C20" s="1199">
        <v>63.738037966621043</v>
      </c>
      <c r="D20" s="1200">
        <v>63.70944225024575</v>
      </c>
      <c r="E20" s="1199">
        <v>59.702840812674438</v>
      </c>
      <c r="F20" s="1201">
        <v>59.077373017804874</v>
      </c>
      <c r="G20" s="1200">
        <v>60.352638040583273</v>
      </c>
      <c r="H20" s="1200">
        <v>60.375113232395861</v>
      </c>
      <c r="I20" s="1200">
        <v>57.890514234363096</v>
      </c>
      <c r="J20" s="1200">
        <v>60.340095948458803</v>
      </c>
      <c r="K20" s="1097"/>
      <c r="L20" s="1097"/>
      <c r="M20" s="1097"/>
    </row>
    <row r="21" spans="1:13" s="29" customFormat="1" ht="12" customHeight="1">
      <c r="A21" s="852" t="s">
        <v>663</v>
      </c>
      <c r="B21" s="1198">
        <v>139.87163124886152</v>
      </c>
      <c r="C21" s="1199">
        <v>140.5353537781497</v>
      </c>
      <c r="D21" s="1200">
        <v>135.69875481783322</v>
      </c>
      <c r="E21" s="1199">
        <v>131.56878182778271</v>
      </c>
      <c r="F21" s="1201">
        <v>127.14140375606202</v>
      </c>
      <c r="G21" s="1200">
        <v>122.59948945974813</v>
      </c>
      <c r="H21" s="1200">
        <v>122.28635955449008</v>
      </c>
      <c r="I21" s="1200">
        <v>119.91018073618943</v>
      </c>
      <c r="J21" s="1200">
        <v>119.08263294611001</v>
      </c>
      <c r="K21" s="1097"/>
      <c r="L21" s="1097"/>
      <c r="M21" s="1097"/>
    </row>
    <row r="22" spans="1:13" s="29" customFormat="1" ht="12" customHeight="1">
      <c r="A22" s="852" t="s">
        <v>664</v>
      </c>
      <c r="B22" s="1198">
        <v>1233.5697442349151</v>
      </c>
      <c r="C22" s="1199">
        <v>1242.5821981727217</v>
      </c>
      <c r="D22" s="1200">
        <v>1240.9126402421673</v>
      </c>
      <c r="E22" s="1199">
        <v>1113.0169398775784</v>
      </c>
      <c r="F22" s="1201">
        <v>1105.6042165944893</v>
      </c>
      <c r="G22" s="1200">
        <v>1117.2807033272275</v>
      </c>
      <c r="H22" s="1200">
        <v>1118.5845548549821</v>
      </c>
      <c r="I22" s="1200">
        <v>1098.1975975928124</v>
      </c>
      <c r="J22" s="1200">
        <v>1078.8377140796538</v>
      </c>
      <c r="K22" s="1097"/>
      <c r="L22" s="1097"/>
      <c r="M22" s="1097"/>
    </row>
    <row r="23" spans="1:13" s="29" customFormat="1" ht="12" customHeight="1">
      <c r="A23" s="820" t="s">
        <v>619</v>
      </c>
      <c r="B23" s="1198">
        <v>88.547635386825363</v>
      </c>
      <c r="C23" s="1199">
        <v>92.955709739739262</v>
      </c>
      <c r="D23" s="1200">
        <v>90.157211835438801</v>
      </c>
      <c r="E23" s="1199">
        <v>85.541176978404394</v>
      </c>
      <c r="F23" s="1201">
        <v>88.830501127513429</v>
      </c>
      <c r="G23" s="1200">
        <v>88.780457943714367</v>
      </c>
      <c r="H23" s="1200">
        <v>86.506747707292021</v>
      </c>
      <c r="I23" s="1200">
        <v>83.407853910402423</v>
      </c>
      <c r="J23" s="1200">
        <v>84.89672999983911</v>
      </c>
      <c r="K23" s="1097"/>
      <c r="L23" s="1097"/>
      <c r="M23" s="1097"/>
    </row>
    <row r="24" spans="1:13" s="51" customFormat="1" ht="12" customHeight="1">
      <c r="A24" s="1203" t="s">
        <v>665</v>
      </c>
      <c r="B24" s="1204">
        <v>2336.3653209535305</v>
      </c>
      <c r="C24" s="1205">
        <v>2405.9252254434909</v>
      </c>
      <c r="D24" s="1206">
        <v>2352.7361110614688</v>
      </c>
      <c r="E24" s="1205">
        <v>2128.0579775168931</v>
      </c>
      <c r="F24" s="1207">
        <v>2097.7041692684347</v>
      </c>
      <c r="G24" s="1206">
        <v>2091.3226725020436</v>
      </c>
      <c r="H24" s="1206">
        <v>2065.4703837615139</v>
      </c>
      <c r="I24" s="1206">
        <v>2023.2789125568368</v>
      </c>
      <c r="J24" s="1206">
        <v>2027.6086837265277</v>
      </c>
      <c r="K24" s="1208"/>
      <c r="L24" s="1208"/>
      <c r="M24" s="1208"/>
    </row>
    <row r="25" spans="1:13" s="23" customFormat="1" ht="7.5" customHeight="1">
      <c r="A25" s="553"/>
      <c r="B25" s="1209"/>
      <c r="C25" s="1209"/>
      <c r="D25" s="1209"/>
      <c r="E25" s="1209"/>
      <c r="F25" s="1210"/>
      <c r="G25" s="1209"/>
      <c r="H25" s="1209"/>
      <c r="I25" s="1209"/>
      <c r="J25" s="1209"/>
      <c r="K25" s="681"/>
      <c r="L25" s="681"/>
      <c r="M25" s="681"/>
    </row>
    <row r="26" spans="1:13" s="46" customFormat="1" ht="12" customHeight="1">
      <c r="A26" s="1211" t="s">
        <v>575</v>
      </c>
      <c r="B26" s="1212"/>
      <c r="C26" s="1213"/>
      <c r="D26" s="1213"/>
      <c r="E26" s="1213"/>
      <c r="F26" s="1213"/>
      <c r="G26" s="1213"/>
      <c r="H26" s="1213"/>
      <c r="I26" s="1213"/>
      <c r="J26" s="1213"/>
      <c r="K26" s="1214"/>
      <c r="L26" s="1214"/>
      <c r="M26" s="1214"/>
    </row>
    <row r="27" spans="1:13" s="69" customFormat="1" ht="12" customHeight="1">
      <c r="A27" s="1215" t="s">
        <v>666</v>
      </c>
      <c r="B27" s="1216">
        <v>1101.4956791015056</v>
      </c>
      <c r="C27" s="1217">
        <v>1109.406537536822</v>
      </c>
      <c r="D27" s="1217">
        <v>1106.3754559123681</v>
      </c>
      <c r="E27" s="1217">
        <v>988.59135435975406</v>
      </c>
      <c r="F27" s="1217">
        <v>979.98169003332043</v>
      </c>
      <c r="G27" s="1217">
        <v>991.90326390796133</v>
      </c>
      <c r="H27" s="1217">
        <v>994.3516395783555</v>
      </c>
      <c r="I27" s="1217">
        <v>977.41588254567102</v>
      </c>
      <c r="J27" s="1217">
        <v>955.53642522722123</v>
      </c>
      <c r="K27" s="1218"/>
      <c r="L27" s="1218"/>
      <c r="M27" s="1218"/>
    </row>
    <row r="28" spans="1:13" s="69" customFormat="1" ht="12" customHeight="1">
      <c r="A28" s="1219" t="s">
        <v>667</v>
      </c>
      <c r="B28" s="1220">
        <v>132.07406513340953</v>
      </c>
      <c r="C28" s="1221">
        <v>133.17566063589979</v>
      </c>
      <c r="D28" s="1221">
        <v>134.53718432979915</v>
      </c>
      <c r="E28" s="1221">
        <v>124.42558551782433</v>
      </c>
      <c r="F28" s="1221">
        <v>125.62252656116868</v>
      </c>
      <c r="G28" s="1221">
        <v>125.37743941926612</v>
      </c>
      <c r="H28" s="1221">
        <v>124.23291527662663</v>
      </c>
      <c r="I28" s="1221">
        <v>120.7817150471414</v>
      </c>
      <c r="J28" s="1221">
        <v>123.30128885243251</v>
      </c>
      <c r="K28" s="1218"/>
      <c r="L28" s="1218"/>
      <c r="M28" s="1222"/>
    </row>
    <row r="29" spans="1:13" s="46" customFormat="1" ht="12" customHeight="1">
      <c r="A29" s="1223" t="s">
        <v>668</v>
      </c>
      <c r="B29" s="1224">
        <v>459.58982401819281</v>
      </c>
      <c r="C29" s="1225">
        <v>512.28206132497871</v>
      </c>
      <c r="D29" s="1225">
        <v>485.69243209456863</v>
      </c>
      <c r="E29" s="1225">
        <v>422.34686675958187</v>
      </c>
      <c r="F29" s="1225">
        <v>418.84551055172301</v>
      </c>
      <c r="G29" s="1225">
        <v>402.0430242702721</v>
      </c>
      <c r="H29" s="1225">
        <v>381.62535032356141</v>
      </c>
      <c r="I29" s="1225">
        <v>367.63908269055389</v>
      </c>
      <c r="J29" s="1225">
        <v>393.24075189786629</v>
      </c>
      <c r="K29" s="1214"/>
      <c r="L29" s="1214"/>
      <c r="M29" s="1214"/>
    </row>
    <row r="30" spans="1:13" s="23" customFormat="1" ht="7.5" customHeight="1">
      <c r="A30" s="577"/>
      <c r="B30" s="577"/>
      <c r="C30" s="577"/>
      <c r="D30" s="577"/>
      <c r="E30" s="577"/>
      <c r="F30" s="577"/>
      <c r="G30" s="577"/>
      <c r="H30" s="577"/>
      <c r="I30" s="577"/>
      <c r="J30" s="577"/>
      <c r="K30" s="681"/>
      <c r="L30" s="681"/>
      <c r="M30" s="681"/>
    </row>
    <row r="31" spans="1:13" s="68" customFormat="1" ht="12.2" customHeight="1">
      <c r="A31" s="1876" t="s">
        <v>669</v>
      </c>
      <c r="B31" s="1876"/>
      <c r="C31" s="1876"/>
      <c r="D31" s="1876"/>
      <c r="E31" s="1876"/>
      <c r="F31" s="1876"/>
      <c r="G31" s="1876"/>
      <c r="H31" s="1876"/>
      <c r="I31" s="1876"/>
      <c r="J31" s="1876"/>
      <c r="K31" s="442"/>
      <c r="L31" s="442"/>
      <c r="M31" s="442"/>
    </row>
    <row r="32" spans="1:13" s="68" customFormat="1" ht="7.5" customHeight="1">
      <c r="A32" s="1226"/>
      <c r="B32" s="1226"/>
      <c r="C32" s="1226"/>
      <c r="D32" s="1226"/>
      <c r="E32" s="1226"/>
      <c r="F32" s="1226"/>
      <c r="G32" s="1226"/>
      <c r="H32" s="1226"/>
      <c r="I32" s="1226"/>
      <c r="J32" s="1226"/>
      <c r="K32" s="442"/>
      <c r="L32" s="442"/>
      <c r="M32" s="442"/>
    </row>
    <row r="33" spans="1:10" s="23" customFormat="1" ht="22.5" customHeight="1">
      <c r="A33" s="441"/>
      <c r="B33" s="764"/>
      <c r="C33" s="764"/>
      <c r="D33" s="764"/>
      <c r="E33" s="764"/>
      <c r="F33" s="764"/>
      <c r="G33" s="764"/>
      <c r="H33" s="764"/>
      <c r="I33" s="764"/>
      <c r="J33" s="764"/>
    </row>
    <row r="34" spans="1:10" s="24" customFormat="1" ht="18.75" customHeight="1">
      <c r="A34" s="1864" t="s">
        <v>670</v>
      </c>
      <c r="B34" s="1864"/>
      <c r="C34" s="1864"/>
      <c r="D34" s="1864"/>
      <c r="E34" s="1864"/>
      <c r="F34" s="1864"/>
      <c r="G34" s="1864"/>
      <c r="H34" s="1864"/>
      <c r="I34" s="766"/>
      <c r="J34" s="766"/>
    </row>
    <row r="35" spans="1:10" s="24" customFormat="1" ht="12" customHeight="1">
      <c r="A35" s="1192"/>
      <c r="B35" s="1192"/>
      <c r="C35" s="1192"/>
      <c r="D35" s="1192"/>
      <c r="E35" s="1192"/>
      <c r="F35" s="1192"/>
      <c r="G35" s="1192"/>
      <c r="H35" s="1192"/>
      <c r="I35" s="766"/>
      <c r="J35" s="766"/>
    </row>
    <row r="36" spans="1:10" s="25" customFormat="1" ht="12.75" customHeight="1">
      <c r="A36" s="715" t="s">
        <v>671</v>
      </c>
      <c r="B36" s="768"/>
      <c r="C36" s="768"/>
      <c r="D36" s="768"/>
      <c r="E36" s="768"/>
      <c r="F36" s="768"/>
      <c r="G36" s="768"/>
      <c r="H36" s="768"/>
      <c r="I36" s="768"/>
      <c r="J36" s="768"/>
    </row>
    <row r="37" spans="1:10" s="29" customFormat="1" ht="11.25" customHeight="1">
      <c r="A37" s="1227"/>
      <c r="B37" s="636" t="s">
        <v>289</v>
      </c>
      <c r="C37" s="1228" t="s">
        <v>290</v>
      </c>
      <c r="D37" s="1228" t="s">
        <v>291</v>
      </c>
      <c r="E37" s="1228" t="s">
        <v>292</v>
      </c>
      <c r="F37" s="1228" t="s">
        <v>289</v>
      </c>
      <c r="G37" s="1228" t="s">
        <v>290</v>
      </c>
      <c r="H37" s="1228" t="s">
        <v>291</v>
      </c>
      <c r="I37" s="1228" t="s">
        <v>292</v>
      </c>
      <c r="J37" s="1228" t="s">
        <v>289</v>
      </c>
    </row>
    <row r="38" spans="1:10" s="29" customFormat="1" ht="12" customHeight="1">
      <c r="A38" s="691" t="s">
        <v>659</v>
      </c>
      <c r="B38" s="1014" t="s">
        <v>263</v>
      </c>
      <c r="C38" s="779" t="s">
        <v>263</v>
      </c>
      <c r="D38" s="779" t="s">
        <v>263</v>
      </c>
      <c r="E38" s="779" t="s">
        <v>263</v>
      </c>
      <c r="F38" s="779" t="s">
        <v>264</v>
      </c>
      <c r="G38" s="779" t="s">
        <v>264</v>
      </c>
      <c r="H38" s="779" t="s">
        <v>264</v>
      </c>
      <c r="I38" s="779" t="s">
        <v>264</v>
      </c>
      <c r="J38" s="779" t="s">
        <v>265</v>
      </c>
    </row>
    <row r="39" spans="1:10" s="29" customFormat="1" ht="11.1" customHeight="1">
      <c r="A39" s="820" t="s">
        <v>672</v>
      </c>
      <c r="B39" s="1229">
        <v>1775.2210864760375</v>
      </c>
      <c r="C39" s="1230">
        <v>1824.0942749479836</v>
      </c>
      <c r="D39" s="1230">
        <v>1796.4345045286004</v>
      </c>
      <c r="E39" s="1230">
        <v>1607.8196071847603</v>
      </c>
      <c r="F39" s="1230">
        <v>1570.5306593412256</v>
      </c>
      <c r="G39" s="1230">
        <v>1547.4546699011205</v>
      </c>
      <c r="H39" s="1230">
        <v>1522.2605416090339</v>
      </c>
      <c r="I39" s="1230">
        <v>1477.7997317690786</v>
      </c>
      <c r="J39" s="1230">
        <v>1476.7475225784779</v>
      </c>
    </row>
    <row r="40" spans="1:10" s="29" customFormat="1" ht="11.1" customHeight="1">
      <c r="A40" s="820" t="s">
        <v>673</v>
      </c>
      <c r="B40" s="1229">
        <v>470.49938101145852</v>
      </c>
      <c r="C40" s="1230">
        <v>487.98834702869988</v>
      </c>
      <c r="D40" s="1230">
        <v>459.81165344227952</v>
      </c>
      <c r="E40" s="1230">
        <v>433.14458098637306</v>
      </c>
      <c r="F40" s="1230">
        <v>432.92968645569715</v>
      </c>
      <c r="G40" s="1230">
        <v>442.6591534635856</v>
      </c>
      <c r="H40" s="1230">
        <v>439.45696704035367</v>
      </c>
      <c r="I40" s="1230">
        <v>441.63610386120342</v>
      </c>
      <c r="J40" s="1230">
        <v>441.53850166965276</v>
      </c>
    </row>
    <row r="41" spans="1:10" s="29" customFormat="1" ht="11.1" customHeight="1">
      <c r="A41" s="820" t="s">
        <v>674</v>
      </c>
      <c r="B41" s="1229">
        <v>69.722143522273299</v>
      </c>
      <c r="C41" s="1230">
        <v>74.45286831889787</v>
      </c>
      <c r="D41" s="1230">
        <v>78.251607066363178</v>
      </c>
      <c r="E41" s="1230">
        <v>68.77814274691589</v>
      </c>
      <c r="F41" s="1230">
        <v>73.548498221014881</v>
      </c>
      <c r="G41" s="1230">
        <v>79.669689046227774</v>
      </c>
      <c r="H41" s="1230">
        <v>83.201009935092685</v>
      </c>
      <c r="I41" s="1230">
        <v>83.818311829613336</v>
      </c>
      <c r="J41" s="1230">
        <v>83.613987073942909</v>
      </c>
    </row>
    <row r="42" spans="1:10" s="29" customFormat="1" ht="11.1" customHeight="1">
      <c r="A42" s="820" t="s">
        <v>675</v>
      </c>
      <c r="B42" s="1229">
        <v>20.922709943762861</v>
      </c>
      <c r="C42" s="1230">
        <v>19.389735147908727</v>
      </c>
      <c r="D42" s="1230">
        <v>18.238346024224317</v>
      </c>
      <c r="E42" s="1230">
        <v>18.31564659884522</v>
      </c>
      <c r="F42" s="1230">
        <v>20.695325250494701</v>
      </c>
      <c r="G42" s="1230">
        <v>21.539160091108997</v>
      </c>
      <c r="H42" s="1230">
        <v>20.551865177030674</v>
      </c>
      <c r="I42" s="1230">
        <v>20.024765096940897</v>
      </c>
      <c r="J42" s="1230">
        <v>25.708672404450681</v>
      </c>
    </row>
    <row r="43" spans="1:10" s="29" customFormat="1" ht="11.1" customHeight="1">
      <c r="A43" s="1231" t="s">
        <v>676</v>
      </c>
      <c r="B43" s="1232">
        <v>2336.3653209535323</v>
      </c>
      <c r="C43" s="1233">
        <v>2405.92522544349</v>
      </c>
      <c r="D43" s="1233">
        <v>2352.7361110614675</v>
      </c>
      <c r="E43" s="1233">
        <v>2128.0579775168949</v>
      </c>
      <c r="F43" s="1233">
        <v>2097.7041692684325</v>
      </c>
      <c r="G43" s="1233">
        <v>2091.3226725020427</v>
      </c>
      <c r="H43" s="1233">
        <v>2065.4703837615111</v>
      </c>
      <c r="I43" s="1233">
        <v>2023.2789125568361</v>
      </c>
      <c r="J43" s="1233">
        <v>2027.6086837265243</v>
      </c>
    </row>
    <row r="44" spans="1:10" s="23" customFormat="1" ht="7.5" customHeight="1">
      <c r="A44" s="553"/>
      <c r="B44" s="1209"/>
      <c r="C44" s="1209"/>
      <c r="D44" s="1209"/>
      <c r="E44" s="1209"/>
      <c r="F44" s="1209"/>
      <c r="G44" s="1209"/>
      <c r="H44" s="1209"/>
      <c r="I44" s="1209"/>
      <c r="J44" s="1209"/>
    </row>
    <row r="45" spans="1:10" s="46" customFormat="1" ht="12" customHeight="1">
      <c r="A45" s="1234" t="s">
        <v>677</v>
      </c>
      <c r="B45" s="1235"/>
      <c r="C45" s="1235"/>
      <c r="D45" s="1235"/>
      <c r="E45" s="1235"/>
      <c r="F45" s="1235"/>
      <c r="G45" s="1235"/>
      <c r="H45" s="1235"/>
      <c r="I45" s="1235"/>
      <c r="J45" s="1235"/>
    </row>
    <row r="46" spans="1:10" s="29" customFormat="1" ht="11.1" customHeight="1">
      <c r="A46" s="820" t="s">
        <v>672</v>
      </c>
      <c r="B46" s="1229">
        <v>334.64237122908872</v>
      </c>
      <c r="C46" s="1230">
        <v>379.29628475523219</v>
      </c>
      <c r="D46" s="1230">
        <v>353.87970533450527</v>
      </c>
      <c r="E46" s="1230">
        <v>306.01609220464229</v>
      </c>
      <c r="F46" s="1230">
        <v>294.58572161734554</v>
      </c>
      <c r="G46" s="1230">
        <v>273.34408628316015</v>
      </c>
      <c r="H46" s="1230">
        <v>254.85440917808077</v>
      </c>
      <c r="I46" s="1230">
        <v>239.03557192333807</v>
      </c>
      <c r="J46" s="1230">
        <v>257.06864345389954</v>
      </c>
    </row>
    <row r="47" spans="1:10" s="29" customFormat="1" ht="11.1" customHeight="1">
      <c r="A47" s="820" t="s">
        <v>673</v>
      </c>
      <c r="B47" s="1229">
        <v>91.457070020331884</v>
      </c>
      <c r="C47" s="1230">
        <v>98.033607328453172</v>
      </c>
      <c r="D47" s="1230">
        <v>98.090229586892718</v>
      </c>
      <c r="E47" s="1230">
        <v>85.630299618531225</v>
      </c>
      <c r="F47" s="1230">
        <v>91.250947004863846</v>
      </c>
      <c r="G47" s="1230">
        <v>93.499304804935207</v>
      </c>
      <c r="H47" s="1230">
        <v>91.746214153421803</v>
      </c>
      <c r="I47" s="1230">
        <v>93.629866641474123</v>
      </c>
      <c r="J47" s="1230">
        <v>99.230514303903306</v>
      </c>
    </row>
    <row r="48" spans="1:10" s="29" customFormat="1" ht="11.1" customHeight="1">
      <c r="A48" s="820" t="s">
        <v>674</v>
      </c>
      <c r="B48" s="1229">
        <v>23.366265801897015</v>
      </c>
      <c r="C48" s="1230">
        <v>26.19551070805068</v>
      </c>
      <c r="D48" s="1230">
        <v>25.670619630126335</v>
      </c>
      <c r="E48" s="1230">
        <v>22.184217617370116</v>
      </c>
      <c r="F48" s="1230">
        <v>22.673471683221635</v>
      </c>
      <c r="G48" s="1230">
        <v>24.799761424877147</v>
      </c>
      <c r="H48" s="1230">
        <v>25.698872555354203</v>
      </c>
      <c r="I48" s="1230">
        <v>26.615515483419422</v>
      </c>
      <c r="J48" s="1230">
        <v>25.478826415662887</v>
      </c>
    </row>
    <row r="49" spans="1:10" s="29" customFormat="1" ht="11.1" customHeight="1">
      <c r="A49" s="820" t="s">
        <v>675</v>
      </c>
      <c r="B49" s="1229">
        <v>10.124116966875128</v>
      </c>
      <c r="C49" s="1230">
        <v>8.7566585332427191</v>
      </c>
      <c r="D49" s="1230">
        <v>8.0518775430443181</v>
      </c>
      <c r="E49" s="1230">
        <v>8.5162573190382922</v>
      </c>
      <c r="F49" s="1230">
        <v>10.335370246292062</v>
      </c>
      <c r="G49" s="1230">
        <v>10.39987175729962</v>
      </c>
      <c r="H49" s="1230">
        <v>9.3258544367046809</v>
      </c>
      <c r="I49" s="1230">
        <v>8.3581286423222565</v>
      </c>
      <c r="J49" s="1230">
        <v>11.462767724400585</v>
      </c>
    </row>
    <row r="50" spans="1:10" s="29" customFormat="1" ht="11.1" customHeight="1">
      <c r="A50" s="1231" t="s">
        <v>678</v>
      </c>
      <c r="B50" s="1232">
        <v>459.58982401819276</v>
      </c>
      <c r="C50" s="1233">
        <v>512.28206132497871</v>
      </c>
      <c r="D50" s="1233">
        <v>485.69243209456869</v>
      </c>
      <c r="E50" s="1233">
        <v>422.34686675958193</v>
      </c>
      <c r="F50" s="1233">
        <v>418.84551055172312</v>
      </c>
      <c r="G50" s="1233">
        <v>402.0430242702721</v>
      </c>
      <c r="H50" s="1233">
        <v>381.62535032356146</v>
      </c>
      <c r="I50" s="1233">
        <v>367.63908269055383</v>
      </c>
      <c r="J50" s="1233">
        <v>393.24075189786629</v>
      </c>
    </row>
    <row r="51" spans="1:10" s="23" customFormat="1" ht="7.5" customHeight="1">
      <c r="A51" s="592"/>
      <c r="B51" s="592"/>
      <c r="C51" s="592"/>
      <c r="D51" s="592"/>
      <c r="E51" s="592"/>
      <c r="F51" s="592"/>
      <c r="G51" s="592"/>
      <c r="H51" s="592"/>
      <c r="I51" s="592"/>
      <c r="J51" s="592"/>
    </row>
    <row r="52" spans="1:10" s="23" customFormat="1" ht="12.75">
      <c r="A52" s="1862" t="s">
        <v>679</v>
      </c>
      <c r="B52" s="1862"/>
      <c r="C52" s="1862"/>
      <c r="D52" s="1862"/>
      <c r="E52" s="1862"/>
      <c r="F52" s="1862"/>
      <c r="G52" s="1862"/>
      <c r="H52" s="1862"/>
      <c r="I52" s="1862"/>
      <c r="J52" s="1862"/>
    </row>
    <row r="53" spans="1:10" s="23" customFormat="1" ht="7.5" customHeight="1">
      <c r="A53" s="592"/>
      <c r="B53" s="592"/>
      <c r="C53" s="592"/>
      <c r="D53" s="592"/>
      <c r="E53" s="592"/>
      <c r="F53" s="592"/>
      <c r="G53" s="592"/>
      <c r="H53" s="592"/>
      <c r="I53" s="592"/>
      <c r="J53" s="592"/>
    </row>
    <row r="54" spans="1:10" s="68" customFormat="1" ht="22.7" customHeight="1">
      <c r="A54" s="1865" t="s">
        <v>680</v>
      </c>
      <c r="B54" s="1865"/>
      <c r="C54" s="1865"/>
      <c r="D54" s="1865"/>
      <c r="E54" s="1865"/>
      <c r="F54" s="1865"/>
      <c r="G54" s="1865"/>
      <c r="H54" s="1865"/>
      <c r="I54" s="1865"/>
      <c r="J54" s="1865"/>
    </row>
    <row r="55" spans="1:10" s="29" customFormat="1" ht="13.5" customHeight="1">
      <c r="A55" s="838"/>
      <c r="B55" s="1236"/>
      <c r="C55" s="1236"/>
      <c r="D55" s="1236"/>
      <c r="E55" s="1236"/>
      <c r="F55" s="1236"/>
      <c r="G55" s="1236"/>
      <c r="H55" s="1236"/>
      <c r="I55" s="1236"/>
      <c r="J55" s="1236"/>
    </row>
    <row r="56" spans="1:10" s="25" customFormat="1" ht="12.75" customHeight="1">
      <c r="A56" s="1878" t="s">
        <v>656</v>
      </c>
      <c r="B56" s="1878"/>
      <c r="C56" s="768"/>
      <c r="D56" s="1237" t="s">
        <v>104</v>
      </c>
      <c r="E56" s="768"/>
      <c r="F56" s="768"/>
      <c r="G56" s="768"/>
      <c r="H56" s="768"/>
      <c r="I56" s="768"/>
      <c r="J56" s="768"/>
    </row>
    <row r="57" spans="1:10" s="68" customFormat="1" ht="12.2" customHeight="1">
      <c r="A57" s="1226"/>
      <c r="B57" s="1226"/>
      <c r="C57" s="1226"/>
      <c r="D57" s="1226"/>
      <c r="E57" s="1226"/>
      <c r="F57" s="1226"/>
      <c r="G57" s="1226"/>
      <c r="H57" s="1226"/>
      <c r="I57" s="1226"/>
      <c r="J57" s="1226"/>
    </row>
    <row r="58" spans="1:10" s="68" customFormat="1" ht="12.2" customHeight="1">
      <c r="A58" s="1226"/>
      <c r="B58" s="1226"/>
      <c r="C58" s="1226"/>
      <c r="D58" s="1226"/>
      <c r="E58" s="1226"/>
      <c r="F58" s="1226"/>
      <c r="G58" s="1226"/>
      <c r="H58" s="1226"/>
      <c r="I58" s="1226"/>
      <c r="J58" s="1226"/>
    </row>
    <row r="59" spans="1:10" s="68" customFormat="1" ht="12.2" customHeight="1">
      <c r="A59" s="1226"/>
      <c r="B59" s="1226"/>
      <c r="C59" s="1226"/>
      <c r="D59" s="1226"/>
      <c r="E59" s="1226"/>
      <c r="F59" s="1226"/>
      <c r="G59" s="1226"/>
      <c r="H59" s="1226"/>
      <c r="I59" s="1226"/>
      <c r="J59" s="1226"/>
    </row>
    <row r="60" spans="1:10" s="68" customFormat="1" ht="12.2" customHeight="1">
      <c r="A60" s="1226"/>
      <c r="B60" s="1226"/>
      <c r="C60" s="1226"/>
      <c r="D60" s="1226"/>
      <c r="E60" s="1226"/>
      <c r="F60" s="1226"/>
      <c r="G60" s="1226"/>
      <c r="H60" s="1226"/>
      <c r="I60" s="1226"/>
      <c r="J60" s="1226"/>
    </row>
    <row r="61" spans="1:10" s="68" customFormat="1" ht="12.2" customHeight="1">
      <c r="A61" s="1226"/>
      <c r="B61" s="1226"/>
      <c r="C61" s="1226"/>
      <c r="D61" s="1226"/>
      <c r="E61" s="1226"/>
      <c r="F61" s="1226"/>
      <c r="G61" s="1226"/>
      <c r="H61" s="1226"/>
      <c r="I61" s="1226"/>
      <c r="J61" s="1226"/>
    </row>
    <row r="62" spans="1:10" s="68" customFormat="1" ht="12.2" customHeight="1">
      <c r="A62" s="1226"/>
      <c r="B62" s="1226"/>
      <c r="C62" s="1226"/>
      <c r="D62" s="1226"/>
      <c r="E62" s="1226"/>
      <c r="F62" s="1226"/>
      <c r="G62" s="1226"/>
      <c r="H62" s="1226"/>
      <c r="I62" s="1226"/>
      <c r="J62" s="1226"/>
    </row>
    <row r="63" spans="1:10" s="68" customFormat="1" ht="12.2" customHeight="1">
      <c r="A63" s="1226"/>
      <c r="B63" s="1226"/>
      <c r="C63" s="1226"/>
      <c r="D63" s="1226"/>
      <c r="E63" s="1226"/>
      <c r="F63" s="1226"/>
      <c r="G63" s="1226"/>
      <c r="H63" s="1226"/>
      <c r="I63" s="1226"/>
      <c r="J63" s="1226"/>
    </row>
    <row r="64" spans="1:10" s="68" customFormat="1" ht="12.2" customHeight="1">
      <c r="A64" s="1226"/>
      <c r="B64" s="1226"/>
      <c r="C64" s="1226"/>
      <c r="D64" s="1226"/>
      <c r="E64" s="1226"/>
      <c r="F64" s="1226"/>
      <c r="G64" s="1226"/>
      <c r="H64" s="1226"/>
      <c r="I64" s="1226"/>
      <c r="J64" s="1226"/>
    </row>
    <row r="65" spans="1:10" s="68" customFormat="1" ht="12.2" customHeight="1">
      <c r="A65" s="1226"/>
      <c r="B65" s="1226"/>
      <c r="C65" s="1226"/>
      <c r="D65" s="1226"/>
      <c r="E65" s="1226"/>
      <c r="F65" s="1226"/>
      <c r="G65" s="1226"/>
      <c r="H65" s="1226"/>
      <c r="I65" s="1226"/>
      <c r="J65" s="1226"/>
    </row>
    <row r="66" spans="1:10" s="68" customFormat="1" ht="12.2" customHeight="1">
      <c r="A66" s="1226"/>
      <c r="B66" s="1226"/>
      <c r="C66" s="1226"/>
      <c r="D66" s="1226"/>
      <c r="E66" s="1226"/>
      <c r="F66" s="1226"/>
      <c r="G66" s="1226"/>
      <c r="H66" s="1226"/>
      <c r="I66" s="1226"/>
      <c r="J66" s="1226"/>
    </row>
    <row r="67" spans="1:10" s="68" customFormat="1" ht="12.2" customHeight="1">
      <c r="A67" s="1226"/>
      <c r="B67" s="1226"/>
      <c r="C67" s="1226"/>
      <c r="D67" s="1226"/>
      <c r="E67" s="1226"/>
      <c r="F67" s="1226"/>
      <c r="G67" s="1226"/>
      <c r="H67" s="1226"/>
      <c r="I67" s="1226"/>
      <c r="J67" s="1226"/>
    </row>
    <row r="68" spans="1:10" s="68" customFormat="1" ht="12.2" customHeight="1">
      <c r="A68" s="1226"/>
      <c r="B68" s="1226"/>
      <c r="C68" s="1226"/>
      <c r="D68" s="1226"/>
      <c r="E68" s="1226"/>
      <c r="F68" s="1226"/>
      <c r="G68" s="1226"/>
      <c r="H68" s="1226"/>
      <c r="I68" s="1226"/>
      <c r="J68" s="1226"/>
    </row>
    <row r="69" spans="1:10" s="68" customFormat="1" ht="12.2" customHeight="1">
      <c r="A69" s="1226"/>
      <c r="B69" s="1226"/>
      <c r="C69" s="1226"/>
      <c r="D69" s="1226"/>
      <c r="E69" s="1226"/>
      <c r="F69" s="1226"/>
      <c r="G69" s="1226"/>
      <c r="H69" s="1226"/>
      <c r="I69" s="1226"/>
      <c r="J69" s="1226"/>
    </row>
    <row r="70" spans="1:10" s="68" customFormat="1" ht="12.2" customHeight="1">
      <c r="A70" s="1226"/>
      <c r="B70" s="1226"/>
      <c r="C70" s="1226"/>
      <c r="D70" s="1226"/>
      <c r="E70" s="1226"/>
      <c r="F70" s="1226"/>
      <c r="G70" s="1226"/>
      <c r="H70" s="1226"/>
      <c r="I70" s="1226"/>
      <c r="J70" s="1226"/>
    </row>
    <row r="71" spans="1:10" s="68" customFormat="1" ht="12.2" customHeight="1">
      <c r="A71" s="1226"/>
      <c r="B71" s="1226"/>
      <c r="C71" s="1226"/>
      <c r="D71" s="1226"/>
      <c r="E71" s="1226"/>
      <c r="F71" s="1226"/>
      <c r="G71" s="1226"/>
      <c r="H71" s="1226"/>
      <c r="I71" s="1226"/>
      <c r="J71" s="1226"/>
    </row>
    <row r="72" spans="1:10" s="68" customFormat="1" ht="12.2" customHeight="1">
      <c r="A72" s="1226"/>
      <c r="B72" s="1226"/>
      <c r="C72" s="1226"/>
      <c r="D72" s="1226"/>
      <c r="E72" s="1226"/>
      <c r="F72" s="1226"/>
      <c r="G72" s="1226"/>
      <c r="H72" s="1226"/>
      <c r="I72" s="1226"/>
      <c r="J72" s="1226"/>
    </row>
    <row r="73" spans="1:10" s="68" customFormat="1" ht="12.2" customHeight="1">
      <c r="A73" s="1226"/>
      <c r="B73" s="1226"/>
      <c r="C73" s="1226"/>
      <c r="D73" s="1226"/>
      <c r="E73" s="1226"/>
      <c r="F73" s="1226"/>
      <c r="G73" s="1226"/>
      <c r="H73" s="1226"/>
      <c r="I73" s="1226"/>
      <c r="J73" s="1226"/>
    </row>
    <row r="74" spans="1:10" s="68" customFormat="1" ht="12.2" customHeight="1">
      <c r="A74" s="1226"/>
      <c r="B74" s="1226"/>
      <c r="C74" s="1226"/>
      <c r="D74" s="1226"/>
      <c r="E74" s="1226"/>
      <c r="F74" s="1226"/>
      <c r="G74" s="1226"/>
      <c r="H74" s="1226"/>
      <c r="I74" s="1226"/>
      <c r="J74" s="1226"/>
    </row>
    <row r="75" spans="1:10" s="68" customFormat="1" ht="12.2" customHeight="1">
      <c r="A75" s="1226"/>
      <c r="B75" s="1226"/>
      <c r="C75" s="1226"/>
      <c r="D75" s="1226"/>
      <c r="E75" s="1226"/>
      <c r="F75" s="1226"/>
      <c r="G75" s="1226"/>
      <c r="H75" s="1226"/>
      <c r="I75" s="1226"/>
      <c r="J75" s="1226"/>
    </row>
    <row r="76" spans="1:10" s="68" customFormat="1" ht="16.149999999999999" customHeight="1">
      <c r="A76" s="1226"/>
      <c r="B76" s="1226"/>
      <c r="C76" s="1226"/>
      <c r="D76" s="1226"/>
      <c r="E76" s="1226"/>
      <c r="F76" s="1226"/>
      <c r="G76" s="1226"/>
      <c r="H76" s="1226"/>
      <c r="I76" s="1226"/>
      <c r="J76" s="1226"/>
    </row>
    <row r="77" spans="1:10" s="46" customFormat="1" ht="12" customHeight="1">
      <c r="A77" s="1238" t="s">
        <v>681</v>
      </c>
      <c r="B77" s="1239"/>
      <c r="C77" s="1240"/>
      <c r="D77" s="1240"/>
      <c r="E77" s="1240"/>
      <c r="F77" s="1240"/>
      <c r="G77" s="1240"/>
      <c r="H77" s="1240"/>
      <c r="I77" s="1240"/>
      <c r="J77" s="1240"/>
    </row>
    <row r="78" spans="1:10" s="24" customFormat="1" ht="9.9499999999999993" customHeight="1">
      <c r="A78" s="1241"/>
      <c r="B78" s="1241"/>
      <c r="C78" s="1241"/>
      <c r="D78" s="1241"/>
      <c r="E78" s="1241"/>
      <c r="F78" s="1241"/>
      <c r="G78" s="1241"/>
      <c r="H78" s="1241"/>
      <c r="I78" s="766"/>
      <c r="J78" s="766"/>
    </row>
    <row r="79" spans="1:10" s="23" customFormat="1" ht="22.5" customHeight="1">
      <c r="A79" s="310"/>
      <c r="B79" s="764"/>
      <c r="C79" s="764"/>
      <c r="D79" s="764"/>
      <c r="E79" s="764"/>
      <c r="F79" s="764"/>
      <c r="G79" s="764"/>
      <c r="H79" s="764"/>
      <c r="I79" s="764"/>
      <c r="J79" s="764"/>
    </row>
    <row r="80" spans="1:10" s="24" customFormat="1" ht="18.75" customHeight="1">
      <c r="A80" s="1864" t="s">
        <v>682</v>
      </c>
      <c r="B80" s="1864"/>
      <c r="C80" s="1864"/>
      <c r="D80" s="1864"/>
      <c r="E80" s="1864"/>
      <c r="F80" s="1864"/>
      <c r="G80" s="1864"/>
      <c r="H80" s="1864"/>
      <c r="I80" s="766"/>
      <c r="J80" s="766"/>
    </row>
    <row r="81" spans="1:12" s="24" customFormat="1" ht="12" customHeight="1">
      <c r="A81" s="1192"/>
      <c r="B81" s="1192"/>
      <c r="C81" s="1192"/>
      <c r="D81" s="1192"/>
      <c r="E81" s="1192"/>
      <c r="F81" s="1192"/>
      <c r="G81" s="1192"/>
      <c r="H81" s="1192"/>
      <c r="I81" s="766"/>
      <c r="J81" s="766"/>
      <c r="K81" s="767"/>
      <c r="L81" s="767"/>
    </row>
    <row r="82" spans="1:12" s="25" customFormat="1" ht="12.75" customHeight="1">
      <c r="A82" s="715" t="s">
        <v>683</v>
      </c>
      <c r="B82" s="1242"/>
      <c r="C82" s="1242"/>
      <c r="D82" s="1242"/>
      <c r="E82" s="1242"/>
      <c r="F82" s="1242"/>
      <c r="G82" s="1242"/>
      <c r="H82" s="1242"/>
      <c r="I82" s="768"/>
      <c r="J82" s="768"/>
      <c r="K82" s="769"/>
      <c r="L82" s="769"/>
    </row>
    <row r="83" spans="1:12" s="24" customFormat="1" ht="12" customHeight="1">
      <c r="A83" s="1192"/>
      <c r="B83" s="1192"/>
      <c r="C83" s="1192"/>
      <c r="D83" s="1192"/>
      <c r="E83" s="1192"/>
      <c r="F83" s="1192"/>
      <c r="G83" s="1192"/>
      <c r="H83" s="1192"/>
      <c r="I83" s="766"/>
      <c r="J83" s="766"/>
      <c r="K83" s="767"/>
      <c r="L83" s="767"/>
    </row>
    <row r="84" spans="1:12" s="25" customFormat="1" ht="12.75" customHeight="1">
      <c r="A84" s="1243" t="s">
        <v>428</v>
      </c>
      <c r="B84" s="1244"/>
      <c r="C84" s="1242"/>
      <c r="D84" s="1242"/>
      <c r="E84" s="1242"/>
      <c r="F84" s="1242"/>
      <c r="G84" s="1242"/>
      <c r="H84" s="1242"/>
      <c r="I84" s="768"/>
      <c r="J84" s="768"/>
      <c r="K84" s="769"/>
      <c r="L84" s="769"/>
    </row>
    <row r="85" spans="1:12" s="29" customFormat="1" ht="11.25" customHeight="1">
      <c r="A85" s="1194"/>
      <c r="B85" s="636" t="s">
        <v>289</v>
      </c>
      <c r="C85" s="637" t="s">
        <v>290</v>
      </c>
      <c r="D85" s="637" t="s">
        <v>291</v>
      </c>
      <c r="E85" s="637" t="s">
        <v>292</v>
      </c>
      <c r="F85" s="637" t="s">
        <v>289</v>
      </c>
      <c r="G85" s="637" t="s">
        <v>290</v>
      </c>
      <c r="H85" s="637" t="s">
        <v>291</v>
      </c>
      <c r="I85" s="637" t="s">
        <v>292</v>
      </c>
      <c r="J85" s="637" t="s">
        <v>289</v>
      </c>
      <c r="K85" s="1097"/>
      <c r="L85" s="1097"/>
    </row>
    <row r="86" spans="1:12" s="29" customFormat="1" ht="11.1" customHeight="1">
      <c r="A86" s="691" t="s">
        <v>659</v>
      </c>
      <c r="B86" s="1014" t="s">
        <v>263</v>
      </c>
      <c r="C86" s="1015" t="s">
        <v>263</v>
      </c>
      <c r="D86" s="1015" t="s">
        <v>263</v>
      </c>
      <c r="E86" s="1015" t="s">
        <v>263</v>
      </c>
      <c r="F86" s="1015" t="s">
        <v>264</v>
      </c>
      <c r="G86" s="1015" t="s">
        <v>264</v>
      </c>
      <c r="H86" s="1015" t="s">
        <v>264</v>
      </c>
      <c r="I86" s="1015" t="s">
        <v>264</v>
      </c>
      <c r="J86" s="1015" t="s">
        <v>265</v>
      </c>
      <c r="K86" s="1097"/>
      <c r="L86" s="1097"/>
    </row>
    <row r="87" spans="1:12" s="29" customFormat="1" ht="12" customHeight="1">
      <c r="A87" s="1245" t="s">
        <v>684</v>
      </c>
      <c r="B87" s="1246">
        <v>1101.3114989334053</v>
      </c>
      <c r="C87" s="1247">
        <v>1109.2058279098515</v>
      </c>
      <c r="D87" s="1247">
        <v>1106.1496704798392</v>
      </c>
      <c r="E87" s="1247">
        <v>988.39677006693455</v>
      </c>
      <c r="F87" s="1247">
        <v>979.75724019412041</v>
      </c>
      <c r="G87" s="1247">
        <v>991.31495839306456</v>
      </c>
      <c r="H87" s="1247">
        <v>993.73421813306265</v>
      </c>
      <c r="I87" s="1247">
        <v>977.41588254567171</v>
      </c>
      <c r="J87" s="1247">
        <v>955.53642522721998</v>
      </c>
      <c r="K87" s="1097"/>
      <c r="L87" s="1248"/>
    </row>
    <row r="88" spans="1:12" s="29" customFormat="1" ht="12" customHeight="1">
      <c r="A88" s="852" t="s">
        <v>685</v>
      </c>
      <c r="B88" s="1249">
        <v>73.815031582336132</v>
      </c>
      <c r="C88" s="1250">
        <v>74.920496448785343</v>
      </c>
      <c r="D88" s="1250">
        <v>76.091746517139882</v>
      </c>
      <c r="E88" s="1250">
        <v>67.406143909475759</v>
      </c>
      <c r="F88" s="1250">
        <v>68.93262307899613</v>
      </c>
      <c r="G88" s="1250">
        <v>70.882287229268627</v>
      </c>
      <c r="H88" s="1250">
        <v>72.527195184104016</v>
      </c>
      <c r="I88" s="1250">
        <v>71.166262612214609</v>
      </c>
      <c r="J88" s="1250">
        <v>74.500748132252511</v>
      </c>
      <c r="K88" s="1097"/>
      <c r="L88" s="1251"/>
    </row>
    <row r="89" spans="1:12" s="43" customFormat="1" ht="12" customHeight="1">
      <c r="A89" s="948" t="s">
        <v>686</v>
      </c>
      <c r="B89" s="1252">
        <v>1175.1265305157415</v>
      </c>
      <c r="C89" s="1253">
        <v>1184.1263243586368</v>
      </c>
      <c r="D89" s="1253">
        <v>1182.2414169969791</v>
      </c>
      <c r="E89" s="1253">
        <v>1055.8029139764103</v>
      </c>
      <c r="F89" s="1253">
        <v>1048.6898632731165</v>
      </c>
      <c r="G89" s="1253">
        <v>1062.1972456223332</v>
      </c>
      <c r="H89" s="1253">
        <v>1066.2614133171667</v>
      </c>
      <c r="I89" s="1253">
        <v>1048.5821451578863</v>
      </c>
      <c r="J89" s="1253">
        <v>1030.0371733594725</v>
      </c>
      <c r="K89" s="1254"/>
      <c r="L89" s="1255"/>
    </row>
    <row r="90" spans="1:12" s="23" customFormat="1" ht="12.75" customHeight="1">
      <c r="A90" s="577"/>
      <c r="B90" s="577"/>
      <c r="C90" s="577"/>
      <c r="D90" s="577"/>
      <c r="E90" s="577"/>
      <c r="F90" s="577"/>
      <c r="G90" s="577"/>
      <c r="H90" s="577"/>
      <c r="I90" s="577"/>
      <c r="J90" s="577"/>
      <c r="K90" s="681"/>
      <c r="L90" s="681"/>
    </row>
    <row r="91" spans="1:12" s="25" customFormat="1" ht="12.75" customHeight="1">
      <c r="A91" s="1243" t="s">
        <v>687</v>
      </c>
      <c r="B91" s="1244"/>
      <c r="C91" s="1256"/>
      <c r="D91" s="1256"/>
      <c r="E91" s="1256"/>
      <c r="F91" s="1256"/>
      <c r="G91" s="1256"/>
      <c r="H91" s="1256"/>
      <c r="I91" s="1256"/>
      <c r="J91" s="1256"/>
      <c r="K91" s="769"/>
      <c r="L91" s="769"/>
    </row>
    <row r="92" spans="1:12" s="29" customFormat="1" ht="11.25" customHeight="1">
      <c r="A92" s="1194"/>
      <c r="B92" s="636" t="s">
        <v>289</v>
      </c>
      <c r="C92" s="637" t="s">
        <v>290</v>
      </c>
      <c r="D92" s="637" t="s">
        <v>291</v>
      </c>
      <c r="E92" s="637" t="s">
        <v>292</v>
      </c>
      <c r="F92" s="637" t="s">
        <v>289</v>
      </c>
      <c r="G92" s="637" t="s">
        <v>290</v>
      </c>
      <c r="H92" s="637" t="s">
        <v>291</v>
      </c>
      <c r="I92" s="637" t="s">
        <v>292</v>
      </c>
      <c r="J92" s="637" t="s">
        <v>289</v>
      </c>
      <c r="K92" s="1097"/>
      <c r="L92" s="1097"/>
    </row>
    <row r="93" spans="1:12" s="29" customFormat="1" ht="11.1" customHeight="1">
      <c r="A93" s="691" t="s">
        <v>659</v>
      </c>
      <c r="B93" s="1014" t="s">
        <v>263</v>
      </c>
      <c r="C93" s="1015" t="s">
        <v>263</v>
      </c>
      <c r="D93" s="1015" t="s">
        <v>263</v>
      </c>
      <c r="E93" s="1015" t="s">
        <v>263</v>
      </c>
      <c r="F93" s="1015" t="s">
        <v>264</v>
      </c>
      <c r="G93" s="1015" t="s">
        <v>264</v>
      </c>
      <c r="H93" s="1015" t="s">
        <v>264</v>
      </c>
      <c r="I93" s="1015" t="s">
        <v>264</v>
      </c>
      <c r="J93" s="1015" t="s">
        <v>265</v>
      </c>
      <c r="K93" s="1097"/>
      <c r="L93" s="1097"/>
    </row>
    <row r="94" spans="1:12" s="29" customFormat="1" ht="11.25" customHeight="1">
      <c r="A94" s="1197" t="s">
        <v>606</v>
      </c>
      <c r="B94" s="1257">
        <v>60.853994222016517</v>
      </c>
      <c r="C94" s="1258">
        <v>62.901288510551034</v>
      </c>
      <c r="D94" s="1259">
        <v>60.442173872063542</v>
      </c>
      <c r="E94" s="1258">
        <v>58.104636630752495</v>
      </c>
      <c r="F94" s="1259">
        <v>49.148041913552106</v>
      </c>
      <c r="G94" s="1259">
        <v>53.346677282631418</v>
      </c>
      <c r="H94" s="1259">
        <v>54.064564433981801</v>
      </c>
      <c r="I94" s="1259">
        <v>45.309217310844559</v>
      </c>
      <c r="J94" s="1259">
        <v>49.204951159594067</v>
      </c>
      <c r="K94" s="1248"/>
      <c r="L94" s="1097"/>
    </row>
    <row r="95" spans="1:12" s="29" customFormat="1" ht="12" customHeight="1">
      <c r="A95" s="1202" t="s">
        <v>607</v>
      </c>
      <c r="B95" s="1257">
        <v>231.31342156385182</v>
      </c>
      <c r="C95" s="1258">
        <v>230.66106276259382</v>
      </c>
      <c r="D95" s="1259">
        <v>224.2938270240721</v>
      </c>
      <c r="E95" s="1258">
        <v>218.8292733336888</v>
      </c>
      <c r="F95" s="1259">
        <v>209.52706855564358</v>
      </c>
      <c r="G95" s="1259">
        <v>207.57813288766383</v>
      </c>
      <c r="H95" s="1259">
        <v>207.21061581046635</v>
      </c>
      <c r="I95" s="1259">
        <v>203.3041391181294</v>
      </c>
      <c r="J95" s="1259">
        <v>202.08285985708304</v>
      </c>
      <c r="K95" s="1248"/>
      <c r="L95" s="1097"/>
    </row>
    <row r="96" spans="1:12" s="29" customFormat="1" ht="12" customHeight="1">
      <c r="A96" s="820" t="s">
        <v>608</v>
      </c>
      <c r="B96" s="1257">
        <v>42.629844415422021</v>
      </c>
      <c r="C96" s="1258">
        <v>52.303160377222426</v>
      </c>
      <c r="D96" s="1259">
        <v>49.20256814436096</v>
      </c>
      <c r="E96" s="1258">
        <v>42.440607926192342</v>
      </c>
      <c r="F96" s="1259">
        <v>44.484353494610168</v>
      </c>
      <c r="G96" s="1259">
        <v>46.667586247070027</v>
      </c>
      <c r="H96" s="1259">
        <v>44.22583430334997</v>
      </c>
      <c r="I96" s="1259">
        <v>47.376032749367077</v>
      </c>
      <c r="J96" s="1259">
        <v>50.138107765200061</v>
      </c>
      <c r="K96" s="1248"/>
      <c r="L96" s="1097"/>
    </row>
    <row r="97" spans="1:12" s="29" customFormat="1" ht="12" customHeight="1">
      <c r="A97" s="820" t="s">
        <v>609</v>
      </c>
      <c r="B97" s="1257">
        <v>89.048619173303337</v>
      </c>
      <c r="C97" s="1258">
        <v>135.10612909468156</v>
      </c>
      <c r="D97" s="1259">
        <v>124.66288207329205</v>
      </c>
      <c r="E97" s="1258">
        <v>102.08700642692608</v>
      </c>
      <c r="F97" s="1259">
        <v>91.313383259837565</v>
      </c>
      <c r="G97" s="1259">
        <v>92.999379563878577</v>
      </c>
      <c r="H97" s="1259">
        <v>77.677836510133957</v>
      </c>
      <c r="I97" s="1259">
        <v>75.493121581619533</v>
      </c>
      <c r="J97" s="1259">
        <v>78.443796601283793</v>
      </c>
      <c r="K97" s="1248"/>
      <c r="L97" s="1248"/>
    </row>
    <row r="98" spans="1:12" s="29" customFormat="1" ht="12" customHeight="1">
      <c r="A98" s="820" t="s">
        <v>610</v>
      </c>
      <c r="B98" s="1257">
        <v>83.463163655427749</v>
      </c>
      <c r="C98" s="1258">
        <v>82.609921604178183</v>
      </c>
      <c r="D98" s="1259">
        <v>73.931712243396618</v>
      </c>
      <c r="E98" s="1258">
        <v>59.282332142074289</v>
      </c>
      <c r="F98" s="1259">
        <v>60.198151571162256</v>
      </c>
      <c r="G98" s="1259">
        <v>53.389076440481134</v>
      </c>
      <c r="H98" s="1259">
        <v>52.262290627318613</v>
      </c>
      <c r="I98" s="1259">
        <v>50.94030364891568</v>
      </c>
      <c r="J98" s="1259">
        <v>50.77039977908489</v>
      </c>
      <c r="K98" s="1097"/>
      <c r="L98" s="1097"/>
    </row>
    <row r="99" spans="1:12" s="29" customFormat="1" ht="12" customHeight="1">
      <c r="A99" s="820" t="s">
        <v>611</v>
      </c>
      <c r="B99" s="1257">
        <v>41.369358094251325</v>
      </c>
      <c r="C99" s="1258">
        <v>47.452008149815811</v>
      </c>
      <c r="D99" s="1259">
        <v>44.715193145516494</v>
      </c>
      <c r="E99" s="1258">
        <v>34.700228385510016</v>
      </c>
      <c r="F99" s="1259">
        <v>32.316545703660005</v>
      </c>
      <c r="G99" s="1259">
        <v>27.185469785519995</v>
      </c>
      <c r="H99" s="1259">
        <v>28.12342423714</v>
      </c>
      <c r="I99" s="1259">
        <v>30.306568652676436</v>
      </c>
      <c r="J99" s="1259">
        <v>32.368781928696158</v>
      </c>
      <c r="K99" s="1097"/>
      <c r="L99" s="1097"/>
    </row>
    <row r="100" spans="1:12" s="29" customFormat="1" ht="12" customHeight="1">
      <c r="A100" s="852" t="s">
        <v>612</v>
      </c>
      <c r="B100" s="1257">
        <v>8.0389536196599991</v>
      </c>
      <c r="C100" s="1258">
        <v>8.3899698197030048</v>
      </c>
      <c r="D100" s="1259">
        <v>8.0709198413199985</v>
      </c>
      <c r="E100" s="1258">
        <v>9.546899401770002</v>
      </c>
      <c r="F100" s="1259">
        <v>10.119120347283497</v>
      </c>
      <c r="G100" s="1259">
        <v>10.405519481550002</v>
      </c>
      <c r="H100" s="1259">
        <v>9.2447859223699993</v>
      </c>
      <c r="I100" s="1259">
        <v>10.134957626975645</v>
      </c>
      <c r="J100" s="1259">
        <v>11.815328588601316</v>
      </c>
      <c r="K100" s="1097"/>
      <c r="L100" s="1097"/>
    </row>
    <row r="101" spans="1:12" s="29" customFormat="1" ht="12" customHeight="1">
      <c r="A101" s="820" t="s">
        <v>613</v>
      </c>
      <c r="B101" s="1257">
        <v>81.574322830148105</v>
      </c>
      <c r="C101" s="1258">
        <v>75.892730094064206</v>
      </c>
      <c r="D101" s="1259">
        <v>71.667221945076463</v>
      </c>
      <c r="E101" s="1258">
        <v>65.626254774769407</v>
      </c>
      <c r="F101" s="1259">
        <v>66.340603570703649</v>
      </c>
      <c r="G101" s="1259">
        <v>62.930889752150627</v>
      </c>
      <c r="H101" s="1259">
        <v>58.797216312562639</v>
      </c>
      <c r="I101" s="1259">
        <v>58.317420527778289</v>
      </c>
      <c r="J101" s="1259">
        <v>58.955473772148139</v>
      </c>
      <c r="K101" s="1097"/>
      <c r="L101" s="1097"/>
    </row>
    <row r="102" spans="1:12" s="29" customFormat="1" ht="12" customHeight="1">
      <c r="A102" s="820" t="s">
        <v>614</v>
      </c>
      <c r="B102" s="1257">
        <v>62.901703635632394</v>
      </c>
      <c r="C102" s="1258">
        <v>62.580441402217701</v>
      </c>
      <c r="D102" s="1259">
        <v>62.510534702590533</v>
      </c>
      <c r="E102" s="1258">
        <v>53.967768752430501</v>
      </c>
      <c r="F102" s="1259">
        <v>55.309639302037752</v>
      </c>
      <c r="G102" s="1259">
        <v>55.219937120722449</v>
      </c>
      <c r="H102" s="1259">
        <v>53.629011364773149</v>
      </c>
      <c r="I102" s="1259">
        <v>52.148467884562336</v>
      </c>
      <c r="J102" s="1259">
        <v>51.261682282411009</v>
      </c>
      <c r="K102" s="1097"/>
      <c r="L102" s="1097"/>
    </row>
    <row r="103" spans="1:12" s="29" customFormat="1" ht="12" customHeight="1">
      <c r="A103" s="820" t="s">
        <v>615</v>
      </c>
      <c r="B103" s="1257">
        <v>69.013855663335903</v>
      </c>
      <c r="C103" s="1258">
        <v>69.826571407073374</v>
      </c>
      <c r="D103" s="1259">
        <v>66.709787797672902</v>
      </c>
      <c r="E103" s="1258">
        <v>57.870423366694979</v>
      </c>
      <c r="F103" s="1259">
        <v>64.068139060747598</v>
      </c>
      <c r="G103" s="1259">
        <v>58.700328733397136</v>
      </c>
      <c r="H103" s="1259">
        <v>59.022438552529074</v>
      </c>
      <c r="I103" s="1259">
        <v>59.218409954972998</v>
      </c>
      <c r="J103" s="1259">
        <v>64.155391431618384</v>
      </c>
      <c r="K103" s="1097"/>
      <c r="L103" s="1097"/>
    </row>
    <row r="104" spans="1:12" s="29" customFormat="1" ht="12" customHeight="1">
      <c r="A104" s="820" t="s">
        <v>616</v>
      </c>
      <c r="B104" s="1257">
        <v>39.780284321588283</v>
      </c>
      <c r="C104" s="1258">
        <v>38.362814160205879</v>
      </c>
      <c r="D104" s="1259">
        <v>36.022690901357478</v>
      </c>
      <c r="E104" s="1258">
        <v>35.751940378308035</v>
      </c>
      <c r="F104" s="1259">
        <v>34.210207186846084</v>
      </c>
      <c r="G104" s="1259">
        <v>33.871114845023008</v>
      </c>
      <c r="H104" s="1259">
        <v>33.426707263763213</v>
      </c>
      <c r="I104" s="1259">
        <v>31.280873909633268</v>
      </c>
      <c r="J104" s="1259">
        <v>35.226632772075163</v>
      </c>
      <c r="K104" s="1097"/>
      <c r="L104" s="1097"/>
    </row>
    <row r="105" spans="1:12" s="29" customFormat="1" ht="12" customHeight="1">
      <c r="A105" s="852" t="s">
        <v>617</v>
      </c>
      <c r="B105" s="1257">
        <v>64.352779621761854</v>
      </c>
      <c r="C105" s="1258">
        <v>63.72215569232106</v>
      </c>
      <c r="D105" s="1259">
        <v>63.695041342075776</v>
      </c>
      <c r="E105" s="1258">
        <v>59.686376198334379</v>
      </c>
      <c r="F105" s="1259">
        <v>59.059851619844892</v>
      </c>
      <c r="G105" s="1259">
        <v>60.335637621523276</v>
      </c>
      <c r="H105" s="1259">
        <v>60.357594812825795</v>
      </c>
      <c r="I105" s="1259">
        <v>57.861171410423495</v>
      </c>
      <c r="J105" s="1259">
        <v>60.308582064148808</v>
      </c>
      <c r="K105" s="1097"/>
      <c r="L105" s="1097"/>
    </row>
    <row r="106" spans="1:12" s="29" customFormat="1" ht="12" customHeight="1">
      <c r="A106" s="1260" t="s">
        <v>618</v>
      </c>
      <c r="B106" s="1257">
        <v>139.87163124886138</v>
      </c>
      <c r="C106" s="1258">
        <v>140.5353537781497</v>
      </c>
      <c r="D106" s="1259">
        <v>135.69875481783322</v>
      </c>
      <c r="E106" s="1258">
        <v>131.56878182778271</v>
      </c>
      <c r="F106" s="1259">
        <v>127.14140375606203</v>
      </c>
      <c r="G106" s="1259">
        <v>122.59948945974811</v>
      </c>
      <c r="H106" s="1259">
        <v>122.28635955449006</v>
      </c>
      <c r="I106" s="1259">
        <v>119.90984024370802</v>
      </c>
      <c r="J106" s="1259">
        <v>119.08228076248004</v>
      </c>
      <c r="K106" s="1248"/>
      <c r="L106" s="1097"/>
    </row>
    <row r="107" spans="1:12" s="29" customFormat="1" ht="12" customHeight="1">
      <c r="A107" s="852" t="s">
        <v>428</v>
      </c>
      <c r="B107" s="1257">
        <v>58.4976190452862</v>
      </c>
      <c r="C107" s="1258">
        <v>58.518309279909566</v>
      </c>
      <c r="D107" s="1259">
        <v>58.732147888354362</v>
      </c>
      <c r="E107" s="1258">
        <v>57.270150229886411</v>
      </c>
      <c r="F107" s="1259">
        <v>56.969028121256621</v>
      </c>
      <c r="G107" s="1259">
        <v>55.136884977347606</v>
      </c>
      <c r="H107" s="1259">
        <v>52.396375058294723</v>
      </c>
      <c r="I107" s="1259">
        <v>49.727700715318036</v>
      </c>
      <c r="J107" s="1259">
        <v>48.901234934949962</v>
      </c>
      <c r="K107" s="1097"/>
      <c r="L107" s="1097"/>
    </row>
    <row r="108" spans="1:12" s="29" customFormat="1" ht="12" customHeight="1">
      <c r="A108" s="852" t="s">
        <v>619</v>
      </c>
      <c r="B108" s="1257">
        <v>88.529239327241797</v>
      </c>
      <c r="C108" s="1258">
        <v>92.936984952166199</v>
      </c>
      <c r="D108" s="1259">
        <v>90.13923832550806</v>
      </c>
      <c r="E108" s="1258">
        <v>85.522383765362505</v>
      </c>
      <c r="F108" s="1259">
        <v>88.808768532070118</v>
      </c>
      <c r="G108" s="1259">
        <v>88.759302681003973</v>
      </c>
      <c r="H108" s="1259">
        <v>86.483915680346797</v>
      </c>
      <c r="I108" s="1259">
        <v>83.368542064026641</v>
      </c>
      <c r="J108" s="1259">
        <v>84.856006667679111</v>
      </c>
      <c r="K108" s="1097"/>
      <c r="L108" s="1097"/>
    </row>
    <row r="109" spans="1:12" s="43" customFormat="1" ht="12" customHeight="1">
      <c r="A109" s="948" t="s">
        <v>686</v>
      </c>
      <c r="B109" s="1252">
        <v>1161.2387904377888</v>
      </c>
      <c r="C109" s="1253">
        <v>1221.7989010848535</v>
      </c>
      <c r="D109" s="1261">
        <v>1170.4946940644907</v>
      </c>
      <c r="E109" s="1261">
        <v>1072.255063540483</v>
      </c>
      <c r="F109" s="1253">
        <v>1049.014305995318</v>
      </c>
      <c r="G109" s="1253">
        <v>1029.1254268797111</v>
      </c>
      <c r="H109" s="1253">
        <v>999.20897044434628</v>
      </c>
      <c r="I109" s="1253">
        <v>974.69676739895147</v>
      </c>
      <c r="J109" s="1253">
        <v>997.57151036705386</v>
      </c>
      <c r="K109" s="1262"/>
      <c r="L109" s="1255"/>
    </row>
    <row r="110" spans="1:12" s="23" customFormat="1" ht="12.75" customHeight="1">
      <c r="A110" s="436"/>
      <c r="B110" s="577"/>
      <c r="C110" s="577"/>
      <c r="D110" s="577"/>
      <c r="E110" s="577"/>
      <c r="F110" s="577"/>
      <c r="G110" s="577"/>
      <c r="H110" s="577"/>
      <c r="I110" s="577"/>
      <c r="J110" s="577"/>
      <c r="K110" s="681"/>
      <c r="L110" s="681"/>
    </row>
    <row r="111" spans="1:12" s="25" customFormat="1" ht="12.75" customHeight="1">
      <c r="A111" s="715" t="s">
        <v>104</v>
      </c>
      <c r="B111" s="1244"/>
      <c r="C111" s="1263"/>
      <c r="D111" s="1263"/>
      <c r="E111" s="1263"/>
      <c r="F111" s="1263"/>
      <c r="G111" s="1263"/>
      <c r="H111" s="1263"/>
      <c r="I111" s="1264"/>
      <c r="J111" s="1264"/>
      <c r="K111" s="769"/>
      <c r="L111" s="769"/>
    </row>
    <row r="112" spans="1:12" s="29" customFormat="1" ht="11.25" customHeight="1">
      <c r="A112" s="1194"/>
      <c r="B112" s="636" t="s">
        <v>289</v>
      </c>
      <c r="C112" s="637" t="s">
        <v>290</v>
      </c>
      <c r="D112" s="637" t="s">
        <v>291</v>
      </c>
      <c r="E112" s="637" t="s">
        <v>292</v>
      </c>
      <c r="F112" s="637" t="s">
        <v>289</v>
      </c>
      <c r="G112" s="637" t="s">
        <v>290</v>
      </c>
      <c r="H112" s="637" t="s">
        <v>291</v>
      </c>
      <c r="I112" s="637" t="s">
        <v>292</v>
      </c>
      <c r="J112" s="637" t="s">
        <v>289</v>
      </c>
      <c r="K112" s="1097"/>
      <c r="L112" s="1097"/>
    </row>
    <row r="113" spans="1:10" s="29" customFormat="1" ht="11.1" customHeight="1">
      <c r="A113" s="691" t="s">
        <v>659</v>
      </c>
      <c r="B113" s="1014" t="s">
        <v>263</v>
      </c>
      <c r="C113" s="1015" t="s">
        <v>263</v>
      </c>
      <c r="D113" s="1015" t="s">
        <v>263</v>
      </c>
      <c r="E113" s="1015" t="s">
        <v>263</v>
      </c>
      <c r="F113" s="1015" t="s">
        <v>264</v>
      </c>
      <c r="G113" s="1015" t="s">
        <v>264</v>
      </c>
      <c r="H113" s="1015" t="s">
        <v>264</v>
      </c>
      <c r="I113" s="1015" t="s">
        <v>264</v>
      </c>
      <c r="J113" s="1015" t="s">
        <v>265</v>
      </c>
    </row>
    <row r="114" spans="1:10" s="29" customFormat="1" ht="12" customHeight="1">
      <c r="A114" s="1265" t="s">
        <v>672</v>
      </c>
      <c r="B114" s="935"/>
      <c r="C114" s="936"/>
      <c r="D114" s="936"/>
      <c r="E114" s="936"/>
      <c r="F114" s="936"/>
      <c r="G114" s="936"/>
      <c r="H114" s="936"/>
      <c r="I114" s="936"/>
      <c r="J114" s="936"/>
    </row>
    <row r="115" spans="1:10" s="29" customFormat="1" ht="12" customHeight="1">
      <c r="A115" s="823" t="s">
        <v>428</v>
      </c>
      <c r="B115" s="1229">
        <v>955.06092005837706</v>
      </c>
      <c r="C115" s="1230">
        <v>959.84605056277439</v>
      </c>
      <c r="D115" s="1230">
        <v>975.7939378515598</v>
      </c>
      <c r="E115" s="1230">
        <v>852.6076020847587</v>
      </c>
      <c r="F115" s="1230">
        <v>846.8491330123195</v>
      </c>
      <c r="G115" s="1230">
        <v>855.28215358445925</v>
      </c>
      <c r="H115" s="1230">
        <v>861.2440918653806</v>
      </c>
      <c r="I115" s="1230">
        <v>839.91408806060247</v>
      </c>
      <c r="J115" s="1230">
        <v>823.70332549255897</v>
      </c>
    </row>
    <row r="116" spans="1:10" s="29" customFormat="1" ht="12" customHeight="1">
      <c r="A116" s="823" t="s">
        <v>429</v>
      </c>
      <c r="B116" s="1229">
        <v>820.16016641765668</v>
      </c>
      <c r="C116" s="1230">
        <v>864.2482243852113</v>
      </c>
      <c r="D116" s="1230">
        <v>820.64056667704267</v>
      </c>
      <c r="E116" s="1230">
        <v>755.21200510000028</v>
      </c>
      <c r="F116" s="1230">
        <v>723.68152632890929</v>
      </c>
      <c r="G116" s="1230">
        <v>692.17251631666147</v>
      </c>
      <c r="H116" s="1230">
        <v>661.01644974365524</v>
      </c>
      <c r="I116" s="1230">
        <v>637.88564370847757</v>
      </c>
      <c r="J116" s="1230">
        <v>653.04419708592025</v>
      </c>
    </row>
    <row r="117" spans="1:10" s="29" customFormat="1" ht="13.5" customHeight="1">
      <c r="A117" s="1266" t="s">
        <v>688</v>
      </c>
      <c r="B117" s="1232">
        <v>1775.2210864760336</v>
      </c>
      <c r="C117" s="1233">
        <v>1824.0942749479857</v>
      </c>
      <c r="D117" s="1233">
        <v>1796.4345045286025</v>
      </c>
      <c r="E117" s="1233">
        <v>1607.819607184759</v>
      </c>
      <c r="F117" s="1233">
        <v>1570.5306593412288</v>
      </c>
      <c r="G117" s="1233">
        <v>1547.4546699011207</v>
      </c>
      <c r="H117" s="1233">
        <v>1522.260541609036</v>
      </c>
      <c r="I117" s="1233">
        <v>1477.7997317690802</v>
      </c>
      <c r="J117" s="1233">
        <v>1476.7475225784792</v>
      </c>
    </row>
    <row r="118" spans="1:10" s="29" customFormat="1" ht="12" customHeight="1">
      <c r="A118" s="1265" t="s">
        <v>673</v>
      </c>
      <c r="B118" s="1267"/>
      <c r="C118" s="1268"/>
      <c r="D118" s="1268"/>
      <c r="E118" s="1268"/>
      <c r="F118" s="1268"/>
      <c r="G118" s="1268"/>
      <c r="H118" s="1268"/>
      <c r="I118" s="1268"/>
      <c r="J118" s="1268"/>
    </row>
    <row r="119" spans="1:10" s="29" customFormat="1" ht="12" customHeight="1">
      <c r="A119" s="823" t="s">
        <v>428</v>
      </c>
      <c r="B119" s="1229">
        <v>204.93032641583676</v>
      </c>
      <c r="C119" s="1230">
        <v>208.51964928812731</v>
      </c>
      <c r="D119" s="1230">
        <v>190.22403297351312</v>
      </c>
      <c r="E119" s="1230">
        <v>188.24896521520952</v>
      </c>
      <c r="F119" s="1230">
        <v>186.34847935429636</v>
      </c>
      <c r="G119" s="1230">
        <v>190.9933464956863</v>
      </c>
      <c r="H119" s="1230">
        <v>188.8389434566198</v>
      </c>
      <c r="I119" s="1230">
        <v>190.62483963810044</v>
      </c>
      <c r="J119" s="1230">
        <v>188.13340128408271</v>
      </c>
    </row>
    <row r="120" spans="1:10" s="29" customFormat="1" ht="12" customHeight="1">
      <c r="A120" s="823" t="s">
        <v>429</v>
      </c>
      <c r="B120" s="1229">
        <v>265.56905459562245</v>
      </c>
      <c r="C120" s="1230">
        <v>279.4686977405724</v>
      </c>
      <c r="D120" s="1230">
        <v>269.5876204687666</v>
      </c>
      <c r="E120" s="1230">
        <v>244.89561577116388</v>
      </c>
      <c r="F120" s="1230">
        <v>246.5812071014</v>
      </c>
      <c r="G120" s="1230">
        <v>251.66580696790018</v>
      </c>
      <c r="H120" s="1230">
        <v>250.61802358373467</v>
      </c>
      <c r="I120" s="1230">
        <v>251.0112642231029</v>
      </c>
      <c r="J120" s="1230">
        <v>253.40510038557088</v>
      </c>
    </row>
    <row r="121" spans="1:10" s="29" customFormat="1" ht="13.5" customHeight="1">
      <c r="A121" s="1266" t="s">
        <v>688</v>
      </c>
      <c r="B121" s="1232">
        <v>470.49938101145921</v>
      </c>
      <c r="C121" s="1233">
        <v>487.98834702869971</v>
      </c>
      <c r="D121" s="1233">
        <v>459.81165344227975</v>
      </c>
      <c r="E121" s="1233">
        <v>433.1445809863734</v>
      </c>
      <c r="F121" s="1233">
        <v>432.92968645569636</v>
      </c>
      <c r="G121" s="1233">
        <v>442.65915346358645</v>
      </c>
      <c r="H121" s="1233">
        <v>439.45696704035447</v>
      </c>
      <c r="I121" s="1233">
        <v>441.63610386120331</v>
      </c>
      <c r="J121" s="1233">
        <v>441.53850166965356</v>
      </c>
    </row>
    <row r="122" spans="1:10" s="29" customFormat="1" ht="12" customHeight="1">
      <c r="A122" s="1265" t="s">
        <v>674</v>
      </c>
      <c r="B122" s="1267"/>
      <c r="C122" s="1268"/>
      <c r="D122" s="1268"/>
      <c r="E122" s="1268"/>
      <c r="F122" s="1268"/>
      <c r="G122" s="1268"/>
      <c r="H122" s="1268"/>
      <c r="I122" s="1268"/>
      <c r="J122" s="1268"/>
    </row>
    <row r="123" spans="1:10" s="29" customFormat="1" ht="12" customHeight="1">
      <c r="A123" s="823" t="s">
        <v>428</v>
      </c>
      <c r="B123" s="1229">
        <v>12.726695972861018</v>
      </c>
      <c r="C123" s="1230">
        <v>13.281349655690502</v>
      </c>
      <c r="D123" s="1230">
        <v>13.40518273361001</v>
      </c>
      <c r="E123" s="1230">
        <v>12.706330457006407</v>
      </c>
      <c r="F123" s="1230">
        <v>13.168453570511568</v>
      </c>
      <c r="G123" s="1230">
        <v>13.248933245534609</v>
      </c>
      <c r="H123" s="1230">
        <v>13.503288785386873</v>
      </c>
      <c r="I123" s="1230">
        <v>14.615876762358939</v>
      </c>
      <c r="J123" s="1230">
        <v>15.224074424006849</v>
      </c>
    </row>
    <row r="124" spans="1:10" s="29" customFormat="1" ht="12" customHeight="1">
      <c r="A124" s="823" t="s">
        <v>429</v>
      </c>
      <c r="B124" s="1229">
        <v>56.995447549412297</v>
      </c>
      <c r="C124" s="1230">
        <v>61.171518663207415</v>
      </c>
      <c r="D124" s="1230">
        <v>64.846424332753188</v>
      </c>
      <c r="E124" s="1230">
        <v>56.071812289909452</v>
      </c>
      <c r="F124" s="1230">
        <v>60.380044650503294</v>
      </c>
      <c r="G124" s="1230">
        <v>66.420755800693087</v>
      </c>
      <c r="H124" s="1230">
        <v>69.697721149705885</v>
      </c>
      <c r="I124" s="1230">
        <v>69.202435067254427</v>
      </c>
      <c r="J124" s="1230">
        <v>68.389912649936036</v>
      </c>
    </row>
    <row r="125" spans="1:10" s="29" customFormat="1" ht="13.5" customHeight="1">
      <c r="A125" s="1266" t="s">
        <v>688</v>
      </c>
      <c r="B125" s="1232">
        <v>69.722143522273313</v>
      </c>
      <c r="C125" s="1233">
        <v>74.452868318897913</v>
      </c>
      <c r="D125" s="1233">
        <v>78.251607066363192</v>
      </c>
      <c r="E125" s="1233">
        <v>68.778142746915861</v>
      </c>
      <c r="F125" s="1233">
        <v>73.548498221014867</v>
      </c>
      <c r="G125" s="1233">
        <v>79.669689046227688</v>
      </c>
      <c r="H125" s="1233">
        <v>83.201009935092756</v>
      </c>
      <c r="I125" s="1233">
        <v>83.818311829613364</v>
      </c>
      <c r="J125" s="1233">
        <v>83.61398707394288</v>
      </c>
    </row>
    <row r="126" spans="1:10" s="29" customFormat="1" ht="12" customHeight="1">
      <c r="A126" s="1265" t="s">
        <v>675</v>
      </c>
      <c r="B126" s="1267"/>
      <c r="C126" s="1268"/>
      <c r="D126" s="1268"/>
      <c r="E126" s="1268"/>
      <c r="F126" s="1268"/>
      <c r="G126" s="1268"/>
      <c r="H126" s="1268"/>
      <c r="I126" s="1268"/>
      <c r="J126" s="1268"/>
    </row>
    <row r="127" spans="1:10" s="29" customFormat="1" ht="12" customHeight="1">
      <c r="A127" s="823" t="s">
        <v>428</v>
      </c>
      <c r="B127" s="1229">
        <v>2.4085880686665582</v>
      </c>
      <c r="C127" s="1230">
        <v>2.4792748520454522</v>
      </c>
      <c r="D127" s="1230">
        <v>2.8182634382952365</v>
      </c>
      <c r="E127" s="1230">
        <v>2.2400162194358901</v>
      </c>
      <c r="F127" s="1230">
        <v>2.3237973359893962</v>
      </c>
      <c r="G127" s="1230">
        <v>2.6728122966531078</v>
      </c>
      <c r="H127" s="1230">
        <v>2.6750892097794949</v>
      </c>
      <c r="I127" s="1230">
        <v>3.4273406968243099</v>
      </c>
      <c r="J127" s="1230">
        <v>2.9763721588239309</v>
      </c>
    </row>
    <row r="128" spans="1:10" s="29" customFormat="1" ht="12" customHeight="1">
      <c r="A128" s="823" t="s">
        <v>429</v>
      </c>
      <c r="B128" s="1229">
        <v>18.514121875096315</v>
      </c>
      <c r="C128" s="1230">
        <v>16.910460295863263</v>
      </c>
      <c r="D128" s="1230">
        <v>15.420082585929086</v>
      </c>
      <c r="E128" s="1230">
        <v>16.075630379409333</v>
      </c>
      <c r="F128" s="1230">
        <v>18.371527914505322</v>
      </c>
      <c r="G128" s="1230">
        <v>18.866347794455873</v>
      </c>
      <c r="H128" s="1230">
        <v>17.876775967251181</v>
      </c>
      <c r="I128" s="1230">
        <v>16.597424400116587</v>
      </c>
      <c r="J128" s="1230">
        <v>22.73230024562676</v>
      </c>
    </row>
    <row r="129" spans="1:10" s="29" customFormat="1" ht="12" customHeight="1">
      <c r="A129" s="1266" t="s">
        <v>487</v>
      </c>
      <c r="B129" s="1232">
        <v>20.922709943762872</v>
      </c>
      <c r="C129" s="1233">
        <v>19.389735147908716</v>
      </c>
      <c r="D129" s="1233">
        <v>18.23834602422432</v>
      </c>
      <c r="E129" s="1233">
        <v>18.315646598845223</v>
      </c>
      <c r="F129" s="1233">
        <v>20.695325250494719</v>
      </c>
      <c r="G129" s="1233">
        <v>21.539160091108982</v>
      </c>
      <c r="H129" s="1233">
        <v>20.551865177030678</v>
      </c>
      <c r="I129" s="1233">
        <v>20.024765096940897</v>
      </c>
      <c r="J129" s="1233">
        <v>25.708672404450692</v>
      </c>
    </row>
    <row r="130" spans="1:10" s="29" customFormat="1" ht="12" customHeight="1">
      <c r="A130" s="820" t="s">
        <v>689</v>
      </c>
      <c r="B130" s="1267">
        <v>1175.1265305157415</v>
      </c>
      <c r="C130" s="1268">
        <v>1184.1263243586377</v>
      </c>
      <c r="D130" s="1268">
        <v>1182.2414169969782</v>
      </c>
      <c r="E130" s="1268">
        <v>1055.8029139764105</v>
      </c>
      <c r="F130" s="1268">
        <v>1048.6898632731168</v>
      </c>
      <c r="G130" s="1268">
        <v>1062.1972456223332</v>
      </c>
      <c r="H130" s="1268">
        <v>1066.2614133171669</v>
      </c>
      <c r="I130" s="1268">
        <v>1048.5821451578863</v>
      </c>
      <c r="J130" s="1268">
        <v>1030.0371733594725</v>
      </c>
    </row>
    <row r="131" spans="1:10" s="29" customFormat="1" ht="12" customHeight="1">
      <c r="A131" s="820" t="s">
        <v>690</v>
      </c>
      <c r="B131" s="1229">
        <v>1161.2387904377899</v>
      </c>
      <c r="C131" s="1230">
        <v>1221.7989010848544</v>
      </c>
      <c r="D131" s="1230">
        <v>1170.4946940644916</v>
      </c>
      <c r="E131" s="1230">
        <v>1072.255063540483</v>
      </c>
      <c r="F131" s="1230">
        <v>1049.014305995318</v>
      </c>
      <c r="G131" s="1230">
        <v>1029.1254268797106</v>
      </c>
      <c r="H131" s="1230">
        <v>999.20897044434707</v>
      </c>
      <c r="I131" s="1230">
        <v>974.69676739895147</v>
      </c>
      <c r="J131" s="1230">
        <v>997.57151036705397</v>
      </c>
    </row>
    <row r="132" spans="1:10" s="43" customFormat="1" ht="12" customHeight="1">
      <c r="A132" s="1269" t="s">
        <v>691</v>
      </c>
      <c r="B132" s="1252">
        <v>2336.3653209535296</v>
      </c>
      <c r="C132" s="1270">
        <v>2405.9252254434923</v>
      </c>
      <c r="D132" s="1270">
        <v>2352.7361110614697</v>
      </c>
      <c r="E132" s="1270">
        <v>2128.0579775168935</v>
      </c>
      <c r="F132" s="1270">
        <v>2097.7041692684347</v>
      </c>
      <c r="G132" s="1270">
        <v>2091.322672502044</v>
      </c>
      <c r="H132" s="1270">
        <v>2065.4703837615139</v>
      </c>
      <c r="I132" s="1270">
        <v>2023.2789125568379</v>
      </c>
      <c r="J132" s="1270">
        <v>2027.6086837265266</v>
      </c>
    </row>
    <row r="133" spans="1:10" s="23" customFormat="1" ht="12.75" customHeight="1">
      <c r="A133" s="1271"/>
      <c r="B133" s="1272"/>
      <c r="C133" s="1272"/>
      <c r="D133" s="1272"/>
      <c r="E133" s="1272"/>
      <c r="F133" s="1272"/>
      <c r="G133" s="1272"/>
      <c r="H133" s="1272"/>
      <c r="I133" s="1272"/>
      <c r="J133" s="1272"/>
    </row>
    <row r="134" spans="1:10" s="70" customFormat="1" ht="22.7" customHeight="1">
      <c r="A134" s="1879" t="s">
        <v>692</v>
      </c>
      <c r="B134" s="1879"/>
      <c r="C134" s="1879"/>
      <c r="D134" s="1879"/>
      <c r="E134" s="1879"/>
      <c r="F134" s="1879"/>
      <c r="G134" s="1879"/>
      <c r="H134" s="1879"/>
      <c r="I134" s="1879"/>
      <c r="J134" s="1879"/>
    </row>
    <row r="135" spans="1:10" s="43" customFormat="1" ht="12" customHeight="1">
      <c r="A135" s="1273"/>
      <c r="B135" s="577"/>
      <c r="C135" s="1274"/>
      <c r="D135" s="1274"/>
      <c r="E135" s="577"/>
      <c r="F135" s="577"/>
      <c r="G135" s="577"/>
      <c r="H135" s="577"/>
      <c r="I135" s="577"/>
      <c r="J135" s="577"/>
    </row>
    <row r="136" spans="1:10" s="24" customFormat="1" ht="22.5" customHeight="1">
      <c r="A136" s="310"/>
      <c r="B136" s="764"/>
      <c r="C136" s="764"/>
      <c r="D136" s="764"/>
      <c r="E136" s="764"/>
      <c r="F136" s="764"/>
      <c r="G136" s="764"/>
      <c r="H136" s="764"/>
      <c r="I136" s="764"/>
      <c r="J136" s="764"/>
    </row>
    <row r="137" spans="1:10" s="24" customFormat="1" ht="18.75" customHeight="1">
      <c r="A137" s="1864" t="s">
        <v>693</v>
      </c>
      <c r="B137" s="1864"/>
      <c r="C137" s="1864"/>
      <c r="D137" s="1864"/>
      <c r="E137" s="1864"/>
      <c r="F137" s="1864"/>
      <c r="G137" s="1864"/>
      <c r="H137" s="1864"/>
      <c r="I137" s="766"/>
      <c r="J137" s="766"/>
    </row>
    <row r="138" spans="1:10" s="24" customFormat="1" ht="12" customHeight="1">
      <c r="A138" s="1192"/>
      <c r="B138" s="1192"/>
      <c r="C138" s="1192"/>
      <c r="D138" s="1192"/>
      <c r="E138" s="1192"/>
      <c r="F138" s="1192"/>
      <c r="G138" s="1192"/>
      <c r="H138" s="1192"/>
      <c r="I138" s="766"/>
      <c r="J138" s="766"/>
    </row>
    <row r="139" spans="1:10" s="56" customFormat="1" ht="12.95" customHeight="1">
      <c r="A139" s="1880" t="s">
        <v>694</v>
      </c>
      <c r="B139" s="1880"/>
      <c r="C139" s="1880"/>
      <c r="D139" s="1880"/>
      <c r="E139" s="1880"/>
      <c r="F139" s="1880"/>
      <c r="G139" s="1880"/>
      <c r="H139" s="1880"/>
      <c r="I139" s="766"/>
      <c r="J139" s="766"/>
    </row>
    <row r="140" spans="1:10" s="29" customFormat="1" ht="11.25" customHeight="1">
      <c r="A140" s="1194"/>
      <c r="B140" s="636" t="s">
        <v>289</v>
      </c>
      <c r="C140" s="637" t="s">
        <v>290</v>
      </c>
      <c r="D140" s="637" t="s">
        <v>291</v>
      </c>
      <c r="E140" s="637" t="s">
        <v>292</v>
      </c>
      <c r="F140" s="637" t="s">
        <v>289</v>
      </c>
      <c r="G140" s="637" t="s">
        <v>290</v>
      </c>
      <c r="H140" s="637" t="s">
        <v>291</v>
      </c>
      <c r="I140" s="637" t="s">
        <v>292</v>
      </c>
      <c r="J140" s="637" t="s">
        <v>289</v>
      </c>
    </row>
    <row r="141" spans="1:10" s="29" customFormat="1" ht="11.1" customHeight="1">
      <c r="A141" s="691" t="s">
        <v>659</v>
      </c>
      <c r="B141" s="1014" t="s">
        <v>263</v>
      </c>
      <c r="C141" s="1015" t="s">
        <v>263</v>
      </c>
      <c r="D141" s="1015" t="s">
        <v>263</v>
      </c>
      <c r="E141" s="1015" t="s">
        <v>263</v>
      </c>
      <c r="F141" s="1015" t="s">
        <v>264</v>
      </c>
      <c r="G141" s="1015" t="s">
        <v>264</v>
      </c>
      <c r="H141" s="1015" t="s">
        <v>264</v>
      </c>
      <c r="I141" s="1015" t="s">
        <v>264</v>
      </c>
      <c r="J141" s="1015" t="s">
        <v>265</v>
      </c>
    </row>
    <row r="142" spans="1:10" s="71" customFormat="1" ht="12" customHeight="1">
      <c r="A142" s="322" t="s">
        <v>695</v>
      </c>
      <c r="B142" s="1275">
        <v>1.2560562703224425</v>
      </c>
      <c r="C142" s="324">
        <v>1.28216793349</v>
      </c>
      <c r="D142" s="324">
        <v>1.3240322214299998</v>
      </c>
      <c r="E142" s="324">
        <v>1.0423156336899999</v>
      </c>
      <c r="F142" s="324">
        <v>0.97367549694000011</v>
      </c>
      <c r="G142" s="324">
        <v>1.04186086892</v>
      </c>
      <c r="H142" s="324">
        <v>1.64922687602</v>
      </c>
      <c r="I142" s="324">
        <v>2.1976303315589862</v>
      </c>
      <c r="J142" s="324">
        <v>2.3075325476700002</v>
      </c>
    </row>
    <row r="143" spans="1:10" s="71" customFormat="1" ht="12" customHeight="1">
      <c r="A143" s="1276" t="s">
        <v>696</v>
      </c>
      <c r="B143" s="523">
        <v>13.857051159052117</v>
      </c>
      <c r="C143" s="327">
        <v>9.8859875367373462</v>
      </c>
      <c r="D143" s="327">
        <v>8.2925851751251098</v>
      </c>
      <c r="E143" s="327">
        <v>7.9326423316995678</v>
      </c>
      <c r="F143" s="327">
        <v>7.8368088573199222</v>
      </c>
      <c r="G143" s="327">
        <v>7.6570641690235517</v>
      </c>
      <c r="H143" s="327">
        <v>9.0074184510155533</v>
      </c>
      <c r="I143" s="327">
        <v>11.710297404891332</v>
      </c>
      <c r="J143" s="327">
        <v>9.7315503981799996</v>
      </c>
    </row>
    <row r="144" spans="1:10" s="71" customFormat="1" ht="12" customHeight="1">
      <c r="A144" s="1276" t="s">
        <v>697</v>
      </c>
      <c r="B144" s="523">
        <v>1.3366311770899997</v>
      </c>
      <c r="C144" s="327">
        <v>1.25458816597</v>
      </c>
      <c r="D144" s="327">
        <v>1.22982760676</v>
      </c>
      <c r="E144" s="327">
        <v>1.0590336876099999</v>
      </c>
      <c r="F144" s="327">
        <v>1.7912831849400002</v>
      </c>
      <c r="G144" s="327">
        <v>8.8046678360000005E-2</v>
      </c>
      <c r="H144" s="327">
        <v>0.47350257003000007</v>
      </c>
      <c r="I144" s="327">
        <v>0.49467016566950911</v>
      </c>
      <c r="J144" s="327">
        <v>0.50051626995999998</v>
      </c>
    </row>
    <row r="145" spans="1:10" s="71" customFormat="1" ht="12" customHeight="1">
      <c r="A145" s="1276" t="s">
        <v>698</v>
      </c>
      <c r="B145" s="523">
        <v>3.9620511400399998</v>
      </c>
      <c r="C145" s="327">
        <v>5.0571005814399985</v>
      </c>
      <c r="D145" s="327">
        <v>4.8859524282399986</v>
      </c>
      <c r="E145" s="327">
        <v>5.3999413332499984</v>
      </c>
      <c r="F145" s="327">
        <v>3.9081303117199995</v>
      </c>
      <c r="G145" s="327">
        <v>3.7677979587700019</v>
      </c>
      <c r="H145" s="327">
        <v>4.6544991634999979</v>
      </c>
      <c r="I145" s="327">
        <v>4.9085705258873267</v>
      </c>
      <c r="J145" s="327">
        <v>5.1251652507600003</v>
      </c>
    </row>
    <row r="146" spans="1:10" s="71" customFormat="1" ht="12" customHeight="1">
      <c r="A146" s="1276" t="s">
        <v>699</v>
      </c>
      <c r="B146" s="523">
        <v>18.513941638625848</v>
      </c>
      <c r="C146" s="327">
        <v>18.71118002791</v>
      </c>
      <c r="D146" s="327">
        <v>19.288988525019988</v>
      </c>
      <c r="E146" s="327">
        <v>18.766852654309996</v>
      </c>
      <c r="F146" s="327">
        <v>17.866069912379995</v>
      </c>
      <c r="G146" s="327">
        <v>17.763348907840005</v>
      </c>
      <c r="H146" s="327">
        <v>17.811841768339999</v>
      </c>
      <c r="I146" s="327">
        <v>16.928291222563399</v>
      </c>
      <c r="J146" s="327">
        <v>18.374885331840005</v>
      </c>
    </row>
    <row r="147" spans="1:10" s="71" customFormat="1" ht="12" customHeight="1">
      <c r="A147" s="1276" t="s">
        <v>700</v>
      </c>
      <c r="B147" s="523">
        <v>24.769494109809994</v>
      </c>
      <c r="C147" s="327">
        <v>28.762389263210011</v>
      </c>
      <c r="D147" s="327">
        <v>27.563795286680001</v>
      </c>
      <c r="E147" s="327">
        <v>26.034516844670247</v>
      </c>
      <c r="F147" s="327">
        <v>26.351603021139738</v>
      </c>
      <c r="G147" s="327">
        <v>25.703135419419993</v>
      </c>
      <c r="H147" s="327">
        <v>25.879913926263225</v>
      </c>
      <c r="I147" s="327">
        <v>25.572970589442669</v>
      </c>
      <c r="J147" s="327">
        <v>27.566543697029999</v>
      </c>
    </row>
    <row r="148" spans="1:10" s="71" customFormat="1" ht="12" customHeight="1">
      <c r="A148" s="1276" t="s">
        <v>701</v>
      </c>
      <c r="B148" s="523">
        <v>11.835579082731781</v>
      </c>
      <c r="C148" s="327">
        <v>12.124527817400004</v>
      </c>
      <c r="D148" s="327">
        <v>12.454000581929998</v>
      </c>
      <c r="E148" s="327">
        <v>12.51619885163</v>
      </c>
      <c r="F148" s="327">
        <v>10.975766533859998</v>
      </c>
      <c r="G148" s="327">
        <v>12.41167151694</v>
      </c>
      <c r="H148" s="327">
        <v>11.537702535080001</v>
      </c>
      <c r="I148" s="327">
        <v>11.312776778046722</v>
      </c>
      <c r="J148" s="327">
        <v>11.00875331792</v>
      </c>
    </row>
    <row r="149" spans="1:10" s="71" customFormat="1" ht="12" customHeight="1">
      <c r="A149" s="1276" t="s">
        <v>702</v>
      </c>
      <c r="B149" s="523">
        <v>86.541884556181415</v>
      </c>
      <c r="C149" s="327">
        <v>87.887698664127385</v>
      </c>
      <c r="D149" s="327">
        <v>86.692979274763218</v>
      </c>
      <c r="E149" s="327">
        <v>86.789741374721245</v>
      </c>
      <c r="F149" s="327">
        <v>79.442441697181152</v>
      </c>
      <c r="G149" s="327">
        <v>79.584946444839105</v>
      </c>
      <c r="H149" s="327">
        <v>79.487026357514864</v>
      </c>
      <c r="I149" s="327">
        <v>77.893907658728693</v>
      </c>
      <c r="J149" s="327">
        <v>77.46730646730002</v>
      </c>
    </row>
    <row r="150" spans="1:10" s="71" customFormat="1" ht="12" customHeight="1">
      <c r="A150" s="1276" t="s">
        <v>703</v>
      </c>
      <c r="B150" s="523">
        <v>32.12113854933019</v>
      </c>
      <c r="C150" s="327">
        <v>34.366119438766219</v>
      </c>
      <c r="D150" s="327">
        <v>33.045272973128299</v>
      </c>
      <c r="E150" s="327">
        <v>32.766276631715193</v>
      </c>
      <c r="F150" s="327">
        <v>27.223410292523557</v>
      </c>
      <c r="G150" s="327">
        <v>28.418341722864774</v>
      </c>
      <c r="H150" s="327">
        <v>27.931186135107154</v>
      </c>
      <c r="I150" s="327">
        <v>26.730126393211428</v>
      </c>
      <c r="J150" s="327">
        <v>25.501487864130006</v>
      </c>
    </row>
    <row r="151" spans="1:10" s="71" customFormat="1" ht="12" customHeight="1">
      <c r="A151" s="1276" t="s">
        <v>430</v>
      </c>
      <c r="B151" s="1277">
        <v>37.120018841827921</v>
      </c>
      <c r="C151" s="342">
        <v>31.329757630442927</v>
      </c>
      <c r="D151" s="342">
        <v>29.517031306115438</v>
      </c>
      <c r="E151" s="342">
        <v>26.522463994172622</v>
      </c>
      <c r="F151" s="342">
        <v>33.158788624129258</v>
      </c>
      <c r="G151" s="342">
        <v>31.142796759416377</v>
      </c>
      <c r="H151" s="342">
        <v>28.779594479195417</v>
      </c>
      <c r="I151" s="342">
        <v>25.556965966003798</v>
      </c>
      <c r="J151" s="342">
        <v>24.501297507192803</v>
      </c>
    </row>
    <row r="152" spans="1:10" s="58" customFormat="1" ht="12" customHeight="1">
      <c r="A152" s="330" t="s">
        <v>487</v>
      </c>
      <c r="B152" s="1278">
        <v>231.31384652501171</v>
      </c>
      <c r="C152" s="1279">
        <v>230.66151705949386</v>
      </c>
      <c r="D152" s="1279">
        <v>224.29446537919205</v>
      </c>
      <c r="E152" s="1279">
        <v>218.82998333746886</v>
      </c>
      <c r="F152" s="1279">
        <v>209.52797793213364</v>
      </c>
      <c r="G152" s="1279">
        <v>207.5790104463938</v>
      </c>
      <c r="H152" s="1279">
        <v>207.21191226206625</v>
      </c>
      <c r="I152" s="1279">
        <v>203.30620703600385</v>
      </c>
      <c r="J152" s="1279">
        <v>202.08503865198287</v>
      </c>
    </row>
    <row r="153" spans="1:10" s="77" customFormat="1" ht="12.75" customHeight="1">
      <c r="A153" s="1280"/>
      <c r="B153" s="1280"/>
      <c r="C153" s="1280"/>
      <c r="D153" s="1280"/>
      <c r="E153" s="1280"/>
      <c r="F153" s="1280"/>
      <c r="G153" s="1280"/>
      <c r="H153" s="1280"/>
      <c r="I153" s="1280"/>
      <c r="J153" s="1280"/>
    </row>
    <row r="154" spans="1:10" s="29" customFormat="1" ht="11.25" customHeight="1">
      <c r="A154" s="1281" t="s">
        <v>104</v>
      </c>
      <c r="B154" s="1281"/>
      <c r="C154" s="1281"/>
      <c r="D154" s="1281"/>
      <c r="E154" s="1281"/>
      <c r="F154" s="1281"/>
      <c r="G154" s="1281"/>
      <c r="H154" s="1281"/>
      <c r="I154" s="766"/>
      <c r="J154" s="766"/>
    </row>
    <row r="155" spans="1:10" s="29" customFormat="1" ht="11.25" customHeight="1">
      <c r="A155" s="1194"/>
      <c r="B155" s="636" t="s">
        <v>289</v>
      </c>
      <c r="C155" s="637" t="s">
        <v>290</v>
      </c>
      <c r="D155" s="637" t="s">
        <v>291</v>
      </c>
      <c r="E155" s="637" t="s">
        <v>292</v>
      </c>
      <c r="F155" s="637" t="s">
        <v>289</v>
      </c>
      <c r="G155" s="637" t="s">
        <v>290</v>
      </c>
      <c r="H155" s="637" t="s">
        <v>291</v>
      </c>
      <c r="I155" s="637" t="s">
        <v>292</v>
      </c>
      <c r="J155" s="637" t="s">
        <v>289</v>
      </c>
    </row>
    <row r="156" spans="1:10" s="29" customFormat="1" ht="11.1" customHeight="1">
      <c r="A156" s="691" t="s">
        <v>659</v>
      </c>
      <c r="B156" s="1014" t="s">
        <v>263</v>
      </c>
      <c r="C156" s="1015" t="s">
        <v>263</v>
      </c>
      <c r="D156" s="1015" t="s">
        <v>263</v>
      </c>
      <c r="E156" s="1015" t="s">
        <v>263</v>
      </c>
      <c r="F156" s="1015" t="s">
        <v>264</v>
      </c>
      <c r="G156" s="1015" t="s">
        <v>264</v>
      </c>
      <c r="H156" s="1015" t="s">
        <v>264</v>
      </c>
      <c r="I156" s="1015" t="s">
        <v>264</v>
      </c>
      <c r="J156" s="1015" t="s">
        <v>265</v>
      </c>
    </row>
    <row r="157" spans="1:10" s="29" customFormat="1" ht="11.1" customHeight="1">
      <c r="A157" s="820" t="s">
        <v>672</v>
      </c>
      <c r="B157" s="1229">
        <v>176.34125250787443</v>
      </c>
      <c r="C157" s="1230">
        <v>172.68511850591258</v>
      </c>
      <c r="D157" s="1230">
        <v>167.72171312904374</v>
      </c>
      <c r="E157" s="1230">
        <v>164.06368363038334</v>
      </c>
      <c r="F157" s="1230">
        <v>154.203868112397</v>
      </c>
      <c r="G157" s="1230">
        <v>152.12849286678022</v>
      </c>
      <c r="H157" s="1230">
        <v>149.53246651092445</v>
      </c>
      <c r="I157" s="1230">
        <v>148.82350911259169</v>
      </c>
      <c r="J157" s="1230">
        <v>148.72475396920029</v>
      </c>
    </row>
    <row r="158" spans="1:10" s="29" customFormat="1" ht="11.1" customHeight="1">
      <c r="A158" s="820" t="s">
        <v>673</v>
      </c>
      <c r="B158" s="1229">
        <v>48.236734155982312</v>
      </c>
      <c r="C158" s="1230">
        <v>51.748098295415275</v>
      </c>
      <c r="D158" s="1230">
        <v>50.080058298492887</v>
      </c>
      <c r="E158" s="1230">
        <v>49.362888019197037</v>
      </c>
      <c r="F158" s="1230">
        <v>49.6712043668755</v>
      </c>
      <c r="G158" s="1230">
        <v>49.313081293462453</v>
      </c>
      <c r="H158" s="1230">
        <v>51.344084083008539</v>
      </c>
      <c r="I158" s="1230">
        <v>47.353018607293038</v>
      </c>
      <c r="J158" s="1230">
        <v>45.81246423437247</v>
      </c>
    </row>
    <row r="159" spans="1:10" s="29" customFormat="1" ht="11.1" customHeight="1">
      <c r="A159" s="820" t="s">
        <v>674</v>
      </c>
      <c r="B159" s="1229">
        <v>5.5422465022862584</v>
      </c>
      <c r="C159" s="1230">
        <v>5.5311591173560553</v>
      </c>
      <c r="D159" s="1230">
        <v>5.7830287467753552</v>
      </c>
      <c r="E159" s="1230">
        <v>4.6018503388684131</v>
      </c>
      <c r="F159" s="1230">
        <v>4.8380906644122526</v>
      </c>
      <c r="G159" s="1230">
        <v>5.2646429114130875</v>
      </c>
      <c r="H159" s="1230">
        <v>5.5798148172401971</v>
      </c>
      <c r="I159" s="1230">
        <v>6.4046574468795683</v>
      </c>
      <c r="J159" s="1230">
        <v>6.7602474476917207</v>
      </c>
    </row>
    <row r="160" spans="1:10" s="29" customFormat="1" ht="11.1" customHeight="1">
      <c r="A160" s="820" t="s">
        <v>675</v>
      </c>
      <c r="B160" s="1229">
        <v>1.1936133588688116</v>
      </c>
      <c r="C160" s="1230">
        <v>0.69714114081000023</v>
      </c>
      <c r="D160" s="1230">
        <v>0.70966520487999996</v>
      </c>
      <c r="E160" s="1230">
        <v>0.80156134901995835</v>
      </c>
      <c r="F160" s="1230">
        <v>0.8148147884489465</v>
      </c>
      <c r="G160" s="1230">
        <v>0.87279337473786389</v>
      </c>
      <c r="H160" s="1230">
        <v>0.75554685089317708</v>
      </c>
      <c r="I160" s="1230">
        <v>0.72502186923933654</v>
      </c>
      <c r="J160" s="1230">
        <v>0.78757300071833769</v>
      </c>
    </row>
    <row r="161" spans="1:12" s="43" customFormat="1" ht="11.1" customHeight="1">
      <c r="A161" s="1269" t="s">
        <v>688</v>
      </c>
      <c r="B161" s="1252">
        <v>231.3138465250118</v>
      </c>
      <c r="C161" s="1270">
        <v>230.66151705949392</v>
      </c>
      <c r="D161" s="1270">
        <v>224.29446537919196</v>
      </c>
      <c r="E161" s="1270">
        <v>218.82998333746875</v>
      </c>
      <c r="F161" s="1270">
        <v>209.52797793213369</v>
      </c>
      <c r="G161" s="1270">
        <v>207.57901044639362</v>
      </c>
      <c r="H161" s="1270">
        <v>207.21191226206636</v>
      </c>
      <c r="I161" s="1270">
        <v>203.30620703600366</v>
      </c>
      <c r="J161" s="1270">
        <v>202.08503865198281</v>
      </c>
      <c r="K161" s="1255"/>
      <c r="L161" s="1255"/>
    </row>
    <row r="162" spans="1:12" s="27" customFormat="1" ht="12.75" customHeight="1">
      <c r="A162" s="1282"/>
      <c r="B162" s="1283"/>
      <c r="C162" s="1283"/>
      <c r="D162" s="1283"/>
      <c r="E162" s="1283"/>
      <c r="F162" s="1283"/>
      <c r="G162" s="1283"/>
      <c r="H162" s="1283"/>
      <c r="I162" s="1283"/>
      <c r="J162" s="1283"/>
      <c r="K162" s="773"/>
      <c r="L162" s="1284"/>
    </row>
    <row r="163" spans="1:12" s="68" customFormat="1" ht="12.2" customHeight="1">
      <c r="A163" s="1237" t="s">
        <v>683</v>
      </c>
      <c r="B163" s="768"/>
      <c r="C163" s="768"/>
      <c r="D163" s="1237" t="s">
        <v>104</v>
      </c>
      <c r="E163" s="768"/>
      <c r="F163" s="768"/>
      <c r="G163" s="768"/>
      <c r="H163" s="768"/>
      <c r="I163" s="768"/>
      <c r="J163" s="768"/>
      <c r="K163" s="442"/>
      <c r="L163" s="442"/>
    </row>
    <row r="164" spans="1:12" s="68" customFormat="1" ht="12.2" customHeight="1">
      <c r="A164" s="1226"/>
      <c r="B164" s="1226"/>
      <c r="C164" s="1226"/>
      <c r="D164" s="1226"/>
      <c r="E164" s="1226"/>
      <c r="F164" s="1226"/>
      <c r="G164" s="1226"/>
      <c r="H164" s="1226"/>
      <c r="I164" s="1226"/>
      <c r="J164" s="1226"/>
      <c r="K164" s="442"/>
      <c r="L164" s="442"/>
    </row>
    <row r="165" spans="1:12" s="68" customFormat="1" ht="12.2" customHeight="1">
      <c r="A165" s="1226"/>
      <c r="B165" s="1226"/>
      <c r="C165" s="1226"/>
      <c r="D165" s="1226"/>
      <c r="E165" s="1226"/>
      <c r="F165" s="1226"/>
      <c r="G165" s="1226"/>
      <c r="H165" s="1226"/>
      <c r="I165" s="1226"/>
      <c r="J165" s="1226"/>
      <c r="K165" s="442"/>
      <c r="L165" s="442"/>
    </row>
    <row r="166" spans="1:12" s="68" customFormat="1" ht="12.2" customHeight="1">
      <c r="A166" s="1226"/>
      <c r="B166" s="1226"/>
      <c r="C166" s="1226"/>
      <c r="D166" s="1226"/>
      <c r="E166" s="1226"/>
      <c r="F166" s="1226"/>
      <c r="G166" s="1226"/>
      <c r="H166" s="1226"/>
      <c r="I166" s="1226"/>
      <c r="J166" s="1226"/>
      <c r="K166" s="442"/>
      <c r="L166" s="442"/>
    </row>
    <row r="167" spans="1:12" s="68" customFormat="1" ht="12.2" customHeight="1">
      <c r="A167" s="1226"/>
      <c r="B167" s="1226"/>
      <c r="C167" s="1226"/>
      <c r="D167" s="1226"/>
      <c r="E167" s="1226"/>
      <c r="F167" s="1226"/>
      <c r="G167" s="1226"/>
      <c r="H167" s="1226"/>
      <c r="I167" s="1226"/>
      <c r="J167" s="1226"/>
      <c r="K167" s="442"/>
      <c r="L167" s="442"/>
    </row>
    <row r="168" spans="1:12" s="68" customFormat="1" ht="12.2" customHeight="1">
      <c r="A168" s="1226"/>
      <c r="B168" s="1226"/>
      <c r="C168" s="1226"/>
      <c r="D168" s="1226"/>
      <c r="E168" s="1226"/>
      <c r="F168" s="1226"/>
      <c r="G168" s="1226"/>
      <c r="H168" s="1226"/>
      <c r="I168" s="1226"/>
      <c r="J168" s="1226"/>
      <c r="K168" s="442"/>
      <c r="L168" s="442"/>
    </row>
    <row r="169" spans="1:12" s="68" customFormat="1" ht="12.2" customHeight="1">
      <c r="A169" s="1226"/>
      <c r="B169" s="1226"/>
      <c r="C169" s="1226"/>
      <c r="D169" s="1226"/>
      <c r="E169" s="1226"/>
      <c r="F169" s="1226"/>
      <c r="G169" s="1226"/>
      <c r="H169" s="1226"/>
      <c r="I169" s="1226"/>
      <c r="J169" s="1226"/>
      <c r="K169" s="442"/>
      <c r="L169" s="442"/>
    </row>
    <row r="170" spans="1:12" s="68" customFormat="1" ht="12.2" customHeight="1">
      <c r="A170" s="1226"/>
      <c r="B170" s="1226"/>
      <c r="C170" s="1226"/>
      <c r="D170" s="1226"/>
      <c r="E170" s="1226"/>
      <c r="F170" s="1226"/>
      <c r="G170" s="1226"/>
      <c r="H170" s="1226"/>
      <c r="I170" s="1226"/>
      <c r="J170" s="1226"/>
      <c r="K170" s="442"/>
      <c r="L170" s="442"/>
    </row>
    <row r="171" spans="1:12" s="68" customFormat="1" ht="12.2" customHeight="1">
      <c r="A171" s="1226"/>
      <c r="B171" s="1226"/>
      <c r="C171" s="1226"/>
      <c r="D171" s="1226"/>
      <c r="E171" s="1226"/>
      <c r="F171" s="1226"/>
      <c r="G171" s="1226"/>
      <c r="H171" s="1226"/>
      <c r="I171" s="1226"/>
      <c r="J171" s="1226"/>
      <c r="K171" s="442"/>
      <c r="L171" s="442"/>
    </row>
    <row r="172" spans="1:12" s="68" customFormat="1" ht="12.2" customHeight="1">
      <c r="A172" s="1226"/>
      <c r="B172" s="1226"/>
      <c r="C172" s="1226"/>
      <c r="D172" s="1226"/>
      <c r="E172" s="1226"/>
      <c r="F172" s="1226"/>
      <c r="G172" s="1226"/>
      <c r="H172" s="1226"/>
      <c r="I172" s="1226"/>
      <c r="J172" s="1226"/>
      <c r="K172" s="442"/>
      <c r="L172" s="442"/>
    </row>
    <row r="173" spans="1:12" s="68" customFormat="1" ht="12.2" customHeight="1">
      <c r="A173" s="1226"/>
      <c r="B173" s="1226"/>
      <c r="C173" s="1226"/>
      <c r="D173" s="1226"/>
      <c r="E173" s="1226"/>
      <c r="F173" s="1226"/>
      <c r="G173" s="1226"/>
      <c r="H173" s="1226"/>
      <c r="I173" s="1226"/>
      <c r="J173" s="1226"/>
      <c r="K173" s="442"/>
      <c r="L173" s="442"/>
    </row>
    <row r="174" spans="1:12" s="68" customFormat="1" ht="12.2" customHeight="1">
      <c r="A174" s="1226"/>
      <c r="B174" s="1226"/>
      <c r="C174" s="1226"/>
      <c r="D174" s="1226"/>
      <c r="E174" s="1226"/>
      <c r="F174" s="1226"/>
      <c r="G174" s="1226"/>
      <c r="H174" s="1226"/>
      <c r="I174" s="1226"/>
      <c r="J174" s="1226"/>
      <c r="K174" s="442"/>
      <c r="L174" s="442"/>
    </row>
    <row r="175" spans="1:12" s="68" customFormat="1" ht="12.2" customHeight="1">
      <c r="A175" s="1226"/>
      <c r="B175" s="1226"/>
      <c r="C175" s="1226"/>
      <c r="D175" s="1226"/>
      <c r="E175" s="1226"/>
      <c r="F175" s="1226"/>
      <c r="G175" s="1226"/>
      <c r="H175" s="1226"/>
      <c r="I175" s="1226"/>
      <c r="J175" s="1226"/>
      <c r="K175" s="442"/>
      <c r="L175" s="442"/>
    </row>
    <row r="176" spans="1:12" s="68" customFormat="1" ht="12.2" customHeight="1">
      <c r="A176" s="1226"/>
      <c r="B176" s="1226"/>
      <c r="C176" s="1226"/>
      <c r="D176" s="1226"/>
      <c r="E176" s="1226"/>
      <c r="F176" s="1226"/>
      <c r="G176" s="1226"/>
      <c r="H176" s="1226"/>
      <c r="I176" s="1226"/>
      <c r="J176" s="1226"/>
      <c r="K176" s="442"/>
      <c r="L176" s="442"/>
    </row>
    <row r="177" spans="1:10" s="68" customFormat="1" ht="12.2" customHeight="1">
      <c r="A177" s="1226"/>
      <c r="B177" s="1226"/>
      <c r="C177" s="1226"/>
      <c r="D177" s="1226"/>
      <c r="E177" s="1226"/>
      <c r="F177" s="1226"/>
      <c r="G177" s="1226"/>
      <c r="H177" s="1226"/>
      <c r="I177" s="1226"/>
      <c r="J177" s="1226"/>
    </row>
    <row r="178" spans="1:10" s="68" customFormat="1" ht="12.2" customHeight="1">
      <c r="A178" s="1226"/>
      <c r="B178" s="1226"/>
      <c r="C178" s="1226"/>
      <c r="D178" s="1226"/>
      <c r="E178" s="1226"/>
      <c r="F178" s="1226"/>
      <c r="G178" s="1226"/>
      <c r="H178" s="1226"/>
      <c r="I178" s="1226"/>
      <c r="J178" s="1226"/>
    </row>
    <row r="179" spans="1:10" s="68" customFormat="1" ht="12.2" customHeight="1">
      <c r="A179" s="1226"/>
      <c r="B179" s="1226"/>
      <c r="C179" s="1226"/>
      <c r="D179" s="1226"/>
      <c r="E179" s="1226"/>
      <c r="F179" s="1226"/>
      <c r="G179" s="1226"/>
      <c r="H179" s="1226"/>
      <c r="I179" s="1226"/>
      <c r="J179" s="1226"/>
    </row>
    <row r="180" spans="1:10" s="68" customFormat="1" ht="12.2" customHeight="1">
      <c r="A180" s="1226"/>
      <c r="B180" s="1226"/>
      <c r="C180" s="1226"/>
      <c r="D180" s="1226"/>
      <c r="E180" s="1226"/>
      <c r="F180" s="1226"/>
      <c r="G180" s="1226"/>
      <c r="H180" s="1226"/>
      <c r="I180" s="1226"/>
      <c r="J180" s="1226"/>
    </row>
    <row r="181" spans="1:10" s="68" customFormat="1" ht="12.2" customHeight="1">
      <c r="A181" s="1226"/>
      <c r="B181" s="1226"/>
      <c r="C181" s="1226"/>
      <c r="D181" s="1226"/>
      <c r="E181" s="1226"/>
      <c r="F181" s="1226"/>
      <c r="G181" s="1226"/>
      <c r="H181" s="1226"/>
      <c r="I181" s="1226"/>
      <c r="J181" s="1226"/>
    </row>
    <row r="182" spans="1:10" s="68" customFormat="1" ht="12.2" customHeight="1">
      <c r="A182" s="1226"/>
      <c r="B182" s="1226"/>
      <c r="C182" s="1226"/>
      <c r="D182" s="1226"/>
      <c r="E182" s="1226"/>
      <c r="F182" s="1226"/>
      <c r="G182" s="1226"/>
      <c r="H182" s="1226"/>
      <c r="I182" s="1226"/>
      <c r="J182" s="1226"/>
    </row>
    <row r="183" spans="1:10" s="68" customFormat="1" ht="13.9" customHeight="1">
      <c r="A183" s="1226"/>
      <c r="B183" s="1226"/>
      <c r="C183" s="1226"/>
      <c r="D183" s="1226"/>
      <c r="E183" s="1226"/>
      <c r="F183" s="1226"/>
      <c r="G183" s="1226"/>
      <c r="H183" s="1226"/>
      <c r="I183" s="1226"/>
      <c r="J183" s="1226"/>
    </row>
    <row r="184" spans="1:10" s="70" customFormat="1" ht="22.7" customHeight="1">
      <c r="A184" s="1881" t="s">
        <v>692</v>
      </c>
      <c r="B184" s="1881"/>
      <c r="C184" s="1881"/>
      <c r="D184" s="1881"/>
      <c r="E184" s="1881"/>
      <c r="F184" s="1881"/>
      <c r="G184" s="1881"/>
      <c r="H184" s="1881"/>
      <c r="I184" s="1881"/>
      <c r="J184" s="1881"/>
    </row>
    <row r="185" spans="1:10" s="24" customFormat="1" ht="12.75" customHeight="1">
      <c r="A185" s="1280"/>
      <c r="B185" s="1280"/>
      <c r="C185" s="1280"/>
      <c r="D185" s="1280"/>
      <c r="E185" s="1280"/>
      <c r="F185" s="1280"/>
      <c r="G185" s="1280"/>
      <c r="H185" s="1280"/>
      <c r="I185" s="1280"/>
      <c r="J185" s="1280"/>
    </row>
    <row r="186" spans="1:10" s="24" customFormat="1" ht="22.5" customHeight="1">
      <c r="A186" s="310"/>
      <c r="B186" s="764"/>
      <c r="C186" s="764"/>
      <c r="D186" s="764"/>
      <c r="E186" s="764"/>
      <c r="F186" s="764"/>
      <c r="G186" s="764"/>
      <c r="H186" s="764"/>
      <c r="I186" s="764"/>
      <c r="J186" s="764"/>
    </row>
    <row r="187" spans="1:10" s="24" customFormat="1" ht="18.75" customHeight="1">
      <c r="A187" s="1864" t="s">
        <v>704</v>
      </c>
      <c r="B187" s="1864"/>
      <c r="C187" s="1864"/>
      <c r="D187" s="1864"/>
      <c r="E187" s="1864"/>
      <c r="F187" s="1864"/>
      <c r="G187" s="1864"/>
      <c r="H187" s="1864"/>
      <c r="I187" s="766"/>
      <c r="J187" s="766"/>
    </row>
    <row r="188" spans="1:10" s="24" customFormat="1" ht="12" customHeight="1">
      <c r="A188" s="1192"/>
      <c r="B188" s="1192"/>
      <c r="C188" s="1192"/>
      <c r="D188" s="1192"/>
      <c r="E188" s="1192"/>
      <c r="F188" s="1192"/>
      <c r="G188" s="1192"/>
      <c r="H188" s="1192"/>
      <c r="I188" s="766"/>
      <c r="J188" s="766"/>
    </row>
    <row r="189" spans="1:10" s="29" customFormat="1" ht="12.95" customHeight="1">
      <c r="A189" s="1880" t="s">
        <v>705</v>
      </c>
      <c r="B189" s="1880"/>
      <c r="C189" s="1880"/>
      <c r="D189" s="1880"/>
      <c r="E189" s="1880"/>
      <c r="F189" s="1880"/>
      <c r="G189" s="1880"/>
      <c r="H189" s="1880"/>
      <c r="I189" s="766"/>
      <c r="J189" s="766"/>
    </row>
    <row r="190" spans="1:10" s="29" customFormat="1" ht="11.25" customHeight="1">
      <c r="A190" s="1194"/>
      <c r="B190" s="636" t="s">
        <v>289</v>
      </c>
      <c r="C190" s="637" t="s">
        <v>290</v>
      </c>
      <c r="D190" s="637" t="s">
        <v>291</v>
      </c>
      <c r="E190" s="637" t="s">
        <v>292</v>
      </c>
      <c r="F190" s="637" t="s">
        <v>289</v>
      </c>
      <c r="G190" s="637" t="s">
        <v>290</v>
      </c>
      <c r="H190" s="637" t="s">
        <v>291</v>
      </c>
      <c r="I190" s="637" t="s">
        <v>292</v>
      </c>
      <c r="J190" s="637" t="s">
        <v>289</v>
      </c>
    </row>
    <row r="191" spans="1:10" s="29" customFormat="1" ht="11.1" customHeight="1">
      <c r="A191" s="691" t="s">
        <v>659</v>
      </c>
      <c r="B191" s="1014" t="s">
        <v>263</v>
      </c>
      <c r="C191" s="1015" t="s">
        <v>263</v>
      </c>
      <c r="D191" s="1015" t="s">
        <v>263</v>
      </c>
      <c r="E191" s="1015" t="s">
        <v>263</v>
      </c>
      <c r="F191" s="1015" t="s">
        <v>264</v>
      </c>
      <c r="G191" s="1015" t="s">
        <v>264</v>
      </c>
      <c r="H191" s="1015" t="s">
        <v>264</v>
      </c>
      <c r="I191" s="1015" t="s">
        <v>264</v>
      </c>
      <c r="J191" s="1015" t="s">
        <v>265</v>
      </c>
    </row>
    <row r="192" spans="1:10" s="71" customFormat="1" ht="12" customHeight="1">
      <c r="A192" s="322" t="s">
        <v>706</v>
      </c>
      <c r="B192" s="1275">
        <v>92.01907089447981</v>
      </c>
      <c r="C192" s="324">
        <v>92.37130750767767</v>
      </c>
      <c r="D192" s="324">
        <v>87.809492948853318</v>
      </c>
      <c r="E192" s="324">
        <v>86.382779077807712</v>
      </c>
      <c r="F192" s="324">
        <v>80.783140823796145</v>
      </c>
      <c r="G192" s="324">
        <v>75.36300900554501</v>
      </c>
      <c r="H192" s="324">
        <v>75.773165655461909</v>
      </c>
      <c r="I192" s="324">
        <v>76.202729642974617</v>
      </c>
      <c r="J192" s="324">
        <v>70.825763903293364</v>
      </c>
    </row>
    <row r="193" spans="1:10" s="71" customFormat="1" ht="12" customHeight="1">
      <c r="A193" s="1276" t="s">
        <v>707</v>
      </c>
      <c r="B193" s="523">
        <v>48.549442151036686</v>
      </c>
      <c r="C193" s="327">
        <v>48.717843635729864</v>
      </c>
      <c r="D193" s="327">
        <v>47.920047167653564</v>
      </c>
      <c r="E193" s="327">
        <v>46.483873839421278</v>
      </c>
      <c r="F193" s="327">
        <v>44.582669516542708</v>
      </c>
      <c r="G193" s="327">
        <v>46.596244861882461</v>
      </c>
      <c r="H193" s="327">
        <v>46.879795943464416</v>
      </c>
      <c r="I193" s="327">
        <v>43.719889716976802</v>
      </c>
      <c r="J193" s="327">
        <v>44.137212503110781</v>
      </c>
    </row>
    <row r="194" spans="1:10" s="71" customFormat="1" ht="12" customHeight="1">
      <c r="A194" s="1276" t="s">
        <v>708</v>
      </c>
      <c r="B194" s="523">
        <v>45.061564444276485</v>
      </c>
      <c r="C194" s="327">
        <v>43.086290475869959</v>
      </c>
      <c r="D194" s="327">
        <v>43.084443092142273</v>
      </c>
      <c r="E194" s="327">
        <v>41.735008736108895</v>
      </c>
      <c r="F194" s="327">
        <v>43.480132086895367</v>
      </c>
      <c r="G194" s="327">
        <v>41.463240128327861</v>
      </c>
      <c r="H194" s="327">
        <v>41.000014344511534</v>
      </c>
      <c r="I194" s="327">
        <v>41.253467108607659</v>
      </c>
      <c r="J194" s="327">
        <v>40.474404959396949</v>
      </c>
    </row>
    <row r="195" spans="1:10" s="71" customFormat="1" ht="12" customHeight="1">
      <c r="A195" s="1276" t="s">
        <v>709</v>
      </c>
      <c r="B195" s="523">
        <v>31.136304325801703</v>
      </c>
      <c r="C195" s="327">
        <v>31.907372498025516</v>
      </c>
      <c r="D195" s="327">
        <v>31.591734047024975</v>
      </c>
      <c r="E195" s="327">
        <v>30.752172653839786</v>
      </c>
      <c r="F195" s="327">
        <v>28.155562780659739</v>
      </c>
      <c r="G195" s="327">
        <v>30.329938118865254</v>
      </c>
      <c r="H195" s="327">
        <v>29.518337040501571</v>
      </c>
      <c r="I195" s="327">
        <v>28.669766711281937</v>
      </c>
      <c r="J195" s="327">
        <v>28.282655265654142</v>
      </c>
    </row>
    <row r="196" spans="1:10" s="71" customFormat="1" ht="12" customHeight="1">
      <c r="A196" s="1276" t="s">
        <v>710</v>
      </c>
      <c r="B196" s="523">
        <v>9.3500159976217923</v>
      </c>
      <c r="C196" s="327">
        <v>9.2937660407143667</v>
      </c>
      <c r="D196" s="327">
        <v>9.4012032205391414</v>
      </c>
      <c r="E196" s="327">
        <v>9.2401972054835291</v>
      </c>
      <c r="F196" s="327">
        <v>8.1589043102447061</v>
      </c>
      <c r="G196" s="327">
        <v>8.1456577940762553</v>
      </c>
      <c r="H196" s="327">
        <v>8.5567783179661525</v>
      </c>
      <c r="I196" s="327">
        <v>7.5859595578678043</v>
      </c>
      <c r="J196" s="327">
        <v>7.5809801206784941</v>
      </c>
    </row>
    <row r="197" spans="1:10" s="71" customFormat="1" ht="12" customHeight="1">
      <c r="A197" s="1276" t="s">
        <v>711</v>
      </c>
      <c r="B197" s="523">
        <v>5.1974487117951993</v>
      </c>
      <c r="C197" s="327">
        <v>5.2849369014765664</v>
      </c>
      <c r="D197" s="327">
        <v>4.4875449029787573</v>
      </c>
      <c r="E197" s="327">
        <v>4.2359518248076871</v>
      </c>
      <c r="F197" s="327">
        <v>4.3675684139950013</v>
      </c>
      <c r="G197" s="327">
        <v>5.6809205376968785</v>
      </c>
      <c r="H197" s="327">
        <v>5.4838209601607053</v>
      </c>
      <c r="I197" s="327">
        <v>5.8743942982950923</v>
      </c>
      <c r="J197" s="327">
        <v>10.784021899849211</v>
      </c>
    </row>
    <row r="198" spans="1:10" s="58" customFormat="1" ht="12" customHeight="1">
      <c r="A198" s="330" t="s">
        <v>487</v>
      </c>
      <c r="B198" s="1278">
        <v>231.31384652501168</v>
      </c>
      <c r="C198" s="1279">
        <v>230.66151705949395</v>
      </c>
      <c r="D198" s="1279">
        <v>224.29446537919202</v>
      </c>
      <c r="E198" s="1279">
        <v>218.82998333746889</v>
      </c>
      <c r="F198" s="1279">
        <v>209.52797793213367</v>
      </c>
      <c r="G198" s="1279">
        <v>207.57901044639371</v>
      </c>
      <c r="H198" s="1279">
        <v>207.21191226206628</v>
      </c>
      <c r="I198" s="1279">
        <v>203.30620703600391</v>
      </c>
      <c r="J198" s="1279">
        <v>202.08503865198298</v>
      </c>
    </row>
    <row r="199" spans="1:10" s="23" customFormat="1" ht="12" customHeight="1">
      <c r="A199" s="1280"/>
      <c r="B199" s="1280"/>
      <c r="C199" s="1285"/>
      <c r="D199" s="1285"/>
      <c r="E199" s="1285"/>
      <c r="F199" s="1285"/>
      <c r="G199" s="1285"/>
      <c r="H199" s="1285"/>
      <c r="I199" s="1285"/>
      <c r="J199" s="1285"/>
    </row>
    <row r="200" spans="1:10" s="68" customFormat="1" ht="12.2" customHeight="1">
      <c r="A200" s="1237" t="s">
        <v>705</v>
      </c>
      <c r="B200" s="768"/>
      <c r="C200" s="768"/>
      <c r="D200" s="1286"/>
      <c r="E200" s="768"/>
      <c r="F200" s="768"/>
      <c r="G200" s="768"/>
      <c r="H200" s="768"/>
      <c r="I200" s="768"/>
      <c r="J200" s="768"/>
    </row>
    <row r="201" spans="1:10" s="68" customFormat="1" ht="12.2" customHeight="1">
      <c r="A201" s="1226"/>
      <c r="B201" s="1226"/>
      <c r="C201" s="1226"/>
      <c r="D201" s="1226"/>
      <c r="E201" s="1226"/>
      <c r="F201" s="1226"/>
      <c r="G201" s="1226"/>
      <c r="H201" s="1226"/>
      <c r="I201" s="1226"/>
      <c r="J201" s="1226"/>
    </row>
    <row r="202" spans="1:10" s="68" customFormat="1" ht="12.2" customHeight="1">
      <c r="A202" s="1226"/>
      <c r="B202" s="1226"/>
      <c r="C202" s="1226"/>
      <c r="D202" s="1226"/>
      <c r="E202" s="1226"/>
      <c r="F202" s="1226"/>
      <c r="G202" s="1226"/>
      <c r="H202" s="1226"/>
      <c r="I202" s="1226"/>
      <c r="J202" s="1226"/>
    </row>
    <row r="203" spans="1:10" s="68" customFormat="1" ht="12.2" customHeight="1">
      <c r="A203" s="1226"/>
      <c r="B203" s="1226"/>
      <c r="C203" s="1226"/>
      <c r="D203" s="1226"/>
      <c r="E203" s="1226"/>
      <c r="F203" s="1226"/>
      <c r="G203" s="1226"/>
      <c r="H203" s="1226"/>
      <c r="I203" s="1226"/>
      <c r="J203" s="1226"/>
    </row>
    <row r="204" spans="1:10" s="68" customFormat="1" ht="12.2" customHeight="1">
      <c r="A204" s="1226"/>
      <c r="B204" s="1226"/>
      <c r="C204" s="1226"/>
      <c r="D204" s="1226"/>
      <c r="E204" s="1226"/>
      <c r="F204" s="1226"/>
      <c r="G204" s="1226"/>
      <c r="H204" s="1226"/>
      <c r="I204" s="1226"/>
      <c r="J204" s="1226"/>
    </row>
    <row r="205" spans="1:10" s="68" customFormat="1" ht="12.2" customHeight="1">
      <c r="A205" s="1226"/>
      <c r="B205" s="1226"/>
      <c r="C205" s="1226"/>
      <c r="D205" s="1226"/>
      <c r="E205" s="1226"/>
      <c r="F205" s="1226"/>
      <c r="G205" s="1226"/>
      <c r="H205" s="1226"/>
      <c r="I205" s="1226"/>
      <c r="J205" s="1226"/>
    </row>
    <row r="206" spans="1:10" s="68" customFormat="1" ht="12.2" customHeight="1">
      <c r="A206" s="1226"/>
      <c r="B206" s="1226"/>
      <c r="C206" s="1226"/>
      <c r="D206" s="1226"/>
      <c r="E206" s="1226"/>
      <c r="F206" s="1226"/>
      <c r="G206" s="1226"/>
      <c r="H206" s="1226"/>
      <c r="I206" s="1226"/>
      <c r="J206" s="1226"/>
    </row>
    <row r="207" spans="1:10" s="68" customFormat="1" ht="12.2" customHeight="1">
      <c r="A207" s="1226"/>
      <c r="B207" s="1226"/>
      <c r="C207" s="1226"/>
      <c r="D207" s="1226"/>
      <c r="E207" s="1226"/>
      <c r="F207" s="1226"/>
      <c r="G207" s="1226"/>
      <c r="H207" s="1226"/>
      <c r="I207" s="1226"/>
      <c r="J207" s="1226"/>
    </row>
    <row r="208" spans="1:10" s="68" customFormat="1" ht="12.2" customHeight="1">
      <c r="A208" s="1226"/>
      <c r="B208" s="1226"/>
      <c r="C208" s="1226"/>
      <c r="D208" s="1226"/>
      <c r="E208" s="1226"/>
      <c r="F208" s="1226"/>
      <c r="G208" s="1226"/>
      <c r="H208" s="1226"/>
      <c r="I208" s="1226"/>
      <c r="J208" s="1226"/>
    </row>
    <row r="209" spans="1:10" s="68" customFormat="1" ht="12.2" customHeight="1">
      <c r="A209" s="1226"/>
      <c r="B209" s="1226"/>
      <c r="C209" s="1226"/>
      <c r="D209" s="1226"/>
      <c r="E209" s="1226"/>
      <c r="F209" s="1226"/>
      <c r="G209" s="1226"/>
      <c r="H209" s="1226"/>
      <c r="I209" s="1226"/>
      <c r="J209" s="1226"/>
    </row>
    <row r="210" spans="1:10" s="68" customFormat="1" ht="12.2" customHeight="1">
      <c r="A210" s="1226"/>
      <c r="B210" s="1226"/>
      <c r="C210" s="1226"/>
      <c r="D210" s="1226"/>
      <c r="E210" s="1226"/>
      <c r="F210" s="1226"/>
      <c r="G210" s="1226"/>
      <c r="H210" s="1226"/>
      <c r="I210" s="1226"/>
      <c r="J210" s="1226"/>
    </row>
    <row r="211" spans="1:10" s="68" customFormat="1" ht="12.2" customHeight="1">
      <c r="A211" s="1226"/>
      <c r="B211" s="1226"/>
      <c r="C211" s="1226"/>
      <c r="D211" s="1226"/>
      <c r="E211" s="1226"/>
      <c r="F211" s="1226"/>
      <c r="G211" s="1226"/>
      <c r="H211" s="1226"/>
      <c r="I211" s="1226"/>
      <c r="J211" s="1226"/>
    </row>
    <row r="212" spans="1:10" s="68" customFormat="1" ht="12.2" customHeight="1">
      <c r="A212" s="1226"/>
      <c r="B212" s="1226"/>
      <c r="C212" s="1226"/>
      <c r="D212" s="1226"/>
      <c r="E212" s="1226"/>
      <c r="F212" s="1226"/>
      <c r="G212" s="1226"/>
      <c r="H212" s="1226"/>
      <c r="I212" s="1226"/>
      <c r="J212" s="1226"/>
    </row>
    <row r="213" spans="1:10" s="68" customFormat="1" ht="12.2" customHeight="1">
      <c r="A213" s="1226"/>
      <c r="B213" s="1226"/>
      <c r="C213" s="1226"/>
      <c r="D213" s="1226"/>
      <c r="E213" s="1226"/>
      <c r="F213" s="1226"/>
      <c r="G213" s="1226"/>
      <c r="H213" s="1226"/>
      <c r="I213" s="1226"/>
      <c r="J213" s="1226"/>
    </row>
    <row r="214" spans="1:10" s="68" customFormat="1" ht="12.2" customHeight="1">
      <c r="A214" s="1226"/>
      <c r="B214" s="1226"/>
      <c r="C214" s="1226"/>
      <c r="D214" s="1226"/>
      <c r="E214" s="1226"/>
      <c r="F214" s="1226"/>
      <c r="G214" s="1226"/>
      <c r="H214" s="1226"/>
      <c r="I214" s="1226"/>
      <c r="J214" s="1226"/>
    </row>
    <row r="215" spans="1:10" s="68" customFormat="1" ht="12.2" customHeight="1">
      <c r="A215" s="1226"/>
      <c r="B215" s="1226"/>
      <c r="C215" s="1226"/>
      <c r="D215" s="1226"/>
      <c r="E215" s="1226"/>
      <c r="F215" s="1226"/>
      <c r="G215" s="1226"/>
      <c r="H215" s="1226"/>
      <c r="I215" s="1226"/>
      <c r="J215" s="1226"/>
    </row>
    <row r="216" spans="1:10" s="68" customFormat="1" ht="12.2" customHeight="1">
      <c r="A216" s="1226"/>
      <c r="B216" s="1226"/>
      <c r="C216" s="1226"/>
      <c r="D216" s="1226"/>
      <c r="E216" s="1226"/>
      <c r="F216" s="1226"/>
      <c r="G216" s="1226"/>
      <c r="H216" s="1226"/>
      <c r="I216" s="1226"/>
      <c r="J216" s="1226"/>
    </row>
    <row r="217" spans="1:10" s="68" customFormat="1" ht="12.2" customHeight="1">
      <c r="A217" s="1226"/>
      <c r="B217" s="1226"/>
      <c r="C217" s="1226"/>
      <c r="D217" s="1226"/>
      <c r="E217" s="1226"/>
      <c r="F217" s="1226"/>
      <c r="G217" s="1226"/>
      <c r="H217" s="1226"/>
      <c r="I217" s="1226"/>
      <c r="J217" s="1226"/>
    </row>
    <row r="218" spans="1:10" s="68" customFormat="1" ht="12.2" customHeight="1">
      <c r="A218" s="1226"/>
      <c r="B218" s="1226"/>
      <c r="C218" s="1226"/>
      <c r="D218" s="1226"/>
      <c r="E218" s="1226"/>
      <c r="F218" s="1226"/>
      <c r="G218" s="1226"/>
      <c r="H218" s="1226"/>
      <c r="I218" s="1226"/>
      <c r="J218" s="1226"/>
    </row>
    <row r="219" spans="1:10" s="68" customFormat="1" ht="12.2" customHeight="1">
      <c r="A219" s="1226"/>
      <c r="B219" s="1226"/>
      <c r="C219" s="1226"/>
      <c r="D219" s="1226"/>
      <c r="E219" s="1226"/>
      <c r="F219" s="1226"/>
      <c r="G219" s="1226"/>
      <c r="H219" s="1226"/>
      <c r="I219" s="1226"/>
      <c r="J219" s="1226"/>
    </row>
    <row r="220" spans="1:10" s="68" customFormat="1" ht="12.2" customHeight="1">
      <c r="A220" s="1226"/>
      <c r="B220" s="1226"/>
      <c r="C220" s="1226"/>
      <c r="D220" s="1226"/>
      <c r="E220" s="1226"/>
      <c r="F220" s="1226"/>
      <c r="G220" s="1226"/>
      <c r="H220" s="1226"/>
      <c r="I220" s="1226"/>
      <c r="J220" s="1226"/>
    </row>
    <row r="221" spans="1:10" s="23" customFormat="1" ht="12.75" customHeight="1">
      <c r="A221" s="1226"/>
      <c r="B221" s="1226"/>
      <c r="C221" s="1226"/>
      <c r="D221" s="1226"/>
      <c r="E221" s="1226"/>
      <c r="F221" s="1226"/>
      <c r="G221" s="1226"/>
      <c r="H221" s="1226"/>
      <c r="I221" s="1226"/>
      <c r="J221" s="1226"/>
    </row>
    <row r="222" spans="1:10" s="24" customFormat="1" ht="22.5" customHeight="1">
      <c r="A222" s="310"/>
      <c r="B222" s="764"/>
      <c r="C222" s="764"/>
      <c r="D222" s="764"/>
      <c r="E222" s="764"/>
      <c r="F222" s="764"/>
      <c r="G222" s="764"/>
      <c r="H222" s="764"/>
      <c r="I222" s="764"/>
      <c r="J222" s="764"/>
    </row>
    <row r="223" spans="1:10" s="24" customFormat="1" ht="18.75" customHeight="1">
      <c r="A223" s="1864" t="s">
        <v>712</v>
      </c>
      <c r="B223" s="1864"/>
      <c r="C223" s="1864"/>
      <c r="D223" s="1864"/>
      <c r="E223" s="1864"/>
      <c r="F223" s="1864"/>
      <c r="G223" s="1864"/>
      <c r="H223" s="1864"/>
      <c r="I223" s="766"/>
      <c r="J223" s="766"/>
    </row>
    <row r="224" spans="1:10" s="24" customFormat="1" ht="12" customHeight="1">
      <c r="A224" s="1192"/>
      <c r="B224" s="1192"/>
      <c r="C224" s="1192"/>
      <c r="D224" s="1192"/>
      <c r="E224" s="1192"/>
      <c r="F224" s="1192"/>
      <c r="G224" s="1192"/>
      <c r="H224" s="1192"/>
      <c r="I224" s="766"/>
      <c r="J224" s="766"/>
    </row>
    <row r="225" spans="1:10" s="56" customFormat="1" ht="12.95" customHeight="1">
      <c r="A225" s="1880" t="s">
        <v>683</v>
      </c>
      <c r="B225" s="1880"/>
      <c r="C225" s="1880"/>
      <c r="D225" s="1880"/>
      <c r="E225" s="1880"/>
      <c r="F225" s="1880"/>
      <c r="G225" s="1880"/>
      <c r="H225" s="1880"/>
      <c r="I225" s="766"/>
      <c r="J225" s="766"/>
    </row>
    <row r="226" spans="1:10" s="29" customFormat="1" ht="11.25" customHeight="1">
      <c r="A226" s="1194"/>
      <c r="B226" s="636" t="s">
        <v>289</v>
      </c>
      <c r="C226" s="637" t="s">
        <v>290</v>
      </c>
      <c r="D226" s="637" t="s">
        <v>291</v>
      </c>
      <c r="E226" s="637" t="s">
        <v>292</v>
      </c>
      <c r="F226" s="637" t="s">
        <v>289</v>
      </c>
      <c r="G226" s="637" t="s">
        <v>290</v>
      </c>
      <c r="H226" s="637" t="s">
        <v>291</v>
      </c>
      <c r="I226" s="637" t="s">
        <v>292</v>
      </c>
      <c r="J226" s="637" t="s">
        <v>289</v>
      </c>
    </row>
    <row r="227" spans="1:10" s="29" customFormat="1" ht="11.1" customHeight="1">
      <c r="A227" s="691" t="s">
        <v>659</v>
      </c>
      <c r="B227" s="1014" t="s">
        <v>263</v>
      </c>
      <c r="C227" s="1015" t="s">
        <v>263</v>
      </c>
      <c r="D227" s="1015" t="s">
        <v>263</v>
      </c>
      <c r="E227" s="1015" t="s">
        <v>263</v>
      </c>
      <c r="F227" s="1015" t="s">
        <v>264</v>
      </c>
      <c r="G227" s="1015" t="s">
        <v>264</v>
      </c>
      <c r="H227" s="1015" t="s">
        <v>264</v>
      </c>
      <c r="I227" s="1015" t="s">
        <v>264</v>
      </c>
      <c r="J227" s="1015" t="s">
        <v>265</v>
      </c>
    </row>
    <row r="228" spans="1:10" s="29" customFormat="1" ht="12" customHeight="1">
      <c r="A228" s="820" t="s">
        <v>713</v>
      </c>
      <c r="B228" s="1198">
        <v>4.6729760821940509</v>
      </c>
      <c r="C228" s="1200">
        <v>5.6959761113499994</v>
      </c>
      <c r="D228" s="1200">
        <v>5.8367169493399995</v>
      </c>
      <c r="E228" s="1200">
        <v>4.4484243950600009</v>
      </c>
      <c r="F228" s="1200">
        <v>4.3242832084400007</v>
      </c>
      <c r="G228" s="1200">
        <v>4.0523363131999997</v>
      </c>
      <c r="H228" s="1200">
        <v>4.0085559693700006</v>
      </c>
      <c r="I228" s="1200">
        <v>4.2028067257189958</v>
      </c>
      <c r="J228" s="1200">
        <v>4.6140255508799992</v>
      </c>
    </row>
    <row r="229" spans="1:10" s="29" customFormat="1" ht="12" customHeight="1">
      <c r="A229" s="820" t="s">
        <v>714</v>
      </c>
      <c r="B229" s="1198">
        <v>1.4235572327699999</v>
      </c>
      <c r="C229" s="1200">
        <v>3.0956961088399995</v>
      </c>
      <c r="D229" s="1200">
        <v>2.8733368296299999</v>
      </c>
      <c r="E229" s="1200">
        <v>2.9745293255499998</v>
      </c>
      <c r="F229" s="1200">
        <v>3.4546686341099999</v>
      </c>
      <c r="G229" s="1200">
        <v>5.3827306305799993</v>
      </c>
      <c r="H229" s="1200">
        <v>4.1736205445700003</v>
      </c>
      <c r="I229" s="1200">
        <v>4.2354479845299995</v>
      </c>
      <c r="J229" s="1200">
        <v>4.0848574822400003</v>
      </c>
    </row>
    <row r="230" spans="1:10" s="29" customFormat="1" ht="12" customHeight="1">
      <c r="A230" s="820" t="s">
        <v>715</v>
      </c>
      <c r="B230" s="1198">
        <v>11.652946020309999</v>
      </c>
      <c r="C230" s="1200">
        <v>14.203203007600003</v>
      </c>
      <c r="D230" s="1200">
        <v>13.299175362239998</v>
      </c>
      <c r="E230" s="1200">
        <v>11.038045734240001</v>
      </c>
      <c r="F230" s="1200">
        <v>11.646046162599999</v>
      </c>
      <c r="G230" s="1200">
        <v>11.389551809290005</v>
      </c>
      <c r="H230" s="1200">
        <v>11.39679969961</v>
      </c>
      <c r="I230" s="1200">
        <v>11.486710542051689</v>
      </c>
      <c r="J230" s="1200">
        <v>11.911154347460002</v>
      </c>
    </row>
    <row r="231" spans="1:10" s="29" customFormat="1" ht="12" customHeight="1">
      <c r="A231" s="1202" t="s">
        <v>716</v>
      </c>
      <c r="B231" s="1198">
        <v>8.642217902359997</v>
      </c>
      <c r="C231" s="1200">
        <v>9.891549754499998</v>
      </c>
      <c r="D231" s="1200">
        <v>9.4867382995699998</v>
      </c>
      <c r="E231" s="1200">
        <v>8.6796701914099987</v>
      </c>
      <c r="F231" s="1200">
        <v>8.5772062710401435</v>
      </c>
      <c r="G231" s="1200">
        <v>9.0305026281500016</v>
      </c>
      <c r="H231" s="1200">
        <v>8.3778842890700034</v>
      </c>
      <c r="I231" s="1200">
        <v>9.1937412661589271</v>
      </c>
      <c r="J231" s="1200">
        <v>9.6811631599400005</v>
      </c>
    </row>
    <row r="232" spans="1:10" s="29" customFormat="1" ht="12" customHeight="1">
      <c r="A232" s="820" t="s">
        <v>717</v>
      </c>
      <c r="B232" s="1198">
        <v>10.272353101852477</v>
      </c>
      <c r="C232" s="1200">
        <v>12.367213094612438</v>
      </c>
      <c r="D232" s="1200">
        <v>11.87299922603</v>
      </c>
      <c r="E232" s="1200">
        <v>10.366692865360001</v>
      </c>
      <c r="F232" s="1200">
        <v>10.001366550430003</v>
      </c>
      <c r="G232" s="1200">
        <v>10.254116891519997</v>
      </c>
      <c r="H232" s="1200">
        <v>10.032701954589998</v>
      </c>
      <c r="I232" s="1200">
        <v>12.031149030093131</v>
      </c>
      <c r="J232" s="1200">
        <v>14.130544365559999</v>
      </c>
    </row>
    <row r="233" spans="1:10" s="43" customFormat="1" ht="12" customHeight="1">
      <c r="A233" s="1287" t="s">
        <v>718</v>
      </c>
      <c r="B233" s="1198">
        <v>5.9657940759355164</v>
      </c>
      <c r="C233" s="1200">
        <v>7.0495223003199925</v>
      </c>
      <c r="D233" s="1200">
        <v>5.8336014775509462</v>
      </c>
      <c r="E233" s="1200">
        <v>4.9332454145723457</v>
      </c>
      <c r="F233" s="1200">
        <v>6.4807826679899989</v>
      </c>
      <c r="G233" s="1200">
        <v>6.5583479743299993</v>
      </c>
      <c r="H233" s="1200">
        <v>6.2362718461400046</v>
      </c>
      <c r="I233" s="1200">
        <v>6.226177200814325</v>
      </c>
      <c r="J233" s="1200">
        <v>5.7165383946600006</v>
      </c>
    </row>
    <row r="234" spans="1:10" s="23" customFormat="1" ht="12" customHeight="1">
      <c r="A234" s="948" t="s">
        <v>487</v>
      </c>
      <c r="B234" s="1288">
        <v>42.629844415422042</v>
      </c>
      <c r="C234" s="1289">
        <v>52.303160377222433</v>
      </c>
      <c r="D234" s="1289">
        <v>49.202568144360946</v>
      </c>
      <c r="E234" s="1289">
        <v>42.440607926192349</v>
      </c>
      <c r="F234" s="1289">
        <v>44.484353494610147</v>
      </c>
      <c r="G234" s="1289">
        <v>46.667586247070005</v>
      </c>
      <c r="H234" s="1289">
        <v>44.225834303350005</v>
      </c>
      <c r="I234" s="1289">
        <v>47.376032749367063</v>
      </c>
      <c r="J234" s="1289">
        <v>50.13828330074</v>
      </c>
    </row>
    <row r="235" spans="1:10" s="77" customFormat="1" ht="12.75" customHeight="1">
      <c r="A235" s="1280"/>
      <c r="B235" s="1280"/>
      <c r="C235" s="1280"/>
      <c r="D235" s="1280"/>
      <c r="E235" s="1280"/>
      <c r="F235" s="1280"/>
      <c r="G235" s="1280"/>
      <c r="H235" s="1280"/>
      <c r="I235" s="1280"/>
      <c r="J235" s="1280"/>
    </row>
    <row r="236" spans="1:10" s="29" customFormat="1" ht="11.25" customHeight="1">
      <c r="A236" s="1281" t="s">
        <v>104</v>
      </c>
      <c r="B236" s="1281"/>
      <c r="C236" s="1281"/>
      <c r="D236" s="1281"/>
      <c r="E236" s="1281"/>
      <c r="F236" s="1281"/>
      <c r="G236" s="1281"/>
      <c r="H236" s="1281"/>
      <c r="I236" s="766"/>
      <c r="J236" s="766"/>
    </row>
    <row r="237" spans="1:10" s="29" customFormat="1" ht="11.25" customHeight="1">
      <c r="A237" s="1194"/>
      <c r="B237" s="636" t="s">
        <v>289</v>
      </c>
      <c r="C237" s="637" t="s">
        <v>290</v>
      </c>
      <c r="D237" s="637" t="s">
        <v>291</v>
      </c>
      <c r="E237" s="637" t="s">
        <v>292</v>
      </c>
      <c r="F237" s="637" t="s">
        <v>289</v>
      </c>
      <c r="G237" s="637" t="s">
        <v>290</v>
      </c>
      <c r="H237" s="637" t="s">
        <v>291</v>
      </c>
      <c r="I237" s="637" t="s">
        <v>292</v>
      </c>
      <c r="J237" s="637" t="s">
        <v>289</v>
      </c>
    </row>
    <row r="238" spans="1:10" s="29" customFormat="1" ht="11.1" customHeight="1">
      <c r="A238" s="691" t="s">
        <v>659</v>
      </c>
      <c r="B238" s="1014" t="s">
        <v>263</v>
      </c>
      <c r="C238" s="1015" t="s">
        <v>263</v>
      </c>
      <c r="D238" s="1015" t="s">
        <v>263</v>
      </c>
      <c r="E238" s="1015" t="s">
        <v>263</v>
      </c>
      <c r="F238" s="1015" t="s">
        <v>264</v>
      </c>
      <c r="G238" s="1015" t="s">
        <v>264</v>
      </c>
      <c r="H238" s="1015" t="s">
        <v>264</v>
      </c>
      <c r="I238" s="1015" t="s">
        <v>264</v>
      </c>
      <c r="J238" s="1015" t="s">
        <v>265</v>
      </c>
    </row>
    <row r="239" spans="1:10" s="29" customFormat="1" ht="11.1" customHeight="1">
      <c r="A239" s="820" t="s">
        <v>672</v>
      </c>
      <c r="B239" s="1229">
        <v>17.477172916000001</v>
      </c>
      <c r="C239" s="1230">
        <v>20.68435336596999</v>
      </c>
      <c r="D239" s="1230">
        <v>17.986942789280008</v>
      </c>
      <c r="E239" s="1230">
        <v>14.653082610629998</v>
      </c>
      <c r="F239" s="1230">
        <v>13.637604711349995</v>
      </c>
      <c r="G239" s="1230">
        <v>12.118495919670005</v>
      </c>
      <c r="H239" s="1230">
        <v>11.696098076379993</v>
      </c>
      <c r="I239" s="1230">
        <v>12.464315164660663</v>
      </c>
      <c r="J239" s="1230">
        <v>11.819954095310001</v>
      </c>
    </row>
    <row r="240" spans="1:10" s="29" customFormat="1" ht="11.1" customHeight="1">
      <c r="A240" s="820" t="s">
        <v>673</v>
      </c>
      <c r="B240" s="1229">
        <v>25.083233100942483</v>
      </c>
      <c r="C240" s="1230">
        <v>29.722934133202447</v>
      </c>
      <c r="D240" s="1230">
        <v>28.349721175660935</v>
      </c>
      <c r="E240" s="1230">
        <v>25.624664032202343</v>
      </c>
      <c r="F240" s="1230">
        <v>27.876206763150016</v>
      </c>
      <c r="G240" s="1230">
        <v>30.892819765160002</v>
      </c>
      <c r="H240" s="1230">
        <v>27.797897423059997</v>
      </c>
      <c r="I240" s="1230">
        <v>29.877803621027947</v>
      </c>
      <c r="J240" s="1230">
        <v>32.718540300340003</v>
      </c>
    </row>
    <row r="241" spans="1:10" s="29" customFormat="1" ht="11.1" customHeight="1">
      <c r="A241" s="820" t="s">
        <v>674</v>
      </c>
      <c r="B241" s="1229">
        <v>3.8738245170000005E-2</v>
      </c>
      <c r="C241" s="1230">
        <v>1.7729979888899994</v>
      </c>
      <c r="D241" s="1230">
        <v>2.7436270820200002</v>
      </c>
      <c r="E241" s="1230">
        <v>2.0534952680800003</v>
      </c>
      <c r="F241" s="1230">
        <v>2.7225644787099998</v>
      </c>
      <c r="G241" s="1230">
        <v>3.3911873910000003</v>
      </c>
      <c r="H241" s="1230">
        <v>4.3188850564200001</v>
      </c>
      <c r="I241" s="1230">
        <v>4.5974854029784646</v>
      </c>
      <c r="J241" s="1230">
        <v>4.9254607231700014</v>
      </c>
    </row>
    <row r="242" spans="1:10" s="29" customFormat="1" ht="11.1" customHeight="1">
      <c r="A242" s="820" t="s">
        <v>675</v>
      </c>
      <c r="B242" s="1229">
        <v>3.0700153309573815E-2</v>
      </c>
      <c r="C242" s="1230">
        <v>0.12287488915999999</v>
      </c>
      <c r="D242" s="1230">
        <v>0.12227709740000002</v>
      </c>
      <c r="E242" s="1230">
        <v>0.10936601528000001</v>
      </c>
      <c r="F242" s="1230">
        <v>0.24797754140014516</v>
      </c>
      <c r="G242" s="1230">
        <v>0.26508317124000003</v>
      </c>
      <c r="H242" s="1230">
        <v>0.41295374749000002</v>
      </c>
      <c r="I242" s="1230">
        <v>0.43642856069999991</v>
      </c>
      <c r="J242" s="1230">
        <v>0.67432818191999999</v>
      </c>
    </row>
    <row r="243" spans="1:10" s="58" customFormat="1" ht="12" customHeight="1">
      <c r="A243" s="1269" t="s">
        <v>719</v>
      </c>
      <c r="B243" s="1252">
        <v>42.629844415422056</v>
      </c>
      <c r="C243" s="1270">
        <v>52.30316037722244</v>
      </c>
      <c r="D243" s="1270">
        <v>49.202568144360939</v>
      </c>
      <c r="E243" s="1270">
        <v>42.440607926192342</v>
      </c>
      <c r="F243" s="1270">
        <v>44.484353494610154</v>
      </c>
      <c r="G243" s="1270">
        <v>46.667586247070012</v>
      </c>
      <c r="H243" s="1270">
        <v>44.225834303349991</v>
      </c>
      <c r="I243" s="1270">
        <v>47.376032749367077</v>
      </c>
      <c r="J243" s="1270">
        <v>50.138283300740014</v>
      </c>
    </row>
    <row r="244" spans="1:10" s="68" customFormat="1" ht="6.95" customHeight="1">
      <c r="A244" s="1877"/>
      <c r="B244" s="1877"/>
      <c r="C244" s="1877"/>
      <c r="D244" s="1877"/>
      <c r="E244" s="1877"/>
      <c r="F244" s="1877"/>
      <c r="G244" s="1877"/>
      <c r="H244" s="1877"/>
      <c r="I244" s="1877"/>
      <c r="J244" s="1877"/>
    </row>
    <row r="245" spans="1:10" s="23" customFormat="1" ht="12" customHeight="1">
      <c r="A245" s="1876" t="s">
        <v>720</v>
      </c>
      <c r="B245" s="1876"/>
      <c r="C245" s="1876"/>
      <c r="D245" s="1876"/>
      <c r="E245" s="1876"/>
      <c r="F245" s="1876"/>
      <c r="G245" s="1876"/>
      <c r="H245" s="1876"/>
      <c r="I245" s="1876"/>
      <c r="J245" s="1876"/>
    </row>
    <row r="246" spans="1:10" s="29" customFormat="1" ht="12.75" customHeight="1">
      <c r="A246" s="577"/>
      <c r="B246" s="577"/>
      <c r="C246" s="577"/>
      <c r="D246" s="577"/>
      <c r="E246" s="577"/>
      <c r="F246" s="577"/>
      <c r="G246" s="577"/>
      <c r="H246" s="577"/>
      <c r="I246" s="577"/>
      <c r="J246" s="577"/>
    </row>
    <row r="247" spans="1:10" s="68" customFormat="1" ht="12.2" customHeight="1">
      <c r="A247" s="1237" t="s">
        <v>694</v>
      </c>
      <c r="B247" s="768"/>
      <c r="C247" s="768"/>
      <c r="D247" s="1237" t="s">
        <v>104</v>
      </c>
      <c r="E247" s="768"/>
      <c r="F247" s="768"/>
      <c r="G247" s="768"/>
      <c r="H247" s="768"/>
      <c r="I247" s="768"/>
      <c r="J247" s="768"/>
    </row>
    <row r="248" spans="1:10" s="68" customFormat="1" ht="12.2" customHeight="1">
      <c r="A248" s="1226"/>
      <c r="B248" s="1226"/>
      <c r="C248" s="1226"/>
      <c r="D248" s="1226"/>
      <c r="E248" s="1226"/>
      <c r="F248" s="1226"/>
      <c r="G248" s="1226"/>
      <c r="H248" s="1226"/>
      <c r="I248" s="1226"/>
      <c r="J248" s="1226"/>
    </row>
    <row r="249" spans="1:10" s="68" customFormat="1" ht="12.2" customHeight="1">
      <c r="A249" s="1226"/>
      <c r="B249" s="1226"/>
      <c r="C249" s="1226"/>
      <c r="D249" s="1226"/>
      <c r="E249" s="1226"/>
      <c r="F249" s="1226"/>
      <c r="G249" s="1226"/>
      <c r="H249" s="1226"/>
      <c r="I249" s="1226"/>
      <c r="J249" s="1226"/>
    </row>
    <row r="250" spans="1:10" s="68" customFormat="1" ht="12.2" customHeight="1">
      <c r="A250" s="1226"/>
      <c r="B250" s="1226"/>
      <c r="C250" s="1226"/>
      <c r="D250" s="1226"/>
      <c r="E250" s="1226"/>
      <c r="F250" s="1226"/>
      <c r="G250" s="1226"/>
      <c r="H250" s="1226"/>
      <c r="I250" s="1226"/>
      <c r="J250" s="1226"/>
    </row>
    <row r="251" spans="1:10" s="68" customFormat="1" ht="12.2" customHeight="1">
      <c r="A251" s="1226"/>
      <c r="B251" s="1226"/>
      <c r="C251" s="1226"/>
      <c r="D251" s="1226"/>
      <c r="E251" s="1226"/>
      <c r="F251" s="1226"/>
      <c r="G251" s="1226"/>
      <c r="H251" s="1226"/>
      <c r="I251" s="1226"/>
      <c r="J251" s="1226"/>
    </row>
    <row r="252" spans="1:10" s="68" customFormat="1" ht="12.2" customHeight="1">
      <c r="A252" s="1226"/>
      <c r="B252" s="1226"/>
      <c r="C252" s="1226"/>
      <c r="D252" s="1226"/>
      <c r="E252" s="1226"/>
      <c r="F252" s="1226"/>
      <c r="G252" s="1226"/>
      <c r="H252" s="1226"/>
      <c r="I252" s="1226"/>
      <c r="J252" s="1226"/>
    </row>
    <row r="253" spans="1:10" s="68" customFormat="1" ht="12.2" customHeight="1">
      <c r="A253" s="1226"/>
      <c r="B253" s="1226"/>
      <c r="C253" s="1226"/>
      <c r="D253" s="1226"/>
      <c r="E253" s="1226"/>
      <c r="F253" s="1226"/>
      <c r="G253" s="1226"/>
      <c r="H253" s="1226"/>
      <c r="I253" s="1226"/>
      <c r="J253" s="1226"/>
    </row>
    <row r="254" spans="1:10" s="68" customFormat="1" ht="12.2" customHeight="1">
      <c r="A254" s="1226"/>
      <c r="B254" s="1226"/>
      <c r="C254" s="1226"/>
      <c r="D254" s="1226"/>
      <c r="E254" s="1226"/>
      <c r="F254" s="1226"/>
      <c r="G254" s="1226"/>
      <c r="H254" s="1226"/>
      <c r="I254" s="1226"/>
      <c r="J254" s="1226"/>
    </row>
    <row r="255" spans="1:10" s="68" customFormat="1" ht="12.2" customHeight="1">
      <c r="A255" s="1226"/>
      <c r="B255" s="1226"/>
      <c r="C255" s="1226"/>
      <c r="D255" s="1226"/>
      <c r="E255" s="1226"/>
      <c r="F255" s="1226"/>
      <c r="G255" s="1226"/>
      <c r="H255" s="1226"/>
      <c r="I255" s="1226"/>
      <c r="J255" s="1226"/>
    </row>
    <row r="256" spans="1:10" s="68" customFormat="1" ht="12.2" customHeight="1">
      <c r="A256" s="1226"/>
      <c r="B256" s="1226"/>
      <c r="C256" s="1226"/>
      <c r="D256" s="1226"/>
      <c r="E256" s="1226"/>
      <c r="F256" s="1226"/>
      <c r="G256" s="1226"/>
      <c r="H256" s="1226"/>
      <c r="I256" s="1226"/>
      <c r="J256" s="1226"/>
    </row>
    <row r="257" spans="1:10" s="68" customFormat="1" ht="12.2" customHeight="1">
      <c r="A257" s="1226"/>
      <c r="B257" s="1226"/>
      <c r="C257" s="1226"/>
      <c r="D257" s="1226"/>
      <c r="E257" s="1226"/>
      <c r="F257" s="1226"/>
      <c r="G257" s="1226"/>
      <c r="H257" s="1226"/>
      <c r="I257" s="1226"/>
      <c r="J257" s="1226"/>
    </row>
    <row r="258" spans="1:10" s="68" customFormat="1" ht="12.2" customHeight="1">
      <c r="A258" s="1226"/>
      <c r="B258" s="1226"/>
      <c r="C258" s="1226"/>
      <c r="D258" s="1226"/>
      <c r="E258" s="1226"/>
      <c r="F258" s="1226"/>
      <c r="G258" s="1226"/>
      <c r="H258" s="1226"/>
      <c r="I258" s="1226"/>
      <c r="J258" s="1226"/>
    </row>
    <row r="259" spans="1:10" s="68" customFormat="1" ht="12.2" customHeight="1">
      <c r="A259" s="1226"/>
      <c r="B259" s="1226"/>
      <c r="C259" s="1226"/>
      <c r="D259" s="1226"/>
      <c r="E259" s="1226"/>
      <c r="F259" s="1226"/>
      <c r="G259" s="1226"/>
      <c r="H259" s="1226"/>
      <c r="I259" s="1226"/>
      <c r="J259" s="1226"/>
    </row>
    <row r="260" spans="1:10" s="68" customFormat="1" ht="12.2" customHeight="1">
      <c r="A260" s="1226"/>
      <c r="B260" s="1226"/>
      <c r="C260" s="1226"/>
      <c r="D260" s="1226"/>
      <c r="E260" s="1226"/>
      <c r="F260" s="1226"/>
      <c r="G260" s="1226"/>
      <c r="H260" s="1226"/>
      <c r="I260" s="1226"/>
      <c r="J260" s="1226"/>
    </row>
    <row r="261" spans="1:10" s="68" customFormat="1" ht="12.2" customHeight="1">
      <c r="A261" s="1226"/>
      <c r="B261" s="1226"/>
      <c r="C261" s="1226"/>
      <c r="D261" s="1226"/>
      <c r="E261" s="1226"/>
      <c r="F261" s="1226"/>
      <c r="G261" s="1226"/>
      <c r="H261" s="1226"/>
      <c r="I261" s="1226"/>
      <c r="J261" s="1226"/>
    </row>
    <row r="262" spans="1:10" s="68" customFormat="1" ht="12.2" customHeight="1">
      <c r="A262" s="1226"/>
      <c r="B262" s="1226"/>
      <c r="C262" s="1226"/>
      <c r="D262" s="1226"/>
      <c r="E262" s="1226"/>
      <c r="F262" s="1226"/>
      <c r="G262" s="1226"/>
      <c r="H262" s="1226"/>
      <c r="I262" s="1226"/>
      <c r="J262" s="1226"/>
    </row>
    <row r="263" spans="1:10" s="68" customFormat="1" ht="12.2" customHeight="1">
      <c r="A263" s="1226"/>
      <c r="B263" s="1226"/>
      <c r="C263" s="1226"/>
      <c r="D263" s="1226"/>
      <c r="E263" s="1226"/>
      <c r="F263" s="1226"/>
      <c r="G263" s="1226"/>
      <c r="H263" s="1226"/>
      <c r="I263" s="1226"/>
      <c r="J263" s="1226"/>
    </row>
    <row r="264" spans="1:10" s="68" customFormat="1" ht="12.2" customHeight="1">
      <c r="A264" s="1226"/>
      <c r="B264" s="1226"/>
      <c r="C264" s="1226"/>
      <c r="D264" s="1226"/>
      <c r="E264" s="1226"/>
      <c r="F264" s="1226"/>
      <c r="G264" s="1226"/>
      <c r="H264" s="1226"/>
      <c r="I264" s="1226"/>
      <c r="J264" s="1226"/>
    </row>
    <row r="265" spans="1:10" s="68" customFormat="1" ht="12.2" customHeight="1">
      <c r="A265" s="1226"/>
      <c r="B265" s="1226"/>
      <c r="C265" s="1226"/>
      <c r="D265" s="1226"/>
      <c r="E265" s="1226"/>
      <c r="F265" s="1226"/>
      <c r="G265" s="1226"/>
      <c r="H265" s="1226"/>
      <c r="I265" s="1226"/>
      <c r="J265" s="1226"/>
    </row>
    <row r="266" spans="1:10" s="68" customFormat="1" ht="12.2" customHeight="1">
      <c r="A266" s="1226"/>
      <c r="B266" s="1226"/>
      <c r="C266" s="1226"/>
      <c r="D266" s="1226"/>
      <c r="E266" s="1226"/>
      <c r="F266" s="1226"/>
      <c r="G266" s="1226"/>
      <c r="H266" s="1226"/>
      <c r="I266" s="1226"/>
      <c r="J266" s="1226"/>
    </row>
    <row r="267" spans="1:10" s="68" customFormat="1" ht="12.2" customHeight="1">
      <c r="A267" s="1226"/>
      <c r="B267" s="1226"/>
      <c r="C267" s="1226"/>
      <c r="D267" s="1226"/>
      <c r="E267" s="1226"/>
      <c r="F267" s="1226"/>
      <c r="G267" s="1226"/>
      <c r="H267" s="1226"/>
      <c r="I267" s="1226"/>
      <c r="J267" s="1226"/>
    </row>
    <row r="268" spans="1:10" s="70" customFormat="1" ht="22.7" customHeight="1">
      <c r="A268" s="1881" t="s">
        <v>721</v>
      </c>
      <c r="B268" s="1881"/>
      <c r="C268" s="1881"/>
      <c r="D268" s="1881"/>
      <c r="E268" s="1881"/>
      <c r="F268" s="1881"/>
      <c r="G268" s="1881"/>
      <c r="H268" s="1881"/>
      <c r="I268" s="1881"/>
      <c r="J268" s="1881"/>
    </row>
    <row r="269" spans="1:10" s="23" customFormat="1" ht="12.75" customHeight="1">
      <c r="A269" s="1226"/>
      <c r="B269" s="1226"/>
      <c r="C269" s="1226"/>
      <c r="D269" s="1226"/>
      <c r="E269" s="1226"/>
      <c r="F269" s="1226"/>
      <c r="G269" s="1226"/>
      <c r="H269" s="1226"/>
      <c r="I269" s="1226"/>
      <c r="J269" s="1226"/>
    </row>
    <row r="270" spans="1:10" s="24" customFormat="1" ht="22.5" customHeight="1">
      <c r="A270" s="310"/>
      <c r="B270" s="764"/>
      <c r="C270" s="764"/>
      <c r="D270" s="764"/>
      <c r="E270" s="764"/>
      <c r="F270" s="764"/>
      <c r="G270" s="764"/>
      <c r="H270" s="764"/>
      <c r="I270" s="764"/>
      <c r="J270" s="764"/>
    </row>
    <row r="271" spans="1:10" s="24" customFormat="1" ht="18.75" customHeight="1">
      <c r="A271" s="1864" t="s">
        <v>722</v>
      </c>
      <c r="B271" s="1864"/>
      <c r="C271" s="1864"/>
      <c r="D271" s="1864"/>
      <c r="E271" s="1864"/>
      <c r="F271" s="1864"/>
      <c r="G271" s="1864"/>
      <c r="H271" s="1864"/>
      <c r="I271" s="766"/>
      <c r="J271" s="766"/>
    </row>
    <row r="272" spans="1:10" s="24" customFormat="1" ht="12" customHeight="1">
      <c r="A272" s="1192"/>
      <c r="B272" s="1192"/>
      <c r="C272" s="1192"/>
      <c r="D272" s="1192"/>
      <c r="E272" s="1192"/>
      <c r="F272" s="1192"/>
      <c r="G272" s="1192"/>
      <c r="H272" s="1192"/>
      <c r="I272" s="766"/>
      <c r="J272" s="766"/>
    </row>
    <row r="273" spans="1:10" s="24" customFormat="1" ht="12.95" customHeight="1">
      <c r="A273" s="1880" t="s">
        <v>114</v>
      </c>
      <c r="B273" s="1880"/>
      <c r="C273" s="1880"/>
      <c r="D273" s="1880"/>
      <c r="E273" s="1880"/>
      <c r="F273" s="1880"/>
      <c r="G273" s="1880"/>
      <c r="H273" s="1880"/>
      <c r="I273" s="1290"/>
      <c r="J273" s="1290"/>
    </row>
    <row r="274" spans="1:10" s="29" customFormat="1" ht="11.25" customHeight="1">
      <c r="A274" s="1194"/>
      <c r="B274" s="636" t="s">
        <v>289</v>
      </c>
      <c r="C274" s="637" t="s">
        <v>290</v>
      </c>
      <c r="D274" s="637" t="s">
        <v>291</v>
      </c>
      <c r="E274" s="637" t="s">
        <v>292</v>
      </c>
      <c r="F274" s="637" t="s">
        <v>289</v>
      </c>
      <c r="G274" s="637" t="s">
        <v>290</v>
      </c>
      <c r="H274" s="637" t="s">
        <v>291</v>
      </c>
      <c r="I274" s="637" t="s">
        <v>292</v>
      </c>
      <c r="J274" s="637" t="s">
        <v>289</v>
      </c>
    </row>
    <row r="275" spans="1:10" s="29" customFormat="1" ht="11.1" customHeight="1">
      <c r="A275" s="691" t="s">
        <v>659</v>
      </c>
      <c r="B275" s="1014" t="s">
        <v>263</v>
      </c>
      <c r="C275" s="1015" t="s">
        <v>263</v>
      </c>
      <c r="D275" s="1015" t="s">
        <v>263</v>
      </c>
      <c r="E275" s="1015" t="s">
        <v>263</v>
      </c>
      <c r="F275" s="1015" t="s">
        <v>264</v>
      </c>
      <c r="G275" s="1015" t="s">
        <v>264</v>
      </c>
      <c r="H275" s="1015" t="s">
        <v>264</v>
      </c>
      <c r="I275" s="1015" t="s">
        <v>264</v>
      </c>
      <c r="J275" s="1015" t="s">
        <v>265</v>
      </c>
    </row>
    <row r="276" spans="1:10" s="29" customFormat="1" ht="11.1" customHeight="1">
      <c r="A276" s="1291" t="s">
        <v>672</v>
      </c>
      <c r="B276" s="1229"/>
      <c r="C276" s="1230"/>
      <c r="D276" s="1230"/>
      <c r="E276" s="1230"/>
      <c r="F276" s="1230"/>
      <c r="G276" s="1230"/>
      <c r="H276" s="1230"/>
      <c r="I276" s="1230"/>
      <c r="J276" s="1230"/>
    </row>
    <row r="277" spans="1:10" s="29" customFormat="1" ht="11.1" customHeight="1">
      <c r="A277" s="823" t="s">
        <v>723</v>
      </c>
      <c r="B277" s="1229">
        <v>4.0359988319599989</v>
      </c>
      <c r="C277" s="1230">
        <v>5.9632141361200004</v>
      </c>
      <c r="D277" s="1230">
        <v>5.5042570387699996</v>
      </c>
      <c r="E277" s="1292">
        <v>4.5603572564700006</v>
      </c>
      <c r="F277" s="1230">
        <v>3.7793487503600005</v>
      </c>
      <c r="G277" s="1230">
        <v>3.06135030018</v>
      </c>
      <c r="H277" s="1230">
        <v>3.0892524901699994</v>
      </c>
      <c r="I277" s="1230">
        <v>3.7667586851374759</v>
      </c>
      <c r="J277" s="1230">
        <v>3.7409202081600008</v>
      </c>
    </row>
    <row r="278" spans="1:10" s="29" customFormat="1" ht="11.1" customHeight="1">
      <c r="A278" s="823" t="s">
        <v>724</v>
      </c>
      <c r="B278" s="1229">
        <v>4.8703296770599991</v>
      </c>
      <c r="C278" s="1230">
        <v>5.3484895120100004</v>
      </c>
      <c r="D278" s="1230">
        <v>4.6136031277999994</v>
      </c>
      <c r="E278" s="1292">
        <v>3.1417953199999991</v>
      </c>
      <c r="F278" s="1230">
        <v>1.7098560226500001</v>
      </c>
      <c r="G278" s="1230">
        <v>1.6559180071099999</v>
      </c>
      <c r="H278" s="1230">
        <v>1.7035351414100006</v>
      </c>
      <c r="I278" s="1230">
        <v>1.6734805303191544</v>
      </c>
      <c r="J278" s="1230">
        <v>1.7189925535599999</v>
      </c>
    </row>
    <row r="279" spans="1:10" s="29" customFormat="1" ht="11.1" customHeight="1">
      <c r="A279" s="823" t="s">
        <v>725</v>
      </c>
      <c r="B279" s="1229">
        <v>1.32884838366</v>
      </c>
      <c r="C279" s="1230">
        <v>1.5656113815799999</v>
      </c>
      <c r="D279" s="1230">
        <v>1.4510948936700001</v>
      </c>
      <c r="E279" s="1292">
        <v>1.0290591583499999</v>
      </c>
      <c r="F279" s="1230">
        <v>1.3016633064699998</v>
      </c>
      <c r="G279" s="1230">
        <v>1.4710225509600001</v>
      </c>
      <c r="H279" s="1230">
        <v>1.3431477107800001</v>
      </c>
      <c r="I279" s="1230">
        <v>1.2458640604099998</v>
      </c>
      <c r="J279" s="1230">
        <v>1.3498983298000002</v>
      </c>
    </row>
    <row r="280" spans="1:10" s="29" customFormat="1" ht="11.1" customHeight="1">
      <c r="A280" s="823" t="s">
        <v>430</v>
      </c>
      <c r="B280" s="1229">
        <v>7.2419960233200005</v>
      </c>
      <c r="C280" s="1230">
        <v>7.8070383362600007</v>
      </c>
      <c r="D280" s="1230">
        <v>6.4179877290400018</v>
      </c>
      <c r="E280" s="1292">
        <v>5.9218708758100016</v>
      </c>
      <c r="F280" s="1230">
        <v>6.8467366318700007</v>
      </c>
      <c r="G280" s="1230">
        <v>5.9302050614200015</v>
      </c>
      <c r="H280" s="1230">
        <v>5.5601627340199968</v>
      </c>
      <c r="I280" s="1230">
        <v>5.778211888794039</v>
      </c>
      <c r="J280" s="1230">
        <v>5.0101430037899997</v>
      </c>
    </row>
    <row r="281" spans="1:10" s="23" customFormat="1" ht="12" customHeight="1">
      <c r="A281" s="1231" t="s">
        <v>487</v>
      </c>
      <c r="B281" s="1232">
        <v>17.477172916000001</v>
      </c>
      <c r="C281" s="1233">
        <v>20.684353365970001</v>
      </c>
      <c r="D281" s="1233">
        <v>17.98694278928</v>
      </c>
      <c r="E281" s="1293">
        <v>14.653082610630001</v>
      </c>
      <c r="F281" s="1233">
        <v>13.637604711350001</v>
      </c>
      <c r="G281" s="1233">
        <v>12.118495919670002</v>
      </c>
      <c r="H281" s="1233">
        <v>11.696098076379997</v>
      </c>
      <c r="I281" s="1233">
        <v>12.464315164660668</v>
      </c>
      <c r="J281" s="1233">
        <v>11.819954095310001</v>
      </c>
    </row>
    <row r="282" spans="1:10" s="29" customFormat="1" ht="11.1" customHeight="1">
      <c r="A282" s="1291" t="s">
        <v>673</v>
      </c>
      <c r="B282" s="1229"/>
      <c r="C282" s="1230"/>
      <c r="D282" s="1230"/>
      <c r="E282" s="1292"/>
      <c r="F282" s="1230"/>
      <c r="G282" s="1230"/>
      <c r="H282" s="1230"/>
      <c r="I282" s="1230"/>
      <c r="J282" s="1230"/>
    </row>
    <row r="283" spans="1:10" s="29" customFormat="1" ht="11.1" customHeight="1">
      <c r="A283" s="823" t="s">
        <v>723</v>
      </c>
      <c r="B283" s="1229">
        <v>7.6169471883500002</v>
      </c>
      <c r="C283" s="1230">
        <v>7.7641004557000004</v>
      </c>
      <c r="D283" s="1230">
        <v>7.2519945988100005</v>
      </c>
      <c r="E283" s="1292">
        <v>6.3539567047599999</v>
      </c>
      <c r="F283" s="1230">
        <v>7.6908682336599998</v>
      </c>
      <c r="G283" s="1230">
        <v>8.1431458975100011</v>
      </c>
      <c r="H283" s="1230">
        <v>7.4015402696999999</v>
      </c>
      <c r="I283" s="1230">
        <v>7.5336851502042155</v>
      </c>
      <c r="J283" s="1230">
        <v>7.9763116842899979</v>
      </c>
    </row>
    <row r="284" spans="1:10" s="29" customFormat="1" ht="11.1" customHeight="1">
      <c r="A284" s="823" t="s">
        <v>724</v>
      </c>
      <c r="B284" s="1229">
        <v>3.7718315861600002</v>
      </c>
      <c r="C284" s="1230">
        <v>4.5430355898000006</v>
      </c>
      <c r="D284" s="1230">
        <v>4.8593288750700019</v>
      </c>
      <c r="E284" s="1292">
        <v>5.5369825996700008</v>
      </c>
      <c r="F284" s="1230">
        <v>6.8653597492399996</v>
      </c>
      <c r="G284" s="1230">
        <v>7.0608126282499999</v>
      </c>
      <c r="H284" s="1230">
        <v>2.5664179158400002</v>
      </c>
      <c r="I284" s="1230">
        <v>6.7105492922000005</v>
      </c>
      <c r="J284" s="1230">
        <v>7.0691517095700016</v>
      </c>
    </row>
    <row r="285" spans="1:10" s="29" customFormat="1" ht="11.1" customHeight="1">
      <c r="A285" s="823" t="s">
        <v>725</v>
      </c>
      <c r="B285" s="1229">
        <v>9.4708849109999993E-2</v>
      </c>
      <c r="C285" s="1230">
        <v>1.53008472726</v>
      </c>
      <c r="D285" s="1230">
        <v>1.42224193596</v>
      </c>
      <c r="E285" s="1292">
        <v>1.9454701671999999</v>
      </c>
      <c r="F285" s="1230">
        <v>2.1530053276400003</v>
      </c>
      <c r="G285" s="1230">
        <v>3.6633529740700004</v>
      </c>
      <c r="H285" s="1230">
        <v>1.78455404877</v>
      </c>
      <c r="I285" s="1230">
        <v>2.69645432534</v>
      </c>
      <c r="J285" s="1230">
        <v>2.4168249179300001</v>
      </c>
    </row>
    <row r="286" spans="1:10" s="29" customFormat="1" ht="11.1" customHeight="1">
      <c r="A286" s="823" t="s">
        <v>430</v>
      </c>
      <c r="B286" s="1229">
        <v>13.599745477322477</v>
      </c>
      <c r="C286" s="1230">
        <v>15.885713360442438</v>
      </c>
      <c r="D286" s="1230">
        <v>14.816155765820946</v>
      </c>
      <c r="E286" s="1292">
        <v>11.78825456057235</v>
      </c>
      <c r="F286" s="1230">
        <v>11.166973452610003</v>
      </c>
      <c r="G286" s="1230">
        <v>12.025508265330002</v>
      </c>
      <c r="H286" s="1230">
        <v>16.04538518875</v>
      </c>
      <c r="I286" s="1230">
        <v>12.937114853283724</v>
      </c>
      <c r="J286" s="1230">
        <v>15.256251988550002</v>
      </c>
    </row>
    <row r="287" spans="1:10" s="23" customFormat="1" ht="12" customHeight="1">
      <c r="A287" s="1231" t="s">
        <v>487</v>
      </c>
      <c r="B287" s="1232">
        <v>25.083233100942479</v>
      </c>
      <c r="C287" s="1233">
        <v>29.72293413320244</v>
      </c>
      <c r="D287" s="1233">
        <v>28.349721175660953</v>
      </c>
      <c r="E287" s="1293">
        <v>25.624664032202347</v>
      </c>
      <c r="F287" s="1233">
        <v>27.876206763150002</v>
      </c>
      <c r="G287" s="1233">
        <v>30.892819765160002</v>
      </c>
      <c r="H287" s="1233">
        <v>27.79789742306</v>
      </c>
      <c r="I287" s="1233">
        <v>29.87780362102794</v>
      </c>
      <c r="J287" s="1233">
        <v>32.718540300340003</v>
      </c>
    </row>
    <row r="288" spans="1:10" s="29" customFormat="1" ht="11.1" customHeight="1">
      <c r="A288" s="1291" t="s">
        <v>674</v>
      </c>
      <c r="B288" s="1229"/>
      <c r="C288" s="1230"/>
      <c r="D288" s="1230"/>
      <c r="E288" s="1292"/>
      <c r="F288" s="1230"/>
      <c r="G288" s="1230"/>
      <c r="H288" s="1230"/>
      <c r="I288" s="1230"/>
      <c r="J288" s="1230"/>
    </row>
    <row r="289" spans="1:10" s="29" customFormat="1" ht="11.1" customHeight="1">
      <c r="A289" s="823" t="s">
        <v>723</v>
      </c>
      <c r="B289" s="1294">
        <v>0</v>
      </c>
      <c r="C289" s="1230">
        <v>0.47588264149999998</v>
      </c>
      <c r="D289" s="1230">
        <v>0.54292372465999994</v>
      </c>
      <c r="E289" s="1292">
        <v>0.23309119575000004</v>
      </c>
      <c r="F289" s="1230">
        <v>0.17582917858</v>
      </c>
      <c r="G289" s="1230">
        <v>0.1850556116</v>
      </c>
      <c r="H289" s="1230">
        <v>0.90600693974000013</v>
      </c>
      <c r="I289" s="1230">
        <v>0.18626670671000001</v>
      </c>
      <c r="J289" s="1230">
        <v>0.19392245500999999</v>
      </c>
    </row>
    <row r="290" spans="1:10" s="29" customFormat="1" ht="11.1" customHeight="1">
      <c r="A290" s="823" t="s">
        <v>724</v>
      </c>
      <c r="B290" s="1294">
        <v>1.3924899999999999E-6</v>
      </c>
      <c r="C290" s="1295">
        <v>0</v>
      </c>
      <c r="D290" s="1295">
        <v>2.7612471039999999E-2</v>
      </c>
      <c r="E290" s="1296">
        <v>8.922178E-4</v>
      </c>
      <c r="F290" s="1295">
        <v>1.9858815299999997E-3</v>
      </c>
      <c r="G290" s="1295">
        <v>0.24504125597999998</v>
      </c>
      <c r="H290" s="1295">
        <v>0.23807251071999996</v>
      </c>
      <c r="I290" s="1295">
        <v>0.61299319240977712</v>
      </c>
      <c r="J290" s="1295">
        <v>0.67925031589999996</v>
      </c>
    </row>
    <row r="291" spans="1:10" s="29" customFormat="1" ht="11.1" customHeight="1">
      <c r="A291" s="823" t="s">
        <v>725</v>
      </c>
      <c r="B291" s="1297">
        <v>0</v>
      </c>
      <c r="C291" s="1295">
        <v>0</v>
      </c>
      <c r="D291" s="1295">
        <v>0</v>
      </c>
      <c r="E291" s="1296">
        <v>0</v>
      </c>
      <c r="F291" s="1295">
        <v>0</v>
      </c>
      <c r="G291" s="1295">
        <v>0.22185405801999999</v>
      </c>
      <c r="H291" s="1295">
        <v>0.15591525060999997</v>
      </c>
      <c r="I291" s="1295">
        <v>0.26040800067999997</v>
      </c>
      <c r="J291" s="1295">
        <v>0.28547391689999996</v>
      </c>
    </row>
    <row r="292" spans="1:10" s="29" customFormat="1" ht="11.1" customHeight="1">
      <c r="A292" s="823" t="s">
        <v>430</v>
      </c>
      <c r="B292" s="1229">
        <v>3.8736852680000003E-2</v>
      </c>
      <c r="C292" s="1230">
        <v>1.2971153473900001</v>
      </c>
      <c r="D292" s="1230">
        <v>2.18689712184</v>
      </c>
      <c r="E292" s="1292">
        <v>1.0048092580799999</v>
      </c>
      <c r="F292" s="1230">
        <v>2.5447494185999999</v>
      </c>
      <c r="G292" s="1230">
        <v>2.7392364654000003</v>
      </c>
      <c r="H292" s="1230">
        <v>3.0188903553499999</v>
      </c>
      <c r="I292" s="1230">
        <v>3.5378175031786894</v>
      </c>
      <c r="J292" s="1230">
        <v>3.7668140353600004</v>
      </c>
    </row>
    <row r="293" spans="1:10" s="23" customFormat="1" ht="12" customHeight="1">
      <c r="A293" s="1231" t="s">
        <v>487</v>
      </c>
      <c r="B293" s="1232">
        <v>3.8738245170000005E-2</v>
      </c>
      <c r="C293" s="1233">
        <v>1.77299798889</v>
      </c>
      <c r="D293" s="1233">
        <v>2.7436270820199997</v>
      </c>
      <c r="E293" s="1293">
        <v>2.0534952680799998</v>
      </c>
      <c r="F293" s="1233">
        <v>2.7225644787099998</v>
      </c>
      <c r="G293" s="1233">
        <v>3.3911873909999999</v>
      </c>
      <c r="H293" s="1233">
        <v>4.3188850564200001</v>
      </c>
      <c r="I293" s="1233">
        <v>4.5974854029784664</v>
      </c>
      <c r="J293" s="1233">
        <v>4.9254607231700005</v>
      </c>
    </row>
    <row r="294" spans="1:10" s="29" customFormat="1" ht="11.1" customHeight="1">
      <c r="A294" s="1291" t="s">
        <v>675</v>
      </c>
      <c r="B294" s="1229"/>
      <c r="C294" s="1230"/>
      <c r="D294" s="1230"/>
      <c r="E294" s="1292"/>
      <c r="F294" s="1230"/>
      <c r="G294" s="1230"/>
      <c r="H294" s="1230"/>
      <c r="I294" s="1230"/>
      <c r="J294" s="1230"/>
    </row>
    <row r="295" spans="1:10" s="29" customFormat="1" ht="11.1" customHeight="1">
      <c r="A295" s="823" t="s">
        <v>723</v>
      </c>
      <c r="B295" s="1294">
        <v>0</v>
      </c>
      <c r="C295" s="1295">
        <v>5.7742799999999994E-6</v>
      </c>
      <c r="D295" s="1295"/>
      <c r="E295" s="1296"/>
      <c r="F295" s="1295"/>
      <c r="G295" s="1295"/>
      <c r="H295" s="1295"/>
      <c r="I295" s="1295"/>
      <c r="J295" s="1295">
        <v>0</v>
      </c>
    </row>
    <row r="296" spans="1:10" s="29" customFormat="1" ht="11.1" customHeight="1">
      <c r="A296" s="823" t="s">
        <v>724</v>
      </c>
      <c r="B296" s="1298">
        <v>5.5246649999997612E-5</v>
      </c>
      <c r="C296" s="1299">
        <v>2.4652689999983311E-5</v>
      </c>
      <c r="D296" s="1299">
        <v>6.1179999999999996E-8</v>
      </c>
      <c r="E296" s="1300">
        <v>5.3939999999999999E-8</v>
      </c>
      <c r="F296" s="1299">
        <v>4.617620145171881E-6</v>
      </c>
      <c r="G296" s="1299">
        <v>6.8730736809999998E-2</v>
      </c>
      <c r="H296" s="1299">
        <v>0.17891535717000001</v>
      </c>
      <c r="I296" s="1299">
        <v>0.19671825123</v>
      </c>
      <c r="J296" s="1299">
        <v>0.21376858091000003</v>
      </c>
    </row>
    <row r="297" spans="1:10" s="29" customFormat="1" ht="11.1" customHeight="1">
      <c r="A297" s="823" t="s">
        <v>725</v>
      </c>
      <c r="B297" s="1301">
        <v>0</v>
      </c>
      <c r="C297" s="1299">
        <v>0</v>
      </c>
      <c r="D297" s="1299">
        <v>0</v>
      </c>
      <c r="E297" s="1300">
        <v>0</v>
      </c>
      <c r="F297" s="1299">
        <v>0</v>
      </c>
      <c r="G297" s="1299">
        <v>2.6501047530000002E-2</v>
      </c>
      <c r="H297" s="1299">
        <v>2.5982407230000001E-2</v>
      </c>
      <c r="I297" s="1299">
        <v>3.2721598099999999E-2</v>
      </c>
      <c r="J297" s="1299">
        <v>3.2660317609999996E-2</v>
      </c>
    </row>
    <row r="298" spans="1:10" s="29" customFormat="1" ht="11.1" customHeight="1">
      <c r="A298" s="823" t="s">
        <v>430</v>
      </c>
      <c r="B298" s="1298">
        <v>3.0644906659573815E-2</v>
      </c>
      <c r="C298" s="1299">
        <v>0.12284446218999999</v>
      </c>
      <c r="D298" s="1299">
        <v>5.2493046800000127E-3</v>
      </c>
      <c r="E298" s="1300">
        <v>0.10936596134000001</v>
      </c>
      <c r="F298" s="1299">
        <v>0.24797292378000002</v>
      </c>
      <c r="G298" s="1299">
        <v>0.16985138690000001</v>
      </c>
      <c r="H298" s="1299">
        <v>0.20805598308999995</v>
      </c>
      <c r="I298" s="1299">
        <v>0.20698871136999997</v>
      </c>
      <c r="J298" s="1299">
        <v>0.4278992834</v>
      </c>
    </row>
    <row r="299" spans="1:10" s="23" customFormat="1" ht="12" customHeight="1">
      <c r="A299" s="1231" t="s">
        <v>487</v>
      </c>
      <c r="B299" s="1302">
        <v>3.0700153309573812E-2</v>
      </c>
      <c r="C299" s="1303">
        <v>0.12287488915999997</v>
      </c>
      <c r="D299" s="1303">
        <v>0.12227709740000002</v>
      </c>
      <c r="E299" s="1304">
        <v>0.10936601528000002</v>
      </c>
      <c r="F299" s="1303">
        <v>0.24797754140014516</v>
      </c>
      <c r="G299" s="1303">
        <v>0.26508317124000003</v>
      </c>
      <c r="H299" s="1303">
        <v>0.41295374748999997</v>
      </c>
      <c r="I299" s="1303">
        <v>0.43642856069999997</v>
      </c>
      <c r="J299" s="1303">
        <v>0.67432818191999999</v>
      </c>
    </row>
    <row r="300" spans="1:10" s="58" customFormat="1" ht="12" customHeight="1">
      <c r="A300" s="1269" t="s">
        <v>726</v>
      </c>
      <c r="B300" s="1252">
        <v>42.629844415422056</v>
      </c>
      <c r="C300" s="1270">
        <v>52.30316037722244</v>
      </c>
      <c r="D300" s="1270">
        <v>49.202568144360953</v>
      </c>
      <c r="E300" s="1305">
        <v>42.440607926192349</v>
      </c>
      <c r="F300" s="1270">
        <v>44.484353494610147</v>
      </c>
      <c r="G300" s="1270">
        <v>46.667586247070005</v>
      </c>
      <c r="H300" s="1270">
        <v>44.225834303349998</v>
      </c>
      <c r="I300" s="1270">
        <v>47.376032749367077</v>
      </c>
      <c r="J300" s="1270">
        <v>50.13828330074</v>
      </c>
    </row>
    <row r="301" spans="1:10" s="77" customFormat="1" ht="6.95" customHeight="1">
      <c r="A301" s="577"/>
      <c r="B301" s="577"/>
      <c r="C301" s="577"/>
      <c r="D301" s="577"/>
      <c r="E301" s="577"/>
      <c r="F301" s="577"/>
      <c r="G301" s="577"/>
      <c r="H301" s="577"/>
      <c r="I301" s="577"/>
      <c r="J301" s="577"/>
    </row>
    <row r="302" spans="1:10" s="70" customFormat="1" ht="22.7" customHeight="1">
      <c r="A302" s="1881" t="s">
        <v>692</v>
      </c>
      <c r="B302" s="1881"/>
      <c r="C302" s="1881"/>
      <c r="D302" s="1881"/>
      <c r="E302" s="1881"/>
      <c r="F302" s="1881"/>
      <c r="G302" s="1881"/>
      <c r="H302" s="1881"/>
      <c r="I302" s="1881"/>
      <c r="J302" s="1881"/>
    </row>
    <row r="303" spans="1:10" s="24" customFormat="1" ht="6.95" customHeight="1">
      <c r="A303" s="1192"/>
      <c r="B303" s="1192"/>
      <c r="C303" s="1192"/>
      <c r="D303" s="1192"/>
      <c r="E303" s="1192"/>
      <c r="F303" s="1192"/>
      <c r="G303" s="1192"/>
      <c r="H303" s="1192"/>
      <c r="I303" s="766"/>
      <c r="J303" s="766"/>
    </row>
    <row r="304" spans="1:10" s="24" customFormat="1" ht="22.5" customHeight="1">
      <c r="A304" s="310"/>
      <c r="B304" s="764"/>
      <c r="C304" s="764"/>
      <c r="D304" s="764"/>
      <c r="E304" s="764"/>
      <c r="F304" s="764"/>
      <c r="G304" s="764"/>
      <c r="H304" s="764"/>
      <c r="I304" s="764"/>
      <c r="J304" s="764"/>
    </row>
    <row r="305" spans="1:10" s="24" customFormat="1" ht="18.75" customHeight="1">
      <c r="A305" s="1864" t="s">
        <v>727</v>
      </c>
      <c r="B305" s="1864"/>
      <c r="C305" s="1864"/>
      <c r="D305" s="1864"/>
      <c r="E305" s="1864"/>
      <c r="F305" s="1864"/>
      <c r="G305" s="1864"/>
      <c r="H305" s="1864"/>
      <c r="I305" s="766"/>
      <c r="J305" s="766"/>
    </row>
    <row r="306" spans="1:10" s="24" customFormat="1" ht="12" customHeight="1">
      <c r="A306" s="1192"/>
      <c r="B306" s="1192"/>
      <c r="C306" s="1192"/>
      <c r="D306" s="1192"/>
      <c r="E306" s="1192"/>
      <c r="F306" s="1192"/>
      <c r="G306" s="1192"/>
      <c r="H306" s="1192"/>
      <c r="I306" s="766"/>
      <c r="J306" s="766"/>
    </row>
    <row r="307" spans="1:10" s="56" customFormat="1" ht="12.95" customHeight="1">
      <c r="A307" s="1880" t="s">
        <v>694</v>
      </c>
      <c r="B307" s="1880"/>
      <c r="C307" s="1880"/>
      <c r="D307" s="1880"/>
      <c r="E307" s="1880"/>
      <c r="F307" s="1880"/>
      <c r="G307" s="1880"/>
      <c r="H307" s="1880"/>
      <c r="I307" s="766"/>
      <c r="J307" s="766"/>
    </row>
    <row r="308" spans="1:10" s="29" customFormat="1" ht="11.25" customHeight="1">
      <c r="A308" s="1194"/>
      <c r="B308" s="636" t="s">
        <v>289</v>
      </c>
      <c r="C308" s="637" t="s">
        <v>290</v>
      </c>
      <c r="D308" s="637" t="s">
        <v>291</v>
      </c>
      <c r="E308" s="637" t="s">
        <v>292</v>
      </c>
      <c r="F308" s="637" t="s">
        <v>289</v>
      </c>
      <c r="G308" s="637" t="s">
        <v>290</v>
      </c>
      <c r="H308" s="637" t="s">
        <v>291</v>
      </c>
      <c r="I308" s="637" t="s">
        <v>292</v>
      </c>
      <c r="J308" s="637" t="s">
        <v>289</v>
      </c>
    </row>
    <row r="309" spans="1:10" s="29" customFormat="1" ht="11.1" customHeight="1">
      <c r="A309" s="691" t="s">
        <v>659</v>
      </c>
      <c r="B309" s="1014" t="s">
        <v>263</v>
      </c>
      <c r="C309" s="1015" t="s">
        <v>263</v>
      </c>
      <c r="D309" s="1015" t="s">
        <v>263</v>
      </c>
      <c r="E309" s="1015" t="s">
        <v>263</v>
      </c>
      <c r="F309" s="1015" t="s">
        <v>264</v>
      </c>
      <c r="G309" s="1015" t="s">
        <v>264</v>
      </c>
      <c r="H309" s="1015" t="s">
        <v>264</v>
      </c>
      <c r="I309" s="1015" t="s">
        <v>264</v>
      </c>
      <c r="J309" s="1015" t="s">
        <v>265</v>
      </c>
    </row>
    <row r="310" spans="1:10" s="29" customFormat="1" ht="12" customHeight="1">
      <c r="A310" s="848" t="s">
        <v>728</v>
      </c>
      <c r="B310" s="1306">
        <v>45.469241778004552</v>
      </c>
      <c r="C310" s="1307">
        <v>87.70705998813996</v>
      </c>
      <c r="D310" s="1307">
        <v>80.770439793159966</v>
      </c>
      <c r="E310" s="1307">
        <v>62.777216974300039</v>
      </c>
      <c r="F310" s="1307">
        <v>47.717793594440003</v>
      </c>
      <c r="G310" s="1307">
        <v>49.284241842520025</v>
      </c>
      <c r="H310" s="1307">
        <v>33.819149766329993</v>
      </c>
      <c r="I310" s="1307">
        <v>29.73209039655509</v>
      </c>
      <c r="J310" s="1307">
        <v>31.718048160243722</v>
      </c>
    </row>
    <row r="311" spans="1:10" s="43" customFormat="1" ht="12" customHeight="1">
      <c r="A311" s="1287" t="s">
        <v>729</v>
      </c>
      <c r="B311" s="1198">
        <v>26.181219859957977</v>
      </c>
      <c r="C311" s="1200">
        <v>25.646056103042557</v>
      </c>
      <c r="D311" s="1200">
        <v>24.194551662930706</v>
      </c>
      <c r="E311" s="1200">
        <v>21.749161233287793</v>
      </c>
      <c r="F311" s="1200">
        <v>24.064236390589667</v>
      </c>
      <c r="G311" s="1200">
        <v>24.526390683421965</v>
      </c>
      <c r="H311" s="1200">
        <v>24.988098395817175</v>
      </c>
      <c r="I311" s="1200">
        <v>26.544740990971686</v>
      </c>
      <c r="J311" s="1200">
        <v>28.145653280020099</v>
      </c>
    </row>
    <row r="312" spans="1:10" s="29" customFormat="1" ht="12" customHeight="1">
      <c r="A312" s="1202" t="s">
        <v>730</v>
      </c>
      <c r="B312" s="1198">
        <v>14.472794112170781</v>
      </c>
      <c r="C312" s="1200">
        <v>18.752769951569022</v>
      </c>
      <c r="D312" s="1200">
        <v>16.738901183711327</v>
      </c>
      <c r="E312" s="1200">
        <v>14.932523675028325</v>
      </c>
      <c r="F312" s="1200">
        <v>16.570913999677956</v>
      </c>
      <c r="G312" s="1200">
        <v>15.967586123156536</v>
      </c>
      <c r="H312" s="1200">
        <v>15.473966016396822</v>
      </c>
      <c r="I312" s="1200">
        <v>14.984305357842748</v>
      </c>
      <c r="J312" s="1200">
        <v>14.594399290940002</v>
      </c>
    </row>
    <row r="313" spans="1:10" s="29" customFormat="1" ht="12" customHeight="1">
      <c r="A313" s="820" t="s">
        <v>731</v>
      </c>
      <c r="B313" s="1198">
        <v>2.9253634231699999</v>
      </c>
      <c r="C313" s="1200">
        <v>3.0002430519299996</v>
      </c>
      <c r="D313" s="1200">
        <v>2.9589894334899998</v>
      </c>
      <c r="E313" s="1200">
        <v>2.6281045443100006</v>
      </c>
      <c r="F313" s="1200">
        <v>2.9604392751299997</v>
      </c>
      <c r="G313" s="1200">
        <v>3.22116091478</v>
      </c>
      <c r="H313" s="1200">
        <v>3.3966223315899997</v>
      </c>
      <c r="I313" s="1200">
        <v>4.2319848362499997</v>
      </c>
      <c r="J313" s="1200">
        <v>3.9856958700799998</v>
      </c>
    </row>
    <row r="314" spans="1:10" s="23" customFormat="1" ht="12" customHeight="1">
      <c r="A314" s="948" t="s">
        <v>487</v>
      </c>
      <c r="B314" s="1288">
        <v>89.048619173303322</v>
      </c>
      <c r="C314" s="1289">
        <v>135.10612909468153</v>
      </c>
      <c r="D314" s="1289">
        <v>124.66288207329201</v>
      </c>
      <c r="E314" s="1289">
        <v>102.08700642692617</v>
      </c>
      <c r="F314" s="1289">
        <v>91.313383259837622</v>
      </c>
      <c r="G314" s="1289">
        <v>92.999379563878534</v>
      </c>
      <c r="H314" s="1289">
        <v>77.677836510133986</v>
      </c>
      <c r="I314" s="1289">
        <v>75.493121581619533</v>
      </c>
      <c r="J314" s="1289">
        <v>78.443796601283822</v>
      </c>
    </row>
    <row r="315" spans="1:10" s="77" customFormat="1" ht="12.75" customHeight="1">
      <c r="A315" s="1280"/>
      <c r="B315" s="1280"/>
      <c r="C315" s="1280"/>
      <c r="D315" s="1280"/>
      <c r="E315" s="1280"/>
      <c r="F315" s="1280"/>
      <c r="G315" s="1280"/>
      <c r="H315" s="1280"/>
      <c r="I315" s="1280"/>
      <c r="J315" s="1280"/>
    </row>
    <row r="316" spans="1:10" s="29" customFormat="1" ht="11.25" customHeight="1">
      <c r="A316" s="1281" t="s">
        <v>104</v>
      </c>
      <c r="B316" s="1281"/>
      <c r="C316" s="1281"/>
      <c r="D316" s="1281"/>
      <c r="E316" s="1281"/>
      <c r="F316" s="1281"/>
      <c r="G316" s="1281"/>
      <c r="H316" s="1281"/>
      <c r="I316" s="766"/>
      <c r="J316" s="766"/>
    </row>
    <row r="317" spans="1:10" s="29" customFormat="1" ht="11.25" customHeight="1">
      <c r="A317" s="1194"/>
      <c r="B317" s="636" t="s">
        <v>289</v>
      </c>
      <c r="C317" s="637" t="s">
        <v>290</v>
      </c>
      <c r="D317" s="637" t="s">
        <v>291</v>
      </c>
      <c r="E317" s="637" t="s">
        <v>292</v>
      </c>
      <c r="F317" s="637" t="s">
        <v>289</v>
      </c>
      <c r="G317" s="637" t="s">
        <v>290</v>
      </c>
      <c r="H317" s="637" t="s">
        <v>291</v>
      </c>
      <c r="I317" s="637" t="s">
        <v>292</v>
      </c>
      <c r="J317" s="637" t="s">
        <v>289</v>
      </c>
    </row>
    <row r="318" spans="1:10" s="29" customFormat="1" ht="11.1" customHeight="1">
      <c r="A318" s="691" t="s">
        <v>659</v>
      </c>
      <c r="B318" s="1014" t="s">
        <v>263</v>
      </c>
      <c r="C318" s="1015" t="s">
        <v>263</v>
      </c>
      <c r="D318" s="1015" t="s">
        <v>263</v>
      </c>
      <c r="E318" s="1015" t="s">
        <v>263</v>
      </c>
      <c r="F318" s="1015" t="s">
        <v>264</v>
      </c>
      <c r="G318" s="1015" t="s">
        <v>264</v>
      </c>
      <c r="H318" s="1015" t="s">
        <v>264</v>
      </c>
      <c r="I318" s="1015" t="s">
        <v>264</v>
      </c>
      <c r="J318" s="1015" t="s">
        <v>265</v>
      </c>
    </row>
    <row r="319" spans="1:10" s="29" customFormat="1" ht="11.1" customHeight="1">
      <c r="A319" s="820" t="s">
        <v>672</v>
      </c>
      <c r="B319" s="1229">
        <v>52.169241138549964</v>
      </c>
      <c r="C319" s="1230">
        <v>92.762298016290003</v>
      </c>
      <c r="D319" s="1230">
        <v>82.76734787940994</v>
      </c>
      <c r="E319" s="1230">
        <v>63.778823237920015</v>
      </c>
      <c r="F319" s="1230">
        <v>50.617434779040025</v>
      </c>
      <c r="G319" s="1230">
        <v>46.112398570113641</v>
      </c>
      <c r="H319" s="1230">
        <v>31.12610954379231</v>
      </c>
      <c r="I319" s="1230">
        <v>27.888012386429203</v>
      </c>
      <c r="J319" s="1230">
        <v>28.495815790756794</v>
      </c>
    </row>
    <row r="320" spans="1:10" s="29" customFormat="1" ht="11.1" customHeight="1">
      <c r="A320" s="820" t="s">
        <v>673</v>
      </c>
      <c r="B320" s="1229">
        <v>21.087008605284154</v>
      </c>
      <c r="C320" s="1230">
        <v>24.491534167926012</v>
      </c>
      <c r="D320" s="1230">
        <v>24.532117748608794</v>
      </c>
      <c r="E320" s="1230">
        <v>22.748906050620011</v>
      </c>
      <c r="F320" s="1230">
        <v>23.24427540093</v>
      </c>
      <c r="G320" s="1230">
        <v>26.796297950417422</v>
      </c>
      <c r="H320" s="1230">
        <v>26.581796373426943</v>
      </c>
      <c r="I320" s="1230">
        <v>28.551352048719249</v>
      </c>
      <c r="J320" s="1230">
        <v>23.388765362456919</v>
      </c>
    </row>
    <row r="321" spans="1:10" s="29" customFormat="1" ht="11.1" customHeight="1">
      <c r="A321" s="820" t="s">
        <v>674</v>
      </c>
      <c r="B321" s="1229">
        <v>5.5424114608038098</v>
      </c>
      <c r="C321" s="1230">
        <v>7.2775052392212549</v>
      </c>
      <c r="D321" s="1230">
        <v>7.8579927613932528</v>
      </c>
      <c r="E321" s="1230">
        <v>6.5751324296077955</v>
      </c>
      <c r="F321" s="1230">
        <v>6.7034563401176239</v>
      </c>
      <c r="G321" s="1230">
        <v>9.5021800240274636</v>
      </c>
      <c r="H321" s="1230">
        <v>9.5300596729447467</v>
      </c>
      <c r="I321" s="1230">
        <v>9.2854288463249333</v>
      </c>
      <c r="J321" s="1230">
        <v>13.026000155229998</v>
      </c>
    </row>
    <row r="322" spans="1:10" s="29" customFormat="1" ht="11.1" customHeight="1">
      <c r="A322" s="820" t="s">
        <v>675</v>
      </c>
      <c r="B322" s="1229">
        <v>10.249957968665354</v>
      </c>
      <c r="C322" s="1230">
        <v>10.574791671244315</v>
      </c>
      <c r="D322" s="1230">
        <v>9.5054236838799895</v>
      </c>
      <c r="E322" s="1230">
        <v>8.9841447087783273</v>
      </c>
      <c r="F322" s="1230">
        <v>10.748216739750001</v>
      </c>
      <c r="G322" s="1230">
        <v>10.588503019319997</v>
      </c>
      <c r="H322" s="1230">
        <v>10.43987091997</v>
      </c>
      <c r="I322" s="1230">
        <v>9.768328300146127</v>
      </c>
      <c r="J322" s="1230">
        <v>13.533215292840103</v>
      </c>
    </row>
    <row r="323" spans="1:10" s="43" customFormat="1" ht="11.1" customHeight="1">
      <c r="A323" s="1269" t="s">
        <v>719</v>
      </c>
      <c r="B323" s="1252">
        <v>89.04861917330328</v>
      </c>
      <c r="C323" s="1270">
        <v>135.10612909468159</v>
      </c>
      <c r="D323" s="1270">
        <v>124.66288207329197</v>
      </c>
      <c r="E323" s="1270">
        <v>102.08700642692615</v>
      </c>
      <c r="F323" s="1270">
        <v>91.313383259837664</v>
      </c>
      <c r="G323" s="1270">
        <v>92.999379563878534</v>
      </c>
      <c r="H323" s="1270">
        <v>77.677836510134</v>
      </c>
      <c r="I323" s="1270">
        <v>75.493121581619505</v>
      </c>
      <c r="J323" s="1270">
        <v>78.443796601283807</v>
      </c>
    </row>
    <row r="324" spans="1:10" s="68" customFormat="1" ht="6.95" customHeight="1">
      <c r="A324" s="1877"/>
      <c r="B324" s="1877"/>
      <c r="C324" s="1877"/>
      <c r="D324" s="1877"/>
      <c r="E324" s="1877"/>
      <c r="F324" s="1877"/>
      <c r="G324" s="1877"/>
      <c r="H324" s="1877"/>
      <c r="I324" s="1877"/>
      <c r="J324" s="1877"/>
    </row>
    <row r="325" spans="1:10" s="23" customFormat="1" ht="12" customHeight="1">
      <c r="A325" s="1876" t="s">
        <v>720</v>
      </c>
      <c r="B325" s="1876"/>
      <c r="C325" s="1876"/>
      <c r="D325" s="1876"/>
      <c r="E325" s="1876"/>
      <c r="F325" s="1876"/>
      <c r="G325" s="1876"/>
      <c r="H325" s="1876"/>
      <c r="I325" s="1876"/>
      <c r="J325" s="1876"/>
    </row>
    <row r="326" spans="1:10" s="25" customFormat="1" ht="12.75" customHeight="1">
      <c r="A326" s="1308"/>
      <c r="B326" s="1283"/>
      <c r="C326" s="1283"/>
      <c r="D326" s="1283"/>
      <c r="E326" s="1283"/>
      <c r="F326" s="1283"/>
      <c r="G326" s="1283"/>
      <c r="H326" s="1283"/>
      <c r="I326" s="1283"/>
      <c r="J326" s="1283"/>
    </row>
    <row r="327" spans="1:10" s="68" customFormat="1" ht="12.2" customHeight="1">
      <c r="A327" s="1237" t="s">
        <v>694</v>
      </c>
      <c r="B327" s="768"/>
      <c r="C327" s="768"/>
      <c r="D327" s="1237" t="s">
        <v>104</v>
      </c>
      <c r="E327" s="768"/>
      <c r="F327" s="768"/>
      <c r="G327" s="768"/>
      <c r="H327" s="768"/>
      <c r="I327" s="768"/>
      <c r="J327" s="768"/>
    </row>
    <row r="328" spans="1:10" s="68" customFormat="1" ht="12.2" customHeight="1">
      <c r="A328" s="1226"/>
      <c r="B328" s="1226"/>
      <c r="C328" s="1226"/>
      <c r="D328" s="1226"/>
      <c r="E328" s="1226"/>
      <c r="F328" s="1226"/>
      <c r="G328" s="1226"/>
      <c r="H328" s="1226"/>
      <c r="I328" s="1226"/>
      <c r="J328" s="1226"/>
    </row>
    <row r="329" spans="1:10" s="68" customFormat="1" ht="12.2" customHeight="1">
      <c r="A329" s="1226"/>
      <c r="B329" s="1226"/>
      <c r="C329" s="1226"/>
      <c r="D329" s="1226"/>
      <c r="E329" s="1226"/>
      <c r="F329" s="1226"/>
      <c r="G329" s="1226"/>
      <c r="H329" s="1226"/>
      <c r="I329" s="1226"/>
      <c r="J329" s="1226"/>
    </row>
    <row r="330" spans="1:10" s="68" customFormat="1" ht="12.2" customHeight="1">
      <c r="A330" s="1226"/>
      <c r="B330" s="1226"/>
      <c r="C330" s="1226"/>
      <c r="D330" s="1226"/>
      <c r="E330" s="1226"/>
      <c r="F330" s="1226"/>
      <c r="G330" s="1226"/>
      <c r="H330" s="1226"/>
      <c r="I330" s="1226"/>
      <c r="J330" s="1226"/>
    </row>
    <row r="331" spans="1:10" s="68" customFormat="1" ht="12.2" customHeight="1">
      <c r="A331" s="1226"/>
      <c r="B331" s="1226"/>
      <c r="C331" s="1226"/>
      <c r="D331" s="1226"/>
      <c r="E331" s="1226"/>
      <c r="F331" s="1226"/>
      <c r="G331" s="1226"/>
      <c r="H331" s="1226"/>
      <c r="I331" s="1226"/>
      <c r="J331" s="1226"/>
    </row>
    <row r="332" spans="1:10" s="68" customFormat="1" ht="12.2" customHeight="1">
      <c r="A332" s="1226"/>
      <c r="B332" s="1226"/>
      <c r="C332" s="1226"/>
      <c r="D332" s="1226"/>
      <c r="E332" s="1226"/>
      <c r="F332" s="1226"/>
      <c r="G332" s="1226"/>
      <c r="H332" s="1226"/>
      <c r="I332" s="1226"/>
      <c r="J332" s="1226"/>
    </row>
    <row r="333" spans="1:10" s="68" customFormat="1" ht="12.2" customHeight="1">
      <c r="A333" s="1226"/>
      <c r="B333" s="1226"/>
      <c r="C333" s="1226"/>
      <c r="D333" s="1226"/>
      <c r="E333" s="1226"/>
      <c r="F333" s="1226"/>
      <c r="G333" s="1226"/>
      <c r="H333" s="1226"/>
      <c r="I333" s="1226"/>
      <c r="J333" s="1226"/>
    </row>
    <row r="334" spans="1:10" s="68" customFormat="1" ht="12.2" customHeight="1">
      <c r="A334" s="1226"/>
      <c r="B334" s="1226"/>
      <c r="C334" s="1226"/>
      <c r="D334" s="1226"/>
      <c r="E334" s="1226"/>
      <c r="F334" s="1226"/>
      <c r="G334" s="1226"/>
      <c r="H334" s="1226"/>
      <c r="I334" s="1226"/>
      <c r="J334" s="1226"/>
    </row>
    <row r="335" spans="1:10" s="68" customFormat="1" ht="12.2" customHeight="1">
      <c r="A335" s="1226"/>
      <c r="B335" s="1226"/>
      <c r="C335" s="1226"/>
      <c r="D335" s="1226"/>
      <c r="E335" s="1226"/>
      <c r="F335" s="1226"/>
      <c r="G335" s="1226"/>
      <c r="H335" s="1226"/>
      <c r="I335" s="1226"/>
      <c r="J335" s="1226"/>
    </row>
    <row r="336" spans="1:10" s="68" customFormat="1" ht="12.2" customHeight="1">
      <c r="A336" s="1226"/>
      <c r="B336" s="1226"/>
      <c r="C336" s="1226"/>
      <c r="D336" s="1226"/>
      <c r="E336" s="1226"/>
      <c r="F336" s="1226"/>
      <c r="G336" s="1226"/>
      <c r="H336" s="1226"/>
      <c r="I336" s="1226"/>
      <c r="J336" s="1226"/>
    </row>
    <row r="337" spans="1:10" s="68" customFormat="1" ht="12.2" customHeight="1">
      <c r="A337" s="1226"/>
      <c r="B337" s="1226"/>
      <c r="C337" s="1226"/>
      <c r="D337" s="1226"/>
      <c r="E337" s="1226"/>
      <c r="F337" s="1226"/>
      <c r="G337" s="1226"/>
      <c r="H337" s="1226"/>
      <c r="I337" s="1226"/>
      <c r="J337" s="1226"/>
    </row>
    <row r="338" spans="1:10" s="68" customFormat="1" ht="12.2" customHeight="1">
      <c r="A338" s="1226"/>
      <c r="B338" s="1226"/>
      <c r="C338" s="1226"/>
      <c r="D338" s="1226"/>
      <c r="E338" s="1226"/>
      <c r="F338" s="1226"/>
      <c r="G338" s="1226"/>
      <c r="H338" s="1226"/>
      <c r="I338" s="1226"/>
      <c r="J338" s="1226"/>
    </row>
    <row r="339" spans="1:10" s="68" customFormat="1" ht="12.2" customHeight="1">
      <c r="A339" s="1226"/>
      <c r="B339" s="1226"/>
      <c r="C339" s="1226"/>
      <c r="D339" s="1226"/>
      <c r="E339" s="1226"/>
      <c r="F339" s="1226"/>
      <c r="G339" s="1226"/>
      <c r="H339" s="1226"/>
      <c r="I339" s="1226"/>
      <c r="J339" s="1226"/>
    </row>
    <row r="340" spans="1:10" s="68" customFormat="1" ht="12.2" customHeight="1">
      <c r="A340" s="1226"/>
      <c r="B340" s="1226"/>
      <c r="C340" s="1226"/>
      <c r="D340" s="1226"/>
      <c r="E340" s="1226"/>
      <c r="F340" s="1226"/>
      <c r="G340" s="1226"/>
      <c r="H340" s="1226"/>
      <c r="I340" s="1226"/>
      <c r="J340" s="1226"/>
    </row>
    <row r="341" spans="1:10" s="68" customFormat="1" ht="12.2" customHeight="1">
      <c r="A341" s="1226"/>
      <c r="B341" s="1226"/>
      <c r="C341" s="1226"/>
      <c r="D341" s="1226"/>
      <c r="E341" s="1226"/>
      <c r="F341" s="1226"/>
      <c r="G341" s="1226"/>
      <c r="H341" s="1226"/>
      <c r="I341" s="1226"/>
      <c r="J341" s="1226"/>
    </row>
    <row r="342" spans="1:10" s="68" customFormat="1" ht="12.2" customHeight="1">
      <c r="A342" s="1226"/>
      <c r="B342" s="1226"/>
      <c r="C342" s="1226"/>
      <c r="D342" s="1226"/>
      <c r="E342" s="1226"/>
      <c r="F342" s="1226"/>
      <c r="G342" s="1226"/>
      <c r="H342" s="1226"/>
      <c r="I342" s="1226"/>
      <c r="J342" s="1226"/>
    </row>
    <row r="343" spans="1:10" s="68" customFormat="1" ht="12.2" customHeight="1">
      <c r="A343" s="1226"/>
      <c r="B343" s="1226"/>
      <c r="C343" s="1226"/>
      <c r="D343" s="1226"/>
      <c r="E343" s="1226"/>
      <c r="F343" s="1226"/>
      <c r="G343" s="1226"/>
      <c r="H343" s="1226"/>
      <c r="I343" s="1226"/>
      <c r="J343" s="1226"/>
    </row>
    <row r="344" spans="1:10" s="68" customFormat="1" ht="12.2" customHeight="1">
      <c r="A344" s="1226"/>
      <c r="B344" s="1226"/>
      <c r="C344" s="1226"/>
      <c r="D344" s="1226"/>
      <c r="E344" s="1226"/>
      <c r="F344" s="1226"/>
      <c r="G344" s="1226"/>
      <c r="H344" s="1226"/>
      <c r="I344" s="1226"/>
      <c r="J344" s="1226"/>
    </row>
    <row r="345" spans="1:10" s="68" customFormat="1" ht="12.2" customHeight="1">
      <c r="A345" s="1226"/>
      <c r="B345" s="1226"/>
      <c r="C345" s="1226"/>
      <c r="D345" s="1226"/>
      <c r="E345" s="1226"/>
      <c r="F345" s="1226"/>
      <c r="G345" s="1226"/>
      <c r="H345" s="1226"/>
      <c r="I345" s="1226"/>
      <c r="J345" s="1226"/>
    </row>
    <row r="346" spans="1:10" s="68" customFormat="1" ht="12.2" customHeight="1">
      <c r="A346" s="1226"/>
      <c r="B346" s="1226"/>
      <c r="C346" s="1226"/>
      <c r="D346" s="1226"/>
      <c r="E346" s="1226"/>
      <c r="F346" s="1226"/>
      <c r="G346" s="1226"/>
      <c r="H346" s="1226"/>
      <c r="I346" s="1226"/>
      <c r="J346" s="1226"/>
    </row>
    <row r="347" spans="1:10" s="23" customFormat="1" ht="12.75" customHeight="1">
      <c r="A347" s="1226"/>
      <c r="B347" s="1226"/>
      <c r="C347" s="1226"/>
      <c r="D347" s="1226"/>
      <c r="E347" s="1226"/>
      <c r="F347" s="1226"/>
      <c r="G347" s="1226"/>
      <c r="H347" s="1226"/>
      <c r="I347" s="1226"/>
      <c r="J347" s="1226"/>
    </row>
    <row r="348" spans="1:10" s="70" customFormat="1" ht="22.7" customHeight="1">
      <c r="A348" s="1881" t="s">
        <v>692</v>
      </c>
      <c r="B348" s="1881"/>
      <c r="C348" s="1881"/>
      <c r="D348" s="1881"/>
      <c r="E348" s="1881"/>
      <c r="F348" s="1881"/>
      <c r="G348" s="1881"/>
      <c r="H348" s="1881"/>
      <c r="I348" s="1881"/>
      <c r="J348" s="1881"/>
    </row>
    <row r="349" spans="1:10" s="24" customFormat="1" ht="12.75" customHeight="1">
      <c r="A349" s="1226"/>
      <c r="B349" s="1226"/>
      <c r="C349" s="1226"/>
      <c r="D349" s="1226"/>
      <c r="E349" s="1226"/>
      <c r="F349" s="1226"/>
      <c r="G349" s="1226"/>
      <c r="H349" s="1226"/>
      <c r="I349" s="1226"/>
      <c r="J349" s="1226"/>
    </row>
    <row r="350" spans="1:10" s="24" customFormat="1" ht="22.5" customHeight="1">
      <c r="A350" s="310"/>
      <c r="B350" s="764"/>
      <c r="C350" s="764"/>
      <c r="D350" s="764"/>
      <c r="E350" s="764"/>
      <c r="F350" s="764"/>
      <c r="G350" s="764"/>
      <c r="H350" s="764"/>
      <c r="I350" s="764"/>
      <c r="J350" s="764"/>
    </row>
    <row r="351" spans="1:10" s="24" customFormat="1" ht="18.75" customHeight="1">
      <c r="A351" s="1864" t="s">
        <v>732</v>
      </c>
      <c r="B351" s="1864"/>
      <c r="C351" s="1864"/>
      <c r="D351" s="1864"/>
      <c r="E351" s="1864"/>
      <c r="F351" s="1864"/>
      <c r="G351" s="1864"/>
      <c r="H351" s="1864"/>
      <c r="I351" s="766"/>
      <c r="J351" s="766"/>
    </row>
    <row r="352" spans="1:10" s="24" customFormat="1" ht="12" customHeight="1">
      <c r="A352" s="1192"/>
      <c r="B352" s="1192"/>
      <c r="C352" s="1192"/>
      <c r="D352" s="1192"/>
      <c r="E352" s="1192"/>
      <c r="F352" s="1192"/>
      <c r="G352" s="1192"/>
      <c r="H352" s="1192"/>
      <c r="I352" s="766"/>
      <c r="J352" s="766"/>
    </row>
    <row r="353" spans="1:10" s="56" customFormat="1" ht="12.95" customHeight="1">
      <c r="A353" s="1880" t="s">
        <v>114</v>
      </c>
      <c r="B353" s="1880"/>
      <c r="C353" s="1880"/>
      <c r="D353" s="1880"/>
      <c r="E353" s="1880"/>
      <c r="F353" s="1880"/>
      <c r="G353" s="1880"/>
      <c r="H353" s="1880"/>
      <c r="I353" s="766"/>
      <c r="J353" s="766"/>
    </row>
    <row r="354" spans="1:10" s="29" customFormat="1" ht="11.25" customHeight="1">
      <c r="A354" s="1194"/>
      <c r="B354" s="636" t="s">
        <v>289</v>
      </c>
      <c r="C354" s="637" t="s">
        <v>290</v>
      </c>
      <c r="D354" s="637" t="s">
        <v>291</v>
      </c>
      <c r="E354" s="637" t="s">
        <v>292</v>
      </c>
      <c r="F354" s="637" t="s">
        <v>289</v>
      </c>
      <c r="G354" s="637" t="s">
        <v>290</v>
      </c>
      <c r="H354" s="637" t="s">
        <v>291</v>
      </c>
      <c r="I354" s="637" t="s">
        <v>292</v>
      </c>
      <c r="J354" s="637" t="s">
        <v>289</v>
      </c>
    </row>
    <row r="355" spans="1:10" s="29" customFormat="1" ht="11.1" customHeight="1">
      <c r="A355" s="691" t="s">
        <v>659</v>
      </c>
      <c r="B355" s="1014" t="s">
        <v>263</v>
      </c>
      <c r="C355" s="1015" t="s">
        <v>263</v>
      </c>
      <c r="D355" s="1015" t="s">
        <v>263</v>
      </c>
      <c r="E355" s="1015" t="s">
        <v>263</v>
      </c>
      <c r="F355" s="1015" t="s">
        <v>264</v>
      </c>
      <c r="G355" s="1015" t="s">
        <v>264</v>
      </c>
      <c r="H355" s="1015" t="s">
        <v>264</v>
      </c>
      <c r="I355" s="1015" t="s">
        <v>264</v>
      </c>
      <c r="J355" s="1015" t="s">
        <v>265</v>
      </c>
    </row>
    <row r="356" spans="1:10" s="29" customFormat="1" ht="11.1" customHeight="1">
      <c r="A356" s="1291" t="s">
        <v>672</v>
      </c>
      <c r="B356" s="1229"/>
      <c r="C356" s="1230"/>
      <c r="D356" s="1230"/>
      <c r="E356" s="1230"/>
      <c r="F356" s="1230"/>
      <c r="G356" s="1230"/>
      <c r="H356" s="1230"/>
      <c r="I356" s="1230"/>
      <c r="J356" s="1230"/>
    </row>
    <row r="357" spans="1:10" s="29" customFormat="1" ht="11.1" customHeight="1">
      <c r="A357" s="823" t="s">
        <v>733</v>
      </c>
      <c r="B357" s="1229">
        <v>41.607413738879984</v>
      </c>
      <c r="C357" s="1230">
        <v>80.596138438829996</v>
      </c>
      <c r="D357" s="1230">
        <v>72.470431043630001</v>
      </c>
      <c r="E357" s="1230">
        <v>55.855548443050019</v>
      </c>
      <c r="F357" s="1230">
        <v>43.022726530460012</v>
      </c>
      <c r="G357" s="1230">
        <v>38.351011452829994</v>
      </c>
      <c r="H357" s="1230">
        <v>25.223671655720004</v>
      </c>
      <c r="I357" s="1230">
        <v>21.845695318610716</v>
      </c>
      <c r="J357" s="1230">
        <v>22.315825718466787</v>
      </c>
    </row>
    <row r="358" spans="1:10" s="29" customFormat="1" ht="11.1" customHeight="1">
      <c r="A358" s="823" t="s">
        <v>734</v>
      </c>
      <c r="B358" s="1229">
        <v>4.6175168306499987</v>
      </c>
      <c r="C358" s="1230">
        <v>2.97145264714</v>
      </c>
      <c r="D358" s="1230">
        <v>2.8289574773399999</v>
      </c>
      <c r="E358" s="1230">
        <v>2.4966086491400001</v>
      </c>
      <c r="F358" s="1230">
        <v>2.9941073779499998</v>
      </c>
      <c r="G358" s="1230">
        <v>3.6976089258636149</v>
      </c>
      <c r="H358" s="1230">
        <v>2.5697367240522953</v>
      </c>
      <c r="I358" s="1230">
        <v>2.7767846185815874</v>
      </c>
      <c r="J358" s="1230">
        <v>3.1965264411600005</v>
      </c>
    </row>
    <row r="359" spans="1:10" s="29" customFormat="1" ht="11.1" customHeight="1">
      <c r="A359" s="823" t="s">
        <v>735</v>
      </c>
      <c r="B359" s="1229">
        <v>5.9443105690199998</v>
      </c>
      <c r="C359" s="1230">
        <v>9.1947069303199989</v>
      </c>
      <c r="D359" s="1230">
        <v>7.467959358439999</v>
      </c>
      <c r="E359" s="1230">
        <v>5.4266661457299996</v>
      </c>
      <c r="F359" s="1230">
        <v>4.6006008706300001</v>
      </c>
      <c r="G359" s="1230">
        <v>4.06377819142</v>
      </c>
      <c r="H359" s="1230">
        <v>3.3327011640200008</v>
      </c>
      <c r="I359" s="1230">
        <v>3.2655324492368987</v>
      </c>
      <c r="J359" s="1230">
        <v>2.9834636311300002</v>
      </c>
    </row>
    <row r="360" spans="1:10" s="23" customFormat="1" ht="12" customHeight="1">
      <c r="A360" s="1231" t="s">
        <v>487</v>
      </c>
      <c r="B360" s="1232">
        <v>52.169241138549978</v>
      </c>
      <c r="C360" s="1233">
        <v>92.762298016289989</v>
      </c>
      <c r="D360" s="1233">
        <v>82.767347879409996</v>
      </c>
      <c r="E360" s="1233">
        <v>63.778823237920022</v>
      </c>
      <c r="F360" s="1233">
        <v>50.617434779040011</v>
      </c>
      <c r="G360" s="1233">
        <v>46.112398570113605</v>
      </c>
      <c r="H360" s="1233">
        <v>31.1261095437923</v>
      </c>
      <c r="I360" s="1233">
        <v>27.888012386429203</v>
      </c>
      <c r="J360" s="1233">
        <v>28.495815790756787</v>
      </c>
    </row>
    <row r="361" spans="1:10" s="29" customFormat="1" ht="11.1" customHeight="1">
      <c r="A361" s="1291" t="s">
        <v>673</v>
      </c>
      <c r="B361" s="1229"/>
      <c r="C361" s="1230"/>
      <c r="D361" s="1230"/>
      <c r="E361" s="1230"/>
      <c r="F361" s="1230"/>
      <c r="G361" s="1230"/>
      <c r="H361" s="1230"/>
      <c r="I361" s="1230"/>
      <c r="J361" s="1230"/>
    </row>
    <row r="362" spans="1:10" s="29" customFormat="1" ht="11.1" customHeight="1">
      <c r="A362" s="823" t="s">
        <v>733</v>
      </c>
      <c r="B362" s="1229">
        <v>6.5212026358400026</v>
      </c>
      <c r="C362" s="1230">
        <v>10.092587783659997</v>
      </c>
      <c r="D362" s="1230">
        <v>11.20059947565</v>
      </c>
      <c r="E362" s="1230">
        <v>9.1702372870499964</v>
      </c>
      <c r="F362" s="1230">
        <v>7.2927545908399996</v>
      </c>
      <c r="G362" s="1230">
        <v>12.803806969589999</v>
      </c>
      <c r="H362" s="1230">
        <v>10.534420781250001</v>
      </c>
      <c r="I362" s="1230">
        <v>9.9031032781389037</v>
      </c>
      <c r="J362" s="1230">
        <v>8.867766788096926</v>
      </c>
    </row>
    <row r="363" spans="1:10" s="29" customFormat="1" ht="11.1" customHeight="1">
      <c r="A363" s="823" t="s">
        <v>734</v>
      </c>
      <c r="B363" s="1229">
        <v>8.9544347620941682</v>
      </c>
      <c r="C363" s="1230">
        <v>8.8134961858169945</v>
      </c>
      <c r="D363" s="1230">
        <v>8.0283338034587874</v>
      </c>
      <c r="E363" s="1230">
        <v>6.3118681689100011</v>
      </c>
      <c r="F363" s="1230">
        <v>6.2243809892400002</v>
      </c>
      <c r="G363" s="1230">
        <v>4.8801365957800007</v>
      </c>
      <c r="H363" s="1230">
        <v>6.8320245516</v>
      </c>
      <c r="I363" s="1230">
        <v>8.7922922005499711</v>
      </c>
      <c r="J363" s="1230">
        <v>8.9424255989300008</v>
      </c>
    </row>
    <row r="364" spans="1:10" s="29" customFormat="1" ht="11.1" customHeight="1">
      <c r="A364" s="823" t="s">
        <v>735</v>
      </c>
      <c r="B364" s="1229">
        <v>5.6138704306299996</v>
      </c>
      <c r="C364" s="1230">
        <v>5.5854501984490206</v>
      </c>
      <c r="D364" s="1230">
        <v>5.3031844695000006</v>
      </c>
      <c r="E364" s="1230">
        <v>7.2668005946600021</v>
      </c>
      <c r="F364" s="1230">
        <v>9.7271398208499971</v>
      </c>
      <c r="G364" s="1230">
        <v>9.1123543850474249</v>
      </c>
      <c r="H364" s="1230">
        <v>9.2153510405769534</v>
      </c>
      <c r="I364" s="1230">
        <v>9.8559565700303757</v>
      </c>
      <c r="J364" s="1230">
        <v>5.5785729754300011</v>
      </c>
    </row>
    <row r="365" spans="1:10" s="23" customFormat="1" ht="12" customHeight="1">
      <c r="A365" s="1231" t="s">
        <v>487</v>
      </c>
      <c r="B365" s="1232">
        <v>21.089507828564173</v>
      </c>
      <c r="C365" s="1233">
        <v>24.491534167926012</v>
      </c>
      <c r="D365" s="1233">
        <v>24.532117748608787</v>
      </c>
      <c r="E365" s="1233">
        <v>22.74890605062</v>
      </c>
      <c r="F365" s="1233">
        <v>23.244275400929997</v>
      </c>
      <c r="G365" s="1233">
        <v>26.796297950417426</v>
      </c>
      <c r="H365" s="1233">
        <v>26.581796373426954</v>
      </c>
      <c r="I365" s="1233">
        <v>28.551352048719249</v>
      </c>
      <c r="J365" s="1233">
        <v>23.38876536245693</v>
      </c>
    </row>
    <row r="366" spans="1:10" s="29" customFormat="1" ht="11.1" customHeight="1">
      <c r="A366" s="1291" t="s">
        <v>674</v>
      </c>
      <c r="B366" s="1229"/>
      <c r="C366" s="1230"/>
      <c r="D366" s="1230"/>
      <c r="E366" s="1230"/>
      <c r="F366" s="1230"/>
      <c r="G366" s="1230"/>
      <c r="H366" s="1230"/>
      <c r="I366" s="1230"/>
      <c r="J366" s="1230"/>
    </row>
    <row r="367" spans="1:10" s="29" customFormat="1" ht="11.1" customHeight="1">
      <c r="A367" s="823" t="s">
        <v>733</v>
      </c>
      <c r="B367" s="1229">
        <v>0.25877719480000005</v>
      </c>
      <c r="C367" s="1230">
        <v>1.3488410300000002E-2</v>
      </c>
      <c r="D367" s="1230">
        <v>5.6262589369999998E-2</v>
      </c>
      <c r="E367" s="1230">
        <v>0.37792428887999996</v>
      </c>
      <c r="F367" s="1230">
        <v>0.79171433643</v>
      </c>
      <c r="G367" s="1230">
        <v>1.57360056512</v>
      </c>
      <c r="H367" s="1230">
        <v>1.4559711526700003</v>
      </c>
      <c r="I367" s="1230">
        <v>2.1612136013254668</v>
      </c>
      <c r="J367" s="1230">
        <v>2.3688051134299997</v>
      </c>
    </row>
    <row r="368" spans="1:10" s="29" customFormat="1" ht="11.1" customHeight="1">
      <c r="A368" s="823" t="s">
        <v>734</v>
      </c>
      <c r="B368" s="1229">
        <v>2.9962682967738119</v>
      </c>
      <c r="C368" s="1230">
        <v>3.380483984581256</v>
      </c>
      <c r="D368" s="1230">
        <v>3.9755657888619305</v>
      </c>
      <c r="E368" s="1230">
        <v>4.341649118757795</v>
      </c>
      <c r="F368" s="1230">
        <v>3.7437874096896655</v>
      </c>
      <c r="G368" s="1230">
        <v>5.4042113625383505</v>
      </c>
      <c r="H368" s="1230">
        <v>5.3554336240048732</v>
      </c>
      <c r="I368" s="1230">
        <v>5.4992277700839987</v>
      </c>
      <c r="J368" s="1230">
        <v>5.9599985573400005</v>
      </c>
    </row>
    <row r="369" spans="1:10" s="29" customFormat="1" ht="11.1" customHeight="1">
      <c r="A369" s="823" t="s">
        <v>735</v>
      </c>
      <c r="B369" s="1229">
        <v>2.2873659692299997</v>
      </c>
      <c r="C369" s="1230">
        <v>3.8835328443399999</v>
      </c>
      <c r="D369" s="1230">
        <v>3.8261643831613226</v>
      </c>
      <c r="E369" s="1230">
        <v>1.8555590219700002</v>
      </c>
      <c r="F369" s="1230">
        <v>2.1679545939979592</v>
      </c>
      <c r="G369" s="1230">
        <v>2.5243680963691189</v>
      </c>
      <c r="H369" s="1230">
        <v>2.718654896269868</v>
      </c>
      <c r="I369" s="1230">
        <v>1.6249874749154665</v>
      </c>
      <c r="J369" s="1230">
        <v>4.69719648446</v>
      </c>
    </row>
    <row r="370" spans="1:10" s="23" customFormat="1" ht="12" customHeight="1">
      <c r="A370" s="1231" t="s">
        <v>487</v>
      </c>
      <c r="B370" s="1232">
        <v>5.5424114608038115</v>
      </c>
      <c r="C370" s="1233">
        <v>7.2775052392212558</v>
      </c>
      <c r="D370" s="1233">
        <v>7.8579927613932528</v>
      </c>
      <c r="E370" s="1233">
        <v>6.5751324296077955</v>
      </c>
      <c r="F370" s="1233">
        <v>6.7034563401176248</v>
      </c>
      <c r="G370" s="1233">
        <v>9.5021800240274708</v>
      </c>
      <c r="H370" s="1233">
        <v>9.5300596729447413</v>
      </c>
      <c r="I370" s="1233">
        <v>9.2854288463249315</v>
      </c>
      <c r="J370" s="1233">
        <v>13.026000155230001</v>
      </c>
    </row>
    <row r="371" spans="1:10" s="29" customFormat="1" ht="11.1" customHeight="1">
      <c r="A371" s="1291" t="s">
        <v>675</v>
      </c>
      <c r="B371" s="1229"/>
      <c r="C371" s="1230"/>
      <c r="D371" s="1230"/>
      <c r="E371" s="1230"/>
      <c r="F371" s="1230"/>
      <c r="G371" s="1230"/>
      <c r="H371" s="1230"/>
      <c r="I371" s="1230"/>
      <c r="J371" s="1230"/>
    </row>
    <row r="372" spans="1:10" s="29" customFormat="1" ht="11.1" customHeight="1">
      <c r="A372" s="823" t="s">
        <v>733</v>
      </c>
      <c r="B372" s="1229">
        <v>7.211631654568635E-3</v>
      </c>
      <c r="C372" s="1230">
        <v>6.4716416300000012E-3</v>
      </c>
      <c r="D372" s="1230">
        <v>2.1361179999999998E-3</v>
      </c>
      <c r="E372" s="1230">
        <v>1.6114996299999998E-3</v>
      </c>
      <c r="F372" s="1230">
        <v>3.4093999999994413E-7</v>
      </c>
      <c r="G372" s="1230">
        <v>3.3333999999985097E-7</v>
      </c>
      <c r="H372" s="1230">
        <v>1.7085082799999998E-3</v>
      </c>
      <c r="I372" s="1230">
        <v>5.4063034730000029E-2</v>
      </c>
      <c r="J372" s="1230">
        <v>2.1648530212099999</v>
      </c>
    </row>
    <row r="373" spans="1:10" s="29" customFormat="1" ht="11.1" customHeight="1">
      <c r="A373" s="823" t="s">
        <v>734</v>
      </c>
      <c r="B373" s="1229">
        <v>9.6129999704400007</v>
      </c>
      <c r="C373" s="1230">
        <v>10.480623285504306</v>
      </c>
      <c r="D373" s="1230">
        <v>9.3616945932699913</v>
      </c>
      <c r="E373" s="1230">
        <v>8.5990352964800003</v>
      </c>
      <c r="F373" s="1230">
        <v>10.671307794930001</v>
      </c>
      <c r="G373" s="1230">
        <v>10.10463897941</v>
      </c>
      <c r="H373" s="1230">
        <v>10.23090349616</v>
      </c>
      <c r="I373" s="1230">
        <v>9.476436401756132</v>
      </c>
      <c r="J373" s="1230">
        <v>10.0467026825901</v>
      </c>
    </row>
    <row r="374" spans="1:10" s="29" customFormat="1" ht="11.1" customHeight="1">
      <c r="A374" s="823" t="s">
        <v>735</v>
      </c>
      <c r="B374" s="1229">
        <v>0.62974636657078054</v>
      </c>
      <c r="C374" s="1230">
        <v>8.7696744970000018E-2</v>
      </c>
      <c r="D374" s="1230">
        <v>0.14159297260999998</v>
      </c>
      <c r="E374" s="1230">
        <v>0.38349791266832811</v>
      </c>
      <c r="F374" s="1230">
        <v>7.6908603879999982E-2</v>
      </c>
      <c r="G374" s="1230">
        <v>0.48386370657</v>
      </c>
      <c r="H374" s="1230">
        <v>0.20896709621999998</v>
      </c>
      <c r="I374" s="1230">
        <v>0.23782886366000003</v>
      </c>
      <c r="J374" s="1230">
        <v>1.3216595890399998</v>
      </c>
    </row>
    <row r="375" spans="1:10" s="23" customFormat="1" ht="12" customHeight="1">
      <c r="A375" s="1231" t="s">
        <v>487</v>
      </c>
      <c r="B375" s="1232">
        <v>10.249957968665349</v>
      </c>
      <c r="C375" s="1233">
        <v>10.574791672104306</v>
      </c>
      <c r="D375" s="1233">
        <v>9.5054236838799913</v>
      </c>
      <c r="E375" s="1233">
        <v>8.984144708778329</v>
      </c>
      <c r="F375" s="1233">
        <v>10.748216739750001</v>
      </c>
      <c r="G375" s="1233">
        <v>10.588503019319999</v>
      </c>
      <c r="H375" s="1233">
        <v>10.44157910066</v>
      </c>
      <c r="I375" s="1233">
        <v>9.7683283001461323</v>
      </c>
      <c r="J375" s="1233">
        <v>13.533215292840099</v>
      </c>
    </row>
    <row r="376" spans="1:10" s="58" customFormat="1" ht="12" customHeight="1">
      <c r="A376" s="1269" t="s">
        <v>736</v>
      </c>
      <c r="B376" s="1252">
        <v>89.051118396583291</v>
      </c>
      <c r="C376" s="1270">
        <v>135.10612909554158</v>
      </c>
      <c r="D376" s="1270">
        <v>124.66288207329202</v>
      </c>
      <c r="E376" s="1270">
        <v>102.08700642692615</v>
      </c>
      <c r="F376" s="1270">
        <v>91.313383259837636</v>
      </c>
      <c r="G376" s="1270">
        <v>92.999379563878506</v>
      </c>
      <c r="H376" s="1270">
        <v>77.679544690824002</v>
      </c>
      <c r="I376" s="1270">
        <v>75.493121581619519</v>
      </c>
      <c r="J376" s="1270">
        <v>78.443796601283807</v>
      </c>
    </row>
    <row r="377" spans="1:10" s="77" customFormat="1" ht="6.95" customHeight="1">
      <c r="A377" s="577"/>
      <c r="B377" s="577"/>
      <c r="C377" s="577"/>
      <c r="D377" s="577"/>
      <c r="E377" s="577"/>
      <c r="F377" s="577"/>
      <c r="G377" s="577"/>
      <c r="H377" s="577"/>
      <c r="I377" s="577"/>
      <c r="J377" s="577"/>
    </row>
    <row r="378" spans="1:10" s="70" customFormat="1" ht="21.6" customHeight="1">
      <c r="A378" s="1881" t="s">
        <v>692</v>
      </c>
      <c r="B378" s="1881"/>
      <c r="C378" s="1881"/>
      <c r="D378" s="1881"/>
      <c r="E378" s="1881"/>
      <c r="F378" s="1881"/>
      <c r="G378" s="1881"/>
      <c r="H378" s="1881"/>
      <c r="I378" s="1881"/>
      <c r="J378" s="1881"/>
    </row>
    <row r="379" spans="1:10" s="77" customFormat="1" ht="22.5" customHeight="1">
      <c r="A379" s="1309"/>
      <c r="B379" s="1310"/>
      <c r="C379" s="1310"/>
      <c r="D379" s="1310"/>
      <c r="E379" s="1310"/>
      <c r="F379" s="1310"/>
      <c r="G379" s="1310"/>
      <c r="H379" s="1310"/>
      <c r="I379" s="577"/>
      <c r="J379" s="577"/>
    </row>
    <row r="380" spans="1:10" s="24" customFormat="1" ht="18.75" customHeight="1">
      <c r="A380" s="1864" t="s">
        <v>737</v>
      </c>
      <c r="B380" s="1864"/>
      <c r="C380" s="1864"/>
      <c r="D380" s="1864"/>
      <c r="E380" s="1864"/>
      <c r="F380" s="1864"/>
      <c r="G380" s="1864"/>
      <c r="H380" s="1864"/>
      <c r="I380" s="766"/>
      <c r="J380" s="766"/>
    </row>
    <row r="381" spans="1:10" s="72" customFormat="1" ht="12" customHeight="1">
      <c r="A381" s="1311"/>
      <c r="B381" s="1311"/>
      <c r="C381" s="1311"/>
      <c r="D381" s="1311"/>
      <c r="E381" s="1311"/>
      <c r="F381" s="1311"/>
      <c r="G381" s="1311"/>
      <c r="H381" s="1311"/>
      <c r="I381" s="768"/>
      <c r="J381" s="768"/>
    </row>
    <row r="382" spans="1:10" s="72" customFormat="1" ht="24" customHeight="1">
      <c r="A382" s="1312"/>
      <c r="B382" s="1312"/>
      <c r="C382" s="1882" t="s">
        <v>738</v>
      </c>
      <c r="D382" s="1883"/>
      <c r="E382" s="1883"/>
      <c r="F382" s="1884"/>
      <c r="G382" s="1882" t="s">
        <v>739</v>
      </c>
      <c r="H382" s="1883"/>
      <c r="I382" s="1883"/>
      <c r="J382" s="1884"/>
    </row>
    <row r="383" spans="1:10" s="72" customFormat="1" ht="12" customHeight="1">
      <c r="A383" s="1313" t="s">
        <v>740</v>
      </c>
      <c r="B383" s="1312"/>
      <c r="C383" s="1885" t="s">
        <v>741</v>
      </c>
      <c r="D383" s="1886"/>
      <c r="E383" s="1885" t="s">
        <v>742</v>
      </c>
      <c r="F383" s="1886"/>
      <c r="G383" s="1887" t="s">
        <v>743</v>
      </c>
      <c r="H383" s="1888"/>
      <c r="I383" s="1885" t="s">
        <v>744</v>
      </c>
      <c r="J383" s="1886"/>
    </row>
    <row r="384" spans="1:10" s="72" customFormat="1" ht="12" customHeight="1">
      <c r="A384" s="1314">
        <v>1</v>
      </c>
      <c r="B384" s="1315"/>
      <c r="C384" s="1889">
        <v>0.01</v>
      </c>
      <c r="D384" s="1890"/>
      <c r="E384" s="1889">
        <v>0.1</v>
      </c>
      <c r="F384" s="1890"/>
      <c r="G384" s="1891" t="s">
        <v>745</v>
      </c>
      <c r="H384" s="1892"/>
      <c r="I384" s="1891" t="s">
        <v>746</v>
      </c>
      <c r="J384" s="1892"/>
    </row>
    <row r="385" spans="1:10" s="72" customFormat="1" ht="12" customHeight="1">
      <c r="A385" s="1316">
        <v>2</v>
      </c>
      <c r="B385" s="1317"/>
      <c r="C385" s="1893">
        <v>0.1</v>
      </c>
      <c r="D385" s="1894"/>
      <c r="E385" s="1893">
        <v>0.25</v>
      </c>
      <c r="F385" s="1894"/>
      <c r="G385" s="1895" t="s">
        <v>747</v>
      </c>
      <c r="H385" s="1896"/>
      <c r="I385" s="1895" t="s">
        <v>748</v>
      </c>
      <c r="J385" s="1896"/>
    </row>
    <row r="386" spans="1:10" s="72" customFormat="1" ht="12" customHeight="1">
      <c r="A386" s="1316">
        <v>3</v>
      </c>
      <c r="B386" s="1317"/>
      <c r="C386" s="1893">
        <v>0.25</v>
      </c>
      <c r="D386" s="1894"/>
      <c r="E386" s="1893">
        <v>0.5</v>
      </c>
      <c r="F386" s="1894"/>
      <c r="G386" s="1895" t="s">
        <v>749</v>
      </c>
      <c r="H386" s="1896"/>
      <c r="I386" s="1895" t="s">
        <v>750</v>
      </c>
      <c r="J386" s="1896"/>
    </row>
    <row r="387" spans="1:10" s="72" customFormat="1" ht="12" customHeight="1">
      <c r="A387" s="1316">
        <v>4</v>
      </c>
      <c r="B387" s="1317"/>
      <c r="C387" s="1893">
        <v>0.5</v>
      </c>
      <c r="D387" s="1894"/>
      <c r="E387" s="1893">
        <v>0.75</v>
      </c>
      <c r="F387" s="1894"/>
      <c r="G387" s="1895" t="s">
        <v>751</v>
      </c>
      <c r="H387" s="1896"/>
      <c r="I387" s="1895" t="s">
        <v>752</v>
      </c>
      <c r="J387" s="1896"/>
    </row>
    <row r="388" spans="1:10" s="72" customFormat="1" ht="12" customHeight="1">
      <c r="A388" s="1316">
        <v>5</v>
      </c>
      <c r="B388" s="1317"/>
      <c r="C388" s="1893">
        <v>0.75</v>
      </c>
      <c r="D388" s="1894"/>
      <c r="E388" s="1893">
        <v>1.25</v>
      </c>
      <c r="F388" s="1894"/>
      <c r="G388" s="1895" t="s">
        <v>753</v>
      </c>
      <c r="H388" s="1896"/>
      <c r="I388" s="1895" t="s">
        <v>754</v>
      </c>
      <c r="J388" s="1896"/>
    </row>
    <row r="389" spans="1:10" s="72" customFormat="1" ht="12" customHeight="1">
      <c r="A389" s="1316">
        <v>6</v>
      </c>
      <c r="B389" s="1317"/>
      <c r="C389" s="1893">
        <v>1.25</v>
      </c>
      <c r="D389" s="1894"/>
      <c r="E389" s="1893">
        <v>2</v>
      </c>
      <c r="F389" s="1894"/>
      <c r="G389" s="1895"/>
      <c r="H389" s="1896"/>
      <c r="I389" s="1895"/>
      <c r="J389" s="1896"/>
    </row>
    <row r="390" spans="1:10" s="72" customFormat="1" ht="12" customHeight="1">
      <c r="A390" s="1316">
        <v>7</v>
      </c>
      <c r="B390" s="1317"/>
      <c r="C390" s="1893">
        <v>2</v>
      </c>
      <c r="D390" s="1894"/>
      <c r="E390" s="1893">
        <v>3</v>
      </c>
      <c r="F390" s="1894"/>
      <c r="G390" s="1895" t="s">
        <v>755</v>
      </c>
      <c r="H390" s="1896"/>
      <c r="I390" s="1895" t="s">
        <v>756</v>
      </c>
      <c r="J390" s="1896"/>
    </row>
    <row r="391" spans="1:10" s="72" customFormat="1" ht="12" customHeight="1">
      <c r="A391" s="1316">
        <v>8</v>
      </c>
      <c r="B391" s="1317"/>
      <c r="C391" s="1893">
        <v>3</v>
      </c>
      <c r="D391" s="1894"/>
      <c r="E391" s="1893">
        <v>5</v>
      </c>
      <c r="F391" s="1894"/>
      <c r="G391" s="1895" t="s">
        <v>757</v>
      </c>
      <c r="H391" s="1896"/>
      <c r="I391" s="1895" t="s">
        <v>758</v>
      </c>
      <c r="J391" s="1896"/>
    </row>
    <row r="392" spans="1:10" s="72" customFormat="1" ht="12" customHeight="1">
      <c r="A392" s="1316">
        <v>9</v>
      </c>
      <c r="B392" s="1317"/>
      <c r="C392" s="1893">
        <v>5</v>
      </c>
      <c r="D392" s="1894"/>
      <c r="E392" s="1893">
        <v>8</v>
      </c>
      <c r="F392" s="1894"/>
      <c r="G392" s="1895" t="s">
        <v>759</v>
      </c>
      <c r="H392" s="1896"/>
      <c r="I392" s="1895" t="s">
        <v>760</v>
      </c>
      <c r="J392" s="1896"/>
    </row>
    <row r="393" spans="1:10" s="73" customFormat="1" ht="12" customHeight="1">
      <c r="A393" s="1318">
        <v>10</v>
      </c>
      <c r="B393" s="1319"/>
      <c r="C393" s="1898">
        <v>8</v>
      </c>
      <c r="D393" s="1899"/>
      <c r="E393" s="1900" t="s">
        <v>761</v>
      </c>
      <c r="F393" s="1901"/>
      <c r="G393" s="1902" t="s">
        <v>762</v>
      </c>
      <c r="H393" s="1903"/>
      <c r="I393" s="1902" t="s">
        <v>763</v>
      </c>
      <c r="J393" s="1903"/>
    </row>
    <row r="394" spans="1:10" s="73" customFormat="1" ht="12.75" customHeight="1">
      <c r="A394" s="1320"/>
      <c r="B394" s="1320"/>
      <c r="C394" s="1320"/>
      <c r="D394" s="1321"/>
      <c r="E394" s="1321"/>
      <c r="F394" s="1320"/>
      <c r="G394" s="1320"/>
      <c r="H394" s="1321"/>
      <c r="I394" s="1320"/>
      <c r="J394" s="1320"/>
    </row>
    <row r="395" spans="1:10" s="23" customFormat="1" ht="12" customHeight="1">
      <c r="A395" s="1897" t="s">
        <v>764</v>
      </c>
      <c r="B395" s="1897"/>
      <c r="C395" s="1897"/>
      <c r="D395" s="1897"/>
      <c r="E395" s="1897"/>
      <c r="F395" s="1897"/>
      <c r="G395" s="1897"/>
      <c r="H395" s="1897"/>
      <c r="I395" s="1320"/>
      <c r="J395" s="1320"/>
    </row>
    <row r="396" spans="1:10" s="23" customFormat="1" ht="12" customHeight="1">
      <c r="A396" s="681"/>
      <c r="B396" s="681"/>
      <c r="C396" s="681"/>
      <c r="D396" s="681"/>
      <c r="E396" s="681"/>
      <c r="F396" s="681"/>
      <c r="G396" s="681"/>
      <c r="H396" s="681"/>
      <c r="I396" s="681"/>
      <c r="J396" s="681"/>
    </row>
    <row r="397" spans="1:10" s="23" customFormat="1" ht="12" customHeight="1">
      <c r="A397" s="681"/>
      <c r="B397" s="681"/>
      <c r="C397" s="681"/>
      <c r="D397" s="681"/>
      <c r="E397" s="681"/>
      <c r="F397" s="681"/>
      <c r="G397" s="681"/>
      <c r="H397" s="681"/>
      <c r="I397" s="681"/>
      <c r="J397" s="681"/>
    </row>
    <row r="398" spans="1:10" s="23" customFormat="1" ht="12" customHeight="1">
      <c r="A398" s="681"/>
      <c r="B398" s="681"/>
      <c r="C398" s="681"/>
      <c r="D398" s="681"/>
      <c r="E398" s="681"/>
      <c r="F398" s="681"/>
      <c r="G398" s="681"/>
      <c r="H398" s="681"/>
      <c r="I398" s="681"/>
      <c r="J398" s="681"/>
    </row>
    <row r="399" spans="1:10" s="23" customFormat="1" ht="12" customHeight="1">
      <c r="A399" s="681"/>
      <c r="B399" s="681"/>
      <c r="C399" s="681"/>
      <c r="D399" s="681"/>
      <c r="E399" s="681"/>
      <c r="F399" s="681"/>
      <c r="G399" s="681"/>
      <c r="H399" s="681"/>
      <c r="I399" s="681"/>
      <c r="J399" s="681"/>
    </row>
    <row r="400" spans="1:10" s="23" customFormat="1" ht="12" customHeight="1">
      <c r="A400" s="681"/>
      <c r="B400" s="681"/>
      <c r="C400" s="681"/>
      <c r="D400" s="681"/>
      <c r="E400" s="681"/>
      <c r="F400" s="681"/>
      <c r="G400" s="681"/>
      <c r="H400" s="681"/>
      <c r="I400" s="681"/>
      <c r="J400" s="681"/>
    </row>
    <row r="401" spans="1:11" s="23" customFormat="1" ht="12" customHeight="1">
      <c r="A401" s="681"/>
      <c r="B401" s="681"/>
      <c r="C401" s="681"/>
      <c r="D401" s="681"/>
      <c r="E401" s="681"/>
      <c r="F401" s="681"/>
      <c r="G401" s="681"/>
      <c r="H401" s="681"/>
      <c r="I401" s="681"/>
      <c r="J401" s="681"/>
      <c r="K401" s="681"/>
    </row>
    <row r="402" spans="1:11" s="23" customFormat="1" ht="12" customHeight="1">
      <c r="A402" s="681"/>
      <c r="B402" s="681"/>
      <c r="C402" s="681"/>
      <c r="D402" s="681"/>
      <c r="E402" s="681"/>
      <c r="F402" s="681"/>
      <c r="G402" s="681"/>
      <c r="H402" s="681"/>
      <c r="I402" s="681"/>
      <c r="J402" s="681"/>
      <c r="K402" s="681"/>
    </row>
    <row r="403" spans="1:11" s="23" customFormat="1" ht="12" customHeight="1">
      <c r="A403" s="681"/>
      <c r="B403" s="681"/>
      <c r="C403" s="681"/>
      <c r="D403" s="681"/>
      <c r="E403" s="681"/>
      <c r="F403" s="681"/>
      <c r="G403" s="681"/>
      <c r="H403" s="681"/>
      <c r="I403" s="681"/>
      <c r="J403" s="681"/>
      <c r="K403" s="681"/>
    </row>
    <row r="404" spans="1:11" s="23" customFormat="1" ht="12" customHeight="1">
      <c r="A404" s="681"/>
      <c r="B404" s="681"/>
      <c r="C404" s="681"/>
      <c r="D404" s="681"/>
      <c r="E404" s="681"/>
      <c r="F404" s="681"/>
      <c r="G404" s="681"/>
      <c r="H404" s="681"/>
      <c r="I404" s="681"/>
      <c r="J404" s="681"/>
      <c r="K404" s="681"/>
    </row>
    <row r="405" spans="1:11" s="23" customFormat="1" ht="12" customHeight="1">
      <c r="A405" s="681"/>
      <c r="B405" s="681"/>
      <c r="C405" s="681"/>
      <c r="D405" s="681"/>
      <c r="E405" s="681"/>
      <c r="F405" s="681"/>
      <c r="G405" s="681"/>
      <c r="H405" s="681"/>
      <c r="I405" s="681"/>
      <c r="J405" s="681"/>
      <c r="K405" s="681"/>
    </row>
    <row r="406" spans="1:11" s="23" customFormat="1" ht="12" customHeight="1">
      <c r="A406" s="681"/>
      <c r="B406" s="681"/>
      <c r="C406" s="681"/>
      <c r="D406" s="681"/>
      <c r="E406" s="681"/>
      <c r="F406" s="681"/>
      <c r="G406" s="681"/>
      <c r="H406" s="681"/>
      <c r="I406" s="681"/>
      <c r="J406" s="681"/>
      <c r="K406" s="681"/>
    </row>
    <row r="407" spans="1:11" s="23" customFormat="1" ht="12" customHeight="1">
      <c r="A407" s="681"/>
      <c r="B407" s="681"/>
      <c r="C407" s="681"/>
      <c r="D407" s="681"/>
      <c r="E407" s="681"/>
      <c r="F407" s="681"/>
      <c r="G407" s="681"/>
      <c r="H407" s="681"/>
      <c r="I407" s="681"/>
      <c r="J407" s="681"/>
      <c r="K407" s="681"/>
    </row>
    <row r="408" spans="1:11" s="23" customFormat="1" ht="12" customHeight="1">
      <c r="A408" s="681"/>
      <c r="B408" s="681"/>
      <c r="C408" s="681"/>
      <c r="D408" s="681"/>
      <c r="E408" s="681"/>
      <c r="F408" s="681"/>
      <c r="G408" s="681"/>
      <c r="H408" s="681"/>
      <c r="I408" s="681"/>
      <c r="J408" s="681"/>
      <c r="K408" s="681"/>
    </row>
    <row r="409" spans="1:11" s="23" customFormat="1" ht="12" customHeight="1">
      <c r="A409" s="681"/>
      <c r="B409" s="681"/>
      <c r="C409" s="681"/>
      <c r="D409" s="681"/>
      <c r="E409" s="681"/>
      <c r="F409" s="681"/>
      <c r="G409" s="681"/>
      <c r="H409" s="681"/>
      <c r="I409" s="681"/>
      <c r="J409" s="681"/>
      <c r="K409" s="681"/>
    </row>
    <row r="410" spans="1:11" s="23" customFormat="1" ht="12" customHeight="1">
      <c r="A410" s="74">
        <v>6</v>
      </c>
      <c r="B410" s="681"/>
      <c r="C410" s="681"/>
      <c r="D410" s="681"/>
      <c r="E410" s="681"/>
      <c r="F410" s="681"/>
      <c r="G410" s="681"/>
      <c r="H410" s="681"/>
      <c r="I410" s="681"/>
      <c r="J410" s="681"/>
      <c r="K410" s="681"/>
    </row>
    <row r="411" spans="1:11" s="75" customFormat="1" ht="15.6" hidden="1" customHeight="1">
      <c r="A411" s="659" t="s">
        <v>765</v>
      </c>
      <c r="B411" s="1322" t="s">
        <v>766</v>
      </c>
      <c r="C411" s="1322" t="s">
        <v>767</v>
      </c>
      <c r="D411" s="1322" t="s">
        <v>768</v>
      </c>
      <c r="E411" s="1322" t="s">
        <v>769</v>
      </c>
      <c r="F411" s="1322" t="s">
        <v>770</v>
      </c>
      <c r="G411" s="1322" t="s">
        <v>771</v>
      </c>
      <c r="H411" s="1322" t="s">
        <v>772</v>
      </c>
      <c r="I411" s="1322" t="s">
        <v>773</v>
      </c>
      <c r="J411" s="1322" t="s">
        <v>774</v>
      </c>
      <c r="K411" s="1323"/>
    </row>
    <row r="412" spans="1:11" s="76" customFormat="1" ht="11.25" customHeight="1">
      <c r="A412" s="74">
        <v>5</v>
      </c>
      <c r="B412" s="1324"/>
      <c r="C412" s="1325"/>
      <c r="D412" s="1324"/>
      <c r="E412" s="1326"/>
      <c r="F412" s="1324"/>
      <c r="G412" s="1325"/>
      <c r="H412" s="1327"/>
      <c r="I412" s="1327"/>
      <c r="J412" s="1327"/>
      <c r="K412" s="1327"/>
    </row>
    <row r="413" spans="1:11" s="76" customFormat="1" ht="19.5" customHeight="1">
      <c r="A413" s="1324"/>
      <c r="B413" s="1324"/>
      <c r="C413" s="1325"/>
      <c r="D413" s="1324"/>
      <c r="E413" s="1326"/>
      <c r="F413" s="1324"/>
      <c r="G413" s="1325"/>
      <c r="H413" s="1327"/>
      <c r="I413" s="1327"/>
      <c r="J413" s="1327"/>
      <c r="K413" s="1327"/>
    </row>
  </sheetData>
  <sheetProtection formatCells="0" insertRows="0" deleteRows="0"/>
  <mergeCells count="79">
    <mergeCell ref="A395:H395"/>
    <mergeCell ref="C392:D392"/>
    <mergeCell ref="E392:F392"/>
    <mergeCell ref="G392:H392"/>
    <mergeCell ref="I392:J392"/>
    <mergeCell ref="C393:D393"/>
    <mergeCell ref="E393:F393"/>
    <mergeCell ref="G393:H393"/>
    <mergeCell ref="I393:J393"/>
    <mergeCell ref="C390:D390"/>
    <mergeCell ref="E390:F390"/>
    <mergeCell ref="G390:H390"/>
    <mergeCell ref="I390:J390"/>
    <mergeCell ref="C391:D391"/>
    <mergeCell ref="E391:F391"/>
    <mergeCell ref="G391:H391"/>
    <mergeCell ref="I391:J391"/>
    <mergeCell ref="C388:D388"/>
    <mergeCell ref="E388:F388"/>
    <mergeCell ref="G388:H388"/>
    <mergeCell ref="I388:J388"/>
    <mergeCell ref="C389:D389"/>
    <mergeCell ref="E389:F389"/>
    <mergeCell ref="G389:H389"/>
    <mergeCell ref="I389:J389"/>
    <mergeCell ref="C386:D386"/>
    <mergeCell ref="E386:F386"/>
    <mergeCell ref="G386:H386"/>
    <mergeCell ref="I386:J386"/>
    <mergeCell ref="C387:D387"/>
    <mergeCell ref="E387:F387"/>
    <mergeCell ref="G387:H387"/>
    <mergeCell ref="I387:J387"/>
    <mergeCell ref="C384:D384"/>
    <mergeCell ref="E384:F384"/>
    <mergeCell ref="G384:H384"/>
    <mergeCell ref="I384:J384"/>
    <mergeCell ref="C385:D385"/>
    <mergeCell ref="E385:F385"/>
    <mergeCell ref="G385:H385"/>
    <mergeCell ref="I385:J385"/>
    <mergeCell ref="A378:J378"/>
    <mergeCell ref="A380:H380"/>
    <mergeCell ref="C382:F382"/>
    <mergeCell ref="G382:J382"/>
    <mergeCell ref="C383:D383"/>
    <mergeCell ref="E383:F383"/>
    <mergeCell ref="G383:H383"/>
    <mergeCell ref="I383:J383"/>
    <mergeCell ref="A353:H353"/>
    <mergeCell ref="A245:J245"/>
    <mergeCell ref="A268:J268"/>
    <mergeCell ref="A271:H271"/>
    <mergeCell ref="A273:H273"/>
    <mergeCell ref="A302:J302"/>
    <mergeCell ref="A305:H305"/>
    <mergeCell ref="A307:H307"/>
    <mergeCell ref="A324:J324"/>
    <mergeCell ref="A325:J325"/>
    <mergeCell ref="A348:J348"/>
    <mergeCell ref="A351:H351"/>
    <mergeCell ref="A244:J244"/>
    <mergeCell ref="A54:J54"/>
    <mergeCell ref="A56:B56"/>
    <mergeCell ref="A80:H80"/>
    <mergeCell ref="A134:J134"/>
    <mergeCell ref="A137:H137"/>
    <mergeCell ref="A139:H139"/>
    <mergeCell ref="A184:J184"/>
    <mergeCell ref="A187:H187"/>
    <mergeCell ref="A189:H189"/>
    <mergeCell ref="A223:H223"/>
    <mergeCell ref="A225:H225"/>
    <mergeCell ref="A52:J52"/>
    <mergeCell ref="A2:H2"/>
    <mergeCell ref="A5:J5"/>
    <mergeCell ref="A6:J6"/>
    <mergeCell ref="A31:J31"/>
    <mergeCell ref="A34:H34"/>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- 4Q22</oddHeader>
  </headerFooter>
  <rowBreaks count="8" manualBreakCount="8">
    <brk id="32" max="9" man="1"/>
    <brk id="78" max="9" man="1"/>
    <brk id="135" max="9" man="1"/>
    <brk id="185" max="9" man="1"/>
    <brk id="221" max="9" man="1"/>
    <brk id="269" max="9" man="1"/>
    <brk id="303" max="9" man="1"/>
    <brk id="349" max="9" man="1"/>
  </rowBreaks>
  <drawing r:id="rId2"/>
  <legacyDrawing r:id="rId3"/>
  <controls>
    <mc:AlternateContent xmlns:mc="http://schemas.openxmlformats.org/markup-compatibility/2006">
      <mc:Choice Requires="x14">
        <control shapeId="5427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4275" r:id="rId4"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73B96-9FFB-4BD4-AE0D-D234F9BCB657}">
  <sheetPr codeName="Ark11">
    <pageSetUpPr fitToPage="1"/>
  </sheetPr>
  <dimension ref="A1:R48"/>
  <sheetViews>
    <sheetView showGridLines="0" zoomScale="150" zoomScaleNormal="150" workbookViewId="0"/>
  </sheetViews>
  <sheetFormatPr baseColWidth="10" defaultColWidth="8.75" defaultRowHeight="14.25"/>
  <cols>
    <col min="1" max="1" width="20.375" customWidth="1"/>
    <col min="2" max="12" width="5.75" customWidth="1"/>
  </cols>
  <sheetData>
    <row r="1" spans="1:12" s="23" customFormat="1" ht="22.5" customHeight="1">
      <c r="A1" s="310"/>
      <c r="B1" s="764"/>
      <c r="C1" s="764"/>
      <c r="D1" s="764"/>
      <c r="E1" s="764"/>
      <c r="F1" s="764"/>
      <c r="G1" s="764"/>
      <c r="H1" s="764"/>
      <c r="I1" s="764"/>
      <c r="J1" s="764"/>
      <c r="K1" s="764"/>
      <c r="L1" s="764"/>
    </row>
    <row r="2" spans="1:12" s="24" customFormat="1" ht="18.75" customHeight="1">
      <c r="A2" s="765" t="s">
        <v>775</v>
      </c>
      <c r="B2" s="766"/>
      <c r="C2" s="766"/>
      <c r="D2" s="766"/>
      <c r="E2" s="766"/>
      <c r="F2" s="766"/>
      <c r="G2" s="766"/>
      <c r="H2" s="766"/>
      <c r="I2" s="766"/>
      <c r="J2" s="766"/>
      <c r="K2" s="766"/>
      <c r="L2" s="766"/>
    </row>
    <row r="3" spans="1:12" s="25" customFormat="1" ht="12" customHeight="1">
      <c r="A3" s="1904"/>
      <c r="B3" s="1904"/>
      <c r="C3" s="1904"/>
      <c r="D3" s="1904"/>
      <c r="E3" s="1904"/>
      <c r="F3" s="1904"/>
      <c r="G3" s="1904"/>
      <c r="H3" s="1904"/>
      <c r="I3" s="1904"/>
      <c r="J3" s="1904"/>
      <c r="K3" s="1904"/>
      <c r="L3" s="1904"/>
    </row>
    <row r="4" spans="1:12" s="78" customFormat="1" ht="29.25" customHeight="1">
      <c r="A4" s="1905" t="s">
        <v>776</v>
      </c>
      <c r="B4" s="1905"/>
      <c r="C4" s="1905"/>
      <c r="D4" s="1905"/>
      <c r="E4" s="1905"/>
      <c r="F4" s="1905"/>
      <c r="G4" s="1905"/>
      <c r="H4" s="1905"/>
      <c r="I4" s="1905"/>
      <c r="J4" s="1905"/>
      <c r="K4" s="1905"/>
      <c r="L4" s="1905"/>
    </row>
    <row r="5" spans="1:12" s="165" customFormat="1" ht="9" customHeight="1">
      <c r="A5" s="1137"/>
      <c r="B5" s="1138"/>
      <c r="C5" s="1138"/>
      <c r="D5" s="1138"/>
      <c r="E5" s="1138"/>
      <c r="F5" s="1138"/>
      <c r="G5" s="1906">
        <v>2022</v>
      </c>
      <c r="H5" s="1906"/>
      <c r="I5" s="1906">
        <v>2021</v>
      </c>
      <c r="J5" s="1906"/>
      <c r="K5" s="1906">
        <v>2020</v>
      </c>
      <c r="L5" s="1906"/>
    </row>
    <row r="6" spans="1:12" s="62" customFormat="1" ht="9" customHeight="1">
      <c r="A6" s="1139"/>
      <c r="B6" s="1139"/>
      <c r="C6" s="536"/>
      <c r="D6" s="536"/>
      <c r="E6" s="536"/>
      <c r="F6" s="536"/>
      <c r="G6" s="1140" t="s">
        <v>777</v>
      </c>
      <c r="H6" s="1140" t="s">
        <v>778</v>
      </c>
      <c r="I6" s="1140" t="s">
        <v>777</v>
      </c>
      <c r="J6" s="1140" t="s">
        <v>778</v>
      </c>
      <c r="K6" s="1140" t="s">
        <v>777</v>
      </c>
      <c r="L6" s="1140" t="s">
        <v>778</v>
      </c>
    </row>
    <row r="7" spans="1:12" s="62" customFormat="1" ht="9" customHeight="1">
      <c r="A7" s="1139"/>
      <c r="B7" s="1139"/>
      <c r="C7" s="536"/>
      <c r="D7" s="536"/>
      <c r="E7" s="536"/>
      <c r="F7" s="536"/>
      <c r="G7" s="1141" t="s">
        <v>779</v>
      </c>
      <c r="H7" s="1141" t="s">
        <v>780</v>
      </c>
      <c r="I7" s="1141" t="s">
        <v>779</v>
      </c>
      <c r="J7" s="1141" t="s">
        <v>780</v>
      </c>
      <c r="K7" s="1141" t="s">
        <v>779</v>
      </c>
      <c r="L7" s="1141" t="s">
        <v>780</v>
      </c>
    </row>
    <row r="8" spans="1:12" s="62" customFormat="1" ht="12" customHeight="1">
      <c r="A8" s="1142" t="s">
        <v>781</v>
      </c>
      <c r="B8" s="1142"/>
      <c r="C8" s="1143"/>
      <c r="D8" s="1143"/>
      <c r="E8" s="1143"/>
      <c r="F8" s="1144"/>
      <c r="G8" s="1145"/>
      <c r="H8" s="1146">
        <v>0</v>
      </c>
      <c r="I8" s="1145">
        <v>26.1</v>
      </c>
      <c r="J8" s="1146">
        <v>8.9</v>
      </c>
      <c r="K8" s="1145">
        <v>33.6</v>
      </c>
      <c r="L8" s="1146">
        <v>5.9</v>
      </c>
    </row>
    <row r="9" spans="1:12" s="62" customFormat="1" ht="12" customHeight="1">
      <c r="A9" s="325" t="s">
        <v>782</v>
      </c>
      <c r="B9" s="325"/>
      <c r="C9" s="536"/>
      <c r="D9" s="536"/>
      <c r="E9" s="536"/>
      <c r="F9" s="1147"/>
      <c r="G9" s="1148">
        <v>60.5</v>
      </c>
      <c r="H9" s="1149">
        <v>3.3651521103785904</v>
      </c>
      <c r="I9" s="1148">
        <v>17</v>
      </c>
      <c r="J9" s="1149">
        <v>3</v>
      </c>
      <c r="K9" s="1148">
        <v>0</v>
      </c>
      <c r="L9" s="1149">
        <v>0</v>
      </c>
    </row>
    <row r="10" spans="1:12" s="62" customFormat="1" ht="12" customHeight="1">
      <c r="A10" s="522" t="s">
        <v>321</v>
      </c>
      <c r="B10" s="522"/>
      <c r="C10" s="1150"/>
      <c r="D10" s="1150"/>
      <c r="E10" s="1150"/>
      <c r="F10" s="1151"/>
      <c r="G10" s="1152">
        <v>21.5</v>
      </c>
      <c r="H10" s="1153">
        <v>3.9</v>
      </c>
      <c r="I10" s="1152">
        <v>29.7</v>
      </c>
      <c r="J10" s="1153">
        <v>5.9</v>
      </c>
      <c r="K10" s="1152">
        <v>8.6</v>
      </c>
      <c r="L10" s="1153">
        <v>5</v>
      </c>
    </row>
    <row r="11" spans="1:12" s="62" customFormat="1" ht="11.25" customHeight="1">
      <c r="A11" s="1154" t="s">
        <v>487</v>
      </c>
      <c r="B11" s="1154"/>
      <c r="C11" s="1155"/>
      <c r="D11" s="1155"/>
      <c r="E11" s="1155"/>
      <c r="F11" s="1156"/>
      <c r="G11" s="1157">
        <v>82</v>
      </c>
      <c r="H11" s="1158">
        <v>3.5</v>
      </c>
      <c r="I11" s="1157">
        <v>72.8</v>
      </c>
      <c r="J11" s="1158">
        <v>6.3</v>
      </c>
      <c r="K11" s="1157">
        <v>42.2</v>
      </c>
      <c r="L11" s="1158">
        <v>5.7</v>
      </c>
    </row>
    <row r="12" spans="1:12" s="64" customFormat="1" ht="8.1" customHeight="1">
      <c r="A12" s="1159"/>
      <c r="B12" s="1159"/>
      <c r="C12" s="1160"/>
      <c r="D12" s="1160"/>
      <c r="E12" s="1161"/>
      <c r="F12" s="1162"/>
      <c r="G12" s="1163">
        <v>0</v>
      </c>
      <c r="H12" s="1164"/>
      <c r="I12" s="1163"/>
      <c r="J12" s="1164"/>
      <c r="K12" s="1163"/>
      <c r="L12" s="1164"/>
    </row>
    <row r="13" spans="1:12" s="64" customFormat="1" ht="12" customHeight="1">
      <c r="A13" s="522" t="s">
        <v>783</v>
      </c>
      <c r="B13" s="522"/>
      <c r="C13" s="1160"/>
      <c r="D13" s="1160"/>
      <c r="E13" s="1165"/>
      <c r="F13" s="1166"/>
      <c r="G13" s="1152">
        <v>15.8</v>
      </c>
      <c r="H13" s="1153"/>
      <c r="I13" s="1152">
        <v>4.8</v>
      </c>
      <c r="J13" s="1153"/>
      <c r="K13" s="1152">
        <v>4</v>
      </c>
      <c r="L13" s="1153"/>
    </row>
    <row r="14" spans="1:12" s="64" customFormat="1" ht="12" customHeight="1">
      <c r="A14" s="1167" t="s">
        <v>784</v>
      </c>
      <c r="B14" s="1167"/>
      <c r="C14" s="1168"/>
      <c r="D14" s="1168"/>
      <c r="E14" s="1168"/>
      <c r="F14" s="1169"/>
      <c r="G14" s="1170">
        <v>97.8</v>
      </c>
      <c r="H14" s="1171"/>
      <c r="I14" s="1170">
        <v>77.599999999999994</v>
      </c>
      <c r="J14" s="1171"/>
      <c r="K14" s="1170">
        <v>46.2</v>
      </c>
      <c r="L14" s="1171"/>
    </row>
    <row r="15" spans="1:12" s="79" customFormat="1" ht="7.5" customHeight="1">
      <c r="A15" s="306"/>
      <c r="B15" s="306"/>
      <c r="C15" s="306"/>
      <c r="D15" s="306"/>
      <c r="E15" s="689"/>
      <c r="F15" s="689"/>
      <c r="G15" s="689"/>
      <c r="H15" s="689"/>
      <c r="I15" s="689"/>
      <c r="J15" s="689"/>
      <c r="K15" s="306"/>
      <c r="L15" s="1110"/>
    </row>
    <row r="16" spans="1:12" s="79" customFormat="1" ht="12" customHeight="1">
      <c r="A16" s="1096" t="s">
        <v>785</v>
      </c>
      <c r="B16" s="1096"/>
      <c r="C16" s="1096"/>
      <c r="D16" s="1096"/>
      <c r="E16" s="1003"/>
      <c r="F16" s="1003"/>
      <c r="G16" s="1003"/>
      <c r="H16" s="1003"/>
      <c r="I16" s="1003"/>
      <c r="J16" s="1003"/>
      <c r="K16" s="306"/>
      <c r="L16" s="306"/>
    </row>
    <row r="17" spans="1:18" s="23" customFormat="1" ht="22.5" customHeight="1">
      <c r="A17" s="436"/>
      <c r="B17" s="577"/>
      <c r="C17" s="577"/>
      <c r="D17" s="577"/>
      <c r="E17" s="577"/>
      <c r="F17" s="577"/>
      <c r="G17" s="577"/>
      <c r="H17" s="577"/>
      <c r="I17" s="577"/>
      <c r="J17" s="577"/>
      <c r="K17" s="577"/>
      <c r="L17" s="577"/>
      <c r="M17" s="1172"/>
      <c r="N17" s="681"/>
      <c r="O17" s="681"/>
      <c r="P17" s="681"/>
      <c r="Q17" s="681"/>
      <c r="R17" s="681"/>
    </row>
    <row r="18" spans="1:18" s="24" customFormat="1" ht="18.75" customHeight="1">
      <c r="A18" s="765" t="s">
        <v>786</v>
      </c>
      <c r="B18" s="766"/>
      <c r="C18" s="766"/>
      <c r="D18" s="766"/>
      <c r="E18" s="766"/>
      <c r="F18" s="766"/>
      <c r="G18" s="766"/>
      <c r="H18" s="766"/>
      <c r="I18" s="766"/>
      <c r="J18" s="766"/>
      <c r="K18" s="766"/>
      <c r="L18" s="766"/>
      <c r="M18" s="1173"/>
      <c r="N18" s="1174"/>
      <c r="O18" s="1174"/>
      <c r="P18" s="1174"/>
      <c r="Q18" s="1174"/>
      <c r="R18" s="1174"/>
    </row>
    <row r="19" spans="1:18" s="27" customFormat="1" ht="12" customHeight="1">
      <c r="A19" s="772"/>
      <c r="B19" s="772"/>
      <c r="C19" s="772"/>
      <c r="D19" s="772"/>
      <c r="E19" s="772"/>
      <c r="F19" s="772"/>
      <c r="G19" s="772"/>
      <c r="H19" s="772"/>
      <c r="I19" s="772"/>
      <c r="J19" s="772"/>
      <c r="K19" s="772"/>
      <c r="L19" s="772"/>
      <c r="M19" s="1175"/>
      <c r="N19" s="1176"/>
      <c r="O19" s="1176"/>
      <c r="P19" s="1176"/>
      <c r="Q19" s="1176"/>
      <c r="R19" s="1176"/>
    </row>
    <row r="20" spans="1:18" s="81" customFormat="1" ht="13.5" customHeight="1">
      <c r="A20" s="1177" t="s">
        <v>659</v>
      </c>
      <c r="B20" s="1098" t="s">
        <v>787</v>
      </c>
      <c r="C20" s="1098" t="s">
        <v>788</v>
      </c>
      <c r="D20" s="1098" t="s">
        <v>789</v>
      </c>
      <c r="E20" s="1098" t="s">
        <v>790</v>
      </c>
      <c r="F20" s="1098" t="s">
        <v>791</v>
      </c>
      <c r="G20" s="1098" t="s">
        <v>792</v>
      </c>
      <c r="H20" s="1098" t="s">
        <v>793</v>
      </c>
      <c r="I20" s="1098" t="s">
        <v>794</v>
      </c>
      <c r="J20" s="1098" t="s">
        <v>795</v>
      </c>
      <c r="K20" s="1098" t="s">
        <v>796</v>
      </c>
      <c r="L20" s="1098" t="s">
        <v>797</v>
      </c>
      <c r="M20" s="1178"/>
      <c r="N20" s="1179"/>
      <c r="O20" s="1179"/>
      <c r="P20" s="1179"/>
      <c r="Q20" s="1179"/>
      <c r="R20" s="1179"/>
    </row>
    <row r="21" spans="1:18" s="81" customFormat="1" ht="12" customHeight="1">
      <c r="A21" s="1180" t="s">
        <v>782</v>
      </c>
      <c r="B21" s="1181">
        <v>58.433044519161399</v>
      </c>
      <c r="C21" s="1181">
        <v>51.075220277891184</v>
      </c>
      <c r="D21" s="1181">
        <v>17.27587415</v>
      </c>
      <c r="E21" s="1181">
        <v>17.396495691195</v>
      </c>
      <c r="F21" s="1181">
        <v>13.378885378000001</v>
      </c>
      <c r="G21" s="1181">
        <v>1.2770713529999997</v>
      </c>
      <c r="H21" s="1181">
        <v>0.52586350000000004</v>
      </c>
      <c r="I21" s="1181">
        <v>0</v>
      </c>
      <c r="J21" s="1181">
        <v>0</v>
      </c>
      <c r="K21" s="1181">
        <v>0</v>
      </c>
      <c r="L21" s="1181">
        <v>0</v>
      </c>
      <c r="M21" s="1182"/>
      <c r="N21" s="1182"/>
      <c r="O21" s="1182"/>
      <c r="P21" s="1182"/>
      <c r="Q21" s="1179"/>
      <c r="R21" s="1179"/>
    </row>
    <row r="22" spans="1:18" s="81" customFormat="1" ht="12" customHeight="1">
      <c r="A22" s="1183" t="s">
        <v>321</v>
      </c>
      <c r="B22" s="1184">
        <v>0</v>
      </c>
      <c r="C22" s="1184">
        <v>0</v>
      </c>
      <c r="D22" s="1184">
        <v>22.732319109999999</v>
      </c>
      <c r="E22" s="1184">
        <v>20.843159419999999</v>
      </c>
      <c r="F22" s="1184">
        <v>8.1648499999999995</v>
      </c>
      <c r="G22" s="1184">
        <v>12.617270000000001</v>
      </c>
      <c r="H22" s="1184">
        <v>0</v>
      </c>
      <c r="I22" s="1184">
        <v>0</v>
      </c>
      <c r="J22" s="1184">
        <v>0</v>
      </c>
      <c r="K22" s="1184">
        <v>0</v>
      </c>
      <c r="L22" s="1184">
        <v>0.78879525000000006</v>
      </c>
      <c r="M22" s="1182"/>
      <c r="N22" s="1182"/>
      <c r="O22" s="1182"/>
      <c r="P22" s="1182"/>
      <c r="Q22" s="1179"/>
      <c r="R22" s="1179"/>
    </row>
    <row r="23" spans="1:18" s="81" customFormat="1" ht="12" customHeight="1">
      <c r="A23" s="1183" t="s">
        <v>781</v>
      </c>
      <c r="B23" s="1184">
        <v>80.467077699060013</v>
      </c>
      <c r="C23" s="1184">
        <v>48.6063568</v>
      </c>
      <c r="D23" s="1184">
        <v>49.094432243000007</v>
      </c>
      <c r="E23" s="1184">
        <v>42.230483690000014</v>
      </c>
      <c r="F23" s="1184">
        <v>19.75143306</v>
      </c>
      <c r="G23" s="1184">
        <v>15.59711141</v>
      </c>
      <c r="H23" s="1184">
        <v>2.2717303200000001</v>
      </c>
      <c r="I23" s="1184">
        <v>2.6993255312</v>
      </c>
      <c r="J23" s="1184">
        <v>19.979988904999999</v>
      </c>
      <c r="K23" s="1184">
        <v>1.8931085999999999</v>
      </c>
      <c r="L23" s="1184">
        <v>32.313153905999997</v>
      </c>
      <c r="M23" s="1182"/>
      <c r="N23" s="1182"/>
      <c r="O23" s="1182"/>
      <c r="P23" s="1182"/>
      <c r="Q23" s="1179"/>
      <c r="R23" s="1179"/>
    </row>
    <row r="24" spans="1:18" s="81" customFormat="1" ht="12" customHeight="1">
      <c r="A24" s="1185" t="s">
        <v>487</v>
      </c>
      <c r="B24" s="1186">
        <v>138.90012221822141</v>
      </c>
      <c r="C24" s="1186">
        <v>99.681577077891177</v>
      </c>
      <c r="D24" s="1186">
        <v>89.102625503000013</v>
      </c>
      <c r="E24" s="1186">
        <v>80.47013880119502</v>
      </c>
      <c r="F24" s="1186">
        <v>41.295168438000005</v>
      </c>
      <c r="G24" s="1186">
        <v>29.491452763000002</v>
      </c>
      <c r="H24" s="1186">
        <v>2.7975938200000003</v>
      </c>
      <c r="I24" s="1186">
        <v>2.6993255312</v>
      </c>
      <c r="J24" s="1186">
        <v>19.979988904999999</v>
      </c>
      <c r="K24" s="1186">
        <v>1.8931085999999999</v>
      </c>
      <c r="L24" s="1186">
        <v>33.101949155999996</v>
      </c>
      <c r="M24" s="1178"/>
      <c r="N24" s="1179"/>
      <c r="O24" s="1179"/>
      <c r="P24" s="1179"/>
      <c r="Q24" s="1179"/>
      <c r="R24" s="1179"/>
    </row>
    <row r="25" spans="1:18" s="81" customFormat="1" ht="12" customHeight="1">
      <c r="A25" s="1187"/>
      <c r="B25" s="1188"/>
      <c r="C25" s="1188"/>
      <c r="D25" s="1188"/>
      <c r="E25" s="1188"/>
      <c r="F25" s="1188"/>
      <c r="G25" s="1188"/>
      <c r="H25" s="1188"/>
      <c r="I25" s="1188"/>
      <c r="J25" s="1188"/>
      <c r="K25" s="1188"/>
      <c r="L25" s="1188"/>
      <c r="M25" s="1178"/>
      <c r="N25" s="1179"/>
      <c r="O25" s="1179"/>
      <c r="P25" s="1179"/>
      <c r="Q25" s="1179"/>
      <c r="R25" s="1179"/>
    </row>
    <row r="26" spans="1:18" s="81" customFormat="1" ht="12.75">
      <c r="A26" s="1189"/>
      <c r="B26" s="1189"/>
      <c r="C26" s="1189"/>
      <c r="D26" s="1189"/>
      <c r="E26" s="1189"/>
      <c r="F26" s="1189"/>
      <c r="G26" s="1189"/>
      <c r="H26" s="1189"/>
      <c r="I26" s="1189"/>
      <c r="J26" s="1189"/>
      <c r="K26" s="1189"/>
      <c r="L26" s="1189"/>
      <c r="M26" s="1178"/>
      <c r="N26" s="1179"/>
      <c r="O26" s="1179"/>
      <c r="P26" s="1179"/>
      <c r="Q26" s="1179"/>
      <c r="R26" s="1179"/>
    </row>
    <row r="27" spans="1:18" s="81" customFormat="1" ht="12.75">
      <c r="A27" s="1189"/>
      <c r="B27" s="1189"/>
      <c r="C27" s="1189"/>
      <c r="D27" s="1189"/>
      <c r="E27" s="1189"/>
      <c r="F27" s="1189"/>
      <c r="G27" s="1189"/>
      <c r="H27" s="1189"/>
      <c r="I27" s="1189"/>
      <c r="J27" s="1189"/>
      <c r="K27" s="1189"/>
      <c r="L27" s="1189"/>
      <c r="M27" s="1190"/>
      <c r="N27" s="1179"/>
      <c r="O27" s="1179"/>
      <c r="P27" s="1179"/>
      <c r="Q27" s="1179"/>
      <c r="R27" s="1179"/>
    </row>
    <row r="28" spans="1:18" s="81" customFormat="1" ht="12.75">
      <c r="A28" s="1189"/>
      <c r="B28" s="1189"/>
      <c r="C28" s="1189"/>
      <c r="D28" s="1189"/>
      <c r="E28" s="1189"/>
      <c r="F28" s="1189"/>
      <c r="G28" s="1189"/>
      <c r="H28" s="1189"/>
      <c r="I28" s="1189"/>
      <c r="J28" s="1189"/>
      <c r="K28" s="1189"/>
      <c r="L28" s="1189"/>
      <c r="M28" s="1190"/>
      <c r="N28" s="1179"/>
      <c r="O28" s="1179"/>
      <c r="P28" s="1179"/>
      <c r="Q28" s="1179"/>
      <c r="R28" s="1179"/>
    </row>
    <row r="29" spans="1:18" s="81" customFormat="1" ht="12.75">
      <c r="A29" s="1189"/>
      <c r="B29" s="1189"/>
      <c r="C29" s="1189"/>
      <c r="D29" s="1189"/>
      <c r="E29" s="1189"/>
      <c r="F29" s="1189"/>
      <c r="G29" s="1189"/>
      <c r="H29" s="1189"/>
      <c r="I29" s="1189"/>
      <c r="J29" s="1189"/>
      <c r="K29" s="1189"/>
      <c r="L29" s="1189"/>
      <c r="M29" s="1190"/>
      <c r="N29" s="1179"/>
      <c r="O29" s="1179"/>
      <c r="P29" s="1179"/>
      <c r="Q29" s="1179"/>
      <c r="R29" s="1179"/>
    </row>
    <row r="30" spans="1:18" s="81" customFormat="1" ht="12.75">
      <c r="A30" s="1189"/>
      <c r="B30" s="1189"/>
      <c r="C30" s="1189"/>
      <c r="D30" s="1189"/>
      <c r="E30" s="1189"/>
      <c r="F30" s="1189"/>
      <c r="G30" s="1189"/>
      <c r="H30" s="1189"/>
      <c r="I30" s="1189"/>
      <c r="J30" s="1189"/>
      <c r="K30" s="1189"/>
      <c r="L30" s="1189"/>
      <c r="M30" s="1190"/>
      <c r="N30" s="1179"/>
      <c r="O30" s="1179"/>
      <c r="P30" s="1179"/>
      <c r="Q30" s="1179"/>
      <c r="R30" s="1179"/>
    </row>
    <row r="31" spans="1:18" s="81" customFormat="1" ht="12.75">
      <c r="A31" s="1189"/>
      <c r="B31" s="1189"/>
      <c r="C31" s="1189"/>
      <c r="D31" s="1189"/>
      <c r="E31" s="1189"/>
      <c r="F31" s="1189"/>
      <c r="G31" s="1189"/>
      <c r="H31" s="1189"/>
      <c r="I31" s="1189"/>
      <c r="J31" s="1189"/>
      <c r="K31" s="1189"/>
      <c r="L31" s="1189"/>
      <c r="M31" s="1179"/>
      <c r="N31" s="1179"/>
      <c r="O31" s="1179"/>
      <c r="P31" s="1179"/>
      <c r="Q31" s="1179"/>
      <c r="R31" s="1179"/>
    </row>
    <row r="32" spans="1:18" s="81" customFormat="1" ht="12.75">
      <c r="A32" s="1189"/>
      <c r="B32" s="1189"/>
      <c r="C32" s="1189"/>
      <c r="D32" s="1189"/>
      <c r="E32" s="1189"/>
      <c r="F32" s="1189"/>
      <c r="G32" s="1189"/>
      <c r="H32" s="1189"/>
      <c r="I32" s="1189"/>
      <c r="J32" s="1189"/>
      <c r="K32" s="1189"/>
      <c r="L32" s="1189"/>
      <c r="M32" s="1179"/>
      <c r="N32" s="1179"/>
      <c r="O32" s="1179"/>
      <c r="P32" s="1179"/>
      <c r="Q32" s="1179"/>
      <c r="R32" s="1179"/>
    </row>
    <row r="33" spans="1:12" s="81" customFormat="1" ht="12.75">
      <c r="A33" s="1189"/>
      <c r="B33" s="1189"/>
      <c r="C33" s="1189"/>
      <c r="D33" s="1189"/>
      <c r="E33" s="1189"/>
      <c r="F33" s="1189"/>
      <c r="G33" s="1189"/>
      <c r="H33" s="1189"/>
      <c r="I33" s="1189"/>
      <c r="J33" s="1189"/>
      <c r="K33" s="1189"/>
      <c r="L33" s="1189"/>
    </row>
    <row r="34" spans="1:12" s="81" customFormat="1" ht="12.75">
      <c r="A34" s="1189"/>
      <c r="B34" s="1189"/>
      <c r="C34" s="1189"/>
      <c r="D34" s="1189"/>
      <c r="E34" s="1189"/>
      <c r="F34" s="1189"/>
      <c r="G34" s="1189"/>
      <c r="H34" s="1189"/>
      <c r="I34" s="1189"/>
      <c r="J34" s="1189"/>
      <c r="K34" s="1189"/>
      <c r="L34" s="1189"/>
    </row>
    <row r="35" spans="1:12" s="81" customFormat="1" ht="12.75">
      <c r="A35" s="1189"/>
      <c r="B35" s="1189"/>
      <c r="C35" s="1189"/>
      <c r="D35" s="1189"/>
      <c r="E35" s="1189"/>
      <c r="F35" s="1189"/>
      <c r="G35" s="1189"/>
      <c r="H35" s="1189"/>
      <c r="I35" s="1189"/>
      <c r="J35" s="1189"/>
      <c r="K35" s="1189"/>
      <c r="L35" s="1189"/>
    </row>
    <row r="36" spans="1:12" s="81" customFormat="1" ht="12.75">
      <c r="A36" s="1189"/>
      <c r="B36" s="1189"/>
      <c r="C36" s="1189"/>
      <c r="D36" s="1189"/>
      <c r="E36" s="1189"/>
      <c r="F36" s="1189"/>
      <c r="G36" s="1189"/>
      <c r="H36" s="1189"/>
      <c r="I36" s="1189"/>
      <c r="J36" s="1189"/>
      <c r="K36" s="1189"/>
      <c r="L36" s="1189"/>
    </row>
    <row r="37" spans="1:12" s="81" customFormat="1" ht="12" customHeight="1">
      <c r="A37" s="1189"/>
      <c r="B37" s="1189"/>
      <c r="C37" s="1189"/>
      <c r="D37" s="1189"/>
      <c r="E37" s="1189"/>
      <c r="F37" s="1189"/>
      <c r="G37" s="1189"/>
      <c r="H37" s="1189"/>
      <c r="I37" s="1189"/>
      <c r="J37" s="1189"/>
      <c r="K37" s="1189"/>
      <c r="L37" s="1189"/>
    </row>
    <row r="38" spans="1:12" s="81" customFormat="1" ht="12.75">
      <c r="A38" s="1189"/>
      <c r="B38" s="1189"/>
      <c r="C38" s="1189"/>
      <c r="D38" s="1189"/>
      <c r="E38" s="1189"/>
      <c r="F38" s="1189"/>
      <c r="G38" s="1189"/>
      <c r="H38" s="1189"/>
      <c r="I38" s="1189"/>
      <c r="J38" s="1189"/>
      <c r="K38" s="1189"/>
      <c r="L38" s="1189"/>
    </row>
    <row r="39" spans="1:12" s="81" customFormat="1" ht="12.75">
      <c r="A39" s="1189"/>
      <c r="B39" s="1189"/>
      <c r="C39" s="1189"/>
      <c r="D39" s="1189"/>
      <c r="E39" s="1189"/>
      <c r="F39" s="1189"/>
      <c r="G39" s="1189"/>
      <c r="H39" s="1189"/>
      <c r="I39" s="1189"/>
      <c r="J39" s="1189"/>
      <c r="K39" s="1189"/>
      <c r="L39" s="1189"/>
    </row>
    <row r="40" spans="1:12" s="81" customFormat="1" ht="12.75">
      <c r="A40" s="1189"/>
      <c r="B40" s="1189"/>
      <c r="C40" s="1189"/>
      <c r="D40" s="1189"/>
      <c r="E40" s="1189"/>
      <c r="F40" s="1189"/>
      <c r="G40" s="1189"/>
      <c r="H40" s="1189"/>
      <c r="I40" s="1189"/>
      <c r="J40" s="1189"/>
      <c r="K40" s="1189"/>
      <c r="L40" s="1189"/>
    </row>
    <row r="41" spans="1:12" s="81" customFormat="1" ht="12.75">
      <c r="A41" s="1189"/>
      <c r="B41" s="1189"/>
      <c r="C41" s="1189"/>
      <c r="D41" s="1189"/>
      <c r="E41" s="1189"/>
      <c r="F41" s="1189"/>
      <c r="G41" s="1189"/>
      <c r="H41" s="1189"/>
      <c r="I41" s="1189"/>
      <c r="J41" s="1189"/>
      <c r="K41" s="1189"/>
      <c r="L41" s="1189"/>
    </row>
    <row r="42" spans="1:12" s="81" customFormat="1" ht="12.75">
      <c r="A42" s="1189"/>
      <c r="B42" s="1189"/>
      <c r="C42" s="1189"/>
      <c r="D42" s="1189"/>
      <c r="E42" s="1189"/>
      <c r="F42" s="1189"/>
      <c r="G42" s="1189"/>
      <c r="H42" s="1189"/>
      <c r="I42" s="1189"/>
      <c r="J42" s="1189"/>
      <c r="K42" s="1189"/>
      <c r="L42" s="1189"/>
    </row>
    <row r="43" spans="1:12" s="81" customFormat="1" ht="12.75">
      <c r="A43" s="1189"/>
      <c r="B43" s="1189"/>
      <c r="C43" s="1189"/>
      <c r="D43" s="1189"/>
      <c r="E43" s="1189"/>
      <c r="F43" s="1189"/>
      <c r="G43" s="1189"/>
      <c r="H43" s="1189"/>
      <c r="I43" s="1189"/>
      <c r="J43" s="1189"/>
      <c r="K43" s="1189"/>
      <c r="L43" s="1189"/>
    </row>
    <row r="44" spans="1:12" s="81" customFormat="1" ht="12.75">
      <c r="A44" s="1189"/>
      <c r="B44" s="1189"/>
      <c r="C44" s="1189"/>
      <c r="D44" s="1189"/>
      <c r="E44" s="1189"/>
      <c r="F44" s="1189"/>
      <c r="G44" s="1189"/>
      <c r="H44" s="1189"/>
      <c r="I44" s="1189"/>
      <c r="J44" s="1189"/>
      <c r="K44" s="1189"/>
      <c r="L44" s="1189"/>
    </row>
    <row r="45" spans="1:12" s="81" customFormat="1" ht="12.75">
      <c r="A45" s="1189"/>
      <c r="B45" s="1189"/>
      <c r="C45" s="1189"/>
      <c r="D45" s="1189"/>
      <c r="E45" s="1189"/>
      <c r="F45" s="1189"/>
      <c r="G45" s="1189"/>
      <c r="H45" s="1189"/>
      <c r="I45" s="1189"/>
      <c r="J45" s="1189"/>
      <c r="K45" s="1189"/>
      <c r="L45" s="1189"/>
    </row>
    <row r="46" spans="1:12" s="81" customFormat="1" ht="12.75">
      <c r="A46" s="1189"/>
      <c r="B46" s="1189"/>
      <c r="C46" s="1189"/>
      <c r="D46" s="1189"/>
      <c r="E46" s="1189"/>
      <c r="F46" s="1189"/>
      <c r="G46" s="1189"/>
      <c r="H46" s="1189"/>
      <c r="I46" s="1189"/>
      <c r="J46" s="1189"/>
      <c r="K46" s="1189"/>
      <c r="L46" s="1189"/>
    </row>
    <row r="47" spans="1:12" s="81" customFormat="1" ht="4.5" customHeight="1">
      <c r="A47" s="1189"/>
      <c r="B47" s="1189"/>
      <c r="C47" s="1189"/>
      <c r="D47" s="1189"/>
      <c r="E47" s="1189"/>
      <c r="F47" s="1189"/>
      <c r="G47" s="1189"/>
      <c r="H47" s="1189"/>
      <c r="I47" s="1189"/>
      <c r="J47" s="1189"/>
      <c r="K47" s="1189"/>
      <c r="L47" s="1189"/>
    </row>
    <row r="48" spans="1:12" s="81" customFormat="1" ht="12.75">
      <c r="A48" s="1191" t="s">
        <v>798</v>
      </c>
      <c r="B48" s="1189"/>
      <c r="C48" s="1189"/>
      <c r="D48" s="1189"/>
      <c r="E48" s="1189"/>
      <c r="F48" s="1189"/>
      <c r="G48" s="1189"/>
      <c r="H48" s="1189"/>
      <c r="I48" s="1189"/>
      <c r="J48" s="1189"/>
      <c r="K48" s="1189"/>
      <c r="L48" s="1189"/>
    </row>
  </sheetData>
  <sheetProtection formatCells="0" insertRows="0" deleteRows="0"/>
  <mergeCells count="5">
    <mergeCell ref="A3:L3"/>
    <mergeCell ref="A4:L4"/>
    <mergeCell ref="G5:H5"/>
    <mergeCell ref="I5:J5"/>
    <mergeCell ref="K5:L5"/>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- 4Q22</oddHeader>
  </headerFooter>
  <drawing r:id="rId2"/>
  <legacyDrawing r:id="rId3"/>
  <controls>
    <mc:AlternateContent xmlns:mc="http://schemas.openxmlformats.org/markup-compatibility/2006">
      <mc:Choice Requires="x14">
        <control shapeId="3072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0721" r:id="rId4"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29"/>
  <sheetViews>
    <sheetView showGridLines="0" tabSelected="1" topLeftCell="A59" zoomScale="150" zoomScaleNormal="150" workbookViewId="0">
      <selection activeCell="I75" sqref="I75"/>
    </sheetView>
  </sheetViews>
  <sheetFormatPr baseColWidth="10" defaultColWidth="8.75" defaultRowHeight="14.25"/>
  <cols>
    <col min="1" max="1" width="31.75" customWidth="1"/>
    <col min="2" max="10" width="5.75" customWidth="1"/>
  </cols>
  <sheetData>
    <row r="1" spans="1:21" s="24" customFormat="1" ht="22.5" customHeight="1">
      <c r="A1" s="292"/>
      <c r="B1" s="981"/>
      <c r="C1" s="981"/>
      <c r="D1" s="981"/>
      <c r="E1" s="981"/>
      <c r="F1" s="981"/>
      <c r="G1" s="981"/>
      <c r="H1" s="981"/>
      <c r="I1" s="981"/>
      <c r="J1" s="981"/>
      <c r="K1" s="767"/>
      <c r="L1" s="767"/>
      <c r="M1" s="767"/>
      <c r="N1" s="767"/>
      <c r="O1" s="767"/>
      <c r="P1" s="767"/>
      <c r="Q1" s="767"/>
      <c r="R1" s="767"/>
      <c r="S1" s="767"/>
      <c r="T1" s="767"/>
      <c r="U1" s="767"/>
    </row>
    <row r="2" spans="1:21" s="25" customFormat="1" ht="18.75" customHeight="1">
      <c r="A2" s="765" t="s">
        <v>799</v>
      </c>
      <c r="B2" s="766"/>
      <c r="C2" s="766"/>
      <c r="D2" s="766"/>
      <c r="E2" s="766"/>
      <c r="F2" s="766"/>
      <c r="G2" s="766"/>
      <c r="H2" s="766"/>
      <c r="I2" s="766"/>
      <c r="J2" s="766"/>
      <c r="K2" s="769"/>
      <c r="L2" s="769"/>
      <c r="M2" s="769"/>
      <c r="N2" s="769"/>
      <c r="O2" s="769"/>
      <c r="P2" s="769"/>
      <c r="Q2" s="769"/>
      <c r="R2" s="769"/>
      <c r="S2" s="769"/>
      <c r="T2" s="769"/>
      <c r="U2" s="769"/>
    </row>
    <row r="3" spans="1:21" s="82" customFormat="1" ht="12" customHeight="1">
      <c r="A3" s="773"/>
      <c r="B3" s="773"/>
      <c r="C3" s="773"/>
      <c r="D3" s="773"/>
      <c r="E3" s="773"/>
      <c r="F3" s="773"/>
      <c r="G3" s="773"/>
      <c r="H3" s="773"/>
      <c r="I3" s="773"/>
      <c r="J3" s="773"/>
      <c r="K3" s="1005"/>
      <c r="L3" s="1006"/>
      <c r="M3" s="1006"/>
      <c r="N3" s="1006"/>
      <c r="O3" s="1006"/>
      <c r="P3" s="1006"/>
      <c r="Q3" s="1006"/>
      <c r="R3" s="1006"/>
      <c r="S3" s="1006"/>
      <c r="T3" s="1006"/>
      <c r="U3" s="1006"/>
    </row>
    <row r="4" spans="1:21" s="82" customFormat="1" ht="11.1" customHeight="1">
      <c r="A4" s="1007"/>
      <c r="B4" s="1007"/>
      <c r="C4" s="636" t="s">
        <v>289</v>
      </c>
      <c r="D4" s="637" t="s">
        <v>290</v>
      </c>
      <c r="E4" s="637" t="s">
        <v>291</v>
      </c>
      <c r="F4" s="637" t="s">
        <v>292</v>
      </c>
      <c r="G4" s="637" t="s">
        <v>289</v>
      </c>
      <c r="H4" s="637" t="s">
        <v>290</v>
      </c>
      <c r="I4" s="637" t="s">
        <v>291</v>
      </c>
      <c r="J4" s="637" t="s">
        <v>292</v>
      </c>
      <c r="K4" s="1008"/>
      <c r="L4" s="1009"/>
      <c r="M4" s="1009"/>
      <c r="N4" s="1010"/>
      <c r="O4" s="1011"/>
      <c r="P4" s="1012"/>
      <c r="Q4" s="1012"/>
      <c r="R4" s="1012"/>
      <c r="S4" s="1012"/>
      <c r="T4" s="1011"/>
      <c r="U4" s="1005"/>
    </row>
    <row r="5" spans="1:21" s="82" customFormat="1" ht="11.1" customHeight="1">
      <c r="A5" s="1013" t="s">
        <v>208</v>
      </c>
      <c r="B5" s="1013"/>
      <c r="C5" s="1014" t="s">
        <v>263</v>
      </c>
      <c r="D5" s="1015" t="s">
        <v>263</v>
      </c>
      <c r="E5" s="1015" t="s">
        <v>263</v>
      </c>
      <c r="F5" s="1015" t="s">
        <v>263</v>
      </c>
      <c r="G5" s="1015" t="s">
        <v>264</v>
      </c>
      <c r="H5" s="1015" t="s">
        <v>264</v>
      </c>
      <c r="I5" s="1015" t="s">
        <v>264</v>
      </c>
      <c r="J5" s="1015" t="s">
        <v>264</v>
      </c>
      <c r="K5" s="1016"/>
      <c r="L5" s="1017"/>
      <c r="M5" s="1017"/>
      <c r="N5" s="1017"/>
      <c r="O5" s="1011"/>
      <c r="P5" s="1011"/>
      <c r="Q5" s="1018"/>
      <c r="R5" s="1011"/>
      <c r="S5" s="1011"/>
      <c r="T5" s="1011"/>
      <c r="U5" s="1005"/>
    </row>
    <row r="6" spans="1:21" s="82" customFormat="1" ht="12" customHeight="1">
      <c r="A6" s="710" t="s">
        <v>800</v>
      </c>
      <c r="B6" s="710"/>
      <c r="C6" s="1019">
        <v>353241</v>
      </c>
      <c r="D6" s="1020">
        <v>366362</v>
      </c>
      <c r="E6" s="1020">
        <v>337087.44326739601</v>
      </c>
      <c r="F6" s="1020">
        <v>314856</v>
      </c>
      <c r="G6" s="1020">
        <v>326126</v>
      </c>
      <c r="H6" s="1020">
        <v>336428.73178752</v>
      </c>
      <c r="I6" s="1020">
        <v>314740.17163806001</v>
      </c>
      <c r="J6" s="1020">
        <v>302874.19691052003</v>
      </c>
      <c r="K6" s="1021"/>
      <c r="L6" s="1022"/>
      <c r="M6" s="1022"/>
      <c r="N6" s="1022"/>
      <c r="O6" s="1023"/>
      <c r="P6" s="1023"/>
      <c r="Q6" s="1023"/>
      <c r="R6" s="1023"/>
      <c r="S6" s="1023"/>
      <c r="T6" s="1023"/>
      <c r="U6" s="1005"/>
    </row>
    <row r="7" spans="1:21" s="84" customFormat="1" ht="12" customHeight="1">
      <c r="A7" s="1024" t="s">
        <v>801</v>
      </c>
      <c r="B7" s="1024"/>
      <c r="C7" s="1025">
        <v>251777</v>
      </c>
      <c r="D7" s="1026">
        <v>231333</v>
      </c>
      <c r="E7" s="1026">
        <v>210704.27391917602</v>
      </c>
      <c r="F7" s="1026">
        <v>203817</v>
      </c>
      <c r="G7" s="1026">
        <v>232393</v>
      </c>
      <c r="H7" s="1026">
        <v>218830.15354499998</v>
      </c>
      <c r="I7" s="1026">
        <v>195657.93995999999</v>
      </c>
      <c r="J7" s="1026">
        <v>182792.054</v>
      </c>
      <c r="K7" s="1027"/>
      <c r="L7" s="1028"/>
      <c r="M7" s="1028"/>
      <c r="N7" s="1028"/>
      <c r="O7" s="1029"/>
      <c r="P7" s="1029"/>
      <c r="Q7" s="1029"/>
      <c r="R7" s="1029"/>
      <c r="S7" s="1029"/>
      <c r="T7" s="1029"/>
      <c r="U7" s="1030"/>
    </row>
    <row r="8" spans="1:21" s="82" customFormat="1" ht="12" customHeight="1">
      <c r="A8" s="710" t="s">
        <v>802</v>
      </c>
      <c r="B8" s="710"/>
      <c r="C8" s="1019">
        <v>353241</v>
      </c>
      <c r="D8" s="1020">
        <v>378372</v>
      </c>
      <c r="E8" s="1020">
        <v>345103.78805661167</v>
      </c>
      <c r="F8" s="1020">
        <v>318604</v>
      </c>
      <c r="G8" s="1020">
        <v>326126</v>
      </c>
      <c r="H8" s="1020">
        <v>345727.73178752</v>
      </c>
      <c r="I8" s="1020">
        <v>320677.17163806001</v>
      </c>
      <c r="J8" s="1020">
        <v>305515.19691052003</v>
      </c>
      <c r="K8" s="1021"/>
      <c r="L8" s="1022"/>
      <c r="M8" s="1022"/>
      <c r="N8" s="1022"/>
      <c r="O8" s="1023"/>
      <c r="P8" s="1023"/>
      <c r="Q8" s="1023"/>
      <c r="R8" s="1023"/>
      <c r="S8" s="1023"/>
      <c r="T8" s="1023"/>
      <c r="U8" s="1005"/>
    </row>
    <row r="9" spans="1:21" s="84" customFormat="1" ht="19.5" customHeight="1">
      <c r="A9" s="1024" t="s">
        <v>803</v>
      </c>
      <c r="B9" s="1024"/>
      <c r="C9" s="1025">
        <v>251777</v>
      </c>
      <c r="D9" s="1026">
        <v>243154</v>
      </c>
      <c r="E9" s="1026">
        <v>218720.61870839167</v>
      </c>
      <c r="F9" s="1026">
        <v>207565</v>
      </c>
      <c r="G9" s="1026">
        <v>232393</v>
      </c>
      <c r="H9" s="1026">
        <v>228129.15354499998</v>
      </c>
      <c r="I9" s="1026">
        <v>201594.93995999999</v>
      </c>
      <c r="J9" s="1026">
        <v>185433.054</v>
      </c>
      <c r="K9" s="1027"/>
      <c r="L9" s="1028"/>
      <c r="M9" s="1028"/>
      <c r="N9" s="1028"/>
      <c r="O9" s="1029"/>
      <c r="P9" s="1029"/>
      <c r="Q9" s="1029"/>
      <c r="R9" s="1029"/>
      <c r="S9" s="1029"/>
      <c r="T9" s="1029"/>
      <c r="U9" s="1030"/>
    </row>
    <row r="10" spans="1:21" s="82" customFormat="1" ht="12" customHeight="1">
      <c r="A10" s="1031" t="s">
        <v>804</v>
      </c>
      <c r="B10" s="1031"/>
      <c r="C10" s="1032">
        <v>945588</v>
      </c>
      <c r="D10" s="1033">
        <v>920896</v>
      </c>
      <c r="E10" s="1033">
        <v>912029</v>
      </c>
      <c r="F10" s="1033">
        <v>871858</v>
      </c>
      <c r="G10" s="1033">
        <v>844196</v>
      </c>
      <c r="H10" s="1033">
        <v>854718.06009328749</v>
      </c>
      <c r="I10" s="1033">
        <v>846711.14936268947</v>
      </c>
      <c r="J10" s="1033">
        <v>818486.88733199995</v>
      </c>
      <c r="K10" s="1021"/>
      <c r="L10" s="1022"/>
      <c r="M10" s="1022"/>
      <c r="N10" s="1022"/>
      <c r="O10" s="1023"/>
      <c r="P10" s="1023"/>
      <c r="Q10" s="1023"/>
      <c r="R10" s="1023"/>
      <c r="S10" s="1023"/>
      <c r="T10" s="1023"/>
      <c r="U10" s="1005"/>
    </row>
    <row r="11" spans="1:21" s="82" customFormat="1" ht="12" customHeight="1">
      <c r="A11" s="710" t="s">
        <v>805</v>
      </c>
      <c r="B11" s="710"/>
      <c r="C11" s="1034">
        <v>37.36</v>
      </c>
      <c r="D11" s="1035">
        <v>39.78</v>
      </c>
      <c r="E11" s="1035">
        <v>36.960177419929863</v>
      </c>
      <c r="F11" s="1035">
        <v>36.11</v>
      </c>
      <c r="G11" s="1035">
        <v>38.630000000000003</v>
      </c>
      <c r="H11" s="1035">
        <v>39.361369262608157</v>
      </c>
      <c r="I11" s="1035">
        <v>37.172083050395834</v>
      </c>
      <c r="J11" s="1035">
        <v>37.004159944185673</v>
      </c>
      <c r="K11" s="1036"/>
      <c r="L11" s="1037"/>
      <c r="M11" s="1037"/>
      <c r="N11" s="1037"/>
      <c r="O11" s="1038"/>
      <c r="P11" s="1023"/>
      <c r="Q11" s="1023"/>
      <c r="R11" s="1023"/>
      <c r="S11" s="1023"/>
      <c r="T11" s="1023"/>
      <c r="U11" s="1005"/>
    </row>
    <row r="12" spans="1:21" s="84" customFormat="1" ht="12" customHeight="1">
      <c r="A12" s="1024" t="s">
        <v>806</v>
      </c>
      <c r="B12" s="1024"/>
      <c r="C12" s="1039">
        <v>26.63</v>
      </c>
      <c r="D12" s="1040">
        <v>25.12</v>
      </c>
      <c r="E12" s="1040">
        <v>23.102810569578665</v>
      </c>
      <c r="F12" s="1040">
        <v>23.38</v>
      </c>
      <c r="G12" s="1040">
        <v>27.53</v>
      </c>
      <c r="H12" s="1040">
        <v>25.602612576258881</v>
      </c>
      <c r="I12" s="1040">
        <v>23.107991445166356</v>
      </c>
      <c r="J12" s="1040">
        <v>22.332923939177867</v>
      </c>
      <c r="K12" s="1041"/>
      <c r="L12" s="1042"/>
      <c r="M12" s="1042"/>
      <c r="N12" s="1042"/>
      <c r="O12" s="1029"/>
      <c r="P12" s="1029"/>
      <c r="Q12" s="1029"/>
      <c r="R12" s="1029"/>
      <c r="S12" s="1029"/>
      <c r="T12" s="1029"/>
      <c r="U12" s="1030"/>
    </row>
    <row r="13" spans="1:21" s="82" customFormat="1" ht="19.5" customHeight="1">
      <c r="A13" s="710" t="s">
        <v>807</v>
      </c>
      <c r="B13" s="710"/>
      <c r="C13" s="1034">
        <v>37.36</v>
      </c>
      <c r="D13" s="1035">
        <v>41.09</v>
      </c>
      <c r="E13" s="1035">
        <v>37.839134888048044</v>
      </c>
      <c r="F13" s="1035">
        <v>36.54</v>
      </c>
      <c r="G13" s="1035">
        <v>38.630000000000003</v>
      </c>
      <c r="H13" s="1035">
        <v>40.449330361614898</v>
      </c>
      <c r="I13" s="1035">
        <v>37.873266683618176</v>
      </c>
      <c r="J13" s="1035">
        <v>37.326828522128167</v>
      </c>
      <c r="K13" s="1036"/>
      <c r="L13" s="1037"/>
      <c r="M13" s="1037"/>
      <c r="N13" s="1037"/>
      <c r="O13" s="1038"/>
      <c r="P13" s="1023"/>
      <c r="Q13" s="1023"/>
      <c r="R13" s="1023"/>
      <c r="S13" s="1023"/>
      <c r="T13" s="1023"/>
      <c r="U13" s="1005"/>
    </row>
    <row r="14" spans="1:21" s="84" customFormat="1" ht="19.5" customHeight="1">
      <c r="A14" s="1043" t="s">
        <v>803</v>
      </c>
      <c r="B14" s="1043"/>
      <c r="C14" s="1044">
        <v>26.63</v>
      </c>
      <c r="D14" s="1045">
        <v>26.4</v>
      </c>
      <c r="E14" s="1045">
        <v>23.981768037696845</v>
      </c>
      <c r="F14" s="1045">
        <v>23.81</v>
      </c>
      <c r="G14" s="1045">
        <v>27.53</v>
      </c>
      <c r="H14" s="1045">
        <v>26.690573675265622</v>
      </c>
      <c r="I14" s="1045">
        <v>23.809175078388702</v>
      </c>
      <c r="J14" s="1045">
        <v>22.655592517120368</v>
      </c>
      <c r="K14" s="1041"/>
      <c r="L14" s="1042"/>
      <c r="M14" s="1042"/>
      <c r="N14" s="1042"/>
      <c r="O14" s="1029"/>
      <c r="P14" s="1029"/>
      <c r="Q14" s="1029"/>
      <c r="R14" s="1029"/>
      <c r="S14" s="1029"/>
      <c r="T14" s="1029"/>
      <c r="U14" s="1030"/>
    </row>
    <row r="15" spans="1:21" s="82" customFormat="1" ht="19.5" customHeight="1">
      <c r="A15" s="710" t="s">
        <v>808</v>
      </c>
      <c r="B15" s="710"/>
      <c r="C15" s="1034">
        <v>35.75</v>
      </c>
      <c r="D15" s="1035">
        <v>35.75</v>
      </c>
      <c r="E15" s="1035">
        <v>35.75</v>
      </c>
      <c r="F15" s="1035">
        <v>35.75</v>
      </c>
      <c r="G15" s="1035">
        <v>35.75</v>
      </c>
      <c r="H15" s="1035">
        <v>35.54</v>
      </c>
      <c r="I15" s="1035">
        <v>35.54</v>
      </c>
      <c r="J15" s="1035">
        <v>35.54</v>
      </c>
      <c r="K15" s="1036"/>
      <c r="L15" s="1037"/>
      <c r="M15" s="1037"/>
      <c r="N15" s="1037"/>
      <c r="O15" s="1023"/>
      <c r="P15" s="1023"/>
      <c r="Q15" s="1023"/>
      <c r="R15" s="1023"/>
      <c r="S15" s="1023"/>
      <c r="T15" s="1023"/>
      <c r="U15" s="1005"/>
    </row>
    <row r="16" spans="1:21" s="82" customFormat="1" ht="12" customHeight="1">
      <c r="A16" s="705" t="s">
        <v>809</v>
      </c>
      <c r="B16" s="705"/>
      <c r="C16" s="1019">
        <v>338048</v>
      </c>
      <c r="D16" s="1020">
        <v>329220</v>
      </c>
      <c r="E16" s="1020">
        <v>326050.27729956922</v>
      </c>
      <c r="F16" s="1020">
        <v>311689</v>
      </c>
      <c r="G16" s="1020">
        <v>301800</v>
      </c>
      <c r="H16" s="1020">
        <v>303766.79855715437</v>
      </c>
      <c r="I16" s="1020">
        <v>300921.14248349983</v>
      </c>
      <c r="J16" s="1020">
        <v>290890.23975779279</v>
      </c>
      <c r="K16" s="1021"/>
      <c r="L16" s="1022"/>
      <c r="M16" s="1022"/>
      <c r="N16" s="1022"/>
      <c r="O16" s="1023"/>
      <c r="P16" s="1023"/>
      <c r="Q16" s="1023"/>
      <c r="R16" s="1023"/>
      <c r="S16" s="1023"/>
      <c r="T16" s="1023"/>
      <c r="U16" s="1005"/>
    </row>
    <row r="17" spans="1:21" s="82" customFormat="1" ht="12" customHeight="1">
      <c r="A17" s="705" t="s">
        <v>810</v>
      </c>
      <c r="B17" s="705"/>
      <c r="C17" s="1019">
        <v>15193</v>
      </c>
      <c r="D17" s="1020">
        <v>37141</v>
      </c>
      <c r="E17" s="1020">
        <v>11037.16596782679</v>
      </c>
      <c r="F17" s="1020">
        <v>3167</v>
      </c>
      <c r="G17" s="1020">
        <v>24326</v>
      </c>
      <c r="H17" s="1020">
        <v>32661.933230365627</v>
      </c>
      <c r="I17" s="1020">
        <v>13819.029154560179</v>
      </c>
      <c r="J17" s="1020">
        <v>11983.957152727235</v>
      </c>
      <c r="K17" s="1021"/>
      <c r="L17" s="1022"/>
      <c r="M17" s="1022"/>
      <c r="N17" s="1022"/>
      <c r="O17" s="1023"/>
      <c r="P17" s="1023"/>
      <c r="Q17" s="1023"/>
      <c r="R17" s="1023"/>
      <c r="S17" s="1023"/>
      <c r="T17" s="1023"/>
      <c r="U17" s="1005"/>
    </row>
    <row r="18" spans="1:21" s="82" customFormat="1" ht="19.5" customHeight="1">
      <c r="A18" s="712" t="s">
        <v>811</v>
      </c>
      <c r="B18" s="712"/>
      <c r="C18" s="1046">
        <v>15193</v>
      </c>
      <c r="D18" s="1047">
        <v>49152</v>
      </c>
      <c r="E18" s="1047">
        <v>19053.510757042444</v>
      </c>
      <c r="F18" s="1047">
        <v>6915</v>
      </c>
      <c r="G18" s="1047">
        <v>24326</v>
      </c>
      <c r="H18" s="1047">
        <v>41960.933230365627</v>
      </c>
      <c r="I18" s="1047">
        <v>19756.029154560179</v>
      </c>
      <c r="J18" s="1047">
        <v>14624.957152727235</v>
      </c>
      <c r="K18" s="1021"/>
      <c r="L18" s="1022"/>
      <c r="M18" s="1022"/>
      <c r="N18" s="1022"/>
      <c r="O18" s="1023"/>
      <c r="P18" s="1023"/>
      <c r="Q18" s="1023"/>
      <c r="R18" s="1023"/>
      <c r="S18" s="1023"/>
      <c r="T18" s="1023"/>
      <c r="U18" s="1005"/>
    </row>
    <row r="19" spans="1:21" s="82" customFormat="1" ht="7.5" customHeight="1">
      <c r="A19" s="710"/>
      <c r="B19" s="710"/>
      <c r="C19" s="710"/>
      <c r="D19" s="1048"/>
      <c r="E19" s="1048"/>
      <c r="F19" s="1048"/>
      <c r="G19" s="1048"/>
      <c r="H19" s="1048"/>
      <c r="I19" s="1048"/>
      <c r="J19" s="1048"/>
      <c r="K19" s="1022"/>
      <c r="L19" s="1022"/>
      <c r="M19" s="1022"/>
      <c r="N19" s="1022"/>
      <c r="O19" s="1023"/>
      <c r="P19" s="1023"/>
      <c r="Q19" s="1023"/>
      <c r="R19" s="1023"/>
      <c r="S19" s="1023"/>
      <c r="T19" s="1023"/>
      <c r="U19" s="1005"/>
    </row>
    <row r="20" spans="1:21" s="167" customFormat="1" ht="12" customHeight="1">
      <c r="A20" s="1049" t="s">
        <v>812</v>
      </c>
      <c r="B20" s="1050"/>
      <c r="C20" s="1050"/>
      <c r="D20" s="1051"/>
      <c r="E20" s="1051"/>
      <c r="F20" s="1051"/>
      <c r="G20" s="1051"/>
      <c r="H20" s="1051"/>
      <c r="I20" s="1051"/>
      <c r="J20" s="1051"/>
      <c r="K20" s="1052"/>
      <c r="L20" s="1052"/>
      <c r="M20" s="1052"/>
      <c r="N20" s="1052"/>
      <c r="O20" s="1053"/>
      <c r="P20" s="1053"/>
      <c r="Q20" s="1053"/>
      <c r="R20" s="1053"/>
      <c r="S20" s="1053"/>
      <c r="T20" s="1053"/>
      <c r="U20" s="1054"/>
    </row>
    <row r="21" spans="1:21" s="77" customFormat="1" ht="22.5" customHeight="1">
      <c r="A21" s="1055"/>
      <c r="B21" s="681"/>
      <c r="C21" s="681"/>
      <c r="D21" s="681"/>
      <c r="E21" s="681"/>
      <c r="F21" s="681"/>
      <c r="G21" s="681"/>
      <c r="H21" s="681"/>
      <c r="I21" s="681"/>
      <c r="J21" s="681"/>
      <c r="K21" s="1056"/>
      <c r="L21" s="976"/>
      <c r="M21" s="976"/>
      <c r="N21" s="976"/>
      <c r="O21" s="976"/>
      <c r="P21" s="1056"/>
      <c r="Q21" s="1056"/>
      <c r="R21" s="1056"/>
      <c r="S21" s="1056"/>
      <c r="T21" s="1056"/>
      <c r="U21" s="1056"/>
    </row>
    <row r="22" spans="1:21" s="25" customFormat="1" ht="18.75" customHeight="1">
      <c r="A22" s="1057" t="s">
        <v>813</v>
      </c>
      <c r="B22" s="766"/>
      <c r="C22" s="766"/>
      <c r="D22" s="766"/>
      <c r="E22" s="766"/>
      <c r="F22" s="766"/>
      <c r="G22" s="766"/>
      <c r="H22" s="766"/>
      <c r="I22" s="766"/>
      <c r="J22" s="766"/>
      <c r="K22" s="769"/>
      <c r="L22" s="769"/>
      <c r="M22" s="769"/>
      <c r="N22" s="769"/>
      <c r="O22" s="769"/>
      <c r="P22" s="769"/>
      <c r="Q22" s="769"/>
      <c r="R22" s="769"/>
      <c r="S22" s="769"/>
      <c r="T22" s="769"/>
      <c r="U22" s="769"/>
    </row>
    <row r="23" spans="1:21" s="82" customFormat="1" ht="12" customHeight="1">
      <c r="A23" s="768"/>
      <c r="B23" s="768"/>
      <c r="C23" s="768"/>
      <c r="D23" s="768"/>
      <c r="E23" s="768"/>
      <c r="F23" s="768"/>
      <c r="G23" s="768"/>
      <c r="H23" s="768"/>
      <c r="I23" s="768"/>
      <c r="J23" s="768"/>
      <c r="K23" s="1058"/>
      <c r="L23" s="1006"/>
      <c r="M23" s="1006"/>
      <c r="N23" s="1006"/>
      <c r="O23" s="1006"/>
      <c r="P23" s="1006"/>
      <c r="Q23" s="1006"/>
      <c r="R23" s="1006"/>
      <c r="S23" s="1006"/>
      <c r="T23" s="1006"/>
      <c r="U23" s="1006"/>
    </row>
    <row r="24" spans="1:21" s="83" customFormat="1" ht="12" customHeight="1">
      <c r="A24" s="1059" t="s">
        <v>814</v>
      </c>
      <c r="B24" s="1060"/>
      <c r="C24" s="1060"/>
      <c r="D24" s="1061"/>
      <c r="E24" s="1060"/>
      <c r="F24" s="1060"/>
      <c r="G24" s="1060"/>
      <c r="H24" s="1060"/>
      <c r="I24" s="1060"/>
      <c r="J24" s="1060"/>
      <c r="K24" s="1062"/>
      <c r="L24" s="1012"/>
      <c r="M24" s="1012"/>
      <c r="N24" s="1012"/>
      <c r="O24" s="1012"/>
      <c r="P24" s="1012"/>
      <c r="Q24" s="1012"/>
      <c r="R24" s="1012"/>
      <c r="S24" s="1012"/>
      <c r="T24" s="1012"/>
      <c r="U24" s="1012"/>
    </row>
    <row r="25" spans="1:21" s="85" customFormat="1" ht="9" customHeight="1">
      <c r="A25" s="1063"/>
      <c r="B25" s="1064"/>
      <c r="C25" s="1064"/>
      <c r="D25" s="1064"/>
      <c r="E25" s="1907" t="s">
        <v>815</v>
      </c>
      <c r="F25" s="1908"/>
      <c r="G25" s="1907" t="s">
        <v>816</v>
      </c>
      <c r="H25" s="1908"/>
      <c r="I25" s="1907" t="s">
        <v>688</v>
      </c>
      <c r="J25" s="1908"/>
      <c r="K25" s="1011"/>
      <c r="L25" s="1011"/>
      <c r="M25" s="1011"/>
      <c r="N25" s="1065"/>
      <c r="O25" s="1065"/>
      <c r="P25" s="1065"/>
      <c r="Q25" s="1065"/>
      <c r="R25" s="1065"/>
      <c r="S25" s="1065"/>
      <c r="T25" s="1065"/>
      <c r="U25" s="1065"/>
    </row>
    <row r="26" spans="1:21" s="82" customFormat="1" ht="9" customHeight="1">
      <c r="A26" s="1013" t="s">
        <v>208</v>
      </c>
      <c r="B26" s="1066"/>
      <c r="C26" s="1066"/>
      <c r="D26" s="1067"/>
      <c r="E26" s="1909" t="s">
        <v>817</v>
      </c>
      <c r="F26" s="1910"/>
      <c r="G26" s="1909" t="s">
        <v>818</v>
      </c>
      <c r="H26" s="1910"/>
      <c r="I26" s="1909" t="s">
        <v>818</v>
      </c>
      <c r="J26" s="1910"/>
      <c r="K26" s="1011"/>
      <c r="L26" s="1006"/>
      <c r="M26" s="1006"/>
      <c r="N26" s="1006"/>
      <c r="O26" s="1006"/>
      <c r="P26" s="1006"/>
      <c r="Q26" s="1006"/>
      <c r="R26" s="1006"/>
      <c r="S26" s="1006"/>
      <c r="T26" s="1006"/>
      <c r="U26" s="1006"/>
    </row>
    <row r="27" spans="1:21" s="82" customFormat="1" ht="12" customHeight="1">
      <c r="A27" s="425" t="s">
        <v>819</v>
      </c>
      <c r="B27" s="1068"/>
      <c r="C27" s="1068"/>
      <c r="D27" s="1069"/>
      <c r="E27" s="1911">
        <v>793.65200900000002</v>
      </c>
      <c r="F27" s="1912"/>
      <c r="G27" s="1911">
        <v>6412.4511309999998</v>
      </c>
      <c r="H27" s="1912"/>
      <c r="I27" s="1911">
        <v>7206.1031400000002</v>
      </c>
      <c r="J27" s="1912"/>
      <c r="K27" s="1070"/>
      <c r="L27" s="1006"/>
      <c r="M27" s="1006"/>
      <c r="N27" s="1006"/>
      <c r="O27" s="1006"/>
      <c r="P27" s="1006"/>
      <c r="Q27" s="1006"/>
      <c r="R27" s="1006"/>
      <c r="S27" s="1006"/>
      <c r="T27" s="1006"/>
      <c r="U27" s="1006"/>
    </row>
    <row r="28" spans="1:21" s="82" customFormat="1" ht="12" customHeight="1">
      <c r="A28" s="390" t="s">
        <v>820</v>
      </c>
      <c r="B28" s="1071"/>
      <c r="C28" s="1071"/>
      <c r="D28" s="1071"/>
      <c r="E28" s="1913">
        <v>31642.829061649998</v>
      </c>
      <c r="F28" s="1914"/>
      <c r="G28" s="1913">
        <v>247857.97642233994</v>
      </c>
      <c r="H28" s="1914"/>
      <c r="I28" s="1913">
        <v>279500.80548398994</v>
      </c>
      <c r="J28" s="1914"/>
      <c r="K28" s="1070"/>
      <c r="L28" s="1070"/>
      <c r="M28" s="1006"/>
      <c r="N28" s="1006"/>
      <c r="O28" s="1006"/>
      <c r="P28" s="1006"/>
      <c r="Q28" s="1006"/>
      <c r="R28" s="1006"/>
      <c r="S28" s="1006"/>
      <c r="T28" s="1006"/>
      <c r="U28" s="1006"/>
    </row>
    <row r="29" spans="1:21" s="84" customFormat="1" ht="12" customHeight="1">
      <c r="A29" s="1072" t="s">
        <v>821</v>
      </c>
      <c r="B29" s="1073"/>
      <c r="C29" s="1073"/>
      <c r="D29" s="1073"/>
      <c r="E29" s="1915">
        <v>278.81774301000002</v>
      </c>
      <c r="F29" s="1916"/>
      <c r="G29" s="1915">
        <v>100729.72020699001</v>
      </c>
      <c r="H29" s="1916"/>
      <c r="I29" s="1915">
        <v>101008.53795000001</v>
      </c>
      <c r="J29" s="1916"/>
      <c r="K29" s="1070"/>
      <c r="L29" s="1074"/>
      <c r="M29" s="1074"/>
      <c r="N29" s="1074"/>
      <c r="O29" s="1074"/>
      <c r="P29" s="1074"/>
      <c r="Q29" s="1074"/>
      <c r="R29" s="1074"/>
      <c r="S29" s="1074"/>
      <c r="T29" s="1074"/>
      <c r="U29" s="1074"/>
    </row>
    <row r="30" spans="1:21" s="84" customFormat="1" ht="12" customHeight="1">
      <c r="A30" s="1072" t="s">
        <v>822</v>
      </c>
      <c r="B30" s="1073"/>
      <c r="C30" s="1073"/>
      <c r="D30" s="1073"/>
      <c r="E30" s="1915">
        <v>9512.6093423999992</v>
      </c>
      <c r="F30" s="1916"/>
      <c r="G30" s="1915">
        <v>76530.400810600011</v>
      </c>
      <c r="H30" s="1916"/>
      <c r="I30" s="1915">
        <v>86043.01015300001</v>
      </c>
      <c r="J30" s="1916"/>
      <c r="K30" s="1070"/>
      <c r="L30" s="1074"/>
      <c r="M30" s="1074"/>
      <c r="N30" s="1074"/>
      <c r="O30" s="1074"/>
      <c r="P30" s="1074"/>
      <c r="Q30" s="1074"/>
      <c r="R30" s="1074"/>
      <c r="S30" s="1074"/>
      <c r="T30" s="1074"/>
      <c r="U30" s="1074"/>
    </row>
    <row r="31" spans="1:21" s="84" customFormat="1" ht="12" customHeight="1">
      <c r="A31" s="1072" t="s">
        <v>823</v>
      </c>
      <c r="B31" s="1073"/>
      <c r="C31" s="1073"/>
      <c r="D31" s="1073"/>
      <c r="E31" s="1915">
        <v>18006.996137589998</v>
      </c>
      <c r="F31" s="1916"/>
      <c r="G31" s="1915">
        <v>147835.65153139998</v>
      </c>
      <c r="H31" s="1916"/>
      <c r="I31" s="1915">
        <v>165842.64766898999</v>
      </c>
      <c r="J31" s="1916"/>
      <c r="K31" s="1070"/>
      <c r="L31" s="1074"/>
      <c r="M31" s="1074"/>
      <c r="N31" s="1074"/>
      <c r="O31" s="1074"/>
      <c r="P31" s="1074"/>
      <c r="Q31" s="1074"/>
      <c r="R31" s="1074"/>
      <c r="S31" s="1074"/>
      <c r="T31" s="1074"/>
      <c r="U31" s="1074"/>
    </row>
    <row r="32" spans="1:21" s="84" customFormat="1" ht="12" customHeight="1">
      <c r="A32" s="1072" t="s">
        <v>824</v>
      </c>
      <c r="B32" s="1073"/>
      <c r="C32" s="1073"/>
      <c r="D32" s="1073"/>
      <c r="E32" s="1917">
        <v>4123.2235816599996</v>
      </c>
      <c r="F32" s="1918"/>
      <c r="G32" s="1917">
        <v>4266.4510333400003</v>
      </c>
      <c r="H32" s="1918"/>
      <c r="I32" s="1917">
        <v>8389.6746149999999</v>
      </c>
      <c r="J32" s="1918"/>
      <c r="K32" s="1070"/>
      <c r="L32" s="1074"/>
      <c r="M32" s="1074"/>
      <c r="N32" s="1074"/>
      <c r="O32" s="1074"/>
      <c r="P32" s="1074"/>
      <c r="Q32" s="1074"/>
      <c r="R32" s="1074"/>
      <c r="S32" s="1074"/>
      <c r="T32" s="1074"/>
      <c r="U32" s="1074"/>
    </row>
    <row r="33" spans="1:13" s="82" customFormat="1" ht="12" customHeight="1">
      <c r="A33" s="390" t="s">
        <v>307</v>
      </c>
      <c r="B33" s="1075"/>
      <c r="C33" s="1075"/>
      <c r="D33" s="1076"/>
      <c r="E33" s="1913">
        <v>453259.10280767124</v>
      </c>
      <c r="F33" s="1914"/>
      <c r="G33" s="1913">
        <v>2430241.3404053384</v>
      </c>
      <c r="H33" s="1914"/>
      <c r="I33" s="1913">
        <v>2883500.4432130097</v>
      </c>
      <c r="J33" s="1914"/>
      <c r="K33" s="1070"/>
      <c r="L33" s="1006"/>
      <c r="M33" s="1006"/>
    </row>
    <row r="34" spans="1:13" s="84" customFormat="1" ht="12" customHeight="1">
      <c r="A34" s="1077" t="s">
        <v>825</v>
      </c>
      <c r="B34" s="1078"/>
      <c r="C34" s="1078"/>
      <c r="D34" s="1078"/>
      <c r="E34" s="1917">
        <v>376737.89724078123</v>
      </c>
      <c r="F34" s="1918"/>
      <c r="G34" s="1917">
        <v>844265.0473852189</v>
      </c>
      <c r="H34" s="1918"/>
      <c r="I34" s="1917">
        <v>1221002.9446260002</v>
      </c>
      <c r="J34" s="1918"/>
      <c r="K34" s="1070"/>
      <c r="L34" s="1074"/>
      <c r="M34" s="1074"/>
    </row>
    <row r="35" spans="1:13" s="86" customFormat="1" ht="12" customHeight="1">
      <c r="A35" s="468" t="s">
        <v>487</v>
      </c>
      <c r="B35" s="1079"/>
      <c r="C35" s="1079"/>
      <c r="D35" s="1080"/>
      <c r="E35" s="1919">
        <v>485695.58387832122</v>
      </c>
      <c r="F35" s="1920"/>
      <c r="G35" s="1919">
        <v>2684511.7679586788</v>
      </c>
      <c r="H35" s="1920"/>
      <c r="I35" s="1919">
        <v>3170207.3518369999</v>
      </c>
      <c r="J35" s="1920"/>
      <c r="K35" s="1070"/>
      <c r="L35" s="1081"/>
      <c r="M35" s="1081"/>
    </row>
    <row r="36" spans="1:13" s="86" customFormat="1" ht="12" customHeight="1">
      <c r="A36" s="1082"/>
      <c r="B36" s="1083"/>
      <c r="C36" s="1083"/>
      <c r="D36" s="1084"/>
      <c r="E36" s="1084"/>
      <c r="F36" s="1084"/>
      <c r="G36" s="1083"/>
      <c r="H36" s="1083"/>
      <c r="I36" s="1083"/>
      <c r="J36" s="1083"/>
      <c r="K36" s="1081"/>
      <c r="L36" s="1081"/>
      <c r="M36" s="1081"/>
    </row>
    <row r="37" spans="1:13" s="83" customFormat="1" ht="12" customHeight="1">
      <c r="A37" s="1059" t="s">
        <v>826</v>
      </c>
      <c r="B37" s="1060"/>
      <c r="C37" s="1060"/>
      <c r="D37" s="1060"/>
      <c r="E37" s="1060"/>
      <c r="F37" s="1060"/>
      <c r="G37" s="1060"/>
      <c r="H37" s="1060"/>
      <c r="I37" s="1060"/>
      <c r="J37" s="1060"/>
      <c r="K37" s="1062"/>
      <c r="L37" s="1012"/>
      <c r="M37" s="1012"/>
    </row>
    <row r="38" spans="1:13" s="85" customFormat="1" ht="9" customHeight="1">
      <c r="A38" s="1063"/>
      <c r="B38" s="1064"/>
      <c r="C38" s="1064"/>
      <c r="D38" s="1064"/>
      <c r="E38" s="1085"/>
      <c r="F38" s="1086"/>
      <c r="G38" s="1907" t="s">
        <v>827</v>
      </c>
      <c r="H38" s="1908"/>
      <c r="I38" s="1085"/>
      <c r="J38" s="1086"/>
      <c r="K38" s="1011"/>
      <c r="L38" s="1011"/>
      <c r="M38" s="1011"/>
    </row>
    <row r="39" spans="1:13" s="85" customFormat="1" ht="9" customHeight="1">
      <c r="A39" s="1063"/>
      <c r="B39" s="1064"/>
      <c r="C39" s="1064"/>
      <c r="D39" s="1064"/>
      <c r="E39" s="1921" t="s">
        <v>815</v>
      </c>
      <c r="F39" s="1922"/>
      <c r="G39" s="1087"/>
      <c r="H39" s="1088" t="s">
        <v>828</v>
      </c>
      <c r="I39" s="1921" t="s">
        <v>688</v>
      </c>
      <c r="J39" s="1922"/>
      <c r="K39" s="1011"/>
      <c r="L39" s="1011"/>
      <c r="M39" s="1011"/>
    </row>
    <row r="40" spans="1:13" s="82" customFormat="1" ht="9" customHeight="1">
      <c r="A40" s="1013" t="s">
        <v>208</v>
      </c>
      <c r="B40" s="1066"/>
      <c r="C40" s="1066"/>
      <c r="D40" s="1067"/>
      <c r="E40" s="1909" t="s">
        <v>829</v>
      </c>
      <c r="F40" s="1910"/>
      <c r="G40" s="1909" t="s">
        <v>830</v>
      </c>
      <c r="H40" s="1910"/>
      <c r="I40" s="1909" t="s">
        <v>831</v>
      </c>
      <c r="J40" s="1910"/>
      <c r="K40" s="1011"/>
      <c r="L40" s="1011"/>
      <c r="M40" s="1011"/>
    </row>
    <row r="41" spans="1:13" s="82" customFormat="1" ht="12" customHeight="1">
      <c r="A41" s="425" t="s">
        <v>819</v>
      </c>
      <c r="B41" s="1068"/>
      <c r="C41" s="1068"/>
      <c r="D41" s="1069"/>
      <c r="E41" s="1911">
        <v>26603.020627460006</v>
      </c>
      <c r="F41" s="1912"/>
      <c r="G41" s="1911">
        <v>4428.5081848999789</v>
      </c>
      <c r="H41" s="1912"/>
      <c r="I41" s="1911">
        <v>31031.528812359986</v>
      </c>
      <c r="J41" s="1912"/>
      <c r="K41" s="1070"/>
      <c r="L41" s="1070"/>
      <c r="M41" s="1070"/>
    </row>
    <row r="42" spans="1:13" s="82" customFormat="1" ht="12" customHeight="1">
      <c r="A42" s="390" t="s">
        <v>820</v>
      </c>
      <c r="B42" s="1071"/>
      <c r="C42" s="1071"/>
      <c r="D42" s="1071"/>
      <c r="E42" s="1913">
        <v>66719.362223759992</v>
      </c>
      <c r="F42" s="1914"/>
      <c r="G42" s="1913">
        <v>91069.302390939993</v>
      </c>
      <c r="H42" s="1914"/>
      <c r="I42" s="1923">
        <v>157788.66461469998</v>
      </c>
      <c r="J42" s="1924"/>
      <c r="K42" s="1070"/>
      <c r="L42" s="1070"/>
      <c r="M42" s="1070"/>
    </row>
    <row r="43" spans="1:13" s="84" customFormat="1" ht="12" customHeight="1">
      <c r="A43" s="1072" t="s">
        <v>821</v>
      </c>
      <c r="B43" s="1073"/>
      <c r="C43" s="1073"/>
      <c r="D43" s="1073"/>
      <c r="E43" s="1915">
        <v>31693.295716320004</v>
      </c>
      <c r="F43" s="1916"/>
      <c r="G43" s="1915">
        <v>35613.105895969988</v>
      </c>
      <c r="H43" s="1916"/>
      <c r="I43" s="1915">
        <v>67306.401612289992</v>
      </c>
      <c r="J43" s="1916"/>
      <c r="K43" s="1070"/>
      <c r="L43" s="1089"/>
      <c r="M43" s="1089"/>
    </row>
    <row r="44" spans="1:13" s="84" customFormat="1" ht="12" customHeight="1">
      <c r="A44" s="1072" t="s">
        <v>822</v>
      </c>
      <c r="B44" s="1073"/>
      <c r="C44" s="1073"/>
      <c r="D44" s="1073"/>
      <c r="E44" s="1915">
        <v>26614.773415399992</v>
      </c>
      <c r="F44" s="1916"/>
      <c r="G44" s="1915">
        <v>36996.815542839991</v>
      </c>
      <c r="H44" s="1916"/>
      <c r="I44" s="1915">
        <v>63611.588958239983</v>
      </c>
      <c r="J44" s="1916"/>
      <c r="K44" s="1070"/>
      <c r="L44" s="1089"/>
      <c r="M44" s="1089"/>
    </row>
    <row r="45" spans="1:13" s="84" customFormat="1" ht="12" customHeight="1">
      <c r="A45" s="1072" t="s">
        <v>823</v>
      </c>
      <c r="B45" s="1073"/>
      <c r="C45" s="1073"/>
      <c r="D45" s="1073"/>
      <c r="E45" s="1915">
        <v>40044.247623790012</v>
      </c>
      <c r="F45" s="1916"/>
      <c r="G45" s="1915">
        <v>49041.961171659976</v>
      </c>
      <c r="H45" s="1916"/>
      <c r="I45" s="1915">
        <v>89086.208795449988</v>
      </c>
      <c r="J45" s="1916"/>
      <c r="K45" s="1070"/>
      <c r="L45" s="1089"/>
      <c r="M45" s="1089"/>
    </row>
    <row r="46" spans="1:13" s="84" customFormat="1" ht="12" customHeight="1">
      <c r="A46" s="1072" t="s">
        <v>824</v>
      </c>
      <c r="B46" s="1073"/>
      <c r="C46" s="1073"/>
      <c r="D46" s="1073"/>
      <c r="E46" s="1917">
        <v>60.34118457000001</v>
      </c>
      <c r="F46" s="1918"/>
      <c r="G46" s="1917">
        <v>5030.5256764400001</v>
      </c>
      <c r="H46" s="1918"/>
      <c r="I46" s="1917">
        <v>5090.8668610100003</v>
      </c>
      <c r="J46" s="1918"/>
      <c r="K46" s="1070"/>
      <c r="L46" s="1089"/>
      <c r="M46" s="1089"/>
    </row>
    <row r="47" spans="1:13" s="82" customFormat="1" ht="12" customHeight="1">
      <c r="A47" s="390" t="s">
        <v>307</v>
      </c>
      <c r="B47" s="1068"/>
      <c r="C47" s="1068"/>
      <c r="D47" s="1069"/>
      <c r="E47" s="1911">
        <v>0</v>
      </c>
      <c r="F47" s="1912"/>
      <c r="G47" s="1911">
        <v>56885.634116029985</v>
      </c>
      <c r="H47" s="1912"/>
      <c r="I47" s="1911">
        <v>56885.634116029985</v>
      </c>
      <c r="J47" s="1912"/>
      <c r="K47" s="1070"/>
      <c r="L47" s="1070"/>
      <c r="M47" s="1070"/>
    </row>
    <row r="48" spans="1:13" s="86" customFormat="1" ht="12" customHeight="1">
      <c r="A48" s="468" t="s">
        <v>487</v>
      </c>
      <c r="B48" s="1079"/>
      <c r="C48" s="1079"/>
      <c r="D48" s="1080"/>
      <c r="E48" s="1919">
        <v>93322.382851219998</v>
      </c>
      <c r="F48" s="1920"/>
      <c r="G48" s="1919">
        <v>152383.44469186995</v>
      </c>
      <c r="H48" s="1920"/>
      <c r="I48" s="1919">
        <v>245705.82754308995</v>
      </c>
      <c r="J48" s="1920"/>
      <c r="K48" s="1070"/>
      <c r="L48" s="1090"/>
      <c r="M48" s="1090"/>
    </row>
    <row r="49" spans="1:15" s="86" customFormat="1" ht="12" customHeight="1">
      <c r="A49" s="1082"/>
      <c r="B49" s="1083"/>
      <c r="C49" s="1083"/>
      <c r="D49" s="1084"/>
      <c r="E49" s="1084"/>
      <c r="F49" s="1084"/>
      <c r="G49" s="1083"/>
      <c r="H49" s="1083"/>
      <c r="I49" s="1083"/>
      <c r="J49" s="1083"/>
      <c r="K49" s="1081"/>
      <c r="L49" s="1081"/>
      <c r="M49" s="1081"/>
      <c r="N49" s="1081"/>
      <c r="O49" s="1081"/>
    </row>
    <row r="50" spans="1:15" s="83" customFormat="1" ht="12" customHeight="1">
      <c r="A50" s="1059" t="s">
        <v>832</v>
      </c>
      <c r="B50" s="1060"/>
      <c r="C50" s="1060"/>
      <c r="D50" s="1060"/>
      <c r="E50" s="1060"/>
      <c r="F50" s="1060"/>
      <c r="G50" s="1060"/>
      <c r="H50" s="1060"/>
      <c r="I50" s="1060"/>
      <c r="J50" s="1060"/>
      <c r="K50" s="1062"/>
      <c r="L50" s="1012"/>
      <c r="M50" s="1012"/>
      <c r="N50" s="1012"/>
      <c r="O50" s="1012"/>
    </row>
    <row r="51" spans="1:15" s="85" customFormat="1" ht="9" customHeight="1">
      <c r="A51" s="1063"/>
      <c r="B51" s="1064"/>
      <c r="C51" s="1064"/>
      <c r="D51" s="1064"/>
      <c r="E51" s="1064"/>
      <c r="F51" s="1064"/>
      <c r="G51" s="1907"/>
      <c r="H51" s="1908"/>
      <c r="I51" s="1907" t="s">
        <v>833</v>
      </c>
      <c r="J51" s="1908"/>
      <c r="K51" s="1091"/>
      <c r="L51" s="1011"/>
      <c r="M51" s="1011"/>
      <c r="N51" s="1011"/>
      <c r="O51" s="1011"/>
    </row>
    <row r="52" spans="1:15" s="85" customFormat="1" ht="9" customHeight="1">
      <c r="A52" s="1063"/>
      <c r="B52" s="1064"/>
      <c r="C52" s="1064"/>
      <c r="D52" s="1064"/>
      <c r="E52" s="1064"/>
      <c r="F52" s="1064"/>
      <c r="G52" s="1921"/>
      <c r="H52" s="1922"/>
      <c r="I52" s="1921" t="s">
        <v>834</v>
      </c>
      <c r="J52" s="1922"/>
      <c r="K52" s="1091"/>
      <c r="L52" s="1011"/>
      <c r="M52" s="1011"/>
      <c r="N52" s="1011"/>
      <c r="O52" s="1011"/>
    </row>
    <row r="53" spans="1:15" s="82" customFormat="1" ht="9" customHeight="1">
      <c r="A53" s="1013" t="s">
        <v>208</v>
      </c>
      <c r="B53" s="1066"/>
      <c r="C53" s="1066"/>
      <c r="D53" s="1066"/>
      <c r="E53" s="1066"/>
      <c r="F53" s="1067"/>
      <c r="G53" s="1909" t="s">
        <v>835</v>
      </c>
      <c r="H53" s="1910"/>
      <c r="I53" s="1909" t="s">
        <v>829</v>
      </c>
      <c r="J53" s="1910"/>
      <c r="K53" s="1091"/>
      <c r="L53" s="1011"/>
      <c r="M53" s="1011"/>
      <c r="N53" s="1011"/>
      <c r="O53" s="1011"/>
    </row>
    <row r="54" spans="1:15" s="82" customFormat="1" ht="12" customHeight="1">
      <c r="A54" s="390" t="s">
        <v>836</v>
      </c>
      <c r="B54" s="1075"/>
      <c r="C54" s="1075"/>
      <c r="D54" s="1075"/>
      <c r="E54" s="1075"/>
      <c r="F54" s="1076"/>
      <c r="G54" s="1913">
        <v>76521.205566880002</v>
      </c>
      <c r="H54" s="1914"/>
      <c r="I54" s="1913">
        <v>76521.205566880002</v>
      </c>
      <c r="J54" s="1914"/>
      <c r="K54" s="1092"/>
      <c r="L54" s="1070"/>
      <c r="M54" s="1070"/>
      <c r="N54" s="1070"/>
      <c r="O54" s="1070"/>
    </row>
    <row r="55" spans="1:15" s="82" customFormat="1" ht="12" customHeight="1">
      <c r="A55" s="412" t="s">
        <v>837</v>
      </c>
      <c r="B55" s="1071"/>
      <c r="C55" s="1071"/>
      <c r="D55" s="1071"/>
      <c r="E55" s="1071"/>
      <c r="F55" s="1071"/>
      <c r="G55" s="1923">
        <v>87962.615228831448</v>
      </c>
      <c r="H55" s="1924"/>
      <c r="I55" s="1923">
        <v>86723.968266199983</v>
      </c>
      <c r="J55" s="1924"/>
      <c r="K55" s="1092"/>
      <c r="L55" s="1070"/>
      <c r="M55" s="1070"/>
      <c r="N55" s="1070"/>
      <c r="O55" s="1070"/>
    </row>
    <row r="56" spans="1:15" s="82" customFormat="1" ht="12" customHeight="1">
      <c r="A56" s="367" t="s">
        <v>838</v>
      </c>
      <c r="B56" s="1093"/>
      <c r="C56" s="1093"/>
      <c r="D56" s="1093"/>
      <c r="E56" s="1093"/>
      <c r="F56" s="1094"/>
      <c r="G56" s="1923">
        <v>46437.054925136537</v>
      </c>
      <c r="H56" s="1924"/>
      <c r="I56" s="1923">
        <v>44779.967691520003</v>
      </c>
      <c r="J56" s="1924"/>
      <c r="K56" s="1092"/>
      <c r="L56" s="1070"/>
      <c r="M56" s="1070"/>
      <c r="N56" s="1070"/>
      <c r="O56" s="1070"/>
    </row>
    <row r="57" spans="1:15" s="82" customFormat="1" ht="12" customHeight="1">
      <c r="A57" s="409" t="s">
        <v>839</v>
      </c>
      <c r="B57" s="1071"/>
      <c r="C57" s="1071"/>
      <c r="D57" s="1071"/>
      <c r="E57" s="1071"/>
      <c r="F57" s="1071"/>
      <c r="G57" s="1925">
        <v>394993.85854400002</v>
      </c>
      <c r="H57" s="1926"/>
      <c r="I57" s="1925">
        <v>376737.89724078123</v>
      </c>
      <c r="J57" s="1926"/>
      <c r="K57" s="1092"/>
      <c r="L57" s="1070"/>
      <c r="M57" s="1070"/>
      <c r="N57" s="1070"/>
      <c r="O57" s="1070"/>
    </row>
    <row r="58" spans="1:15" s="86" customFormat="1" ht="12" customHeight="1">
      <c r="A58" s="468" t="s">
        <v>688</v>
      </c>
      <c r="B58" s="1079"/>
      <c r="C58" s="1079"/>
      <c r="D58" s="1079"/>
      <c r="E58" s="1079"/>
      <c r="F58" s="1080"/>
      <c r="G58" s="1919">
        <v>605914.73426484806</v>
      </c>
      <c r="H58" s="1920"/>
      <c r="I58" s="1919">
        <v>584763.03876538121</v>
      </c>
      <c r="J58" s="1920"/>
      <c r="K58" s="1095"/>
      <c r="L58" s="1090"/>
      <c r="M58" s="1090"/>
      <c r="N58" s="1090"/>
      <c r="O58" s="1090"/>
    </row>
    <row r="59" spans="1:15" s="79" customFormat="1" ht="12" customHeight="1">
      <c r="A59" s="1096"/>
      <c r="B59" s="1003"/>
      <c r="C59" s="1003"/>
      <c r="D59" s="1003"/>
      <c r="E59" s="1003"/>
      <c r="F59" s="1003"/>
      <c r="G59" s="1003"/>
      <c r="H59" s="1003"/>
      <c r="I59" s="1003"/>
      <c r="J59" s="1003"/>
      <c r="K59" s="976"/>
      <c r="L59" s="976"/>
      <c r="M59" s="976"/>
      <c r="N59" s="976"/>
      <c r="O59" s="976"/>
    </row>
    <row r="60" spans="1:15" s="79" customFormat="1" ht="25.5" customHeight="1">
      <c r="A60" s="1865" t="s">
        <v>840</v>
      </c>
      <c r="B60" s="1865"/>
      <c r="C60" s="1865"/>
      <c r="D60" s="1865"/>
      <c r="E60" s="1865"/>
      <c r="F60" s="1865"/>
      <c r="G60" s="1865"/>
      <c r="H60" s="1865"/>
      <c r="I60" s="1865"/>
      <c r="J60" s="1865"/>
      <c r="K60" s="976"/>
      <c r="L60" s="976"/>
      <c r="M60" s="976"/>
      <c r="N60" s="976"/>
      <c r="O60" s="976"/>
    </row>
    <row r="61" spans="1:15" s="24" customFormat="1" ht="22.5" customHeight="1">
      <c r="A61" s="310"/>
      <c r="B61" s="764"/>
      <c r="C61" s="764"/>
      <c r="D61" s="764"/>
      <c r="E61" s="764"/>
      <c r="F61" s="764"/>
      <c r="G61" s="764"/>
      <c r="H61" s="764"/>
      <c r="I61" s="764"/>
      <c r="J61" s="764"/>
      <c r="K61" s="767"/>
      <c r="L61" s="767"/>
      <c r="M61" s="767"/>
      <c r="N61" s="767"/>
      <c r="O61" s="767"/>
    </row>
    <row r="62" spans="1:15" s="25" customFormat="1" ht="18.75" customHeight="1">
      <c r="A62" s="765" t="s">
        <v>841</v>
      </c>
      <c r="B62" s="766"/>
      <c r="C62" s="766"/>
      <c r="D62" s="766"/>
      <c r="E62" s="766"/>
      <c r="F62" s="766"/>
      <c r="G62" s="766"/>
      <c r="H62" s="766"/>
      <c r="I62" s="766"/>
      <c r="J62" s="766"/>
      <c r="K62" s="769"/>
      <c r="L62" s="769"/>
      <c r="M62" s="769"/>
      <c r="N62" s="769"/>
      <c r="O62" s="769"/>
    </row>
    <row r="63" spans="1:15" s="29" customFormat="1" ht="12" customHeight="1">
      <c r="A63" s="772"/>
      <c r="B63" s="772"/>
      <c r="C63" s="772"/>
      <c r="D63" s="772"/>
      <c r="E63" s="772"/>
      <c r="F63" s="772"/>
      <c r="G63" s="772"/>
      <c r="H63" s="772"/>
      <c r="I63" s="772"/>
      <c r="J63" s="772"/>
      <c r="K63" s="773"/>
      <c r="L63" s="1097"/>
      <c r="M63" s="1097"/>
      <c r="N63" s="1097"/>
      <c r="O63" s="1097"/>
    </row>
    <row r="64" spans="1:15" s="79" customFormat="1" ht="12" customHeight="1">
      <c r="A64" s="719" t="s">
        <v>208</v>
      </c>
      <c r="B64" s="772"/>
      <c r="C64" s="772"/>
      <c r="D64" s="772"/>
      <c r="E64" s="1098" t="s">
        <v>777</v>
      </c>
      <c r="F64" s="1098" t="s">
        <v>842</v>
      </c>
      <c r="G64" s="1098" t="s">
        <v>843</v>
      </c>
      <c r="H64" s="1099" t="s">
        <v>844</v>
      </c>
      <c r="I64" s="1098" t="s">
        <v>845</v>
      </c>
      <c r="J64" s="1099" t="s">
        <v>846</v>
      </c>
      <c r="K64" s="1100"/>
      <c r="L64" s="1097"/>
      <c r="M64" s="1097"/>
      <c r="N64" s="1097"/>
      <c r="O64" s="1097"/>
    </row>
    <row r="65" spans="1:15" s="79" customFormat="1" ht="12" customHeight="1">
      <c r="A65" s="1929" t="s">
        <v>847</v>
      </c>
      <c r="B65" s="1929"/>
      <c r="C65" s="1929"/>
      <c r="D65" s="1930"/>
      <c r="E65" s="781">
        <v>1895.48647897</v>
      </c>
      <c r="F65" s="781">
        <v>275798.10784939677</v>
      </c>
      <c r="G65" s="781">
        <v>9702.1417861199989</v>
      </c>
      <c r="H65" s="781">
        <v>8195.8472766334289</v>
      </c>
      <c r="I65" s="781">
        <v>2650.4009893003386</v>
      </c>
      <c r="J65" s="1101">
        <v>298241.98438042053</v>
      </c>
      <c r="K65" s="1102"/>
      <c r="L65" s="976"/>
      <c r="M65" s="1102"/>
      <c r="N65" s="1102"/>
      <c r="O65" s="1102"/>
    </row>
    <row r="66" spans="1:15" s="79" customFormat="1" ht="19.5" customHeight="1">
      <c r="A66" s="1931" t="s">
        <v>848</v>
      </c>
      <c r="B66" s="1931"/>
      <c r="C66" s="1931"/>
      <c r="D66" s="1932"/>
      <c r="E66" s="783">
        <v>55426.376464589797</v>
      </c>
      <c r="F66" s="783">
        <v>2123.5491832024409</v>
      </c>
      <c r="G66" s="783">
        <v>21071.822558246509</v>
      </c>
      <c r="H66" s="783">
        <v>76464.781942275586</v>
      </c>
      <c r="I66" s="783">
        <v>2434.8621915093099</v>
      </c>
      <c r="J66" s="1103">
        <v>157521.39233982365</v>
      </c>
      <c r="K66" s="1102"/>
      <c r="L66" s="976"/>
      <c r="M66" s="1102"/>
      <c r="N66" s="1102"/>
      <c r="O66" s="1102"/>
    </row>
    <row r="67" spans="1:15" s="79" customFormat="1" ht="12" customHeight="1">
      <c r="A67" s="1931" t="s">
        <v>849</v>
      </c>
      <c r="B67" s="1931"/>
      <c r="C67" s="1931"/>
      <c r="D67" s="1932"/>
      <c r="E67" s="783">
        <v>22123.634126547797</v>
      </c>
      <c r="F67" s="783">
        <v>1505.8210000257973</v>
      </c>
      <c r="G67" s="783">
        <v>35389.764194036019</v>
      </c>
      <c r="H67" s="783">
        <v>18262.105528638116</v>
      </c>
      <c r="I67" s="783"/>
      <c r="J67" s="1103">
        <v>77281.317703288165</v>
      </c>
      <c r="K67" s="1102"/>
      <c r="L67" s="976"/>
      <c r="M67" s="1102"/>
      <c r="N67" s="1102"/>
      <c r="O67" s="1102"/>
    </row>
    <row r="68" spans="1:15" s="79" customFormat="1" ht="12" customHeight="1">
      <c r="A68" s="1931" t="s">
        <v>850</v>
      </c>
      <c r="B68" s="1931"/>
      <c r="C68" s="1931"/>
      <c r="D68" s="1932"/>
      <c r="E68" s="783">
        <v>108407.32625446</v>
      </c>
      <c r="F68" s="783">
        <v>14.927717422168515</v>
      </c>
      <c r="G68" s="783" t="s">
        <v>851</v>
      </c>
      <c r="H68" s="783">
        <v>292.22556280536219</v>
      </c>
      <c r="I68" s="783"/>
      <c r="J68" s="1103">
        <v>108714.4794203397</v>
      </c>
      <c r="K68" s="976"/>
      <c r="L68" s="1102"/>
      <c r="M68" s="1102"/>
      <c r="N68" s="1102"/>
      <c r="O68" s="1102"/>
    </row>
    <row r="69" spans="1:15" s="79" customFormat="1" ht="12" customHeight="1">
      <c r="A69" s="1931" t="s">
        <v>307</v>
      </c>
      <c r="B69" s="1931"/>
      <c r="C69" s="1931"/>
      <c r="D69" s="1932"/>
      <c r="E69" s="783" t="s">
        <v>851</v>
      </c>
      <c r="F69" s="783" t="s">
        <v>851</v>
      </c>
      <c r="G69" s="783" t="s">
        <v>851</v>
      </c>
      <c r="H69" s="783" t="s">
        <v>851</v>
      </c>
      <c r="I69" s="783" t="s">
        <v>851</v>
      </c>
      <c r="J69" s="1103"/>
      <c r="K69" s="976"/>
      <c r="L69" s="1102"/>
      <c r="M69" s="1102"/>
      <c r="N69" s="1102"/>
      <c r="O69" s="1102"/>
    </row>
    <row r="70" spans="1:15" s="59" customFormat="1" ht="12" customHeight="1">
      <c r="A70" s="1927" t="s">
        <v>852</v>
      </c>
      <c r="B70" s="1927"/>
      <c r="C70" s="1927"/>
      <c r="D70" s="1928"/>
      <c r="E70" s="1104">
        <v>187852.82332456761</v>
      </c>
      <c r="F70" s="1104">
        <v>279442.40575004712</v>
      </c>
      <c r="G70" s="1104">
        <v>66163.728538402531</v>
      </c>
      <c r="H70" s="1104">
        <v>103214.96031035249</v>
      </c>
      <c r="I70" s="1104">
        <v>5085.2559205023572</v>
      </c>
      <c r="J70" s="1104">
        <v>641759.17384387203</v>
      </c>
      <c r="K70" s="1105"/>
      <c r="L70" s="1106"/>
      <c r="M70" s="1106"/>
      <c r="N70" s="1106"/>
      <c r="O70" s="1106"/>
    </row>
    <row r="71" spans="1:15" s="79" customFormat="1" ht="12" customHeight="1">
      <c r="A71" s="1931" t="s">
        <v>853</v>
      </c>
      <c r="B71" s="1931"/>
      <c r="C71" s="1931"/>
      <c r="D71" s="1932"/>
      <c r="E71" s="783">
        <v>23723.292548631896</v>
      </c>
      <c r="F71" s="783" t="s">
        <v>851</v>
      </c>
      <c r="G71" s="783">
        <v>252.52032204472741</v>
      </c>
      <c r="H71" s="783" t="s">
        <v>851</v>
      </c>
      <c r="I71" s="783" t="s">
        <v>851</v>
      </c>
      <c r="J71" s="1103">
        <v>23975.812870676622</v>
      </c>
      <c r="K71" s="976"/>
      <c r="L71" s="1102"/>
      <c r="M71" s="1102"/>
      <c r="N71" s="1102"/>
      <c r="O71" s="1102"/>
    </row>
    <row r="72" spans="1:15" s="79" customFormat="1" ht="12" customHeight="1">
      <c r="A72" s="1931" t="s">
        <v>854</v>
      </c>
      <c r="B72" s="1931"/>
      <c r="C72" s="1931"/>
      <c r="D72" s="1932"/>
      <c r="E72" s="783">
        <v>9218.6546322500017</v>
      </c>
      <c r="F72" s="783">
        <v>8.0743543704113439</v>
      </c>
      <c r="G72" s="783" t="s">
        <v>851</v>
      </c>
      <c r="H72" s="783">
        <v>48.06426522942985</v>
      </c>
      <c r="I72" s="783"/>
      <c r="J72" s="1103">
        <v>9274.7932330423009</v>
      </c>
      <c r="K72" s="976"/>
      <c r="L72" s="1102"/>
      <c r="M72" s="1102"/>
      <c r="N72" s="1102"/>
      <c r="O72" s="1102"/>
    </row>
    <row r="73" spans="1:15" s="79" customFormat="1" ht="12" customHeight="1">
      <c r="A73" s="1931" t="s">
        <v>855</v>
      </c>
      <c r="B73" s="1931"/>
      <c r="C73" s="1931"/>
      <c r="D73" s="1932"/>
      <c r="E73" s="783" t="s">
        <v>851</v>
      </c>
      <c r="F73" s="783" t="s">
        <v>851</v>
      </c>
      <c r="G73" s="783">
        <v>2.7426796276860501</v>
      </c>
      <c r="H73" s="783" t="s">
        <v>851</v>
      </c>
      <c r="I73" s="783" t="s">
        <v>851</v>
      </c>
      <c r="J73" s="1103">
        <v>2.7426796276860501</v>
      </c>
      <c r="K73" s="976"/>
      <c r="L73" s="1102"/>
      <c r="M73" s="1102"/>
      <c r="N73" s="1102"/>
      <c r="O73" s="1102"/>
    </row>
    <row r="74" spans="1:15" s="79" customFormat="1" ht="12" customHeight="1">
      <c r="A74" s="1933" t="s">
        <v>307</v>
      </c>
      <c r="B74" s="1933"/>
      <c r="C74" s="1933"/>
      <c r="D74" s="1934"/>
      <c r="E74" s="783" t="s">
        <v>851</v>
      </c>
      <c r="F74" s="783"/>
      <c r="G74" s="783"/>
      <c r="H74" s="783" t="s">
        <v>851</v>
      </c>
      <c r="I74" s="783"/>
      <c r="J74" s="1103"/>
      <c r="K74" s="976"/>
      <c r="L74" s="1102"/>
      <c r="M74" s="1102"/>
      <c r="N74" s="1102"/>
      <c r="O74" s="1102"/>
    </row>
    <row r="75" spans="1:15" s="59" customFormat="1" ht="12" customHeight="1">
      <c r="A75" s="1927" t="s">
        <v>856</v>
      </c>
      <c r="B75" s="1927"/>
      <c r="C75" s="1927"/>
      <c r="D75" s="1928"/>
      <c r="E75" s="1104">
        <v>32941.947180881893</v>
      </c>
      <c r="F75" s="1104">
        <v>8.082768186411343</v>
      </c>
      <c r="G75" s="1104">
        <v>255.27087351241343</v>
      </c>
      <c r="H75" s="1104">
        <v>48.06426522942985</v>
      </c>
      <c r="I75" s="1104">
        <v>0</v>
      </c>
      <c r="J75" s="1104">
        <v>33253.348783346606</v>
      </c>
      <c r="K75" s="1105"/>
      <c r="L75" s="1106"/>
      <c r="M75" s="1106"/>
      <c r="N75" s="1106"/>
      <c r="O75" s="1106"/>
    </row>
    <row r="76" spans="1:15" s="79" customFormat="1" ht="12" customHeight="1">
      <c r="A76" s="1929" t="s">
        <v>857</v>
      </c>
      <c r="B76" s="1929"/>
      <c r="C76" s="1929"/>
      <c r="D76" s="1930"/>
      <c r="E76" s="783" t="s">
        <v>851</v>
      </c>
      <c r="F76" s="783" t="s">
        <v>851</v>
      </c>
      <c r="G76" s="783" t="s">
        <v>851</v>
      </c>
      <c r="H76" s="783" t="s">
        <v>851</v>
      </c>
      <c r="I76" s="783" t="s">
        <v>851</v>
      </c>
      <c r="J76" s="1103"/>
      <c r="K76" s="976"/>
      <c r="L76" s="1102"/>
      <c r="M76" s="1102"/>
      <c r="N76" s="1102"/>
      <c r="O76" s="1102"/>
    </row>
    <row r="77" spans="1:15" s="79" customFormat="1" ht="12" customHeight="1">
      <c r="A77" s="1931" t="s">
        <v>854</v>
      </c>
      <c r="B77" s="1931"/>
      <c r="C77" s="1931"/>
      <c r="D77" s="1932"/>
      <c r="E77" s="783">
        <v>5995.4037573999994</v>
      </c>
      <c r="F77" s="783" t="s">
        <v>851</v>
      </c>
      <c r="G77" s="783" t="s">
        <v>851</v>
      </c>
      <c r="H77" s="783" t="s">
        <v>851</v>
      </c>
      <c r="I77" s="783" t="s">
        <v>851</v>
      </c>
      <c r="J77" s="1103">
        <v>5995.4037573999994</v>
      </c>
      <c r="K77" s="976"/>
      <c r="L77" s="1102"/>
      <c r="M77" s="1102"/>
      <c r="N77" s="1102"/>
      <c r="O77" s="1102"/>
    </row>
    <row r="78" spans="1:15" s="79" customFormat="1" ht="12" customHeight="1">
      <c r="A78" s="1931" t="s">
        <v>858</v>
      </c>
      <c r="B78" s="1931"/>
      <c r="C78" s="1931"/>
      <c r="D78" s="1932"/>
      <c r="E78" s="783">
        <v>111.59100395999999</v>
      </c>
      <c r="F78" s="783">
        <v>18.512515481631993</v>
      </c>
      <c r="G78" s="783">
        <v>65.499007993491418</v>
      </c>
      <c r="H78" s="783" t="s">
        <v>851</v>
      </c>
      <c r="I78" s="783" t="s">
        <v>851</v>
      </c>
      <c r="J78" s="1103">
        <v>195.60252743512342</v>
      </c>
      <c r="K78" s="976"/>
      <c r="L78" s="1102"/>
      <c r="M78" s="1102"/>
      <c r="N78" s="1102"/>
      <c r="O78" s="1102"/>
    </row>
    <row r="79" spans="1:15" s="79" customFormat="1" ht="12" customHeight="1">
      <c r="A79" s="1931" t="s">
        <v>859</v>
      </c>
      <c r="B79" s="1931"/>
      <c r="C79" s="1931"/>
      <c r="D79" s="1932"/>
      <c r="E79" s="783">
        <v>582.59581458999992</v>
      </c>
      <c r="F79" s="783">
        <v>399.15596261612495</v>
      </c>
      <c r="G79" s="783"/>
      <c r="H79" s="783">
        <v>148.17575899193764</v>
      </c>
      <c r="I79" s="783">
        <v>269.87457172752602</v>
      </c>
      <c r="J79" s="1103">
        <v>1399.8735924982207</v>
      </c>
      <c r="K79" s="976"/>
      <c r="L79" s="1102"/>
      <c r="M79" s="1102"/>
      <c r="N79" s="1102"/>
      <c r="O79" s="1102"/>
    </row>
    <row r="80" spans="1:15" s="79" customFormat="1" ht="12" customHeight="1">
      <c r="A80" s="1931" t="s">
        <v>307</v>
      </c>
      <c r="B80" s="1931"/>
      <c r="C80" s="1931"/>
      <c r="D80" s="1932"/>
      <c r="E80" s="783" t="s">
        <v>851</v>
      </c>
      <c r="F80" s="783" t="s">
        <v>851</v>
      </c>
      <c r="G80" s="783" t="s">
        <v>851</v>
      </c>
      <c r="H80" s="783" t="s">
        <v>851</v>
      </c>
      <c r="I80" s="783" t="s">
        <v>851</v>
      </c>
      <c r="J80" s="1103"/>
      <c r="K80" s="976"/>
      <c r="L80" s="1102"/>
      <c r="M80" s="1102"/>
      <c r="N80" s="1102"/>
      <c r="O80" s="1102"/>
    </row>
    <row r="81" spans="1:17" s="59" customFormat="1" ht="12" customHeight="1">
      <c r="A81" s="1927" t="s">
        <v>860</v>
      </c>
      <c r="B81" s="1927"/>
      <c r="C81" s="1927"/>
      <c r="D81" s="1928"/>
      <c r="E81" s="1104">
        <v>6689.5905759500001</v>
      </c>
      <c r="F81" s="1104">
        <v>417.66847809775697</v>
      </c>
      <c r="G81" s="1104">
        <v>65.57049256612342</v>
      </c>
      <c r="H81" s="1104">
        <v>148.17575899193764</v>
      </c>
      <c r="I81" s="1104">
        <v>269.87457172752602</v>
      </c>
      <c r="J81" s="1104">
        <v>7590.8798773333438</v>
      </c>
      <c r="K81" s="1105"/>
      <c r="L81" s="1106"/>
      <c r="M81" s="1106"/>
      <c r="N81" s="1106"/>
      <c r="O81" s="1106"/>
      <c r="P81" s="1105"/>
      <c r="Q81" s="1105"/>
    </row>
    <row r="82" spans="1:17" s="59" customFormat="1" ht="12" customHeight="1">
      <c r="A82" s="1927" t="s">
        <v>861</v>
      </c>
      <c r="B82" s="1927"/>
      <c r="C82" s="1927"/>
      <c r="D82" s="1928"/>
      <c r="E82" s="1104">
        <v>39631.537756831895</v>
      </c>
      <c r="F82" s="1104">
        <v>425.7512462841683</v>
      </c>
      <c r="G82" s="1104">
        <v>320.84136607853685</v>
      </c>
      <c r="H82" s="1104">
        <v>196.24002422136749</v>
      </c>
      <c r="I82" s="1104">
        <v>269.85826726399227</v>
      </c>
      <c r="J82" s="1104">
        <v>40844.228660679961</v>
      </c>
      <c r="K82" s="1105"/>
      <c r="L82" s="1106"/>
      <c r="M82" s="1106"/>
      <c r="N82" s="1106"/>
      <c r="O82" s="1106"/>
      <c r="P82" s="1105"/>
      <c r="Q82" s="1105"/>
    </row>
    <row r="83" spans="1:17" s="87" customFormat="1" ht="12" customHeight="1">
      <c r="A83" s="1927" t="s">
        <v>862</v>
      </c>
      <c r="B83" s="1927"/>
      <c r="C83" s="1927"/>
      <c r="D83" s="1928"/>
      <c r="E83" s="1104">
        <v>227484.36108139949</v>
      </c>
      <c r="F83" s="1104">
        <v>279868.15699633129</v>
      </c>
      <c r="G83" s="1104">
        <v>66484.569904481061</v>
      </c>
      <c r="H83" s="1104">
        <v>103411.20033457385</v>
      </c>
      <c r="I83" s="1104">
        <v>5355.1141877663495</v>
      </c>
      <c r="J83" s="1104">
        <v>682603.40250455204</v>
      </c>
      <c r="K83" s="1107"/>
      <c r="L83" s="1105"/>
      <c r="M83" s="1105"/>
      <c r="N83" s="1105"/>
      <c r="O83" s="1105"/>
      <c r="P83" s="1107"/>
      <c r="Q83" s="1107"/>
    </row>
    <row r="84" spans="1:17" s="82" customFormat="1" ht="10.5" customHeight="1">
      <c r="A84" s="1108"/>
      <c r="B84" s="1109"/>
      <c r="C84" s="1109"/>
      <c r="D84" s="1109"/>
      <c r="E84" s="1109"/>
      <c r="F84" s="1109"/>
      <c r="G84" s="1110"/>
      <c r="H84" s="1110"/>
      <c r="I84" s="1110"/>
      <c r="J84" s="1110"/>
      <c r="K84" s="1005"/>
      <c r="L84" s="1107"/>
      <c r="M84" s="1107"/>
      <c r="N84" s="1107"/>
      <c r="O84" s="1107"/>
      <c r="P84" s="1006"/>
      <c r="Q84" s="1006"/>
    </row>
    <row r="85" spans="1:17" s="83" customFormat="1" ht="12.95" customHeight="1">
      <c r="A85" s="1059" t="s">
        <v>863</v>
      </c>
      <c r="B85" s="1060"/>
      <c r="C85" s="1060"/>
      <c r="D85" s="1060"/>
      <c r="E85" s="1060"/>
      <c r="F85" s="1060"/>
      <c r="G85" s="1060"/>
      <c r="H85" s="1060"/>
      <c r="I85" s="1060"/>
      <c r="J85" s="1060"/>
      <c r="K85" s="1062"/>
      <c r="L85" s="1006"/>
      <c r="M85" s="1006"/>
      <c r="N85" s="1006"/>
      <c r="O85" s="1006"/>
      <c r="P85" s="1012"/>
      <c r="Q85" s="1012"/>
    </row>
    <row r="86" spans="1:17" s="82" customFormat="1" ht="11.1" customHeight="1">
      <c r="A86" s="1007"/>
      <c r="B86" s="636" t="s">
        <v>289</v>
      </c>
      <c r="C86" s="637" t="s">
        <v>290</v>
      </c>
      <c r="D86" s="637" t="s">
        <v>291</v>
      </c>
      <c r="E86" s="637" t="s">
        <v>292</v>
      </c>
      <c r="F86" s="637" t="s">
        <v>289</v>
      </c>
      <c r="G86" s="637" t="s">
        <v>290</v>
      </c>
      <c r="H86" s="637" t="s">
        <v>291</v>
      </c>
      <c r="I86" s="637" t="s">
        <v>292</v>
      </c>
      <c r="J86" s="637" t="s">
        <v>289</v>
      </c>
      <c r="K86" s="1011"/>
      <c r="L86" s="1012"/>
      <c r="M86" s="1012"/>
      <c r="N86" s="1012"/>
      <c r="O86" s="1012"/>
      <c r="P86" s="1011"/>
      <c r="Q86" s="1005"/>
    </row>
    <row r="87" spans="1:17" s="82" customFormat="1" ht="11.1" customHeight="1">
      <c r="A87" s="1013" t="s">
        <v>208</v>
      </c>
      <c r="B87" s="1014" t="s">
        <v>263</v>
      </c>
      <c r="C87" s="1015" t="s">
        <v>263</v>
      </c>
      <c r="D87" s="1015" t="s">
        <v>263</v>
      </c>
      <c r="E87" s="1015" t="s">
        <v>263</v>
      </c>
      <c r="F87" s="1015" t="s">
        <v>264</v>
      </c>
      <c r="G87" s="1015" t="s">
        <v>264</v>
      </c>
      <c r="H87" s="1015" t="s">
        <v>264</v>
      </c>
      <c r="I87" s="1015" t="s">
        <v>264</v>
      </c>
      <c r="J87" s="1015" t="s">
        <v>265</v>
      </c>
      <c r="K87" s="1011"/>
      <c r="L87" s="1011"/>
      <c r="M87" s="1018"/>
      <c r="N87" s="1011"/>
      <c r="O87" s="1011"/>
      <c r="P87" s="1011"/>
      <c r="Q87" s="1005"/>
    </row>
    <row r="88" spans="1:17" s="82" customFormat="1" ht="12" customHeight="1">
      <c r="A88" s="1111" t="s">
        <v>847</v>
      </c>
      <c r="B88" s="1112">
        <v>298241.98438042053</v>
      </c>
      <c r="C88" s="1113">
        <v>433569.66456366045</v>
      </c>
      <c r="D88" s="1113">
        <v>345764.63160705747</v>
      </c>
      <c r="E88" s="1113">
        <v>330441.27089703263</v>
      </c>
      <c r="F88" s="1114">
        <v>271124.47359159129</v>
      </c>
      <c r="G88" s="1113">
        <v>509929.25688059523</v>
      </c>
      <c r="H88" s="1113">
        <v>472292.31214847032</v>
      </c>
      <c r="I88" s="1113">
        <v>389512.77038679045</v>
      </c>
      <c r="J88" s="1113">
        <v>269670.90861531801</v>
      </c>
      <c r="K88" s="1023"/>
      <c r="L88" s="1011"/>
      <c r="M88" s="1011"/>
      <c r="N88" s="1011"/>
      <c r="O88" s="1011"/>
      <c r="P88" s="1023"/>
      <c r="Q88" s="1005"/>
    </row>
    <row r="89" spans="1:17" s="82" customFormat="1" ht="19.5" customHeight="1">
      <c r="A89" s="1115" t="s">
        <v>864</v>
      </c>
      <c r="B89" s="1116">
        <v>157521.39233982365</v>
      </c>
      <c r="C89" s="1117">
        <v>98469.093531817853</v>
      </c>
      <c r="D89" s="1117">
        <v>138577.59890674794</v>
      </c>
      <c r="E89" s="1117">
        <v>130675.05353299248</v>
      </c>
      <c r="F89" s="1118">
        <v>136905.67362117994</v>
      </c>
      <c r="G89" s="1117">
        <v>92453.064326109234</v>
      </c>
      <c r="H89" s="1117">
        <v>82098.608418957694</v>
      </c>
      <c r="I89" s="1117">
        <v>89865.992925094295</v>
      </c>
      <c r="J89" s="1117">
        <v>107795.08064875432</v>
      </c>
      <c r="K89" s="1023"/>
      <c r="L89" s="1023"/>
      <c r="M89" s="1023"/>
      <c r="N89" s="1023"/>
      <c r="O89" s="1023"/>
      <c r="P89" s="1023"/>
      <c r="Q89" s="1005"/>
    </row>
    <row r="90" spans="1:17" s="82" customFormat="1" ht="12" customHeight="1">
      <c r="A90" s="1119" t="s">
        <v>849</v>
      </c>
      <c r="B90" s="1116">
        <v>77281.317703288165</v>
      </c>
      <c r="C90" s="1117">
        <v>82081.098474683735</v>
      </c>
      <c r="D90" s="1117">
        <v>82015.295042215701</v>
      </c>
      <c r="E90" s="1117">
        <v>78588.387627095246</v>
      </c>
      <c r="F90" s="1118">
        <v>55698.046724250533</v>
      </c>
      <c r="G90" s="1117">
        <v>100518.85075518192</v>
      </c>
      <c r="H90" s="1117">
        <v>103953.33247633267</v>
      </c>
      <c r="I90" s="1117">
        <v>104702.13245626923</v>
      </c>
      <c r="J90" s="1117">
        <v>94680.35188950556</v>
      </c>
      <c r="K90" s="1023"/>
      <c r="L90" s="1023"/>
      <c r="M90" s="1023"/>
      <c r="N90" s="1023"/>
      <c r="O90" s="1023"/>
      <c r="P90" s="1023"/>
      <c r="Q90" s="1005"/>
    </row>
    <row r="91" spans="1:17" s="82" customFormat="1" ht="12" customHeight="1">
      <c r="A91" s="1119" t="s">
        <v>850</v>
      </c>
      <c r="B91" s="1116">
        <v>108714.4794203397</v>
      </c>
      <c r="C91" s="1117">
        <v>83269.654630911187</v>
      </c>
      <c r="D91" s="1117">
        <v>92845.376557297481</v>
      </c>
      <c r="E91" s="1117">
        <v>87552.674080944897</v>
      </c>
      <c r="F91" s="1118">
        <v>69584.920368470601</v>
      </c>
      <c r="G91" s="1117">
        <v>49875.221669903607</v>
      </c>
      <c r="H91" s="1117">
        <v>46472.228962721827</v>
      </c>
      <c r="I91" s="1117">
        <v>58504.541419008936</v>
      </c>
      <c r="J91" s="1117">
        <v>84966.695179657152</v>
      </c>
      <c r="K91" s="1023"/>
      <c r="L91" s="1023"/>
      <c r="M91" s="1023"/>
      <c r="N91" s="1023"/>
      <c r="O91" s="1023"/>
      <c r="P91" s="1023"/>
      <c r="Q91" s="1005"/>
    </row>
    <row r="92" spans="1:17" s="82" customFormat="1" ht="12" customHeight="1">
      <c r="A92" s="1119" t="s">
        <v>307</v>
      </c>
      <c r="B92" s="1116">
        <v>0</v>
      </c>
      <c r="C92" s="1117">
        <v>0</v>
      </c>
      <c r="D92" s="1117">
        <v>0</v>
      </c>
      <c r="E92" s="1117">
        <v>0</v>
      </c>
      <c r="F92" s="1118">
        <v>0</v>
      </c>
      <c r="G92" s="1117">
        <v>0</v>
      </c>
      <c r="H92" s="1117">
        <v>0</v>
      </c>
      <c r="I92" s="1117">
        <v>0</v>
      </c>
      <c r="J92" s="1117">
        <v>0</v>
      </c>
      <c r="K92" s="1023"/>
      <c r="L92" s="1023"/>
      <c r="M92" s="1023"/>
      <c r="N92" s="1023"/>
      <c r="O92" s="1023"/>
      <c r="P92" s="1023"/>
      <c r="Q92" s="1005"/>
    </row>
    <row r="93" spans="1:17" s="86" customFormat="1" ht="12" customHeight="1">
      <c r="A93" s="1120" t="s">
        <v>852</v>
      </c>
      <c r="B93" s="1121">
        <v>641759.17384387203</v>
      </c>
      <c r="C93" s="1122">
        <v>697389.5112010733</v>
      </c>
      <c r="D93" s="1122">
        <v>659202.90211331856</v>
      </c>
      <c r="E93" s="1122">
        <v>627257.38613806525</v>
      </c>
      <c r="F93" s="1123">
        <v>533313.11430549237</v>
      </c>
      <c r="G93" s="1122">
        <v>752776.39363178995</v>
      </c>
      <c r="H93" s="1122">
        <v>704816.48200648243</v>
      </c>
      <c r="I93" s="1122">
        <v>642585.43718716304</v>
      </c>
      <c r="J93" s="1122">
        <v>557113.03633323498</v>
      </c>
      <c r="K93" s="1124"/>
      <c r="L93" s="1023"/>
      <c r="M93" s="1023"/>
      <c r="N93" s="1023"/>
      <c r="O93" s="1023"/>
      <c r="P93" s="1124"/>
      <c r="Q93" s="1125"/>
    </row>
    <row r="94" spans="1:17" s="82" customFormat="1" ht="19.5" customHeight="1">
      <c r="A94" s="1119" t="s">
        <v>853</v>
      </c>
      <c r="B94" s="1116">
        <v>23975.812870676622</v>
      </c>
      <c r="C94" s="1117">
        <v>27090.061035437197</v>
      </c>
      <c r="D94" s="1117">
        <v>20171.899764489124</v>
      </c>
      <c r="E94" s="1117">
        <v>21276.126944892385</v>
      </c>
      <c r="F94" s="1118">
        <v>34427.462459828013</v>
      </c>
      <c r="G94" s="1117">
        <v>19474.706399178551</v>
      </c>
      <c r="H94" s="1117">
        <v>21415.034634277476</v>
      </c>
      <c r="I94" s="1117">
        <v>24410.571236244185</v>
      </c>
      <c r="J94" s="1117">
        <v>29355.908244654423</v>
      </c>
      <c r="K94" s="1023"/>
      <c r="L94" s="1023"/>
      <c r="M94" s="1023"/>
      <c r="N94" s="1023"/>
      <c r="O94" s="1023"/>
      <c r="P94" s="1023"/>
      <c r="Q94" s="1005"/>
    </row>
    <row r="95" spans="1:17" s="82" customFormat="1" ht="12" customHeight="1">
      <c r="A95" s="1119" t="s">
        <v>854</v>
      </c>
      <c r="B95" s="1116">
        <v>9274.7932330423009</v>
      </c>
      <c r="C95" s="1117">
        <v>8615.251594381647</v>
      </c>
      <c r="D95" s="1117">
        <v>6688.4395976799306</v>
      </c>
      <c r="E95" s="1117">
        <v>8685.8039382474926</v>
      </c>
      <c r="F95" s="1118">
        <v>6487.7126812575771</v>
      </c>
      <c r="G95" s="1117">
        <v>6533.1695257325136</v>
      </c>
      <c r="H95" s="1117">
        <v>3776.5096739953738</v>
      </c>
      <c r="I95" s="1117">
        <v>6829.4701546121141</v>
      </c>
      <c r="J95" s="1117">
        <v>9183.3226340047604</v>
      </c>
      <c r="K95" s="1023"/>
      <c r="L95" s="1023"/>
      <c r="M95" s="1023"/>
      <c r="N95" s="1023"/>
      <c r="O95" s="1023"/>
      <c r="P95" s="1023"/>
      <c r="Q95" s="1005"/>
    </row>
    <row r="96" spans="1:17" s="82" customFormat="1" ht="12" customHeight="1">
      <c r="A96" s="1119" t="s">
        <v>855</v>
      </c>
      <c r="B96" s="1116">
        <v>2.7426796276860501</v>
      </c>
      <c r="C96" s="1117">
        <v>2.9804990558024502</v>
      </c>
      <c r="D96" s="1117">
        <v>0</v>
      </c>
      <c r="E96" s="1117">
        <v>0</v>
      </c>
      <c r="F96" s="1118">
        <v>0</v>
      </c>
      <c r="G96" s="1117">
        <v>0</v>
      </c>
      <c r="H96" s="1117">
        <v>0</v>
      </c>
      <c r="I96" s="1117">
        <v>125.04121575000001</v>
      </c>
      <c r="J96" s="1117">
        <v>0</v>
      </c>
      <c r="K96" s="1023"/>
      <c r="L96" s="1023"/>
      <c r="M96" s="1023"/>
      <c r="N96" s="1023"/>
      <c r="O96" s="1023"/>
      <c r="P96" s="1023"/>
      <c r="Q96" s="1005"/>
    </row>
    <row r="97" spans="1:17" s="82" customFormat="1" ht="12" customHeight="1">
      <c r="A97" s="1119" t="s">
        <v>307</v>
      </c>
      <c r="B97" s="1116">
        <v>0</v>
      </c>
      <c r="C97" s="1117">
        <v>0</v>
      </c>
      <c r="D97" s="1117">
        <v>0</v>
      </c>
      <c r="E97" s="1117">
        <v>0</v>
      </c>
      <c r="F97" s="1118">
        <v>0</v>
      </c>
      <c r="G97" s="1117">
        <v>0</v>
      </c>
      <c r="H97" s="1117">
        <v>0</v>
      </c>
      <c r="I97" s="1117">
        <v>0</v>
      </c>
      <c r="J97" s="1117">
        <v>0</v>
      </c>
      <c r="K97" s="1023"/>
      <c r="L97" s="1023"/>
      <c r="M97" s="1023"/>
      <c r="N97" s="1023"/>
      <c r="O97" s="1023"/>
      <c r="P97" s="1023"/>
      <c r="Q97" s="1005"/>
    </row>
    <row r="98" spans="1:17" s="86" customFormat="1" ht="12" customHeight="1">
      <c r="A98" s="1120" t="s">
        <v>856</v>
      </c>
      <c r="B98" s="1121">
        <v>33253.348783346606</v>
      </c>
      <c r="C98" s="1122">
        <v>35708.293128874648</v>
      </c>
      <c r="D98" s="1122">
        <v>26860.339362169056</v>
      </c>
      <c r="E98" s="1122">
        <v>29961.930883139878</v>
      </c>
      <c r="F98" s="1123">
        <v>40915.175141085587</v>
      </c>
      <c r="G98" s="1122">
        <v>26007.875924911063</v>
      </c>
      <c r="H98" s="1122">
        <v>25191.544308272849</v>
      </c>
      <c r="I98" s="1122">
        <v>31365.082606606298</v>
      </c>
      <c r="J98" s="1122">
        <v>38539.230878659189</v>
      </c>
      <c r="K98" s="1124"/>
      <c r="L98" s="1023"/>
      <c r="M98" s="1023"/>
      <c r="N98" s="1023"/>
      <c r="O98" s="1023"/>
      <c r="P98" s="1124"/>
      <c r="Q98" s="1125"/>
    </row>
    <row r="99" spans="1:17" s="82" customFormat="1" ht="12" customHeight="1">
      <c r="A99" s="1119" t="s">
        <v>857</v>
      </c>
      <c r="B99" s="1116">
        <v>0</v>
      </c>
      <c r="C99" s="1117">
        <v>0</v>
      </c>
      <c r="D99" s="1117">
        <v>0</v>
      </c>
      <c r="E99" s="1117">
        <v>0</v>
      </c>
      <c r="F99" s="1118">
        <v>0</v>
      </c>
      <c r="G99" s="1117">
        <v>0</v>
      </c>
      <c r="H99" s="1117">
        <v>0</v>
      </c>
      <c r="I99" s="1117">
        <v>0</v>
      </c>
      <c r="J99" s="1117">
        <v>0</v>
      </c>
      <c r="K99" s="1023"/>
      <c r="L99" s="1023"/>
      <c r="M99" s="1023"/>
      <c r="N99" s="1023"/>
      <c r="O99" s="1023"/>
      <c r="P99" s="1023"/>
      <c r="Q99" s="1005"/>
    </row>
    <row r="100" spans="1:17" s="82" customFormat="1" ht="12" customHeight="1">
      <c r="A100" s="710" t="s">
        <v>854</v>
      </c>
      <c r="B100" s="1116">
        <v>5995.4037573999994</v>
      </c>
      <c r="C100" s="1117">
        <v>2982.7221013000003</v>
      </c>
      <c r="D100" s="1117">
        <v>1051.3500078</v>
      </c>
      <c r="E100" s="1117">
        <v>797.77502400000003</v>
      </c>
      <c r="F100" s="1118">
        <v>800.4677519999999</v>
      </c>
      <c r="G100" s="1117">
        <v>0</v>
      </c>
      <c r="H100" s="1117">
        <v>0</v>
      </c>
      <c r="I100" s="1117">
        <v>0</v>
      </c>
      <c r="J100" s="1117">
        <v>0</v>
      </c>
      <c r="K100" s="1023"/>
      <c r="L100" s="1023"/>
      <c r="M100" s="1023"/>
      <c r="N100" s="1023"/>
      <c r="O100" s="1023"/>
      <c r="P100" s="1023"/>
      <c r="Q100" s="1005"/>
    </row>
    <row r="101" spans="1:17" s="82" customFormat="1" ht="12" customHeight="1">
      <c r="A101" s="1126" t="s">
        <v>858</v>
      </c>
      <c r="B101" s="1116">
        <v>195.60252743512342</v>
      </c>
      <c r="C101" s="1117">
        <v>267.40037094967238</v>
      </c>
      <c r="D101" s="1117">
        <v>118.33729920296736</v>
      </c>
      <c r="E101" s="1117">
        <v>61.844407877964798</v>
      </c>
      <c r="F101" s="1118">
        <v>13.532416960000001</v>
      </c>
      <c r="G101" s="1117">
        <v>107.96774001507701</v>
      </c>
      <c r="H101" s="1117">
        <v>458.27314753621783</v>
      </c>
      <c r="I101" s="1117">
        <v>282.09756644237837</v>
      </c>
      <c r="J101" s="1117">
        <v>75.815584539149611</v>
      </c>
      <c r="K101" s="1023"/>
      <c r="L101" s="1023"/>
      <c r="M101" s="1023"/>
      <c r="N101" s="1023"/>
      <c r="O101" s="1023"/>
      <c r="P101" s="1023"/>
      <c r="Q101" s="1005"/>
    </row>
    <row r="102" spans="1:17" s="82" customFormat="1" ht="12" customHeight="1">
      <c r="A102" s="710" t="s">
        <v>859</v>
      </c>
      <c r="B102" s="1116">
        <v>1399.8735924982207</v>
      </c>
      <c r="C102" s="1117">
        <v>1339.7684155886998</v>
      </c>
      <c r="D102" s="1117">
        <v>1468.9611205280057</v>
      </c>
      <c r="E102" s="1117">
        <v>1986.9696310946404</v>
      </c>
      <c r="F102" s="1118">
        <v>1263.0525098251801</v>
      </c>
      <c r="G102" s="1117">
        <v>3405.8310748864319</v>
      </c>
      <c r="H102" s="1117">
        <v>3969.2833294854599</v>
      </c>
      <c r="I102" s="1117">
        <v>6335.756154878668</v>
      </c>
      <c r="J102" s="1117">
        <v>13085.943099158314</v>
      </c>
      <c r="K102" s="1023"/>
      <c r="L102" s="1023"/>
      <c r="M102" s="1023"/>
      <c r="N102" s="1023"/>
      <c r="O102" s="1023"/>
      <c r="P102" s="1023"/>
      <c r="Q102" s="1005"/>
    </row>
    <row r="103" spans="1:17" s="82" customFormat="1" ht="12" customHeight="1">
      <c r="A103" s="1119" t="s">
        <v>307</v>
      </c>
      <c r="B103" s="1116">
        <v>0</v>
      </c>
      <c r="C103" s="1117">
        <v>0</v>
      </c>
      <c r="D103" s="1117">
        <v>0</v>
      </c>
      <c r="E103" s="1117">
        <v>0</v>
      </c>
      <c r="F103" s="1118">
        <v>0</v>
      </c>
      <c r="G103" s="1117">
        <v>0</v>
      </c>
      <c r="H103" s="1117">
        <v>0.1</v>
      </c>
      <c r="I103" s="1117">
        <v>0</v>
      </c>
      <c r="J103" s="1117">
        <v>0</v>
      </c>
      <c r="K103" s="1023"/>
      <c r="L103" s="1023"/>
      <c r="M103" s="1023"/>
      <c r="N103" s="1023"/>
      <c r="O103" s="1023"/>
      <c r="P103" s="1023"/>
      <c r="Q103" s="1005"/>
    </row>
    <row r="104" spans="1:17" s="86" customFormat="1" ht="12" customHeight="1">
      <c r="A104" s="1120" t="s">
        <v>860</v>
      </c>
      <c r="B104" s="1121">
        <v>7590.8798773333438</v>
      </c>
      <c r="C104" s="1122">
        <v>4589.8908878383718</v>
      </c>
      <c r="D104" s="1122">
        <v>2638.6484275309731</v>
      </c>
      <c r="E104" s="1122">
        <v>2846.5890629726046</v>
      </c>
      <c r="F104" s="1123">
        <v>2077.05267878518</v>
      </c>
      <c r="G104" s="1122">
        <v>3513.7988149015086</v>
      </c>
      <c r="H104" s="1122">
        <v>4427.6564770216773</v>
      </c>
      <c r="I104" s="1122">
        <v>6617.8537213210457</v>
      </c>
      <c r="J104" s="1122">
        <v>13161.758683697461</v>
      </c>
      <c r="K104" s="1124"/>
      <c r="L104" s="1023"/>
      <c r="M104" s="1023"/>
      <c r="N104" s="1023"/>
      <c r="O104" s="1023"/>
      <c r="P104" s="1124"/>
      <c r="Q104" s="1125"/>
    </row>
    <row r="105" spans="1:17" s="86" customFormat="1" ht="12" customHeight="1">
      <c r="A105" s="1120" t="s">
        <v>861</v>
      </c>
      <c r="B105" s="1121">
        <v>40844.228660679961</v>
      </c>
      <c r="C105" s="1122">
        <v>40298.184016713021</v>
      </c>
      <c r="D105" s="1122">
        <v>29498.987789700026</v>
      </c>
      <c r="E105" s="1122">
        <v>32808.519946112487</v>
      </c>
      <c r="F105" s="1123">
        <v>42992.227819870801</v>
      </c>
      <c r="G105" s="1122">
        <v>29521.674739812574</v>
      </c>
      <c r="H105" s="1122">
        <v>29619.200785294528</v>
      </c>
      <c r="I105" s="1122">
        <v>37982.936327927346</v>
      </c>
      <c r="J105" s="1122">
        <v>51700.989562356648</v>
      </c>
      <c r="K105" s="1124"/>
      <c r="L105" s="1023"/>
      <c r="M105" s="1023"/>
      <c r="N105" s="1023"/>
      <c r="O105" s="1023"/>
      <c r="P105" s="1124"/>
      <c r="Q105" s="1125"/>
    </row>
    <row r="106" spans="1:17" s="86" customFormat="1" ht="12" customHeight="1">
      <c r="A106" s="1120" t="s">
        <v>862</v>
      </c>
      <c r="B106" s="1121">
        <v>682603.40250455204</v>
      </c>
      <c r="C106" s="1122">
        <v>737687.69521778636</v>
      </c>
      <c r="D106" s="1122">
        <v>688701.8899030186</v>
      </c>
      <c r="E106" s="1122">
        <v>660065.9060841779</v>
      </c>
      <c r="F106" s="1123">
        <v>576305.34212536295</v>
      </c>
      <c r="G106" s="1122">
        <v>782298.06837160257</v>
      </c>
      <c r="H106" s="1122">
        <v>734435.68279177707</v>
      </c>
      <c r="I106" s="1122">
        <v>680568.37351509056</v>
      </c>
      <c r="J106" s="1122">
        <v>608814.02589559171</v>
      </c>
      <c r="K106" s="1124"/>
      <c r="L106" s="1023"/>
      <c r="M106" s="1023"/>
      <c r="N106" s="1023"/>
      <c r="O106" s="1023"/>
      <c r="P106" s="1124"/>
      <c r="Q106" s="1125"/>
    </row>
    <row r="107" spans="1:17" s="79" customFormat="1" ht="7.5" customHeight="1">
      <c r="A107" s="306"/>
      <c r="B107" s="306"/>
      <c r="C107" s="306"/>
      <c r="D107" s="306"/>
      <c r="E107" s="689"/>
      <c r="F107" s="689"/>
      <c r="G107" s="689"/>
      <c r="H107" s="689"/>
      <c r="I107" s="689"/>
      <c r="J107" s="689"/>
      <c r="K107" s="976"/>
      <c r="L107" s="1124"/>
      <c r="M107" s="1124"/>
      <c r="N107" s="1124"/>
      <c r="O107" s="1124"/>
      <c r="P107" s="976"/>
      <c r="Q107" s="976"/>
    </row>
    <row r="108" spans="1:17" s="79" customFormat="1" ht="12" customHeight="1">
      <c r="A108" s="1096" t="s">
        <v>865</v>
      </c>
      <c r="B108" s="1096"/>
      <c r="C108" s="1096"/>
      <c r="D108" s="1096"/>
      <c r="E108" s="1003"/>
      <c r="F108" s="1003"/>
      <c r="G108" s="1003"/>
      <c r="H108" s="1003"/>
      <c r="I108" s="1003"/>
      <c r="J108" s="1003"/>
      <c r="K108" s="976"/>
      <c r="L108" s="976"/>
      <c r="M108" s="976"/>
      <c r="N108" s="976"/>
      <c r="O108" s="976"/>
      <c r="P108" s="976"/>
      <c r="Q108" s="976"/>
    </row>
    <row r="109" spans="1:17" s="79" customFormat="1" ht="6.6" customHeight="1">
      <c r="A109" s="1096"/>
      <c r="B109" s="1096"/>
      <c r="C109" s="1096"/>
      <c r="D109" s="1096"/>
      <c r="E109" s="1003"/>
      <c r="F109" s="1003"/>
      <c r="G109" s="1003"/>
      <c r="H109" s="1003"/>
      <c r="I109" s="1003"/>
      <c r="J109" s="1003"/>
      <c r="K109" s="976"/>
      <c r="L109" s="976"/>
      <c r="M109" s="976"/>
      <c r="N109" s="976"/>
      <c r="O109" s="976"/>
      <c r="P109" s="976"/>
      <c r="Q109" s="976"/>
    </row>
    <row r="110" spans="1:17" s="79" customFormat="1" ht="12" customHeight="1">
      <c r="A110" s="1002" t="s">
        <v>866</v>
      </c>
      <c r="B110" s="1096"/>
      <c r="C110" s="1096"/>
      <c r="D110" s="1096"/>
      <c r="E110" s="1003"/>
      <c r="F110" s="1003"/>
      <c r="G110" s="1003"/>
      <c r="H110" s="1003"/>
      <c r="I110" s="1003"/>
      <c r="J110" s="1003"/>
      <c r="K110" s="976"/>
      <c r="L110" s="976"/>
      <c r="M110" s="976"/>
      <c r="N110" s="976"/>
      <c r="O110" s="976"/>
      <c r="P110" s="976"/>
      <c r="Q110" s="976"/>
    </row>
    <row r="111" spans="1:17" s="24" customFormat="1" ht="22.5" customHeight="1">
      <c r="A111" s="337"/>
      <c r="B111" s="577"/>
      <c r="C111" s="577"/>
      <c r="D111" s="577"/>
      <c r="E111" s="577"/>
      <c r="F111" s="577"/>
      <c r="G111" s="577"/>
      <c r="H111" s="577"/>
      <c r="I111" s="577"/>
      <c r="J111" s="577"/>
      <c r="K111" s="767"/>
      <c r="L111" s="976"/>
      <c r="M111" s="976"/>
      <c r="N111" s="976"/>
      <c r="O111" s="976"/>
      <c r="P111" s="767"/>
      <c r="Q111" s="767"/>
    </row>
    <row r="112" spans="1:17" s="24" customFormat="1" ht="22.5" customHeight="1">
      <c r="A112" s="310"/>
      <c r="B112" s="764"/>
      <c r="C112" s="764"/>
      <c r="D112" s="764"/>
      <c r="E112" s="764"/>
      <c r="F112" s="764"/>
      <c r="G112" s="764"/>
      <c r="H112" s="764"/>
      <c r="I112" s="764"/>
      <c r="J112" s="764"/>
      <c r="K112" s="767"/>
      <c r="L112" s="767"/>
      <c r="M112" s="767"/>
      <c r="N112" s="767"/>
      <c r="O112" s="767"/>
      <c r="P112" s="767"/>
      <c r="Q112" s="767"/>
    </row>
    <row r="113" spans="1:17" s="25" customFormat="1" ht="18.75" customHeight="1">
      <c r="A113" s="765" t="s">
        <v>867</v>
      </c>
      <c r="B113" s="766"/>
      <c r="C113" s="766"/>
      <c r="D113" s="766"/>
      <c r="E113" s="766"/>
      <c r="F113" s="766"/>
      <c r="G113" s="766"/>
      <c r="H113" s="766"/>
      <c r="I113" s="766"/>
      <c r="J113" s="766"/>
      <c r="K113" s="769"/>
      <c r="L113" s="767"/>
      <c r="M113" s="767"/>
      <c r="N113" s="767"/>
      <c r="O113" s="767"/>
      <c r="P113" s="769"/>
      <c r="Q113" s="769"/>
    </row>
    <row r="114" spans="1:17" s="29" customFormat="1" ht="12" customHeight="1">
      <c r="A114" s="772"/>
      <c r="B114" s="772"/>
      <c r="C114" s="772"/>
      <c r="D114" s="772"/>
      <c r="E114" s="772"/>
      <c r="F114" s="1127"/>
      <c r="G114" s="772"/>
      <c r="H114" s="772"/>
      <c r="I114" s="772"/>
      <c r="J114" s="772"/>
      <c r="K114" s="773"/>
      <c r="L114" s="773"/>
      <c r="M114" s="773"/>
      <c r="N114" s="773"/>
      <c r="O114" s="773"/>
      <c r="P114" s="1097"/>
      <c r="Q114" s="1097"/>
    </row>
    <row r="115" spans="1:17" s="82" customFormat="1" ht="11.1" customHeight="1">
      <c r="A115" s="1007"/>
      <c r="B115" s="636" t="s">
        <v>289</v>
      </c>
      <c r="C115" s="637" t="s">
        <v>290</v>
      </c>
      <c r="D115" s="637" t="s">
        <v>291</v>
      </c>
      <c r="E115" s="637" t="s">
        <v>292</v>
      </c>
      <c r="F115" s="637" t="s">
        <v>289</v>
      </c>
      <c r="G115" s="637" t="s">
        <v>290</v>
      </c>
      <c r="H115" s="637" t="s">
        <v>291</v>
      </c>
      <c r="I115" s="637" t="s">
        <v>292</v>
      </c>
      <c r="J115" s="637" t="s">
        <v>289</v>
      </c>
      <c r="K115" s="1011"/>
      <c r="L115" s="1097"/>
      <c r="M115" s="1097"/>
      <c r="N115" s="1097"/>
      <c r="O115" s="1097"/>
      <c r="P115" s="1011"/>
      <c r="Q115" s="1005"/>
    </row>
    <row r="116" spans="1:17" s="82" customFormat="1" ht="11.1" customHeight="1">
      <c r="A116" s="1013" t="s">
        <v>440</v>
      </c>
      <c r="B116" s="1014" t="s">
        <v>263</v>
      </c>
      <c r="C116" s="1015" t="s">
        <v>263</v>
      </c>
      <c r="D116" s="1015" t="s">
        <v>263</v>
      </c>
      <c r="E116" s="1015" t="s">
        <v>263</v>
      </c>
      <c r="F116" s="1015" t="s">
        <v>264</v>
      </c>
      <c r="G116" s="1015" t="s">
        <v>264</v>
      </c>
      <c r="H116" s="1015" t="s">
        <v>264</v>
      </c>
      <c r="I116" s="1015" t="s">
        <v>264</v>
      </c>
      <c r="J116" s="1015" t="s">
        <v>265</v>
      </c>
      <c r="K116" s="1011"/>
      <c r="L116" s="1011"/>
      <c r="M116" s="1011"/>
      <c r="N116" s="1011"/>
      <c r="O116" s="1011"/>
      <c r="P116" s="1011"/>
      <c r="Q116" s="1005"/>
    </row>
    <row r="117" spans="1:17" s="82" customFormat="1" ht="12" customHeight="1">
      <c r="A117" s="416" t="s">
        <v>868</v>
      </c>
      <c r="B117" s="1116">
        <v>181.03785265689555</v>
      </c>
      <c r="C117" s="1117">
        <v>166</v>
      </c>
      <c r="D117" s="1118">
        <v>179</v>
      </c>
      <c r="E117" s="1118">
        <v>204</v>
      </c>
      <c r="F117" s="1118">
        <v>169.477109868555</v>
      </c>
      <c r="G117" s="1118">
        <v>238</v>
      </c>
      <c r="H117" s="1118">
        <v>183</v>
      </c>
      <c r="I117" s="1118">
        <v>271.10000000000002</v>
      </c>
      <c r="J117" s="1118">
        <v>221</v>
      </c>
      <c r="K117" s="1023"/>
      <c r="L117" s="1011"/>
      <c r="M117" s="1011"/>
      <c r="N117" s="1011"/>
      <c r="O117" s="1011"/>
      <c r="P117" s="1006"/>
      <c r="Q117" s="1006"/>
    </row>
    <row r="118" spans="1:17" s="82" customFormat="1" ht="12" customHeight="1">
      <c r="A118" s="416" t="s">
        <v>869</v>
      </c>
      <c r="B118" s="1116">
        <v>169.54988004778502</v>
      </c>
      <c r="C118" s="1117">
        <v>348</v>
      </c>
      <c r="D118" s="1118">
        <v>304</v>
      </c>
      <c r="E118" s="1118">
        <v>319</v>
      </c>
      <c r="F118" s="1118">
        <v>251.09779272500199</v>
      </c>
      <c r="G118" s="1118">
        <v>244</v>
      </c>
      <c r="H118" s="1118">
        <v>238</v>
      </c>
      <c r="I118" s="1118">
        <v>281.89999999999998</v>
      </c>
      <c r="J118" s="1118">
        <v>266</v>
      </c>
      <c r="K118" s="1023"/>
      <c r="L118" s="1005"/>
      <c r="M118" s="1006"/>
      <c r="N118" s="1006"/>
      <c r="O118" s="1006"/>
      <c r="P118" s="1006"/>
      <c r="Q118" s="1006"/>
    </row>
    <row r="119" spans="1:17" s="82" customFormat="1" ht="12" customHeight="1">
      <c r="A119" s="416" t="s">
        <v>870</v>
      </c>
      <c r="B119" s="1116">
        <v>79.683456975126319</v>
      </c>
      <c r="C119" s="1117">
        <v>78</v>
      </c>
      <c r="D119" s="1118">
        <v>72</v>
      </c>
      <c r="E119" s="1118">
        <v>70</v>
      </c>
      <c r="F119" s="1118">
        <v>66.841540601235806</v>
      </c>
      <c r="G119" s="1118">
        <v>71</v>
      </c>
      <c r="H119" s="1118">
        <v>72</v>
      </c>
      <c r="I119" s="1118">
        <v>72.2</v>
      </c>
      <c r="J119" s="1118">
        <v>74</v>
      </c>
      <c r="K119" s="1023"/>
      <c r="L119" s="1005"/>
      <c r="M119" s="1006"/>
      <c r="N119" s="1006"/>
      <c r="O119" s="1006"/>
      <c r="P119" s="1006"/>
      <c r="Q119" s="1006"/>
    </row>
    <row r="120" spans="1:17" s="82" customFormat="1" ht="12" customHeight="1">
      <c r="A120" s="454" t="s">
        <v>487</v>
      </c>
      <c r="B120" s="1128">
        <v>148.63218406080836</v>
      </c>
      <c r="C120" s="1129">
        <v>153</v>
      </c>
      <c r="D120" s="1130">
        <v>139</v>
      </c>
      <c r="E120" s="1130">
        <v>137</v>
      </c>
      <c r="F120" s="1130">
        <v>135.20275675134201</v>
      </c>
      <c r="G120" s="1130">
        <v>150</v>
      </c>
      <c r="H120" s="1130">
        <v>148</v>
      </c>
      <c r="I120" s="1130">
        <v>159.4</v>
      </c>
      <c r="J120" s="1130">
        <v>148</v>
      </c>
      <c r="K120" s="1023"/>
      <c r="L120" s="1005"/>
      <c r="M120" s="1006"/>
      <c r="N120" s="1006"/>
      <c r="O120" s="1006"/>
      <c r="P120" s="1006"/>
      <c r="Q120" s="1006"/>
    </row>
    <row r="121" spans="1:17" s="82" customFormat="1" ht="22.5" customHeight="1">
      <c r="A121" s="1131"/>
      <c r="B121" s="1132"/>
      <c r="C121" s="1132"/>
      <c r="D121" s="1133"/>
      <c r="E121" s="1133"/>
      <c r="F121" s="1133"/>
      <c r="G121" s="1133"/>
      <c r="H121" s="1133"/>
      <c r="I121" s="1133"/>
      <c r="J121" s="1133"/>
      <c r="K121" s="1023"/>
      <c r="L121" s="1005"/>
      <c r="M121" s="1006"/>
      <c r="N121" s="1006"/>
      <c r="O121" s="1006"/>
      <c r="P121" s="1006"/>
      <c r="Q121" s="1006"/>
    </row>
    <row r="122" spans="1:17" s="25" customFormat="1" ht="18.75" customHeight="1">
      <c r="A122" s="765" t="s">
        <v>871</v>
      </c>
      <c r="B122" s="766"/>
      <c r="C122" s="766"/>
      <c r="D122" s="766"/>
      <c r="E122" s="766"/>
      <c r="F122" s="766"/>
      <c r="G122" s="766"/>
      <c r="H122" s="766"/>
      <c r="I122" s="766"/>
      <c r="J122" s="766"/>
      <c r="K122" s="769"/>
      <c r="L122" s="767"/>
      <c r="M122" s="767"/>
      <c r="N122" s="767"/>
      <c r="O122" s="767"/>
      <c r="P122" s="769"/>
      <c r="Q122" s="769"/>
    </row>
    <row r="123" spans="1:17" s="29" customFormat="1" ht="12" customHeight="1">
      <c r="A123" s="772"/>
      <c r="B123" s="772"/>
      <c r="C123" s="772"/>
      <c r="D123" s="772"/>
      <c r="E123" s="772"/>
      <c r="F123" s="1127"/>
      <c r="G123" s="772"/>
      <c r="H123" s="772"/>
      <c r="I123" s="772"/>
      <c r="J123" s="772"/>
      <c r="K123" s="773"/>
      <c r="L123" s="773"/>
      <c r="M123" s="773"/>
      <c r="N123" s="773"/>
      <c r="O123" s="773"/>
      <c r="P123" s="1097"/>
      <c r="Q123" s="1097"/>
    </row>
    <row r="124" spans="1:17" s="82" customFormat="1" ht="11.1" customHeight="1">
      <c r="A124" s="1007"/>
      <c r="B124" s="636" t="s">
        <v>289</v>
      </c>
      <c r="C124" s="637" t="s">
        <v>290</v>
      </c>
      <c r="D124" s="637" t="s">
        <v>291</v>
      </c>
      <c r="E124" s="1134"/>
      <c r="F124" s="1134"/>
      <c r="G124" s="1134"/>
      <c r="H124" s="1134"/>
      <c r="I124" s="1134"/>
      <c r="J124" s="1134"/>
      <c r="K124" s="1011"/>
      <c r="L124" s="1097"/>
      <c r="M124" s="1097"/>
      <c r="N124" s="1097"/>
      <c r="O124" s="1097"/>
      <c r="P124" s="1011"/>
      <c r="Q124" s="1005"/>
    </row>
    <row r="125" spans="1:17" s="82" customFormat="1" ht="11.1" customHeight="1">
      <c r="A125" s="1013" t="s">
        <v>872</v>
      </c>
      <c r="B125" s="1014" t="s">
        <v>263</v>
      </c>
      <c r="C125" s="1015" t="s">
        <v>263</v>
      </c>
      <c r="D125" s="1015" t="s">
        <v>263</v>
      </c>
      <c r="E125" s="1135"/>
      <c r="F125" s="1135"/>
      <c r="G125" s="1135"/>
      <c r="H125" s="1135"/>
      <c r="I125" s="1135"/>
      <c r="J125" s="1135"/>
      <c r="K125" s="1011"/>
      <c r="L125" s="1011"/>
      <c r="M125" s="1011"/>
      <c r="N125" s="1011"/>
      <c r="O125" s="1011"/>
      <c r="P125" s="1011"/>
      <c r="Q125" s="1005"/>
    </row>
    <row r="126" spans="1:17" s="82" customFormat="1" ht="12" customHeight="1">
      <c r="A126" s="416" t="s">
        <v>873</v>
      </c>
      <c r="B126" s="1116">
        <v>1667268.8011843723</v>
      </c>
      <c r="C126" s="1117">
        <v>1738911</v>
      </c>
      <c r="D126" s="1117">
        <v>1694413</v>
      </c>
      <c r="E126" s="1135"/>
      <c r="F126" s="1135"/>
      <c r="G126" s="1135"/>
      <c r="H126" s="1135"/>
      <c r="I126" s="1135"/>
      <c r="J126" s="1135"/>
      <c r="K126" s="1011"/>
      <c r="L126" s="1011"/>
      <c r="M126" s="1011"/>
      <c r="N126" s="1011"/>
      <c r="O126" s="1011"/>
      <c r="P126" s="1011"/>
      <c r="Q126" s="1005"/>
    </row>
    <row r="127" spans="1:17" s="82" customFormat="1" ht="12" customHeight="1">
      <c r="A127" s="416" t="s">
        <v>874</v>
      </c>
      <c r="B127" s="1116">
        <v>1464426.3928250079</v>
      </c>
      <c r="C127" s="1117">
        <v>1487274</v>
      </c>
      <c r="D127" s="1117">
        <v>1449364</v>
      </c>
      <c r="E127" s="1135"/>
      <c r="F127" s="1135"/>
      <c r="G127" s="1135"/>
      <c r="H127" s="1135"/>
      <c r="I127" s="1135"/>
      <c r="J127" s="1135"/>
      <c r="K127" s="1011"/>
      <c r="L127" s="1011"/>
      <c r="M127" s="1011"/>
      <c r="N127" s="1011"/>
      <c r="O127" s="1011"/>
      <c r="P127" s="1011"/>
      <c r="Q127" s="1005"/>
    </row>
    <row r="128" spans="1:17" s="82" customFormat="1" ht="12" customHeight="1">
      <c r="A128" s="1136" t="s">
        <v>875</v>
      </c>
      <c r="B128" s="1128">
        <v>114</v>
      </c>
      <c r="C128" s="1129">
        <v>117</v>
      </c>
      <c r="D128" s="1129">
        <v>116.91</v>
      </c>
      <c r="E128" s="1133"/>
      <c r="F128" s="1133"/>
      <c r="G128" s="1133"/>
      <c r="H128" s="1133"/>
      <c r="I128" s="1133"/>
      <c r="J128" s="1133"/>
      <c r="K128" s="1023"/>
      <c r="L128" s="1011"/>
      <c r="M128" s="1011"/>
      <c r="N128" s="1011"/>
      <c r="O128" s="1011"/>
      <c r="P128" s="1006"/>
      <c r="Q128" s="1006"/>
    </row>
    <row r="129" s="53" customFormat="1"/>
  </sheetData>
  <sheetProtection formatCells="0" insertRows="0" deleteRows="0"/>
  <mergeCells count="99">
    <mergeCell ref="A82:D82"/>
    <mergeCell ref="A83:D83"/>
    <mergeCell ref="A76:D76"/>
    <mergeCell ref="A77:D77"/>
    <mergeCell ref="A78:D78"/>
    <mergeCell ref="A79:D79"/>
    <mergeCell ref="A80:D80"/>
    <mergeCell ref="A81:D81"/>
    <mergeCell ref="A75:D75"/>
    <mergeCell ref="A60:J60"/>
    <mergeCell ref="A65:D65"/>
    <mergeCell ref="A66:D66"/>
    <mergeCell ref="A67:D67"/>
    <mergeCell ref="A68:D68"/>
    <mergeCell ref="A69:D69"/>
    <mergeCell ref="A70:D70"/>
    <mergeCell ref="A71:D71"/>
    <mergeCell ref="A72:D72"/>
    <mergeCell ref="A73:D73"/>
    <mergeCell ref="A74:D74"/>
    <mergeCell ref="G56:H56"/>
    <mergeCell ref="I56:J56"/>
    <mergeCell ref="G57:H57"/>
    <mergeCell ref="I57:J57"/>
    <mergeCell ref="G58:H58"/>
    <mergeCell ref="I58:J58"/>
    <mergeCell ref="G53:H53"/>
    <mergeCell ref="I53:J53"/>
    <mergeCell ref="G54:H54"/>
    <mergeCell ref="I54:J54"/>
    <mergeCell ref="G55:H55"/>
    <mergeCell ref="I55:J55"/>
    <mergeCell ref="G52:H52"/>
    <mergeCell ref="I52:J52"/>
    <mergeCell ref="E46:F46"/>
    <mergeCell ref="G46:H46"/>
    <mergeCell ref="I46:J46"/>
    <mergeCell ref="E47:F47"/>
    <mergeCell ref="G47:H47"/>
    <mergeCell ref="I47:J47"/>
    <mergeCell ref="E48:F48"/>
    <mergeCell ref="G48:H48"/>
    <mergeCell ref="I48:J48"/>
    <mergeCell ref="G51:H51"/>
    <mergeCell ref="I51:J51"/>
    <mergeCell ref="E44:F44"/>
    <mergeCell ref="G44:H44"/>
    <mergeCell ref="I44:J44"/>
    <mergeCell ref="E45:F45"/>
    <mergeCell ref="G45:H45"/>
    <mergeCell ref="I45:J45"/>
    <mergeCell ref="E42:F42"/>
    <mergeCell ref="G42:H42"/>
    <mergeCell ref="I42:J42"/>
    <mergeCell ref="E43:F43"/>
    <mergeCell ref="G43:H43"/>
    <mergeCell ref="I43:J43"/>
    <mergeCell ref="E40:F40"/>
    <mergeCell ref="G40:H40"/>
    <mergeCell ref="I40:J40"/>
    <mergeCell ref="E41:F41"/>
    <mergeCell ref="G41:H41"/>
    <mergeCell ref="I41:J41"/>
    <mergeCell ref="E35:F35"/>
    <mergeCell ref="G35:H35"/>
    <mergeCell ref="I35:J35"/>
    <mergeCell ref="G38:H38"/>
    <mergeCell ref="E39:F39"/>
    <mergeCell ref="I39:J39"/>
    <mergeCell ref="E33:F33"/>
    <mergeCell ref="G33:H33"/>
    <mergeCell ref="I33:J33"/>
    <mergeCell ref="E34:F34"/>
    <mergeCell ref="G34:H34"/>
    <mergeCell ref="I34:J34"/>
    <mergeCell ref="E31:F31"/>
    <mergeCell ref="G31:H31"/>
    <mergeCell ref="I31:J31"/>
    <mergeCell ref="E32:F32"/>
    <mergeCell ref="G32:H32"/>
    <mergeCell ref="I32:J32"/>
    <mergeCell ref="E29:F29"/>
    <mergeCell ref="G29:H29"/>
    <mergeCell ref="I29:J29"/>
    <mergeCell ref="E30:F30"/>
    <mergeCell ref="G30:H30"/>
    <mergeCell ref="I30:J30"/>
    <mergeCell ref="E27:F27"/>
    <mergeCell ref="G27:H27"/>
    <mergeCell ref="I27:J27"/>
    <mergeCell ref="E28:F28"/>
    <mergeCell ref="G28:H28"/>
    <mergeCell ref="I28:J28"/>
    <mergeCell ref="E25:F25"/>
    <mergeCell ref="G25:H25"/>
    <mergeCell ref="I25:J25"/>
    <mergeCell ref="E26:F26"/>
    <mergeCell ref="G26:H26"/>
    <mergeCell ref="I26:J26"/>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- 4Q22</oddHeader>
  </headerFooter>
  <rowBreaks count="2" manualBreakCount="2">
    <brk id="60" max="9" man="1"/>
    <brk id="111" max="9" man="1"/>
  </rowBreaks>
  <drawing r:id="rId2"/>
  <legacyDrawing r:id="rId3"/>
  <controls>
    <mc:AlternateContent xmlns:mc="http://schemas.openxmlformats.org/markup-compatibility/2006">
      <mc:Choice Requires="x14">
        <control shapeId="7270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2705" r:id="rId4"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F48F-99C0-48C9-94F6-E9435DF8668B}">
  <sheetPr codeName="Ark13">
    <pageSetUpPr fitToPage="1"/>
  </sheetPr>
  <dimension ref="A1:I34"/>
  <sheetViews>
    <sheetView showGridLines="0" zoomScale="150" zoomScaleNormal="150" workbookViewId="0"/>
  </sheetViews>
  <sheetFormatPr baseColWidth="10" defaultColWidth="8.75" defaultRowHeight="14.25"/>
  <cols>
    <col min="1" max="1" width="23.5" customWidth="1"/>
    <col min="2" max="5" width="14.875" customWidth="1"/>
  </cols>
  <sheetData>
    <row r="1" spans="1:9" s="24" customFormat="1" ht="22.5" customHeight="1">
      <c r="A1" s="310"/>
      <c r="B1" s="764"/>
      <c r="C1" s="764"/>
      <c r="D1" s="764"/>
      <c r="E1" s="764"/>
      <c r="F1" s="981"/>
      <c r="G1" s="981"/>
      <c r="H1" s="981"/>
      <c r="I1" s="981"/>
    </row>
    <row r="2" spans="1:9" s="88" customFormat="1" ht="18.75" customHeight="1">
      <c r="A2" s="294" t="s">
        <v>876</v>
      </c>
      <c r="B2" s="951"/>
      <c r="C2" s="951"/>
      <c r="D2" s="951"/>
      <c r="E2" s="982"/>
      <c r="F2" s="983"/>
      <c r="G2" s="983"/>
      <c r="H2" s="983"/>
      <c r="I2" s="952"/>
    </row>
    <row r="3" spans="1:9" s="24" customFormat="1" ht="12" customHeight="1">
      <c r="A3" s="984"/>
      <c r="B3" s="766"/>
      <c r="C3" s="766"/>
      <c r="D3" s="766"/>
      <c r="E3" s="766"/>
      <c r="F3" s="767"/>
      <c r="G3" s="767"/>
      <c r="H3" s="767"/>
      <c r="I3" s="767"/>
    </row>
    <row r="4" spans="1:9" s="24" customFormat="1" ht="111" customHeight="1">
      <c r="A4" s="985"/>
      <c r="B4" s="985"/>
      <c r="C4" s="985"/>
      <c r="D4" s="985"/>
      <c r="E4" s="985"/>
      <c r="F4" s="986"/>
      <c r="G4" s="986"/>
      <c r="H4" s="986"/>
      <c r="I4" s="767"/>
    </row>
    <row r="5" spans="1:9" s="25" customFormat="1" ht="12" customHeight="1">
      <c r="A5" s="977"/>
      <c r="B5" s="768"/>
      <c r="C5" s="768"/>
      <c r="D5" s="768"/>
      <c r="E5" s="185"/>
      <c r="F5" s="193"/>
      <c r="G5" s="193"/>
      <c r="H5" s="193"/>
      <c r="I5" s="769"/>
    </row>
    <row r="6" spans="1:9" s="25" customFormat="1" ht="12" customHeight="1">
      <c r="A6" s="987"/>
      <c r="B6" s="768"/>
      <c r="C6" s="768"/>
      <c r="D6" s="768"/>
      <c r="E6" s="185"/>
      <c r="F6" s="193"/>
      <c r="G6" s="193"/>
      <c r="H6" s="193"/>
      <c r="I6" s="769"/>
    </row>
    <row r="7" spans="1:9" s="25" customFormat="1" ht="12" customHeight="1">
      <c r="A7" s="977"/>
      <c r="B7" s="768"/>
      <c r="C7" s="768"/>
      <c r="D7" s="768"/>
      <c r="E7" s="185"/>
      <c r="F7" s="193"/>
      <c r="G7" s="193"/>
      <c r="H7" s="193"/>
      <c r="I7" s="769"/>
    </row>
    <row r="8" spans="1:9" s="25" customFormat="1" ht="12" customHeight="1">
      <c r="A8" s="977"/>
      <c r="B8" s="768"/>
      <c r="C8" s="768"/>
      <c r="D8" s="768"/>
      <c r="E8" s="185"/>
      <c r="F8" s="193"/>
      <c r="G8" s="193"/>
      <c r="H8" s="193"/>
      <c r="I8" s="769"/>
    </row>
    <row r="9" spans="1:9" s="25" customFormat="1" ht="12" customHeight="1">
      <c r="A9" s="977"/>
      <c r="B9" s="768"/>
      <c r="C9" s="768"/>
      <c r="D9" s="768"/>
      <c r="E9" s="185"/>
      <c r="F9" s="193"/>
      <c r="G9" s="193"/>
      <c r="H9" s="193"/>
      <c r="I9" s="769"/>
    </row>
    <row r="10" spans="1:9" s="25" customFormat="1" ht="12" customHeight="1">
      <c r="A10" s="977"/>
      <c r="B10" s="768"/>
      <c r="C10" s="768"/>
      <c r="D10" s="768"/>
      <c r="E10" s="185"/>
      <c r="F10" s="193"/>
      <c r="G10" s="193"/>
      <c r="H10" s="193"/>
      <c r="I10" s="769"/>
    </row>
    <row r="11" spans="1:9" s="25" customFormat="1" ht="12" customHeight="1">
      <c r="A11" s="977"/>
      <c r="B11" s="768"/>
      <c r="C11" s="768"/>
      <c r="D11" s="768"/>
      <c r="E11" s="185"/>
      <c r="F11" s="193"/>
      <c r="G11" s="193"/>
      <c r="H11" s="193"/>
      <c r="I11" s="769"/>
    </row>
    <row r="12" spans="1:9" s="25" customFormat="1" ht="12" customHeight="1">
      <c r="A12" s="977"/>
      <c r="B12" s="768"/>
      <c r="C12" s="768"/>
      <c r="D12" s="768"/>
      <c r="E12" s="185"/>
      <c r="F12" s="193"/>
      <c r="G12" s="193"/>
      <c r="H12" s="193"/>
      <c r="I12" s="769"/>
    </row>
    <row r="13" spans="1:9" s="25" customFormat="1" ht="12" customHeight="1">
      <c r="A13" s="977"/>
      <c r="B13" s="768"/>
      <c r="C13" s="768"/>
      <c r="D13" s="768"/>
      <c r="E13" s="185"/>
      <c r="F13" s="193"/>
      <c r="G13" s="193"/>
      <c r="H13" s="193"/>
      <c r="I13" s="769"/>
    </row>
    <row r="14" spans="1:9" s="25" customFormat="1" ht="12" customHeight="1">
      <c r="A14" s="977"/>
      <c r="B14" s="768"/>
      <c r="C14" s="768"/>
      <c r="D14" s="768"/>
      <c r="E14" s="185"/>
      <c r="F14" s="193"/>
      <c r="G14" s="193"/>
      <c r="H14" s="193"/>
      <c r="I14" s="769"/>
    </row>
    <row r="15" spans="1:9" s="25" customFormat="1" ht="12" customHeight="1">
      <c r="A15" s="977"/>
      <c r="B15" s="768"/>
      <c r="C15" s="768"/>
      <c r="D15" s="768"/>
      <c r="E15" s="185"/>
      <c r="F15" s="193"/>
      <c r="G15" s="193"/>
      <c r="H15" s="193"/>
      <c r="I15" s="769"/>
    </row>
    <row r="16" spans="1:9" s="25" customFormat="1" ht="12" customHeight="1">
      <c r="A16" s="977"/>
      <c r="B16" s="768"/>
      <c r="C16" s="768"/>
      <c r="D16" s="768"/>
      <c r="E16" s="185"/>
      <c r="F16" s="193"/>
      <c r="G16" s="193"/>
      <c r="H16" s="193"/>
      <c r="I16" s="769"/>
    </row>
    <row r="17" spans="1:8" s="25" customFormat="1" ht="12" customHeight="1">
      <c r="A17" s="977"/>
      <c r="B17" s="768"/>
      <c r="C17" s="768"/>
      <c r="D17" s="768"/>
      <c r="E17" s="185"/>
      <c r="F17" s="193"/>
      <c r="G17" s="193"/>
      <c r="H17" s="193"/>
    </row>
    <row r="18" spans="1:8" s="27" customFormat="1" ht="12" customHeight="1">
      <c r="A18" s="988"/>
      <c r="B18" s="772"/>
      <c r="C18" s="772"/>
      <c r="D18" s="772"/>
      <c r="E18" s="185"/>
      <c r="F18" s="193"/>
      <c r="G18" s="193"/>
      <c r="H18" s="193"/>
    </row>
    <row r="19" spans="1:8" s="39" customFormat="1" ht="12" customHeight="1">
      <c r="A19" s="52"/>
      <c r="B19" s="1935" t="s">
        <v>877</v>
      </c>
      <c r="C19" s="1936"/>
      <c r="D19" s="1935" t="s">
        <v>744</v>
      </c>
      <c r="E19" s="1936"/>
      <c r="F19" s="960"/>
      <c r="G19" s="960"/>
      <c r="H19" s="960"/>
    </row>
    <row r="20" spans="1:8" s="39" customFormat="1" ht="12" customHeight="1">
      <c r="A20" s="989"/>
      <c r="B20" s="990" t="s">
        <v>878</v>
      </c>
      <c r="C20" s="991" t="s">
        <v>879</v>
      </c>
      <c r="D20" s="991" t="s">
        <v>878</v>
      </c>
      <c r="E20" s="991" t="s">
        <v>879</v>
      </c>
      <c r="F20" s="960"/>
      <c r="G20" s="960"/>
      <c r="H20" s="960"/>
    </row>
    <row r="21" spans="1:8" s="39" customFormat="1" ht="12" customHeight="1">
      <c r="A21" s="992" t="s">
        <v>599</v>
      </c>
      <c r="B21" s="993" t="s">
        <v>880</v>
      </c>
      <c r="C21" s="994" t="s">
        <v>881</v>
      </c>
      <c r="D21" s="994" t="s">
        <v>882</v>
      </c>
      <c r="E21" s="994" t="s">
        <v>883</v>
      </c>
      <c r="F21" s="960"/>
      <c r="G21" s="960"/>
      <c r="H21" s="960"/>
    </row>
    <row r="22" spans="1:8" s="39" customFormat="1" ht="12" customHeight="1">
      <c r="A22" s="995" t="s">
        <v>884</v>
      </c>
      <c r="B22" s="996" t="s">
        <v>885</v>
      </c>
      <c r="C22" s="997" t="s">
        <v>881</v>
      </c>
      <c r="D22" s="997" t="s">
        <v>886</v>
      </c>
      <c r="E22" s="997" t="s">
        <v>883</v>
      </c>
      <c r="F22" s="960"/>
      <c r="G22" s="960"/>
      <c r="H22" s="960"/>
    </row>
    <row r="23" spans="1:8" s="39" customFormat="1" ht="12" customHeight="1">
      <c r="A23" s="995" t="s">
        <v>887</v>
      </c>
      <c r="B23" s="996" t="s">
        <v>888</v>
      </c>
      <c r="C23" s="997" t="s">
        <v>881</v>
      </c>
      <c r="D23" s="997" t="s">
        <v>886</v>
      </c>
      <c r="E23" s="997" t="s">
        <v>883</v>
      </c>
      <c r="F23" s="960"/>
      <c r="G23" s="960"/>
      <c r="H23" s="960"/>
    </row>
    <row r="24" spans="1:8" s="39" customFormat="1" ht="12" customHeight="1">
      <c r="A24" s="995" t="s">
        <v>889</v>
      </c>
      <c r="B24" s="996" t="s">
        <v>888</v>
      </c>
      <c r="C24" s="997" t="s">
        <v>881</v>
      </c>
      <c r="D24" s="997" t="s">
        <v>886</v>
      </c>
      <c r="E24" s="997" t="s">
        <v>883</v>
      </c>
      <c r="F24" s="960"/>
      <c r="G24" s="960"/>
      <c r="H24" s="960"/>
    </row>
    <row r="25" spans="1:8" s="39" customFormat="1" ht="12" customHeight="1">
      <c r="A25" s="995" t="s">
        <v>890</v>
      </c>
      <c r="B25" s="996" t="s">
        <v>888</v>
      </c>
      <c r="C25" s="997" t="s">
        <v>881</v>
      </c>
      <c r="D25" s="997" t="s">
        <v>886</v>
      </c>
      <c r="E25" s="997" t="s">
        <v>883</v>
      </c>
      <c r="F25" s="960"/>
      <c r="G25" s="960"/>
      <c r="H25" s="960"/>
    </row>
    <row r="26" spans="1:8" s="39" customFormat="1" ht="12" customHeight="1">
      <c r="A26" s="995" t="s">
        <v>891</v>
      </c>
      <c r="B26" s="996" t="s">
        <v>885</v>
      </c>
      <c r="C26" s="997" t="s">
        <v>881</v>
      </c>
      <c r="D26" s="997" t="s">
        <v>886</v>
      </c>
      <c r="E26" s="997" t="s">
        <v>883</v>
      </c>
      <c r="F26" s="960"/>
      <c r="G26" s="960"/>
      <c r="H26" s="960"/>
    </row>
    <row r="27" spans="1:8" s="39" customFormat="1" ht="12" customHeight="1">
      <c r="A27" s="995" t="s">
        <v>892</v>
      </c>
      <c r="B27" s="996" t="s">
        <v>885</v>
      </c>
      <c r="C27" s="997" t="s">
        <v>881</v>
      </c>
      <c r="D27" s="997" t="s">
        <v>886</v>
      </c>
      <c r="E27" s="997" t="s">
        <v>883</v>
      </c>
      <c r="F27" s="960"/>
      <c r="G27" s="960"/>
      <c r="H27" s="960"/>
    </row>
    <row r="28" spans="1:8" s="39" customFormat="1" ht="12" customHeight="1">
      <c r="A28" s="998" t="s">
        <v>893</v>
      </c>
      <c r="B28" s="996" t="s">
        <v>885</v>
      </c>
      <c r="C28" s="997" t="s">
        <v>881</v>
      </c>
      <c r="D28" s="997" t="s">
        <v>886</v>
      </c>
      <c r="E28" s="997" t="s">
        <v>883</v>
      </c>
      <c r="F28" s="960"/>
      <c r="G28" s="960"/>
      <c r="H28" s="960"/>
    </row>
    <row r="29" spans="1:8" s="39" customFormat="1" ht="12" customHeight="1">
      <c r="A29" s="998" t="s">
        <v>894</v>
      </c>
      <c r="B29" s="996" t="s">
        <v>885</v>
      </c>
      <c r="C29" s="997" t="s">
        <v>881</v>
      </c>
      <c r="D29" s="997" t="s">
        <v>886</v>
      </c>
      <c r="E29" s="997" t="s">
        <v>883</v>
      </c>
      <c r="F29" s="960"/>
      <c r="G29" s="960"/>
      <c r="H29" s="960"/>
    </row>
    <row r="30" spans="1:8" s="6" customFormat="1" ht="7.5" customHeight="1">
      <c r="A30" s="999"/>
      <c r="B30" s="1000"/>
      <c r="C30" s="1000"/>
      <c r="D30" s="1000"/>
      <c r="E30" s="1000"/>
      <c r="F30" s="1001"/>
      <c r="G30" s="1001"/>
      <c r="H30" s="1001"/>
    </row>
    <row r="31" spans="1:8" s="6" customFormat="1" ht="12.75" customHeight="1">
      <c r="A31" s="662" t="s">
        <v>895</v>
      </c>
      <c r="B31" s="185"/>
      <c r="C31" s="185"/>
      <c r="D31" s="185"/>
      <c r="E31" s="185"/>
      <c r="F31" s="193"/>
      <c r="G31" s="193"/>
      <c r="H31" s="193"/>
    </row>
    <row r="32" spans="1:8" s="6" customFormat="1" ht="12.75" customHeight="1">
      <c r="A32" s="662" t="s">
        <v>896</v>
      </c>
      <c r="B32" s="185"/>
      <c r="C32" s="185"/>
      <c r="D32" s="185"/>
      <c r="E32" s="185"/>
      <c r="F32" s="193"/>
      <c r="G32" s="193"/>
      <c r="H32" s="193"/>
    </row>
    <row r="33" spans="1:9" s="79" customFormat="1" ht="12" customHeight="1">
      <c r="A33" s="1002"/>
      <c r="B33" s="1003"/>
      <c r="C33" s="1003"/>
      <c r="D33" s="1003"/>
      <c r="E33" s="1003"/>
      <c r="F33" s="1004"/>
      <c r="G33" s="1004"/>
      <c r="H33" s="1004"/>
      <c r="I33" s="1004"/>
    </row>
    <row r="34" spans="1:9" s="79" customFormat="1" ht="12" customHeight="1">
      <c r="A34" s="1002" t="s">
        <v>897</v>
      </c>
      <c r="B34" s="1003"/>
      <c r="C34" s="1003"/>
      <c r="D34" s="1003"/>
      <c r="E34" s="1003"/>
      <c r="F34" s="1004"/>
      <c r="G34" s="1004"/>
      <c r="H34" s="1004"/>
      <c r="I34" s="1004"/>
    </row>
  </sheetData>
  <sheetProtection formatCells="0" insertRows="0" deleteRows="0"/>
  <mergeCells count="2">
    <mergeCell ref="B19:C19"/>
    <mergeCell ref="D19:E19"/>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- 4Q22</oddHeader>
  </headerFooter>
  <drawing r:id="rId2"/>
  <legacyDrawing r:id="rId3"/>
  <controls>
    <mc:AlternateContent xmlns:mc="http://schemas.openxmlformats.org/markup-compatibility/2006">
      <mc:Choice Requires="x14">
        <control shapeId="317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1745" r:id="rId4"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O51"/>
  <sheetViews>
    <sheetView showGridLines="0" zoomScale="150" zoomScaleNormal="150" workbookViewId="0"/>
  </sheetViews>
  <sheetFormatPr baseColWidth="10" defaultColWidth="8.75" defaultRowHeight="14.25"/>
  <cols>
    <col min="1" max="1" width="42.625" customWidth="1"/>
    <col min="2" max="3" width="20.25" customWidth="1"/>
  </cols>
  <sheetData>
    <row r="1" spans="1:7" s="68" customFormat="1" ht="22.5" customHeight="1">
      <c r="A1" s="310"/>
      <c r="B1" s="311"/>
      <c r="C1" s="311"/>
      <c r="D1" s="442"/>
      <c r="E1" s="442"/>
      <c r="F1" s="442"/>
      <c r="G1" s="442"/>
    </row>
    <row r="2" spans="1:7" s="88" customFormat="1" ht="18.75" customHeight="1">
      <c r="A2" s="294" t="s">
        <v>898</v>
      </c>
      <c r="B2" s="951"/>
      <c r="C2" s="951"/>
      <c r="D2" s="952"/>
      <c r="E2" s="952"/>
      <c r="F2" s="952"/>
      <c r="G2" s="952"/>
    </row>
    <row r="3" spans="1:7" s="91" customFormat="1" ht="12" customHeight="1">
      <c r="A3" s="346"/>
      <c r="B3" s="346"/>
      <c r="C3" s="346"/>
      <c r="D3" s="443"/>
      <c r="E3" s="443"/>
      <c r="F3" s="953"/>
      <c r="G3" s="953"/>
    </row>
    <row r="4" spans="1:7" s="89" customFormat="1" ht="13.5" customHeight="1">
      <c r="A4" s="319"/>
      <c r="B4" s="954" t="s">
        <v>899</v>
      </c>
      <c r="C4" s="955" t="s">
        <v>900</v>
      </c>
      <c r="D4" s="605"/>
      <c r="E4" s="605"/>
      <c r="F4" s="953"/>
      <c r="G4" s="953"/>
    </row>
    <row r="5" spans="1:7" s="39" customFormat="1" ht="12" customHeight="1">
      <c r="A5" s="956" t="s">
        <v>901</v>
      </c>
      <c r="B5" s="957">
        <v>527124.10699999996</v>
      </c>
      <c r="C5" s="958">
        <v>33.999999990969862</v>
      </c>
      <c r="D5" s="959"/>
      <c r="E5" s="960"/>
      <c r="F5" s="953"/>
      <c r="G5" s="953"/>
    </row>
    <row r="6" spans="1:7" s="39" customFormat="1" ht="12" customHeight="1">
      <c r="A6" s="961" t="s">
        <v>902</v>
      </c>
      <c r="B6" s="957">
        <v>130000.906</v>
      </c>
      <c r="C6" s="962">
        <v>8.3851805374290631</v>
      </c>
      <c r="D6" s="959"/>
      <c r="E6" s="960"/>
      <c r="F6" s="953"/>
      <c r="G6" s="953"/>
    </row>
    <row r="7" spans="1:7" s="39" customFormat="1" ht="12" customHeight="1">
      <c r="A7" s="961" t="s">
        <v>903</v>
      </c>
      <c r="B7" s="957">
        <v>112580.145</v>
      </c>
      <c r="C7" s="962">
        <v>7.2615250908708422</v>
      </c>
      <c r="D7" s="959"/>
      <c r="E7" s="960"/>
      <c r="F7" s="953"/>
      <c r="G7" s="953"/>
    </row>
    <row r="8" spans="1:7" s="39" customFormat="1" ht="12" customHeight="1">
      <c r="A8" s="961" t="s">
        <v>904</v>
      </c>
      <c r="B8" s="957">
        <v>88232.17</v>
      </c>
      <c r="C8" s="962">
        <v>5.6910578350825674</v>
      </c>
      <c r="D8" s="959"/>
      <c r="E8" s="960"/>
      <c r="F8" s="953"/>
      <c r="G8" s="953"/>
    </row>
    <row r="9" spans="1:7" s="39" customFormat="1" ht="12" customHeight="1">
      <c r="A9" s="961" t="s">
        <v>905</v>
      </c>
      <c r="B9" s="957">
        <v>58294.241999999998</v>
      </c>
      <c r="C9" s="962">
        <v>3.7600333605565783</v>
      </c>
      <c r="D9" s="959"/>
      <c r="E9" s="960"/>
      <c r="F9" s="953"/>
      <c r="G9" s="953"/>
    </row>
    <row r="10" spans="1:7" s="39" customFormat="1" ht="12" customHeight="1">
      <c r="A10" s="961" t="s">
        <v>906</v>
      </c>
      <c r="B10" s="957">
        <v>37894.673999999999</v>
      </c>
      <c r="C10" s="962">
        <v>2.4442420647208345</v>
      </c>
      <c r="D10" s="959"/>
      <c r="E10" s="960"/>
      <c r="F10" s="953"/>
      <c r="G10" s="960"/>
    </row>
    <row r="11" spans="1:7" s="39" customFormat="1" ht="12" customHeight="1">
      <c r="A11" s="961" t="s">
        <v>907</v>
      </c>
      <c r="B11" s="957">
        <v>31076.263999999999</v>
      </c>
      <c r="C11" s="962">
        <v>2.0044482156824923</v>
      </c>
      <c r="D11" s="959"/>
      <c r="E11" s="960"/>
      <c r="F11" s="963"/>
      <c r="G11" s="960"/>
    </row>
    <row r="12" spans="1:7" s="39" customFormat="1" ht="12" customHeight="1">
      <c r="A12" s="961" t="s">
        <v>908</v>
      </c>
      <c r="B12" s="957">
        <v>20934.058000000001</v>
      </c>
      <c r="C12" s="962">
        <v>1.350266402843463</v>
      </c>
      <c r="D12" s="959"/>
      <c r="E12" s="960"/>
      <c r="F12" s="960"/>
      <c r="G12" s="960"/>
    </row>
    <row r="13" spans="1:7" s="39" customFormat="1" ht="12" customHeight="1">
      <c r="A13" s="961" t="s">
        <v>909</v>
      </c>
      <c r="B13" s="957">
        <v>19791.422999999999</v>
      </c>
      <c r="C13" s="962">
        <v>1.2765653721492212</v>
      </c>
      <c r="D13" s="959"/>
      <c r="E13" s="960"/>
      <c r="F13" s="960"/>
      <c r="G13" s="960"/>
    </row>
    <row r="14" spans="1:7" s="39" customFormat="1" ht="12" customHeight="1">
      <c r="A14" s="961" t="s">
        <v>910</v>
      </c>
      <c r="B14" s="957">
        <v>19073.489000000001</v>
      </c>
      <c r="C14" s="962">
        <v>1.2302579548458479</v>
      </c>
      <c r="D14" s="959"/>
      <c r="E14" s="960"/>
      <c r="F14" s="960"/>
      <c r="G14" s="960"/>
    </row>
    <row r="15" spans="1:7" s="39" customFormat="1" ht="12" customHeight="1">
      <c r="A15" s="961" t="s">
        <v>911</v>
      </c>
      <c r="B15" s="957">
        <v>18387.131000000001</v>
      </c>
      <c r="C15" s="962">
        <v>1.1859872191995231</v>
      </c>
      <c r="D15" s="959"/>
      <c r="E15" s="960"/>
      <c r="F15" s="960"/>
      <c r="G15" s="960"/>
    </row>
    <row r="16" spans="1:7" s="39" customFormat="1" ht="12" customHeight="1">
      <c r="A16" s="961" t="s">
        <v>912</v>
      </c>
      <c r="B16" s="957">
        <v>16742.609</v>
      </c>
      <c r="C16" s="962">
        <v>1.0799140056191969</v>
      </c>
      <c r="D16" s="959"/>
      <c r="E16" s="960"/>
      <c r="F16" s="960"/>
      <c r="G16" s="960"/>
    </row>
    <row r="17" spans="1:5" s="39" customFormat="1" ht="12" customHeight="1">
      <c r="A17" s="961" t="s">
        <v>913</v>
      </c>
      <c r="B17" s="957">
        <v>15062.045</v>
      </c>
      <c r="C17" s="962">
        <v>0.97151604918723211</v>
      </c>
      <c r="D17" s="959"/>
      <c r="E17" s="960"/>
    </row>
    <row r="18" spans="1:5" s="39" customFormat="1" ht="12" customHeight="1">
      <c r="A18" s="961" t="s">
        <v>914</v>
      </c>
      <c r="B18" s="957">
        <v>14851.466</v>
      </c>
      <c r="C18" s="962">
        <v>0.9579335059056393</v>
      </c>
      <c r="D18" s="959"/>
      <c r="E18" s="960"/>
    </row>
    <row r="19" spans="1:5" s="39" customFormat="1" ht="12" customHeight="1">
      <c r="A19" s="961" t="s">
        <v>915</v>
      </c>
      <c r="B19" s="957">
        <v>13610.629000000001</v>
      </c>
      <c r="C19" s="962">
        <v>0.87789835397737614</v>
      </c>
      <c r="D19" s="959"/>
      <c r="E19" s="960"/>
    </row>
    <row r="20" spans="1:5" s="39" customFormat="1" ht="12" customHeight="1">
      <c r="A20" s="961" t="s">
        <v>916</v>
      </c>
      <c r="B20" s="957">
        <v>13173.078</v>
      </c>
      <c r="C20" s="962">
        <v>0.84967590351743372</v>
      </c>
      <c r="D20" s="959"/>
      <c r="E20" s="960"/>
    </row>
    <row r="21" spans="1:5" s="39" customFormat="1" ht="12" customHeight="1">
      <c r="A21" s="961" t="s">
        <v>917</v>
      </c>
      <c r="B21" s="957">
        <v>11335.817999999999</v>
      </c>
      <c r="C21" s="962">
        <v>0.7311709079122729</v>
      </c>
      <c r="D21" s="959"/>
      <c r="E21" s="960"/>
    </row>
    <row r="22" spans="1:5" s="39" customFormat="1" ht="12" customHeight="1">
      <c r="A22" s="961" t="s">
        <v>918</v>
      </c>
      <c r="B22" s="957">
        <v>10635.572</v>
      </c>
      <c r="C22" s="962">
        <v>0.68600438322195612</v>
      </c>
      <c r="D22" s="959"/>
      <c r="E22" s="960"/>
    </row>
    <row r="23" spans="1:5" s="39" customFormat="1" ht="12" customHeight="1">
      <c r="A23" s="961" t="s">
        <v>919</v>
      </c>
      <c r="B23" s="957">
        <v>10418.328</v>
      </c>
      <c r="C23" s="962">
        <v>0.67199194118041183</v>
      </c>
      <c r="D23" s="959"/>
      <c r="E23" s="960"/>
    </row>
    <row r="24" spans="1:5" s="39" customFormat="1" ht="12" customHeight="1">
      <c r="A24" s="961" t="s">
        <v>920</v>
      </c>
      <c r="B24" s="957">
        <v>9614.8469999999998</v>
      </c>
      <c r="C24" s="964">
        <v>0.62016666202894155</v>
      </c>
      <c r="D24" s="959"/>
      <c r="E24" s="960"/>
    </row>
    <row r="25" spans="1:5" s="39" customFormat="1" ht="12" customHeight="1">
      <c r="A25" s="965" t="s">
        <v>921</v>
      </c>
      <c r="B25" s="966">
        <v>1178833.0009999997</v>
      </c>
      <c r="C25" s="967">
        <v>76.035835756900752</v>
      </c>
      <c r="D25" s="960"/>
      <c r="E25" s="960"/>
    </row>
    <row r="26" spans="1:5" s="39" customFormat="1" ht="12" customHeight="1">
      <c r="A26" s="968" t="s">
        <v>922</v>
      </c>
      <c r="B26" s="969">
        <v>371532.02000000025</v>
      </c>
      <c r="C26" s="964">
        <v>23.964164243099255</v>
      </c>
      <c r="D26" s="960"/>
      <c r="E26" s="960"/>
    </row>
    <row r="27" spans="1:5" s="39" customFormat="1" ht="12" customHeight="1">
      <c r="A27" s="970" t="s">
        <v>487</v>
      </c>
      <c r="B27" s="950">
        <v>1550365.0209999999</v>
      </c>
      <c r="C27" s="971">
        <v>100</v>
      </c>
      <c r="D27" s="960"/>
      <c r="E27" s="972"/>
    </row>
    <row r="28" spans="1:5" s="6" customFormat="1" ht="7.5" customHeight="1">
      <c r="A28" s="185"/>
      <c r="B28" s="973"/>
      <c r="C28" s="973"/>
      <c r="D28" s="193"/>
      <c r="E28" s="974"/>
    </row>
    <row r="29" spans="1:5" s="6" customFormat="1" ht="12.75" customHeight="1">
      <c r="A29" s="975" t="s">
        <v>923</v>
      </c>
      <c r="B29" s="185"/>
      <c r="C29" s="185"/>
      <c r="D29" s="193"/>
      <c r="E29" s="193"/>
    </row>
    <row r="30" spans="1:5" s="6" customFormat="1" ht="12.75" customHeight="1">
      <c r="A30" s="975" t="s">
        <v>924</v>
      </c>
      <c r="B30" s="185"/>
      <c r="C30" s="185"/>
      <c r="D30" s="193"/>
      <c r="E30" s="193"/>
    </row>
    <row r="31" spans="1:5" s="79" customFormat="1" ht="22.5" customHeight="1">
      <c r="A31" s="304"/>
      <c r="B31" s="305"/>
      <c r="C31" s="306"/>
      <c r="D31" s="976"/>
      <c r="E31" s="976"/>
    </row>
    <row r="32" spans="1:5" s="3" customFormat="1" ht="18.75" customHeight="1">
      <c r="A32" s="294" t="s">
        <v>925</v>
      </c>
      <c r="B32" s="180"/>
      <c r="C32" s="180"/>
      <c r="D32" s="174"/>
      <c r="E32" s="174"/>
    </row>
    <row r="33" spans="1:3" s="25" customFormat="1" ht="12" customHeight="1">
      <c r="A33" s="977"/>
      <c r="B33" s="768"/>
      <c r="C33" s="768"/>
    </row>
    <row r="34" spans="1:3" s="6" customFormat="1" ht="22.5" customHeight="1">
      <c r="A34" s="185"/>
      <c r="B34" s="185"/>
      <c r="C34" s="185"/>
    </row>
    <row r="35" spans="1:3" s="6" customFormat="1" ht="22.5" customHeight="1">
      <c r="A35" s="185"/>
      <c r="B35" s="185"/>
      <c r="C35" s="185"/>
    </row>
    <row r="36" spans="1:3" s="6" customFormat="1" ht="22.5" customHeight="1">
      <c r="A36" s="185"/>
      <c r="B36" s="185"/>
      <c r="C36" s="185"/>
    </row>
    <row r="37" spans="1:3" s="6" customFormat="1" ht="22.5" customHeight="1">
      <c r="A37" s="185"/>
      <c r="B37" s="185"/>
      <c r="C37" s="185"/>
    </row>
    <row r="38" spans="1:3" s="6" customFormat="1" ht="22.5" customHeight="1">
      <c r="A38" s="185"/>
      <c r="B38" s="185"/>
      <c r="C38" s="185"/>
    </row>
    <row r="39" spans="1:3" s="6" customFormat="1" ht="22.5" customHeight="1">
      <c r="A39" s="185"/>
      <c r="B39" s="185"/>
      <c r="C39" s="185"/>
    </row>
    <row r="40" spans="1:3" s="6" customFormat="1" ht="22.5" customHeight="1">
      <c r="A40" s="185"/>
      <c r="B40" s="185"/>
      <c r="C40" s="185"/>
    </row>
    <row r="41" spans="1:3" s="6" customFormat="1" ht="22.5" customHeight="1">
      <c r="A41" s="185"/>
      <c r="B41" s="185"/>
      <c r="C41" s="185"/>
    </row>
    <row r="42" spans="1:3" s="6" customFormat="1" ht="22.5" customHeight="1">
      <c r="A42" s="185"/>
      <c r="B42" s="185"/>
      <c r="C42" s="185"/>
    </row>
    <row r="43" spans="1:3" s="6" customFormat="1" ht="22.5" customHeight="1">
      <c r="A43" s="185"/>
      <c r="B43" s="185"/>
      <c r="C43" s="185"/>
    </row>
    <row r="44" spans="1:3" s="6" customFormat="1" ht="22.5" customHeight="1">
      <c r="A44" s="185"/>
      <c r="B44" s="185"/>
      <c r="C44" s="185"/>
    </row>
    <row r="45" spans="1:3" s="6" customFormat="1" ht="24" customHeight="1">
      <c r="A45" s="185"/>
      <c r="B45" s="185"/>
      <c r="C45" s="185"/>
    </row>
    <row r="46" spans="1:3" s="6" customFormat="1" ht="15.6" customHeight="1">
      <c r="A46" s="662" t="s">
        <v>926</v>
      </c>
      <c r="B46" s="185"/>
      <c r="C46" s="185"/>
    </row>
    <row r="47" spans="1:3" s="90" customFormat="1" ht="22.5" customHeight="1">
      <c r="A47" s="337"/>
      <c r="B47" s="92"/>
      <c r="C47" s="92"/>
    </row>
    <row r="48" spans="1:3" s="68" customFormat="1" ht="22.5" customHeight="1">
      <c r="A48" s="310"/>
      <c r="B48" s="311"/>
      <c r="C48" s="311"/>
    </row>
    <row r="49" spans="1:15" s="24" customFormat="1" ht="18.75" customHeight="1">
      <c r="A49" s="978" t="s">
        <v>927</v>
      </c>
      <c r="B49" s="979"/>
      <c r="C49" s="766"/>
      <c r="D49" s="767"/>
      <c r="E49" s="767"/>
      <c r="F49" s="767"/>
      <c r="G49" s="767"/>
      <c r="H49" s="767"/>
      <c r="I49" s="767"/>
      <c r="J49" s="767"/>
      <c r="K49" s="767"/>
      <c r="L49" s="767"/>
      <c r="M49" s="767"/>
      <c r="N49" s="767"/>
      <c r="O49" s="767"/>
    </row>
    <row r="50" spans="1:15" s="24" customFormat="1" ht="12" customHeight="1">
      <c r="A50" s="979"/>
      <c r="B50" s="979"/>
      <c r="C50" s="766"/>
      <c r="D50" s="767"/>
      <c r="E50" s="767"/>
      <c r="F50" s="767"/>
      <c r="G50" s="767"/>
      <c r="H50" s="767"/>
      <c r="I50" s="767"/>
      <c r="J50" s="767"/>
      <c r="K50" s="767"/>
      <c r="L50" s="767"/>
      <c r="M50" s="767"/>
      <c r="N50" s="767"/>
      <c r="O50" s="767"/>
    </row>
    <row r="51" spans="1:15" s="24" customFormat="1" ht="129" customHeight="1">
      <c r="A51" s="1937" t="s">
        <v>928</v>
      </c>
      <c r="B51" s="1938"/>
      <c r="C51" s="1938"/>
      <c r="D51" s="980"/>
      <c r="E51" s="980"/>
      <c r="F51" s="980"/>
      <c r="G51" s="980"/>
      <c r="H51" s="980"/>
      <c r="I51" s="767"/>
      <c r="J51" s="1939"/>
      <c r="K51" s="1939"/>
      <c r="L51" s="1939"/>
      <c r="M51" s="1939"/>
      <c r="N51" s="1939"/>
      <c r="O51" s="1939"/>
    </row>
  </sheetData>
  <sheetProtection formatCells="0" insertRows="0" deleteRows="0"/>
  <mergeCells count="2">
    <mergeCell ref="A51:C51"/>
    <mergeCell ref="J51:O51"/>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- 4Q22</oddHeader>
  </headerFooter>
  <rowBreaks count="1" manualBreakCount="1">
    <brk id="47" max="2" man="1"/>
  </rowBreaks>
  <drawing r:id="rId2"/>
  <legacyDrawing r:id="rId3"/>
  <controls>
    <mc:AlternateContent xmlns:mc="http://schemas.openxmlformats.org/markup-compatibility/2006">
      <mc:Choice Requires="x14">
        <control shapeId="573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7345" r:id="rId4"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58"/>
  <sheetViews>
    <sheetView showGridLines="0" zoomScale="150" zoomScaleNormal="150" workbookViewId="0"/>
  </sheetViews>
  <sheetFormatPr baseColWidth="10" defaultColWidth="8.75" defaultRowHeight="14.25"/>
  <cols>
    <col min="1" max="1" width="25.5" customWidth="1"/>
    <col min="2" max="10" width="6.375" customWidth="1"/>
  </cols>
  <sheetData>
    <row r="1" spans="1:12" s="23" customFormat="1" ht="22.5" customHeight="1">
      <c r="A1" s="310"/>
      <c r="B1" s="764"/>
      <c r="C1" s="764"/>
      <c r="D1" s="764"/>
      <c r="E1" s="764"/>
      <c r="F1" s="764"/>
      <c r="G1" s="764"/>
      <c r="H1" s="764"/>
      <c r="I1" s="764"/>
      <c r="J1" s="764"/>
      <c r="K1" s="681"/>
      <c r="L1" s="681"/>
    </row>
    <row r="2" spans="1:12" s="24" customFormat="1" ht="18.75" customHeight="1">
      <c r="A2" s="765" t="s">
        <v>929</v>
      </c>
      <c r="B2" s="766"/>
      <c r="C2" s="766"/>
      <c r="D2" s="766"/>
      <c r="E2" s="766"/>
      <c r="F2" s="766"/>
      <c r="G2" s="766"/>
      <c r="H2" s="766"/>
      <c r="I2" s="766"/>
      <c r="J2" s="766"/>
      <c r="K2" s="767"/>
      <c r="L2" s="767"/>
    </row>
    <row r="3" spans="1:12" s="25" customFormat="1" ht="12" customHeight="1">
      <c r="A3" s="768"/>
      <c r="B3" s="768"/>
      <c r="C3" s="768"/>
      <c r="D3" s="768"/>
      <c r="E3" s="768"/>
      <c r="F3" s="768"/>
      <c r="G3" s="768"/>
      <c r="H3" s="768"/>
      <c r="I3" s="768"/>
      <c r="J3" s="768"/>
      <c r="K3" s="769"/>
      <c r="L3" s="769"/>
    </row>
    <row r="4" spans="1:12" s="25" customFormat="1" ht="39.6" customHeight="1">
      <c r="A4" s="1943" t="s">
        <v>930</v>
      </c>
      <c r="B4" s="1943"/>
      <c r="C4" s="1943"/>
      <c r="D4" s="1943"/>
      <c r="E4" s="1943"/>
      <c r="F4" s="1943"/>
      <c r="G4" s="1943"/>
      <c r="H4" s="1943"/>
      <c r="I4" s="1943"/>
      <c r="J4" s="1943"/>
      <c r="K4" s="769"/>
      <c r="L4" s="769"/>
    </row>
    <row r="5" spans="1:12" s="55" customFormat="1" ht="12" customHeight="1">
      <c r="A5" s="1865" t="s">
        <v>931</v>
      </c>
      <c r="B5" s="1865"/>
      <c r="C5" s="1865"/>
      <c r="D5" s="1865"/>
      <c r="E5" s="1865"/>
      <c r="F5" s="1865"/>
      <c r="G5" s="1865"/>
      <c r="H5" s="1865"/>
      <c r="I5" s="1865"/>
      <c r="J5" s="1865"/>
      <c r="K5" s="770"/>
      <c r="L5" s="771"/>
    </row>
    <row r="6" spans="1:12" s="27" customFormat="1" ht="12" customHeight="1">
      <c r="A6" s="772"/>
      <c r="B6" s="772"/>
      <c r="C6" s="772"/>
      <c r="D6" s="772"/>
      <c r="E6" s="772"/>
      <c r="F6" s="772"/>
      <c r="G6" s="772"/>
      <c r="H6" s="772"/>
      <c r="I6" s="772"/>
      <c r="J6" s="772"/>
      <c r="K6" s="773"/>
      <c r="L6" s="773"/>
    </row>
    <row r="7" spans="1:12" s="99" customFormat="1" ht="11.1" customHeight="1">
      <c r="A7" s="774"/>
      <c r="B7" s="775" t="s">
        <v>289</v>
      </c>
      <c r="C7" s="776" t="s">
        <v>290</v>
      </c>
      <c r="D7" s="776" t="s">
        <v>291</v>
      </c>
      <c r="E7" s="776" t="s">
        <v>292</v>
      </c>
      <c r="F7" s="776" t="s">
        <v>289</v>
      </c>
      <c r="G7" s="776" t="s">
        <v>290</v>
      </c>
      <c r="H7" s="776" t="s">
        <v>291</v>
      </c>
      <c r="I7" s="776" t="s">
        <v>292</v>
      </c>
      <c r="J7" s="776" t="s">
        <v>289</v>
      </c>
      <c r="K7" s="777"/>
      <c r="L7" s="777"/>
    </row>
    <row r="8" spans="1:12" s="55" customFormat="1" ht="11.1" customHeight="1">
      <c r="A8" s="719" t="s">
        <v>208</v>
      </c>
      <c r="B8" s="778" t="s">
        <v>263</v>
      </c>
      <c r="C8" s="779" t="s">
        <v>263</v>
      </c>
      <c r="D8" s="779" t="s">
        <v>263</v>
      </c>
      <c r="E8" s="779" t="s">
        <v>263</v>
      </c>
      <c r="F8" s="779" t="s">
        <v>264</v>
      </c>
      <c r="G8" s="779" t="s">
        <v>264</v>
      </c>
      <c r="H8" s="779" t="s">
        <v>264</v>
      </c>
      <c r="I8" s="779" t="s">
        <v>264</v>
      </c>
      <c r="J8" s="779" t="s">
        <v>265</v>
      </c>
      <c r="K8" s="771"/>
      <c r="L8" s="771"/>
    </row>
    <row r="9" spans="1:12" s="55" customFormat="1" ht="12" customHeight="1">
      <c r="A9" s="780" t="s">
        <v>932</v>
      </c>
      <c r="B9" s="696">
        <v>259098.43126374303</v>
      </c>
      <c r="C9" s="781">
        <v>251011.30721362901</v>
      </c>
      <c r="D9" s="781">
        <v>239122.99629850502</v>
      </c>
      <c r="E9" s="781">
        <v>244480.96478847598</v>
      </c>
      <c r="F9" s="781">
        <v>243911.58865288697</v>
      </c>
      <c r="G9" s="781">
        <v>252497.362069316</v>
      </c>
      <c r="H9" s="781">
        <v>245548.16411780499</v>
      </c>
      <c r="I9" s="781">
        <v>240020.484</v>
      </c>
      <c r="J9" s="781">
        <v>248396.20176450399</v>
      </c>
      <c r="K9" s="771"/>
      <c r="L9" s="771"/>
    </row>
    <row r="10" spans="1:12" s="55" customFormat="1" ht="12" customHeight="1">
      <c r="A10" s="782" t="s">
        <v>933</v>
      </c>
      <c r="B10" s="706">
        <v>-7015.3010747200251</v>
      </c>
      <c r="C10" s="783">
        <v>-6654.9743082100149</v>
      </c>
      <c r="D10" s="783">
        <v>-6483.3286567099985</v>
      </c>
      <c r="E10" s="783">
        <v>-6858.6475749229785</v>
      </c>
      <c r="F10" s="783">
        <v>-6605.0771440979843</v>
      </c>
      <c r="G10" s="783">
        <v>-6903.2438866919874</v>
      </c>
      <c r="H10" s="783">
        <v>-6623.7685941480104</v>
      </c>
      <c r="I10" s="783">
        <v>-6419.6490000000003</v>
      </c>
      <c r="J10" s="783">
        <v>-6014.1220564989744</v>
      </c>
      <c r="K10" s="771"/>
      <c r="L10" s="771"/>
    </row>
    <row r="11" spans="1:12" s="33" customFormat="1" ht="21" customHeight="1">
      <c r="A11" s="784" t="s">
        <v>934</v>
      </c>
      <c r="B11" s="706"/>
      <c r="C11" s="783">
        <v>-10597.415491622271</v>
      </c>
      <c r="D11" s="783">
        <v>-7180.4379617278482</v>
      </c>
      <c r="E11" s="783">
        <v>-3359.2530066971854</v>
      </c>
      <c r="F11" s="783"/>
      <c r="G11" s="783">
        <v>-8381.6090318726638</v>
      </c>
      <c r="H11" s="783">
        <v>-5345.5210047162964</v>
      </c>
      <c r="I11" s="783">
        <v>-2641.0729999999999</v>
      </c>
      <c r="J11" s="783"/>
      <c r="K11" s="785"/>
      <c r="L11" s="785"/>
    </row>
    <row r="12" spans="1:12" s="55" customFormat="1" ht="21" customHeight="1">
      <c r="A12" s="786" t="s">
        <v>935</v>
      </c>
      <c r="B12" s="700">
        <v>-16088.631347999999</v>
      </c>
      <c r="C12" s="787">
        <v>-14848.847778999998</v>
      </c>
      <c r="D12" s="787">
        <v>-11435.80113</v>
      </c>
      <c r="E12" s="787">
        <v>-11316.849826</v>
      </c>
      <c r="F12" s="787">
        <v>-16879.5253925</v>
      </c>
      <c r="G12" s="787">
        <v>-17000.786682499998</v>
      </c>
      <c r="H12" s="787">
        <v>-16847.578999999998</v>
      </c>
      <c r="I12" s="787">
        <v>-18103</v>
      </c>
      <c r="J12" s="787">
        <v>-18270.277914999999</v>
      </c>
      <c r="K12" s="771"/>
      <c r="L12" s="771"/>
    </row>
    <row r="13" spans="1:12" s="55" customFormat="1" ht="12" customHeight="1">
      <c r="A13" s="780" t="s">
        <v>936</v>
      </c>
      <c r="B13" s="696">
        <v>235994.49884102301</v>
      </c>
      <c r="C13" s="781">
        <v>218910.06963479673</v>
      </c>
      <c r="D13" s="781">
        <v>214023.42855006718</v>
      </c>
      <c r="E13" s="781">
        <v>222946.21438085582</v>
      </c>
      <c r="F13" s="781">
        <v>220426.98611628899</v>
      </c>
      <c r="G13" s="781">
        <v>220211.72246825133</v>
      </c>
      <c r="H13" s="781">
        <v>216731.29551894069</v>
      </c>
      <c r="I13" s="781">
        <v>212856.76199999999</v>
      </c>
      <c r="J13" s="781">
        <v>224111.80179300503</v>
      </c>
      <c r="K13" s="788"/>
      <c r="L13" s="771"/>
    </row>
    <row r="14" spans="1:12" s="55" customFormat="1" ht="12" customHeight="1">
      <c r="A14" s="789" t="s">
        <v>937</v>
      </c>
      <c r="B14" s="700">
        <v>-41906.815138926569</v>
      </c>
      <c r="C14" s="787">
        <v>-21433.062382045428</v>
      </c>
      <c r="D14" s="787">
        <v>-21409.377531675491</v>
      </c>
      <c r="E14" s="787">
        <v>-36374.479987132647</v>
      </c>
      <c r="F14" s="787">
        <v>-31121.695878700815</v>
      </c>
      <c r="G14" s="787">
        <v>-31206.593479440955</v>
      </c>
      <c r="H14" s="787">
        <v>-30338.487774590474</v>
      </c>
      <c r="I14" s="787">
        <v>-29897.588620712348</v>
      </c>
      <c r="J14" s="787">
        <v>-42997.285498782578</v>
      </c>
      <c r="K14" s="771"/>
      <c r="L14" s="771"/>
    </row>
    <row r="15" spans="1:12" s="93" customFormat="1" ht="12" customHeight="1">
      <c r="A15" s="790" t="s">
        <v>938</v>
      </c>
      <c r="B15" s="791">
        <v>194087.68370209646</v>
      </c>
      <c r="C15" s="792">
        <v>197477.0072527513</v>
      </c>
      <c r="D15" s="792">
        <v>192614.05101839168</v>
      </c>
      <c r="E15" s="792">
        <v>186571.73439372316</v>
      </c>
      <c r="F15" s="792">
        <v>189305.29023758817</v>
      </c>
      <c r="G15" s="792">
        <v>189005.12898881038</v>
      </c>
      <c r="H15" s="792">
        <v>186392.80774435023</v>
      </c>
      <c r="I15" s="792">
        <v>182959.17337928765</v>
      </c>
      <c r="J15" s="792">
        <v>181114.51629422244</v>
      </c>
      <c r="K15" s="793"/>
      <c r="L15" s="794"/>
    </row>
    <row r="16" spans="1:12" s="55" customFormat="1" ht="12" customHeight="1">
      <c r="A16" s="789" t="s">
        <v>939</v>
      </c>
      <c r="B16" s="700">
        <v>14357.074702940956</v>
      </c>
      <c r="C16" s="787">
        <v>12833.846832234141</v>
      </c>
      <c r="D16" s="787">
        <v>9540.4802383723418</v>
      </c>
      <c r="E16" s="787">
        <v>9542.4755905859765</v>
      </c>
      <c r="F16" s="787">
        <v>15094.73</v>
      </c>
      <c r="G16" s="787">
        <v>15094.73</v>
      </c>
      <c r="H16" s="787">
        <v>12157.120858394383</v>
      </c>
      <c r="I16" s="787">
        <v>13121.038456937869</v>
      </c>
      <c r="J16" s="787">
        <v>13574.527476254783</v>
      </c>
      <c r="K16" s="771"/>
      <c r="L16" s="795"/>
    </row>
    <row r="17" spans="1:18" s="55" customFormat="1" ht="12" customHeight="1">
      <c r="A17" s="780" t="s">
        <v>940</v>
      </c>
      <c r="B17" s="696">
        <v>208444.75840503743</v>
      </c>
      <c r="C17" s="781">
        <v>210310.85408498545</v>
      </c>
      <c r="D17" s="781">
        <v>202154.53125676402</v>
      </c>
      <c r="E17" s="781">
        <v>196114.20998430913</v>
      </c>
      <c r="F17" s="781">
        <v>204400.02023758818</v>
      </c>
      <c r="G17" s="781">
        <v>204099.85898881039</v>
      </c>
      <c r="H17" s="781">
        <v>198549.92860274462</v>
      </c>
      <c r="I17" s="781">
        <v>196080.21183622553</v>
      </c>
      <c r="J17" s="781">
        <v>194689.04377047723</v>
      </c>
      <c r="K17" s="771"/>
      <c r="L17" s="771"/>
      <c r="M17" s="771"/>
      <c r="N17" s="771"/>
      <c r="O17" s="771"/>
      <c r="P17" s="771"/>
      <c r="Q17" s="771"/>
      <c r="R17" s="771"/>
    </row>
    <row r="18" spans="1:18" s="55" customFormat="1" ht="12" customHeight="1">
      <c r="A18" s="789" t="s">
        <v>941</v>
      </c>
      <c r="B18" s="700">
        <v>23018.230477236786</v>
      </c>
      <c r="C18" s="787">
        <v>23431.836975214741</v>
      </c>
      <c r="D18" s="787">
        <v>21892.40349136433</v>
      </c>
      <c r="E18" s="787">
        <v>20731.849056897619</v>
      </c>
      <c r="F18" s="787">
        <v>29401.058250000002</v>
      </c>
      <c r="G18" s="787">
        <v>25484.12197</v>
      </c>
      <c r="H18" s="787">
        <v>18655.669587583772</v>
      </c>
      <c r="I18" s="787">
        <v>18021.021165448285</v>
      </c>
      <c r="J18" s="787">
        <v>19499.113058720945</v>
      </c>
      <c r="K18" s="771"/>
      <c r="L18" s="771"/>
      <c r="M18" s="771"/>
      <c r="N18" s="771"/>
      <c r="O18" s="771"/>
      <c r="P18" s="771"/>
      <c r="Q18" s="771"/>
      <c r="R18" s="771"/>
    </row>
    <row r="19" spans="1:18" s="93" customFormat="1" ht="12" customHeight="1">
      <c r="A19" s="796" t="s">
        <v>942</v>
      </c>
      <c r="B19" s="791">
        <v>231462.98888227422</v>
      </c>
      <c r="C19" s="797">
        <v>233742.69106020019</v>
      </c>
      <c r="D19" s="797">
        <v>224046.93474812835</v>
      </c>
      <c r="E19" s="797">
        <v>216846.05904120675</v>
      </c>
      <c r="F19" s="797">
        <v>233801.07848758818</v>
      </c>
      <c r="G19" s="797">
        <v>229583.9809588104</v>
      </c>
      <c r="H19" s="797">
        <v>217205.5981903284</v>
      </c>
      <c r="I19" s="797">
        <v>214101.23300167383</v>
      </c>
      <c r="J19" s="797">
        <v>214188.15682919818</v>
      </c>
      <c r="K19" s="794"/>
      <c r="L19" s="794"/>
      <c r="M19" s="794"/>
      <c r="N19" s="794"/>
      <c r="O19" s="794"/>
      <c r="P19" s="794"/>
      <c r="Q19" s="794"/>
      <c r="R19" s="794"/>
    </row>
    <row r="20" spans="1:18" s="93" customFormat="1" ht="12" customHeight="1">
      <c r="A20" s="798"/>
      <c r="B20" s="799"/>
      <c r="C20" s="799"/>
      <c r="D20" s="799"/>
      <c r="E20" s="799"/>
      <c r="F20" s="799"/>
      <c r="G20" s="799"/>
      <c r="H20" s="799"/>
      <c r="I20" s="799"/>
      <c r="J20" s="799"/>
      <c r="K20" s="794"/>
      <c r="L20" s="794"/>
      <c r="M20" s="794"/>
      <c r="N20" s="794"/>
      <c r="O20" s="794"/>
      <c r="P20" s="794"/>
      <c r="Q20" s="794"/>
      <c r="R20" s="794"/>
    </row>
    <row r="21" spans="1:18" s="55" customFormat="1" ht="12" customHeight="1">
      <c r="A21" s="780" t="s">
        <v>943</v>
      </c>
      <c r="B21" s="696">
        <v>1061993.12974756</v>
      </c>
      <c r="C21" s="781">
        <v>1089515.27195756</v>
      </c>
      <c r="D21" s="781">
        <v>1070702.70404121</v>
      </c>
      <c r="E21" s="781">
        <v>1030327.23751618</v>
      </c>
      <c r="F21" s="781">
        <v>973431.466383836</v>
      </c>
      <c r="G21" s="781">
        <v>982349.39071026596</v>
      </c>
      <c r="H21" s="781">
        <v>976567.30151255603</v>
      </c>
      <c r="I21" s="781">
        <v>954083.44873317401</v>
      </c>
      <c r="J21" s="781">
        <v>967145.83094878995</v>
      </c>
      <c r="K21" s="795"/>
      <c r="L21" s="795"/>
      <c r="M21" s="771"/>
      <c r="N21" s="771"/>
      <c r="O21" s="771"/>
      <c r="P21" s="771"/>
      <c r="Q21" s="771"/>
      <c r="R21" s="771"/>
    </row>
    <row r="22" spans="1:18" s="55" customFormat="1" ht="12" customHeight="1">
      <c r="A22" s="789" t="s">
        <v>944</v>
      </c>
      <c r="B22" s="700">
        <v>84959.45037980481</v>
      </c>
      <c r="C22" s="787">
        <v>87161.221756604806</v>
      </c>
      <c r="D22" s="787">
        <v>85656.216323296801</v>
      </c>
      <c r="E22" s="787">
        <v>82426.179001294411</v>
      </c>
      <c r="F22" s="787">
        <v>77874.517310706884</v>
      </c>
      <c r="G22" s="787">
        <v>78587.951256821281</v>
      </c>
      <c r="H22" s="787">
        <v>78125.384121004477</v>
      </c>
      <c r="I22" s="787">
        <v>76326.675898653921</v>
      </c>
      <c r="J22" s="787">
        <v>77371.666475903199</v>
      </c>
      <c r="K22" s="800"/>
      <c r="L22" s="771"/>
      <c r="M22" s="771"/>
      <c r="N22" s="771"/>
      <c r="O22" s="771"/>
      <c r="P22" s="771"/>
      <c r="Q22" s="771"/>
      <c r="R22" s="771"/>
    </row>
    <row r="23" spans="1:18" s="55" customFormat="1" ht="12" customHeight="1">
      <c r="A23" s="801" t="s">
        <v>945</v>
      </c>
      <c r="B23" s="802">
        <v>18.275794660576747</v>
      </c>
      <c r="C23" s="803">
        <v>18.125216996540058</v>
      </c>
      <c r="D23" s="803">
        <v>17.98949888623595</v>
      </c>
      <c r="E23" s="803">
        <v>18.108007592179497</v>
      </c>
      <c r="F23" s="803">
        <v>19.447212954891551</v>
      </c>
      <c r="G23" s="803">
        <v>19.240112609237165</v>
      </c>
      <c r="H23" s="803">
        <v>19.086529669348522</v>
      </c>
      <c r="I23" s="803">
        <v>19.176433007219618</v>
      </c>
      <c r="J23" s="803">
        <v>18.726701858037824</v>
      </c>
      <c r="K23" s="771"/>
      <c r="L23" s="804"/>
      <c r="M23" s="804"/>
      <c r="N23" s="804"/>
      <c r="O23" s="804"/>
      <c r="P23" s="804"/>
      <c r="Q23" s="804"/>
      <c r="R23" s="804"/>
    </row>
    <row r="24" spans="1:18" s="55" customFormat="1" ht="12" customHeight="1">
      <c r="A24" s="782" t="s">
        <v>946</v>
      </c>
      <c r="B24" s="805">
        <v>19.627693679580165</v>
      </c>
      <c r="C24" s="806">
        <v>19.303157972913453</v>
      </c>
      <c r="D24" s="806">
        <v>18.880547372651758</v>
      </c>
      <c r="E24" s="806">
        <v>19.034167286219045</v>
      </c>
      <c r="F24" s="806">
        <v>20.997885038266347</v>
      </c>
      <c r="G24" s="806">
        <v>20.776707444307622</v>
      </c>
      <c r="H24" s="806">
        <v>20.33141272447077</v>
      </c>
      <c r="I24" s="806">
        <v>20.551683618092277</v>
      </c>
      <c r="J24" s="806">
        <v>20.130267591546481</v>
      </c>
      <c r="K24" s="771"/>
      <c r="L24" s="771"/>
      <c r="M24" s="771"/>
      <c r="N24" s="771"/>
      <c r="O24" s="771"/>
      <c r="P24" s="771"/>
      <c r="Q24" s="771"/>
      <c r="R24" s="771"/>
    </row>
    <row r="25" spans="1:18" s="55" customFormat="1" ht="12" customHeight="1">
      <c r="A25" s="789" t="s">
        <v>947</v>
      </c>
      <c r="B25" s="807">
        <v>21.795149365730257</v>
      </c>
      <c r="C25" s="808">
        <v>21.453824198372981</v>
      </c>
      <c r="D25" s="808">
        <v>20.92522358470714</v>
      </c>
      <c r="E25" s="808">
        <v>21.046328889058554</v>
      </c>
      <c r="F25" s="808">
        <v>24.018237190968055</v>
      </c>
      <c r="G25" s="808">
        <v>23.370908877218806</v>
      </c>
      <c r="H25" s="808">
        <v>22.241743897620733</v>
      </c>
      <c r="I25" s="808">
        <v>22.440514326703404</v>
      </c>
      <c r="J25" s="808">
        <v>22.146417838463421</v>
      </c>
      <c r="K25" s="771"/>
      <c r="L25" s="771"/>
      <c r="M25" s="771"/>
      <c r="N25" s="771"/>
      <c r="O25" s="771"/>
      <c r="P25" s="771"/>
      <c r="Q25" s="771"/>
      <c r="R25" s="771"/>
    </row>
    <row r="26" spans="1:18" s="55" customFormat="1" ht="7.5" customHeight="1">
      <c r="A26" s="809"/>
      <c r="B26" s="809"/>
      <c r="C26" s="809"/>
      <c r="D26" s="809"/>
      <c r="E26" s="809"/>
      <c r="F26" s="809"/>
      <c r="G26" s="809"/>
      <c r="H26" s="809"/>
      <c r="I26" s="809"/>
      <c r="J26" s="809"/>
      <c r="K26" s="771"/>
      <c r="L26" s="771"/>
      <c r="M26" s="771"/>
      <c r="N26" s="771"/>
      <c r="O26" s="771"/>
      <c r="P26" s="771"/>
      <c r="Q26" s="771"/>
      <c r="R26" s="771"/>
    </row>
    <row r="27" spans="1:18" s="98" customFormat="1" ht="12.75" customHeight="1">
      <c r="A27" s="810" t="s">
        <v>948</v>
      </c>
      <c r="B27" s="811"/>
      <c r="C27" s="811"/>
      <c r="D27" s="811"/>
      <c r="E27" s="811"/>
      <c r="F27" s="811"/>
      <c r="G27" s="811"/>
      <c r="H27" s="811"/>
      <c r="I27" s="811"/>
      <c r="J27" s="811"/>
      <c r="K27" s="812"/>
      <c r="L27" s="812"/>
      <c r="M27" s="812"/>
      <c r="N27" s="812"/>
      <c r="O27" s="812"/>
      <c r="P27" s="812"/>
      <c r="Q27" s="812"/>
      <c r="R27" s="812"/>
    </row>
    <row r="28" spans="1:18" s="23" customFormat="1" ht="22.5" customHeight="1">
      <c r="A28" s="337"/>
      <c r="B28" s="813"/>
      <c r="C28" s="577"/>
      <c r="D28" s="577"/>
      <c r="E28" s="577"/>
      <c r="F28" s="577"/>
      <c r="G28" s="577"/>
      <c r="H28" s="577"/>
      <c r="I28" s="577"/>
      <c r="J28" s="577"/>
      <c r="K28" s="681"/>
      <c r="L28" s="681"/>
      <c r="M28" s="681"/>
      <c r="N28" s="681"/>
      <c r="O28" s="681"/>
      <c r="P28" s="681"/>
      <c r="Q28" s="681"/>
      <c r="R28" s="681"/>
    </row>
    <row r="29" spans="1:18" s="24" customFormat="1" ht="18.75" customHeight="1">
      <c r="A29" s="765" t="s">
        <v>949</v>
      </c>
      <c r="B29" s="766"/>
      <c r="C29" s="766"/>
      <c r="D29" s="766"/>
      <c r="E29" s="766"/>
      <c r="F29" s="766"/>
      <c r="G29" s="766"/>
      <c r="H29" s="766"/>
      <c r="I29" s="766"/>
      <c r="J29" s="766"/>
      <c r="K29" s="767"/>
      <c r="L29" s="767"/>
      <c r="M29" s="767"/>
      <c r="N29" s="767"/>
      <c r="O29" s="767"/>
      <c r="P29" s="767"/>
      <c r="Q29" s="767"/>
      <c r="R29" s="767"/>
    </row>
    <row r="30" spans="1:18" s="27" customFormat="1" ht="12" customHeight="1">
      <c r="A30" s="772"/>
      <c r="B30" s="772"/>
      <c r="C30" s="772"/>
      <c r="D30" s="772"/>
      <c r="E30" s="772"/>
      <c r="F30" s="772"/>
      <c r="G30" s="772"/>
      <c r="H30" s="772"/>
      <c r="I30" s="772"/>
      <c r="J30" s="772"/>
      <c r="K30" s="773"/>
      <c r="L30" s="773"/>
      <c r="M30" s="773"/>
      <c r="N30" s="773"/>
      <c r="O30" s="773"/>
      <c r="P30" s="773"/>
      <c r="Q30" s="773"/>
      <c r="R30" s="773"/>
    </row>
    <row r="31" spans="1:18" s="99" customFormat="1" ht="11.1" customHeight="1">
      <c r="A31" s="774"/>
      <c r="B31" s="775" t="s">
        <v>289</v>
      </c>
      <c r="C31" s="776" t="s">
        <v>290</v>
      </c>
      <c r="D31" s="776" t="s">
        <v>291</v>
      </c>
      <c r="E31" s="776" t="s">
        <v>292</v>
      </c>
      <c r="F31" s="776" t="s">
        <v>289</v>
      </c>
      <c r="G31" s="776" t="s">
        <v>290</v>
      </c>
      <c r="H31" s="776" t="s">
        <v>291</v>
      </c>
      <c r="I31" s="776" t="s">
        <v>292</v>
      </c>
      <c r="J31" s="776" t="s">
        <v>289</v>
      </c>
      <c r="K31" s="777"/>
      <c r="L31" s="777"/>
      <c r="M31" s="777"/>
      <c r="N31" s="777"/>
      <c r="O31" s="777"/>
      <c r="P31" s="777"/>
      <c r="Q31" s="777"/>
      <c r="R31" s="777"/>
    </row>
    <row r="32" spans="1:18" s="55" customFormat="1" ht="11.1" customHeight="1">
      <c r="A32" s="814" t="s">
        <v>208</v>
      </c>
      <c r="B32" s="778" t="s">
        <v>263</v>
      </c>
      <c r="C32" s="815" t="s">
        <v>263</v>
      </c>
      <c r="D32" s="815" t="s">
        <v>263</v>
      </c>
      <c r="E32" s="815" t="s">
        <v>263</v>
      </c>
      <c r="F32" s="779" t="s">
        <v>264</v>
      </c>
      <c r="G32" s="779" t="s">
        <v>264</v>
      </c>
      <c r="H32" s="779" t="s">
        <v>264</v>
      </c>
      <c r="I32" s="779" t="s">
        <v>264</v>
      </c>
      <c r="J32" s="779" t="s">
        <v>265</v>
      </c>
      <c r="K32" s="771"/>
      <c r="L32" s="771"/>
      <c r="M32" s="771"/>
      <c r="N32" s="771"/>
      <c r="O32" s="771"/>
      <c r="P32" s="771"/>
      <c r="Q32" s="771"/>
      <c r="R32" s="771"/>
    </row>
    <row r="33" spans="1:14" s="55" customFormat="1" ht="12" customHeight="1">
      <c r="A33" s="816" t="s">
        <v>950</v>
      </c>
      <c r="B33" s="817">
        <v>208444.75840503743</v>
      </c>
      <c r="C33" s="818">
        <v>210311</v>
      </c>
      <c r="D33" s="818">
        <v>202154.53125676402</v>
      </c>
      <c r="E33" s="818">
        <v>196114.20998430913</v>
      </c>
      <c r="F33" s="819">
        <v>204400.02023758821</v>
      </c>
      <c r="G33" s="819">
        <v>204100</v>
      </c>
      <c r="H33" s="819">
        <v>198549.92860274465</v>
      </c>
      <c r="I33" s="819">
        <v>196080.55330862326</v>
      </c>
      <c r="J33" s="819">
        <v>194689.04377047718</v>
      </c>
      <c r="K33" s="771"/>
      <c r="L33" s="771"/>
      <c r="M33" s="771"/>
      <c r="N33" s="771"/>
    </row>
    <row r="34" spans="1:14" s="55" customFormat="1" ht="12" customHeight="1">
      <c r="A34" s="820" t="s">
        <v>951</v>
      </c>
      <c r="B34" s="821"/>
      <c r="C34" s="822"/>
      <c r="D34" s="822"/>
      <c r="E34" s="822"/>
      <c r="F34" s="822"/>
      <c r="G34" s="822"/>
      <c r="H34" s="822"/>
      <c r="I34" s="822"/>
      <c r="J34" s="822"/>
      <c r="K34" s="771"/>
      <c r="L34" s="771"/>
      <c r="M34" s="771"/>
      <c r="N34" s="771"/>
    </row>
    <row r="35" spans="1:14" s="55" customFormat="1" ht="12" customHeight="1">
      <c r="A35" s="823" t="s">
        <v>952</v>
      </c>
      <c r="B35" s="821">
        <v>111488.26902000001</v>
      </c>
      <c r="C35" s="822">
        <v>134949.859784</v>
      </c>
      <c r="D35" s="822">
        <v>145880</v>
      </c>
      <c r="E35" s="822">
        <v>181324.63531911868</v>
      </c>
      <c r="F35" s="822">
        <v>135032</v>
      </c>
      <c r="G35" s="822">
        <v>135025.28526</v>
      </c>
      <c r="H35" s="822">
        <v>151871.018194</v>
      </c>
      <c r="I35" s="822">
        <v>143647.69688362602</v>
      </c>
      <c r="J35" s="822">
        <v>157134.89439899998</v>
      </c>
      <c r="K35" s="771"/>
      <c r="L35" s="771"/>
      <c r="M35" s="771"/>
      <c r="N35" s="771"/>
    </row>
    <row r="36" spans="1:14" s="55" customFormat="1" ht="12" customHeight="1">
      <c r="A36" s="823" t="s">
        <v>953</v>
      </c>
      <c r="B36" s="821">
        <v>82788.281780903402</v>
      </c>
      <c r="C36" s="822">
        <v>160170.82817653625</v>
      </c>
      <c r="D36" s="822">
        <v>123815</v>
      </c>
      <c r="E36" s="822">
        <v>51450.515991686552</v>
      </c>
      <c r="F36" s="822">
        <v>51645</v>
      </c>
      <c r="G36" s="822">
        <v>55019.284191999999</v>
      </c>
      <c r="H36" s="822">
        <v>45280.172000999999</v>
      </c>
      <c r="I36" s="822">
        <v>40173.282382999998</v>
      </c>
      <c r="J36" s="822">
        <v>49702.002354886863</v>
      </c>
      <c r="K36" s="771"/>
      <c r="L36" s="771"/>
      <c r="M36" s="771"/>
      <c r="N36" s="771"/>
    </row>
    <row r="37" spans="1:14" s="55" customFormat="1" ht="12" customHeight="1">
      <c r="A37" s="823" t="s">
        <v>954</v>
      </c>
      <c r="B37" s="821">
        <v>62231.133439999998</v>
      </c>
      <c r="C37" s="822">
        <v>81616.932396250006</v>
      </c>
      <c r="D37" s="822">
        <v>71526</v>
      </c>
      <c r="E37" s="822">
        <v>38572.696205816865</v>
      </c>
      <c r="F37" s="822">
        <v>34207</v>
      </c>
      <c r="G37" s="822">
        <v>35733.479943000006</v>
      </c>
      <c r="H37" s="822">
        <v>32057.657578999999</v>
      </c>
      <c r="I37" s="822">
        <v>32969.416678000001</v>
      </c>
      <c r="J37" s="822">
        <v>31664.261415038505</v>
      </c>
      <c r="K37" s="771"/>
      <c r="L37" s="771"/>
      <c r="M37" s="771"/>
      <c r="N37" s="771"/>
    </row>
    <row r="38" spans="1:14" s="55" customFormat="1" ht="12" customHeight="1">
      <c r="A38" s="823" t="s">
        <v>955</v>
      </c>
      <c r="B38" s="821">
        <v>-49517.738170000004</v>
      </c>
      <c r="C38" s="822">
        <v>-78364.148236000008</v>
      </c>
      <c r="D38" s="822">
        <v>-60305</v>
      </c>
      <c r="E38" s="822">
        <v>-5670.1547637707308</v>
      </c>
      <c r="F38" s="822">
        <v>-8573</v>
      </c>
      <c r="G38" s="822">
        <v>-23063.883805000001</v>
      </c>
      <c r="H38" s="822">
        <v>-21429.061326999999</v>
      </c>
      <c r="I38" s="822">
        <v>-22637.941892999999</v>
      </c>
      <c r="J38" s="822">
        <v>-23244.746643533774</v>
      </c>
      <c r="K38" s="771"/>
      <c r="L38" s="771"/>
      <c r="M38" s="771"/>
      <c r="N38" s="771"/>
    </row>
    <row r="39" spans="1:14" s="55" customFormat="1" ht="12" customHeight="1">
      <c r="A39" s="823" t="s">
        <v>956</v>
      </c>
      <c r="B39" s="821">
        <v>283259.10287130967</v>
      </c>
      <c r="C39" s="822">
        <v>292022.99333684141</v>
      </c>
      <c r="D39" s="822">
        <v>283076</v>
      </c>
      <c r="E39" s="822">
        <v>282702.06046110368</v>
      </c>
      <c r="F39" s="822">
        <v>271207</v>
      </c>
      <c r="G39" s="822">
        <v>265430.30186193221</v>
      </c>
      <c r="H39" s="822">
        <v>261525.81190400667</v>
      </c>
      <c r="I39" s="822">
        <v>258187.90283709165</v>
      </c>
      <c r="J39" s="822">
        <v>255640.85304482287</v>
      </c>
      <c r="K39" s="771"/>
      <c r="L39" s="771"/>
      <c r="M39" s="771"/>
      <c r="N39" s="771"/>
    </row>
    <row r="40" spans="1:14" s="55" customFormat="1" ht="12" customHeight="1">
      <c r="A40" s="823" t="s">
        <v>957</v>
      </c>
      <c r="B40" s="821">
        <v>2588681.462810141</v>
      </c>
      <c r="C40" s="822">
        <v>2699098.2762860251</v>
      </c>
      <c r="D40" s="822">
        <v>2572498.3892621398</v>
      </c>
      <c r="E40" s="822">
        <v>2473881.5317700827</v>
      </c>
      <c r="F40" s="822">
        <v>2320057</v>
      </c>
      <c r="G40" s="822">
        <v>2556921.0869841455</v>
      </c>
      <c r="H40" s="822">
        <v>2498567.3866407848</v>
      </c>
      <c r="I40" s="822">
        <v>2413894.2130558603</v>
      </c>
      <c r="J40" s="822">
        <v>2299264.2696923194</v>
      </c>
      <c r="K40" s="771"/>
      <c r="L40" s="771"/>
      <c r="M40" s="771"/>
      <c r="N40" s="771"/>
    </row>
    <row r="41" spans="1:14" s="55" customFormat="1" ht="12" customHeight="1">
      <c r="A41" s="824" t="s">
        <v>958</v>
      </c>
      <c r="B41" s="825">
        <v>-20791</v>
      </c>
      <c r="C41" s="826">
        <v>-20922.656718626782</v>
      </c>
      <c r="D41" s="826">
        <v>-20998.923999999999</v>
      </c>
      <c r="E41" s="826">
        <v>-19801.270219689522</v>
      </c>
      <c r="F41" s="826">
        <v>-14871</v>
      </c>
      <c r="G41" s="826">
        <v>-16102</v>
      </c>
      <c r="H41" s="826">
        <v>-15157.23844199875</v>
      </c>
      <c r="I41" s="826">
        <v>-14989.674010931158</v>
      </c>
      <c r="J41" s="826">
        <v>-15049.195075494132</v>
      </c>
      <c r="K41" s="771"/>
      <c r="L41" s="771"/>
      <c r="M41" s="771"/>
      <c r="N41" s="771"/>
    </row>
    <row r="42" spans="1:14" s="55" customFormat="1" ht="12" customHeight="1">
      <c r="A42" s="827" t="s">
        <v>959</v>
      </c>
      <c r="B42" s="828">
        <v>3058140</v>
      </c>
      <c r="C42" s="829">
        <v>3268572.085025026</v>
      </c>
      <c r="D42" s="829">
        <v>3115491.4652621397</v>
      </c>
      <c r="E42" s="829">
        <v>3002460.014764348</v>
      </c>
      <c r="F42" s="829">
        <v>2788704</v>
      </c>
      <c r="G42" s="829">
        <v>3008963.5544360778</v>
      </c>
      <c r="H42" s="829">
        <v>2952715.7465497931</v>
      </c>
      <c r="I42" s="829">
        <v>2851244.8959336467</v>
      </c>
      <c r="J42" s="829">
        <v>2755112.33918704</v>
      </c>
      <c r="K42" s="788"/>
      <c r="L42" s="771"/>
      <c r="M42" s="771"/>
      <c r="N42" s="771"/>
    </row>
    <row r="43" spans="1:14" s="93" customFormat="1" ht="12" customHeight="1">
      <c r="A43" s="830" t="s">
        <v>960</v>
      </c>
      <c r="B43" s="831">
        <v>6.8160633066189718</v>
      </c>
      <c r="C43" s="832">
        <v>6.4343387427048206</v>
      </c>
      <c r="D43" s="832">
        <v>6.4886883341134292</v>
      </c>
      <c r="E43" s="832">
        <v>6.531784237589636</v>
      </c>
      <c r="F43" s="832">
        <v>7.3295703035384259</v>
      </c>
      <c r="G43" s="832">
        <v>6.7830665379478559</v>
      </c>
      <c r="H43" s="832">
        <v>6.72431570274746</v>
      </c>
      <c r="I43" s="832">
        <v>6.8770154955215181</v>
      </c>
      <c r="J43" s="832">
        <v>7.0664648044052063</v>
      </c>
      <c r="K43" s="793"/>
      <c r="L43" s="794"/>
      <c r="M43" s="794"/>
      <c r="N43" s="794"/>
    </row>
    <row r="44" spans="1:14" s="33" customFormat="1" ht="21" customHeight="1">
      <c r="A44" s="712" t="s">
        <v>961</v>
      </c>
      <c r="B44" s="833">
        <v>7.5697728308756815</v>
      </c>
      <c r="C44" s="834">
        <v>7.4489999999999998</v>
      </c>
      <c r="D44" s="835">
        <v>7.321898</v>
      </c>
      <c r="E44" s="834">
        <v>7.3518953246237997</v>
      </c>
      <c r="F44" s="834">
        <v>8.1418666439038194</v>
      </c>
      <c r="G44" s="834">
        <v>8.1982555911621127</v>
      </c>
      <c r="H44" s="834">
        <v>8.3823305285279979</v>
      </c>
      <c r="I44" s="834">
        <v>8.0012453935333383</v>
      </c>
      <c r="J44" s="834">
        <v>8.4242478002470733</v>
      </c>
      <c r="K44" s="836"/>
      <c r="L44" s="785"/>
      <c r="M44" s="785"/>
      <c r="N44" s="837"/>
    </row>
    <row r="45" spans="1:14" s="55" customFormat="1" ht="12" customHeight="1">
      <c r="A45" s="838"/>
      <c r="B45" s="839"/>
      <c r="C45" s="839"/>
      <c r="D45" s="840"/>
      <c r="E45" s="839"/>
      <c r="F45" s="839"/>
      <c r="G45" s="839"/>
      <c r="H45" s="839"/>
      <c r="I45" s="839"/>
      <c r="J45" s="839"/>
      <c r="K45" s="771"/>
      <c r="L45" s="771"/>
      <c r="M45" s="771"/>
      <c r="N45" s="771"/>
    </row>
    <row r="46" spans="1:14" s="23" customFormat="1" ht="22.5" customHeight="1">
      <c r="A46" s="441"/>
      <c r="B46" s="764"/>
      <c r="C46" s="764"/>
      <c r="D46" s="764"/>
      <c r="E46" s="764"/>
      <c r="F46" s="764"/>
      <c r="G46" s="764"/>
      <c r="H46" s="764"/>
      <c r="I46" s="764"/>
      <c r="J46" s="764"/>
      <c r="K46" s="681"/>
      <c r="L46" s="681"/>
      <c r="M46" s="681"/>
      <c r="N46" s="681"/>
    </row>
    <row r="47" spans="1:14" s="24" customFormat="1" ht="35.25" customHeight="1">
      <c r="A47" s="1967" t="s">
        <v>962</v>
      </c>
      <c r="B47" s="1967"/>
      <c r="C47" s="1967"/>
      <c r="D47" s="1967"/>
      <c r="E47" s="1967"/>
      <c r="F47" s="1967"/>
      <c r="G47" s="1967"/>
      <c r="H47" s="1967"/>
      <c r="I47" s="1967"/>
      <c r="J47" s="1967"/>
      <c r="K47" s="767"/>
      <c r="L47" s="767"/>
      <c r="M47" s="767"/>
      <c r="N47" s="767"/>
    </row>
    <row r="48" spans="1:14" s="27" customFormat="1" ht="12" customHeight="1">
      <c r="A48" s="772"/>
      <c r="B48" s="772"/>
      <c r="C48" s="772"/>
      <c r="D48" s="772"/>
      <c r="E48" s="772"/>
      <c r="F48" s="772"/>
      <c r="G48" s="772"/>
      <c r="H48" s="772"/>
      <c r="I48" s="772"/>
      <c r="J48" s="772"/>
      <c r="K48" s="773"/>
      <c r="L48" s="773"/>
      <c r="M48" s="773"/>
      <c r="N48" s="773"/>
    </row>
    <row r="49" spans="1:11" s="55" customFormat="1" ht="12" customHeight="1">
      <c r="A49" s="719"/>
      <c r="B49" s="1968" t="s">
        <v>963</v>
      </c>
      <c r="C49" s="1969"/>
      <c r="D49" s="1970"/>
      <c r="E49" s="1971" t="s">
        <v>964</v>
      </c>
      <c r="F49" s="1972"/>
      <c r="G49" s="1973"/>
      <c r="H49" s="1971" t="s">
        <v>965</v>
      </c>
      <c r="I49" s="1972"/>
      <c r="J49" s="1973"/>
      <c r="K49" s="771"/>
    </row>
    <row r="50" spans="1:11" s="99" customFormat="1" ht="11.1" customHeight="1">
      <c r="A50" s="774"/>
      <c r="B50" s="775"/>
      <c r="C50" s="775"/>
      <c r="D50" s="775" t="s">
        <v>966</v>
      </c>
      <c r="E50" s="776"/>
      <c r="F50" s="776"/>
      <c r="G50" s="776" t="s">
        <v>966</v>
      </c>
      <c r="H50" s="776"/>
      <c r="I50" s="776"/>
      <c r="J50" s="776" t="s">
        <v>966</v>
      </c>
      <c r="K50" s="777"/>
    </row>
    <row r="51" spans="1:11" s="99" customFormat="1" ht="11.1" customHeight="1">
      <c r="A51" s="774"/>
      <c r="B51" s="841" t="s">
        <v>107</v>
      </c>
      <c r="C51" s="841" t="s">
        <v>967</v>
      </c>
      <c r="D51" s="841" t="s">
        <v>968</v>
      </c>
      <c r="E51" s="842" t="s">
        <v>107</v>
      </c>
      <c r="F51" s="842" t="s">
        <v>967</v>
      </c>
      <c r="G51" s="842" t="s">
        <v>968</v>
      </c>
      <c r="H51" s="842" t="s">
        <v>107</v>
      </c>
      <c r="I51" s="842" t="s">
        <v>967</v>
      </c>
      <c r="J51" s="842" t="s">
        <v>968</v>
      </c>
      <c r="K51" s="843"/>
    </row>
    <row r="52" spans="1:11" s="95" customFormat="1" ht="11.1" customHeight="1">
      <c r="A52" s="844"/>
      <c r="B52" s="1956" t="s">
        <v>969</v>
      </c>
      <c r="C52" s="1957"/>
      <c r="D52" s="845" t="s">
        <v>970</v>
      </c>
      <c r="E52" s="1958" t="s">
        <v>969</v>
      </c>
      <c r="F52" s="1959"/>
      <c r="G52" s="846" t="s">
        <v>970</v>
      </c>
      <c r="H52" s="1958" t="s">
        <v>969</v>
      </c>
      <c r="I52" s="1959"/>
      <c r="J52" s="846" t="s">
        <v>970</v>
      </c>
      <c r="K52" s="847"/>
    </row>
    <row r="53" spans="1:11" s="55" customFormat="1" ht="12" customHeight="1">
      <c r="A53" s="848" t="s">
        <v>971</v>
      </c>
      <c r="B53" s="849"/>
      <c r="C53" s="849"/>
      <c r="D53" s="849"/>
      <c r="E53" s="850"/>
      <c r="F53" s="850"/>
      <c r="G53" s="850"/>
      <c r="H53" s="850"/>
      <c r="I53" s="850"/>
      <c r="J53" s="850"/>
      <c r="K53" s="851"/>
    </row>
    <row r="54" spans="1:11" s="55" customFormat="1" ht="12" customHeight="1">
      <c r="A54" s="852" t="s">
        <v>972</v>
      </c>
      <c r="B54" s="853">
        <v>938161.41438399989</v>
      </c>
      <c r="C54" s="853">
        <v>408028.05705299997</v>
      </c>
      <c r="D54" s="854">
        <v>43.4923085512862</v>
      </c>
      <c r="E54" s="855">
        <v>991760.01437230001</v>
      </c>
      <c r="F54" s="855">
        <v>423418.70057079999</v>
      </c>
      <c r="G54" s="856">
        <v>42.693665245093406</v>
      </c>
      <c r="H54" s="855">
        <v>842789.89478209999</v>
      </c>
      <c r="I54" s="855">
        <v>377343.86674530001</v>
      </c>
      <c r="J54" s="856">
        <v>44.773183575351339</v>
      </c>
      <c r="K54" s="857"/>
    </row>
    <row r="55" spans="1:11" s="96" customFormat="1" ht="12" customHeight="1">
      <c r="A55" s="858" t="s">
        <v>973</v>
      </c>
      <c r="B55" s="859">
        <v>8995.8807919999999</v>
      </c>
      <c r="C55" s="859">
        <v>4174.4021739999998</v>
      </c>
      <c r="D55" s="860">
        <v>46.403484778414125</v>
      </c>
      <c r="E55" s="861">
        <v>9218.0945702999998</v>
      </c>
      <c r="F55" s="861">
        <v>4353.8043059000001</v>
      </c>
      <c r="G55" s="862">
        <v>47.231065733775687</v>
      </c>
      <c r="H55" s="861">
        <v>9395.7889078000007</v>
      </c>
      <c r="I55" s="861">
        <v>3477.7975589000002</v>
      </c>
      <c r="J55" s="862">
        <v>37.014428410719987</v>
      </c>
      <c r="K55" s="863"/>
    </row>
    <row r="56" spans="1:11" s="96" customFormat="1" ht="12" customHeight="1">
      <c r="A56" s="864" t="s">
        <v>974</v>
      </c>
      <c r="B56" s="859">
        <v>198607.81174200002</v>
      </c>
      <c r="C56" s="859">
        <v>86047.008799999996</v>
      </c>
      <c r="D56" s="854">
        <v>43.325087792507738</v>
      </c>
      <c r="E56" s="861">
        <v>196679.476242</v>
      </c>
      <c r="F56" s="861">
        <v>84397.769997700001</v>
      </c>
      <c r="G56" s="862">
        <v>42.911325375838707</v>
      </c>
      <c r="H56" s="861">
        <v>189157.27407429999</v>
      </c>
      <c r="I56" s="861">
        <v>88212.124086399999</v>
      </c>
      <c r="J56" s="862">
        <v>46.634275376452472</v>
      </c>
      <c r="K56" s="863"/>
    </row>
    <row r="57" spans="1:11" s="96" customFormat="1" ht="12" customHeight="1">
      <c r="A57" s="864" t="s">
        <v>975</v>
      </c>
      <c r="B57" s="859">
        <v>730557.72184999997</v>
      </c>
      <c r="C57" s="859">
        <v>317806.64607899997</v>
      </c>
      <c r="D57" s="860">
        <v>43.501921418914641</v>
      </c>
      <c r="E57" s="861">
        <v>785862.44355999993</v>
      </c>
      <c r="F57" s="861">
        <v>334667.12626719999</v>
      </c>
      <c r="G57" s="862">
        <v>42.5859676855328</v>
      </c>
      <c r="H57" s="861">
        <v>644236.83179999993</v>
      </c>
      <c r="I57" s="861">
        <v>285653.94510000001</v>
      </c>
      <c r="J57" s="862">
        <v>44.339896603223053</v>
      </c>
      <c r="K57" s="863"/>
    </row>
    <row r="58" spans="1:11" s="55" customFormat="1" ht="12" customHeight="1">
      <c r="A58" s="296" t="s">
        <v>976</v>
      </c>
      <c r="B58" s="853">
        <v>995544.03851300001</v>
      </c>
      <c r="C58" s="853">
        <v>222405.440852</v>
      </c>
      <c r="D58" s="854">
        <v>22.340090668836424</v>
      </c>
      <c r="E58" s="855">
        <v>987102.13205599994</v>
      </c>
      <c r="F58" s="855">
        <v>219692.844923</v>
      </c>
      <c r="G58" s="856">
        <v>22.256343876535816</v>
      </c>
      <c r="H58" s="855">
        <v>973532.77616000001</v>
      </c>
      <c r="I58" s="855">
        <v>216169.34914100001</v>
      </c>
      <c r="J58" s="856">
        <v>22.20462982188004</v>
      </c>
      <c r="K58" s="857"/>
    </row>
    <row r="59" spans="1:11" s="97" customFormat="1" ht="21" customHeight="1">
      <c r="A59" s="865" t="s">
        <v>977</v>
      </c>
      <c r="B59" s="866">
        <v>923328.58511400002</v>
      </c>
      <c r="C59" s="866">
        <v>200095.993315</v>
      </c>
      <c r="D59" s="867">
        <v>21.671157650804766</v>
      </c>
      <c r="E59" s="868">
        <v>915287.80503699998</v>
      </c>
      <c r="F59" s="868">
        <v>197103.37653499999</v>
      </c>
      <c r="G59" s="869">
        <v>21.534579118207763</v>
      </c>
      <c r="H59" s="868">
        <v>899242.79610000004</v>
      </c>
      <c r="I59" s="868">
        <v>193787.65571000002</v>
      </c>
      <c r="J59" s="869">
        <v>21.550092650222346</v>
      </c>
      <c r="K59" s="870"/>
    </row>
    <row r="60" spans="1:11" s="96" customFormat="1" ht="12" customHeight="1">
      <c r="A60" s="871" t="s">
        <v>978</v>
      </c>
      <c r="B60" s="872">
        <v>72215.453399000005</v>
      </c>
      <c r="C60" s="872">
        <v>22309.447537</v>
      </c>
      <c r="D60" s="854">
        <v>30.892899631519764</v>
      </c>
      <c r="E60" s="873">
        <v>71814.327018999989</v>
      </c>
      <c r="F60" s="873">
        <v>22589.468388000001</v>
      </c>
      <c r="G60" s="874">
        <v>31.455378509671867</v>
      </c>
      <c r="H60" s="873">
        <v>74289.980060000002</v>
      </c>
      <c r="I60" s="873">
        <v>22381.693431000003</v>
      </c>
      <c r="J60" s="874">
        <v>30.127472659063198</v>
      </c>
      <c r="K60" s="863"/>
    </row>
    <row r="61" spans="1:11" s="55" customFormat="1" ht="12" customHeight="1">
      <c r="A61" s="827" t="s">
        <v>979</v>
      </c>
      <c r="B61" s="875">
        <v>1933705.4528969999</v>
      </c>
      <c r="C61" s="875">
        <v>630433.50790500001</v>
      </c>
      <c r="D61" s="876">
        <v>32.602354560282684</v>
      </c>
      <c r="E61" s="877">
        <v>1978862.1464283001</v>
      </c>
      <c r="F61" s="877">
        <v>643111.54549379996</v>
      </c>
      <c r="G61" s="878">
        <v>32.499057433311798</v>
      </c>
      <c r="H61" s="877">
        <v>1816322.6709421</v>
      </c>
      <c r="I61" s="877">
        <v>593513.21588629996</v>
      </c>
      <c r="J61" s="878">
        <v>32.676639750273736</v>
      </c>
      <c r="K61" s="857"/>
    </row>
    <row r="62" spans="1:11" s="55" customFormat="1" ht="12" customHeight="1">
      <c r="A62" s="848" t="s">
        <v>980</v>
      </c>
      <c r="B62" s="879"/>
      <c r="C62" s="879"/>
      <c r="D62" s="880"/>
      <c r="E62" s="881"/>
      <c r="F62" s="881"/>
      <c r="G62" s="882"/>
      <c r="H62" s="881"/>
      <c r="I62" s="881"/>
      <c r="J62" s="882"/>
      <c r="K62" s="857"/>
    </row>
    <row r="63" spans="1:11" s="55" customFormat="1" ht="12" customHeight="1">
      <c r="A63" s="823" t="s">
        <v>981</v>
      </c>
      <c r="B63" s="853">
        <v>417912.04180939001</v>
      </c>
      <c r="C63" s="853">
        <v>1.1807698044700001</v>
      </c>
      <c r="D63" s="854">
        <v>2.8254026836789498E-4</v>
      </c>
      <c r="E63" s="855">
        <v>496791.80940973299</v>
      </c>
      <c r="F63" s="855">
        <v>1.2685562596840001</v>
      </c>
      <c r="G63" s="883">
        <v>2.553496727716274E-4</v>
      </c>
      <c r="H63" s="855">
        <v>345786.15456376999</v>
      </c>
      <c r="I63" s="855">
        <v>614.47787947500001</v>
      </c>
      <c r="J63" s="883">
        <v>0.17770459324787044</v>
      </c>
      <c r="K63" s="857"/>
    </row>
    <row r="64" spans="1:11" s="55" customFormat="1" ht="12" customHeight="1">
      <c r="A64" s="823" t="s">
        <v>982</v>
      </c>
      <c r="B64" s="853">
        <v>38892.066963642596</v>
      </c>
      <c r="C64" s="853">
        <v>756.997571790405</v>
      </c>
      <c r="D64" s="854">
        <v>1.9464061205542709</v>
      </c>
      <c r="E64" s="855">
        <v>41025.523431901296</v>
      </c>
      <c r="F64" s="855">
        <v>731.56008099566202</v>
      </c>
      <c r="G64" s="883">
        <v>1.7831828086483439</v>
      </c>
      <c r="H64" s="855">
        <v>43389.332728128597</v>
      </c>
      <c r="I64" s="855">
        <v>1157.0810851564902</v>
      </c>
      <c r="J64" s="883">
        <v>2.6667409070487351</v>
      </c>
      <c r="K64" s="857"/>
    </row>
    <row r="65" spans="1:14" s="55" customFormat="1" ht="12" customHeight="1">
      <c r="A65" s="823" t="s">
        <v>983</v>
      </c>
      <c r="B65" s="853">
        <v>60668.041495681304</v>
      </c>
      <c r="C65" s="853">
        <v>51.740900329894998</v>
      </c>
      <c r="D65" s="854">
        <v>8.5285265609865143E-2</v>
      </c>
      <c r="E65" s="855">
        <v>61169.412836408199</v>
      </c>
      <c r="F65" s="855">
        <v>219.297122951636</v>
      </c>
      <c r="G65" s="883">
        <v>0.35850781098410311</v>
      </c>
      <c r="H65" s="855">
        <v>51918.836454550699</v>
      </c>
      <c r="I65" s="855">
        <v>357.38067312306003</v>
      </c>
      <c r="J65" s="883">
        <v>0.68834491974007928</v>
      </c>
      <c r="K65" s="857"/>
      <c r="L65" s="771"/>
      <c r="M65" s="771"/>
      <c r="N65" s="771"/>
    </row>
    <row r="66" spans="1:14" s="55" customFormat="1" ht="12" customHeight="1">
      <c r="A66" s="884" t="s">
        <v>984</v>
      </c>
      <c r="B66" s="853">
        <v>41811.844309713699</v>
      </c>
      <c r="C66" s="853">
        <v>0</v>
      </c>
      <c r="D66" s="853">
        <v>0</v>
      </c>
      <c r="E66" s="855">
        <v>41237.932461496195</v>
      </c>
      <c r="F66" s="855">
        <v>0</v>
      </c>
      <c r="G66" s="883">
        <v>0</v>
      </c>
      <c r="H66" s="855">
        <v>30249.3470570543</v>
      </c>
      <c r="I66" s="855">
        <v>0</v>
      </c>
      <c r="J66" s="883">
        <v>0</v>
      </c>
      <c r="K66" s="857"/>
      <c r="L66" s="771"/>
      <c r="M66" s="771"/>
      <c r="N66" s="771"/>
    </row>
    <row r="67" spans="1:14" s="55" customFormat="1" ht="12" customHeight="1">
      <c r="A67" s="884" t="s">
        <v>985</v>
      </c>
      <c r="B67" s="853">
        <v>454.64118782475003</v>
      </c>
      <c r="C67" s="853">
        <v>0</v>
      </c>
      <c r="D67" s="853">
        <v>0</v>
      </c>
      <c r="E67" s="855">
        <v>1600.8454777842001</v>
      </c>
      <c r="F67" s="855">
        <v>0</v>
      </c>
      <c r="G67" s="883">
        <v>0</v>
      </c>
      <c r="H67" s="855">
        <v>4705.69675311632</v>
      </c>
      <c r="I67" s="855">
        <v>0</v>
      </c>
      <c r="J67" s="883">
        <v>0</v>
      </c>
      <c r="K67" s="857"/>
      <c r="L67" s="771"/>
      <c r="M67" s="771"/>
      <c r="N67" s="771"/>
    </row>
    <row r="68" spans="1:14" s="55" customFormat="1" ht="12" customHeight="1">
      <c r="A68" s="823" t="s">
        <v>986</v>
      </c>
      <c r="B68" s="853">
        <v>61928.396379500002</v>
      </c>
      <c r="C68" s="853">
        <v>19119.780195290801</v>
      </c>
      <c r="D68" s="854">
        <v>30.874011460144917</v>
      </c>
      <c r="E68" s="855">
        <v>68710.063966679503</v>
      </c>
      <c r="F68" s="855">
        <v>19942.545170917499</v>
      </c>
      <c r="G68" s="883">
        <v>29.024198231846366</v>
      </c>
      <c r="H68" s="855">
        <v>68090.280596945813</v>
      </c>
      <c r="I68" s="855">
        <v>21262.1164056245</v>
      </c>
      <c r="J68" s="883">
        <v>31.226360383919772</v>
      </c>
      <c r="K68" s="857"/>
      <c r="L68" s="771"/>
      <c r="M68" s="771"/>
      <c r="N68" s="795"/>
    </row>
    <row r="69" spans="1:14" s="55" customFormat="1" ht="12" customHeight="1">
      <c r="A69" s="823" t="s">
        <v>987</v>
      </c>
      <c r="B69" s="853">
        <v>168651.55259283099</v>
      </c>
      <c r="C69" s="853">
        <v>116577.619718808</v>
      </c>
      <c r="D69" s="854">
        <v>69.123359925572046</v>
      </c>
      <c r="E69" s="855">
        <v>190548.70744675101</v>
      </c>
      <c r="F69" s="855">
        <v>135985.15715582401</v>
      </c>
      <c r="G69" s="883">
        <v>71.365037830983553</v>
      </c>
      <c r="H69" s="855">
        <v>159324.278440027</v>
      </c>
      <c r="I69" s="855">
        <v>114281.68508798801</v>
      </c>
      <c r="J69" s="883">
        <v>71.728983308093902</v>
      </c>
      <c r="K69" s="857"/>
      <c r="L69" s="771"/>
      <c r="M69" s="771"/>
      <c r="N69" s="771"/>
    </row>
    <row r="70" spans="1:14" s="55" customFormat="1" ht="12" customHeight="1">
      <c r="A70" s="823" t="s">
        <v>988</v>
      </c>
      <c r="B70" s="853">
        <v>66130.338715687001</v>
      </c>
      <c r="C70" s="853">
        <v>49332.098903881</v>
      </c>
      <c r="D70" s="854">
        <v>74.598285540277701</v>
      </c>
      <c r="E70" s="855">
        <v>66847.992721137096</v>
      </c>
      <c r="F70" s="855">
        <v>49758.148283196897</v>
      </c>
      <c r="G70" s="883">
        <v>74.434767982888957</v>
      </c>
      <c r="H70" s="855">
        <v>59222.523044038302</v>
      </c>
      <c r="I70" s="855">
        <v>44086.014644647003</v>
      </c>
      <c r="J70" s="883">
        <v>74.441297632430008</v>
      </c>
      <c r="K70" s="857"/>
      <c r="L70" s="771"/>
      <c r="M70" s="771"/>
      <c r="N70" s="771"/>
    </row>
    <row r="71" spans="1:14" s="33" customFormat="1" ht="21" customHeight="1">
      <c r="A71" s="885" t="s">
        <v>977</v>
      </c>
      <c r="B71" s="706">
        <v>129677.983094486</v>
      </c>
      <c r="C71" s="706">
        <v>51464.988250220798</v>
      </c>
      <c r="D71" s="886">
        <v>39.686758709627959</v>
      </c>
      <c r="E71" s="887">
        <v>126434.691346352</v>
      </c>
      <c r="F71" s="887">
        <v>50345.1345521365</v>
      </c>
      <c r="G71" s="888">
        <v>39.819082892544351</v>
      </c>
      <c r="H71" s="887">
        <v>26241.607581065498</v>
      </c>
      <c r="I71" s="887">
        <v>14829.9951111557</v>
      </c>
      <c r="J71" s="888">
        <v>56.513287401859515</v>
      </c>
      <c r="K71" s="889"/>
      <c r="L71" s="785"/>
      <c r="M71" s="785"/>
      <c r="N71" s="785"/>
    </row>
    <row r="72" spans="1:14" s="55" customFormat="1" ht="12" customHeight="1">
      <c r="A72" s="823" t="s">
        <v>989</v>
      </c>
      <c r="B72" s="853">
        <v>1974.5859542565599</v>
      </c>
      <c r="C72" s="853">
        <v>2642.8624143697498</v>
      </c>
      <c r="D72" s="854">
        <v>133.84387793666843</v>
      </c>
      <c r="E72" s="855">
        <v>1581.4443709007598</v>
      </c>
      <c r="F72" s="855">
        <v>2052.31842266791</v>
      </c>
      <c r="G72" s="883">
        <v>129.77493615529136</v>
      </c>
      <c r="H72" s="855">
        <v>2110.08818061887</v>
      </c>
      <c r="I72" s="855">
        <v>2970.7142908160399</v>
      </c>
      <c r="J72" s="883">
        <v>140.78626277811557</v>
      </c>
      <c r="K72" s="857"/>
      <c r="L72" s="771"/>
      <c r="M72" s="771"/>
      <c r="N72" s="771"/>
    </row>
    <row r="73" spans="1:14" s="55" customFormat="1" ht="12" customHeight="1">
      <c r="A73" s="823" t="s">
        <v>990</v>
      </c>
      <c r="B73" s="853">
        <v>903.58638813457503</v>
      </c>
      <c r="C73" s="853">
        <v>1355.3795779432301</v>
      </c>
      <c r="D73" s="854">
        <v>149.99999952869669</v>
      </c>
      <c r="E73" s="855">
        <v>987.82735236623694</v>
      </c>
      <c r="F73" s="855">
        <v>1481.7422915971601</v>
      </c>
      <c r="G73" s="883">
        <v>150.00012786118967</v>
      </c>
      <c r="H73" s="855">
        <v>658.23762326843996</v>
      </c>
      <c r="I73" s="855">
        <v>987.35643490266</v>
      </c>
      <c r="J73" s="883">
        <v>150</v>
      </c>
      <c r="K73" s="857"/>
      <c r="L73" s="771"/>
      <c r="M73" s="771"/>
      <c r="N73" s="771"/>
    </row>
    <row r="74" spans="1:14" s="55" customFormat="1" ht="12" customHeight="1">
      <c r="A74" s="823" t="s">
        <v>781</v>
      </c>
      <c r="B74" s="853">
        <v>43887.8833983574</v>
      </c>
      <c r="C74" s="853">
        <v>4388.7881300161998</v>
      </c>
      <c r="D74" s="854">
        <v>9.999999521919209</v>
      </c>
      <c r="E74" s="855">
        <v>46880.2619296064</v>
      </c>
      <c r="F74" s="855">
        <v>4688.0272492970798</v>
      </c>
      <c r="G74" s="883">
        <v>10.0000022532648</v>
      </c>
      <c r="H74" s="855">
        <v>33474.879596410297</v>
      </c>
      <c r="I74" s="855">
        <v>3347.4879596410397</v>
      </c>
      <c r="J74" s="883">
        <v>10.00000000000003</v>
      </c>
      <c r="K74" s="857"/>
      <c r="L74" s="771"/>
      <c r="M74" s="771"/>
      <c r="N74" s="771"/>
    </row>
    <row r="75" spans="1:14" s="55" customFormat="1" ht="12" customHeight="1">
      <c r="A75" s="823" t="s">
        <v>991</v>
      </c>
      <c r="B75" s="853">
        <v>1089.0814269999998</v>
      </c>
      <c r="C75" s="853">
        <v>232.30435399999999</v>
      </c>
      <c r="D75" s="854">
        <v>21.330301687350328</v>
      </c>
      <c r="E75" s="855">
        <v>1120.64509</v>
      </c>
      <c r="F75" s="855">
        <v>197.21863000000002</v>
      </c>
      <c r="G75" s="883">
        <v>17.598669887537724</v>
      </c>
      <c r="H75" s="855">
        <v>957.86961899999994</v>
      </c>
      <c r="I75" s="855">
        <v>220.852</v>
      </c>
      <c r="J75" s="883">
        <v>23.056582609913637</v>
      </c>
      <c r="K75" s="857"/>
      <c r="L75" s="771"/>
      <c r="M75" s="771"/>
      <c r="N75" s="771"/>
    </row>
    <row r="76" spans="1:14" s="55" customFormat="1" ht="12" customHeight="1">
      <c r="A76" s="823" t="s">
        <v>992</v>
      </c>
      <c r="B76" s="853">
        <v>24572.183886566501</v>
      </c>
      <c r="C76" s="853">
        <v>54602.399346566497</v>
      </c>
      <c r="D76" s="854">
        <v>222.21223639962005</v>
      </c>
      <c r="E76" s="855">
        <v>23614.854746658501</v>
      </c>
      <c r="F76" s="855">
        <v>52297.242266658497</v>
      </c>
      <c r="G76" s="883">
        <v>221.45908932198091</v>
      </c>
      <c r="H76" s="855">
        <v>23944.665676828499</v>
      </c>
      <c r="I76" s="855">
        <v>53134.609176828504</v>
      </c>
      <c r="J76" s="883">
        <v>221.90583027537284</v>
      </c>
      <c r="K76" s="857"/>
      <c r="L76" s="771"/>
      <c r="M76" s="771"/>
      <c r="N76" s="771"/>
    </row>
    <row r="77" spans="1:14" s="55" customFormat="1" ht="12" customHeight="1">
      <c r="A77" s="824" t="s">
        <v>307</v>
      </c>
      <c r="B77" s="890">
        <v>24949.490917760901</v>
      </c>
      <c r="C77" s="890">
        <v>11580.515247650101</v>
      </c>
      <c r="D77" s="854">
        <v>46.415837845437679</v>
      </c>
      <c r="E77" s="891">
        <v>25151.778682369102</v>
      </c>
      <c r="F77" s="891">
        <v>13099.0187396073</v>
      </c>
      <c r="G77" s="892">
        <v>52.079890273483734</v>
      </c>
      <c r="H77" s="891">
        <v>17224.099665489201</v>
      </c>
      <c r="I77" s="891">
        <v>9051.8354482474697</v>
      </c>
      <c r="J77" s="892">
        <v>52.55331555230164</v>
      </c>
      <c r="K77" s="857"/>
      <c r="L77" s="771"/>
      <c r="M77" s="771"/>
      <c r="N77" s="771"/>
    </row>
    <row r="78" spans="1:14" s="55" customFormat="1" ht="12" customHeight="1">
      <c r="A78" s="827" t="s">
        <v>993</v>
      </c>
      <c r="B78" s="875">
        <v>1083503.7185208299</v>
      </c>
      <c r="C78" s="875">
        <v>312106.65538067103</v>
      </c>
      <c r="D78" s="876">
        <v>28.805314651503977</v>
      </c>
      <c r="E78" s="877">
        <v>1193703.7912701434</v>
      </c>
      <c r="F78" s="877">
        <v>330798.67852210987</v>
      </c>
      <c r="G78" s="893">
        <v>27.711956763589424</v>
      </c>
      <c r="H78" s="877">
        <v>867297.89758031175</v>
      </c>
      <c r="I78" s="877">
        <v>266301.60619760549</v>
      </c>
      <c r="J78" s="893">
        <v>30.704744810354619</v>
      </c>
      <c r="K78" s="857"/>
      <c r="L78" s="771"/>
      <c r="M78" s="771"/>
      <c r="N78" s="795"/>
    </row>
    <row r="79" spans="1:14" s="55" customFormat="1" ht="12" customHeight="1">
      <c r="A79" s="827" t="s">
        <v>994</v>
      </c>
      <c r="B79" s="875">
        <v>3017209.1814178298</v>
      </c>
      <c r="C79" s="875">
        <v>942540.16328567103</v>
      </c>
      <c r="D79" s="876">
        <v>31.238807341914487</v>
      </c>
      <c r="E79" s="877">
        <v>3172565.9376984434</v>
      </c>
      <c r="F79" s="877">
        <v>973910.22401590983</v>
      </c>
      <c r="G79" s="893">
        <v>30.697871790253117</v>
      </c>
      <c r="H79" s="877">
        <v>2683620.5685224119</v>
      </c>
      <c r="I79" s="877">
        <v>859814.82208390546</v>
      </c>
      <c r="J79" s="893">
        <v>32.039358774080171</v>
      </c>
      <c r="K79" s="795"/>
      <c r="L79" s="795"/>
      <c r="M79" s="771"/>
      <c r="N79" s="771"/>
    </row>
    <row r="80" spans="1:14" s="55" customFormat="1" ht="12" customHeight="1">
      <c r="A80" s="848" t="s">
        <v>995</v>
      </c>
      <c r="B80" s="879"/>
      <c r="C80" s="879"/>
      <c r="D80" s="880"/>
      <c r="E80" s="881"/>
      <c r="F80" s="881"/>
      <c r="G80" s="882"/>
      <c r="H80" s="881"/>
      <c r="I80" s="881"/>
      <c r="J80" s="882"/>
      <c r="K80" s="857"/>
      <c r="L80" s="771"/>
      <c r="M80" s="771"/>
      <c r="N80" s="771"/>
    </row>
    <row r="81" spans="1:12" s="55" customFormat="1" ht="12" customHeight="1">
      <c r="A81" s="823" t="s">
        <v>996</v>
      </c>
      <c r="B81" s="853"/>
      <c r="C81" s="853">
        <v>8590.4310389516504</v>
      </c>
      <c r="D81" s="854"/>
      <c r="E81" s="855"/>
      <c r="F81" s="855">
        <v>8040.9455228987099</v>
      </c>
      <c r="G81" s="856"/>
      <c r="H81" s="855"/>
      <c r="I81" s="855">
        <v>7766.7603603111602</v>
      </c>
      <c r="J81" s="856"/>
      <c r="K81" s="857"/>
    </row>
    <row r="82" spans="1:12" s="55" customFormat="1" ht="12" customHeight="1">
      <c r="A82" s="823" t="s">
        <v>997</v>
      </c>
      <c r="B82" s="853"/>
      <c r="C82" s="853">
        <v>508.97171299999997</v>
      </c>
      <c r="D82" s="854"/>
      <c r="E82" s="855"/>
      <c r="F82" s="855">
        <v>611.67992500000003</v>
      </c>
      <c r="G82" s="856"/>
      <c r="H82" s="855"/>
      <c r="I82" s="855">
        <v>660.87273800000003</v>
      </c>
      <c r="J82" s="856"/>
      <c r="K82" s="857"/>
    </row>
    <row r="83" spans="1:12" s="55" customFormat="1" ht="12" customHeight="1">
      <c r="A83" s="884" t="s">
        <v>998</v>
      </c>
      <c r="B83" s="853"/>
      <c r="C83" s="853">
        <v>150.75995</v>
      </c>
      <c r="D83" s="854"/>
      <c r="E83" s="855"/>
      <c r="F83" s="855">
        <v>25.652925</v>
      </c>
      <c r="G83" s="856"/>
      <c r="H83" s="855"/>
      <c r="I83" s="855">
        <v>30.895386999999999</v>
      </c>
      <c r="J83" s="856"/>
      <c r="K83" s="857"/>
    </row>
    <row r="84" spans="1:12" s="55" customFormat="1" ht="12" customHeight="1">
      <c r="A84" s="823" t="s">
        <v>999</v>
      </c>
      <c r="B84" s="853"/>
      <c r="C84" s="853">
        <v>2.7850000000000001</v>
      </c>
      <c r="D84" s="854"/>
      <c r="E84" s="855"/>
      <c r="F84" s="855">
        <v>1.2500000000000001E-2</v>
      </c>
      <c r="G84" s="894"/>
      <c r="H84" s="855"/>
      <c r="I84" s="855">
        <v>4.3620000000000004E-3</v>
      </c>
      <c r="J84" s="894"/>
      <c r="K84" s="857"/>
    </row>
    <row r="85" spans="1:12" s="55" customFormat="1" ht="12" customHeight="1">
      <c r="A85" s="827" t="s">
        <v>1000</v>
      </c>
      <c r="B85" s="875"/>
      <c r="C85" s="875">
        <v>9252.9477019516507</v>
      </c>
      <c r="D85" s="895"/>
      <c r="E85" s="877"/>
      <c r="F85" s="877">
        <v>8678.2908728987113</v>
      </c>
      <c r="G85" s="878"/>
      <c r="H85" s="877"/>
      <c r="I85" s="877">
        <v>8458.5328473111604</v>
      </c>
      <c r="J85" s="878"/>
      <c r="K85" s="857"/>
      <c r="L85" s="94"/>
    </row>
    <row r="86" spans="1:12" s="55" customFormat="1" ht="12" customHeight="1">
      <c r="A86" s="896" t="s">
        <v>1001</v>
      </c>
      <c r="B86" s="879"/>
      <c r="C86" s="879">
        <v>4782.2437599391897</v>
      </c>
      <c r="D86" s="880"/>
      <c r="E86" s="881"/>
      <c r="F86" s="881">
        <v>5772.3338437535294</v>
      </c>
      <c r="G86" s="882"/>
      <c r="H86" s="881"/>
      <c r="I86" s="881">
        <v>6777.4007276188604</v>
      </c>
      <c r="J86" s="882"/>
      <c r="K86" s="857"/>
    </row>
    <row r="87" spans="1:12" s="55" customFormat="1" ht="12" customHeight="1">
      <c r="A87" s="823" t="s">
        <v>1002</v>
      </c>
      <c r="B87" s="853"/>
      <c r="C87" s="853">
        <v>105417.77499999999</v>
      </c>
      <c r="D87" s="897"/>
      <c r="E87" s="855"/>
      <c r="F87" s="855">
        <v>101154.413225</v>
      </c>
      <c r="G87" s="894"/>
      <c r="H87" s="855"/>
      <c r="I87" s="855">
        <v>98380.700724999988</v>
      </c>
      <c r="J87" s="894"/>
      <c r="K87" s="857"/>
      <c r="L87" s="94"/>
    </row>
    <row r="88" spans="1:12" s="55" customFormat="1" ht="12" customHeight="1">
      <c r="A88" s="827" t="s">
        <v>1003</v>
      </c>
      <c r="B88" s="875"/>
      <c r="C88" s="875">
        <v>1061993.1297475619</v>
      </c>
      <c r="D88" s="895"/>
      <c r="E88" s="877"/>
      <c r="F88" s="877">
        <v>1089515.2619575621</v>
      </c>
      <c r="G88" s="878"/>
      <c r="H88" s="877"/>
      <c r="I88" s="877">
        <v>973431.45638383541</v>
      </c>
      <c r="J88" s="878"/>
      <c r="K88" s="857"/>
    </row>
    <row r="89" spans="1:12" s="55" customFormat="1" ht="12" customHeight="1">
      <c r="A89" s="838"/>
      <c r="B89" s="839"/>
      <c r="C89" s="839"/>
      <c r="D89" s="840"/>
      <c r="E89" s="839"/>
      <c r="F89" s="839"/>
      <c r="G89" s="839"/>
      <c r="H89" s="809"/>
      <c r="I89" s="809"/>
      <c r="J89" s="809"/>
      <c r="K89" s="771"/>
    </row>
    <row r="90" spans="1:12" s="23" customFormat="1" ht="22.5" customHeight="1">
      <c r="A90" s="441"/>
      <c r="B90" s="764"/>
      <c r="C90" s="764"/>
      <c r="D90" s="764"/>
      <c r="E90" s="764"/>
      <c r="F90" s="764"/>
      <c r="G90" s="764"/>
      <c r="H90" s="764"/>
      <c r="I90" s="764"/>
      <c r="J90" s="764"/>
      <c r="K90" s="681"/>
    </row>
    <row r="91" spans="1:12" s="24" customFormat="1" ht="18.75" customHeight="1">
      <c r="A91" s="765" t="s">
        <v>1004</v>
      </c>
      <c r="B91" s="766"/>
      <c r="C91" s="766"/>
      <c r="D91" s="766"/>
      <c r="E91" s="766"/>
      <c r="F91" s="766"/>
      <c r="G91" s="766"/>
      <c r="H91" s="766"/>
      <c r="I91" s="766"/>
      <c r="J91" s="766"/>
      <c r="K91" s="767"/>
    </row>
    <row r="92" spans="1:12" s="25" customFormat="1" ht="12" customHeight="1">
      <c r="A92" s="768"/>
      <c r="B92" s="768"/>
      <c r="C92" s="768"/>
      <c r="D92" s="768"/>
      <c r="E92" s="768"/>
      <c r="F92" s="768"/>
      <c r="G92" s="768"/>
      <c r="H92" s="768"/>
      <c r="I92" s="768"/>
      <c r="J92" s="768"/>
      <c r="K92" s="769"/>
    </row>
    <row r="93" spans="1:12" s="25" customFormat="1" ht="40.15" customHeight="1">
      <c r="A93" s="1960" t="s">
        <v>1005</v>
      </c>
      <c r="B93" s="1960"/>
      <c r="C93" s="1960"/>
      <c r="D93" s="1960"/>
      <c r="E93" s="1960"/>
      <c r="F93" s="1960"/>
      <c r="G93" s="1960"/>
      <c r="H93" s="1960"/>
      <c r="I93" s="1960"/>
      <c r="J93" s="1960"/>
      <c r="K93" s="769"/>
    </row>
    <row r="94" spans="1:12" s="55" customFormat="1" ht="12" customHeight="1">
      <c r="A94" s="1966" t="s">
        <v>1006</v>
      </c>
      <c r="B94" s="1966"/>
      <c r="C94" s="1966"/>
      <c r="D94" s="1966"/>
      <c r="E94" s="1966"/>
      <c r="F94" s="1966"/>
      <c r="G94" s="1966"/>
      <c r="H94" s="1966"/>
      <c r="I94" s="1966"/>
      <c r="J94" s="1966"/>
      <c r="K94" s="770"/>
    </row>
    <row r="95" spans="1:12" s="27" customFormat="1" ht="12" customHeight="1">
      <c r="A95" s="772"/>
      <c r="B95" s="772"/>
      <c r="C95" s="772"/>
      <c r="D95" s="772"/>
      <c r="E95" s="772"/>
      <c r="F95" s="772"/>
      <c r="G95" s="772"/>
      <c r="H95" s="772"/>
      <c r="I95" s="772"/>
      <c r="J95" s="772"/>
      <c r="K95" s="773"/>
    </row>
    <row r="96" spans="1:12" s="99" customFormat="1" ht="12" customHeight="1">
      <c r="A96" s="1961"/>
      <c r="B96" s="1961"/>
      <c r="C96" s="1961"/>
      <c r="D96" s="1962"/>
      <c r="E96" s="1963" t="s">
        <v>1007</v>
      </c>
      <c r="F96" s="1964"/>
      <c r="G96" s="1965"/>
      <c r="H96" s="1963" t="s">
        <v>1008</v>
      </c>
      <c r="I96" s="1964"/>
      <c r="J96" s="1965"/>
      <c r="K96" s="777"/>
    </row>
    <row r="97" spans="1:13" s="99" customFormat="1" ht="11.1" customHeight="1">
      <c r="A97" s="898"/>
      <c r="B97" s="899"/>
      <c r="C97" s="899"/>
      <c r="D97" s="900"/>
      <c r="E97" s="775" t="s">
        <v>289</v>
      </c>
      <c r="F97" s="776" t="s">
        <v>290</v>
      </c>
      <c r="G97" s="776" t="s">
        <v>289</v>
      </c>
      <c r="H97" s="775" t="s">
        <v>289</v>
      </c>
      <c r="I97" s="776" t="s">
        <v>290</v>
      </c>
      <c r="J97" s="776" t="s">
        <v>289</v>
      </c>
      <c r="K97" s="777"/>
      <c r="L97" s="777"/>
      <c r="M97" s="777"/>
    </row>
    <row r="98" spans="1:13" s="55" customFormat="1" ht="11.1" customHeight="1">
      <c r="A98" s="719" t="s">
        <v>208</v>
      </c>
      <c r="B98" s="901"/>
      <c r="C98" s="902"/>
      <c r="D98" s="903"/>
      <c r="E98" s="778" t="s">
        <v>263</v>
      </c>
      <c r="F98" s="842" t="s">
        <v>263</v>
      </c>
      <c r="G98" s="779" t="s">
        <v>264</v>
      </c>
      <c r="H98" s="778" t="s">
        <v>263</v>
      </c>
      <c r="I98" s="842" t="s">
        <v>263</v>
      </c>
      <c r="J98" s="779" t="s">
        <v>264</v>
      </c>
      <c r="K98" s="771"/>
      <c r="L98" s="771"/>
      <c r="M98" s="771"/>
    </row>
    <row r="99" spans="1:13" s="55" customFormat="1" ht="12" customHeight="1">
      <c r="A99" s="1946" t="s">
        <v>932</v>
      </c>
      <c r="B99" s="1946"/>
      <c r="C99" s="1946"/>
      <c r="D99" s="1947"/>
      <c r="E99" s="696">
        <v>213851</v>
      </c>
      <c r="F99" s="781">
        <v>216598.64204142601</v>
      </c>
      <c r="G99" s="781">
        <v>205399.12529928202</v>
      </c>
      <c r="H99" s="696">
        <v>259098.43126374303</v>
      </c>
      <c r="I99" s="904">
        <v>251011.30721362901</v>
      </c>
      <c r="J99" s="781">
        <v>243911.58865288697</v>
      </c>
      <c r="K99" s="771"/>
      <c r="L99" s="771"/>
      <c r="M99" s="771"/>
    </row>
    <row r="100" spans="1:13" s="55" customFormat="1" ht="12" customHeight="1">
      <c r="A100" s="1948" t="s">
        <v>933</v>
      </c>
      <c r="B100" s="1948"/>
      <c r="C100" s="1948"/>
      <c r="D100" s="1949"/>
      <c r="E100" s="706"/>
      <c r="F100" s="783"/>
      <c r="G100" s="905"/>
      <c r="H100" s="706">
        <v>-7015.3010747200251</v>
      </c>
      <c r="I100" s="905">
        <v>-6654.9743082100149</v>
      </c>
      <c r="J100" s="905">
        <v>-6605.0771440979843</v>
      </c>
      <c r="K100" s="771"/>
      <c r="L100" s="771"/>
      <c r="M100" s="771"/>
    </row>
    <row r="101" spans="1:13" s="55" customFormat="1" ht="12" customHeight="1">
      <c r="A101" s="1948" t="s">
        <v>934</v>
      </c>
      <c r="B101" s="1948"/>
      <c r="C101" s="1948"/>
      <c r="D101" s="1949"/>
      <c r="E101" s="706"/>
      <c r="F101" s="783">
        <v>-7289.7057852462503</v>
      </c>
      <c r="G101" s="905"/>
      <c r="H101" s="706"/>
      <c r="I101" s="905">
        <v>-10597.415491622271</v>
      </c>
      <c r="J101" s="905"/>
      <c r="K101" s="771"/>
      <c r="L101" s="771"/>
      <c r="M101" s="771"/>
    </row>
    <row r="102" spans="1:13" s="55" customFormat="1" ht="12" customHeight="1">
      <c r="A102" s="1948" t="s">
        <v>1009</v>
      </c>
      <c r="B102" s="1948"/>
      <c r="C102" s="1948"/>
      <c r="D102" s="1949"/>
      <c r="E102" s="706">
        <v>-15274.355</v>
      </c>
      <c r="F102" s="783">
        <v>-13724.355</v>
      </c>
      <c r="G102" s="905">
        <v>-16594.73</v>
      </c>
      <c r="H102" s="706">
        <v>-15974.355</v>
      </c>
      <c r="I102" s="905">
        <v>-14424.355</v>
      </c>
      <c r="J102" s="905">
        <v>-16594.73</v>
      </c>
      <c r="K102" s="771"/>
      <c r="L102" s="771"/>
      <c r="M102" s="771"/>
    </row>
    <row r="103" spans="1:13" s="55" customFormat="1" ht="12" customHeight="1">
      <c r="A103" s="1944" t="s">
        <v>1010</v>
      </c>
      <c r="B103" s="1944"/>
      <c r="C103" s="1944"/>
      <c r="D103" s="1945"/>
      <c r="E103" s="906">
        <v>-111.3905700000003</v>
      </c>
      <c r="F103" s="783">
        <v>-422.16864000000061</v>
      </c>
      <c r="G103" s="905">
        <v>-284.79539250000096</v>
      </c>
      <c r="H103" s="906">
        <v>-114.2763479999993</v>
      </c>
      <c r="I103" s="905">
        <v>-424.49277899999919</v>
      </c>
      <c r="J103" s="905">
        <v>-284.79539250000096</v>
      </c>
      <c r="K103" s="795"/>
      <c r="L103" s="771"/>
      <c r="M103" s="771"/>
    </row>
    <row r="104" spans="1:13" s="55" customFormat="1" ht="12" customHeight="1">
      <c r="A104" s="1950" t="s">
        <v>1011</v>
      </c>
      <c r="B104" s="1950"/>
      <c r="C104" s="1950"/>
      <c r="D104" s="1951"/>
      <c r="E104" s="703">
        <v>198465.25443</v>
      </c>
      <c r="F104" s="907">
        <v>195162.41261617976</v>
      </c>
      <c r="G104" s="908">
        <v>188519.59990678201</v>
      </c>
      <c r="H104" s="703">
        <v>235994.49884102301</v>
      </c>
      <c r="I104" s="908">
        <v>218910.06963479673</v>
      </c>
      <c r="J104" s="908">
        <v>220426.98611628899</v>
      </c>
      <c r="K104" s="771"/>
      <c r="L104" s="909"/>
      <c r="M104" s="910"/>
    </row>
    <row r="105" spans="1:13" s="55" customFormat="1" ht="12" customHeight="1">
      <c r="A105" s="1954" t="s">
        <v>1012</v>
      </c>
      <c r="B105" s="1954"/>
      <c r="C105" s="1954"/>
      <c r="D105" s="1955"/>
      <c r="E105" s="911"/>
      <c r="F105" s="912"/>
      <c r="G105" s="912"/>
      <c r="H105" s="911"/>
      <c r="I105" s="913"/>
      <c r="J105" s="912"/>
      <c r="K105" s="771"/>
      <c r="L105" s="771"/>
      <c r="M105" s="771"/>
    </row>
    <row r="106" spans="1:13" s="55" customFormat="1" ht="12" customHeight="1">
      <c r="A106" s="1948" t="s">
        <v>1013</v>
      </c>
      <c r="B106" s="1948"/>
      <c r="C106" s="1948"/>
      <c r="D106" s="1949"/>
      <c r="E106" s="911"/>
      <c r="F106" s="912"/>
      <c r="G106" s="912"/>
      <c r="H106" s="911"/>
      <c r="I106" s="912">
        <v>-2.2126994999999998</v>
      </c>
      <c r="J106" s="912"/>
      <c r="K106" s="771"/>
      <c r="L106" s="771"/>
      <c r="M106" s="771"/>
    </row>
    <row r="107" spans="1:13" s="55" customFormat="1" ht="12" customHeight="1">
      <c r="A107" s="1948" t="s">
        <v>526</v>
      </c>
      <c r="B107" s="1948"/>
      <c r="C107" s="1948"/>
      <c r="D107" s="1949"/>
      <c r="E107" s="906">
        <v>-2376.3940643504002</v>
      </c>
      <c r="F107" s="905">
        <v>-2392.3598621438</v>
      </c>
      <c r="G107" s="905">
        <v>-2391.1074083971998</v>
      </c>
      <c r="H107" s="906">
        <v>-9555.4599228499701</v>
      </c>
      <c r="I107" s="905">
        <v>-8973.1053965487317</v>
      </c>
      <c r="J107" s="905">
        <v>-4793.7519007597903</v>
      </c>
      <c r="K107" s="771"/>
      <c r="L107" s="771"/>
      <c r="M107" s="771"/>
    </row>
    <row r="108" spans="1:13" s="55" customFormat="1" ht="12" customHeight="1">
      <c r="A108" s="1948" t="s">
        <v>1014</v>
      </c>
      <c r="B108" s="1948"/>
      <c r="C108" s="1948"/>
      <c r="D108" s="1949"/>
      <c r="E108" s="906">
        <v>-23.616</v>
      </c>
      <c r="F108" s="905">
        <v>-25.199000000000002</v>
      </c>
      <c r="G108" s="905">
        <v>-25.199000000000002</v>
      </c>
      <c r="H108" s="906">
        <v>-415.0172</v>
      </c>
      <c r="I108" s="905">
        <v>-439.53244982950002</v>
      </c>
      <c r="J108" s="905">
        <v>-439.21644982949999</v>
      </c>
      <c r="K108" s="771"/>
      <c r="L108" s="771"/>
      <c r="M108" s="771"/>
    </row>
    <row r="109" spans="1:13" s="55" customFormat="1" ht="12" customHeight="1">
      <c r="A109" s="1948" t="s">
        <v>1015</v>
      </c>
      <c r="B109" s="1948"/>
      <c r="C109" s="1948"/>
      <c r="D109" s="1949"/>
      <c r="E109" s="906">
        <v>-1019.5511589999995</v>
      </c>
      <c r="F109" s="905">
        <v>-791.52074000000073</v>
      </c>
      <c r="G109" s="905">
        <v>-1047.3854224008003</v>
      </c>
      <c r="H109" s="906">
        <v>-2164.8324092673597</v>
      </c>
      <c r="I109" s="905">
        <v>-1911.1751483563289</v>
      </c>
      <c r="J109" s="905">
        <v>-1813.54910737249</v>
      </c>
      <c r="K109" s="771"/>
      <c r="L109" s="771"/>
      <c r="M109" s="771"/>
    </row>
    <row r="110" spans="1:13" s="55" customFormat="1" ht="12" customHeight="1">
      <c r="A110" s="1948" t="s">
        <v>1016</v>
      </c>
      <c r="B110" s="1948"/>
      <c r="C110" s="1948"/>
      <c r="D110" s="1949"/>
      <c r="E110" s="906"/>
      <c r="F110" s="905"/>
      <c r="G110" s="905"/>
      <c r="H110" s="906">
        <v>-19315.610205383749</v>
      </c>
      <c r="I110" s="905"/>
      <c r="J110" s="905">
        <v>-15116.058951630001</v>
      </c>
      <c r="K110" s="771"/>
      <c r="L110" s="771"/>
      <c r="M110" s="771"/>
    </row>
    <row r="111" spans="1:13" s="55" customFormat="1" ht="12" customHeight="1">
      <c r="A111" s="705" t="s">
        <v>1017</v>
      </c>
      <c r="B111" s="705"/>
      <c r="C111" s="705"/>
      <c r="D111" s="782"/>
      <c r="E111" s="906">
        <v>-1436.80078291519</v>
      </c>
      <c r="F111" s="905"/>
      <c r="G111" s="905"/>
      <c r="H111" s="906">
        <v>-1436.8007832117501</v>
      </c>
      <c r="I111" s="905"/>
      <c r="J111" s="905"/>
      <c r="K111" s="771"/>
      <c r="L111" s="771"/>
      <c r="M111" s="771"/>
    </row>
    <row r="112" spans="1:13" s="55" customFormat="1" ht="12" customHeight="1">
      <c r="A112" s="1948" t="s">
        <v>1018</v>
      </c>
      <c r="B112" s="1948"/>
      <c r="C112" s="1948"/>
      <c r="D112" s="1949"/>
      <c r="E112" s="906"/>
      <c r="F112" s="905"/>
      <c r="G112" s="905"/>
      <c r="H112" s="906">
        <v>-4676.9519013356185</v>
      </c>
      <c r="I112" s="905">
        <v>-5573.9107740099935</v>
      </c>
      <c r="J112" s="905">
        <v>-5242.3331965828911</v>
      </c>
      <c r="K112" s="795"/>
      <c r="L112" s="771"/>
      <c r="M112" s="771"/>
    </row>
    <row r="113" spans="1:12" s="55" customFormat="1" ht="12" customHeight="1">
      <c r="A113" s="1948" t="s">
        <v>1019</v>
      </c>
      <c r="B113" s="1948"/>
      <c r="C113" s="1948"/>
      <c r="D113" s="1949"/>
      <c r="E113" s="906">
        <v>-1411.6595637858363</v>
      </c>
      <c r="F113" s="905">
        <v>-1646.3383751851393</v>
      </c>
      <c r="G113" s="905">
        <v>-1427.3017087271771</v>
      </c>
      <c r="H113" s="906">
        <v>-2693.9718221512603</v>
      </c>
      <c r="I113" s="905">
        <v>-2874.5961891176407</v>
      </c>
      <c r="J113" s="905">
        <v>-2540.2541787083933</v>
      </c>
      <c r="K113" s="771"/>
    </row>
    <row r="114" spans="1:12" s="55" customFormat="1" ht="12" customHeight="1">
      <c r="A114" s="1948" t="s">
        <v>1020</v>
      </c>
      <c r="B114" s="1948"/>
      <c r="C114" s="1948"/>
      <c r="D114" s="1949"/>
      <c r="E114" s="906">
        <v>-1047.3989999999999</v>
      </c>
      <c r="F114" s="905">
        <v>-961.13428636444905</v>
      </c>
      <c r="G114" s="905">
        <v>-913.82615195122435</v>
      </c>
      <c r="H114" s="906">
        <v>-1193.8460728</v>
      </c>
      <c r="I114" s="905">
        <v>-1084.9504198692471</v>
      </c>
      <c r="J114" s="905">
        <v>-1001.6747518731826</v>
      </c>
      <c r="K114" s="771"/>
    </row>
    <row r="115" spans="1:12" s="55" customFormat="1" ht="12" customHeight="1">
      <c r="A115" s="1948" t="s">
        <v>1021</v>
      </c>
      <c r="B115" s="1948"/>
      <c r="C115" s="1948"/>
      <c r="D115" s="1949"/>
      <c r="E115" s="906">
        <v>-48.863389000000005</v>
      </c>
      <c r="F115" s="905">
        <v>-32.475999999999999</v>
      </c>
      <c r="G115" s="905"/>
      <c r="H115" s="906">
        <v>-90.432276926864063</v>
      </c>
      <c r="I115" s="905">
        <v>-63.17364139534088</v>
      </c>
      <c r="J115" s="905">
        <v>-41.702215781686959</v>
      </c>
      <c r="K115" s="771"/>
    </row>
    <row r="116" spans="1:12" s="55" customFormat="1" ht="12" customHeight="1">
      <c r="A116" s="1948" t="s">
        <v>1022</v>
      </c>
      <c r="B116" s="1948"/>
      <c r="C116" s="1948"/>
      <c r="D116" s="1949"/>
      <c r="E116" s="906">
        <v>-50.26</v>
      </c>
      <c r="F116" s="905">
        <v>-73.584000000000003</v>
      </c>
      <c r="G116" s="905">
        <v>7.5880000000000001</v>
      </c>
      <c r="H116" s="906">
        <v>-149.6498</v>
      </c>
      <c r="I116" s="905">
        <v>-205.1764</v>
      </c>
      <c r="J116" s="905">
        <v>-45.389000000000003</v>
      </c>
      <c r="K116" s="771"/>
    </row>
    <row r="117" spans="1:12" s="55" customFormat="1" ht="12" customHeight="1">
      <c r="A117" s="1944" t="s">
        <v>1023</v>
      </c>
      <c r="B117" s="1944"/>
      <c r="C117" s="1944"/>
      <c r="D117" s="1945"/>
      <c r="E117" s="914">
        <v>-391.32592799999998</v>
      </c>
      <c r="F117" s="915">
        <v>-543.84966324793265</v>
      </c>
      <c r="G117" s="915">
        <v>-336.1267545765686</v>
      </c>
      <c r="H117" s="914">
        <v>-214.24274500000001</v>
      </c>
      <c r="I117" s="905">
        <v>-305.22926341864388</v>
      </c>
      <c r="J117" s="915">
        <v>-87.766126162880639</v>
      </c>
      <c r="K117" s="795"/>
    </row>
    <row r="118" spans="1:12" s="93" customFormat="1" ht="12" customHeight="1">
      <c r="A118" s="1952" t="s">
        <v>1024</v>
      </c>
      <c r="B118" s="1952"/>
      <c r="C118" s="1952"/>
      <c r="D118" s="1953"/>
      <c r="E118" s="916">
        <v>190659.38454294857</v>
      </c>
      <c r="F118" s="917">
        <v>188695.95068923841</v>
      </c>
      <c r="G118" s="918">
        <v>182386.24146072904</v>
      </c>
      <c r="H118" s="916">
        <v>194087.68370209643</v>
      </c>
      <c r="I118" s="919">
        <v>197477.0072527513</v>
      </c>
      <c r="J118" s="918">
        <v>189305.2902375882</v>
      </c>
      <c r="K118" s="920"/>
    </row>
    <row r="119" spans="1:12" s="55" customFormat="1" ht="12" customHeight="1">
      <c r="A119" s="1948" t="s">
        <v>1025</v>
      </c>
      <c r="B119" s="1948"/>
      <c r="C119" s="1948"/>
      <c r="D119" s="1949"/>
      <c r="E119" s="921">
        <v>15274.355</v>
      </c>
      <c r="F119" s="905">
        <v>13724.355</v>
      </c>
      <c r="G119" s="905">
        <v>16594.73</v>
      </c>
      <c r="H119" s="921">
        <v>15974.355</v>
      </c>
      <c r="I119" s="905">
        <v>14424.355</v>
      </c>
      <c r="J119" s="905">
        <v>16594.73</v>
      </c>
      <c r="K119" s="771"/>
    </row>
    <row r="120" spans="1:12" s="55" customFormat="1" ht="12" customHeight="1">
      <c r="A120" s="1948" t="s">
        <v>1026</v>
      </c>
      <c r="B120" s="1948"/>
      <c r="C120" s="1948"/>
      <c r="D120" s="1949"/>
      <c r="E120" s="906"/>
      <c r="F120" s="905"/>
      <c r="G120" s="905"/>
      <c r="H120" s="906">
        <v>-1500</v>
      </c>
      <c r="I120" s="905">
        <v>-1500</v>
      </c>
      <c r="J120" s="905">
        <v>-1500</v>
      </c>
      <c r="K120" s="771"/>
    </row>
    <row r="121" spans="1:12" s="55" customFormat="1" ht="12" customHeight="1">
      <c r="A121" s="1944" t="s">
        <v>1027</v>
      </c>
      <c r="B121" s="1944"/>
      <c r="C121" s="1944"/>
      <c r="D121" s="1945"/>
      <c r="E121" s="911"/>
      <c r="F121" s="905"/>
      <c r="G121" s="905"/>
      <c r="H121" s="911">
        <v>-117.28029705904446</v>
      </c>
      <c r="I121" s="905">
        <v>-90.508167765857991</v>
      </c>
      <c r="J121" s="905"/>
      <c r="K121" s="771"/>
    </row>
    <row r="122" spans="1:12" s="55" customFormat="1" ht="12" customHeight="1">
      <c r="A122" s="1950" t="s">
        <v>939</v>
      </c>
      <c r="B122" s="1950"/>
      <c r="C122" s="1950"/>
      <c r="D122" s="1951"/>
      <c r="E122" s="922">
        <v>15274.355</v>
      </c>
      <c r="F122" s="908">
        <v>13724.355</v>
      </c>
      <c r="G122" s="908">
        <v>16594.73</v>
      </c>
      <c r="H122" s="922">
        <v>14357.074702940956</v>
      </c>
      <c r="I122" s="908">
        <v>12833.846832234141</v>
      </c>
      <c r="J122" s="908">
        <v>15094.73</v>
      </c>
      <c r="K122" s="771"/>
      <c r="L122" s="1845"/>
    </row>
    <row r="123" spans="1:12" s="55" customFormat="1" ht="12" customHeight="1">
      <c r="A123" s="1946" t="s">
        <v>950</v>
      </c>
      <c r="B123" s="1946"/>
      <c r="C123" s="1946"/>
      <c r="D123" s="1947"/>
      <c r="E123" s="906">
        <v>205933.73954294858</v>
      </c>
      <c r="F123" s="905">
        <v>202420.30568923842</v>
      </c>
      <c r="G123" s="905">
        <v>198980.97146072905</v>
      </c>
      <c r="H123" s="906">
        <v>208444.7584050374</v>
      </c>
      <c r="I123" s="905">
        <v>210310.85408498545</v>
      </c>
      <c r="J123" s="905">
        <v>204400.020237588</v>
      </c>
      <c r="K123" s="771"/>
    </row>
    <row r="124" spans="1:12" s="55" customFormat="1" ht="12" customHeight="1">
      <c r="A124" s="1948" t="s">
        <v>1028</v>
      </c>
      <c r="B124" s="1948"/>
      <c r="C124" s="1948"/>
      <c r="D124" s="1949"/>
      <c r="E124" s="906"/>
      <c r="F124" s="905">
        <v>6122.4530000000004</v>
      </c>
      <c r="G124" s="905">
        <v>5751.6734000000006</v>
      </c>
      <c r="H124" s="906"/>
      <c r="I124" s="905">
        <v>6122.4530000000004</v>
      </c>
      <c r="J124" s="905">
        <v>5751.6734000000006</v>
      </c>
      <c r="K124" s="771"/>
    </row>
    <row r="125" spans="1:12" s="55" customFormat="1" ht="12" customHeight="1">
      <c r="A125" s="1948" t="s">
        <v>1029</v>
      </c>
      <c r="B125" s="1948"/>
      <c r="C125" s="1948"/>
      <c r="D125" s="1949"/>
      <c r="E125" s="906">
        <v>27829.170990000002</v>
      </c>
      <c r="F125" s="905">
        <v>22095.761079999997</v>
      </c>
      <c r="G125" s="905">
        <v>29237.384850000002</v>
      </c>
      <c r="H125" s="906">
        <v>28729.170990000002</v>
      </c>
      <c r="I125" s="905">
        <v>22995.761079999997</v>
      </c>
      <c r="J125" s="905">
        <v>29237.384850000002</v>
      </c>
      <c r="K125" s="771"/>
    </row>
    <row r="126" spans="1:12" s="55" customFormat="1" ht="12" customHeight="1">
      <c r="A126" s="1948" t="s">
        <v>1030</v>
      </c>
      <c r="B126" s="1948"/>
      <c r="C126" s="1948"/>
      <c r="D126" s="1949"/>
      <c r="E126" s="706"/>
      <c r="F126" s="783"/>
      <c r="G126" s="783"/>
      <c r="H126" s="706">
        <v>-5588</v>
      </c>
      <c r="I126" s="783">
        <v>-5588</v>
      </c>
      <c r="J126" s="783">
        <v>-5588</v>
      </c>
      <c r="K126" s="771"/>
    </row>
    <row r="127" spans="1:12" s="55" customFormat="1" ht="12" customHeight="1">
      <c r="A127" s="1944" t="s">
        <v>1031</v>
      </c>
      <c r="B127" s="1944"/>
      <c r="C127" s="1944"/>
      <c r="D127" s="1945"/>
      <c r="E127" s="906"/>
      <c r="F127" s="905"/>
      <c r="G127" s="905"/>
      <c r="H127" s="906">
        <v>-122.94051276321659</v>
      </c>
      <c r="I127" s="905">
        <v>-98.377104785256776</v>
      </c>
      <c r="J127" s="905"/>
      <c r="K127" s="771"/>
    </row>
    <row r="128" spans="1:12" s="55" customFormat="1" ht="12" customHeight="1">
      <c r="A128" s="1950" t="s">
        <v>941</v>
      </c>
      <c r="B128" s="1950"/>
      <c r="C128" s="1950"/>
      <c r="D128" s="1951"/>
      <c r="E128" s="922">
        <v>27829.170989999999</v>
      </c>
      <c r="F128" s="908">
        <v>28218.214079999998</v>
      </c>
      <c r="G128" s="908">
        <v>34989.058250000002</v>
      </c>
      <c r="H128" s="922">
        <v>23018.230477236786</v>
      </c>
      <c r="I128" s="908">
        <v>23431.836975214741</v>
      </c>
      <c r="J128" s="908">
        <v>29401.058250000002</v>
      </c>
      <c r="K128" s="771"/>
    </row>
    <row r="129" spans="1:10" s="55" customFormat="1" ht="12" customHeight="1">
      <c r="A129" s="1950" t="s">
        <v>942</v>
      </c>
      <c r="B129" s="1950"/>
      <c r="C129" s="1950"/>
      <c r="D129" s="1951"/>
      <c r="E129" s="906">
        <v>233762.91053294859</v>
      </c>
      <c r="F129" s="905">
        <v>230638.51976923842</v>
      </c>
      <c r="G129" s="905">
        <v>233970.02971072905</v>
      </c>
      <c r="H129" s="906">
        <v>231462.98888227419</v>
      </c>
      <c r="I129" s="923">
        <v>233742.69106020019</v>
      </c>
      <c r="J129" s="905">
        <v>233801.07848758821</v>
      </c>
    </row>
    <row r="130" spans="1:10" s="55" customFormat="1" ht="12" customHeight="1">
      <c r="A130" s="702"/>
      <c r="B130" s="924"/>
      <c r="C130" s="924"/>
      <c r="D130" s="924"/>
      <c r="E130" s="925"/>
      <c r="F130" s="925"/>
      <c r="G130" s="925"/>
      <c r="H130" s="925"/>
      <c r="I130" s="925"/>
      <c r="J130" s="925"/>
    </row>
    <row r="131" spans="1:10" s="55" customFormat="1" ht="12" customHeight="1">
      <c r="A131" s="1946" t="s">
        <v>943</v>
      </c>
      <c r="B131" s="1946"/>
      <c r="C131" s="1946"/>
      <c r="D131" s="1947"/>
      <c r="E131" s="926">
        <v>904034.67859999998</v>
      </c>
      <c r="F131" s="904">
        <v>916303.09556130006</v>
      </c>
      <c r="G131" s="904">
        <v>833706.6</v>
      </c>
      <c r="H131" s="926">
        <v>1061993</v>
      </c>
      <c r="I131" s="904">
        <v>1089515.27195756</v>
      </c>
      <c r="J131" s="904">
        <v>973431.466383836</v>
      </c>
    </row>
    <row r="132" spans="1:10" s="55" customFormat="1" ht="12" customHeight="1">
      <c r="A132" s="1944" t="s">
        <v>944</v>
      </c>
      <c r="B132" s="1944"/>
      <c r="C132" s="1944"/>
      <c r="D132" s="1945"/>
      <c r="E132" s="914">
        <v>72322.774288000001</v>
      </c>
      <c r="F132" s="915">
        <v>73304.247644904011</v>
      </c>
      <c r="G132" s="915">
        <v>66696.528000000006</v>
      </c>
      <c r="H132" s="914">
        <v>84959.44</v>
      </c>
      <c r="I132" s="915">
        <v>87161.221756604806</v>
      </c>
      <c r="J132" s="915">
        <v>77874.517310706884</v>
      </c>
    </row>
    <row r="133" spans="1:10" s="55" customFormat="1" ht="12" customHeight="1">
      <c r="A133" s="702"/>
      <c r="B133" s="924"/>
      <c r="C133" s="924"/>
      <c r="D133" s="924"/>
      <c r="E133" s="925"/>
      <c r="F133" s="925"/>
      <c r="G133" s="925"/>
      <c r="H133" s="925"/>
      <c r="I133" s="925"/>
      <c r="J133" s="925"/>
    </row>
    <row r="134" spans="1:10" s="55" customFormat="1" ht="12" customHeight="1">
      <c r="A134" s="1946" t="s">
        <v>1032</v>
      </c>
      <c r="B134" s="1946"/>
      <c r="C134" s="1946"/>
      <c r="D134" s="1947"/>
      <c r="E134" s="906"/>
      <c r="F134" s="905"/>
      <c r="G134" s="905"/>
      <c r="H134" s="906"/>
      <c r="I134" s="905"/>
      <c r="J134" s="905"/>
    </row>
    <row r="135" spans="1:10" s="55" customFormat="1" ht="12" customHeight="1">
      <c r="A135" s="1948" t="s">
        <v>1033</v>
      </c>
      <c r="B135" s="1948"/>
      <c r="C135" s="1948"/>
      <c r="D135" s="1949"/>
      <c r="E135" s="927">
        <v>21.08983085009595</v>
      </c>
      <c r="F135" s="928">
        <v>20.593180531999501</v>
      </c>
      <c r="G135" s="928">
        <v>21.876550030997603</v>
      </c>
      <c r="H135" s="927">
        <v>18.275796893397267</v>
      </c>
      <c r="I135" s="928">
        <v>18.125216996540058</v>
      </c>
      <c r="J135" s="928">
        <v>19.447212954891558</v>
      </c>
    </row>
    <row r="136" spans="1:10" s="55" customFormat="1" ht="12" customHeight="1">
      <c r="A136" s="1948" t="s">
        <v>1034</v>
      </c>
      <c r="B136" s="1948"/>
      <c r="C136" s="1948"/>
      <c r="D136" s="1949"/>
      <c r="E136" s="927">
        <v>22.779407075606908</v>
      </c>
      <c r="F136" s="928">
        <v>22.090976956183013</v>
      </c>
      <c r="G136" s="928">
        <v>23.867026056976044</v>
      </c>
      <c r="H136" s="927">
        <v>19.627696077567123</v>
      </c>
      <c r="I136" s="928">
        <v>19.303157972913453</v>
      </c>
      <c r="J136" s="928">
        <v>20.997885038266325</v>
      </c>
    </row>
    <row r="137" spans="1:10" s="55" customFormat="1" ht="12" customHeight="1">
      <c r="A137" s="1944" t="s">
        <v>1035</v>
      </c>
      <c r="B137" s="1944"/>
      <c r="C137" s="1944"/>
      <c r="D137" s="1945"/>
      <c r="E137" s="929">
        <v>25.857737105279732</v>
      </c>
      <c r="F137" s="930">
        <v>25.170549012273728</v>
      </c>
      <c r="G137" s="930">
        <v>28.06383321311467</v>
      </c>
      <c r="H137" s="929">
        <v>21.795152028523184</v>
      </c>
      <c r="I137" s="930">
        <v>21.453824198372981</v>
      </c>
      <c r="J137" s="930">
        <v>24.018237190968055</v>
      </c>
    </row>
    <row r="138" spans="1:10" s="49" customFormat="1" ht="6.75" customHeight="1">
      <c r="A138" s="505"/>
      <c r="B138" s="505"/>
      <c r="C138" s="505"/>
      <c r="D138" s="505"/>
      <c r="E138" s="931"/>
      <c r="F138" s="932"/>
      <c r="G138" s="932"/>
      <c r="H138" s="932"/>
      <c r="I138" s="932"/>
      <c r="J138" s="932"/>
    </row>
    <row r="139" spans="1:10" s="49" customFormat="1" ht="12" customHeight="1">
      <c r="A139" s="1940" t="s">
        <v>1036</v>
      </c>
      <c r="B139" s="1942"/>
      <c r="C139" s="1942"/>
      <c r="D139" s="1942"/>
      <c r="E139" s="1942"/>
      <c r="F139" s="1942"/>
      <c r="G139" s="1942"/>
      <c r="H139" s="1942"/>
      <c r="I139" s="1942"/>
      <c r="J139" s="1942"/>
    </row>
    <row r="140" spans="1:10" s="98" customFormat="1" ht="24" customHeight="1">
      <c r="A140" s="1940" t="s">
        <v>1037</v>
      </c>
      <c r="B140" s="1941"/>
      <c r="C140" s="1941"/>
      <c r="D140" s="1941"/>
      <c r="E140" s="1941"/>
      <c r="F140" s="1941"/>
      <c r="G140" s="1941"/>
      <c r="H140" s="1941"/>
      <c r="I140" s="1941"/>
      <c r="J140" s="1941"/>
    </row>
    <row r="141" spans="1:10" s="98" customFormat="1" ht="12" customHeight="1">
      <c r="A141" s="1940" t="s">
        <v>1038</v>
      </c>
      <c r="B141" s="1942"/>
      <c r="C141" s="1942"/>
      <c r="D141" s="1942"/>
      <c r="E141" s="1942"/>
      <c r="F141" s="1942"/>
      <c r="G141" s="1942"/>
      <c r="H141" s="1942"/>
      <c r="I141" s="1942"/>
      <c r="J141" s="1942"/>
    </row>
    <row r="142" spans="1:10" s="98" customFormat="1" ht="12" customHeight="1">
      <c r="A142" s="933" t="s">
        <v>1039</v>
      </c>
      <c r="B142" s="811"/>
      <c r="C142" s="811"/>
      <c r="D142" s="811"/>
      <c r="E142" s="811"/>
      <c r="F142" s="811"/>
      <c r="G142" s="811"/>
      <c r="H142" s="811"/>
      <c r="I142" s="811"/>
      <c r="J142" s="811"/>
    </row>
    <row r="143" spans="1:10" s="23" customFormat="1" ht="15.75" customHeight="1">
      <c r="A143" s="1943"/>
      <c r="B143" s="1943"/>
      <c r="C143" s="1943"/>
      <c r="D143" s="1943"/>
      <c r="E143" s="1943"/>
      <c r="F143" s="1943"/>
      <c r="G143" s="1943"/>
      <c r="H143" s="1943"/>
      <c r="I143" s="1943"/>
      <c r="J143" s="1943"/>
    </row>
    <row r="144" spans="1:10" s="23" customFormat="1" ht="22.5" customHeight="1">
      <c r="A144" s="441"/>
      <c r="B144" s="764"/>
      <c r="C144" s="764"/>
      <c r="D144" s="764"/>
      <c r="E144" s="764"/>
      <c r="F144" s="764"/>
      <c r="G144" s="764"/>
      <c r="H144" s="764"/>
      <c r="I144" s="764"/>
      <c r="J144" s="764"/>
    </row>
    <row r="145" spans="1:14" s="24" customFormat="1" ht="18.75" customHeight="1">
      <c r="A145" s="765" t="s">
        <v>1040</v>
      </c>
      <c r="B145" s="766"/>
      <c r="C145" s="766"/>
      <c r="D145" s="766"/>
      <c r="E145" s="766"/>
      <c r="F145" s="766"/>
      <c r="G145" s="766"/>
      <c r="H145" s="766"/>
      <c r="I145" s="766"/>
      <c r="J145" s="766"/>
      <c r="K145" s="767"/>
      <c r="L145" s="767"/>
      <c r="M145" s="767"/>
      <c r="N145" s="767"/>
    </row>
    <row r="146" spans="1:14" s="25" customFormat="1" ht="12" customHeight="1">
      <c r="A146" s="768"/>
      <c r="B146" s="768"/>
      <c r="C146" s="768"/>
      <c r="D146" s="768"/>
      <c r="E146" s="768"/>
      <c r="F146" s="768"/>
      <c r="G146" s="768"/>
      <c r="H146" s="768"/>
      <c r="I146" s="768"/>
      <c r="J146" s="768"/>
      <c r="K146" s="769"/>
      <c r="L146" s="769"/>
      <c r="M146" s="769"/>
      <c r="N146" s="769"/>
    </row>
    <row r="147" spans="1:14" s="25" customFormat="1" ht="52.5" customHeight="1">
      <c r="A147" s="1943" t="s">
        <v>1041</v>
      </c>
      <c r="B147" s="1943"/>
      <c r="C147" s="1943"/>
      <c r="D147" s="1943"/>
      <c r="E147" s="1943"/>
      <c r="F147" s="1943"/>
      <c r="G147" s="1943"/>
      <c r="H147" s="1943"/>
      <c r="I147" s="1943"/>
      <c r="J147" s="1943"/>
      <c r="K147" s="769"/>
      <c r="L147" s="769"/>
      <c r="M147" s="769"/>
      <c r="N147" s="769"/>
    </row>
    <row r="148" spans="1:14" s="99" customFormat="1" ht="11.1" customHeight="1">
      <c r="A148" s="774"/>
      <c r="B148" s="775" t="s">
        <v>289</v>
      </c>
      <c r="C148" s="776" t="s">
        <v>290</v>
      </c>
      <c r="D148" s="776" t="s">
        <v>291</v>
      </c>
      <c r="E148" s="776" t="s">
        <v>292</v>
      </c>
      <c r="F148" s="776" t="s">
        <v>289</v>
      </c>
      <c r="G148" s="776" t="s">
        <v>290</v>
      </c>
      <c r="H148" s="776" t="s">
        <v>291</v>
      </c>
      <c r="I148" s="776" t="s">
        <v>292</v>
      </c>
      <c r="J148" s="776" t="s">
        <v>289</v>
      </c>
      <c r="K148" s="843"/>
      <c r="L148" s="777"/>
      <c r="M148" s="777"/>
      <c r="N148" s="777"/>
    </row>
    <row r="149" spans="1:14" s="55" customFormat="1" ht="11.1" customHeight="1">
      <c r="A149" s="814" t="s">
        <v>208</v>
      </c>
      <c r="B149" s="778" t="s">
        <v>263</v>
      </c>
      <c r="C149" s="779" t="s">
        <v>1042</v>
      </c>
      <c r="D149" s="779" t="s">
        <v>263</v>
      </c>
      <c r="E149" s="779" t="s">
        <v>263</v>
      </c>
      <c r="F149" s="779" t="s">
        <v>264</v>
      </c>
      <c r="G149" s="779" t="s">
        <v>264</v>
      </c>
      <c r="H149" s="779" t="s">
        <v>264</v>
      </c>
      <c r="I149" s="779" t="s">
        <v>264</v>
      </c>
      <c r="J149" s="779" t="s">
        <v>265</v>
      </c>
      <c r="K149" s="843"/>
      <c r="L149" s="771"/>
      <c r="M149" s="771"/>
      <c r="N149" s="934"/>
    </row>
    <row r="150" spans="1:14" s="55" customFormat="1" ht="12" customHeight="1">
      <c r="A150" s="848" t="s">
        <v>1043</v>
      </c>
      <c r="B150" s="935">
        <v>196759.908</v>
      </c>
      <c r="C150" s="936">
        <v>195753.986131735</v>
      </c>
      <c r="D150" s="936">
        <v>191317.33025360099</v>
      </c>
      <c r="E150" s="936">
        <v>180716.82075355999</v>
      </c>
      <c r="F150" s="936">
        <v>168970.928118271</v>
      </c>
      <c r="G150" s="936">
        <v>171838.578254522</v>
      </c>
      <c r="H150" s="936">
        <v>171743.27900000001</v>
      </c>
      <c r="I150" s="936">
        <v>167673.033494423</v>
      </c>
      <c r="J150" s="936">
        <v>169902.77701354001</v>
      </c>
      <c r="K150" s="788"/>
      <c r="L150" s="771"/>
      <c r="M150" s="771"/>
      <c r="N150" s="934"/>
    </row>
    <row r="151" spans="1:14" s="33" customFormat="1" ht="21" customHeight="1">
      <c r="A151" s="786" t="s">
        <v>1044</v>
      </c>
      <c r="B151" s="937">
        <v>17445.404999999999</v>
      </c>
      <c r="C151" s="938">
        <v>16716.542239718099</v>
      </c>
      <c r="D151" s="938">
        <v>16986.961793112499</v>
      </c>
      <c r="E151" s="938">
        <v>18008.9647529713</v>
      </c>
      <c r="F151" s="938">
        <v>19229.967699620898</v>
      </c>
      <c r="G151" s="938">
        <v>19142.0376740795</v>
      </c>
      <c r="H151" s="938">
        <v>20189.623</v>
      </c>
      <c r="I151" s="938">
        <v>20395.8577107985</v>
      </c>
      <c r="J151" s="938">
        <v>20073.896504973902</v>
      </c>
      <c r="K151" s="836"/>
      <c r="L151" s="785"/>
      <c r="M151" s="785"/>
      <c r="N151" s="939"/>
    </row>
    <row r="152" spans="1:14" s="55" customFormat="1" ht="12" customHeight="1">
      <c r="A152" s="940" t="s">
        <v>1045</v>
      </c>
      <c r="B152" s="941">
        <v>214205.31299999999</v>
      </c>
      <c r="C152" s="942">
        <v>212470.52837145311</v>
      </c>
      <c r="D152" s="942">
        <v>208304.2920467135</v>
      </c>
      <c r="E152" s="942">
        <v>198725.78550653131</v>
      </c>
      <c r="F152" s="942">
        <v>188200.8958178919</v>
      </c>
      <c r="G152" s="942">
        <v>190980.6159286015</v>
      </c>
      <c r="H152" s="942">
        <v>191932.902</v>
      </c>
      <c r="I152" s="942">
        <v>188068.8912052215</v>
      </c>
      <c r="J152" s="942">
        <v>189976.67351851391</v>
      </c>
      <c r="K152" s="788"/>
      <c r="L152" s="771"/>
      <c r="M152" s="771"/>
      <c r="N152" s="934"/>
    </row>
    <row r="153" spans="1:14" s="33" customFormat="1" ht="21" customHeight="1">
      <c r="A153" s="943" t="s">
        <v>1046</v>
      </c>
      <c r="B153" s="944">
        <v>243170.74100000001</v>
      </c>
      <c r="C153" s="945">
        <v>234526.118767849</v>
      </c>
      <c r="D153" s="945">
        <v>228731.42017428306</v>
      </c>
      <c r="E153" s="945">
        <v>225960.48299056801</v>
      </c>
      <c r="F153" s="945">
        <v>246074.212</v>
      </c>
      <c r="G153" s="945">
        <v>233487.24912488399</v>
      </c>
      <c r="H153" s="945">
        <v>224403.19999999998</v>
      </c>
      <c r="I153" s="945">
        <v>224607.32066468999</v>
      </c>
      <c r="J153" s="945">
        <v>227293.50811154599</v>
      </c>
      <c r="K153" s="836"/>
      <c r="L153" s="785"/>
      <c r="M153" s="785"/>
      <c r="N153" s="785"/>
    </row>
    <row r="154" spans="1:14" s="55" customFormat="1" ht="12" customHeight="1">
      <c r="A154" s="820" t="s">
        <v>1047</v>
      </c>
      <c r="B154" s="853">
        <v>-31697.127</v>
      </c>
      <c r="C154" s="855">
        <v>-31697.126799999998</v>
      </c>
      <c r="D154" s="855">
        <v>-31697.126799999998</v>
      </c>
      <c r="E154" s="855">
        <v>-31697.126799999998</v>
      </c>
      <c r="F154" s="855">
        <v>-31697.126799999998</v>
      </c>
      <c r="G154" s="855">
        <v>-31784.596000000001</v>
      </c>
      <c r="H154" s="855">
        <v>-31784.596000000001</v>
      </c>
      <c r="I154" s="855">
        <v>-31784.596000000001</v>
      </c>
      <c r="J154" s="855">
        <v>-31818.595535</v>
      </c>
      <c r="K154" s="788"/>
      <c r="L154" s="771"/>
      <c r="M154" s="771"/>
      <c r="N154" s="771"/>
    </row>
    <row r="155" spans="1:14" s="55" customFormat="1" ht="12" customHeight="1">
      <c r="A155" s="820" t="s">
        <v>1048</v>
      </c>
      <c r="B155" s="946">
        <v>32887.464</v>
      </c>
      <c r="C155" s="947">
        <v>33989.931201701802</v>
      </c>
      <c r="D155" s="947">
        <v>34294.295084837402</v>
      </c>
      <c r="E155" s="947">
        <v>32939.855353316001</v>
      </c>
      <c r="F155" s="947">
        <v>36815.617803271198</v>
      </c>
      <c r="G155" s="947">
        <v>38085.535161995198</v>
      </c>
      <c r="H155" s="947">
        <v>38561.557999999997</v>
      </c>
      <c r="I155" s="947">
        <v>39030.530274304299</v>
      </c>
      <c r="J155" s="947">
        <v>39333.677423453999</v>
      </c>
      <c r="K155" s="788"/>
      <c r="L155" s="771"/>
      <c r="M155" s="771"/>
      <c r="N155" s="771"/>
    </row>
    <row r="156" spans="1:14" s="55" customFormat="1" ht="12" customHeight="1">
      <c r="A156" s="948" t="s">
        <v>1049</v>
      </c>
      <c r="B156" s="949">
        <v>244361.07800000001</v>
      </c>
      <c r="C156" s="950">
        <v>236818.92316955081</v>
      </c>
      <c r="D156" s="950">
        <v>231328.58845912048</v>
      </c>
      <c r="E156" s="950">
        <v>227203.21154388401</v>
      </c>
      <c r="F156" s="950">
        <v>251192.70300327119</v>
      </c>
      <c r="G156" s="950">
        <v>239788.18828687922</v>
      </c>
      <c r="H156" s="950">
        <v>231180.16199999998</v>
      </c>
      <c r="I156" s="950">
        <v>231853.2549389943</v>
      </c>
      <c r="J156" s="950">
        <v>234808.59</v>
      </c>
      <c r="K156" s="788"/>
      <c r="L156" s="771"/>
      <c r="M156" s="771"/>
      <c r="N156" s="771"/>
    </row>
    <row r="157" spans="1:14" s="55" customFormat="1" ht="12" customHeight="1">
      <c r="A157" s="940" t="s">
        <v>1050</v>
      </c>
      <c r="B157" s="941">
        <v>30155.765000000014</v>
      </c>
      <c r="C157" s="942">
        <v>24348.394798097695</v>
      </c>
      <c r="D157" s="942">
        <v>23024.296412406984</v>
      </c>
      <c r="E157" s="942">
        <v>28477.426037352707</v>
      </c>
      <c r="F157" s="942">
        <v>62991.807185379294</v>
      </c>
      <c r="G157" s="942">
        <v>48807.572358277714</v>
      </c>
      <c r="H157" s="942">
        <v>39247.25999999998</v>
      </c>
      <c r="I157" s="942">
        <v>43784.3637337728</v>
      </c>
      <c r="J157" s="942">
        <v>44831.923000000003</v>
      </c>
      <c r="K157" s="788"/>
      <c r="L157" s="771"/>
      <c r="M157" s="771"/>
      <c r="N157" s="771"/>
    </row>
    <row r="158" spans="1:14" s="53" customFormat="1"/>
  </sheetData>
  <mergeCells count="55">
    <mergeCell ref="A4:J4"/>
    <mergeCell ref="A5:J5"/>
    <mergeCell ref="A47:J47"/>
    <mergeCell ref="B49:D49"/>
    <mergeCell ref="E49:G49"/>
    <mergeCell ref="H49:J49"/>
    <mergeCell ref="A104:D104"/>
    <mergeCell ref="B52:C52"/>
    <mergeCell ref="E52:F52"/>
    <mergeCell ref="H52:I52"/>
    <mergeCell ref="A93:J93"/>
    <mergeCell ref="A96:D96"/>
    <mergeCell ref="E96:G96"/>
    <mergeCell ref="H96:J96"/>
    <mergeCell ref="A99:D99"/>
    <mergeCell ref="A100:D100"/>
    <mergeCell ref="A101:D101"/>
    <mergeCell ref="A102:D102"/>
    <mergeCell ref="A103:D103"/>
    <mergeCell ref="A94:J94"/>
    <mergeCell ref="A118:D118"/>
    <mergeCell ref="A105:D105"/>
    <mergeCell ref="A107:D107"/>
    <mergeCell ref="A108:D108"/>
    <mergeCell ref="A109:D109"/>
    <mergeCell ref="A110:D110"/>
    <mergeCell ref="A112:D112"/>
    <mergeCell ref="A113:D113"/>
    <mergeCell ref="A114:D114"/>
    <mergeCell ref="A115:D115"/>
    <mergeCell ref="A116:D116"/>
    <mergeCell ref="A117:D117"/>
    <mergeCell ref="A106:D106"/>
    <mergeCell ref="A131:D131"/>
    <mergeCell ref="A119:D119"/>
    <mergeCell ref="A120:D120"/>
    <mergeCell ref="A121:D121"/>
    <mergeCell ref="A122:D122"/>
    <mergeCell ref="A123:D123"/>
    <mergeCell ref="A124:D124"/>
    <mergeCell ref="A125:D125"/>
    <mergeCell ref="A126:D126"/>
    <mergeCell ref="A127:D127"/>
    <mergeCell ref="A128:D128"/>
    <mergeCell ref="A129:D129"/>
    <mergeCell ref="A140:J140"/>
    <mergeCell ref="A141:J141"/>
    <mergeCell ref="A143:J143"/>
    <mergeCell ref="A147:J147"/>
    <mergeCell ref="A132:D132"/>
    <mergeCell ref="A134:D134"/>
    <mergeCell ref="A135:D135"/>
    <mergeCell ref="A136:D136"/>
    <mergeCell ref="A137:D137"/>
    <mergeCell ref="A139:J139"/>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- 4Q22</oddHeader>
  </headerFooter>
  <rowBreaks count="3" manualBreakCount="3">
    <brk id="45" max="16383" man="1"/>
    <brk id="89" max="16383" man="1"/>
    <brk id="143" max="16383" man="1"/>
  </rowBreaks>
  <drawing r:id="rId2"/>
  <legacyDrawing r:id="rId3"/>
  <controls>
    <mc:AlternateContent xmlns:mc="http://schemas.openxmlformats.org/markup-compatibility/2006">
      <mc:Choice Requires="x14">
        <control shapeId="4710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7105"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2"/>
  <sheetViews>
    <sheetView showGridLines="0" zoomScale="150" zoomScaleNormal="150" workbookViewId="0"/>
  </sheetViews>
  <sheetFormatPr baseColWidth="10" defaultColWidth="0" defaultRowHeight="14.25"/>
  <cols>
    <col min="1" max="1" width="7.375" customWidth="1"/>
    <col min="2" max="2" width="68.25" customWidth="1"/>
    <col min="3" max="3" width="7.375" customWidth="1"/>
  </cols>
  <sheetData>
    <row r="1" spans="1:3">
      <c r="A1" s="100" t="s">
        <v>204</v>
      </c>
      <c r="B1" s="100"/>
      <c r="C1" s="100"/>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101"/>
      <c r="C8" s="1"/>
    </row>
    <row r="9" spans="1:3" ht="26.25">
      <c r="A9" s="1"/>
      <c r="B9" s="754" t="s">
        <v>1051</v>
      </c>
      <c r="C9" s="1"/>
    </row>
    <row r="10" spans="1:3">
      <c r="A10" s="1"/>
      <c r="B10" s="20"/>
      <c r="C10" s="1"/>
    </row>
    <row r="11" spans="1:3" s="18" customFormat="1" ht="11.1" customHeight="1">
      <c r="A11" s="755"/>
      <c r="B11" s="756" t="s">
        <v>154</v>
      </c>
      <c r="C11" s="757"/>
    </row>
    <row r="12" spans="1:3" ht="8.25" customHeight="1">
      <c r="A12" s="758"/>
      <c r="B12" s="756"/>
      <c r="C12" s="759"/>
    </row>
    <row r="13" spans="1:3" ht="11.1" customHeight="1">
      <c r="A13" s="755"/>
      <c r="B13" s="760" t="s">
        <v>158</v>
      </c>
      <c r="C13" s="761"/>
    </row>
    <row r="14" spans="1:3" ht="8.25" customHeight="1">
      <c r="A14" s="758"/>
      <c r="B14" s="756"/>
      <c r="C14" s="759"/>
    </row>
    <row r="15" spans="1:3" ht="11.1" customHeight="1">
      <c r="A15" s="755"/>
      <c r="B15" s="760" t="s">
        <v>428</v>
      </c>
      <c r="C15" s="761"/>
    </row>
    <row r="16" spans="1:3" ht="8.25" customHeight="1">
      <c r="A16" s="758"/>
      <c r="B16" s="756"/>
      <c r="C16" s="759"/>
    </row>
    <row r="17" spans="1:3" ht="11.1" customHeight="1">
      <c r="A17" s="762"/>
      <c r="B17" s="760" t="s">
        <v>429</v>
      </c>
      <c r="C17" s="761"/>
    </row>
    <row r="18" spans="1:3" ht="8.25" customHeight="1">
      <c r="A18" s="758"/>
      <c r="B18" s="756"/>
      <c r="C18" s="759"/>
    </row>
    <row r="19" spans="1:3" ht="11.1" customHeight="1">
      <c r="A19" s="762"/>
      <c r="B19" s="760" t="s">
        <v>175</v>
      </c>
      <c r="C19" s="761"/>
    </row>
    <row r="20" spans="1:3" ht="8.25" customHeight="1">
      <c r="A20" s="758"/>
      <c r="B20" s="756"/>
      <c r="C20" s="759"/>
    </row>
    <row r="21" spans="1:3" s="18" customFormat="1" ht="11.1" customHeight="1">
      <c r="A21" s="762"/>
      <c r="B21" s="760" t="s">
        <v>176</v>
      </c>
      <c r="C21" s="763"/>
    </row>
    <row r="22" spans="1:3">
      <c r="A22" s="1"/>
      <c r="B22" s="21"/>
      <c r="C22" s="1"/>
    </row>
    <row r="23" spans="1:3" ht="12.75" hidden="1" customHeight="1"/>
    <row r="24" spans="1:3" ht="12.75" hidden="1" customHeight="1"/>
    <row r="25" spans="1:3" ht="12.75" hidden="1" customHeight="1"/>
    <row r="26" spans="1:3" ht="12.75" hidden="1" customHeight="1"/>
    <row r="27" spans="1:3" ht="12.75" hidden="1" customHeight="1"/>
    <row r="28" spans="1:3" ht="12.75" hidden="1" customHeight="1"/>
    <row r="29" spans="1:3" ht="12.75" hidden="1" customHeight="1"/>
    <row r="30" spans="1:3" ht="12.75" hidden="1" customHeight="1"/>
    <row r="31" spans="1:3" ht="12.75" hidden="1" customHeight="1"/>
    <row r="32" spans="1:3" ht="11.25" hidden="1" customHeight="1"/>
  </sheetData>
  <pageMargins left="0.86614173228346458" right="0.86614173228346458" top="0.6692913385826772" bottom="0.39370078740157483" header="0.51181102362204722" footer="0"/>
  <pageSetup paperSize="9" scale="92" fitToHeight="0" orientation="portrait" r:id="rId1"/>
  <headerFooter scaleWithDoc="0">
    <oddHeader>&amp;R&amp;8CHAPTER 2 – SEGMENTAL REPORTING&amp;L&amp;"Arial"&amp;8FACTBOOK DNB - 4Q22</oddHeader>
  </headerFooter>
  <drawing r:id="rId2"/>
  <legacyDrawing r:id="rId3"/>
  <controls>
    <mc:AlternateContent xmlns:mc="http://schemas.openxmlformats.org/markup-compatibility/2006">
      <mc:Choice Requires="x14">
        <control shapeId="124929" r:id="rId4" name="CustomMemberDispatchertb1">
          <controlPr defaultSize="0" autoLine="0" autoPict="0" r:id="rId5">
            <anchor moveWithCells="1" sizeWithCells="1">
              <from>
                <xdr:col>0</xdr:col>
                <xdr:colOff>0</xdr:colOff>
                <xdr:row>0</xdr:row>
                <xdr:rowOff>0</xdr:rowOff>
              </from>
              <to>
                <xdr:col>1</xdr:col>
                <xdr:colOff>352425</xdr:colOff>
                <xdr:row>0</xdr:row>
                <xdr:rowOff>0</xdr:rowOff>
              </to>
            </anchor>
          </controlPr>
        </control>
      </mc:Choice>
      <mc:Fallback>
        <control shapeId="124929" r:id="rId4"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K67"/>
  <sheetViews>
    <sheetView showGridLines="0" zoomScale="150" zoomScaleNormal="150" workbookViewId="0"/>
  </sheetViews>
  <sheetFormatPr baseColWidth="10" defaultColWidth="8.75" defaultRowHeight="14.25"/>
  <cols>
    <col min="1" max="1" width="26.125" customWidth="1"/>
    <col min="2" max="11" width="5.75" customWidth="1"/>
  </cols>
  <sheetData>
    <row r="1" spans="1:17" s="68" customFormat="1" ht="22.5" customHeight="1">
      <c r="A1" s="310"/>
      <c r="B1" s="311"/>
      <c r="C1" s="311"/>
      <c r="D1" s="311"/>
      <c r="E1" s="311"/>
      <c r="F1" s="311"/>
      <c r="G1" s="311"/>
      <c r="H1" s="311"/>
      <c r="I1" s="311"/>
      <c r="J1" s="311"/>
      <c r="K1" s="311"/>
      <c r="L1" s="293"/>
      <c r="M1" s="293"/>
      <c r="N1" s="442"/>
      <c r="O1" s="442"/>
      <c r="P1" s="442"/>
      <c r="Q1" s="442"/>
    </row>
    <row r="2" spans="1:17" s="3" customFormat="1" ht="18.75" customHeight="1">
      <c r="A2" s="294" t="s">
        <v>1052</v>
      </c>
      <c r="B2" s="180"/>
      <c r="C2" s="180"/>
      <c r="D2" s="180"/>
      <c r="E2" s="180"/>
      <c r="F2" s="180"/>
      <c r="G2" s="180"/>
      <c r="H2" s="180"/>
      <c r="I2" s="180"/>
      <c r="J2" s="180"/>
      <c r="K2" s="180"/>
      <c r="L2" s="174"/>
      <c r="M2" s="174"/>
      <c r="N2" s="174"/>
      <c r="O2" s="174"/>
      <c r="P2" s="174"/>
      <c r="Q2" s="174"/>
    </row>
    <row r="3" spans="1:17" s="91" customFormat="1" ht="12" customHeight="1">
      <c r="A3" s="346"/>
      <c r="B3" s="346"/>
      <c r="C3" s="346"/>
      <c r="D3" s="346"/>
      <c r="E3" s="346"/>
      <c r="F3" s="346"/>
      <c r="G3" s="346"/>
      <c r="H3" s="346"/>
      <c r="I3" s="346"/>
      <c r="J3" s="346"/>
      <c r="K3" s="346"/>
      <c r="L3" s="443"/>
      <c r="M3" s="443"/>
      <c r="N3" s="443"/>
      <c r="O3" s="443"/>
      <c r="P3" s="443"/>
      <c r="Q3" s="443"/>
    </row>
    <row r="4" spans="1:17" s="80" customFormat="1" ht="24" customHeight="1">
      <c r="A4" s="689"/>
      <c r="B4" s="1981" t="s">
        <v>1053</v>
      </c>
      <c r="C4" s="1981"/>
      <c r="D4" s="1981" t="s">
        <v>1054</v>
      </c>
      <c r="E4" s="1981"/>
      <c r="F4" s="1981" t="s">
        <v>1055</v>
      </c>
      <c r="G4" s="1981"/>
      <c r="H4" s="1981" t="s">
        <v>528</v>
      </c>
      <c r="I4" s="1981"/>
      <c r="J4" s="1981" t="s">
        <v>1056</v>
      </c>
      <c r="K4" s="1981"/>
      <c r="L4" s="1983"/>
      <c r="M4" s="1983"/>
      <c r="N4" s="690"/>
      <c r="O4" s="690"/>
      <c r="P4" s="690"/>
      <c r="Q4" s="690"/>
    </row>
    <row r="5" spans="1:17" s="80" customFormat="1" ht="11.1" customHeight="1">
      <c r="A5" s="691" t="s">
        <v>208</v>
      </c>
      <c r="B5" s="692" t="s">
        <v>1057</v>
      </c>
      <c r="C5" s="693" t="s">
        <v>1058</v>
      </c>
      <c r="D5" s="692" t="s">
        <v>1057</v>
      </c>
      <c r="E5" s="693" t="s">
        <v>1058</v>
      </c>
      <c r="F5" s="692" t="s">
        <v>1057</v>
      </c>
      <c r="G5" s="693" t="s">
        <v>1058</v>
      </c>
      <c r="H5" s="692" t="s">
        <v>1057</v>
      </c>
      <c r="I5" s="693" t="s">
        <v>1058</v>
      </c>
      <c r="J5" s="692" t="s">
        <v>1057</v>
      </c>
      <c r="K5" s="693" t="s">
        <v>1058</v>
      </c>
      <c r="L5" s="694"/>
      <c r="M5" s="694"/>
      <c r="N5" s="690"/>
      <c r="O5" s="690"/>
      <c r="P5" s="690"/>
      <c r="Q5" s="690"/>
    </row>
    <row r="6" spans="1:17" s="80" customFormat="1" ht="12" customHeight="1">
      <c r="A6" s="695" t="s">
        <v>74</v>
      </c>
      <c r="B6" s="696">
        <v>4793.4589999999998</v>
      </c>
      <c r="C6" s="697">
        <v>3069.826</v>
      </c>
      <c r="D6" s="696">
        <v>9043.9320000000007</v>
      </c>
      <c r="E6" s="697">
        <v>6478.8549999999996</v>
      </c>
      <c r="F6" s="696">
        <v>233.25</v>
      </c>
      <c r="G6" s="697">
        <v>736.57800000000043</v>
      </c>
      <c r="H6" s="696"/>
      <c r="I6" s="697"/>
      <c r="J6" s="696">
        <v>14070.641</v>
      </c>
      <c r="K6" s="697">
        <v>10285.259</v>
      </c>
      <c r="L6" s="698"/>
      <c r="M6" s="698"/>
      <c r="N6" s="690"/>
      <c r="O6" s="690"/>
      <c r="P6" s="690"/>
      <c r="Q6" s="690"/>
    </row>
    <row r="7" spans="1:17" s="80" customFormat="1" ht="12" customHeight="1">
      <c r="A7" s="699" t="s">
        <v>77</v>
      </c>
      <c r="B7" s="700">
        <v>1483.124</v>
      </c>
      <c r="C7" s="701">
        <v>1282.1020000000001</v>
      </c>
      <c r="D7" s="700">
        <v>3251.2249999999999</v>
      </c>
      <c r="E7" s="701">
        <v>2679.462</v>
      </c>
      <c r="F7" s="700">
        <v>-648.35000000000014</v>
      </c>
      <c r="G7" s="701">
        <v>1001.5680000000001</v>
      </c>
      <c r="H7" s="700">
        <v>370.65100000000001</v>
      </c>
      <c r="I7" s="701">
        <v>-615.07000000000005</v>
      </c>
      <c r="J7" s="700">
        <v>4456.6499999999996</v>
      </c>
      <c r="K7" s="701">
        <v>4348.0619999999999</v>
      </c>
      <c r="L7" s="698"/>
      <c r="M7" s="698"/>
      <c r="N7" s="690"/>
      <c r="O7" s="690"/>
      <c r="P7" s="690"/>
      <c r="Q7" s="690"/>
    </row>
    <row r="8" spans="1:17" s="80" customFormat="1" ht="12" customHeight="1">
      <c r="A8" s="702" t="s">
        <v>223</v>
      </c>
      <c r="B8" s="703">
        <v>6276.5820000000003</v>
      </c>
      <c r="C8" s="704">
        <v>4351.9269999999997</v>
      </c>
      <c r="D8" s="703">
        <v>12295.156999999999</v>
      </c>
      <c r="E8" s="704">
        <v>9158.3169999999991</v>
      </c>
      <c r="F8" s="703">
        <v>-415.09899999999851</v>
      </c>
      <c r="G8" s="704">
        <v>1738.1480000000015</v>
      </c>
      <c r="H8" s="703">
        <v>370.65100000000001</v>
      </c>
      <c r="I8" s="704">
        <v>-615.07000000000005</v>
      </c>
      <c r="J8" s="703">
        <v>18527.291000000001</v>
      </c>
      <c r="K8" s="704">
        <v>14633.322</v>
      </c>
      <c r="L8" s="698"/>
      <c r="M8" s="698"/>
      <c r="N8" s="690"/>
      <c r="O8" s="690"/>
      <c r="P8" s="690"/>
      <c r="Q8" s="690"/>
    </row>
    <row r="9" spans="1:17" s="80" customFormat="1" ht="12" customHeight="1">
      <c r="A9" s="705" t="s">
        <v>83</v>
      </c>
      <c r="B9" s="706">
        <v>-2764.5259999999998</v>
      </c>
      <c r="C9" s="707">
        <v>-2307.355</v>
      </c>
      <c r="D9" s="706">
        <v>-4154.0600000000004</v>
      </c>
      <c r="E9" s="707">
        <v>-3585.3119999999999</v>
      </c>
      <c r="F9" s="706">
        <v>-258.77899999999937</v>
      </c>
      <c r="G9" s="707">
        <v>-1149.5980000000004</v>
      </c>
      <c r="H9" s="706">
        <v>-370.65100000000001</v>
      </c>
      <c r="I9" s="707">
        <v>615.07000000000005</v>
      </c>
      <c r="J9" s="706">
        <v>-7548.0159999999996</v>
      </c>
      <c r="K9" s="707">
        <v>-6427.1950000000006</v>
      </c>
      <c r="L9" s="698"/>
      <c r="M9" s="698"/>
      <c r="N9" s="690"/>
      <c r="O9" s="690"/>
      <c r="P9" s="690"/>
      <c r="Q9" s="708"/>
    </row>
    <row r="10" spans="1:17" s="80" customFormat="1" ht="12" customHeight="1">
      <c r="A10" s="709" t="s">
        <v>225</v>
      </c>
      <c r="B10" s="696">
        <v>3512.0569999999998</v>
      </c>
      <c r="C10" s="697">
        <v>2044.5730000000001</v>
      </c>
      <c r="D10" s="696">
        <v>8141.0959999999995</v>
      </c>
      <c r="E10" s="697">
        <v>5573.0050000000001</v>
      </c>
      <c r="F10" s="696">
        <v>-673.8779999999997</v>
      </c>
      <c r="G10" s="697">
        <v>588.54899999999998</v>
      </c>
      <c r="H10" s="696"/>
      <c r="I10" s="697"/>
      <c r="J10" s="696">
        <v>10979.275</v>
      </c>
      <c r="K10" s="697">
        <v>8206.1270000000004</v>
      </c>
      <c r="L10" s="698"/>
      <c r="M10" s="698"/>
      <c r="N10" s="690"/>
      <c r="O10" s="690"/>
      <c r="P10" s="690"/>
      <c r="Q10" s="690"/>
    </row>
    <row r="11" spans="1:17" s="80" customFormat="1" ht="12" customHeight="1">
      <c r="A11" s="710" t="s">
        <v>226</v>
      </c>
      <c r="B11" s="706">
        <v>0</v>
      </c>
      <c r="C11" s="707">
        <v>0</v>
      </c>
      <c r="D11" s="706">
        <v>2.5000000000000001E-2</v>
      </c>
      <c r="E11" s="707">
        <v>0.23799999999999999</v>
      </c>
      <c r="F11" s="706">
        <v>-25.18</v>
      </c>
      <c r="G11" s="707">
        <v>23.81</v>
      </c>
      <c r="H11" s="706"/>
      <c r="I11" s="707"/>
      <c r="J11" s="706">
        <v>-25.155000000000001</v>
      </c>
      <c r="K11" s="707">
        <v>24.047999999999998</v>
      </c>
      <c r="L11" s="698"/>
      <c r="M11" s="698"/>
      <c r="N11" s="711"/>
      <c r="O11" s="690"/>
      <c r="P11" s="690"/>
      <c r="Q11" s="690"/>
    </row>
    <row r="12" spans="1:17" s="80" customFormat="1" ht="12" customHeight="1">
      <c r="A12" s="710" t="s">
        <v>99</v>
      </c>
      <c r="B12" s="706">
        <v>-136.18700000000001</v>
      </c>
      <c r="C12" s="707">
        <v>-23.602</v>
      </c>
      <c r="D12" s="706">
        <v>-536.95299999999997</v>
      </c>
      <c r="E12" s="707">
        <v>-251.26900000000001</v>
      </c>
      <c r="F12" s="706">
        <v>-0.61099999999999</v>
      </c>
      <c r="G12" s="707">
        <v>-0.30299999999996885</v>
      </c>
      <c r="H12" s="706"/>
      <c r="I12" s="707"/>
      <c r="J12" s="706">
        <v>-673.75099999999998</v>
      </c>
      <c r="K12" s="707">
        <v>-275.17399999999998</v>
      </c>
      <c r="L12" s="698"/>
      <c r="M12" s="698"/>
      <c r="N12" s="711"/>
      <c r="O12" s="690"/>
      <c r="P12" s="690"/>
      <c r="Q12" s="690"/>
    </row>
    <row r="13" spans="1:17" s="80" customFormat="1" ht="12" customHeight="1">
      <c r="A13" s="712" t="s">
        <v>1059</v>
      </c>
      <c r="B13" s="700">
        <v>0</v>
      </c>
      <c r="C13" s="701">
        <v>0</v>
      </c>
      <c r="D13" s="700">
        <v>199.23500000000001</v>
      </c>
      <c r="E13" s="701">
        <v>355.64100000000002</v>
      </c>
      <c r="F13" s="700">
        <v>-199.23500000000001</v>
      </c>
      <c r="G13" s="701">
        <v>-355.64100000000002</v>
      </c>
      <c r="H13" s="700"/>
      <c r="I13" s="701"/>
      <c r="J13" s="700">
        <v>0</v>
      </c>
      <c r="K13" s="701">
        <v>0</v>
      </c>
      <c r="L13" s="698"/>
      <c r="M13" s="698"/>
      <c r="N13" s="690"/>
      <c r="O13" s="690"/>
      <c r="P13" s="690"/>
      <c r="Q13" s="690"/>
    </row>
    <row r="14" spans="1:17" s="80" customFormat="1" ht="12" customHeight="1">
      <c r="A14" s="695" t="s">
        <v>228</v>
      </c>
      <c r="B14" s="696">
        <v>3375.87</v>
      </c>
      <c r="C14" s="697">
        <v>2020.971</v>
      </c>
      <c r="D14" s="696">
        <v>7803.4030000000002</v>
      </c>
      <c r="E14" s="697">
        <v>5677.6149999999998</v>
      </c>
      <c r="F14" s="696">
        <v>-898.90399999999954</v>
      </c>
      <c r="G14" s="697">
        <v>256.41500000000087</v>
      </c>
      <c r="H14" s="696"/>
      <c r="I14" s="697"/>
      <c r="J14" s="696">
        <v>10280.369000000001</v>
      </c>
      <c r="K14" s="697">
        <v>7955.0010000000002</v>
      </c>
      <c r="L14" s="698"/>
      <c r="M14" s="698"/>
      <c r="N14" s="690"/>
      <c r="O14" s="690"/>
      <c r="P14" s="690"/>
      <c r="Q14" s="690"/>
    </row>
    <row r="15" spans="1:17" s="80" customFormat="1" ht="12" customHeight="1">
      <c r="A15" s="705" t="s">
        <v>229</v>
      </c>
      <c r="B15" s="706">
        <v>-843.96749999999997</v>
      </c>
      <c r="C15" s="707">
        <v>-505.24275</v>
      </c>
      <c r="D15" s="706">
        <v>-1950.8507500000001</v>
      </c>
      <c r="E15" s="707">
        <v>-1419.4037499999999</v>
      </c>
      <c r="F15" s="706">
        <v>2334.6202499999999</v>
      </c>
      <c r="G15" s="707">
        <v>-100.76549999999997</v>
      </c>
      <c r="H15" s="706"/>
      <c r="I15" s="707"/>
      <c r="J15" s="706">
        <v>-460.19799999999998</v>
      </c>
      <c r="K15" s="707">
        <v>-2025.412</v>
      </c>
      <c r="L15" s="698"/>
      <c r="M15" s="698"/>
      <c r="N15" s="711"/>
      <c r="O15" s="690"/>
      <c r="P15" s="690"/>
      <c r="Q15" s="690"/>
    </row>
    <row r="16" spans="1:17" s="80" customFormat="1" ht="12" customHeight="1">
      <c r="A16" s="712" t="s">
        <v>230</v>
      </c>
      <c r="B16" s="700">
        <v>0</v>
      </c>
      <c r="C16" s="701">
        <v>0</v>
      </c>
      <c r="D16" s="700">
        <v>0</v>
      </c>
      <c r="E16" s="701">
        <v>0</v>
      </c>
      <c r="F16" s="700">
        <v>126.755</v>
      </c>
      <c r="G16" s="701">
        <v>225.392</v>
      </c>
      <c r="H16" s="700"/>
      <c r="I16" s="701"/>
      <c r="J16" s="700">
        <v>126.755</v>
      </c>
      <c r="K16" s="701">
        <v>225.392</v>
      </c>
      <c r="L16" s="698"/>
      <c r="M16" s="698"/>
      <c r="N16" s="711"/>
      <c r="O16" s="690"/>
      <c r="P16" s="690"/>
      <c r="Q16" s="690"/>
    </row>
    <row r="17" spans="1:14" s="80" customFormat="1" ht="12" customHeight="1">
      <c r="A17" s="702" t="s">
        <v>231</v>
      </c>
      <c r="B17" s="703">
        <v>2531.9025000000001</v>
      </c>
      <c r="C17" s="704">
        <v>1515.7282500000001</v>
      </c>
      <c r="D17" s="703">
        <v>5852.5522500000006</v>
      </c>
      <c r="E17" s="704">
        <v>4258.2112500000003</v>
      </c>
      <c r="F17" s="703">
        <v>1562.4712499999987</v>
      </c>
      <c r="G17" s="704">
        <v>381.04149999999936</v>
      </c>
      <c r="H17" s="703"/>
      <c r="I17" s="704"/>
      <c r="J17" s="703">
        <v>9946.9259999999995</v>
      </c>
      <c r="K17" s="704">
        <v>6154.9809999999998</v>
      </c>
      <c r="L17" s="698"/>
      <c r="M17" s="698"/>
      <c r="N17" s="711"/>
    </row>
    <row r="18" spans="1:14" s="80" customFormat="1" ht="22.5" customHeight="1">
      <c r="A18" s="399"/>
      <c r="B18" s="399"/>
      <c r="C18" s="399"/>
      <c r="D18" s="399"/>
      <c r="E18" s="399"/>
      <c r="F18" s="399"/>
      <c r="G18" s="399"/>
      <c r="H18" s="399"/>
      <c r="I18" s="399"/>
      <c r="J18" s="399"/>
      <c r="K18" s="399"/>
      <c r="L18" s="713"/>
      <c r="M18" s="713"/>
      <c r="N18" s="690"/>
    </row>
    <row r="19" spans="1:14" s="68" customFormat="1" ht="18.75" customHeight="1">
      <c r="A19" s="294" t="s">
        <v>1060</v>
      </c>
      <c r="B19" s="180"/>
      <c r="C19" s="180"/>
      <c r="D19" s="180"/>
      <c r="E19" s="180"/>
      <c r="F19" s="180"/>
      <c r="G19" s="180"/>
      <c r="H19" s="180"/>
      <c r="I19" s="180"/>
      <c r="J19" s="180"/>
      <c r="K19" s="180"/>
      <c r="L19" s="174"/>
      <c r="M19" s="174"/>
      <c r="N19" s="442"/>
    </row>
    <row r="20" spans="1:14" s="3" customFormat="1" ht="12" customHeight="1">
      <c r="A20" s="180"/>
      <c r="B20" s="180"/>
      <c r="C20" s="180"/>
      <c r="D20" s="180"/>
      <c r="E20" s="180"/>
      <c r="F20" s="180"/>
      <c r="G20" s="180"/>
      <c r="H20" s="714"/>
      <c r="I20" s="180"/>
      <c r="J20" s="180"/>
      <c r="K20" s="180"/>
      <c r="L20" s="174"/>
      <c r="M20" s="174"/>
      <c r="N20" s="174"/>
    </row>
    <row r="21" spans="1:14" s="3" customFormat="1" ht="15" customHeight="1">
      <c r="A21" s="715" t="s">
        <v>1061</v>
      </c>
      <c r="B21" s="716"/>
      <c r="C21" s="716"/>
      <c r="D21" s="716"/>
      <c r="E21" s="716"/>
      <c r="F21" s="716"/>
      <c r="G21" s="716"/>
      <c r="H21" s="716"/>
      <c r="I21" s="716"/>
      <c r="J21" s="716"/>
      <c r="K21" s="716"/>
      <c r="L21" s="717"/>
      <c r="M21" s="717"/>
      <c r="N21" s="174"/>
    </row>
    <row r="22" spans="1:14" s="102" customFormat="1" ht="24" customHeight="1">
      <c r="A22" s="689"/>
      <c r="B22" s="1982" t="s">
        <v>1053</v>
      </c>
      <c r="C22" s="1980"/>
      <c r="D22" s="1981" t="s">
        <v>1054</v>
      </c>
      <c r="E22" s="1981"/>
      <c r="F22" s="1981" t="s">
        <v>1055</v>
      </c>
      <c r="G22" s="1981"/>
      <c r="H22" s="1981" t="s">
        <v>528</v>
      </c>
      <c r="I22" s="1981"/>
      <c r="J22" s="1981" t="s">
        <v>1056</v>
      </c>
      <c r="K22" s="1981"/>
      <c r="L22" s="718"/>
      <c r="M22" s="718"/>
      <c r="N22" s="718"/>
    </row>
    <row r="23" spans="1:14" s="80" customFormat="1" ht="11.1" customHeight="1">
      <c r="A23" s="719" t="s">
        <v>659</v>
      </c>
      <c r="B23" s="692" t="s">
        <v>1057</v>
      </c>
      <c r="C23" s="693" t="s">
        <v>1058</v>
      </c>
      <c r="D23" s="692" t="s">
        <v>1057</v>
      </c>
      <c r="E23" s="693" t="s">
        <v>1058</v>
      </c>
      <c r="F23" s="692" t="s">
        <v>1057</v>
      </c>
      <c r="G23" s="693" t="s">
        <v>1058</v>
      </c>
      <c r="H23" s="692" t="s">
        <v>1057</v>
      </c>
      <c r="I23" s="693" t="s">
        <v>1058</v>
      </c>
      <c r="J23" s="692" t="s">
        <v>1057</v>
      </c>
      <c r="K23" s="693" t="s">
        <v>1058</v>
      </c>
      <c r="L23" s="720"/>
      <c r="M23" s="690"/>
      <c r="N23" s="690"/>
    </row>
    <row r="24" spans="1:14" s="80" customFormat="1" ht="12" customHeight="1">
      <c r="A24" s="695" t="s">
        <v>1062</v>
      </c>
      <c r="B24" s="721">
        <v>952.32340528260897</v>
      </c>
      <c r="C24" s="722">
        <v>840.11984499607604</v>
      </c>
      <c r="D24" s="721">
        <v>914.55051498112607</v>
      </c>
      <c r="E24" s="722">
        <v>792.64897162065802</v>
      </c>
      <c r="F24" s="721">
        <v>105.16024955707199</v>
      </c>
      <c r="G24" s="722">
        <v>109.23130715839399</v>
      </c>
      <c r="H24" s="721">
        <v>-8.5948976896352605</v>
      </c>
      <c r="I24" s="722">
        <v>-8.2969590395613597</v>
      </c>
      <c r="J24" s="721">
        <v>1963.4392721311701</v>
      </c>
      <c r="K24" s="722">
        <v>1733.70316473557</v>
      </c>
      <c r="L24" s="694"/>
      <c r="M24" s="690"/>
      <c r="N24" s="690"/>
    </row>
    <row r="25" spans="1:14" s="80" customFormat="1" ht="12" customHeight="1">
      <c r="A25" s="705" t="s">
        <v>1063</v>
      </c>
      <c r="B25" s="723">
        <v>584.63999588922798</v>
      </c>
      <c r="C25" s="724">
        <v>490.69257019210801</v>
      </c>
      <c r="D25" s="723">
        <v>830.43157721576301</v>
      </c>
      <c r="E25" s="724">
        <v>746.16374594591093</v>
      </c>
      <c r="F25" s="723">
        <v>58.1333931150727</v>
      </c>
      <c r="G25" s="724">
        <v>124.540038262512</v>
      </c>
      <c r="H25" s="723">
        <v>-7.8438481150878401</v>
      </c>
      <c r="I25" s="724">
        <v>-6.6920404191177703</v>
      </c>
      <c r="J25" s="723">
        <v>1465.3611181049801</v>
      </c>
      <c r="K25" s="724">
        <v>1354.70431398141</v>
      </c>
      <c r="L25" s="698"/>
      <c r="M25" s="690"/>
      <c r="N25" s="725"/>
    </row>
    <row r="26" spans="1:14" s="80" customFormat="1" ht="12" customHeight="1">
      <c r="A26" s="705" t="s">
        <v>1064</v>
      </c>
      <c r="B26" s="723">
        <v>196.10495520302899</v>
      </c>
      <c r="C26" s="724">
        <v>209.677183803861</v>
      </c>
      <c r="D26" s="723">
        <v>451.20201417982196</v>
      </c>
      <c r="E26" s="724">
        <v>486.67363007726101</v>
      </c>
      <c r="F26" s="723">
        <v>188.31637693644905</v>
      </c>
      <c r="G26" s="724">
        <v>195.928228932107</v>
      </c>
      <c r="H26" s="723"/>
      <c r="I26" s="724"/>
      <c r="J26" s="723">
        <v>835.62334631930003</v>
      </c>
      <c r="K26" s="724">
        <v>892.27904281322901</v>
      </c>
      <c r="L26" s="725"/>
      <c r="M26" s="725"/>
      <c r="N26" s="690"/>
    </row>
    <row r="27" spans="1:14" s="80" customFormat="1" ht="12" customHeight="1">
      <c r="A27" s="699" t="s">
        <v>1065</v>
      </c>
      <c r="B27" s="726">
        <v>60.9445678704598</v>
      </c>
      <c r="C27" s="727">
        <v>48.548826687037597</v>
      </c>
      <c r="D27" s="726">
        <v>111.060350841012</v>
      </c>
      <c r="E27" s="727">
        <v>98.91704114354971</v>
      </c>
      <c r="F27" s="726">
        <v>37.059198672094205</v>
      </c>
      <c r="G27" s="727">
        <v>35.903742142203299</v>
      </c>
      <c r="H27" s="726"/>
      <c r="I27" s="727"/>
      <c r="J27" s="726"/>
      <c r="K27" s="727"/>
      <c r="L27" s="698"/>
      <c r="M27" s="690"/>
      <c r="N27" s="690"/>
    </row>
    <row r="28" spans="1:14" s="80" customFormat="1" ht="11.1" customHeight="1">
      <c r="A28" s="577"/>
      <c r="B28" s="577"/>
      <c r="C28" s="577"/>
      <c r="D28" s="577"/>
      <c r="E28" s="577"/>
      <c r="F28" s="577"/>
      <c r="G28" s="577"/>
      <c r="H28" s="577"/>
      <c r="I28" s="577"/>
      <c r="J28" s="577"/>
      <c r="K28" s="577"/>
      <c r="L28" s="681"/>
      <c r="M28" s="681"/>
      <c r="N28" s="728"/>
    </row>
    <row r="29" spans="1:14" s="23" customFormat="1" ht="15" customHeight="1">
      <c r="A29" s="715" t="s">
        <v>1066</v>
      </c>
      <c r="B29" s="716"/>
      <c r="C29" s="716"/>
      <c r="D29" s="716"/>
      <c r="E29" s="716"/>
      <c r="F29" s="716"/>
      <c r="G29" s="716"/>
      <c r="H29" s="716"/>
      <c r="I29" s="716"/>
      <c r="J29" s="716"/>
      <c r="K29" s="716"/>
      <c r="L29" s="717"/>
      <c r="M29" s="717"/>
      <c r="N29" s="681"/>
    </row>
    <row r="30" spans="1:14" s="102" customFormat="1" ht="24" customHeight="1">
      <c r="A30" s="689"/>
      <c r="B30" s="1981" t="s">
        <v>1053</v>
      </c>
      <c r="C30" s="1981"/>
      <c r="D30" s="1981" t="s">
        <v>1054</v>
      </c>
      <c r="E30" s="1981"/>
      <c r="F30" s="1981" t="s">
        <v>1055</v>
      </c>
      <c r="G30" s="1981"/>
      <c r="H30" s="1981" t="s">
        <v>528</v>
      </c>
      <c r="I30" s="1981"/>
      <c r="J30" s="1981" t="s">
        <v>1056</v>
      </c>
      <c r="K30" s="1981"/>
      <c r="L30" s="718"/>
      <c r="M30" s="718"/>
      <c r="N30" s="718"/>
    </row>
    <row r="31" spans="1:14" s="80" customFormat="1" ht="11.1" customHeight="1">
      <c r="A31" s="719" t="s">
        <v>440</v>
      </c>
      <c r="B31" s="692" t="s">
        <v>1057</v>
      </c>
      <c r="C31" s="693" t="s">
        <v>1058</v>
      </c>
      <c r="D31" s="692" t="s">
        <v>1057</v>
      </c>
      <c r="E31" s="693" t="s">
        <v>1058</v>
      </c>
      <c r="F31" s="692" t="s">
        <v>1057</v>
      </c>
      <c r="G31" s="693" t="s">
        <v>1058</v>
      </c>
      <c r="H31" s="692" t="s">
        <v>1057</v>
      </c>
      <c r="I31" s="693" t="s">
        <v>1058</v>
      </c>
      <c r="J31" s="692" t="s">
        <v>1057</v>
      </c>
      <c r="K31" s="693" t="s">
        <v>1058</v>
      </c>
      <c r="L31" s="720"/>
      <c r="M31" s="690"/>
      <c r="N31" s="690"/>
    </row>
    <row r="32" spans="1:14" s="80" customFormat="1" ht="12" customHeight="1">
      <c r="A32" s="695" t="s">
        <v>1067</v>
      </c>
      <c r="B32" s="723">
        <v>44.045078353468696</v>
      </c>
      <c r="C32" s="724">
        <v>53.019146881114899</v>
      </c>
      <c r="D32" s="723">
        <v>33.786152209368495</v>
      </c>
      <c r="E32" s="724">
        <v>39.148154702368601</v>
      </c>
      <c r="F32" s="723"/>
      <c r="G32" s="724"/>
      <c r="H32" s="723"/>
      <c r="I32" s="724"/>
      <c r="J32" s="723">
        <v>40.740159090026296</v>
      </c>
      <c r="K32" s="724">
        <v>43.921504837896101</v>
      </c>
      <c r="L32" s="694"/>
      <c r="M32" s="690"/>
      <c r="N32" s="690"/>
    </row>
    <row r="33" spans="1:17" s="80" customFormat="1" ht="12" customHeight="1">
      <c r="A33" s="705" t="s">
        <v>1068</v>
      </c>
      <c r="B33" s="723">
        <v>61.390909080485301</v>
      </c>
      <c r="C33" s="724">
        <v>58.407449022276104</v>
      </c>
      <c r="D33" s="723">
        <v>90.80215511473429</v>
      </c>
      <c r="E33" s="724">
        <v>94.135458779476807</v>
      </c>
      <c r="F33" s="723"/>
      <c r="G33" s="724"/>
      <c r="H33" s="723"/>
      <c r="I33" s="724"/>
      <c r="J33" s="729">
        <v>74.632362655883796</v>
      </c>
      <c r="K33" s="724">
        <v>78.139345969760299</v>
      </c>
      <c r="L33" s="698"/>
      <c r="M33" s="690"/>
      <c r="N33" s="690"/>
      <c r="O33" s="690"/>
      <c r="P33" s="690"/>
      <c r="Q33" s="690"/>
    </row>
    <row r="34" spans="1:17" s="80" customFormat="1" ht="12" customHeight="1">
      <c r="A34" s="712" t="s">
        <v>1069</v>
      </c>
      <c r="B34" s="726">
        <v>16.482268788901898</v>
      </c>
      <c r="C34" s="727">
        <v>12.386472656744299</v>
      </c>
      <c r="D34" s="726">
        <v>20.906979589278102</v>
      </c>
      <c r="E34" s="727">
        <v>17.0789491627826</v>
      </c>
      <c r="F34" s="726"/>
      <c r="G34" s="727"/>
      <c r="H34" s="726"/>
      <c r="I34" s="727"/>
      <c r="J34" s="730">
        <v>16.2</v>
      </c>
      <c r="K34" s="727">
        <v>10.3</v>
      </c>
      <c r="L34" s="698"/>
      <c r="M34" s="690"/>
      <c r="N34" s="690"/>
      <c r="O34" s="690"/>
      <c r="P34" s="690"/>
      <c r="Q34" s="690"/>
    </row>
    <row r="35" spans="1:17" s="80" customFormat="1" ht="11.1" customHeight="1">
      <c r="A35" s="577"/>
      <c r="B35" s="577"/>
      <c r="C35" s="577"/>
      <c r="D35" s="577"/>
      <c r="E35" s="577"/>
      <c r="F35" s="577"/>
      <c r="G35" s="577"/>
      <c r="H35" s="577"/>
      <c r="I35" s="577"/>
      <c r="J35" s="577"/>
      <c r="K35" s="577"/>
      <c r="L35" s="698"/>
      <c r="M35" s="690"/>
      <c r="N35" s="690"/>
      <c r="O35" s="690"/>
      <c r="P35" s="690"/>
      <c r="Q35" s="690"/>
    </row>
    <row r="36" spans="1:17" s="23" customFormat="1" ht="15" customHeight="1">
      <c r="A36" s="715" t="s">
        <v>1070</v>
      </c>
      <c r="B36" s="716"/>
      <c r="C36" s="716"/>
      <c r="D36" s="716"/>
      <c r="E36" s="716"/>
      <c r="F36" s="716"/>
      <c r="G36" s="716"/>
      <c r="H36" s="716"/>
      <c r="I36" s="716"/>
      <c r="J36" s="716"/>
      <c r="K36" s="716"/>
      <c r="L36" s="681"/>
      <c r="M36" s="681"/>
      <c r="N36" s="681"/>
      <c r="O36" s="681"/>
      <c r="P36" s="681"/>
      <c r="Q36" s="681"/>
    </row>
    <row r="37" spans="1:17" s="102" customFormat="1" ht="24" customHeight="1">
      <c r="A37" s="689"/>
      <c r="B37" s="1981" t="s">
        <v>1053</v>
      </c>
      <c r="C37" s="1981"/>
      <c r="D37" s="1981" t="s">
        <v>1054</v>
      </c>
      <c r="E37" s="1981"/>
      <c r="F37" s="1981" t="s">
        <v>1055</v>
      </c>
      <c r="G37" s="1981"/>
      <c r="H37" s="1981" t="s">
        <v>528</v>
      </c>
      <c r="I37" s="1981"/>
      <c r="J37" s="1981" t="s">
        <v>1056</v>
      </c>
      <c r="K37" s="1981"/>
      <c r="L37" s="718"/>
      <c r="M37" s="718"/>
      <c r="N37" s="718"/>
      <c r="O37" s="718"/>
      <c r="P37" s="718"/>
      <c r="Q37" s="718"/>
    </row>
    <row r="38" spans="1:17" s="80" customFormat="1" ht="11.1" customHeight="1">
      <c r="A38" s="296"/>
      <c r="B38" s="1979" t="s">
        <v>1071</v>
      </c>
      <c r="C38" s="1980"/>
      <c r="D38" s="1979" t="s">
        <v>1071</v>
      </c>
      <c r="E38" s="1980"/>
      <c r="F38" s="1979" t="s">
        <v>1071</v>
      </c>
      <c r="G38" s="1980"/>
      <c r="H38" s="1979" t="s">
        <v>1071</v>
      </c>
      <c r="I38" s="1980"/>
      <c r="J38" s="1979" t="s">
        <v>1071</v>
      </c>
      <c r="K38" s="1980"/>
      <c r="L38" s="720"/>
      <c r="M38" s="690"/>
      <c r="N38" s="690"/>
      <c r="O38" s="690"/>
      <c r="P38" s="690"/>
      <c r="Q38" s="690"/>
    </row>
    <row r="39" spans="1:17" s="80" customFormat="1" ht="11.1" customHeight="1">
      <c r="A39" s="719" t="s">
        <v>659</v>
      </c>
      <c r="B39" s="731" t="s">
        <v>1042</v>
      </c>
      <c r="C39" s="732" t="s">
        <v>1072</v>
      </c>
      <c r="D39" s="731" t="s">
        <v>1042</v>
      </c>
      <c r="E39" s="732" t="s">
        <v>1072</v>
      </c>
      <c r="F39" s="731" t="s">
        <v>1042</v>
      </c>
      <c r="G39" s="732" t="s">
        <v>1072</v>
      </c>
      <c r="H39" s="731" t="s">
        <v>1042</v>
      </c>
      <c r="I39" s="732" t="s">
        <v>1072</v>
      </c>
      <c r="J39" s="731" t="s">
        <v>1042</v>
      </c>
      <c r="K39" s="732" t="s">
        <v>1072</v>
      </c>
      <c r="L39" s="733"/>
      <c r="M39" s="690"/>
      <c r="N39" s="690"/>
      <c r="O39" s="690"/>
      <c r="P39" s="690"/>
      <c r="Q39" s="690"/>
    </row>
    <row r="40" spans="1:17" s="80" customFormat="1" ht="12" customHeight="1">
      <c r="A40" s="695" t="s">
        <v>296</v>
      </c>
      <c r="B40" s="721">
        <v>953.49057157398704</v>
      </c>
      <c r="C40" s="722">
        <v>839.00145556555196</v>
      </c>
      <c r="D40" s="721">
        <v>909.91700339400006</v>
      </c>
      <c r="E40" s="722">
        <v>804.34034608262004</v>
      </c>
      <c r="F40" s="721">
        <v>106.37155723744</v>
      </c>
      <c r="G40" s="722">
        <v>109.58959214979701</v>
      </c>
      <c r="H40" s="721">
        <v>-8.3156199549973806</v>
      </c>
      <c r="I40" s="722">
        <v>-8.0090815571178204</v>
      </c>
      <c r="J40" s="721">
        <v>1961.4635122504301</v>
      </c>
      <c r="K40" s="722">
        <v>1744.92231224085</v>
      </c>
      <c r="L40" s="694"/>
      <c r="M40" s="690"/>
      <c r="N40" s="725"/>
      <c r="O40" s="690"/>
      <c r="P40" s="690"/>
      <c r="Q40" s="690"/>
    </row>
    <row r="41" spans="1:17" s="80" customFormat="1" ht="12" customHeight="1">
      <c r="A41" s="699" t="s">
        <v>311</v>
      </c>
      <c r="B41" s="726">
        <v>583.88265413587601</v>
      </c>
      <c r="C41" s="727">
        <v>492.61284126871999</v>
      </c>
      <c r="D41" s="726">
        <v>815.06102738491802</v>
      </c>
      <c r="E41" s="727">
        <v>753.66556742128205</v>
      </c>
      <c r="F41" s="726">
        <v>5.5097266668546006</v>
      </c>
      <c r="G41" s="727">
        <v>8.6401747696336013</v>
      </c>
      <c r="H41" s="726">
        <v>-7.8233484742258197</v>
      </c>
      <c r="I41" s="727">
        <v>-7.1999155041028802</v>
      </c>
      <c r="J41" s="726">
        <v>1396.63005971342</v>
      </c>
      <c r="K41" s="727">
        <v>1247.71866795553</v>
      </c>
      <c r="L41" s="694"/>
      <c r="M41" s="690"/>
      <c r="N41" s="690"/>
      <c r="O41" s="690"/>
      <c r="P41" s="690"/>
      <c r="Q41" s="690"/>
    </row>
    <row r="42" spans="1:17" s="80" customFormat="1" ht="11.1" customHeight="1">
      <c r="A42" s="577"/>
      <c r="B42" s="577"/>
      <c r="C42" s="577"/>
      <c r="D42" s="577"/>
      <c r="E42" s="577"/>
      <c r="F42" s="577"/>
      <c r="G42" s="577"/>
      <c r="H42" s="577"/>
      <c r="I42" s="577"/>
      <c r="J42" s="577"/>
      <c r="K42" s="577"/>
      <c r="L42" s="681"/>
      <c r="M42" s="681"/>
      <c r="N42" s="698"/>
      <c r="O42" s="690"/>
      <c r="P42" s="690"/>
      <c r="Q42" s="690"/>
    </row>
    <row r="43" spans="1:17" s="23" customFormat="1" ht="11.25" customHeight="1">
      <c r="A43" s="1974" t="s">
        <v>1073</v>
      </c>
      <c r="B43" s="1974"/>
      <c r="C43" s="1974"/>
      <c r="D43" s="1974"/>
      <c r="E43" s="1974"/>
      <c r="F43" s="1974"/>
      <c r="G43" s="1974"/>
      <c r="H43" s="1974"/>
      <c r="I43" s="1974"/>
      <c r="J43" s="1974"/>
      <c r="K43" s="1974"/>
      <c r="L43" s="713"/>
      <c r="M43" s="713"/>
      <c r="N43" s="681"/>
      <c r="O43" s="681"/>
      <c r="P43" s="681"/>
      <c r="Q43" s="681"/>
    </row>
    <row r="44" spans="1:17" s="70" customFormat="1" ht="21" customHeight="1">
      <c r="A44" s="1974" t="s">
        <v>1074</v>
      </c>
      <c r="B44" s="1974"/>
      <c r="C44" s="1974"/>
      <c r="D44" s="1974"/>
      <c r="E44" s="1974"/>
      <c r="F44" s="1974"/>
      <c r="G44" s="1974"/>
      <c r="H44" s="1974"/>
      <c r="I44" s="1974"/>
      <c r="J44" s="1974"/>
      <c r="K44" s="1974"/>
      <c r="L44" s="713"/>
      <c r="M44" s="713"/>
      <c r="N44" s="682"/>
      <c r="O44" s="682"/>
      <c r="P44" s="682"/>
      <c r="Q44" s="682"/>
    </row>
    <row r="45" spans="1:17" s="23" customFormat="1" ht="15" customHeight="1">
      <c r="A45" s="1974" t="s">
        <v>1075</v>
      </c>
      <c r="B45" s="1974"/>
      <c r="C45" s="1974"/>
      <c r="D45" s="1974"/>
      <c r="E45" s="1974"/>
      <c r="F45" s="1974"/>
      <c r="G45" s="1974"/>
      <c r="H45" s="1974"/>
      <c r="I45" s="1974"/>
      <c r="J45" s="1974"/>
      <c r="K45" s="1974"/>
      <c r="L45" s="713"/>
      <c r="M45" s="713"/>
      <c r="N45" s="541"/>
      <c r="O45" s="541"/>
      <c r="P45" s="541"/>
      <c r="Q45" s="541"/>
    </row>
    <row r="46" spans="1:17" s="68" customFormat="1" ht="22.5" customHeight="1">
      <c r="A46" s="310"/>
      <c r="B46" s="311"/>
      <c r="C46" s="311"/>
      <c r="D46" s="311"/>
      <c r="E46" s="311"/>
      <c r="F46" s="311"/>
      <c r="G46" s="311"/>
      <c r="H46" s="311"/>
      <c r="I46" s="311"/>
      <c r="J46" s="311"/>
      <c r="K46" s="311"/>
      <c r="L46" s="442"/>
      <c r="M46" s="442"/>
      <c r="N46" s="442"/>
      <c r="O46" s="442"/>
      <c r="P46" s="442"/>
      <c r="Q46" s="442"/>
    </row>
    <row r="47" spans="1:17" s="3" customFormat="1" ht="18.75" customHeight="1">
      <c r="A47" s="294" t="s">
        <v>1076</v>
      </c>
      <c r="B47" s="180"/>
      <c r="C47" s="180"/>
      <c r="D47" s="180"/>
      <c r="E47" s="180"/>
      <c r="F47" s="180"/>
      <c r="G47" s="180"/>
      <c r="H47" s="180"/>
      <c r="I47" s="180"/>
      <c r="J47" s="180"/>
      <c r="K47" s="180"/>
      <c r="L47" s="174"/>
      <c r="M47" s="174"/>
      <c r="N47" s="174"/>
      <c r="O47" s="174"/>
      <c r="P47" s="174"/>
      <c r="Q47" s="174"/>
    </row>
    <row r="48" spans="1:17" s="91" customFormat="1" ht="12" customHeight="1">
      <c r="A48" s="346"/>
      <c r="B48" s="346"/>
      <c r="C48" s="346"/>
      <c r="D48" s="346"/>
      <c r="E48" s="346"/>
      <c r="F48" s="346"/>
      <c r="G48" s="346"/>
      <c r="H48" s="346"/>
      <c r="I48" s="346"/>
      <c r="J48" s="346"/>
      <c r="K48" s="346"/>
      <c r="L48" s="443"/>
      <c r="M48" s="443"/>
      <c r="N48" s="443"/>
      <c r="O48" s="443"/>
      <c r="P48" s="443"/>
      <c r="Q48" s="443"/>
    </row>
    <row r="49" spans="1:17" s="103" customFormat="1" ht="13.5" customHeight="1">
      <c r="A49" s="734" t="s">
        <v>440</v>
      </c>
      <c r="B49" s="734"/>
      <c r="C49" s="348" t="s">
        <v>209</v>
      </c>
      <c r="D49" s="349" t="s">
        <v>210</v>
      </c>
      <c r="E49" s="350" t="s">
        <v>211</v>
      </c>
      <c r="F49" s="350" t="s">
        <v>212</v>
      </c>
      <c r="G49" s="350" t="s">
        <v>213</v>
      </c>
      <c r="H49" s="350" t="s">
        <v>214</v>
      </c>
      <c r="I49" s="350" t="s">
        <v>215</v>
      </c>
      <c r="J49" s="350" t="s">
        <v>216</v>
      </c>
      <c r="K49" s="350" t="s">
        <v>217</v>
      </c>
      <c r="L49" s="735"/>
      <c r="M49" s="735"/>
      <c r="N49" s="735"/>
      <c r="O49" s="735"/>
      <c r="P49" s="735"/>
      <c r="Q49" s="735"/>
    </row>
    <row r="50" spans="1:17" s="103" customFormat="1" ht="12" customHeight="1">
      <c r="A50" s="736" t="s">
        <v>1077</v>
      </c>
      <c r="B50" s="737"/>
      <c r="C50" s="738"/>
      <c r="D50" s="739"/>
      <c r="E50" s="739"/>
      <c r="F50" s="739"/>
      <c r="G50" s="739"/>
      <c r="H50" s="739"/>
      <c r="I50" s="739"/>
      <c r="J50" s="739"/>
      <c r="K50" s="739"/>
      <c r="L50" s="735"/>
      <c r="M50" s="735"/>
      <c r="N50" s="735"/>
      <c r="O50" s="735"/>
      <c r="P50" s="735"/>
      <c r="Q50" s="735"/>
    </row>
    <row r="51" spans="1:17" s="103" customFormat="1" ht="12" customHeight="1">
      <c r="A51" s="740" t="s">
        <v>1078</v>
      </c>
      <c r="B51" s="741"/>
      <c r="C51" s="742">
        <v>79.3</v>
      </c>
      <c r="D51" s="329">
        <v>80.2</v>
      </c>
      <c r="E51" s="329">
        <v>81.400000000000006</v>
      </c>
      <c r="F51" s="329">
        <v>78.900000000000006</v>
      </c>
      <c r="G51" s="329">
        <v>79.19</v>
      </c>
      <c r="H51" s="329">
        <v>81.2</v>
      </c>
      <c r="I51" s="329">
        <v>80.8</v>
      </c>
      <c r="J51" s="329">
        <v>81.552763213274204</v>
      </c>
      <c r="K51" s="329">
        <v>79.5</v>
      </c>
      <c r="L51" s="735"/>
      <c r="M51" s="735"/>
      <c r="N51" s="735"/>
      <c r="O51" s="735"/>
      <c r="P51" s="735"/>
      <c r="Q51" s="735"/>
    </row>
    <row r="52" spans="1:17" s="103" customFormat="1" ht="12" customHeight="1">
      <c r="A52" s="544" t="s">
        <v>1079</v>
      </c>
      <c r="B52" s="743"/>
      <c r="C52" s="742">
        <v>40.700000000000003</v>
      </c>
      <c r="D52" s="329">
        <v>39.799999999999997</v>
      </c>
      <c r="E52" s="329">
        <v>38.5</v>
      </c>
      <c r="F52" s="329">
        <v>39.299999999999997</v>
      </c>
      <c r="G52" s="329">
        <v>44.28</v>
      </c>
      <c r="H52" s="329">
        <v>39.200000000000003</v>
      </c>
      <c r="I52" s="329">
        <v>43.6</v>
      </c>
      <c r="J52" s="329">
        <v>41.747822440121098</v>
      </c>
      <c r="K52" s="329">
        <v>49.6</v>
      </c>
      <c r="L52" s="735"/>
      <c r="M52" s="735"/>
      <c r="N52" s="735"/>
      <c r="O52" s="735"/>
      <c r="P52" s="735"/>
      <c r="Q52" s="735"/>
    </row>
    <row r="53" spans="1:17" s="103" customFormat="1" ht="12" customHeight="1">
      <c r="A53" s="544" t="s">
        <v>1080</v>
      </c>
      <c r="B53" s="743"/>
      <c r="C53" s="742">
        <v>88</v>
      </c>
      <c r="D53" s="329">
        <v>87.6</v>
      </c>
      <c r="E53" s="329">
        <v>87.6</v>
      </c>
      <c r="F53" s="329">
        <v>88.54</v>
      </c>
      <c r="G53" s="329">
        <v>87.98</v>
      </c>
      <c r="H53" s="329">
        <v>88</v>
      </c>
      <c r="I53" s="329">
        <v>87.89</v>
      </c>
      <c r="J53" s="329">
        <v>88.411335485471199</v>
      </c>
      <c r="K53" s="329">
        <v>88</v>
      </c>
      <c r="L53" s="735"/>
      <c r="M53" s="735"/>
      <c r="N53" s="735"/>
      <c r="O53" s="735"/>
      <c r="P53" s="735"/>
      <c r="Q53" s="735"/>
    </row>
    <row r="54" spans="1:17" s="103" customFormat="1" ht="21" customHeight="1">
      <c r="A54" s="1975" t="s">
        <v>1081</v>
      </c>
      <c r="B54" s="1976"/>
      <c r="C54" s="744">
        <v>1.3</v>
      </c>
      <c r="D54" s="745">
        <v>1.4</v>
      </c>
      <c r="E54" s="745">
        <v>1.5</v>
      </c>
      <c r="F54" s="745">
        <v>1.46</v>
      </c>
      <c r="G54" s="745">
        <v>1.64</v>
      </c>
      <c r="H54" s="745">
        <v>1.7</v>
      </c>
      <c r="I54" s="745">
        <v>1.64</v>
      </c>
      <c r="J54" s="745">
        <v>1.5526777190974801</v>
      </c>
      <c r="K54" s="745">
        <v>1.4</v>
      </c>
      <c r="L54" s="735"/>
      <c r="M54" s="735"/>
      <c r="N54" s="735"/>
      <c r="O54" s="735"/>
      <c r="P54" s="735"/>
      <c r="Q54" s="735"/>
    </row>
    <row r="55" spans="1:17" s="103" customFormat="1" ht="12" customHeight="1">
      <c r="A55" s="544" t="s">
        <v>1082</v>
      </c>
      <c r="B55" s="743"/>
      <c r="C55" s="742">
        <v>28.2</v>
      </c>
      <c r="D55" s="329">
        <v>26</v>
      </c>
      <c r="E55" s="329">
        <v>25.13</v>
      </c>
      <c r="F55" s="329">
        <v>26.72</v>
      </c>
      <c r="G55" s="329">
        <v>29.34</v>
      </c>
      <c r="H55" s="329">
        <v>31.6</v>
      </c>
      <c r="I55" s="329">
        <v>33.81</v>
      </c>
      <c r="J55" s="329">
        <v>38.564263257935799</v>
      </c>
      <c r="K55" s="329">
        <v>41.8</v>
      </c>
      <c r="L55" s="735"/>
      <c r="M55" s="735"/>
      <c r="N55" s="735"/>
      <c r="O55" s="735"/>
      <c r="P55" s="735"/>
      <c r="Q55" s="735"/>
    </row>
    <row r="56" spans="1:17" s="103" customFormat="1" ht="21" customHeight="1">
      <c r="A56" s="1977" t="s">
        <v>1083</v>
      </c>
      <c r="B56" s="1978"/>
      <c r="C56" s="746">
        <v>-0.13</v>
      </c>
      <c r="D56" s="747">
        <v>0.06</v>
      </c>
      <c r="E56" s="747">
        <v>0.02</v>
      </c>
      <c r="F56" s="747">
        <v>0.13</v>
      </c>
      <c r="G56" s="747">
        <v>-0.15</v>
      </c>
      <c r="H56" s="747">
        <v>-0.05</v>
      </c>
      <c r="I56" s="747">
        <v>0.14000000000000001</v>
      </c>
      <c r="J56" s="747">
        <v>-7.3495227559234599E-2</v>
      </c>
      <c r="K56" s="747">
        <v>-0.36</v>
      </c>
      <c r="L56" s="735"/>
      <c r="M56" s="735"/>
      <c r="N56" s="735"/>
      <c r="O56" s="735"/>
      <c r="P56" s="735"/>
      <c r="Q56" s="748" t="s">
        <v>204</v>
      </c>
    </row>
    <row r="57" spans="1:17" s="103" customFormat="1" ht="12" customHeight="1">
      <c r="A57" s="736" t="s">
        <v>1084</v>
      </c>
      <c r="B57" s="737"/>
      <c r="C57" s="738"/>
      <c r="D57" s="739"/>
      <c r="E57" s="739"/>
      <c r="F57" s="739"/>
      <c r="G57" s="739"/>
      <c r="H57" s="739"/>
      <c r="I57" s="739"/>
      <c r="J57" s="739"/>
      <c r="K57" s="739"/>
      <c r="L57" s="735"/>
      <c r="M57" s="735"/>
      <c r="N57" s="735"/>
      <c r="O57" s="735"/>
      <c r="P57" s="735"/>
      <c r="Q57" s="735"/>
    </row>
    <row r="58" spans="1:17" s="103" customFormat="1" ht="12" customHeight="1">
      <c r="A58" s="544" t="s">
        <v>1078</v>
      </c>
      <c r="B58" s="743"/>
      <c r="C58" s="742">
        <v>20.7</v>
      </c>
      <c r="D58" s="329">
        <v>19.8</v>
      </c>
      <c r="E58" s="329">
        <v>18.600000000000001</v>
      </c>
      <c r="F58" s="329">
        <v>21.1</v>
      </c>
      <c r="G58" s="329">
        <v>20.81</v>
      </c>
      <c r="H58" s="329">
        <v>18.8</v>
      </c>
      <c r="I58" s="329">
        <v>19.2</v>
      </c>
      <c r="J58" s="329">
        <v>18.447236786725799</v>
      </c>
      <c r="K58" s="329">
        <v>20.5</v>
      </c>
      <c r="L58" s="735"/>
      <c r="M58" s="735"/>
      <c r="N58" s="735"/>
      <c r="O58" s="735"/>
      <c r="P58" s="735"/>
      <c r="Q58" s="735"/>
    </row>
    <row r="59" spans="1:17" s="103" customFormat="1" ht="12" customHeight="1">
      <c r="A59" s="544" t="s">
        <v>1085</v>
      </c>
      <c r="B59" s="743"/>
      <c r="C59" s="742">
        <v>40.700000000000003</v>
      </c>
      <c r="D59" s="329">
        <v>41.4</v>
      </c>
      <c r="E59" s="329">
        <v>46.6</v>
      </c>
      <c r="F59" s="329">
        <v>39.6</v>
      </c>
      <c r="G59" s="329">
        <v>42.55</v>
      </c>
      <c r="H59" s="329">
        <v>44.2</v>
      </c>
      <c r="I59" s="329">
        <v>47.7</v>
      </c>
      <c r="J59" s="329">
        <v>51.723659656590698</v>
      </c>
      <c r="K59" s="329">
        <v>46.1</v>
      </c>
      <c r="L59" s="735"/>
      <c r="M59" s="735"/>
      <c r="N59" s="735"/>
      <c r="O59" s="735"/>
      <c r="P59" s="735"/>
      <c r="Q59" s="735"/>
    </row>
    <row r="60" spans="1:17" s="103" customFormat="1" ht="12" customHeight="1">
      <c r="A60" s="544" t="s">
        <v>1080</v>
      </c>
      <c r="B60" s="743"/>
      <c r="C60" s="742">
        <v>12</v>
      </c>
      <c r="D60" s="329">
        <v>12.4</v>
      </c>
      <c r="E60" s="329">
        <v>12.4</v>
      </c>
      <c r="F60" s="329">
        <v>11.455</v>
      </c>
      <c r="G60" s="329">
        <v>12.02</v>
      </c>
      <c r="H60" s="329">
        <v>12</v>
      </c>
      <c r="I60" s="329">
        <v>12.1</v>
      </c>
      <c r="J60" s="329">
        <v>11.5886645145288</v>
      </c>
      <c r="K60" s="329">
        <v>12</v>
      </c>
      <c r="L60" s="735"/>
      <c r="M60" s="735"/>
      <c r="N60" s="735"/>
      <c r="O60" s="735"/>
      <c r="P60" s="735"/>
      <c r="Q60" s="735"/>
    </row>
    <row r="61" spans="1:17" s="103" customFormat="1" ht="21" customHeight="1">
      <c r="A61" s="1975" t="s">
        <v>1081</v>
      </c>
      <c r="B61" s="1976"/>
      <c r="C61" s="744">
        <v>1.1000000000000001</v>
      </c>
      <c r="D61" s="745">
        <v>1</v>
      </c>
      <c r="E61" s="745">
        <v>0.8</v>
      </c>
      <c r="F61" s="745">
        <v>0.84499999999999997</v>
      </c>
      <c r="G61" s="745">
        <v>0.98</v>
      </c>
      <c r="H61" s="745">
        <v>0.8</v>
      </c>
      <c r="I61" s="745">
        <v>0.9</v>
      </c>
      <c r="J61" s="745">
        <v>2.2598783338795401</v>
      </c>
      <c r="K61" s="745">
        <v>2.6</v>
      </c>
      <c r="L61" s="735"/>
      <c r="M61" s="735"/>
      <c r="N61" s="735"/>
      <c r="O61" s="735"/>
      <c r="P61" s="735"/>
      <c r="Q61" s="735"/>
    </row>
    <row r="62" spans="1:17" s="103" customFormat="1" ht="12" customHeight="1">
      <c r="A62" s="544" t="s">
        <v>1082</v>
      </c>
      <c r="B62" s="743"/>
      <c r="C62" s="742">
        <v>25.6</v>
      </c>
      <c r="D62" s="329">
        <v>30.9</v>
      </c>
      <c r="E62" s="329">
        <v>50.3</v>
      </c>
      <c r="F62" s="329">
        <v>53.747999999999998</v>
      </c>
      <c r="G62" s="329">
        <v>51.61</v>
      </c>
      <c r="H62" s="329">
        <v>60.4</v>
      </c>
      <c r="I62" s="329">
        <v>64</v>
      </c>
      <c r="J62" s="329">
        <v>39.651885084927997</v>
      </c>
      <c r="K62" s="329">
        <v>35.6</v>
      </c>
      <c r="L62" s="735"/>
      <c r="M62" s="735"/>
      <c r="N62" s="735"/>
      <c r="O62" s="735"/>
      <c r="P62" s="735"/>
      <c r="Q62" s="735"/>
    </row>
    <row r="63" spans="1:17" s="103" customFormat="1" ht="21" customHeight="1">
      <c r="A63" s="1977" t="s">
        <v>1083</v>
      </c>
      <c r="B63" s="1978"/>
      <c r="C63" s="746">
        <v>-0.23</v>
      </c>
      <c r="D63" s="747">
        <v>-7.0000000000000007E-2</v>
      </c>
      <c r="E63" s="747">
        <v>0.08</v>
      </c>
      <c r="F63" s="747">
        <v>8.9899999999999994E-2</v>
      </c>
      <c r="G63" s="747">
        <v>0.19</v>
      </c>
      <c r="H63" s="747">
        <v>0.1</v>
      </c>
      <c r="I63" s="747">
        <v>0.03</v>
      </c>
      <c r="J63" s="747">
        <v>0.28962766932520401</v>
      </c>
      <c r="K63" s="747">
        <v>-0.97</v>
      </c>
      <c r="L63" s="735"/>
      <c r="M63" s="735"/>
      <c r="N63" s="735"/>
      <c r="O63" s="735"/>
      <c r="P63" s="735"/>
      <c r="Q63" s="735"/>
    </row>
    <row r="64" spans="1:17" s="103" customFormat="1" ht="7.5" customHeight="1">
      <c r="A64" s="749"/>
      <c r="B64" s="750"/>
      <c r="C64" s="750"/>
      <c r="D64" s="750"/>
      <c r="E64" s="750"/>
      <c r="F64" s="750"/>
      <c r="G64" s="750"/>
      <c r="H64" s="750"/>
      <c r="I64" s="750"/>
      <c r="J64" s="750"/>
      <c r="K64" s="751"/>
      <c r="L64" s="735"/>
      <c r="M64" s="735"/>
      <c r="N64" s="735"/>
      <c r="O64" s="735"/>
      <c r="P64" s="735"/>
      <c r="Q64" s="735"/>
    </row>
    <row r="65" spans="1:245" s="104" customFormat="1" ht="19.5" customHeight="1">
      <c r="A65" s="1974" t="s">
        <v>1086</v>
      </c>
      <c r="B65" s="1974"/>
      <c r="C65" s="1974"/>
      <c r="D65" s="1974"/>
      <c r="E65" s="1974"/>
      <c r="F65" s="1974"/>
      <c r="G65" s="1974"/>
      <c r="H65" s="1974"/>
      <c r="I65" s="1974"/>
      <c r="J65" s="1974"/>
      <c r="K65" s="1974"/>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2"/>
      <c r="AN65" s="752"/>
      <c r="AO65" s="752"/>
      <c r="AP65" s="752"/>
      <c r="AQ65" s="752"/>
      <c r="AR65" s="752"/>
      <c r="AS65" s="752"/>
      <c r="AT65" s="752"/>
      <c r="AU65" s="752"/>
      <c r="AV65" s="752"/>
      <c r="AW65" s="752"/>
      <c r="AX65" s="752"/>
      <c r="AY65" s="752"/>
      <c r="AZ65" s="752"/>
      <c r="BA65" s="752"/>
      <c r="BB65" s="752"/>
      <c r="BC65" s="752"/>
      <c r="BD65" s="752"/>
      <c r="BE65" s="752"/>
      <c r="BF65" s="752"/>
      <c r="BG65" s="752"/>
      <c r="BH65" s="752"/>
      <c r="BI65" s="752"/>
      <c r="BJ65" s="752"/>
      <c r="BK65" s="752"/>
      <c r="BL65" s="752"/>
      <c r="BM65" s="752"/>
      <c r="BN65" s="752"/>
      <c r="BO65" s="752"/>
      <c r="BP65" s="752"/>
      <c r="BQ65" s="752"/>
      <c r="BR65" s="752"/>
      <c r="BS65" s="752"/>
      <c r="BT65" s="752"/>
      <c r="BU65" s="752"/>
      <c r="BV65" s="752"/>
      <c r="BW65" s="752"/>
      <c r="BX65" s="752"/>
      <c r="BY65" s="752"/>
      <c r="BZ65" s="752"/>
      <c r="CA65" s="752"/>
      <c r="CB65" s="752"/>
      <c r="CC65" s="752"/>
      <c r="CD65" s="752"/>
      <c r="CE65" s="752"/>
      <c r="CF65" s="752"/>
      <c r="CG65" s="752"/>
      <c r="CH65" s="752"/>
      <c r="CI65" s="752"/>
      <c r="CJ65" s="752"/>
      <c r="CK65" s="752"/>
      <c r="CL65" s="752"/>
      <c r="CM65" s="752"/>
      <c r="CN65" s="752"/>
      <c r="CO65" s="752"/>
      <c r="CP65" s="752"/>
      <c r="CQ65" s="752"/>
      <c r="CR65" s="752"/>
      <c r="CS65" s="752"/>
      <c r="CT65" s="752"/>
      <c r="CU65" s="752"/>
      <c r="CV65" s="752"/>
      <c r="CW65" s="752"/>
      <c r="CX65" s="752"/>
      <c r="CY65" s="752"/>
      <c r="CZ65" s="752"/>
      <c r="DA65" s="752"/>
      <c r="DB65" s="752"/>
      <c r="DC65" s="752"/>
      <c r="DD65" s="752"/>
      <c r="DE65" s="752"/>
      <c r="DF65" s="752"/>
      <c r="DG65" s="752"/>
      <c r="DH65" s="752"/>
      <c r="DI65" s="752"/>
      <c r="DJ65" s="752"/>
      <c r="DK65" s="752"/>
      <c r="DL65" s="752"/>
      <c r="DM65" s="752"/>
      <c r="DN65" s="752"/>
      <c r="DO65" s="752"/>
      <c r="DP65" s="752"/>
      <c r="DQ65" s="752"/>
      <c r="DR65" s="752"/>
      <c r="DS65" s="752"/>
      <c r="DT65" s="752"/>
      <c r="DU65" s="752"/>
      <c r="DV65" s="752"/>
      <c r="DW65" s="752"/>
      <c r="DX65" s="752"/>
      <c r="DY65" s="752"/>
      <c r="DZ65" s="752"/>
      <c r="EA65" s="752"/>
      <c r="EB65" s="752"/>
      <c r="EC65" s="752"/>
      <c r="ED65" s="752"/>
      <c r="EE65" s="752"/>
      <c r="EF65" s="752"/>
      <c r="EG65" s="752"/>
      <c r="EH65" s="752"/>
      <c r="EI65" s="752"/>
      <c r="EJ65" s="752"/>
      <c r="EK65" s="752"/>
      <c r="EL65" s="752"/>
      <c r="EM65" s="752"/>
      <c r="EN65" s="752"/>
      <c r="EO65" s="752"/>
      <c r="EP65" s="752"/>
      <c r="EQ65" s="752"/>
      <c r="ER65" s="752"/>
      <c r="ES65" s="752"/>
      <c r="ET65" s="752"/>
      <c r="EU65" s="752"/>
      <c r="EV65" s="752"/>
      <c r="EW65" s="752"/>
      <c r="EX65" s="752"/>
      <c r="EY65" s="752"/>
      <c r="EZ65" s="752"/>
      <c r="FA65" s="752"/>
      <c r="FB65" s="752"/>
      <c r="FC65" s="752"/>
      <c r="FD65" s="752"/>
      <c r="FE65" s="752"/>
      <c r="FF65" s="752"/>
      <c r="FG65" s="752"/>
      <c r="FH65" s="752"/>
      <c r="FI65" s="752"/>
      <c r="FJ65" s="752"/>
      <c r="FK65" s="752"/>
      <c r="FL65" s="752"/>
      <c r="FM65" s="752"/>
      <c r="FN65" s="752"/>
      <c r="FO65" s="752"/>
      <c r="FP65" s="752"/>
      <c r="FQ65" s="752"/>
      <c r="FR65" s="752"/>
      <c r="FS65" s="752"/>
      <c r="FT65" s="752"/>
      <c r="FU65" s="752"/>
      <c r="FV65" s="752"/>
      <c r="FW65" s="752"/>
      <c r="FX65" s="752"/>
      <c r="FY65" s="752"/>
      <c r="FZ65" s="752"/>
      <c r="GA65" s="752"/>
      <c r="GB65" s="752"/>
      <c r="GC65" s="752"/>
      <c r="GD65" s="752"/>
      <c r="GE65" s="752"/>
      <c r="GF65" s="752"/>
      <c r="GG65" s="752"/>
      <c r="GH65" s="752"/>
      <c r="GI65" s="752"/>
      <c r="GJ65" s="752"/>
      <c r="GK65" s="752"/>
      <c r="GL65" s="752"/>
      <c r="GM65" s="752"/>
      <c r="GN65" s="752"/>
      <c r="GO65" s="752"/>
      <c r="GP65" s="752"/>
      <c r="GQ65" s="752"/>
      <c r="GR65" s="752"/>
      <c r="GS65" s="752"/>
      <c r="GT65" s="752"/>
      <c r="GU65" s="752"/>
      <c r="GV65" s="752"/>
      <c r="GW65" s="752"/>
      <c r="GX65" s="752"/>
      <c r="GY65" s="752"/>
      <c r="GZ65" s="752"/>
      <c r="HA65" s="752"/>
      <c r="HB65" s="752"/>
      <c r="HC65" s="752"/>
      <c r="HD65" s="752"/>
      <c r="HE65" s="752"/>
      <c r="HF65" s="752"/>
      <c r="HG65" s="752"/>
      <c r="HH65" s="752"/>
      <c r="HI65" s="752"/>
      <c r="HJ65" s="752"/>
      <c r="HK65" s="752"/>
      <c r="HL65" s="752"/>
      <c r="HM65" s="752"/>
      <c r="HN65" s="752"/>
      <c r="HO65" s="752"/>
      <c r="HP65" s="752"/>
      <c r="HQ65" s="752"/>
      <c r="HR65" s="752"/>
      <c r="HS65" s="752"/>
      <c r="HT65" s="752"/>
      <c r="HU65" s="752"/>
      <c r="HV65" s="752"/>
      <c r="HW65" s="752"/>
      <c r="HX65" s="752"/>
      <c r="HY65" s="752"/>
      <c r="HZ65" s="752"/>
      <c r="IA65" s="752"/>
      <c r="IB65" s="752"/>
      <c r="IC65" s="752"/>
      <c r="ID65" s="752"/>
      <c r="IE65" s="752"/>
      <c r="IF65" s="752"/>
      <c r="IG65" s="752"/>
      <c r="IH65" s="752"/>
      <c r="II65" s="752"/>
      <c r="IJ65" s="752"/>
      <c r="IK65" s="752"/>
    </row>
    <row r="66" spans="1:245" s="104" customFormat="1" ht="6.95" customHeight="1">
      <c r="A66" s="505"/>
      <c r="B66" s="505"/>
      <c r="C66" s="505"/>
      <c r="D66" s="505"/>
      <c r="E66" s="505"/>
      <c r="F66" s="505"/>
      <c r="G66" s="505"/>
      <c r="H66" s="505"/>
      <c r="I66" s="505"/>
      <c r="J66" s="505"/>
      <c r="K66" s="592"/>
      <c r="L66" s="595"/>
      <c r="M66" s="595"/>
      <c r="N66" s="595"/>
      <c r="O66" s="595"/>
      <c r="P66" s="595"/>
      <c r="Q66" s="595"/>
      <c r="R66" s="595"/>
      <c r="S66" s="595"/>
      <c r="T66" s="595"/>
      <c r="U66" s="595"/>
      <c r="V66" s="595"/>
      <c r="W66" s="595"/>
      <c r="X66" s="595"/>
      <c r="Y66" s="595"/>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95"/>
      <c r="AY66" s="595"/>
      <c r="AZ66" s="595"/>
      <c r="BA66" s="595"/>
      <c r="BB66" s="595"/>
      <c r="BC66" s="595"/>
      <c r="BD66" s="595"/>
      <c r="BE66" s="595"/>
      <c r="BF66" s="595"/>
      <c r="BG66" s="595"/>
      <c r="BH66" s="595"/>
      <c r="BI66" s="595"/>
      <c r="BJ66" s="595"/>
      <c r="BK66" s="595"/>
      <c r="BL66" s="595"/>
      <c r="BM66" s="595"/>
      <c r="BN66" s="595"/>
      <c r="BO66" s="595"/>
      <c r="BP66" s="595"/>
      <c r="BQ66" s="595"/>
      <c r="BR66" s="595"/>
      <c r="BS66" s="595"/>
      <c r="BT66" s="595"/>
      <c r="BU66" s="595"/>
      <c r="BV66" s="595"/>
      <c r="BW66" s="595"/>
      <c r="BX66" s="595"/>
      <c r="BY66" s="595"/>
      <c r="BZ66" s="595"/>
      <c r="CA66" s="595"/>
      <c r="CB66" s="595"/>
      <c r="CC66" s="595"/>
      <c r="CD66" s="595"/>
      <c r="CE66" s="595"/>
      <c r="CF66" s="595"/>
      <c r="CG66" s="595"/>
      <c r="CH66" s="595"/>
      <c r="CI66" s="595"/>
      <c r="CJ66" s="595"/>
      <c r="CK66" s="595"/>
      <c r="CL66" s="595"/>
      <c r="CM66" s="595"/>
      <c r="CN66" s="595"/>
      <c r="CO66" s="595"/>
      <c r="CP66" s="595"/>
      <c r="CQ66" s="595"/>
      <c r="CR66" s="595"/>
      <c r="CS66" s="595"/>
      <c r="CT66" s="595"/>
      <c r="CU66" s="595"/>
      <c r="CV66" s="595"/>
      <c r="CW66" s="595"/>
      <c r="CX66" s="595"/>
      <c r="CY66" s="595"/>
      <c r="CZ66" s="595"/>
      <c r="DA66" s="595"/>
      <c r="DB66" s="595"/>
      <c r="DC66" s="595"/>
      <c r="DD66" s="595"/>
      <c r="DE66" s="595"/>
      <c r="DF66" s="595"/>
      <c r="DG66" s="595"/>
      <c r="DH66" s="595"/>
      <c r="DI66" s="595"/>
      <c r="DJ66" s="595"/>
      <c r="DK66" s="595"/>
      <c r="DL66" s="595"/>
      <c r="DM66" s="595"/>
      <c r="DN66" s="595"/>
      <c r="DO66" s="595"/>
      <c r="DP66" s="595"/>
      <c r="DQ66" s="595"/>
      <c r="DR66" s="595"/>
      <c r="DS66" s="595"/>
      <c r="DT66" s="595"/>
      <c r="DU66" s="595"/>
      <c r="DV66" s="595"/>
      <c r="DW66" s="595"/>
      <c r="DX66" s="595"/>
      <c r="DY66" s="595"/>
      <c r="DZ66" s="595"/>
      <c r="EA66" s="595"/>
      <c r="EB66" s="595"/>
      <c r="EC66" s="595"/>
      <c r="ED66" s="595"/>
      <c r="EE66" s="595"/>
      <c r="EF66" s="595"/>
      <c r="EG66" s="595"/>
      <c r="EH66" s="595"/>
      <c r="EI66" s="595"/>
      <c r="EJ66" s="595"/>
      <c r="EK66" s="595"/>
      <c r="EL66" s="595"/>
      <c r="EM66" s="595"/>
      <c r="EN66" s="595"/>
      <c r="EO66" s="595"/>
      <c r="EP66" s="595"/>
      <c r="EQ66" s="595"/>
      <c r="ER66" s="595"/>
      <c r="ES66" s="595"/>
      <c r="ET66" s="595"/>
      <c r="EU66" s="595"/>
      <c r="EV66" s="595"/>
      <c r="EW66" s="595"/>
      <c r="EX66" s="595"/>
      <c r="EY66" s="595"/>
      <c r="EZ66" s="595"/>
      <c r="FA66" s="595"/>
      <c r="FB66" s="595"/>
      <c r="FC66" s="595"/>
      <c r="FD66" s="595"/>
      <c r="FE66" s="595"/>
      <c r="FF66" s="595"/>
      <c r="FG66" s="595"/>
      <c r="FH66" s="595"/>
      <c r="FI66" s="595"/>
      <c r="FJ66" s="595"/>
      <c r="FK66" s="595"/>
      <c r="FL66" s="595"/>
      <c r="FM66" s="595"/>
      <c r="FN66" s="595"/>
      <c r="FO66" s="595"/>
      <c r="FP66" s="595"/>
      <c r="FQ66" s="595"/>
      <c r="FR66" s="595"/>
      <c r="FS66" s="595"/>
      <c r="FT66" s="595"/>
      <c r="FU66" s="595"/>
      <c r="FV66" s="595"/>
      <c r="FW66" s="595"/>
      <c r="FX66" s="595"/>
      <c r="FY66" s="595"/>
      <c r="FZ66" s="595"/>
      <c r="GA66" s="595"/>
      <c r="GB66" s="595"/>
      <c r="GC66" s="595"/>
      <c r="GD66" s="595"/>
      <c r="GE66" s="595"/>
      <c r="GF66" s="595"/>
      <c r="GG66" s="595"/>
      <c r="GH66" s="595"/>
      <c r="GI66" s="595"/>
      <c r="GJ66" s="595"/>
      <c r="GK66" s="595"/>
      <c r="GL66" s="595"/>
      <c r="GM66" s="595"/>
      <c r="GN66" s="595"/>
      <c r="GO66" s="595"/>
      <c r="GP66" s="595"/>
      <c r="GQ66" s="595"/>
      <c r="GR66" s="595"/>
      <c r="GS66" s="595"/>
      <c r="GT66" s="595"/>
      <c r="GU66" s="595"/>
      <c r="GV66" s="595"/>
      <c r="GW66" s="595"/>
      <c r="GX66" s="595"/>
      <c r="GY66" s="595"/>
      <c r="GZ66" s="595"/>
      <c r="HA66" s="595"/>
      <c r="HB66" s="595"/>
      <c r="HC66" s="595"/>
      <c r="HD66" s="595"/>
      <c r="HE66" s="595"/>
      <c r="HF66" s="595"/>
      <c r="HG66" s="595"/>
      <c r="HH66" s="595"/>
      <c r="HI66" s="595"/>
      <c r="HJ66" s="595"/>
      <c r="HK66" s="595"/>
      <c r="HL66" s="595"/>
      <c r="HM66" s="595"/>
      <c r="HN66" s="595"/>
      <c r="HO66" s="595"/>
      <c r="HP66" s="595"/>
      <c r="HQ66" s="595"/>
      <c r="HR66" s="595"/>
      <c r="HS66" s="595"/>
      <c r="HT66" s="595"/>
      <c r="HU66" s="595"/>
      <c r="HV66" s="595"/>
      <c r="HW66" s="595"/>
      <c r="HX66" s="595"/>
      <c r="HY66" s="595"/>
      <c r="HZ66" s="595"/>
      <c r="IA66" s="595"/>
      <c r="IB66" s="595"/>
      <c r="IC66" s="595"/>
      <c r="ID66" s="595"/>
      <c r="IE66" s="595"/>
      <c r="IF66" s="595"/>
      <c r="IG66" s="595"/>
      <c r="IH66" s="595"/>
      <c r="II66" s="595"/>
      <c r="IJ66" s="595"/>
      <c r="IK66" s="595"/>
    </row>
    <row r="67" spans="1:245" s="104" customFormat="1" ht="12.75" customHeight="1">
      <c r="A67" s="1865" t="s">
        <v>1087</v>
      </c>
      <c r="B67" s="1865"/>
      <c r="C67" s="1865"/>
      <c r="D67" s="1865"/>
      <c r="E67" s="1865"/>
      <c r="F67" s="1865"/>
      <c r="G67" s="1865"/>
      <c r="H67" s="1865"/>
      <c r="I67" s="1865"/>
      <c r="J67" s="1865"/>
      <c r="K67" s="753"/>
      <c r="L67" s="752"/>
      <c r="M67" s="752"/>
      <c r="N67" s="752"/>
      <c r="O67" s="752"/>
      <c r="P67" s="752"/>
      <c r="Q67" s="752"/>
      <c r="R67" s="752"/>
      <c r="S67" s="752"/>
      <c r="T67" s="752"/>
      <c r="U67" s="752"/>
      <c r="V67" s="752"/>
      <c r="W67" s="752"/>
      <c r="X67" s="752"/>
      <c r="Y67" s="752"/>
      <c r="Z67" s="752"/>
      <c r="AA67" s="752"/>
      <c r="AB67" s="752"/>
      <c r="AC67" s="752"/>
      <c r="AD67" s="752"/>
      <c r="AE67" s="752"/>
      <c r="AF67" s="752"/>
      <c r="AG67" s="752"/>
      <c r="AH67" s="752"/>
      <c r="AI67" s="752"/>
      <c r="AJ67" s="752"/>
      <c r="AK67" s="752"/>
      <c r="AL67" s="752"/>
      <c r="AM67" s="752"/>
      <c r="AN67" s="752"/>
      <c r="AO67" s="752"/>
      <c r="AP67" s="752"/>
      <c r="AQ67" s="752"/>
      <c r="AR67" s="752"/>
      <c r="AS67" s="752"/>
      <c r="AT67" s="752"/>
      <c r="AU67" s="752"/>
      <c r="AV67" s="752"/>
      <c r="AW67" s="752"/>
      <c r="AX67" s="752"/>
      <c r="AY67" s="752"/>
      <c r="AZ67" s="752"/>
      <c r="BA67" s="752"/>
      <c r="BB67" s="752"/>
      <c r="BC67" s="752"/>
      <c r="BD67" s="752"/>
      <c r="BE67" s="752"/>
      <c r="BF67" s="752"/>
      <c r="BG67" s="752"/>
      <c r="BH67" s="752"/>
      <c r="BI67" s="752"/>
      <c r="BJ67" s="752"/>
      <c r="BK67" s="752"/>
      <c r="BL67" s="752"/>
      <c r="BM67" s="752"/>
      <c r="BN67" s="752"/>
      <c r="BO67" s="752"/>
      <c r="BP67" s="752"/>
      <c r="BQ67" s="752"/>
      <c r="BR67" s="752"/>
      <c r="BS67" s="752"/>
      <c r="BT67" s="752"/>
      <c r="BU67" s="752"/>
      <c r="BV67" s="752"/>
      <c r="BW67" s="752"/>
      <c r="BX67" s="752"/>
      <c r="BY67" s="752"/>
      <c r="BZ67" s="752"/>
      <c r="CA67" s="752"/>
      <c r="CB67" s="752"/>
      <c r="CC67" s="752"/>
      <c r="CD67" s="752"/>
      <c r="CE67" s="752"/>
      <c r="CF67" s="752"/>
      <c r="CG67" s="752"/>
      <c r="CH67" s="752"/>
      <c r="CI67" s="752"/>
      <c r="CJ67" s="752"/>
      <c r="CK67" s="752"/>
      <c r="CL67" s="752"/>
      <c r="CM67" s="752"/>
      <c r="CN67" s="752"/>
      <c r="CO67" s="752"/>
      <c r="CP67" s="752"/>
      <c r="CQ67" s="752"/>
      <c r="CR67" s="752"/>
      <c r="CS67" s="752"/>
      <c r="CT67" s="752"/>
      <c r="CU67" s="752"/>
      <c r="CV67" s="752"/>
      <c r="CW67" s="752"/>
      <c r="CX67" s="752"/>
      <c r="CY67" s="752"/>
      <c r="CZ67" s="752"/>
      <c r="DA67" s="752"/>
      <c r="DB67" s="752"/>
      <c r="DC67" s="752"/>
      <c r="DD67" s="752"/>
      <c r="DE67" s="752"/>
      <c r="DF67" s="752"/>
      <c r="DG67" s="752"/>
      <c r="DH67" s="752"/>
      <c r="DI67" s="752"/>
      <c r="DJ67" s="752"/>
      <c r="DK67" s="752"/>
      <c r="DL67" s="752"/>
      <c r="DM67" s="752"/>
      <c r="DN67" s="752"/>
      <c r="DO67" s="752"/>
      <c r="DP67" s="752"/>
      <c r="DQ67" s="752"/>
      <c r="DR67" s="752"/>
      <c r="DS67" s="752"/>
      <c r="DT67" s="752"/>
      <c r="DU67" s="752"/>
      <c r="DV67" s="752"/>
      <c r="DW67" s="752"/>
      <c r="DX67" s="752"/>
      <c r="DY67" s="752"/>
      <c r="DZ67" s="752"/>
      <c r="EA67" s="752"/>
      <c r="EB67" s="752"/>
      <c r="EC67" s="752"/>
      <c r="ED67" s="752"/>
      <c r="EE67" s="752"/>
      <c r="EF67" s="752"/>
      <c r="EG67" s="752"/>
      <c r="EH67" s="752"/>
      <c r="EI67" s="752"/>
      <c r="EJ67" s="752"/>
      <c r="EK67" s="752"/>
      <c r="EL67" s="752"/>
      <c r="EM67" s="752"/>
      <c r="EN67" s="752"/>
      <c r="EO67" s="752"/>
      <c r="EP67" s="752"/>
      <c r="EQ67" s="752"/>
      <c r="ER67" s="752"/>
      <c r="ES67" s="752"/>
      <c r="ET67" s="752"/>
      <c r="EU67" s="752"/>
      <c r="EV67" s="752"/>
      <c r="EW67" s="752"/>
      <c r="EX67" s="752"/>
      <c r="EY67" s="752"/>
      <c r="EZ67" s="752"/>
      <c r="FA67" s="752"/>
      <c r="FB67" s="752"/>
      <c r="FC67" s="752"/>
      <c r="FD67" s="752"/>
      <c r="FE67" s="752"/>
      <c r="FF67" s="752"/>
      <c r="FG67" s="752"/>
      <c r="FH67" s="752"/>
      <c r="FI67" s="752"/>
      <c r="FJ67" s="752"/>
      <c r="FK67" s="752"/>
      <c r="FL67" s="752"/>
      <c r="FM67" s="752"/>
      <c r="FN67" s="752"/>
      <c r="FO67" s="752"/>
      <c r="FP67" s="752"/>
      <c r="FQ67" s="752"/>
      <c r="FR67" s="752"/>
      <c r="FS67" s="752"/>
      <c r="FT67" s="752"/>
      <c r="FU67" s="752"/>
      <c r="FV67" s="752"/>
      <c r="FW67" s="752"/>
      <c r="FX67" s="752"/>
      <c r="FY67" s="752"/>
      <c r="FZ67" s="752"/>
      <c r="GA67" s="752"/>
      <c r="GB67" s="752"/>
      <c r="GC67" s="752"/>
      <c r="GD67" s="752"/>
      <c r="GE67" s="752"/>
      <c r="GF67" s="752"/>
      <c r="GG67" s="752"/>
      <c r="GH67" s="752"/>
      <c r="GI67" s="752"/>
      <c r="GJ67" s="752"/>
      <c r="GK67" s="752"/>
      <c r="GL67" s="752"/>
      <c r="GM67" s="752"/>
      <c r="GN67" s="752"/>
      <c r="GO67" s="752"/>
      <c r="GP67" s="752"/>
      <c r="GQ67" s="752"/>
      <c r="GR67" s="752"/>
      <c r="GS67" s="752"/>
      <c r="GT67" s="752"/>
      <c r="GU67" s="752"/>
      <c r="GV67" s="752"/>
      <c r="GW67" s="752"/>
      <c r="GX67" s="752"/>
      <c r="GY67" s="752"/>
      <c r="GZ67" s="752"/>
      <c r="HA67" s="752"/>
      <c r="HB67" s="752"/>
      <c r="HC67" s="752"/>
      <c r="HD67" s="752"/>
      <c r="HE67" s="752"/>
      <c r="HF67" s="752"/>
      <c r="HG67" s="752"/>
      <c r="HH67" s="752"/>
      <c r="HI67" s="752"/>
      <c r="HJ67" s="752"/>
      <c r="HK67" s="752"/>
      <c r="HL67" s="752"/>
      <c r="HM67" s="752"/>
      <c r="HN67" s="752"/>
      <c r="HO67" s="752"/>
      <c r="HP67" s="752"/>
      <c r="HQ67" s="752"/>
      <c r="HR67" s="752"/>
      <c r="HS67" s="752"/>
      <c r="HT67" s="752"/>
      <c r="HU67" s="752"/>
      <c r="HV67" s="752"/>
      <c r="HW67" s="752"/>
      <c r="HX67" s="752"/>
      <c r="HY67" s="752"/>
      <c r="HZ67" s="752"/>
      <c r="IA67" s="752"/>
      <c r="IB67" s="752"/>
      <c r="IC67" s="752"/>
      <c r="ID67" s="752"/>
      <c r="IE67" s="752"/>
      <c r="IF67" s="752"/>
      <c r="IG67" s="752"/>
      <c r="IH67" s="752"/>
      <c r="II67" s="752"/>
      <c r="IJ67" s="752"/>
      <c r="IK67" s="752"/>
    </row>
  </sheetData>
  <sheetProtection formatCells="0" insertRows="0" deleteRows="0"/>
  <mergeCells count="35">
    <mergeCell ref="L4:M4"/>
    <mergeCell ref="B4:C4"/>
    <mergeCell ref="D4:E4"/>
    <mergeCell ref="F4:G4"/>
    <mergeCell ref="H4:I4"/>
    <mergeCell ref="J4:K4"/>
    <mergeCell ref="B22:C22"/>
    <mergeCell ref="D22:E22"/>
    <mergeCell ref="F22:G22"/>
    <mergeCell ref="H22:I22"/>
    <mergeCell ref="J22:K22"/>
    <mergeCell ref="B37:C37"/>
    <mergeCell ref="D37:E37"/>
    <mergeCell ref="F37:G37"/>
    <mergeCell ref="H37:I37"/>
    <mergeCell ref="J37:K37"/>
    <mergeCell ref="B30:C30"/>
    <mergeCell ref="D30:E30"/>
    <mergeCell ref="F30:G30"/>
    <mergeCell ref="H30:I30"/>
    <mergeCell ref="J30:K30"/>
    <mergeCell ref="B38:C38"/>
    <mergeCell ref="D38:E38"/>
    <mergeCell ref="F38:G38"/>
    <mergeCell ref="H38:I38"/>
    <mergeCell ref="J38:K38"/>
    <mergeCell ref="A65:K65"/>
    <mergeCell ref="A67:J67"/>
    <mergeCell ref="A43:K43"/>
    <mergeCell ref="A45:K45"/>
    <mergeCell ref="A44:K44"/>
    <mergeCell ref="A54:B54"/>
    <mergeCell ref="A56:B56"/>
    <mergeCell ref="A61:B61"/>
    <mergeCell ref="A63:B63"/>
  </mergeCells>
  <pageMargins left="0.86614173228346458" right="0.86614173228346458" top="0.6692913385826772" bottom="0.39370078740157483" header="0.51181102362204722" footer="0"/>
  <pageSetup paperSize="9" scale="92" fitToHeight="0" orientation="portrait" r:id="rId1"/>
  <headerFooter scaleWithDoc="0">
    <oddHeader>&amp;C&amp;8Financial performance&amp;R&amp;8CHAPTER 2 – SEGMENTAL REPORTING&amp;L&amp;"Arial"&amp;8FACTBOOK DNB - 4Q22</oddHeader>
  </headerFooter>
  <rowBreaks count="1" manualBreakCount="1">
    <brk id="45" max="10" man="1"/>
  </rowBreaks>
  <drawing r:id="rId2"/>
  <legacyDrawing r:id="rId3"/>
  <controls>
    <mc:AlternateContent xmlns:mc="http://schemas.openxmlformats.org/markup-compatibility/2006">
      <mc:Choice Requires="x14">
        <control shapeId="7475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4753" r:id="rId4"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8"/>
  <sheetViews>
    <sheetView showGridLines="0" zoomScale="150" zoomScaleNormal="150" workbookViewId="0"/>
  </sheetViews>
  <sheetFormatPr baseColWidth="10" defaultColWidth="8.75" defaultRowHeight="14.25"/>
  <cols>
    <col min="1" max="1" width="31.75" customWidth="1"/>
    <col min="2" max="10" width="5.75" customWidth="1"/>
  </cols>
  <sheetData>
    <row r="1" spans="1:10" s="68" customFormat="1" ht="22.5" customHeight="1">
      <c r="A1" s="310"/>
      <c r="B1" s="311"/>
      <c r="C1" s="311"/>
      <c r="D1" s="311"/>
      <c r="E1" s="311"/>
      <c r="F1" s="311"/>
      <c r="G1" s="311"/>
      <c r="H1" s="311"/>
      <c r="I1" s="311"/>
      <c r="J1" s="311"/>
    </row>
    <row r="2" spans="1:10" s="3" customFormat="1" ht="18.75" customHeight="1">
      <c r="A2" s="294" t="s">
        <v>1088</v>
      </c>
      <c r="B2" s="180"/>
      <c r="C2" s="180"/>
      <c r="D2" s="180"/>
      <c r="E2" s="180"/>
      <c r="F2" s="180"/>
      <c r="G2" s="180"/>
      <c r="H2" s="180"/>
      <c r="I2" s="180"/>
      <c r="J2" s="180"/>
    </row>
    <row r="3" spans="1:10" s="3" customFormat="1" ht="12" customHeight="1">
      <c r="A3" s="180"/>
      <c r="B3" s="180"/>
      <c r="C3" s="180"/>
      <c r="D3" s="180"/>
      <c r="E3" s="180"/>
      <c r="F3" s="180"/>
      <c r="G3" s="180"/>
      <c r="H3" s="180"/>
      <c r="I3" s="180"/>
      <c r="J3" s="180"/>
    </row>
    <row r="4" spans="1:10" s="105" customFormat="1" ht="23.25" customHeight="1">
      <c r="A4" s="661"/>
      <c r="B4" s="661"/>
      <c r="C4" s="661"/>
      <c r="D4" s="661"/>
      <c r="E4" s="661"/>
      <c r="F4" s="661"/>
      <c r="G4" s="661"/>
      <c r="H4" s="661"/>
      <c r="I4" s="661"/>
      <c r="J4" s="661"/>
    </row>
    <row r="5" spans="1:10" s="23" customFormat="1" ht="119.25" customHeight="1">
      <c r="A5" s="577"/>
      <c r="B5" s="577"/>
      <c r="C5" s="577"/>
      <c r="D5" s="577"/>
      <c r="E5" s="577"/>
      <c r="F5" s="577"/>
      <c r="G5" s="577"/>
      <c r="H5" s="577"/>
      <c r="I5" s="577"/>
      <c r="J5" s="577"/>
    </row>
    <row r="6" spans="1:10" s="70" customFormat="1" ht="12.75" customHeight="1">
      <c r="A6" s="1985" t="s">
        <v>1089</v>
      </c>
      <c r="B6" s="1985"/>
      <c r="C6" s="1985"/>
      <c r="D6" s="1985"/>
      <c r="E6" s="1985"/>
      <c r="F6" s="1985"/>
      <c r="G6" s="1985"/>
      <c r="H6" s="1985"/>
      <c r="I6" s="1985"/>
      <c r="J6" s="1985"/>
    </row>
    <row r="7" spans="1:10" s="106" customFormat="1" ht="12.75" customHeight="1">
      <c r="A7" s="662" t="s">
        <v>1090</v>
      </c>
      <c r="B7" s="343"/>
      <c r="C7" s="343"/>
      <c r="D7" s="343"/>
      <c r="E7" s="343"/>
      <c r="F7" s="343"/>
      <c r="G7" s="343"/>
      <c r="H7" s="343"/>
      <c r="I7" s="343"/>
      <c r="J7" s="343"/>
    </row>
    <row r="8" spans="1:10" s="68" customFormat="1" ht="22.5" customHeight="1">
      <c r="A8" s="337"/>
      <c r="B8" s="338"/>
      <c r="C8" s="338"/>
      <c r="D8" s="338"/>
      <c r="E8" s="338"/>
      <c r="F8" s="338"/>
      <c r="G8" s="338"/>
      <c r="H8" s="338"/>
      <c r="I8" s="338"/>
      <c r="J8" s="338"/>
    </row>
    <row r="9" spans="1:10" s="3" customFormat="1" ht="18.75" customHeight="1">
      <c r="A9" s="294" t="s">
        <v>1091</v>
      </c>
      <c r="B9" s="180"/>
      <c r="C9" s="180"/>
      <c r="D9" s="180"/>
      <c r="E9" s="180"/>
      <c r="F9" s="180"/>
      <c r="G9" s="180"/>
      <c r="H9" s="180"/>
      <c r="I9" s="180"/>
      <c r="J9" s="180"/>
    </row>
    <row r="10" spans="1:10" s="3" customFormat="1" ht="12" customHeight="1">
      <c r="A10" s="180"/>
      <c r="B10" s="180"/>
      <c r="C10" s="180"/>
      <c r="D10" s="180"/>
      <c r="E10" s="180"/>
      <c r="F10" s="180"/>
      <c r="G10" s="180"/>
      <c r="H10" s="180"/>
      <c r="I10" s="180"/>
      <c r="J10" s="180"/>
    </row>
    <row r="11" spans="1:10" s="4" customFormat="1" ht="15" customHeight="1">
      <c r="A11" s="663" t="s">
        <v>1092</v>
      </c>
      <c r="B11" s="177"/>
      <c r="C11" s="177"/>
      <c r="D11" s="177"/>
      <c r="E11" s="177"/>
      <c r="F11" s="177"/>
      <c r="G11" s="177"/>
      <c r="H11" s="177"/>
      <c r="I11" s="177"/>
      <c r="J11" s="177"/>
    </row>
    <row r="12" spans="1:10" s="107" customFormat="1" ht="11.1" customHeight="1">
      <c r="A12" s="664"/>
      <c r="B12" s="665" t="s">
        <v>1093</v>
      </c>
      <c r="C12" s="666" t="s">
        <v>290</v>
      </c>
      <c r="D12" s="666" t="s">
        <v>291</v>
      </c>
      <c r="E12" s="666" t="s">
        <v>292</v>
      </c>
      <c r="F12" s="666" t="s">
        <v>289</v>
      </c>
      <c r="G12" s="666" t="s">
        <v>290</v>
      </c>
      <c r="H12" s="666" t="s">
        <v>291</v>
      </c>
      <c r="I12" s="666" t="s">
        <v>292</v>
      </c>
      <c r="J12" s="666" t="s">
        <v>289</v>
      </c>
    </row>
    <row r="13" spans="1:10" s="107" customFormat="1" ht="11.1" customHeight="1">
      <c r="A13" s="347" t="s">
        <v>440</v>
      </c>
      <c r="B13" s="667">
        <v>2022</v>
      </c>
      <c r="C13" s="668">
        <v>2022</v>
      </c>
      <c r="D13" s="668">
        <v>2022</v>
      </c>
      <c r="E13" s="669">
        <v>2022</v>
      </c>
      <c r="F13" s="669">
        <v>2021</v>
      </c>
      <c r="G13" s="669">
        <v>2021</v>
      </c>
      <c r="H13" s="669">
        <v>2021</v>
      </c>
      <c r="I13" s="669">
        <v>2021</v>
      </c>
      <c r="J13" s="669">
        <v>2020</v>
      </c>
    </row>
    <row r="14" spans="1:10" s="107" customFormat="1" ht="12" customHeight="1">
      <c r="A14" s="351" t="s">
        <v>1094</v>
      </c>
      <c r="B14" s="670">
        <v>24.23</v>
      </c>
      <c r="C14" s="671">
        <v>24.15</v>
      </c>
      <c r="D14" s="671">
        <v>24.2</v>
      </c>
      <c r="E14" s="671">
        <v>22.05</v>
      </c>
      <c r="F14" s="671">
        <v>22.4</v>
      </c>
      <c r="G14" s="671">
        <v>22.67</v>
      </c>
      <c r="H14" s="671">
        <v>22.79</v>
      </c>
      <c r="I14" s="671">
        <v>22.88</v>
      </c>
      <c r="J14" s="671">
        <v>22.97</v>
      </c>
    </row>
    <row r="15" spans="1:10" s="107" customFormat="1" ht="12" customHeight="1">
      <c r="A15" s="361" t="s">
        <v>1095</v>
      </c>
      <c r="B15" s="672">
        <v>31.9</v>
      </c>
      <c r="C15" s="673">
        <v>32</v>
      </c>
      <c r="D15" s="673">
        <v>32.200000000000003</v>
      </c>
      <c r="E15" s="673">
        <v>28.3</v>
      </c>
      <c r="F15" s="673">
        <v>28.7</v>
      </c>
      <c r="G15" s="673">
        <v>28.8</v>
      </c>
      <c r="H15" s="673">
        <v>28.8</v>
      </c>
      <c r="I15" s="673">
        <v>28.6</v>
      </c>
      <c r="J15" s="673">
        <v>28.6</v>
      </c>
    </row>
    <row r="16" spans="1:10" s="91" customFormat="1" ht="12" customHeight="1">
      <c r="A16" s="346"/>
      <c r="B16" s="346"/>
      <c r="C16" s="346"/>
      <c r="D16" s="346"/>
      <c r="E16" s="346"/>
      <c r="F16" s="346"/>
      <c r="G16" s="346"/>
      <c r="H16" s="346"/>
      <c r="I16" s="346"/>
      <c r="J16" s="346"/>
    </row>
    <row r="17" spans="1:10" s="4" customFormat="1" ht="15" customHeight="1">
      <c r="A17" s="663" t="s">
        <v>429</v>
      </c>
      <c r="B17" s="177"/>
      <c r="C17" s="177"/>
      <c r="D17" s="177"/>
      <c r="E17" s="177"/>
      <c r="F17" s="177"/>
      <c r="G17" s="177"/>
      <c r="H17" s="177"/>
      <c r="I17" s="177"/>
      <c r="J17" s="177"/>
    </row>
    <row r="18" spans="1:10" s="107" customFormat="1" ht="11.1" customHeight="1">
      <c r="A18" s="664"/>
      <c r="B18" s="665" t="s">
        <v>1093</v>
      </c>
      <c r="C18" s="666" t="s">
        <v>290</v>
      </c>
      <c r="D18" s="666" t="s">
        <v>291</v>
      </c>
      <c r="E18" s="666" t="s">
        <v>292</v>
      </c>
      <c r="F18" s="666" t="s">
        <v>289</v>
      </c>
      <c r="G18" s="666" t="s">
        <v>290</v>
      </c>
      <c r="H18" s="666" t="s">
        <v>291</v>
      </c>
      <c r="I18" s="666" t="s">
        <v>292</v>
      </c>
      <c r="J18" s="666" t="s">
        <v>289</v>
      </c>
    </row>
    <row r="19" spans="1:10" s="107" customFormat="1" ht="11.1" customHeight="1">
      <c r="A19" s="347" t="s">
        <v>440</v>
      </c>
      <c r="B19" s="667">
        <v>2022</v>
      </c>
      <c r="C19" s="668">
        <v>2022</v>
      </c>
      <c r="D19" s="668">
        <v>2022</v>
      </c>
      <c r="E19" s="669">
        <v>2022</v>
      </c>
      <c r="F19" s="669">
        <v>2021</v>
      </c>
      <c r="G19" s="669">
        <v>2021</v>
      </c>
      <c r="H19" s="669">
        <v>2021</v>
      </c>
      <c r="I19" s="669">
        <v>2021</v>
      </c>
      <c r="J19" s="669">
        <v>2020</v>
      </c>
    </row>
    <row r="20" spans="1:10" s="107" customFormat="1" ht="12" customHeight="1">
      <c r="A20" s="351" t="s">
        <v>1096</v>
      </c>
      <c r="B20" s="670">
        <v>12.32</v>
      </c>
      <c r="C20" s="671">
        <v>11.65</v>
      </c>
      <c r="D20" s="671">
        <v>11.66</v>
      </c>
      <c r="E20" s="671">
        <v>11.13</v>
      </c>
      <c r="F20" s="671">
        <v>10.84</v>
      </c>
      <c r="G20" s="671">
        <v>10.78</v>
      </c>
      <c r="H20" s="671">
        <v>10.74</v>
      </c>
      <c r="I20" s="671">
        <v>10.66</v>
      </c>
      <c r="J20" s="671">
        <v>10.68</v>
      </c>
    </row>
    <row r="21" spans="1:10" s="107" customFormat="1" ht="12" customHeight="1">
      <c r="A21" s="361" t="s">
        <v>1097</v>
      </c>
      <c r="B21" s="672">
        <v>37.799999999999997</v>
      </c>
      <c r="C21" s="673">
        <v>38.1</v>
      </c>
      <c r="D21" s="673">
        <v>36.700000000000003</v>
      </c>
      <c r="E21" s="673">
        <v>36</v>
      </c>
      <c r="F21" s="673">
        <v>36.6</v>
      </c>
      <c r="G21" s="673">
        <v>36.6</v>
      </c>
      <c r="H21" s="673">
        <v>35.9</v>
      </c>
      <c r="I21" s="673">
        <v>37.200000000000003</v>
      </c>
      <c r="J21" s="673">
        <v>36.5</v>
      </c>
    </row>
    <row r="22" spans="1:10" s="23" customFormat="1" ht="7.5" customHeight="1">
      <c r="A22" s="577"/>
      <c r="B22" s="577"/>
      <c r="C22" s="577"/>
      <c r="D22" s="577"/>
      <c r="E22" s="577"/>
      <c r="F22" s="577"/>
      <c r="G22" s="577"/>
      <c r="H22" s="577"/>
      <c r="I22" s="577"/>
      <c r="J22" s="577"/>
    </row>
    <row r="23" spans="1:10" s="70" customFormat="1" ht="12.75" customHeight="1">
      <c r="A23" s="1943" t="s">
        <v>1098</v>
      </c>
      <c r="B23" s="1943"/>
      <c r="C23" s="1943"/>
      <c r="D23" s="1943"/>
      <c r="E23" s="1943"/>
      <c r="F23" s="1943"/>
      <c r="G23" s="1943"/>
      <c r="H23" s="1943"/>
      <c r="I23" s="1943"/>
      <c r="J23" s="1943"/>
    </row>
    <row r="24" spans="1:10" s="23" customFormat="1" ht="7.5" customHeight="1">
      <c r="A24" s="577"/>
      <c r="B24" s="577"/>
      <c r="C24" s="577"/>
      <c r="D24" s="577"/>
      <c r="E24" s="577"/>
      <c r="F24" s="577"/>
      <c r="G24" s="577"/>
      <c r="H24" s="577"/>
      <c r="I24" s="577"/>
      <c r="J24" s="577"/>
    </row>
    <row r="25" spans="1:10" s="70" customFormat="1" ht="19.5" customHeight="1">
      <c r="A25" s="1974" t="s">
        <v>1099</v>
      </c>
      <c r="B25" s="1974"/>
      <c r="C25" s="1974"/>
      <c r="D25" s="1974"/>
      <c r="E25" s="1974"/>
      <c r="F25" s="1974"/>
      <c r="G25" s="1974"/>
      <c r="H25" s="1974"/>
      <c r="I25" s="1974"/>
      <c r="J25" s="1974"/>
    </row>
    <row r="26" spans="1:10" s="70" customFormat="1" ht="19.5" customHeight="1">
      <c r="A26" s="1974" t="s">
        <v>1100</v>
      </c>
      <c r="B26" s="1974"/>
      <c r="C26" s="1974"/>
      <c r="D26" s="1974"/>
      <c r="E26" s="1974"/>
      <c r="F26" s="1974"/>
      <c r="G26" s="1974"/>
      <c r="H26" s="1974"/>
      <c r="I26" s="1974"/>
      <c r="J26" s="1974"/>
    </row>
    <row r="27" spans="1:10" s="70" customFormat="1" ht="12.75" customHeight="1">
      <c r="A27" s="1974" t="s">
        <v>1101</v>
      </c>
      <c r="B27" s="1974"/>
      <c r="C27" s="1974"/>
      <c r="D27" s="1974"/>
      <c r="E27" s="1974"/>
      <c r="F27" s="1974"/>
      <c r="G27" s="1974"/>
      <c r="H27" s="1974"/>
      <c r="I27" s="1974"/>
      <c r="J27" s="1974"/>
    </row>
    <row r="28" spans="1:10" s="70" customFormat="1" ht="30" customHeight="1">
      <c r="A28" s="1974" t="s">
        <v>1102</v>
      </c>
      <c r="B28" s="1974"/>
      <c r="C28" s="1974"/>
      <c r="D28" s="1974"/>
      <c r="E28" s="1974"/>
      <c r="F28" s="1974"/>
      <c r="G28" s="1974"/>
      <c r="H28" s="1974"/>
      <c r="I28" s="1974"/>
      <c r="J28" s="1974"/>
    </row>
    <row r="29" spans="1:10" s="70" customFormat="1" ht="12.75" customHeight="1">
      <c r="A29" s="1974" t="s">
        <v>1103</v>
      </c>
      <c r="B29" s="1974"/>
      <c r="C29" s="1974"/>
      <c r="D29" s="1974"/>
      <c r="E29" s="1974"/>
      <c r="F29" s="1974"/>
      <c r="G29" s="1974"/>
      <c r="H29" s="1974"/>
      <c r="I29" s="1974"/>
      <c r="J29" s="1974"/>
    </row>
    <row r="30" spans="1:10" s="23" customFormat="1" ht="7.5" customHeight="1">
      <c r="A30" s="577"/>
      <c r="B30" s="577"/>
      <c r="C30" s="577"/>
      <c r="D30" s="577"/>
      <c r="E30" s="577"/>
      <c r="F30" s="577"/>
      <c r="G30" s="577"/>
      <c r="H30" s="577"/>
      <c r="I30" s="577"/>
      <c r="J30" s="577"/>
    </row>
    <row r="31" spans="1:10" s="106" customFormat="1" ht="12.75" customHeight="1">
      <c r="A31" s="662" t="s">
        <v>1104</v>
      </c>
      <c r="B31" s="343"/>
      <c r="C31" s="343"/>
      <c r="D31" s="343"/>
      <c r="E31" s="343"/>
      <c r="F31" s="343"/>
      <c r="G31" s="343"/>
      <c r="H31" s="343"/>
      <c r="I31" s="343"/>
      <c r="J31" s="343"/>
    </row>
    <row r="32" spans="1:10" s="68" customFormat="1" ht="22.5" customHeight="1">
      <c r="A32" s="310"/>
      <c r="B32" s="311"/>
      <c r="C32" s="311"/>
      <c r="D32" s="311"/>
      <c r="E32" s="311"/>
      <c r="F32" s="311"/>
      <c r="G32" s="311"/>
      <c r="H32" s="311"/>
      <c r="I32" s="311"/>
      <c r="J32" s="311"/>
    </row>
    <row r="33" spans="1:11" s="3" customFormat="1" ht="18.75" customHeight="1">
      <c r="A33" s="294" t="s">
        <v>1105</v>
      </c>
      <c r="B33" s="180"/>
      <c r="C33" s="180"/>
      <c r="D33" s="180"/>
      <c r="E33" s="180"/>
      <c r="F33" s="180"/>
      <c r="G33" s="180"/>
      <c r="H33" s="180"/>
      <c r="I33" s="180"/>
      <c r="J33" s="180"/>
      <c r="K33" s="174"/>
    </row>
    <row r="34" spans="1:11" s="91" customFormat="1" ht="12" customHeight="1">
      <c r="A34" s="346"/>
      <c r="B34" s="346"/>
      <c r="C34" s="346"/>
      <c r="D34" s="346"/>
      <c r="E34" s="346"/>
      <c r="F34" s="346"/>
      <c r="G34" s="346"/>
      <c r="H34" s="346"/>
      <c r="I34" s="346"/>
      <c r="J34" s="346"/>
      <c r="K34" s="443"/>
    </row>
    <row r="35" spans="1:11" s="107" customFormat="1" ht="11.1" customHeight="1">
      <c r="A35" s="664"/>
      <c r="B35" s="665" t="s">
        <v>290</v>
      </c>
      <c r="C35" s="666" t="s">
        <v>291</v>
      </c>
      <c r="D35" s="666" t="s">
        <v>292</v>
      </c>
      <c r="E35" s="666" t="s">
        <v>289</v>
      </c>
      <c r="F35" s="666" t="s">
        <v>290</v>
      </c>
      <c r="G35" s="666" t="s">
        <v>291</v>
      </c>
      <c r="H35" s="666" t="s">
        <v>292</v>
      </c>
      <c r="I35" s="666" t="s">
        <v>289</v>
      </c>
      <c r="J35" s="666" t="s">
        <v>290</v>
      </c>
      <c r="K35" s="443"/>
    </row>
    <row r="36" spans="1:11" s="107" customFormat="1" ht="11.1" customHeight="1">
      <c r="A36" s="347" t="s">
        <v>440</v>
      </c>
      <c r="B36" s="667" t="s">
        <v>263</v>
      </c>
      <c r="C36" s="668">
        <v>2022</v>
      </c>
      <c r="D36" s="668">
        <v>2022</v>
      </c>
      <c r="E36" s="668">
        <v>2021</v>
      </c>
      <c r="F36" s="668">
        <v>2021</v>
      </c>
      <c r="G36" s="668" t="s">
        <v>1072</v>
      </c>
      <c r="H36" s="669">
        <v>2021</v>
      </c>
      <c r="I36" s="669">
        <v>2020</v>
      </c>
      <c r="J36" s="669">
        <v>2020</v>
      </c>
      <c r="K36" s="443"/>
    </row>
    <row r="37" spans="1:11" s="107" customFormat="1" ht="21" customHeight="1">
      <c r="A37" s="674" t="s">
        <v>1106</v>
      </c>
      <c r="B37" s="675">
        <v>18.557018453986501</v>
      </c>
      <c r="C37" s="676">
        <v>18.255731585500499</v>
      </c>
      <c r="D37" s="676">
        <v>18.7995834573575</v>
      </c>
      <c r="E37" s="676">
        <v>19.360913566267001</v>
      </c>
      <c r="F37" s="676">
        <v>19.687516777332199</v>
      </c>
      <c r="G37" s="676">
        <v>19.8</v>
      </c>
      <c r="H37" s="676">
        <v>20.2</v>
      </c>
      <c r="I37" s="676">
        <v>20.2</v>
      </c>
      <c r="J37" s="676">
        <v>20.3</v>
      </c>
      <c r="K37" s="443"/>
    </row>
    <row r="38" spans="1:11" s="107" customFormat="1" ht="12" customHeight="1">
      <c r="A38" s="412" t="s">
        <v>1107</v>
      </c>
      <c r="B38" s="677">
        <v>40.380157716878102</v>
      </c>
      <c r="C38" s="678">
        <v>40.335042676077997</v>
      </c>
      <c r="D38" s="678">
        <v>40.327215771178103</v>
      </c>
      <c r="E38" s="678">
        <v>40.354339849680898</v>
      </c>
      <c r="F38" s="678">
        <v>40.800753557758497</v>
      </c>
      <c r="G38" s="678">
        <v>40.700000000000003</v>
      </c>
      <c r="H38" s="678">
        <v>41.1</v>
      </c>
      <c r="I38" s="678">
        <v>41</v>
      </c>
      <c r="J38" s="678">
        <v>41.3</v>
      </c>
      <c r="K38" s="443"/>
    </row>
    <row r="39" spans="1:11" s="107" customFormat="1" ht="12" customHeight="1">
      <c r="A39" s="412" t="s">
        <v>1108</v>
      </c>
      <c r="B39" s="677">
        <v>29.5699950833895</v>
      </c>
      <c r="C39" s="678">
        <v>29.696520390162298</v>
      </c>
      <c r="D39" s="678">
        <v>29.550845152487899</v>
      </c>
      <c r="E39" s="678">
        <v>29.282210435981</v>
      </c>
      <c r="F39" s="678">
        <v>29.303129444573401</v>
      </c>
      <c r="G39" s="678">
        <v>29.3</v>
      </c>
      <c r="H39" s="678">
        <v>29.2</v>
      </c>
      <c r="I39" s="678">
        <v>29.3</v>
      </c>
      <c r="J39" s="678">
        <v>29.1</v>
      </c>
      <c r="K39" s="443"/>
    </row>
    <row r="40" spans="1:11" s="107" customFormat="1" ht="12" customHeight="1">
      <c r="A40" s="409" t="s">
        <v>1109</v>
      </c>
      <c r="B40" s="679">
        <v>28.729767748786099</v>
      </c>
      <c r="C40" s="680">
        <v>28.9106086226058</v>
      </c>
      <c r="D40" s="680">
        <v>28.617534568465601</v>
      </c>
      <c r="E40" s="680">
        <v>28.3541128802174</v>
      </c>
      <c r="F40" s="680">
        <v>29.729293795854201</v>
      </c>
      <c r="G40" s="680">
        <v>30.7</v>
      </c>
      <c r="H40" s="680">
        <v>32.1</v>
      </c>
      <c r="I40" s="680">
        <v>32.799999999999997</v>
      </c>
      <c r="J40" s="680">
        <v>34.700000000000003</v>
      </c>
      <c r="K40" s="443"/>
    </row>
    <row r="41" spans="1:11" s="23" customFormat="1" ht="11.25" customHeight="1">
      <c r="A41" s="577"/>
      <c r="B41" s="577"/>
      <c r="C41" s="577"/>
      <c r="D41" s="577"/>
      <c r="E41" s="577"/>
      <c r="F41" s="577"/>
      <c r="G41" s="577"/>
      <c r="H41" s="577"/>
      <c r="I41" s="577"/>
      <c r="J41" s="577"/>
      <c r="K41" s="681"/>
    </row>
    <row r="42" spans="1:11" s="70" customFormat="1" ht="16.5" customHeight="1">
      <c r="A42" s="1984" t="s">
        <v>1110</v>
      </c>
      <c r="B42" s="1984"/>
      <c r="C42" s="1984"/>
      <c r="D42" s="1984"/>
      <c r="E42" s="1984"/>
      <c r="F42" s="1984"/>
      <c r="G42" s="1984"/>
      <c r="H42" s="1984"/>
      <c r="I42" s="1984"/>
      <c r="J42" s="1984"/>
      <c r="K42" s="682"/>
    </row>
    <row r="43" spans="1:11" s="106" customFormat="1" ht="12.75" customHeight="1">
      <c r="A43" s="662" t="s">
        <v>1111</v>
      </c>
      <c r="B43" s="343"/>
      <c r="C43" s="343"/>
      <c r="D43" s="343"/>
      <c r="E43" s="343"/>
      <c r="F43" s="343"/>
      <c r="G43" s="343"/>
      <c r="H43" s="343"/>
      <c r="I43" s="343"/>
      <c r="J43" s="343"/>
      <c r="K43" s="683"/>
    </row>
    <row r="44" spans="1:11" s="68" customFormat="1" ht="22.5" customHeight="1">
      <c r="A44" s="436"/>
      <c r="B44" s="338"/>
      <c r="C44" s="338"/>
      <c r="D44" s="338"/>
      <c r="E44" s="338"/>
      <c r="F44" s="338"/>
      <c r="G44" s="338"/>
      <c r="H44" s="338"/>
      <c r="I44" s="338"/>
      <c r="J44" s="338"/>
      <c r="K44" s="442"/>
    </row>
    <row r="45" spans="1:11" s="3" customFormat="1" ht="18.75" customHeight="1">
      <c r="A45" s="294" t="s">
        <v>1112</v>
      </c>
      <c r="B45" s="180"/>
      <c r="C45" s="180"/>
      <c r="D45" s="180"/>
      <c r="E45" s="180"/>
      <c r="F45" s="180"/>
      <c r="G45" s="180"/>
      <c r="H45" s="180"/>
      <c r="I45" s="180"/>
      <c r="J45" s="180"/>
      <c r="K45" s="174"/>
    </row>
    <row r="46" spans="1:11" s="91" customFormat="1" ht="12" customHeight="1">
      <c r="A46" s="346"/>
      <c r="B46" s="346"/>
      <c r="C46" s="346"/>
      <c r="D46" s="346"/>
      <c r="E46" s="346"/>
      <c r="F46" s="346"/>
      <c r="G46" s="346"/>
      <c r="H46" s="346"/>
      <c r="I46" s="346"/>
      <c r="J46" s="346"/>
      <c r="K46" s="443"/>
    </row>
    <row r="47" spans="1:11" s="107" customFormat="1" ht="11.1" customHeight="1">
      <c r="A47" s="664"/>
      <c r="B47" s="665" t="s">
        <v>289</v>
      </c>
      <c r="C47" s="666" t="s">
        <v>290</v>
      </c>
      <c r="D47" s="666" t="s">
        <v>291</v>
      </c>
      <c r="E47" s="666" t="s">
        <v>292</v>
      </c>
      <c r="F47" s="666" t="s">
        <v>289</v>
      </c>
      <c r="G47" s="666" t="s">
        <v>290</v>
      </c>
      <c r="H47" s="666" t="s">
        <v>291</v>
      </c>
      <c r="I47" s="666" t="s">
        <v>292</v>
      </c>
      <c r="J47" s="666" t="s">
        <v>289</v>
      </c>
      <c r="K47" s="406"/>
    </row>
    <row r="48" spans="1:11" s="107" customFormat="1" ht="11.1" customHeight="1">
      <c r="A48" s="347" t="s">
        <v>440</v>
      </c>
      <c r="B48" s="667" t="s">
        <v>263</v>
      </c>
      <c r="C48" s="668">
        <v>2022</v>
      </c>
      <c r="D48" s="668">
        <v>2022</v>
      </c>
      <c r="E48" s="668">
        <v>2022</v>
      </c>
      <c r="F48" s="668" t="s">
        <v>1072</v>
      </c>
      <c r="G48" s="668" t="s">
        <v>1072</v>
      </c>
      <c r="H48" s="668" t="s">
        <v>1072</v>
      </c>
      <c r="I48" s="669">
        <v>2021</v>
      </c>
      <c r="J48" s="669">
        <v>2020</v>
      </c>
      <c r="K48" s="406"/>
    </row>
    <row r="49" spans="1:10" s="107" customFormat="1" ht="12" customHeight="1">
      <c r="A49" s="684" t="s">
        <v>1113</v>
      </c>
      <c r="B49" s="685">
        <v>35.080083703247901</v>
      </c>
      <c r="C49" s="686">
        <v>35.526793912065465</v>
      </c>
      <c r="D49" s="686">
        <v>35.60564357892801</v>
      </c>
      <c r="E49" s="686">
        <v>34.258304807156996</v>
      </c>
      <c r="F49" s="686">
        <v>34.5</v>
      </c>
      <c r="G49" s="686">
        <v>35.324115232647571</v>
      </c>
      <c r="H49" s="686">
        <v>35.852391361726539</v>
      </c>
      <c r="I49" s="686">
        <v>36.429515219533727</v>
      </c>
      <c r="J49" s="686">
        <v>36.419745776234755</v>
      </c>
    </row>
    <row r="50" spans="1:10" s="107" customFormat="1" ht="12" customHeight="1">
      <c r="A50" s="354" t="s">
        <v>1114</v>
      </c>
      <c r="B50" s="685">
        <v>41.119822390062993</v>
      </c>
      <c r="C50" s="686">
        <v>40.936493519394233</v>
      </c>
      <c r="D50" s="686">
        <v>41.029564158617255</v>
      </c>
      <c r="E50" s="686">
        <v>40.503085042473778</v>
      </c>
      <c r="F50" s="686">
        <v>40.5</v>
      </c>
      <c r="G50" s="686">
        <v>40.405804911317283</v>
      </c>
      <c r="H50" s="686">
        <v>39.27941749653381</v>
      </c>
      <c r="I50" s="686">
        <v>39.358074242778557</v>
      </c>
      <c r="J50" s="686">
        <v>39.102831239474781</v>
      </c>
    </row>
    <row r="51" spans="1:10" s="107" customFormat="1" ht="12" customHeight="1">
      <c r="A51" s="354" t="s">
        <v>1115</v>
      </c>
      <c r="B51" s="685">
        <v>50.799119095127864</v>
      </c>
      <c r="C51" s="686">
        <v>48.9032725999528</v>
      </c>
      <c r="D51" s="686">
        <v>49.816159880790764</v>
      </c>
      <c r="E51" s="686">
        <v>50.83424499441265</v>
      </c>
      <c r="F51" s="686">
        <v>51.1</v>
      </c>
      <c r="G51" s="686">
        <v>52.219316532385541</v>
      </c>
      <c r="H51" s="686">
        <v>52.238488120375827</v>
      </c>
      <c r="I51" s="686">
        <v>50.779426735440872</v>
      </c>
      <c r="J51" s="686">
        <v>51.261185773204865</v>
      </c>
    </row>
    <row r="52" spans="1:10" s="107" customFormat="1" ht="12" customHeight="1">
      <c r="A52" s="364" t="s">
        <v>1116</v>
      </c>
      <c r="B52" s="687">
        <v>38.370444604051897</v>
      </c>
      <c r="C52" s="688">
        <v>38.345392110837153</v>
      </c>
      <c r="D52" s="688">
        <v>38.493256052031775</v>
      </c>
      <c r="E52" s="688">
        <v>37.547235507922316</v>
      </c>
      <c r="F52" s="688">
        <v>37.700000000000003</v>
      </c>
      <c r="G52" s="688">
        <v>38.536338369735034</v>
      </c>
      <c r="H52" s="688">
        <v>38.691546724317085</v>
      </c>
      <c r="I52" s="688">
        <v>39.060338234667334</v>
      </c>
      <c r="J52" s="688">
        <v>39.151151299204471</v>
      </c>
    </row>
    <row r="53" spans="1:10" s="23" customFormat="1" ht="11.25" customHeight="1">
      <c r="A53" s="577"/>
      <c r="B53" s="577"/>
      <c r="C53" s="577"/>
      <c r="D53" s="577"/>
      <c r="E53" s="577"/>
      <c r="F53" s="577"/>
      <c r="G53" s="577"/>
      <c r="H53" s="577"/>
      <c r="I53" s="577"/>
      <c r="J53" s="577"/>
    </row>
    <row r="54" spans="1:10" s="70" customFormat="1" ht="12.75" customHeight="1">
      <c r="A54" s="1974" t="s">
        <v>1117</v>
      </c>
      <c r="B54" s="1974"/>
      <c r="C54" s="1974"/>
      <c r="D54" s="1974"/>
      <c r="E54" s="1974"/>
      <c r="F54" s="1974"/>
      <c r="G54" s="1974"/>
      <c r="H54" s="1974"/>
      <c r="I54" s="1974"/>
      <c r="J54" s="1974"/>
    </row>
    <row r="55" spans="1:10" s="23" customFormat="1" ht="7.5" customHeight="1">
      <c r="A55" s="1974"/>
      <c r="B55" s="1974"/>
      <c r="C55" s="1974"/>
      <c r="D55" s="1974"/>
      <c r="E55" s="1974"/>
      <c r="F55" s="1974"/>
      <c r="G55" s="1974"/>
      <c r="H55" s="1974"/>
      <c r="I55" s="1974"/>
      <c r="J55" s="1974"/>
    </row>
    <row r="56" spans="1:10" s="106" customFormat="1" ht="12.75" customHeight="1">
      <c r="A56" s="662" t="s">
        <v>1118</v>
      </c>
      <c r="B56" s="343"/>
      <c r="C56" s="343"/>
      <c r="D56" s="343"/>
      <c r="E56" s="343"/>
      <c r="F56" s="343"/>
      <c r="G56" s="343"/>
      <c r="H56" s="343"/>
      <c r="I56" s="343"/>
      <c r="J56" s="343"/>
    </row>
    <row r="57" spans="1:10" s="53" customFormat="1"/>
    <row r="58" spans="1:10" s="53" customFormat="1"/>
  </sheetData>
  <sheetProtection formatCells="0" insertRows="0" deleteRows="0"/>
  <mergeCells count="10">
    <mergeCell ref="A29:J29"/>
    <mergeCell ref="A42:J42"/>
    <mergeCell ref="A54:J54"/>
    <mergeCell ref="A55:J55"/>
    <mergeCell ref="A6:J6"/>
    <mergeCell ref="A23:J23"/>
    <mergeCell ref="A25:J25"/>
    <mergeCell ref="A26:J26"/>
    <mergeCell ref="A27:J27"/>
    <mergeCell ref="A28:J28"/>
  </mergeCells>
  <pageMargins left="0.86614173228346458" right="0.86614173228346458" top="0.6692913385826772" bottom="0.39370078740157483" header="0.51181102362204722" footer="0"/>
  <pageSetup paperSize="9" scale="92" fitToHeight="0" orientation="portrait" r:id="rId1"/>
  <headerFooter scaleWithDoc="0">
    <oddHeader>&amp;C&amp;8Market shares&amp;R&amp;8CHAPTER 2 – SEGMENTAL REPORTING&amp;L&amp;"Arial"&amp;8FACTBOOK DNB - 4Q22</oddHeader>
  </headerFooter>
  <rowBreaks count="1" manualBreakCount="1">
    <brk id="31" max="16383" man="1"/>
  </rowBreaks>
  <drawing r:id="rId2"/>
  <legacyDrawing r:id="rId3"/>
  <controls>
    <mc:AlternateContent xmlns:mc="http://schemas.openxmlformats.org/markup-compatibility/2006">
      <mc:Choice Requires="x14">
        <control shapeId="3379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3793" r:id="rId4"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91"/>
  <sheetViews>
    <sheetView showGridLines="0" zoomScale="150" zoomScaleNormal="150" workbookViewId="0"/>
  </sheetViews>
  <sheetFormatPr baseColWidth="10" defaultColWidth="8.75" defaultRowHeight="14.25"/>
  <cols>
    <col min="1" max="1" width="31.75" customWidth="1"/>
    <col min="2" max="10" width="5.75" customWidth="1"/>
  </cols>
  <sheetData>
    <row r="1" spans="1:10" s="68" customFormat="1" ht="22.5" customHeight="1">
      <c r="A1" s="310"/>
      <c r="B1" s="311"/>
      <c r="C1" s="311"/>
      <c r="D1" s="311"/>
      <c r="E1" s="311"/>
      <c r="F1" s="311"/>
      <c r="G1" s="311"/>
      <c r="H1" s="311"/>
      <c r="I1" s="311"/>
      <c r="J1" s="345"/>
    </row>
    <row r="2" spans="1:10" s="3" customFormat="1" ht="18.75" customHeight="1">
      <c r="A2" s="294" t="s">
        <v>1119</v>
      </c>
      <c r="B2" s="180"/>
      <c r="C2" s="180"/>
      <c r="D2" s="180"/>
      <c r="E2" s="180"/>
      <c r="F2" s="180"/>
      <c r="G2" s="180"/>
      <c r="H2" s="180"/>
      <c r="I2" s="180"/>
      <c r="J2" s="180"/>
    </row>
    <row r="3" spans="1:10" s="91" customFormat="1" ht="12" customHeight="1">
      <c r="A3" s="346"/>
      <c r="B3" s="346"/>
      <c r="C3" s="346"/>
      <c r="D3" s="346"/>
      <c r="E3" s="346"/>
      <c r="F3" s="346"/>
      <c r="G3" s="346"/>
      <c r="H3" s="346"/>
      <c r="I3" s="346"/>
      <c r="J3" s="346"/>
    </row>
    <row r="4" spans="1:10" s="62" customFormat="1" ht="13.5" customHeight="1">
      <c r="A4" s="319" t="s">
        <v>208</v>
      </c>
      <c r="B4" s="348" t="s">
        <v>209</v>
      </c>
      <c r="C4" s="349" t="s">
        <v>210</v>
      </c>
      <c r="D4" s="350" t="s">
        <v>211</v>
      </c>
      <c r="E4" s="350" t="s">
        <v>212</v>
      </c>
      <c r="F4" s="350" t="s">
        <v>213</v>
      </c>
      <c r="G4" s="350" t="s">
        <v>214</v>
      </c>
      <c r="H4" s="350" t="s">
        <v>215</v>
      </c>
      <c r="I4" s="350" t="s">
        <v>216</v>
      </c>
      <c r="J4" s="350" t="s">
        <v>217</v>
      </c>
    </row>
    <row r="5" spans="1:10" s="62" customFormat="1" ht="12" customHeight="1">
      <c r="A5" s="596" t="s">
        <v>74</v>
      </c>
      <c r="B5" s="511">
        <v>4793.4589999999998</v>
      </c>
      <c r="C5" s="512">
        <v>3936.3710000000001</v>
      </c>
      <c r="D5" s="512">
        <v>3945.5259999999998</v>
      </c>
      <c r="E5" s="512">
        <v>3231.8890000000001</v>
      </c>
      <c r="F5" s="512">
        <v>3069.8256972065001</v>
      </c>
      <c r="G5" s="512">
        <v>3148.1362257217002</v>
      </c>
      <c r="H5" s="512">
        <v>3244.16</v>
      </c>
      <c r="I5" s="512">
        <v>2982.3649999999998</v>
      </c>
      <c r="J5" s="512">
        <v>3116.4696746673999</v>
      </c>
    </row>
    <row r="6" spans="1:10" s="62" customFormat="1" ht="12" customHeight="1">
      <c r="A6" s="340" t="s">
        <v>77</v>
      </c>
      <c r="B6" s="513">
        <v>1483.124</v>
      </c>
      <c r="C6" s="514">
        <v>1451.9690000000001</v>
      </c>
      <c r="D6" s="514">
        <v>1380.1030000000001</v>
      </c>
      <c r="E6" s="514">
        <v>1264.6199999999999</v>
      </c>
      <c r="F6" s="514">
        <v>1282.1016785569998</v>
      </c>
      <c r="G6" s="514">
        <v>1310.7189982901</v>
      </c>
      <c r="H6" s="514">
        <v>1399.838</v>
      </c>
      <c r="I6" s="514">
        <v>1242.633</v>
      </c>
      <c r="J6" s="514">
        <v>1121.3985502031001</v>
      </c>
    </row>
    <row r="7" spans="1:10" s="62" customFormat="1" ht="12" customHeight="1">
      <c r="A7" s="515" t="s">
        <v>223</v>
      </c>
      <c r="B7" s="516">
        <v>6276.5820000000003</v>
      </c>
      <c r="C7" s="517">
        <v>5388.34</v>
      </c>
      <c r="D7" s="517">
        <v>5325.6289999999999</v>
      </c>
      <c r="E7" s="517">
        <v>4496.509</v>
      </c>
      <c r="F7" s="517">
        <v>4351.9273757635001</v>
      </c>
      <c r="G7" s="517">
        <v>4458.8552240118006</v>
      </c>
      <c r="H7" s="517">
        <v>4643.9979999999996</v>
      </c>
      <c r="I7" s="517">
        <v>4224.9979999999996</v>
      </c>
      <c r="J7" s="517">
        <v>4237.8682248704999</v>
      </c>
    </row>
    <row r="8" spans="1:10" s="62" customFormat="1" ht="12" customHeight="1">
      <c r="A8" s="515" t="s">
        <v>1120</v>
      </c>
      <c r="B8" s="516">
        <v>-2764.5259999999998</v>
      </c>
      <c r="C8" s="517">
        <v>-2576.25</v>
      </c>
      <c r="D8" s="517">
        <v>-2668.0639999999999</v>
      </c>
      <c r="E8" s="517">
        <v>-2280.0880000000002</v>
      </c>
      <c r="F8" s="517">
        <v>-2307.3547675155</v>
      </c>
      <c r="G8" s="517">
        <v>-2177.1867284663999</v>
      </c>
      <c r="H8" s="517">
        <v>-2321.7359999999999</v>
      </c>
      <c r="I8" s="517">
        <v>-2243.4140000000002</v>
      </c>
      <c r="J8" s="517">
        <v>-2254.0865356260997</v>
      </c>
    </row>
    <row r="9" spans="1:10" s="62" customFormat="1" ht="12" customHeight="1">
      <c r="A9" s="322" t="s">
        <v>225</v>
      </c>
      <c r="B9" s="511">
        <v>3512.0569999999998</v>
      </c>
      <c r="C9" s="512">
        <v>2812.0889999999999</v>
      </c>
      <c r="D9" s="512">
        <v>2657.5650000000001</v>
      </c>
      <c r="E9" s="512">
        <v>2216.4209999999998</v>
      </c>
      <c r="F9" s="512">
        <v>2044.5726082480001</v>
      </c>
      <c r="G9" s="512">
        <v>2281.6684955453998</v>
      </c>
      <c r="H9" s="512">
        <v>2322.2620000000002</v>
      </c>
      <c r="I9" s="512">
        <v>1981.5840000000001</v>
      </c>
      <c r="J9" s="512">
        <v>1983.7816892444</v>
      </c>
    </row>
    <row r="10" spans="1:10" s="62" customFormat="1" ht="12" customHeight="1">
      <c r="A10" s="325" t="s">
        <v>226</v>
      </c>
      <c r="B10" s="518"/>
      <c r="C10" s="519"/>
      <c r="D10" s="519">
        <v>0</v>
      </c>
      <c r="E10" s="519"/>
      <c r="F10" s="519"/>
      <c r="G10" s="519"/>
      <c r="H10" s="519">
        <v>0.435</v>
      </c>
      <c r="I10" s="519"/>
      <c r="J10" s="519"/>
    </row>
    <row r="11" spans="1:10" s="62" customFormat="1" ht="12" customHeight="1">
      <c r="A11" s="325" t="s">
        <v>99</v>
      </c>
      <c r="B11" s="518">
        <v>-136.18700000000001</v>
      </c>
      <c r="C11" s="519">
        <v>-97.888000000000005</v>
      </c>
      <c r="D11" s="519">
        <v>-65.474000000000004</v>
      </c>
      <c r="E11" s="519">
        <v>12.042999999999999</v>
      </c>
      <c r="F11" s="519">
        <v>-23.601586754200003</v>
      </c>
      <c r="G11" s="519">
        <v>21.659721516299999</v>
      </c>
      <c r="H11" s="519">
        <v>113.82</v>
      </c>
      <c r="I11" s="519">
        <v>23.452000000000002</v>
      </c>
      <c r="J11" s="519">
        <v>174.7441332663</v>
      </c>
    </row>
    <row r="12" spans="1:10" s="62" customFormat="1" ht="12" customHeight="1">
      <c r="A12" s="322" t="s">
        <v>228</v>
      </c>
      <c r="B12" s="511">
        <v>3375.87</v>
      </c>
      <c r="C12" s="512">
        <v>2714.201</v>
      </c>
      <c r="D12" s="512">
        <v>2592.09</v>
      </c>
      <c r="E12" s="512">
        <v>2228.4639999999999</v>
      </c>
      <c r="F12" s="512">
        <v>2020.9710214938</v>
      </c>
      <c r="G12" s="512">
        <v>2303.3972170616998</v>
      </c>
      <c r="H12" s="512">
        <v>2436.5169999999998</v>
      </c>
      <c r="I12" s="512">
        <v>2005.364</v>
      </c>
      <c r="J12" s="512">
        <v>2158.5258225107</v>
      </c>
    </row>
    <row r="13" spans="1:10" s="62" customFormat="1" ht="12" customHeight="1">
      <c r="A13" s="325" t="s">
        <v>229</v>
      </c>
      <c r="B13" s="518">
        <v>-843.96749999999997</v>
      </c>
      <c r="C13" s="519">
        <v>-678.55024999999989</v>
      </c>
      <c r="D13" s="519">
        <v>-648.02250000000004</v>
      </c>
      <c r="E13" s="519">
        <v>-557.11599999999999</v>
      </c>
      <c r="F13" s="519">
        <v>-505.24275537345</v>
      </c>
      <c r="G13" s="519">
        <v>-575.84930426542496</v>
      </c>
      <c r="H13" s="519">
        <v>-609.12924999999996</v>
      </c>
      <c r="I13" s="519">
        <v>-501.34100000000001</v>
      </c>
      <c r="J13" s="519">
        <v>-539.631455627675</v>
      </c>
    </row>
    <row r="14" spans="1:10" s="62" customFormat="1" ht="12" customHeight="1">
      <c r="A14" s="330" t="s">
        <v>231</v>
      </c>
      <c r="B14" s="520">
        <v>2531.9025000000001</v>
      </c>
      <c r="C14" s="521">
        <v>2035.6507500000002</v>
      </c>
      <c r="D14" s="521">
        <v>1944.0675000000001</v>
      </c>
      <c r="E14" s="521">
        <v>1671.348</v>
      </c>
      <c r="F14" s="521">
        <v>1515.7282661203501</v>
      </c>
      <c r="G14" s="521">
        <v>1727.5479127962747</v>
      </c>
      <c r="H14" s="521">
        <v>1827.3877499999999</v>
      </c>
      <c r="I14" s="521">
        <v>1504.0230000000001</v>
      </c>
      <c r="J14" s="521">
        <v>1618.89436688303</v>
      </c>
    </row>
    <row r="15" spans="1:10" s="68" customFormat="1" ht="7.5" customHeight="1">
      <c r="A15" s="480"/>
      <c r="B15" s="481"/>
      <c r="C15" s="481"/>
      <c r="D15" s="481"/>
      <c r="E15" s="481"/>
      <c r="F15" s="481"/>
      <c r="G15" s="481"/>
      <c r="H15" s="481"/>
      <c r="I15" s="481"/>
      <c r="J15" s="481"/>
    </row>
    <row r="16" spans="1:10" s="68" customFormat="1" ht="12" customHeight="1">
      <c r="A16" s="482" t="s">
        <v>1121</v>
      </c>
      <c r="B16" s="483"/>
      <c r="C16" s="484"/>
      <c r="D16" s="484"/>
      <c r="E16" s="484"/>
      <c r="F16" s="484"/>
      <c r="G16" s="484"/>
      <c r="H16" s="484"/>
      <c r="I16" s="484"/>
      <c r="J16" s="484"/>
    </row>
    <row r="17" spans="1:15" s="68" customFormat="1" ht="12" customHeight="1">
      <c r="A17" s="597" t="s">
        <v>1122</v>
      </c>
      <c r="B17" s="598">
        <v>952.32340528260897</v>
      </c>
      <c r="C17" s="599">
        <v>936.19400511328695</v>
      </c>
      <c r="D17" s="599">
        <v>925.95642355159305</v>
      </c>
      <c r="E17" s="599">
        <v>835.62061485809204</v>
      </c>
      <c r="F17" s="599">
        <v>840.11984499607604</v>
      </c>
      <c r="G17" s="599">
        <v>834.50851824205802</v>
      </c>
      <c r="H17" s="599">
        <v>825.15164568877094</v>
      </c>
      <c r="I17" s="599">
        <v>819.19044785179801</v>
      </c>
      <c r="J17" s="599">
        <v>815.03440469093607</v>
      </c>
      <c r="K17" s="442"/>
      <c r="L17" s="442"/>
      <c r="M17" s="442"/>
      <c r="N17" s="442"/>
      <c r="O17" s="442"/>
    </row>
    <row r="18" spans="1:15" s="68" customFormat="1" ht="12" customHeight="1">
      <c r="A18" s="522" t="s">
        <v>1123</v>
      </c>
      <c r="B18" s="598">
        <v>584.63999588922798</v>
      </c>
      <c r="C18" s="599">
        <v>591.24389604261796</v>
      </c>
      <c r="D18" s="599">
        <v>579.54149625916</v>
      </c>
      <c r="E18" s="599">
        <v>497.38036369583597</v>
      </c>
      <c r="F18" s="599">
        <v>490.69257019210801</v>
      </c>
      <c r="G18" s="599">
        <v>490.65212942663999</v>
      </c>
      <c r="H18" s="599">
        <v>477.20813480634496</v>
      </c>
      <c r="I18" s="599">
        <v>464.10933237925002</v>
      </c>
      <c r="J18" s="599">
        <v>462.70725672946702</v>
      </c>
      <c r="K18" s="442"/>
      <c r="L18" s="442"/>
      <c r="M18" s="442"/>
      <c r="N18" s="442"/>
      <c r="O18" s="442"/>
    </row>
    <row r="19" spans="1:15" s="68" customFormat="1" ht="12" customHeight="1">
      <c r="A19" s="522" t="s">
        <v>1064</v>
      </c>
      <c r="B19" s="598">
        <v>196.10495520302899</v>
      </c>
      <c r="C19" s="599">
        <v>195.329376080976</v>
      </c>
      <c r="D19" s="599">
        <v>201.415091549886</v>
      </c>
      <c r="E19" s="599">
        <v>210.18521134057499</v>
      </c>
      <c r="F19" s="599">
        <v>209.677183803861</v>
      </c>
      <c r="G19" s="599">
        <v>200.97873515884902</v>
      </c>
      <c r="H19" s="599">
        <v>190.885078704178</v>
      </c>
      <c r="I19" s="599">
        <v>178.425543094647</v>
      </c>
      <c r="J19" s="599">
        <v>163.949005849005</v>
      </c>
      <c r="K19" s="442"/>
      <c r="L19" s="442"/>
      <c r="M19" s="442"/>
      <c r="N19" s="442"/>
      <c r="O19" s="442"/>
    </row>
    <row r="20" spans="1:15" s="68" customFormat="1" ht="12" customHeight="1">
      <c r="A20" s="600" t="s">
        <v>1124</v>
      </c>
      <c r="B20" s="601">
        <v>60.9445678704598</v>
      </c>
      <c r="C20" s="602">
        <v>58.167984966481399</v>
      </c>
      <c r="D20" s="602">
        <v>56.876209425819901</v>
      </c>
      <c r="E20" s="602">
        <v>49.103935333332799</v>
      </c>
      <c r="F20" s="602">
        <v>48.548826687037597</v>
      </c>
      <c r="G20" s="602">
        <v>48.123571778981905</v>
      </c>
      <c r="H20" s="602">
        <v>47.3299248589706</v>
      </c>
      <c r="I20" s="602">
        <v>47.398860333332905</v>
      </c>
      <c r="J20" s="602">
        <v>48.546712470400799</v>
      </c>
      <c r="K20" s="442"/>
      <c r="L20" s="442"/>
      <c r="M20" s="442"/>
      <c r="N20" s="442"/>
      <c r="O20" s="442"/>
    </row>
    <row r="21" spans="1:15" s="68" customFormat="1" ht="7.5" customHeight="1">
      <c r="A21" s="480"/>
      <c r="B21" s="481"/>
      <c r="C21" s="481"/>
      <c r="D21" s="481"/>
      <c r="E21" s="481"/>
      <c r="F21" s="481"/>
      <c r="G21" s="481"/>
      <c r="H21" s="481"/>
      <c r="I21" s="481"/>
      <c r="J21" s="481"/>
      <c r="K21" s="442"/>
      <c r="L21" s="442"/>
      <c r="M21" s="442"/>
      <c r="N21" s="442"/>
      <c r="O21" s="442"/>
    </row>
    <row r="22" spans="1:15" s="68" customFormat="1" ht="12" customHeight="1">
      <c r="A22" s="482" t="s">
        <v>1125</v>
      </c>
      <c r="B22" s="483"/>
      <c r="C22" s="484"/>
      <c r="D22" s="484"/>
      <c r="E22" s="484"/>
      <c r="F22" s="484"/>
      <c r="G22" s="484"/>
      <c r="H22" s="484"/>
      <c r="I22" s="484"/>
      <c r="J22" s="484"/>
      <c r="K22" s="442"/>
      <c r="L22" s="442"/>
      <c r="M22" s="442"/>
      <c r="N22" s="442"/>
      <c r="O22" s="442"/>
    </row>
    <row r="23" spans="1:15" s="153" customFormat="1" ht="12" customHeight="1">
      <c r="A23" s="524" t="s">
        <v>1067</v>
      </c>
      <c r="B23" s="523">
        <v>44.045078353468696</v>
      </c>
      <c r="C23" s="327">
        <v>47.8115815017023</v>
      </c>
      <c r="D23" s="327">
        <v>50.0985778402219</v>
      </c>
      <c r="E23" s="327">
        <v>50.707964225457403</v>
      </c>
      <c r="F23" s="327">
        <v>53.019146881114899</v>
      </c>
      <c r="G23" s="327">
        <v>48.828379014008505</v>
      </c>
      <c r="H23" s="327">
        <v>49.994339571801099</v>
      </c>
      <c r="I23" s="327">
        <v>53.098586060431707</v>
      </c>
      <c r="J23" s="327">
        <v>53.189160587808999</v>
      </c>
      <c r="K23" s="525"/>
      <c r="L23" s="525"/>
      <c r="M23" s="525"/>
      <c r="N23" s="525"/>
      <c r="O23" s="525"/>
    </row>
    <row r="24" spans="1:15" s="153" customFormat="1" ht="12" customHeight="1">
      <c r="A24" s="524" t="s">
        <v>1126</v>
      </c>
      <c r="B24" s="523">
        <v>61.390909080485301</v>
      </c>
      <c r="C24" s="327">
        <v>63.153992955880199</v>
      </c>
      <c r="D24" s="327">
        <v>62.588420093925592</v>
      </c>
      <c r="E24" s="327">
        <v>59.522270615631399</v>
      </c>
      <c r="F24" s="327">
        <v>58.407449022276104</v>
      </c>
      <c r="G24" s="327">
        <v>58.795341054184561</v>
      </c>
      <c r="H24" s="327">
        <v>57.832779865331204</v>
      </c>
      <c r="I24" s="327">
        <v>56.654631849810507</v>
      </c>
      <c r="J24" s="327">
        <v>56.771499959554106</v>
      </c>
      <c r="K24" s="525"/>
      <c r="L24" s="525"/>
      <c r="M24" s="525"/>
      <c r="N24" s="525"/>
      <c r="O24" s="525"/>
    </row>
    <row r="25" spans="1:15" s="153" customFormat="1" ht="12" customHeight="1">
      <c r="A25" s="526" t="s">
        <v>1127</v>
      </c>
      <c r="B25" s="527">
        <v>16.482268788901898</v>
      </c>
      <c r="C25" s="528">
        <v>13.884309631205301</v>
      </c>
      <c r="D25" s="528">
        <v>13.709834374374699</v>
      </c>
      <c r="E25" s="528">
        <v>13.8038739537119</v>
      </c>
      <c r="F25" s="528">
        <v>12.386472656744299</v>
      </c>
      <c r="G25" s="528">
        <v>14.24220670599853</v>
      </c>
      <c r="H25" s="528">
        <v>15.486254649898601</v>
      </c>
      <c r="I25" s="528">
        <v>12.868768523222801</v>
      </c>
      <c r="J25" s="528">
        <v>13.2663650822021</v>
      </c>
      <c r="K25" s="525"/>
      <c r="L25" s="525"/>
      <c r="M25" s="525"/>
      <c r="N25" s="525"/>
      <c r="O25" s="525"/>
    </row>
    <row r="26" spans="1:15" s="68" customFormat="1" ht="12" customHeight="1">
      <c r="A26" s="338"/>
      <c r="B26" s="338"/>
      <c r="C26" s="338"/>
      <c r="D26" s="338"/>
      <c r="E26" s="338"/>
      <c r="F26" s="338"/>
      <c r="G26" s="338"/>
      <c r="H26" s="338"/>
      <c r="I26" s="338"/>
      <c r="J26" s="338"/>
      <c r="K26" s="442"/>
      <c r="L26" s="442"/>
      <c r="M26" s="442"/>
      <c r="N26" s="442"/>
      <c r="O26" s="442"/>
    </row>
    <row r="27" spans="1:15" s="68" customFormat="1" ht="12" customHeight="1">
      <c r="A27" s="534" t="s">
        <v>1128</v>
      </c>
      <c r="B27" s="535"/>
      <c r="C27" s="535"/>
      <c r="D27" s="535"/>
      <c r="E27" s="535"/>
      <c r="F27" s="535"/>
      <c r="G27" s="535"/>
      <c r="H27" s="535"/>
      <c r="I27" s="535"/>
      <c r="J27" s="535"/>
      <c r="K27" s="442"/>
      <c r="L27" s="442"/>
      <c r="M27" s="442"/>
      <c r="N27" s="442"/>
      <c r="O27" s="442"/>
    </row>
    <row r="28" spans="1:15" s="68" customFormat="1" ht="33.75" customHeight="1">
      <c r="A28" s="1994" t="s">
        <v>1129</v>
      </c>
      <c r="B28" s="1994"/>
      <c r="C28" s="1994"/>
      <c r="D28" s="1994"/>
      <c r="E28" s="1994"/>
      <c r="F28" s="1994"/>
      <c r="G28" s="1994"/>
      <c r="H28" s="1994"/>
      <c r="I28" s="1994"/>
      <c r="J28" s="1994"/>
      <c r="K28" s="442"/>
      <c r="L28" s="603"/>
      <c r="M28" s="442"/>
      <c r="N28" s="442"/>
      <c r="O28" s="604"/>
    </row>
    <row r="29" spans="1:15" s="68" customFormat="1" ht="11.25" customHeight="1">
      <c r="A29" s="338"/>
      <c r="B29" s="338"/>
      <c r="C29" s="338"/>
      <c r="D29" s="338"/>
      <c r="E29" s="338"/>
      <c r="F29" s="338"/>
      <c r="G29" s="338"/>
      <c r="H29" s="338"/>
      <c r="I29" s="338"/>
      <c r="J29" s="338"/>
      <c r="K29" s="442"/>
      <c r="L29" s="442"/>
      <c r="M29" s="442"/>
      <c r="N29" s="442"/>
      <c r="O29" s="604"/>
    </row>
    <row r="30" spans="1:15" s="89" customFormat="1" ht="13.5" customHeight="1">
      <c r="A30" s="319" t="s">
        <v>659</v>
      </c>
      <c r="B30" s="348" t="s">
        <v>209</v>
      </c>
      <c r="C30" s="349" t="s">
        <v>210</v>
      </c>
      <c r="D30" s="350" t="s">
        <v>211</v>
      </c>
      <c r="E30" s="350" t="s">
        <v>212</v>
      </c>
      <c r="F30" s="350" t="s">
        <v>213</v>
      </c>
      <c r="G30" s="350" t="s">
        <v>214</v>
      </c>
      <c r="H30" s="350" t="s">
        <v>215</v>
      </c>
      <c r="I30" s="350" t="s">
        <v>216</v>
      </c>
      <c r="J30" s="350" t="s">
        <v>217</v>
      </c>
      <c r="K30" s="605"/>
      <c r="L30" s="605"/>
      <c r="M30" s="605"/>
      <c r="N30" s="605"/>
      <c r="O30" s="605"/>
    </row>
    <row r="31" spans="1:15" s="89" customFormat="1" ht="12" customHeight="1">
      <c r="A31" s="606" t="s">
        <v>1122</v>
      </c>
      <c r="B31" s="607">
        <v>952.32340528260897</v>
      </c>
      <c r="C31" s="599">
        <v>936.19400511328695</v>
      </c>
      <c r="D31" s="599">
        <v>925.95642355159293</v>
      </c>
      <c r="E31" s="599">
        <v>835.62061485809193</v>
      </c>
      <c r="F31" s="599">
        <v>840.11984499607604</v>
      </c>
      <c r="G31" s="599">
        <v>834.50851824205802</v>
      </c>
      <c r="H31" s="599">
        <v>825.15164568877003</v>
      </c>
      <c r="I31" s="599">
        <v>819.19044785179801</v>
      </c>
      <c r="J31" s="599">
        <v>815.03440469093596</v>
      </c>
      <c r="K31" s="605"/>
      <c r="L31" s="605"/>
      <c r="M31" s="605"/>
      <c r="N31" s="605"/>
      <c r="O31" s="605"/>
    </row>
    <row r="32" spans="1:15" s="89" customFormat="1" ht="21" customHeight="1">
      <c r="A32" s="608" t="s">
        <v>1130</v>
      </c>
      <c r="B32" s="609">
        <v>0</v>
      </c>
      <c r="C32" s="610">
        <v>6.1849065230899969</v>
      </c>
      <c r="D32" s="610">
        <v>6.5080656758099966</v>
      </c>
      <c r="E32" s="610">
        <v>6.9530829495700006</v>
      </c>
      <c r="F32" s="610">
        <v>7.435584076319973</v>
      </c>
      <c r="G32" s="610">
        <v>8.0727403581400026</v>
      </c>
      <c r="H32" s="610">
        <v>8.6538928693700008</v>
      </c>
      <c r="I32" s="610">
        <v>9.2642601020100024</v>
      </c>
      <c r="J32" s="610">
        <v>9.8363218307400064</v>
      </c>
      <c r="K32" s="605"/>
      <c r="L32" s="605"/>
      <c r="M32" s="605"/>
      <c r="N32" s="605"/>
      <c r="O32" s="605"/>
    </row>
    <row r="33" spans="1:19" s="89" customFormat="1" ht="12" customHeight="1">
      <c r="A33" s="611" t="s">
        <v>1131</v>
      </c>
      <c r="B33" s="612">
        <v>952.32340528260897</v>
      </c>
      <c r="C33" s="613">
        <v>942.37891163637698</v>
      </c>
      <c r="D33" s="613">
        <v>932.46448922740296</v>
      </c>
      <c r="E33" s="613">
        <v>842.57369780766192</v>
      </c>
      <c r="F33" s="613">
        <v>847.55542907239601</v>
      </c>
      <c r="G33" s="613">
        <v>842.58125860019902</v>
      </c>
      <c r="H33" s="613">
        <v>833.80553855814003</v>
      </c>
      <c r="I33" s="613">
        <v>828.454707953808</v>
      </c>
      <c r="J33" s="613">
        <v>824.87072652167592</v>
      </c>
      <c r="K33" s="605"/>
      <c r="L33" s="605"/>
      <c r="M33" s="605"/>
      <c r="N33" s="605"/>
      <c r="O33" s="605"/>
      <c r="P33" s="605"/>
      <c r="Q33" s="605"/>
      <c r="R33" s="605"/>
      <c r="S33" s="605"/>
    </row>
    <row r="34" spans="1:19" s="89" customFormat="1" ht="5.25" customHeight="1">
      <c r="A34" s="614"/>
      <c r="B34" s="615"/>
      <c r="C34" s="615"/>
      <c r="D34" s="615"/>
      <c r="E34" s="615"/>
      <c r="F34" s="615"/>
      <c r="G34" s="615"/>
      <c r="H34" s="615"/>
      <c r="I34" s="615"/>
      <c r="J34" s="615"/>
      <c r="K34" s="605"/>
      <c r="L34" s="605"/>
      <c r="M34" s="605"/>
      <c r="N34" s="605"/>
      <c r="O34" s="605"/>
      <c r="P34" s="605"/>
      <c r="Q34" s="605"/>
      <c r="R34" s="605"/>
      <c r="S34" s="605"/>
    </row>
    <row r="35" spans="1:19" s="89" customFormat="1" ht="12" customHeight="1">
      <c r="A35" s="614" t="s">
        <v>1132</v>
      </c>
      <c r="B35" s="616">
        <v>0.33847024999993669</v>
      </c>
      <c r="C35" s="617">
        <v>5.1482591100000663</v>
      </c>
      <c r="D35" s="617">
        <v>11.806982060000042</v>
      </c>
      <c r="E35" s="617">
        <v>12.541036610000003</v>
      </c>
      <c r="F35" s="617">
        <v>15.380941970000185</v>
      </c>
      <c r="G35" s="617">
        <v>18.585190530000023</v>
      </c>
      <c r="H35" s="617">
        <v>20.024401399999903</v>
      </c>
      <c r="I35" s="617">
        <v>17.990617740000001</v>
      </c>
      <c r="J35" s="617">
        <v>19.957997179999904</v>
      </c>
      <c r="K35" s="605"/>
      <c r="L35" s="605"/>
      <c r="M35" s="605"/>
      <c r="N35" s="605"/>
      <c r="O35" s="605"/>
      <c r="P35" s="605"/>
      <c r="Q35" s="605"/>
      <c r="R35" s="605"/>
      <c r="S35" s="605"/>
    </row>
    <row r="36" spans="1:19" s="68" customFormat="1" ht="12" customHeight="1">
      <c r="A36" s="338"/>
      <c r="B36" s="338"/>
      <c r="C36" s="338"/>
      <c r="D36" s="338"/>
      <c r="E36" s="338"/>
      <c r="F36" s="338"/>
      <c r="G36" s="338"/>
      <c r="H36" s="338"/>
      <c r="I36" s="338"/>
      <c r="J36" s="338"/>
      <c r="K36" s="442"/>
      <c r="L36" s="442"/>
      <c r="M36" s="442"/>
      <c r="N36" s="442"/>
      <c r="O36" s="442"/>
      <c r="P36" s="442"/>
      <c r="Q36" s="442"/>
      <c r="R36" s="442"/>
      <c r="S36" s="442"/>
    </row>
    <row r="37" spans="1:19" s="150" customFormat="1" ht="10.5" customHeight="1">
      <c r="A37" s="1995" t="s">
        <v>1133</v>
      </c>
      <c r="B37" s="1995"/>
      <c r="C37" s="1995"/>
      <c r="D37" s="1995"/>
      <c r="E37" s="1995"/>
      <c r="F37" s="1995"/>
      <c r="G37" s="1995"/>
      <c r="H37" s="1995"/>
      <c r="I37" s="1995"/>
      <c r="J37" s="1995"/>
      <c r="K37" s="530"/>
      <c r="L37" s="530"/>
      <c r="M37" s="530"/>
      <c r="N37" s="530"/>
      <c r="O37" s="530"/>
      <c r="P37" s="531"/>
      <c r="Q37" s="531"/>
      <c r="R37" s="531"/>
      <c r="S37" s="531"/>
    </row>
    <row r="38" spans="1:19" s="150" customFormat="1" ht="10.5" customHeight="1">
      <c r="A38" s="1995" t="s">
        <v>1134</v>
      </c>
      <c r="B38" s="1995"/>
      <c r="C38" s="1995"/>
      <c r="D38" s="1995"/>
      <c r="E38" s="1995"/>
      <c r="F38" s="1995"/>
      <c r="G38" s="1995"/>
      <c r="H38" s="1995"/>
      <c r="I38" s="1995"/>
      <c r="J38" s="1995"/>
      <c r="K38" s="530"/>
      <c r="L38" s="530"/>
      <c r="M38" s="530"/>
      <c r="N38" s="530"/>
      <c r="O38" s="530"/>
      <c r="P38" s="531"/>
      <c r="Q38" s="531"/>
      <c r="R38" s="531"/>
      <c r="S38" s="531"/>
    </row>
    <row r="39" spans="1:19" s="150" customFormat="1" ht="31.9" customHeight="1">
      <c r="A39" s="1994"/>
      <c r="B39" s="1994"/>
      <c r="C39" s="1994"/>
      <c r="D39" s="1994"/>
      <c r="E39" s="1994"/>
      <c r="F39" s="1994"/>
      <c r="G39" s="1994"/>
      <c r="H39" s="1994"/>
      <c r="I39" s="1994"/>
      <c r="J39" s="1994"/>
      <c r="K39" s="530"/>
      <c r="L39" s="530"/>
      <c r="M39" s="530"/>
      <c r="N39" s="530"/>
      <c r="O39" s="530"/>
      <c r="P39" s="531"/>
      <c r="Q39" s="531"/>
      <c r="R39" s="531"/>
      <c r="S39" s="531"/>
    </row>
    <row r="40" spans="1:19" s="68" customFormat="1" ht="22.5" customHeight="1">
      <c r="A40" s="310"/>
      <c r="B40" s="311"/>
      <c r="C40" s="311"/>
      <c r="D40" s="311"/>
      <c r="E40" s="311"/>
      <c r="F40" s="311"/>
      <c r="G40" s="311"/>
      <c r="H40" s="311"/>
      <c r="I40" s="311"/>
      <c r="J40" s="345"/>
      <c r="K40" s="442"/>
      <c r="L40" s="442"/>
      <c r="M40" s="442"/>
      <c r="N40" s="442"/>
      <c r="O40" s="442"/>
      <c r="P40" s="442"/>
      <c r="Q40" s="442"/>
      <c r="R40" s="442"/>
      <c r="S40" s="442"/>
    </row>
    <row r="41" spans="1:19" s="151" customFormat="1" ht="18.75" customHeight="1">
      <c r="A41" s="294" t="s">
        <v>1135</v>
      </c>
      <c r="B41" s="532"/>
      <c r="C41" s="532"/>
      <c r="D41" s="532"/>
      <c r="E41" s="532"/>
      <c r="F41" s="532"/>
      <c r="G41" s="532"/>
      <c r="H41" s="532"/>
      <c r="I41" s="532"/>
      <c r="J41" s="532"/>
      <c r="K41" s="533"/>
      <c r="L41" s="533"/>
      <c r="M41" s="533"/>
      <c r="N41" s="533"/>
      <c r="O41" s="533"/>
      <c r="P41" s="533"/>
      <c r="Q41" s="533"/>
      <c r="R41" s="533"/>
      <c r="S41" s="533"/>
    </row>
    <row r="42" spans="1:19" s="3" customFormat="1" ht="12" customHeight="1">
      <c r="A42" s="180"/>
      <c r="B42" s="180"/>
      <c r="C42" s="180"/>
      <c r="D42" s="180"/>
      <c r="E42" s="180"/>
      <c r="F42" s="180"/>
      <c r="G42" s="180"/>
      <c r="H42" s="180"/>
      <c r="I42" s="180"/>
      <c r="J42" s="180"/>
      <c r="K42" s="174"/>
      <c r="L42" s="174"/>
      <c r="M42" s="174"/>
      <c r="N42" s="174"/>
      <c r="O42" s="174"/>
      <c r="P42" s="174"/>
      <c r="Q42" s="174"/>
      <c r="R42" s="174"/>
      <c r="S42" s="174"/>
    </row>
    <row r="43" spans="1:19" s="68" customFormat="1" ht="12" customHeight="1">
      <c r="A43" s="534" t="s">
        <v>1136</v>
      </c>
      <c r="B43" s="535"/>
      <c r="C43" s="535"/>
      <c r="D43" s="535"/>
      <c r="E43" s="535"/>
      <c r="F43" s="535"/>
      <c r="G43" s="535"/>
      <c r="H43" s="535"/>
      <c r="I43" s="535"/>
      <c r="J43" s="535"/>
      <c r="K43" s="442"/>
      <c r="L43" s="442"/>
      <c r="M43" s="442"/>
      <c r="N43" s="442"/>
      <c r="O43" s="442"/>
      <c r="P43" s="442"/>
      <c r="Q43" s="442"/>
      <c r="R43" s="442"/>
      <c r="S43" s="442"/>
    </row>
    <row r="44" spans="1:19" s="62" customFormat="1" ht="13.5" customHeight="1">
      <c r="A44" s="319" t="s">
        <v>208</v>
      </c>
      <c r="B44" s="348" t="s">
        <v>209</v>
      </c>
      <c r="C44" s="349" t="s">
        <v>210</v>
      </c>
      <c r="D44" s="350" t="s">
        <v>211</v>
      </c>
      <c r="E44" s="350" t="s">
        <v>212</v>
      </c>
      <c r="F44" s="350" t="s">
        <v>213</v>
      </c>
      <c r="G44" s="350" t="s">
        <v>214</v>
      </c>
      <c r="H44" s="350" t="s">
        <v>215</v>
      </c>
      <c r="I44" s="350" t="s">
        <v>216</v>
      </c>
      <c r="J44" s="350" t="s">
        <v>217</v>
      </c>
      <c r="K44" s="536"/>
      <c r="L44" s="536"/>
      <c r="M44" s="536"/>
      <c r="N44" s="536"/>
      <c r="O44" s="536"/>
      <c r="P44" s="536"/>
      <c r="Q44" s="536"/>
      <c r="R44" s="536"/>
      <c r="S44" s="536"/>
    </row>
    <row r="45" spans="1:19" s="23" customFormat="1" ht="12" customHeight="1">
      <c r="A45" s="537" t="s">
        <v>74</v>
      </c>
      <c r="B45" s="538"/>
      <c r="C45" s="539"/>
      <c r="D45" s="539"/>
      <c r="E45" s="539"/>
      <c r="F45" s="539"/>
      <c r="G45" s="539"/>
      <c r="H45" s="539"/>
      <c r="I45" s="539"/>
      <c r="J45" s="539"/>
      <c r="K45" s="540"/>
      <c r="L45" s="540"/>
      <c r="M45" s="540"/>
      <c r="N45" s="540"/>
      <c r="O45" s="540"/>
      <c r="P45" s="541"/>
      <c r="Q45" s="541"/>
      <c r="R45" s="541"/>
      <c r="S45" s="541"/>
    </row>
    <row r="46" spans="1:19" s="23" customFormat="1" ht="12" customHeight="1">
      <c r="A46" s="542" t="s">
        <v>1137</v>
      </c>
      <c r="B46" s="518">
        <v>488.19705853808301</v>
      </c>
      <c r="C46" s="543">
        <v>419.86221194042901</v>
      </c>
      <c r="D46" s="543">
        <v>340.50651406499998</v>
      </c>
      <c r="E46" s="543">
        <v>299.99090988</v>
      </c>
      <c r="F46" s="543">
        <v>255.548534045</v>
      </c>
      <c r="G46" s="543">
        <v>225.3008633</v>
      </c>
      <c r="H46" s="543">
        <v>205.38475266699999</v>
      </c>
      <c r="I46" s="543">
        <v>225.899816348</v>
      </c>
      <c r="J46" s="543">
        <v>223.705259184</v>
      </c>
      <c r="K46" s="540"/>
      <c r="L46" s="540"/>
      <c r="M46" s="540"/>
      <c r="N46" s="540"/>
      <c r="O46" s="540"/>
      <c r="P46" s="541"/>
      <c r="Q46" s="541"/>
      <c r="R46" s="541"/>
      <c r="S46" s="541"/>
    </row>
    <row r="47" spans="1:19" s="23" customFormat="1" ht="12" customHeight="1">
      <c r="A47" s="546" t="s">
        <v>576</v>
      </c>
      <c r="B47" s="513">
        <v>4305.2615358681969</v>
      </c>
      <c r="C47" s="547">
        <v>3516.508352616901</v>
      </c>
      <c r="D47" s="547">
        <v>3605.0198113340002</v>
      </c>
      <c r="E47" s="547">
        <v>2931.8977271149997</v>
      </c>
      <c r="F47" s="547">
        <v>2814.2771631615001</v>
      </c>
      <c r="G47" s="547">
        <v>2922.8353624217002</v>
      </c>
      <c r="H47" s="547">
        <v>3038.7755731151997</v>
      </c>
      <c r="I47" s="547">
        <v>2756.4653973919999</v>
      </c>
      <c r="J47" s="547">
        <v>2892.7644154833997</v>
      </c>
      <c r="K47" s="540"/>
      <c r="L47" s="540"/>
      <c r="M47" s="540"/>
      <c r="N47" s="540"/>
      <c r="O47" s="540"/>
      <c r="P47" s="541"/>
      <c r="Q47" s="541"/>
      <c r="R47" s="541"/>
      <c r="S47" s="541"/>
    </row>
    <row r="48" spans="1:19" s="23" customFormat="1" ht="12" customHeight="1">
      <c r="A48" s="548" t="s">
        <v>221</v>
      </c>
      <c r="B48" s="549"/>
      <c r="C48" s="550"/>
      <c r="D48" s="550"/>
      <c r="E48" s="550"/>
      <c r="F48" s="550"/>
      <c r="G48" s="550"/>
      <c r="H48" s="550"/>
      <c r="I48" s="550"/>
      <c r="J48" s="550"/>
      <c r="K48" s="540"/>
      <c r="L48" s="540"/>
      <c r="M48" s="540"/>
      <c r="N48" s="540"/>
      <c r="O48" s="540"/>
      <c r="P48" s="541"/>
      <c r="Q48" s="541"/>
      <c r="R48" s="541"/>
      <c r="S48" s="541"/>
    </row>
    <row r="49" spans="1:19" s="23" customFormat="1" ht="12" customHeight="1">
      <c r="A49" s="542" t="s">
        <v>1137</v>
      </c>
      <c r="B49" s="518">
        <v>253.43711771792101</v>
      </c>
      <c r="C49" s="543">
        <v>231.760047955071</v>
      </c>
      <c r="D49" s="543">
        <v>232.18720045999999</v>
      </c>
      <c r="E49" s="543">
        <v>248.20656204600002</v>
      </c>
      <c r="F49" s="543">
        <v>245.06387864000001</v>
      </c>
      <c r="G49" s="543">
        <v>225.09556260700001</v>
      </c>
      <c r="H49" s="543">
        <v>257.672656797</v>
      </c>
      <c r="I49" s="543">
        <v>242.91638039599999</v>
      </c>
      <c r="J49" s="543">
        <v>209.07483170400002</v>
      </c>
      <c r="K49" s="540"/>
      <c r="L49" s="540"/>
      <c r="M49" s="540"/>
      <c r="N49" s="540"/>
      <c r="O49" s="540"/>
      <c r="P49" s="541"/>
      <c r="Q49" s="541"/>
      <c r="R49" s="541"/>
      <c r="S49" s="541"/>
    </row>
    <row r="50" spans="1:19" s="23" customFormat="1" ht="12" customHeight="1">
      <c r="A50" s="546" t="s">
        <v>576</v>
      </c>
      <c r="B50" s="513">
        <v>1229.6865860619992</v>
      </c>
      <c r="C50" s="547">
        <v>1220.209227563699</v>
      </c>
      <c r="D50" s="547">
        <v>1147.9156804446</v>
      </c>
      <c r="E50" s="547">
        <v>1016.4136324937999</v>
      </c>
      <c r="F50" s="547">
        <v>1037.0377999169998</v>
      </c>
      <c r="G50" s="547">
        <v>1085.6234356831001</v>
      </c>
      <c r="H50" s="547">
        <v>1142.1652020356</v>
      </c>
      <c r="I50" s="547">
        <v>999.7165505068001</v>
      </c>
      <c r="J50" s="547">
        <v>912.3237184991001</v>
      </c>
      <c r="K50" s="540"/>
      <c r="L50" s="540"/>
      <c r="M50" s="540"/>
      <c r="N50" s="540"/>
      <c r="O50" s="540"/>
      <c r="P50" s="541"/>
      <c r="Q50" s="541"/>
      <c r="R50" s="541"/>
      <c r="S50" s="541"/>
    </row>
    <row r="51" spans="1:19" s="23" customFormat="1" ht="12" customHeight="1">
      <c r="A51" s="548" t="s">
        <v>1138</v>
      </c>
      <c r="B51" s="549"/>
      <c r="C51" s="550"/>
      <c r="D51" s="550"/>
      <c r="E51" s="550"/>
      <c r="F51" s="550"/>
      <c r="G51" s="550"/>
      <c r="H51" s="550"/>
      <c r="I51" s="550"/>
      <c r="J51" s="550"/>
      <c r="K51" s="540"/>
      <c r="L51" s="540"/>
      <c r="M51" s="540"/>
      <c r="N51" s="540"/>
      <c r="O51" s="540"/>
      <c r="P51" s="541"/>
      <c r="Q51" s="541"/>
      <c r="R51" s="541"/>
      <c r="S51" s="541"/>
    </row>
    <row r="52" spans="1:19" s="23" customFormat="1" ht="12" customHeight="1">
      <c r="A52" s="542" t="s">
        <v>1137</v>
      </c>
      <c r="B52" s="518">
        <v>-0.97974359087000196</v>
      </c>
      <c r="C52" s="543">
        <v>-4.816605918744</v>
      </c>
      <c r="D52" s="543">
        <v>-4.6805792940000002</v>
      </c>
      <c r="E52" s="543">
        <v>43.188509268000004</v>
      </c>
      <c r="F52" s="543">
        <v>21.612595160000001</v>
      </c>
      <c r="G52" s="543">
        <v>40.58719</v>
      </c>
      <c r="H52" s="543">
        <v>106.30528</v>
      </c>
      <c r="I52" s="543">
        <v>101.18221000000001</v>
      </c>
      <c r="J52" s="543">
        <v>104.20611395</v>
      </c>
      <c r="K52" s="540"/>
      <c r="L52" s="540"/>
      <c r="M52" s="540"/>
      <c r="N52" s="540"/>
      <c r="O52" s="540"/>
      <c r="P52" s="541"/>
      <c r="Q52" s="541"/>
      <c r="R52" s="541"/>
      <c r="S52" s="541"/>
    </row>
    <row r="53" spans="1:19" s="23" customFormat="1" ht="12" customHeight="1">
      <c r="A53" s="546" t="s">
        <v>576</v>
      </c>
      <c r="B53" s="513">
        <v>-135.20712250689996</v>
      </c>
      <c r="C53" s="547">
        <v>-93.071721533999991</v>
      </c>
      <c r="D53" s="547">
        <v>-60.793890415600004</v>
      </c>
      <c r="E53" s="547">
        <v>-31.145029834000006</v>
      </c>
      <c r="F53" s="547">
        <v>-45.214181914200005</v>
      </c>
      <c r="G53" s="547">
        <v>-18.9274684837</v>
      </c>
      <c r="H53" s="547">
        <v>7.5149254484000068</v>
      </c>
      <c r="I53" s="547">
        <v>-77.729820475600008</v>
      </c>
      <c r="J53" s="547">
        <v>70.538019316299994</v>
      </c>
      <c r="K53" s="540"/>
      <c r="L53" s="540"/>
      <c r="M53" s="618"/>
      <c r="N53" s="540"/>
      <c r="O53" s="540"/>
      <c r="P53" s="541"/>
      <c r="Q53" s="541"/>
      <c r="R53" s="541"/>
      <c r="S53" s="541"/>
    </row>
    <row r="54" spans="1:19" s="23" customFormat="1" ht="10.5" customHeight="1">
      <c r="A54" s="619"/>
      <c r="B54" s="620"/>
      <c r="C54" s="619"/>
      <c r="D54" s="619"/>
      <c r="E54" s="619"/>
      <c r="F54" s="619"/>
      <c r="G54" s="553"/>
      <c r="H54" s="553"/>
      <c r="I54" s="553"/>
      <c r="J54" s="553"/>
      <c r="K54" s="540"/>
      <c r="L54" s="540"/>
      <c r="M54" s="618"/>
      <c r="N54" s="540"/>
      <c r="O54" s="540"/>
      <c r="P54" s="541"/>
      <c r="Q54" s="541"/>
      <c r="R54" s="541"/>
      <c r="S54" s="541"/>
    </row>
    <row r="55" spans="1:19" s="68" customFormat="1" ht="12" customHeight="1">
      <c r="A55" s="534" t="s">
        <v>1139</v>
      </c>
      <c r="B55" s="535"/>
      <c r="C55" s="535"/>
      <c r="D55" s="535"/>
      <c r="E55" s="535"/>
      <c r="F55" s="535"/>
      <c r="G55" s="535"/>
      <c r="H55" s="535"/>
      <c r="I55" s="535"/>
      <c r="J55" s="535"/>
      <c r="K55" s="442"/>
      <c r="L55" s="442"/>
      <c r="M55" s="442"/>
      <c r="N55" s="442"/>
      <c r="O55" s="442"/>
      <c r="P55" s="442"/>
      <c r="Q55" s="442"/>
      <c r="R55" s="442"/>
      <c r="S55" s="442"/>
    </row>
    <row r="56" spans="1:19" s="62" customFormat="1" ht="13.5" customHeight="1">
      <c r="A56" s="319" t="s">
        <v>659</v>
      </c>
      <c r="B56" s="348" t="s">
        <v>209</v>
      </c>
      <c r="C56" s="349" t="s">
        <v>210</v>
      </c>
      <c r="D56" s="350" t="s">
        <v>211</v>
      </c>
      <c r="E56" s="350" t="s">
        <v>212</v>
      </c>
      <c r="F56" s="350" t="s">
        <v>213</v>
      </c>
      <c r="G56" s="350" t="s">
        <v>214</v>
      </c>
      <c r="H56" s="350" t="s">
        <v>215</v>
      </c>
      <c r="I56" s="350" t="s">
        <v>216</v>
      </c>
      <c r="J56" s="350" t="s">
        <v>217</v>
      </c>
      <c r="K56" s="536"/>
      <c r="L56" s="536"/>
      <c r="M56" s="536"/>
      <c r="N56" s="536"/>
      <c r="O56" s="536"/>
      <c r="P56" s="536"/>
      <c r="Q56" s="536"/>
      <c r="R56" s="536"/>
      <c r="S56" s="536"/>
    </row>
    <row r="57" spans="1:19" s="23" customFormat="1" ht="12" customHeight="1">
      <c r="A57" s="537" t="s">
        <v>1140</v>
      </c>
      <c r="B57" s="554"/>
      <c r="C57" s="555"/>
      <c r="D57" s="555"/>
      <c r="E57" s="555"/>
      <c r="F57" s="555"/>
      <c r="G57" s="555"/>
      <c r="H57" s="555"/>
      <c r="I57" s="555"/>
      <c r="J57" s="555"/>
      <c r="K57" s="540"/>
      <c r="L57" s="540"/>
      <c r="M57" s="540"/>
      <c r="N57" s="540"/>
      <c r="O57" s="540"/>
      <c r="P57" s="541"/>
      <c r="Q57" s="541"/>
      <c r="R57" s="541"/>
      <c r="S57" s="541"/>
    </row>
    <row r="58" spans="1:19" s="23" customFormat="1" ht="12" customHeight="1">
      <c r="A58" s="542" t="s">
        <v>1137</v>
      </c>
      <c r="B58" s="621">
        <v>53.921742697830595</v>
      </c>
      <c r="C58" s="555">
        <v>52.637430462614205</v>
      </c>
      <c r="D58" s="555">
        <v>51.066584912085304</v>
      </c>
      <c r="E58" s="555">
        <v>49.3305871855219</v>
      </c>
      <c r="F58" s="555">
        <v>48.059088946270201</v>
      </c>
      <c r="G58" s="555">
        <v>45.922345435566598</v>
      </c>
      <c r="H58" s="555">
        <v>44.4700514860886</v>
      </c>
      <c r="I58" s="555">
        <v>43.941551773175902</v>
      </c>
      <c r="J58" s="555">
        <v>43.213661014936996</v>
      </c>
      <c r="K58" s="540"/>
      <c r="L58" s="540"/>
      <c r="M58" s="540"/>
      <c r="N58" s="540"/>
      <c r="O58" s="540"/>
      <c r="P58" s="541"/>
      <c r="Q58" s="541"/>
      <c r="R58" s="541"/>
      <c r="S58" s="541"/>
    </row>
    <row r="59" spans="1:19" s="23" customFormat="1" ht="12" customHeight="1">
      <c r="A59" s="546" t="s">
        <v>576</v>
      </c>
      <c r="B59" s="622">
        <v>898.40166258477802</v>
      </c>
      <c r="C59" s="559">
        <v>883.55657465067304</v>
      </c>
      <c r="D59" s="559">
        <v>874.88983863950796</v>
      </c>
      <c r="E59" s="559">
        <v>786.29002767256998</v>
      </c>
      <c r="F59" s="559">
        <v>792.06075604980595</v>
      </c>
      <c r="G59" s="559">
        <v>788.58617280649094</v>
      </c>
      <c r="H59" s="559">
        <v>780.68159420268205</v>
      </c>
      <c r="I59" s="559">
        <v>775.24889607862201</v>
      </c>
      <c r="J59" s="559">
        <v>771.82074367599898</v>
      </c>
      <c r="K59" s="540"/>
      <c r="L59" s="540"/>
      <c r="M59" s="540"/>
      <c r="N59" s="540"/>
      <c r="O59" s="540"/>
      <c r="P59" s="541"/>
      <c r="Q59" s="541"/>
      <c r="R59" s="541"/>
      <c r="S59" s="541"/>
    </row>
    <row r="60" spans="1:19" s="23" customFormat="1" ht="12" customHeight="1">
      <c r="A60" s="548" t="s">
        <v>1141</v>
      </c>
      <c r="B60" s="621"/>
      <c r="C60" s="555"/>
      <c r="D60" s="555"/>
      <c r="E60" s="555"/>
      <c r="F60" s="555"/>
      <c r="G60" s="555"/>
      <c r="H60" s="555"/>
      <c r="I60" s="555"/>
      <c r="J60" s="555"/>
      <c r="K60" s="540"/>
      <c r="L60" s="540"/>
      <c r="M60" s="540"/>
      <c r="N60" s="540"/>
      <c r="O60" s="540"/>
      <c r="P60" s="541"/>
      <c r="Q60" s="541"/>
      <c r="R60" s="541"/>
      <c r="S60" s="541"/>
    </row>
    <row r="61" spans="1:19" s="23" customFormat="1" ht="12" customHeight="1">
      <c r="A61" s="542" t="s">
        <v>1137</v>
      </c>
      <c r="B61" s="621">
        <v>91.586679465298303</v>
      </c>
      <c r="C61" s="555">
        <v>92.297942583842996</v>
      </c>
      <c r="D61" s="555">
        <v>87.552795297263998</v>
      </c>
      <c r="E61" s="555">
        <v>77.3179121758359</v>
      </c>
      <c r="F61" s="555">
        <v>74.037220283521691</v>
      </c>
      <c r="G61" s="555">
        <v>72.711617030335404</v>
      </c>
      <c r="H61" s="555">
        <v>71.131565360191303</v>
      </c>
      <c r="I61" s="555">
        <v>69.421629339249904</v>
      </c>
      <c r="J61" s="555">
        <v>70.996633008163201</v>
      </c>
      <c r="K61" s="540"/>
      <c r="L61" s="540"/>
      <c r="M61" s="540"/>
      <c r="N61" s="540"/>
      <c r="O61" s="540"/>
      <c r="P61" s="541"/>
      <c r="Q61" s="541"/>
      <c r="R61" s="541"/>
      <c r="S61" s="541"/>
    </row>
    <row r="62" spans="1:19" s="23" customFormat="1" ht="12" customHeight="1">
      <c r="A62" s="546" t="s">
        <v>576</v>
      </c>
      <c r="B62" s="622">
        <v>493.05331642393003</v>
      </c>
      <c r="C62" s="559">
        <v>498.94595345877497</v>
      </c>
      <c r="D62" s="559">
        <v>491.98870096189603</v>
      </c>
      <c r="E62" s="559">
        <v>420.06245152000002</v>
      </c>
      <c r="F62" s="559">
        <v>416.65534990858595</v>
      </c>
      <c r="G62" s="559">
        <v>417.940512396305</v>
      </c>
      <c r="H62" s="559">
        <v>406.076569446154</v>
      </c>
      <c r="I62" s="559">
        <v>394.68770303999997</v>
      </c>
      <c r="J62" s="559">
        <v>391.71062372130399</v>
      </c>
      <c r="K62" s="540"/>
      <c r="L62" s="540"/>
      <c r="M62" s="540"/>
      <c r="N62" s="540"/>
      <c r="O62" s="540"/>
      <c r="P62" s="541"/>
      <c r="Q62" s="541"/>
      <c r="R62" s="541"/>
      <c r="S62" s="541"/>
    </row>
    <row r="63" spans="1:19" s="23" customFormat="1" ht="12" customHeight="1">
      <c r="A63" s="548" t="s">
        <v>1142</v>
      </c>
      <c r="B63" s="623"/>
      <c r="C63" s="560"/>
      <c r="D63" s="560"/>
      <c r="E63" s="560"/>
      <c r="F63" s="560"/>
      <c r="G63" s="560"/>
      <c r="H63" s="560"/>
      <c r="I63" s="560"/>
      <c r="J63" s="560"/>
      <c r="K63" s="540"/>
      <c r="L63" s="540"/>
      <c r="M63" s="540"/>
      <c r="N63" s="540"/>
      <c r="O63" s="540"/>
      <c r="P63" s="541"/>
      <c r="Q63" s="541"/>
      <c r="R63" s="541"/>
      <c r="S63" s="541"/>
    </row>
    <row r="64" spans="1:19" s="23" customFormat="1" ht="12" customHeight="1">
      <c r="A64" s="542" t="s">
        <v>1137</v>
      </c>
      <c r="B64" s="621">
        <v>4.8347347278070201</v>
      </c>
      <c r="C64" s="555">
        <v>4.7862413940213697</v>
      </c>
      <c r="D64" s="555">
        <v>4.8224493672157402</v>
      </c>
      <c r="E64" s="555">
        <v>4.6966604999999495</v>
      </c>
      <c r="F64" s="555">
        <v>4.5628199990933602</v>
      </c>
      <c r="G64" s="555">
        <v>4.4199787753619999</v>
      </c>
      <c r="H64" s="555">
        <v>4.1623335695967496</v>
      </c>
      <c r="I64" s="555">
        <v>4.0392661666666303</v>
      </c>
      <c r="J64" s="555">
        <v>3.8373018550717495</v>
      </c>
      <c r="K64" s="540"/>
      <c r="L64" s="540"/>
      <c r="M64" s="540"/>
      <c r="N64" s="540"/>
      <c r="O64" s="540"/>
      <c r="P64" s="541"/>
      <c r="Q64" s="541"/>
      <c r="R64" s="541"/>
      <c r="S64" s="541"/>
    </row>
    <row r="65" spans="1:19" s="23" customFormat="1" ht="12" customHeight="1">
      <c r="A65" s="546" t="s">
        <v>576</v>
      </c>
      <c r="B65" s="622">
        <v>56.109833142652803</v>
      </c>
      <c r="C65" s="559">
        <v>53.381743572460003</v>
      </c>
      <c r="D65" s="559">
        <v>52.053760058604198</v>
      </c>
      <c r="E65" s="559">
        <v>44.407274833332799</v>
      </c>
      <c r="F65" s="559">
        <v>43.986006687944197</v>
      </c>
      <c r="G65" s="559">
        <v>43.703593003619901</v>
      </c>
      <c r="H65" s="559">
        <v>43.167591289373796</v>
      </c>
      <c r="I65" s="559">
        <v>43.359594166666298</v>
      </c>
      <c r="J65" s="559">
        <v>44.709410615329105</v>
      </c>
      <c r="K65" s="540"/>
      <c r="L65" s="540"/>
      <c r="M65" s="540"/>
      <c r="N65" s="540"/>
      <c r="O65" s="540"/>
      <c r="P65" s="541"/>
      <c r="Q65" s="541"/>
      <c r="R65" s="541"/>
      <c r="S65" s="541"/>
    </row>
    <row r="66" spans="1:19" s="23" customFormat="1" ht="10.5" customHeight="1">
      <c r="A66" s="576"/>
      <c r="B66" s="346"/>
      <c r="C66" s="576"/>
      <c r="D66" s="576"/>
      <c r="E66" s="576"/>
      <c r="F66" s="576"/>
      <c r="G66" s="577"/>
      <c r="H66" s="577"/>
      <c r="I66" s="577"/>
      <c r="J66" s="577"/>
      <c r="K66" s="540"/>
      <c r="L66" s="540"/>
      <c r="M66" s="540"/>
      <c r="N66" s="540"/>
      <c r="O66" s="540"/>
      <c r="P66" s="541"/>
      <c r="Q66" s="541"/>
      <c r="R66" s="541"/>
      <c r="S66" s="541"/>
    </row>
    <row r="67" spans="1:19" s="68" customFormat="1" ht="12" customHeight="1">
      <c r="A67" s="534" t="s">
        <v>1066</v>
      </c>
      <c r="B67" s="535"/>
      <c r="C67" s="535"/>
      <c r="D67" s="535"/>
      <c r="E67" s="535"/>
      <c r="F67" s="535"/>
      <c r="G67" s="535"/>
      <c r="H67" s="535"/>
      <c r="I67" s="535"/>
      <c r="J67" s="535"/>
      <c r="K67" s="442"/>
      <c r="L67" s="442"/>
      <c r="M67" s="442"/>
      <c r="N67" s="442"/>
      <c r="O67" s="442"/>
      <c r="P67" s="442"/>
      <c r="Q67" s="442"/>
      <c r="R67" s="442"/>
      <c r="S67" s="442"/>
    </row>
    <row r="68" spans="1:19" s="62" customFormat="1" ht="13.5" customHeight="1">
      <c r="A68" s="319" t="s">
        <v>440</v>
      </c>
      <c r="B68" s="348" t="s">
        <v>209</v>
      </c>
      <c r="C68" s="349" t="s">
        <v>210</v>
      </c>
      <c r="D68" s="350" t="s">
        <v>211</v>
      </c>
      <c r="E68" s="350" t="s">
        <v>212</v>
      </c>
      <c r="F68" s="350" t="s">
        <v>213</v>
      </c>
      <c r="G68" s="350" t="s">
        <v>214</v>
      </c>
      <c r="H68" s="350" t="s">
        <v>215</v>
      </c>
      <c r="I68" s="350" t="s">
        <v>216</v>
      </c>
      <c r="J68" s="350" t="s">
        <v>217</v>
      </c>
      <c r="K68" s="536"/>
      <c r="L68" s="536"/>
      <c r="M68" s="536"/>
      <c r="N68" s="536"/>
      <c r="O68" s="536"/>
      <c r="P68" s="536"/>
      <c r="Q68" s="536"/>
      <c r="R68" s="536"/>
      <c r="S68" s="536"/>
    </row>
    <row r="69" spans="1:19" s="152" customFormat="1" ht="12" customHeight="1">
      <c r="A69" s="537" t="s">
        <v>479</v>
      </c>
      <c r="B69" s="578"/>
      <c r="C69" s="560"/>
      <c r="D69" s="560"/>
      <c r="E69" s="560"/>
      <c r="F69" s="560"/>
      <c r="G69" s="560"/>
      <c r="H69" s="560"/>
      <c r="I69" s="560"/>
      <c r="J69" s="560"/>
      <c r="K69" s="579"/>
      <c r="L69" s="579"/>
      <c r="M69" s="579"/>
      <c r="N69" s="579"/>
      <c r="O69" s="579"/>
      <c r="P69" s="580"/>
      <c r="Q69" s="580"/>
      <c r="R69" s="580"/>
      <c r="S69" s="580"/>
    </row>
    <row r="70" spans="1:19" s="152" customFormat="1" ht="12" customHeight="1">
      <c r="A70" s="542" t="s">
        <v>1137</v>
      </c>
      <c r="B70" s="581">
        <v>0.89077951954344881</v>
      </c>
      <c r="C70" s="582">
        <v>0.84281687607589817</v>
      </c>
      <c r="D70" s="582">
        <v>1.3272318377244221</v>
      </c>
      <c r="E70" s="582">
        <v>1.2947700909012569</v>
      </c>
      <c r="F70" s="582">
        <v>1.3858242388148889</v>
      </c>
      <c r="G70" s="582">
        <v>1.5948738744521633</v>
      </c>
      <c r="H70" s="582">
        <v>1.6241945116681373</v>
      </c>
      <c r="I70" s="582">
        <v>1.6101335677656214</v>
      </c>
      <c r="J70" s="582">
        <v>1.6278322438391013</v>
      </c>
      <c r="K70" s="579"/>
      <c r="L70" s="579"/>
      <c r="M70" s="579"/>
      <c r="N70" s="579"/>
      <c r="O70" s="579"/>
      <c r="P70" s="580"/>
      <c r="Q70" s="580"/>
      <c r="R70" s="580"/>
      <c r="S70" s="580"/>
    </row>
    <row r="71" spans="1:19" s="152" customFormat="1" ht="12" customHeight="1">
      <c r="A71" s="546" t="s">
        <v>576</v>
      </c>
      <c r="B71" s="583">
        <v>0.38422734497530969</v>
      </c>
      <c r="C71" s="584">
        <v>0.36615139726830986</v>
      </c>
      <c r="D71" s="584">
        <v>1.0773617063625218</v>
      </c>
      <c r="E71" s="584">
        <v>1.0703144470001345</v>
      </c>
      <c r="F71" s="584">
        <v>1.209289863913132</v>
      </c>
      <c r="G71" s="584">
        <v>1.5107930106971434</v>
      </c>
      <c r="H71" s="584">
        <v>1.6456907370792817</v>
      </c>
      <c r="I71" s="584">
        <v>1.4921463780648268</v>
      </c>
      <c r="J71" s="584">
        <v>1.5771117303025044</v>
      </c>
      <c r="K71" s="579"/>
      <c r="L71" s="579"/>
      <c r="M71" s="579"/>
      <c r="N71" s="579"/>
      <c r="O71" s="579"/>
      <c r="P71" s="580"/>
      <c r="Q71" s="580"/>
      <c r="R71" s="580"/>
      <c r="S71" s="580"/>
    </row>
    <row r="72" spans="1:19" s="152" customFormat="1" ht="12" customHeight="1">
      <c r="A72" s="548" t="s">
        <v>480</v>
      </c>
      <c r="B72" s="518"/>
      <c r="C72" s="560"/>
      <c r="D72" s="560"/>
      <c r="E72" s="560"/>
      <c r="F72" s="560"/>
      <c r="G72" s="560"/>
      <c r="H72" s="560"/>
      <c r="I72" s="560"/>
      <c r="J72" s="560"/>
      <c r="K72" s="579"/>
      <c r="L72" s="579"/>
      <c r="M72" s="579"/>
      <c r="N72" s="579"/>
      <c r="O72" s="579"/>
      <c r="P72" s="580"/>
      <c r="Q72" s="580"/>
      <c r="R72" s="580"/>
      <c r="S72" s="580"/>
    </row>
    <row r="73" spans="1:19" s="152" customFormat="1" ht="12" customHeight="1">
      <c r="A73" s="542" t="s">
        <v>1137</v>
      </c>
      <c r="B73" s="581">
        <v>1.1494597237345394</v>
      </c>
      <c r="C73" s="582">
        <v>1.0495527744156057</v>
      </c>
      <c r="D73" s="582">
        <v>0.62500608202329688</v>
      </c>
      <c r="E73" s="582">
        <v>0.61867312513619821</v>
      </c>
      <c r="F73" s="582">
        <v>0.39725091006950752</v>
      </c>
      <c r="G73" s="582">
        <v>0.14517689442600545</v>
      </c>
      <c r="H73" s="582">
        <v>6.1174001716011846E-2</v>
      </c>
      <c r="I73" s="582">
        <v>0.20698160898405799</v>
      </c>
      <c r="J73" s="582">
        <v>0.16146643147866221</v>
      </c>
      <c r="K73" s="579"/>
      <c r="L73" s="579"/>
      <c r="M73" s="579"/>
      <c r="N73" s="579"/>
      <c r="O73" s="579"/>
      <c r="P73" s="580"/>
      <c r="Q73" s="580"/>
      <c r="R73" s="580"/>
      <c r="S73" s="580"/>
    </row>
    <row r="74" spans="1:19" s="152" customFormat="1" ht="12" customHeight="1">
      <c r="A74" s="546" t="s">
        <v>576</v>
      </c>
      <c r="B74" s="583">
        <v>2.3381788149311951</v>
      </c>
      <c r="C74" s="584">
        <v>1.8746994621571933</v>
      </c>
      <c r="D74" s="584">
        <v>0.96190595815115598</v>
      </c>
      <c r="E74" s="584">
        <v>0.87200705791796018</v>
      </c>
      <c r="F74" s="584">
        <v>0.52819995797002361</v>
      </c>
      <c r="G74" s="584">
        <v>0.12504741558575444</v>
      </c>
      <c r="H74" s="584">
        <v>-1.521131993926933E-2</v>
      </c>
      <c r="I74" s="584">
        <v>0.14534108030168205</v>
      </c>
      <c r="J74" s="584">
        <v>8.5345501069261226E-2</v>
      </c>
      <c r="K74" s="579"/>
      <c r="L74" s="579"/>
      <c r="M74" s="579"/>
      <c r="N74" s="579"/>
      <c r="O74" s="579"/>
      <c r="P74" s="580"/>
      <c r="Q74" s="580"/>
      <c r="R74" s="580"/>
      <c r="S74" s="580"/>
    </row>
    <row r="75" spans="1:19" s="152" customFormat="1" ht="12" customHeight="1">
      <c r="A75" s="548" t="s">
        <v>1143</v>
      </c>
      <c r="B75" s="585"/>
      <c r="C75" s="586"/>
      <c r="D75" s="586"/>
      <c r="E75" s="586"/>
      <c r="F75" s="586"/>
      <c r="G75" s="586"/>
      <c r="H75" s="586"/>
      <c r="I75" s="586"/>
      <c r="J75" s="586"/>
      <c r="K75" s="579"/>
      <c r="L75" s="579"/>
      <c r="M75" s="579"/>
      <c r="N75" s="579"/>
      <c r="O75" s="579"/>
      <c r="P75" s="580"/>
      <c r="Q75" s="580"/>
      <c r="R75" s="580"/>
      <c r="S75" s="580"/>
    </row>
    <row r="76" spans="1:19" s="152" customFormat="1" ht="12" customHeight="1">
      <c r="A76" s="542" t="s">
        <v>1137</v>
      </c>
      <c r="B76" s="554">
        <v>31.666677022972198</v>
      </c>
      <c r="C76" s="555">
        <v>27.320058445087</v>
      </c>
      <c r="D76" s="555">
        <v>22.880893015404499</v>
      </c>
      <c r="E76" s="555">
        <v>25.128824522232598</v>
      </c>
      <c r="F76" s="555">
        <v>19.877822496494598</v>
      </c>
      <c r="G76" s="555">
        <v>20.747922340945799</v>
      </c>
      <c r="H76" s="555">
        <v>26.815137825805301</v>
      </c>
      <c r="I76" s="555">
        <v>27.962729083092398</v>
      </c>
      <c r="J76" s="555">
        <v>28.9681567735248</v>
      </c>
      <c r="K76" s="579"/>
      <c r="L76" s="579"/>
      <c r="M76" s="579"/>
      <c r="N76" s="579"/>
      <c r="O76" s="579"/>
      <c r="P76" s="580"/>
      <c r="Q76" s="580"/>
      <c r="R76" s="580"/>
      <c r="S76" s="580"/>
    </row>
    <row r="77" spans="1:19" s="152" customFormat="1" ht="12" customHeight="1">
      <c r="A77" s="546" t="s">
        <v>576</v>
      </c>
      <c r="B77" s="558">
        <v>15.173895876371299</v>
      </c>
      <c r="C77" s="559">
        <v>12.679651768252899</v>
      </c>
      <c r="D77" s="559">
        <v>12.8601941967902</v>
      </c>
      <c r="E77" s="559">
        <v>12.606109663981201</v>
      </c>
      <c r="F77" s="559">
        <v>11.6093691312636</v>
      </c>
      <c r="G77" s="559">
        <v>13.58424878884</v>
      </c>
      <c r="H77" s="559">
        <v>14.393893706407102</v>
      </c>
      <c r="I77" s="559">
        <v>11.462654711914301</v>
      </c>
      <c r="J77" s="559">
        <v>11.9187178295137</v>
      </c>
      <c r="K77" s="579"/>
      <c r="L77" s="579"/>
      <c r="M77" s="579"/>
      <c r="N77" s="579"/>
      <c r="O77" s="579"/>
      <c r="P77" s="580"/>
      <c r="Q77" s="580"/>
      <c r="R77" s="580"/>
      <c r="S77" s="580"/>
    </row>
    <row r="78" spans="1:19" s="23" customFormat="1" ht="10.5" customHeight="1">
      <c r="A78" s="577"/>
      <c r="B78" s="577"/>
      <c r="C78" s="577"/>
      <c r="D78" s="577"/>
      <c r="E78" s="577"/>
      <c r="F78" s="577"/>
      <c r="G78" s="577"/>
      <c r="H78" s="577"/>
      <c r="I78" s="577"/>
      <c r="J78" s="577"/>
      <c r="K78" s="540"/>
      <c r="L78" s="540"/>
      <c r="M78" s="540"/>
      <c r="N78" s="540"/>
      <c r="O78" s="540"/>
      <c r="P78" s="541"/>
      <c r="Q78" s="541"/>
      <c r="R78" s="541"/>
      <c r="S78" s="541"/>
    </row>
    <row r="79" spans="1:19" s="68" customFormat="1" ht="22.5" customHeight="1">
      <c r="A79" s="441"/>
      <c r="B79" s="311"/>
      <c r="C79" s="311"/>
      <c r="D79" s="311"/>
      <c r="E79" s="311"/>
      <c r="F79" s="311"/>
      <c r="G79" s="345"/>
      <c r="H79" s="311"/>
      <c r="I79" s="311"/>
      <c r="J79" s="311"/>
      <c r="K79" s="442"/>
      <c r="L79" s="442"/>
      <c r="M79" s="442"/>
      <c r="N79" s="442"/>
      <c r="O79" s="442"/>
      <c r="P79" s="442"/>
      <c r="Q79" s="442"/>
      <c r="R79" s="442"/>
      <c r="S79" s="442"/>
    </row>
    <row r="80" spans="1:19" s="3" customFormat="1" ht="18.75" customHeight="1">
      <c r="A80" s="294" t="s">
        <v>1144</v>
      </c>
      <c r="B80" s="180"/>
      <c r="C80" s="180"/>
      <c r="D80" s="180"/>
      <c r="E80" s="180"/>
      <c r="F80" s="180"/>
      <c r="G80" s="180"/>
      <c r="H80" s="180"/>
      <c r="I80" s="180"/>
      <c r="J80" s="180"/>
      <c r="K80" s="174"/>
      <c r="L80" s="174"/>
      <c r="M80" s="174"/>
      <c r="N80" s="174"/>
      <c r="O80" s="174"/>
      <c r="P80" s="174"/>
      <c r="Q80" s="174"/>
      <c r="R80" s="174"/>
      <c r="S80" s="174"/>
    </row>
    <row r="81" spans="1:15" s="68" customFormat="1" ht="21.75" customHeight="1">
      <c r="A81" s="592"/>
      <c r="B81" s="592"/>
      <c r="C81" s="592"/>
      <c r="D81" s="592"/>
      <c r="E81" s="592"/>
      <c r="F81" s="592"/>
      <c r="G81" s="592"/>
      <c r="H81" s="592"/>
      <c r="I81" s="592"/>
      <c r="J81" s="592"/>
      <c r="K81" s="593"/>
      <c r="L81" s="594"/>
      <c r="M81" s="442"/>
      <c r="N81" s="442"/>
      <c r="O81" s="442"/>
    </row>
    <row r="82" spans="1:15" s="68" customFormat="1" ht="21.75" customHeight="1">
      <c r="A82" s="592"/>
      <c r="B82" s="592"/>
      <c r="C82" s="592"/>
      <c r="D82" s="592"/>
      <c r="E82" s="592"/>
      <c r="F82" s="592"/>
      <c r="G82" s="592"/>
      <c r="H82" s="592"/>
      <c r="I82" s="592"/>
      <c r="J82" s="592"/>
      <c r="K82" s="442"/>
      <c r="L82" s="594"/>
      <c r="M82" s="442"/>
      <c r="N82" s="442"/>
      <c r="O82" s="442"/>
    </row>
    <row r="83" spans="1:15" s="68" customFormat="1" ht="21.75" customHeight="1">
      <c r="A83" s="592"/>
      <c r="B83" s="592"/>
      <c r="C83" s="592"/>
      <c r="D83" s="592"/>
      <c r="E83" s="592"/>
      <c r="F83" s="592"/>
      <c r="G83" s="592"/>
      <c r="H83" s="592"/>
      <c r="I83" s="592"/>
      <c r="J83" s="592"/>
      <c r="K83" s="442"/>
      <c r="L83" s="594"/>
      <c r="M83" s="442"/>
      <c r="N83" s="442"/>
      <c r="O83" s="442"/>
    </row>
    <row r="84" spans="1:15" s="68" customFormat="1" ht="21.75" customHeight="1">
      <c r="A84" s="592"/>
      <c r="B84" s="592"/>
      <c r="C84" s="592"/>
      <c r="D84" s="592"/>
      <c r="E84" s="592"/>
      <c r="F84" s="592"/>
      <c r="G84" s="592"/>
      <c r="H84" s="592"/>
      <c r="I84" s="592"/>
      <c r="J84" s="592"/>
      <c r="K84" s="442"/>
      <c r="L84" s="594"/>
      <c r="M84" s="442"/>
      <c r="N84" s="442"/>
      <c r="O84" s="442"/>
    </row>
    <row r="85" spans="1:15" s="68" customFormat="1" ht="21.75" customHeight="1">
      <c r="A85" s="592"/>
      <c r="B85" s="592"/>
      <c r="C85" s="592"/>
      <c r="D85" s="592"/>
      <c r="E85" s="592"/>
      <c r="F85" s="592"/>
      <c r="G85" s="592"/>
      <c r="H85" s="592"/>
      <c r="I85" s="592"/>
      <c r="J85" s="592"/>
      <c r="K85" s="442"/>
      <c r="L85" s="594"/>
      <c r="M85" s="442"/>
      <c r="N85" s="442"/>
      <c r="O85" s="442"/>
    </row>
    <row r="86" spans="1:15" s="68" customFormat="1" ht="21.75" customHeight="1">
      <c r="A86" s="592"/>
      <c r="B86" s="592"/>
      <c r="C86" s="592"/>
      <c r="D86" s="592"/>
      <c r="E86" s="592"/>
      <c r="F86" s="592"/>
      <c r="G86" s="592"/>
      <c r="H86" s="592"/>
      <c r="I86" s="592"/>
      <c r="J86" s="592"/>
      <c r="K86" s="442"/>
      <c r="L86" s="594"/>
      <c r="M86" s="442"/>
      <c r="N86" s="442"/>
      <c r="O86" s="442"/>
    </row>
    <row r="87" spans="1:15" s="68" customFormat="1" ht="21.75" customHeight="1">
      <c r="A87" s="592"/>
      <c r="B87" s="592"/>
      <c r="C87" s="592"/>
      <c r="D87" s="592"/>
      <c r="E87" s="592"/>
      <c r="F87" s="592"/>
      <c r="G87" s="592"/>
      <c r="H87" s="592"/>
      <c r="I87" s="592"/>
      <c r="J87" s="592"/>
      <c r="K87" s="442"/>
      <c r="L87" s="594"/>
      <c r="M87" s="442"/>
      <c r="N87" s="442"/>
      <c r="O87" s="442"/>
    </row>
    <row r="88" spans="1:15" s="68" customFormat="1" ht="21.75" customHeight="1">
      <c r="A88" s="592"/>
      <c r="B88" s="592"/>
      <c r="C88" s="592"/>
      <c r="D88" s="592"/>
      <c r="E88" s="592"/>
      <c r="F88" s="592"/>
      <c r="G88" s="592"/>
      <c r="H88" s="592"/>
      <c r="I88" s="592"/>
      <c r="J88" s="592"/>
      <c r="K88" s="442"/>
      <c r="L88" s="594"/>
      <c r="M88" s="442"/>
      <c r="N88" s="442"/>
      <c r="O88" s="442"/>
    </row>
    <row r="89" spans="1:15" s="68" customFormat="1" ht="21.75" customHeight="1">
      <c r="A89" s="592"/>
      <c r="B89" s="592"/>
      <c r="C89" s="592"/>
      <c r="D89" s="592"/>
      <c r="E89" s="592"/>
      <c r="F89" s="592"/>
      <c r="G89" s="592"/>
      <c r="H89" s="592"/>
      <c r="I89" s="592"/>
      <c r="J89" s="592"/>
      <c r="K89" s="442"/>
      <c r="L89" s="594"/>
      <c r="M89" s="442"/>
      <c r="N89" s="442"/>
      <c r="O89" s="442"/>
    </row>
    <row r="90" spans="1:15" s="68" customFormat="1" ht="21.75" customHeight="1">
      <c r="A90" s="592"/>
      <c r="B90" s="592"/>
      <c r="C90" s="592"/>
      <c r="D90" s="592"/>
      <c r="E90" s="592"/>
      <c r="F90" s="592"/>
      <c r="G90" s="592"/>
      <c r="H90" s="592"/>
      <c r="I90" s="592"/>
      <c r="J90" s="592"/>
      <c r="K90" s="442"/>
      <c r="L90" s="594"/>
      <c r="M90" s="442"/>
      <c r="N90" s="442"/>
      <c r="O90" s="442"/>
    </row>
    <row r="91" spans="1:15" s="68" customFormat="1" ht="21.75" customHeight="1">
      <c r="A91" s="592"/>
      <c r="B91" s="592"/>
      <c r="C91" s="592"/>
      <c r="D91" s="592"/>
      <c r="E91" s="592"/>
      <c r="F91" s="592"/>
      <c r="G91" s="592"/>
      <c r="H91" s="592"/>
      <c r="I91" s="592"/>
      <c r="J91" s="592"/>
      <c r="K91" s="442"/>
      <c r="L91" s="594"/>
      <c r="M91" s="442"/>
      <c r="N91" s="442"/>
      <c r="O91" s="442"/>
    </row>
    <row r="92" spans="1:15" s="68" customFormat="1" ht="21.75" customHeight="1">
      <c r="A92" s="592"/>
      <c r="B92" s="592"/>
      <c r="C92" s="592"/>
      <c r="D92" s="592"/>
      <c r="E92" s="592"/>
      <c r="F92" s="592"/>
      <c r="G92" s="592"/>
      <c r="H92" s="592"/>
      <c r="I92" s="592"/>
      <c r="J92" s="592"/>
      <c r="K92" s="442"/>
      <c r="L92" s="594"/>
      <c r="M92" s="442"/>
      <c r="N92" s="442"/>
      <c r="O92" s="442"/>
    </row>
    <row r="93" spans="1:15" s="68" customFormat="1" ht="18" customHeight="1">
      <c r="A93" s="592"/>
      <c r="B93" s="592"/>
      <c r="C93" s="592"/>
      <c r="D93" s="592"/>
      <c r="E93" s="592"/>
      <c r="F93" s="592"/>
      <c r="G93" s="592"/>
      <c r="H93" s="592"/>
      <c r="I93" s="592"/>
      <c r="J93" s="592"/>
      <c r="K93" s="442"/>
      <c r="L93" s="594"/>
      <c r="M93" s="442"/>
      <c r="N93" s="442"/>
      <c r="O93" s="442"/>
    </row>
    <row r="94" spans="1:15" s="70" customFormat="1" ht="22.7" customHeight="1">
      <c r="A94" s="1865" t="s">
        <v>1145</v>
      </c>
      <c r="B94" s="1865"/>
      <c r="C94" s="1865"/>
      <c r="D94" s="1865"/>
      <c r="E94" s="1865"/>
      <c r="F94" s="1865"/>
      <c r="G94" s="1865"/>
      <c r="H94" s="1865"/>
      <c r="I94" s="1865"/>
      <c r="J94" s="1865"/>
      <c r="K94" s="529"/>
      <c r="L94" s="529"/>
      <c r="M94" s="529"/>
      <c r="N94" s="529"/>
      <c r="O94" s="529"/>
    </row>
    <row r="95" spans="1:15" s="70" customFormat="1" ht="12.75" customHeight="1">
      <c r="A95" s="592"/>
      <c r="B95" s="592"/>
      <c r="C95" s="592"/>
      <c r="D95" s="592"/>
      <c r="E95" s="592"/>
      <c r="F95" s="592"/>
      <c r="G95" s="592"/>
      <c r="H95" s="592"/>
      <c r="I95" s="592"/>
      <c r="J95" s="592"/>
      <c r="K95" s="529"/>
      <c r="L95" s="529"/>
      <c r="M95" s="529"/>
      <c r="N95" s="529"/>
      <c r="O95" s="529"/>
    </row>
    <row r="96" spans="1:15" s="3" customFormat="1" ht="18.75" customHeight="1">
      <c r="A96" s="1996" t="s">
        <v>1146</v>
      </c>
      <c r="B96" s="1996"/>
      <c r="C96" s="1996"/>
      <c r="D96" s="1996"/>
      <c r="E96" s="1996"/>
      <c r="F96" s="1996"/>
      <c r="G96" s="1996"/>
      <c r="H96" s="1996"/>
      <c r="I96" s="1996"/>
      <c r="J96" s="1996"/>
      <c r="K96" s="174"/>
      <c r="L96" s="624"/>
      <c r="M96" s="174"/>
      <c r="N96" s="174"/>
      <c r="O96" s="174"/>
    </row>
    <row r="97" spans="1:15" s="70" customFormat="1" ht="12.75" customHeight="1">
      <c r="A97" s="592"/>
      <c r="B97" s="592"/>
      <c r="C97" s="592"/>
      <c r="D97" s="592"/>
      <c r="E97" s="592"/>
      <c r="F97" s="592"/>
      <c r="G97" s="592"/>
      <c r="H97" s="592"/>
      <c r="I97" s="592"/>
      <c r="J97" s="592"/>
      <c r="K97" s="529"/>
      <c r="L97" s="529"/>
      <c r="M97" s="529"/>
      <c r="N97" s="529"/>
      <c r="O97" s="529"/>
    </row>
    <row r="98" spans="1:15" s="70" customFormat="1" ht="12.75" customHeight="1">
      <c r="A98" s="592"/>
      <c r="B98" s="592"/>
      <c r="C98" s="592"/>
      <c r="D98" s="592"/>
      <c r="E98" s="592"/>
      <c r="F98" s="592"/>
      <c r="G98" s="592"/>
      <c r="H98" s="592"/>
      <c r="I98" s="592"/>
      <c r="J98" s="592"/>
      <c r="K98" s="529"/>
      <c r="L98" s="529"/>
      <c r="M98" s="529"/>
      <c r="N98" s="529"/>
      <c r="O98" s="529"/>
    </row>
    <row r="99" spans="1:15" s="70" customFormat="1" ht="12.75" customHeight="1">
      <c r="A99" s="592"/>
      <c r="B99" s="592"/>
      <c r="C99" s="592"/>
      <c r="D99" s="592"/>
      <c r="E99" s="592"/>
      <c r="F99" s="592"/>
      <c r="G99" s="592"/>
      <c r="H99" s="592"/>
      <c r="I99" s="592"/>
      <c r="J99" s="592"/>
      <c r="K99" s="529"/>
      <c r="L99" s="529"/>
      <c r="M99" s="529"/>
      <c r="N99" s="529"/>
      <c r="O99" s="529"/>
    </row>
    <row r="100" spans="1:15" s="70" customFormat="1" ht="12.75" customHeight="1">
      <c r="A100" s="592"/>
      <c r="B100" s="592"/>
      <c r="C100" s="592"/>
      <c r="D100" s="592"/>
      <c r="E100" s="592"/>
      <c r="F100" s="592"/>
      <c r="G100" s="592"/>
      <c r="H100" s="592"/>
      <c r="I100" s="592"/>
      <c r="J100" s="592"/>
      <c r="K100" s="529"/>
      <c r="L100" s="529"/>
      <c r="M100" s="529"/>
      <c r="N100" s="529"/>
      <c r="O100" s="529"/>
    </row>
    <row r="101" spans="1:15" s="70" customFormat="1" ht="12.75" customHeight="1">
      <c r="A101" s="592"/>
      <c r="B101" s="592"/>
      <c r="C101" s="592"/>
      <c r="D101" s="592"/>
      <c r="E101" s="592"/>
      <c r="F101" s="592"/>
      <c r="G101" s="592"/>
      <c r="H101" s="592"/>
      <c r="I101" s="592"/>
      <c r="J101" s="592"/>
      <c r="K101" s="529"/>
      <c r="L101" s="529"/>
      <c r="M101" s="529"/>
      <c r="N101" s="529"/>
      <c r="O101" s="529"/>
    </row>
    <row r="102" spans="1:15" s="70" customFormat="1" ht="12.75" customHeight="1">
      <c r="A102" s="592"/>
      <c r="B102" s="592"/>
      <c r="C102" s="592"/>
      <c r="D102" s="592"/>
      <c r="E102" s="592"/>
      <c r="F102" s="592"/>
      <c r="G102" s="592"/>
      <c r="H102" s="592"/>
      <c r="I102" s="592"/>
      <c r="J102" s="592"/>
      <c r="K102" s="529"/>
      <c r="L102" s="529"/>
      <c r="M102" s="529"/>
      <c r="N102" s="529"/>
      <c r="O102" s="529"/>
    </row>
    <row r="103" spans="1:15" s="70" customFormat="1" ht="12.75" customHeight="1">
      <c r="A103" s="592"/>
      <c r="B103" s="592"/>
      <c r="C103" s="592"/>
      <c r="D103" s="592"/>
      <c r="E103" s="592"/>
      <c r="F103" s="592"/>
      <c r="G103" s="592"/>
      <c r="H103" s="592"/>
      <c r="I103" s="592"/>
      <c r="J103" s="592"/>
      <c r="K103" s="529"/>
      <c r="L103" s="529"/>
      <c r="M103" s="529"/>
      <c r="N103" s="529"/>
      <c r="O103" s="529"/>
    </row>
    <row r="104" spans="1:15" s="70" customFormat="1" ht="12.75" customHeight="1">
      <c r="A104" s="592"/>
      <c r="B104" s="592"/>
      <c r="C104" s="592"/>
      <c r="D104" s="592"/>
      <c r="E104" s="592"/>
      <c r="F104" s="592"/>
      <c r="G104" s="592"/>
      <c r="H104" s="592"/>
      <c r="I104" s="592"/>
      <c r="J104" s="592"/>
      <c r="K104" s="529"/>
      <c r="L104" s="529"/>
      <c r="M104" s="529"/>
      <c r="N104" s="529"/>
      <c r="O104" s="529"/>
    </row>
    <row r="105" spans="1:15" s="70" customFormat="1" ht="12.75" customHeight="1">
      <c r="A105" s="592"/>
      <c r="B105" s="592"/>
      <c r="C105" s="592"/>
      <c r="D105" s="592"/>
      <c r="E105" s="592"/>
      <c r="F105" s="592"/>
      <c r="G105" s="592"/>
      <c r="H105" s="592"/>
      <c r="I105" s="592"/>
      <c r="J105" s="592"/>
      <c r="K105" s="529"/>
      <c r="L105" s="529"/>
      <c r="M105" s="529"/>
      <c r="N105" s="529"/>
      <c r="O105" s="529"/>
    </row>
    <row r="106" spans="1:15" s="70" customFormat="1" ht="12.75" customHeight="1">
      <c r="A106" s="592"/>
      <c r="B106" s="592"/>
      <c r="C106" s="592"/>
      <c r="D106" s="592"/>
      <c r="E106" s="592"/>
      <c r="F106" s="592"/>
      <c r="G106" s="592"/>
      <c r="H106" s="592"/>
      <c r="I106" s="592"/>
      <c r="J106" s="592"/>
      <c r="K106" s="529"/>
      <c r="L106" s="529"/>
      <c r="M106" s="529"/>
      <c r="N106" s="529"/>
      <c r="O106" s="529"/>
    </row>
    <row r="107" spans="1:15" s="70" customFormat="1" ht="12.75" customHeight="1">
      <c r="A107" s="592"/>
      <c r="B107" s="592"/>
      <c r="C107" s="592"/>
      <c r="D107" s="592"/>
      <c r="E107" s="592"/>
      <c r="F107" s="592"/>
      <c r="G107" s="592"/>
      <c r="H107" s="592"/>
      <c r="I107" s="592"/>
      <c r="J107" s="592"/>
      <c r="K107" s="529"/>
      <c r="L107" s="529"/>
      <c r="M107" s="529"/>
      <c r="N107" s="529"/>
      <c r="O107" s="529"/>
    </row>
    <row r="108" spans="1:15" s="70" customFormat="1" ht="12.75" customHeight="1">
      <c r="A108" s="592"/>
      <c r="B108" s="592"/>
      <c r="C108" s="592"/>
      <c r="D108" s="592"/>
      <c r="E108" s="592"/>
      <c r="F108" s="592"/>
      <c r="G108" s="592"/>
      <c r="H108" s="592"/>
      <c r="I108" s="592"/>
      <c r="J108" s="592"/>
      <c r="K108" s="529"/>
      <c r="L108" s="529"/>
      <c r="M108" s="529"/>
      <c r="N108" s="529"/>
      <c r="O108" s="529"/>
    </row>
    <row r="109" spans="1:15" s="70" customFormat="1" ht="12.75" customHeight="1">
      <c r="A109" s="592"/>
      <c r="B109" s="592"/>
      <c r="C109" s="592"/>
      <c r="D109" s="592"/>
      <c r="E109" s="592"/>
      <c r="F109" s="592"/>
      <c r="G109" s="592"/>
      <c r="H109" s="592"/>
      <c r="I109" s="592"/>
      <c r="J109" s="592"/>
      <c r="K109" s="529"/>
      <c r="L109" s="529"/>
      <c r="M109" s="529"/>
      <c r="N109" s="529"/>
      <c r="O109" s="529"/>
    </row>
    <row r="110" spans="1:15" s="70" customFormat="1" ht="12.75" customHeight="1">
      <c r="A110" s="592"/>
      <c r="B110" s="592"/>
      <c r="C110" s="592"/>
      <c r="D110" s="592"/>
      <c r="E110" s="592"/>
      <c r="F110" s="592"/>
      <c r="G110" s="592"/>
      <c r="H110" s="592"/>
      <c r="I110" s="592"/>
      <c r="J110" s="592"/>
      <c r="K110" s="529"/>
      <c r="L110" s="529"/>
      <c r="M110" s="529"/>
      <c r="N110" s="529"/>
      <c r="O110" s="529"/>
    </row>
    <row r="111" spans="1:15" s="70" customFormat="1" ht="12.75" customHeight="1">
      <c r="A111" s="592"/>
      <c r="B111" s="592"/>
      <c r="C111" s="592"/>
      <c r="D111" s="592"/>
      <c r="E111" s="592"/>
      <c r="F111" s="592"/>
      <c r="G111" s="592"/>
      <c r="H111" s="592"/>
      <c r="I111" s="592"/>
      <c r="J111" s="592"/>
      <c r="K111" s="529"/>
      <c r="L111" s="529"/>
      <c r="M111" s="529"/>
      <c r="N111" s="529"/>
      <c r="O111" s="529"/>
    </row>
    <row r="112" spans="1:15" s="70" customFormat="1" ht="12.75" customHeight="1">
      <c r="A112" s="592"/>
      <c r="B112" s="592"/>
      <c r="C112" s="592"/>
      <c r="D112" s="592"/>
      <c r="E112" s="592"/>
      <c r="F112" s="592"/>
      <c r="G112" s="592"/>
      <c r="H112" s="592"/>
      <c r="I112" s="592"/>
      <c r="J112" s="592"/>
      <c r="K112" s="529"/>
      <c r="L112" s="529"/>
      <c r="M112" s="529"/>
      <c r="N112" s="529"/>
      <c r="O112" s="529"/>
    </row>
    <row r="113" spans="1:15" s="70" customFormat="1" ht="12.75" customHeight="1">
      <c r="A113" s="592"/>
      <c r="B113" s="592"/>
      <c r="C113" s="592"/>
      <c r="D113" s="592"/>
      <c r="E113" s="592"/>
      <c r="F113" s="592"/>
      <c r="G113" s="592"/>
      <c r="H113" s="592"/>
      <c r="I113" s="592"/>
      <c r="J113" s="592"/>
      <c r="K113" s="529"/>
      <c r="L113" s="529"/>
      <c r="M113" s="529"/>
      <c r="N113" s="529"/>
      <c r="O113" s="529"/>
    </row>
    <row r="114" spans="1:15" s="70" customFormat="1" ht="12.75" customHeight="1">
      <c r="A114" s="592"/>
      <c r="B114" s="592"/>
      <c r="C114" s="592"/>
      <c r="D114" s="592"/>
      <c r="E114" s="592"/>
      <c r="F114" s="592"/>
      <c r="G114" s="592"/>
      <c r="H114" s="592"/>
      <c r="I114" s="592"/>
      <c r="J114" s="592"/>
      <c r="K114" s="529"/>
      <c r="L114" s="529"/>
      <c r="M114" s="529"/>
      <c r="N114" s="529"/>
      <c r="O114" s="529"/>
    </row>
    <row r="115" spans="1:15" s="70" customFormat="1" ht="54.75" customHeight="1">
      <c r="A115" s="592"/>
      <c r="B115" s="592"/>
      <c r="C115" s="592"/>
      <c r="D115" s="592"/>
      <c r="E115" s="592"/>
      <c r="F115" s="592"/>
      <c r="G115" s="592"/>
      <c r="H115" s="592"/>
      <c r="I115" s="592"/>
      <c r="J115" s="592"/>
      <c r="K115" s="529"/>
      <c r="L115" s="529"/>
      <c r="M115" s="529"/>
      <c r="N115" s="529"/>
      <c r="O115" s="529"/>
    </row>
    <row r="116" spans="1:15" s="68" customFormat="1" ht="22.5" customHeight="1">
      <c r="A116" s="310"/>
      <c r="B116" s="311"/>
      <c r="C116" s="311"/>
      <c r="D116" s="311"/>
      <c r="E116" s="311"/>
      <c r="F116" s="311"/>
      <c r="G116" s="345"/>
      <c r="H116" s="311"/>
      <c r="I116" s="311"/>
      <c r="J116" s="311"/>
      <c r="K116" s="442"/>
      <c r="L116" s="442"/>
      <c r="M116" s="442"/>
      <c r="N116" s="442"/>
      <c r="O116" s="442"/>
    </row>
    <row r="117" spans="1:15" s="3" customFormat="1" ht="18.75" customHeight="1">
      <c r="A117" s="294" t="s">
        <v>1147</v>
      </c>
      <c r="B117" s="180"/>
      <c r="C117" s="180"/>
      <c r="D117" s="180"/>
      <c r="E117" s="180"/>
      <c r="F117" s="180"/>
      <c r="G117" s="180"/>
      <c r="H117" s="180"/>
      <c r="I117" s="180"/>
      <c r="J117" s="180"/>
      <c r="K117" s="174"/>
      <c r="L117" s="174"/>
      <c r="M117" s="174"/>
      <c r="N117" s="174"/>
      <c r="O117" s="174"/>
    </row>
    <row r="118" spans="1:15" s="3" customFormat="1" ht="10.15" customHeight="1">
      <c r="A118" s="294"/>
      <c r="B118" s="180"/>
      <c r="C118" s="180"/>
      <c r="D118" s="180"/>
      <c r="E118" s="180"/>
      <c r="F118" s="180"/>
      <c r="G118" s="180"/>
      <c r="H118" s="180"/>
      <c r="I118" s="180"/>
      <c r="J118" s="180"/>
      <c r="K118" s="174"/>
      <c r="L118" s="174"/>
      <c r="M118" s="174"/>
      <c r="N118" s="174"/>
      <c r="O118" s="174"/>
    </row>
    <row r="119" spans="1:15" s="3" customFormat="1" ht="12.75" customHeight="1">
      <c r="A119" s="1997" t="s">
        <v>1148</v>
      </c>
      <c r="B119" s="1997"/>
      <c r="C119" s="1997"/>
      <c r="D119" s="1997"/>
      <c r="E119" s="1997"/>
      <c r="F119" s="1997"/>
      <c r="G119" s="1997"/>
      <c r="H119" s="180"/>
      <c r="I119" s="180"/>
      <c r="J119" s="180"/>
      <c r="K119" s="174"/>
      <c r="L119" s="174"/>
      <c r="M119" s="174"/>
      <c r="N119" s="174"/>
      <c r="O119" s="174"/>
    </row>
    <row r="120" spans="1:15" s="91" customFormat="1" ht="9" customHeight="1">
      <c r="A120" s="346"/>
      <c r="B120" s="1866" t="s">
        <v>1149</v>
      </c>
      <c r="C120" s="1998"/>
      <c r="D120" s="1999"/>
      <c r="E120" s="625"/>
      <c r="F120" s="626"/>
      <c r="G120" s="626"/>
      <c r="H120" s="2000" t="s">
        <v>1150</v>
      </c>
      <c r="I120" s="2001"/>
      <c r="J120" s="346"/>
      <c r="K120" s="443"/>
      <c r="L120" s="443"/>
      <c r="M120" s="443"/>
      <c r="N120" s="443"/>
      <c r="O120" s="443"/>
    </row>
    <row r="121" spans="1:15" s="62" customFormat="1" ht="9" customHeight="1">
      <c r="A121" s="319"/>
      <c r="B121" s="627" t="s">
        <v>1151</v>
      </c>
      <c r="C121" s="627" t="s">
        <v>1152</v>
      </c>
      <c r="D121" s="627" t="s">
        <v>1153</v>
      </c>
      <c r="E121" s="628" t="s">
        <v>1154</v>
      </c>
      <c r="F121" s="496" t="s">
        <v>1155</v>
      </c>
      <c r="G121" s="496" t="s">
        <v>487</v>
      </c>
      <c r="H121" s="2002" t="s">
        <v>1156</v>
      </c>
      <c r="I121" s="2003"/>
      <c r="J121" s="629"/>
      <c r="K121" s="536"/>
      <c r="L121" s="536"/>
      <c r="M121" s="536"/>
      <c r="N121" s="536"/>
      <c r="O121" s="536"/>
    </row>
    <row r="122" spans="1:15" s="71" customFormat="1" ht="12" customHeight="1">
      <c r="A122" s="322" t="s">
        <v>1157</v>
      </c>
      <c r="B122" s="630"/>
      <c r="C122" s="630"/>
      <c r="D122" s="630"/>
      <c r="E122" s="630"/>
      <c r="F122" s="630"/>
      <c r="G122" s="630"/>
      <c r="H122" s="2004"/>
      <c r="I122" s="2005"/>
      <c r="J122" s="590"/>
      <c r="K122" s="591"/>
      <c r="L122" s="591"/>
      <c r="M122" s="591"/>
      <c r="N122" s="591"/>
      <c r="O122" s="591"/>
    </row>
    <row r="123" spans="1:15" s="71" customFormat="1" ht="12" customHeight="1">
      <c r="A123" s="544" t="s">
        <v>1158</v>
      </c>
      <c r="B123" s="519">
        <v>150.63502872923729</v>
      </c>
      <c r="C123" s="519">
        <v>29.128355313768907</v>
      </c>
      <c r="D123" s="519">
        <v>0.92769208017399962</v>
      </c>
      <c r="E123" s="519">
        <v>180.69107612318024</v>
      </c>
      <c r="F123" s="519">
        <v>42.774004082720033</v>
      </c>
      <c r="G123" s="519">
        <v>223.46508020590028</v>
      </c>
      <c r="H123" s="1987">
        <v>0.21577780138087255</v>
      </c>
      <c r="I123" s="1988"/>
      <c r="J123" s="631"/>
      <c r="K123" s="591"/>
      <c r="L123" s="591"/>
      <c r="M123" s="591"/>
      <c r="N123" s="591"/>
      <c r="O123" s="591"/>
    </row>
    <row r="124" spans="1:15" s="71" customFormat="1" ht="12" customHeight="1">
      <c r="A124" s="544" t="s">
        <v>1159</v>
      </c>
      <c r="B124" s="519">
        <v>294.54788616531522</v>
      </c>
      <c r="C124" s="519">
        <v>69.693684925344797</v>
      </c>
      <c r="D124" s="519">
        <v>2.9297828595358006</v>
      </c>
      <c r="E124" s="519">
        <v>367.17135395019585</v>
      </c>
      <c r="F124" s="519">
        <v>30.736279153899986</v>
      </c>
      <c r="G124" s="519">
        <v>397.90763310409585</v>
      </c>
      <c r="H124" s="1987">
        <v>0.38421946795784739</v>
      </c>
      <c r="I124" s="1988"/>
      <c r="J124" s="590"/>
      <c r="K124" s="591"/>
      <c r="L124" s="591"/>
      <c r="M124" s="591"/>
      <c r="N124" s="591"/>
      <c r="O124" s="591"/>
    </row>
    <row r="125" spans="1:15" s="71" customFormat="1" ht="12" customHeight="1">
      <c r="A125" s="544" t="s">
        <v>1160</v>
      </c>
      <c r="B125" s="519">
        <v>177.36232670210981</v>
      </c>
      <c r="C125" s="519">
        <v>46.775753893848787</v>
      </c>
      <c r="D125" s="519">
        <v>2.6332247316105994</v>
      </c>
      <c r="E125" s="519">
        <v>226.77130532756919</v>
      </c>
      <c r="F125" s="519">
        <v>18.493231592799983</v>
      </c>
      <c r="G125" s="519">
        <v>245.26453692036918</v>
      </c>
      <c r="H125" s="1987">
        <v>0.23682734897377383</v>
      </c>
      <c r="I125" s="1988"/>
      <c r="J125" s="590"/>
      <c r="K125" s="591"/>
      <c r="L125" s="591"/>
      <c r="M125" s="591"/>
      <c r="N125" s="591"/>
      <c r="O125" s="591"/>
    </row>
    <row r="126" spans="1:15" s="71" customFormat="1" ht="12" customHeight="1">
      <c r="A126" s="544" t="s">
        <v>1161</v>
      </c>
      <c r="B126" s="519">
        <v>81.33568465665968</v>
      </c>
      <c r="C126" s="519">
        <v>25.664836101736409</v>
      </c>
      <c r="D126" s="519">
        <v>2.1867964439915006</v>
      </c>
      <c r="E126" s="519">
        <v>109.18731720238759</v>
      </c>
      <c r="F126" s="519">
        <v>10.76057671639</v>
      </c>
      <c r="G126" s="519">
        <v>119.94789391877759</v>
      </c>
      <c r="H126" s="1987">
        <v>0.11582164339149657</v>
      </c>
      <c r="I126" s="1988"/>
      <c r="J126" s="590"/>
      <c r="K126" s="591"/>
      <c r="L126" s="591"/>
      <c r="M126" s="591"/>
      <c r="N126" s="591"/>
      <c r="O126" s="591"/>
    </row>
    <row r="127" spans="1:15" s="71" customFormat="1" ht="12" customHeight="1">
      <c r="A127" s="544" t="s">
        <v>1162</v>
      </c>
      <c r="B127" s="514">
        <v>30.563446118746899</v>
      </c>
      <c r="C127" s="514">
        <v>10.185486965043291</v>
      </c>
      <c r="D127" s="514">
        <v>1.3348796227728998</v>
      </c>
      <c r="E127" s="514">
        <v>42.083812706563094</v>
      </c>
      <c r="F127" s="514">
        <v>6.9569452335400026</v>
      </c>
      <c r="G127" s="514">
        <v>49.040757940103099</v>
      </c>
      <c r="H127" s="1989">
        <v>4.7353738296009681E-2</v>
      </c>
      <c r="I127" s="1990"/>
      <c r="J127" s="590"/>
      <c r="K127" s="591"/>
      <c r="L127" s="591"/>
      <c r="M127" s="591"/>
      <c r="N127" s="591"/>
      <c r="O127" s="591"/>
    </row>
    <row r="128" spans="1:15" s="71" customFormat="1" ht="12" customHeight="1">
      <c r="A128" s="515" t="s">
        <v>686</v>
      </c>
      <c r="B128" s="632">
        <v>734.44437237206898</v>
      </c>
      <c r="C128" s="632">
        <v>181.44811719974223</v>
      </c>
      <c r="D128" s="632">
        <v>10.012375738084801</v>
      </c>
      <c r="E128" s="632">
        <v>925.90486530989597</v>
      </c>
      <c r="F128" s="632">
        <v>109.72103677935</v>
      </c>
      <c r="G128" s="632">
        <v>1035.625902089246</v>
      </c>
      <c r="H128" s="1991">
        <v>0.99999999999999989</v>
      </c>
      <c r="I128" s="1992"/>
      <c r="J128" s="590"/>
      <c r="K128" s="591"/>
      <c r="L128" s="591"/>
      <c r="M128" s="591"/>
      <c r="N128" s="591"/>
      <c r="O128" s="591"/>
    </row>
    <row r="129" spans="1:10" s="91" customFormat="1" ht="12.75" customHeight="1">
      <c r="A129" s="346"/>
      <c r="B129" s="633"/>
      <c r="C129" s="633"/>
      <c r="D129" s="633"/>
      <c r="E129" s="633"/>
      <c r="F129" s="634"/>
      <c r="G129" s="634"/>
      <c r="H129" s="634"/>
      <c r="I129" s="634"/>
      <c r="J129" s="634"/>
    </row>
    <row r="130" spans="1:10" s="3" customFormat="1" ht="11.1" customHeight="1">
      <c r="A130" s="635" t="s">
        <v>1163</v>
      </c>
      <c r="B130" s="636" t="s">
        <v>289</v>
      </c>
      <c r="C130" s="637" t="s">
        <v>290</v>
      </c>
      <c r="D130" s="637" t="s">
        <v>291</v>
      </c>
      <c r="E130" s="637" t="s">
        <v>292</v>
      </c>
      <c r="F130" s="637" t="s">
        <v>289</v>
      </c>
      <c r="G130" s="637" t="s">
        <v>290</v>
      </c>
      <c r="H130" s="637" t="s">
        <v>291</v>
      </c>
      <c r="I130" s="637" t="s">
        <v>292</v>
      </c>
      <c r="J130" s="637" t="s">
        <v>289</v>
      </c>
    </row>
    <row r="131" spans="1:10" s="62" customFormat="1" ht="11.1" customHeight="1">
      <c r="A131" s="319"/>
      <c r="B131" s="638" t="s">
        <v>263</v>
      </c>
      <c r="C131" s="639" t="s">
        <v>263</v>
      </c>
      <c r="D131" s="639" t="s">
        <v>263</v>
      </c>
      <c r="E131" s="639" t="s">
        <v>263</v>
      </c>
      <c r="F131" s="639" t="s">
        <v>264</v>
      </c>
      <c r="G131" s="639" t="s">
        <v>264</v>
      </c>
      <c r="H131" s="639" t="s">
        <v>264</v>
      </c>
      <c r="I131" s="639" t="s">
        <v>264</v>
      </c>
      <c r="J131" s="639" t="s">
        <v>265</v>
      </c>
    </row>
    <row r="132" spans="1:10" s="71" customFormat="1" ht="12" customHeight="1">
      <c r="A132" s="322" t="s">
        <v>1164</v>
      </c>
      <c r="B132" s="640"/>
      <c r="C132" s="630"/>
      <c r="D132" s="630"/>
      <c r="E132" s="630"/>
      <c r="F132" s="630"/>
      <c r="G132" s="630"/>
      <c r="H132" s="630"/>
      <c r="I132" s="630"/>
      <c r="J132" s="630"/>
    </row>
    <row r="133" spans="1:10" s="71" customFormat="1" ht="12" customHeight="1">
      <c r="A133" s="544" t="s">
        <v>1158</v>
      </c>
      <c r="B133" s="641">
        <v>0.21577780138087255</v>
      </c>
      <c r="C133" s="642">
        <v>0.23427876824404034</v>
      </c>
      <c r="D133" s="642">
        <v>0.23182599723267497</v>
      </c>
      <c r="E133" s="642">
        <v>0.20399999999999999</v>
      </c>
      <c r="F133" s="642">
        <v>0.19033608700483437</v>
      </c>
      <c r="G133" s="642">
        <v>0.19264733001151138</v>
      </c>
      <c r="H133" s="642">
        <v>0.19076788087564009</v>
      </c>
      <c r="I133" s="642">
        <v>0.1731746423714933</v>
      </c>
      <c r="J133" s="642">
        <v>0.16756934088372458</v>
      </c>
    </row>
    <row r="134" spans="1:10" s="71" customFormat="1" ht="12" customHeight="1">
      <c r="A134" s="544" t="s">
        <v>1159</v>
      </c>
      <c r="B134" s="641">
        <v>0.38421946795784739</v>
      </c>
      <c r="C134" s="642">
        <v>0.41621664389514607</v>
      </c>
      <c r="D134" s="642">
        <v>0.41607775248284623</v>
      </c>
      <c r="E134" s="642">
        <v>0.42099999999999999</v>
      </c>
      <c r="F134" s="642">
        <v>0.4057641292954911</v>
      </c>
      <c r="G134" s="642">
        <v>0.40852335655567235</v>
      </c>
      <c r="H134" s="642">
        <v>0.4066567085260398</v>
      </c>
      <c r="I134" s="642">
        <v>0.38186415805851609</v>
      </c>
      <c r="J134" s="642">
        <v>0.37532652907045583</v>
      </c>
    </row>
    <row r="135" spans="1:10" s="71" customFormat="1" ht="12" customHeight="1">
      <c r="A135" s="544" t="s">
        <v>1160</v>
      </c>
      <c r="B135" s="641">
        <v>0.23682734897377383</v>
      </c>
      <c r="C135" s="642">
        <v>0.22407615696150343</v>
      </c>
      <c r="D135" s="642">
        <v>0.22863136723902955</v>
      </c>
      <c r="E135" s="642">
        <v>0.24299999999999999</v>
      </c>
      <c r="F135" s="642">
        <v>0.25677395992283342</v>
      </c>
      <c r="G135" s="642">
        <v>0.2592495294989976</v>
      </c>
      <c r="H135" s="642">
        <v>0.26222257891149786</v>
      </c>
      <c r="I135" s="642">
        <v>0.26114536845093017</v>
      </c>
      <c r="J135" s="642">
        <v>0.26203462377199965</v>
      </c>
    </row>
    <row r="136" spans="1:10" s="71" customFormat="1" ht="12" customHeight="1">
      <c r="A136" s="544" t="s">
        <v>1161</v>
      </c>
      <c r="B136" s="641">
        <v>0.11582164339149657</v>
      </c>
      <c r="C136" s="642">
        <v>0.10244971923096191</v>
      </c>
      <c r="D136" s="642">
        <v>0.10157783612467589</v>
      </c>
      <c r="E136" s="642">
        <v>0.11</v>
      </c>
      <c r="F136" s="642">
        <v>0.11734778892386377</v>
      </c>
      <c r="G136" s="642">
        <v>0.11262975785878292</v>
      </c>
      <c r="H136" s="642">
        <v>0.11339446571340241</v>
      </c>
      <c r="I136" s="642">
        <v>0.14189859853785483</v>
      </c>
      <c r="J136" s="642">
        <v>0.15197327366453892</v>
      </c>
    </row>
    <row r="137" spans="1:10" s="71" customFormat="1" ht="12" customHeight="1">
      <c r="A137" s="544" t="s">
        <v>1162</v>
      </c>
      <c r="B137" s="641">
        <v>4.7353738296009681E-2</v>
      </c>
      <c r="C137" s="642">
        <v>2.2978711668348369E-2</v>
      </c>
      <c r="D137" s="642">
        <v>2.1887046920773558E-2</v>
      </c>
      <c r="E137" s="642">
        <v>2.1999999999999999E-2</v>
      </c>
      <c r="F137" s="642">
        <v>2.9778034852977215E-2</v>
      </c>
      <c r="G137" s="642">
        <v>2.6950026075035761E-2</v>
      </c>
      <c r="H137" s="642">
        <v>2.6958365973419787E-2</v>
      </c>
      <c r="I137" s="642">
        <v>4.1917232581205478E-2</v>
      </c>
      <c r="J137" s="642">
        <v>4.3096232609280916E-2</v>
      </c>
    </row>
    <row r="138" spans="1:10" s="71" customFormat="1" ht="12" customHeight="1">
      <c r="A138" s="515" t="s">
        <v>487</v>
      </c>
      <c r="B138" s="643">
        <v>0.99999999999999989</v>
      </c>
      <c r="C138" s="644">
        <v>1</v>
      </c>
      <c r="D138" s="644">
        <v>1</v>
      </c>
      <c r="E138" s="644">
        <v>1</v>
      </c>
      <c r="F138" s="644">
        <v>0.99999999999999989</v>
      </c>
      <c r="G138" s="644">
        <v>1</v>
      </c>
      <c r="H138" s="644">
        <v>0.99999999999999989</v>
      </c>
      <c r="I138" s="644">
        <v>0.99999999999999989</v>
      </c>
      <c r="J138" s="644">
        <v>1</v>
      </c>
    </row>
    <row r="139" spans="1:10" s="71" customFormat="1" ht="12" customHeight="1">
      <c r="A139" s="515" t="s">
        <v>1165</v>
      </c>
      <c r="B139" s="643">
        <v>0.56237649999999995</v>
      </c>
      <c r="C139" s="644">
        <v>0.54183040000000005</v>
      </c>
      <c r="D139" s="644">
        <v>0.54293800000000003</v>
      </c>
      <c r="E139" s="644">
        <v>0.54796489999999998</v>
      </c>
      <c r="F139" s="644">
        <v>0.55969539999999995</v>
      </c>
      <c r="G139" s="644">
        <v>0.55687989999999998</v>
      </c>
      <c r="H139" s="644">
        <v>0.55788819999999995</v>
      </c>
      <c r="I139" s="644">
        <v>0.57858639999999995</v>
      </c>
      <c r="J139" s="644">
        <v>0.58419500000000002</v>
      </c>
    </row>
    <row r="140" spans="1:10" s="71" customFormat="1" ht="12" customHeight="1">
      <c r="A140" s="515" t="s">
        <v>1166</v>
      </c>
      <c r="B140" s="643">
        <v>0.46750482796702802</v>
      </c>
      <c r="C140" s="644">
        <v>0.44700000000000001</v>
      </c>
      <c r="D140" s="644">
        <v>0.437</v>
      </c>
      <c r="E140" s="644"/>
      <c r="F140" s="644"/>
      <c r="G140" s="644"/>
      <c r="H140" s="644"/>
      <c r="I140" s="644"/>
      <c r="J140" s="644"/>
    </row>
    <row r="141" spans="1:10" s="71" customFormat="1" ht="12" customHeight="1">
      <c r="A141" s="515" t="s">
        <v>1167</v>
      </c>
      <c r="B141" s="645">
        <v>1035.625902089246</v>
      </c>
      <c r="C141" s="646">
        <v>1024.2611366406427</v>
      </c>
      <c r="D141" s="646">
        <v>1011.6571904733333</v>
      </c>
      <c r="E141" s="646">
        <v>902.32802917505148</v>
      </c>
      <c r="F141" s="646">
        <v>902.4014327441912</v>
      </c>
      <c r="G141" s="646">
        <v>901.36612101408434</v>
      </c>
      <c r="H141" s="646">
        <v>893.49115267683737</v>
      </c>
      <c r="I141" s="646">
        <v>882.04528082149727</v>
      </c>
      <c r="J141" s="646">
        <v>872.5371774498019</v>
      </c>
    </row>
    <row r="142" spans="1:10" s="71" customFormat="1" ht="12" customHeight="1">
      <c r="A142" s="515" t="s">
        <v>1168</v>
      </c>
      <c r="B142" s="645">
        <v>909.03057244442005</v>
      </c>
      <c r="C142" s="646">
        <v>900.12114031121598</v>
      </c>
      <c r="D142" s="646">
        <v>890.060238343572</v>
      </c>
      <c r="E142" s="646">
        <v>796.17667421680403</v>
      </c>
      <c r="F142" s="646">
        <v>799.75318760621099</v>
      </c>
      <c r="G142" s="646">
        <v>800.524542483</v>
      </c>
      <c r="H142" s="646">
        <v>794.12935275201198</v>
      </c>
      <c r="I142" s="646">
        <v>785.37178560850896</v>
      </c>
      <c r="J142" s="646">
        <v>779.45316927424994</v>
      </c>
    </row>
    <row r="143" spans="1:10" s="71" customFormat="1" ht="7.5" customHeight="1">
      <c r="A143" s="322"/>
      <c r="B143" s="647"/>
      <c r="C143" s="647"/>
      <c r="D143" s="647"/>
      <c r="E143" s="647"/>
      <c r="F143" s="648"/>
      <c r="G143" s="590"/>
      <c r="H143" s="590"/>
      <c r="I143" s="590"/>
      <c r="J143" s="590"/>
    </row>
    <row r="144" spans="1:10" s="149" customFormat="1" ht="12.75">
      <c r="A144" s="1993" t="s">
        <v>1169</v>
      </c>
      <c r="B144" s="1993"/>
      <c r="C144" s="1993"/>
      <c r="D144" s="1993"/>
      <c r="E144" s="1993"/>
      <c r="F144" s="1993"/>
      <c r="G144" s="1993"/>
      <c r="H144" s="1993"/>
      <c r="I144" s="1993"/>
      <c r="J144" s="1993"/>
    </row>
    <row r="145" spans="1:10" s="149" customFormat="1" ht="6.95" customHeight="1">
      <c r="A145" s="649"/>
      <c r="B145" s="649"/>
      <c r="C145" s="649"/>
      <c r="D145" s="649"/>
      <c r="E145" s="649"/>
      <c r="F145" s="649"/>
      <c r="G145" s="649"/>
      <c r="H145" s="649"/>
      <c r="I145" s="649"/>
      <c r="J145" s="649"/>
    </row>
    <row r="146" spans="1:10" s="68" customFormat="1" ht="22.7" customHeight="1">
      <c r="A146" s="1986" t="s">
        <v>1170</v>
      </c>
      <c r="B146" s="1986"/>
      <c r="C146" s="1986"/>
      <c r="D146" s="1986"/>
      <c r="E146" s="1986"/>
      <c r="F146" s="1986"/>
      <c r="G146" s="1986"/>
      <c r="H146" s="1986"/>
      <c r="I146" s="1986"/>
      <c r="J146" s="1986"/>
    </row>
    <row r="147" spans="1:10" s="68" customFormat="1" ht="10.15" customHeight="1">
      <c r="A147" s="337"/>
      <c r="B147" s="338"/>
      <c r="C147" s="338"/>
      <c r="D147" s="338"/>
      <c r="E147" s="338"/>
      <c r="F147" s="338"/>
      <c r="G147" s="437"/>
      <c r="H147" s="338"/>
      <c r="I147" s="338"/>
      <c r="J147" s="338"/>
    </row>
    <row r="148" spans="1:10" s="68" customFormat="1" ht="12.75" customHeight="1">
      <c r="A148" s="635" t="s">
        <v>1171</v>
      </c>
      <c r="B148" s="338"/>
      <c r="C148" s="338"/>
      <c r="D148" s="338"/>
      <c r="E148" s="338"/>
      <c r="F148" s="338"/>
      <c r="G148" s="338"/>
      <c r="H148" s="338"/>
      <c r="I148" s="338"/>
      <c r="J148" s="437"/>
    </row>
    <row r="149" spans="1:10" s="68" customFormat="1" ht="12" customHeight="1">
      <c r="A149" s="337"/>
      <c r="B149" s="338"/>
      <c r="C149" s="338"/>
      <c r="D149" s="338"/>
      <c r="E149" s="338"/>
      <c r="F149" s="338"/>
      <c r="G149" s="338"/>
      <c r="H149" s="338"/>
      <c r="I149" s="338"/>
      <c r="J149" s="437"/>
    </row>
    <row r="150" spans="1:10" s="68" customFormat="1" ht="12" customHeight="1">
      <c r="A150" s="337"/>
      <c r="B150" s="338"/>
      <c r="C150" s="338"/>
      <c r="D150" s="338"/>
      <c r="E150" s="338"/>
      <c r="F150" s="338"/>
      <c r="G150" s="338"/>
      <c r="H150" s="338"/>
      <c r="I150" s="338"/>
      <c r="J150" s="437"/>
    </row>
    <row r="151" spans="1:10" s="68" customFormat="1" ht="12" customHeight="1">
      <c r="A151" s="337"/>
      <c r="B151" s="338"/>
      <c r="C151" s="338"/>
      <c r="D151" s="338"/>
      <c r="E151" s="338"/>
      <c r="F151" s="338"/>
      <c r="G151" s="338"/>
      <c r="H151" s="338"/>
      <c r="I151" s="338"/>
      <c r="J151" s="437"/>
    </row>
    <row r="152" spans="1:10" s="68" customFormat="1" ht="12" customHeight="1">
      <c r="A152" s="337"/>
      <c r="B152" s="338"/>
      <c r="C152" s="338"/>
      <c r="D152" s="338"/>
      <c r="E152" s="338"/>
      <c r="F152" s="338"/>
      <c r="G152" s="338"/>
      <c r="H152" s="338"/>
      <c r="I152" s="338"/>
      <c r="J152" s="437"/>
    </row>
    <row r="153" spans="1:10" s="68" customFormat="1" ht="12" customHeight="1">
      <c r="A153" s="337"/>
      <c r="B153" s="338"/>
      <c r="C153" s="338"/>
      <c r="D153" s="338"/>
      <c r="E153" s="338"/>
      <c r="F153" s="338"/>
      <c r="G153" s="338"/>
      <c r="H153" s="338"/>
      <c r="I153" s="338"/>
      <c r="J153" s="437"/>
    </row>
    <row r="154" spans="1:10" s="68" customFormat="1" ht="12" customHeight="1">
      <c r="A154" s="337"/>
      <c r="B154" s="338"/>
      <c r="C154" s="338"/>
      <c r="D154" s="338"/>
      <c r="E154" s="338"/>
      <c r="F154" s="338"/>
      <c r="G154" s="338"/>
      <c r="H154" s="338"/>
      <c r="I154" s="338"/>
      <c r="J154" s="437"/>
    </row>
    <row r="155" spans="1:10" s="68" customFormat="1" ht="12" customHeight="1">
      <c r="A155" s="337"/>
      <c r="B155" s="338"/>
      <c r="C155" s="338"/>
      <c r="D155" s="338"/>
      <c r="E155" s="338"/>
      <c r="F155" s="338"/>
      <c r="G155" s="338"/>
      <c r="H155" s="338"/>
      <c r="I155" s="338"/>
      <c r="J155" s="437"/>
    </row>
    <row r="156" spans="1:10" s="68" customFormat="1" ht="12" customHeight="1">
      <c r="A156" s="337"/>
      <c r="B156" s="338"/>
      <c r="C156" s="338"/>
      <c r="D156" s="338"/>
      <c r="E156" s="338"/>
      <c r="F156" s="338"/>
      <c r="G156" s="338"/>
      <c r="H156" s="338"/>
      <c r="I156" s="338"/>
      <c r="J156" s="437"/>
    </row>
    <row r="157" spans="1:10" s="68" customFormat="1" ht="12" customHeight="1">
      <c r="A157" s="337"/>
      <c r="B157" s="338"/>
      <c r="C157" s="338"/>
      <c r="D157" s="338"/>
      <c r="E157" s="338"/>
      <c r="F157" s="338"/>
      <c r="G157" s="338"/>
      <c r="H157" s="338"/>
      <c r="I157" s="338"/>
      <c r="J157" s="437"/>
    </row>
    <row r="158" spans="1:10" s="68" customFormat="1" ht="12" customHeight="1">
      <c r="A158" s="337"/>
      <c r="B158" s="338"/>
      <c r="C158" s="338"/>
      <c r="D158" s="338"/>
      <c r="E158" s="338"/>
      <c r="F158" s="338"/>
      <c r="G158" s="338"/>
      <c r="H158" s="338"/>
      <c r="I158" s="338"/>
      <c r="J158" s="437"/>
    </row>
    <row r="159" spans="1:10" s="68" customFormat="1" ht="12" customHeight="1">
      <c r="A159" s="337"/>
      <c r="B159" s="338"/>
      <c r="C159" s="338"/>
      <c r="D159" s="338"/>
      <c r="E159" s="338"/>
      <c r="F159" s="338"/>
      <c r="G159" s="338"/>
      <c r="H159" s="338"/>
      <c r="I159" s="338"/>
      <c r="J159" s="437"/>
    </row>
    <row r="160" spans="1:10" s="68" customFormat="1" ht="12" customHeight="1">
      <c r="A160" s="337"/>
      <c r="B160" s="338"/>
      <c r="C160" s="338"/>
      <c r="D160" s="338"/>
      <c r="E160" s="338"/>
      <c r="F160" s="338"/>
      <c r="G160" s="338"/>
      <c r="H160" s="338"/>
      <c r="I160" s="338"/>
      <c r="J160" s="437"/>
    </row>
    <row r="161" spans="1:10" s="68" customFormat="1" ht="12" customHeight="1">
      <c r="A161" s="337"/>
      <c r="B161" s="338"/>
      <c r="C161" s="338"/>
      <c r="D161" s="338"/>
      <c r="E161" s="338"/>
      <c r="F161" s="338"/>
      <c r="G161" s="338"/>
      <c r="H161" s="338"/>
      <c r="I161" s="338"/>
      <c r="J161" s="437"/>
    </row>
    <row r="162" spans="1:10" s="68" customFormat="1" ht="12" customHeight="1">
      <c r="A162" s="337"/>
      <c r="B162" s="338"/>
      <c r="C162" s="338"/>
      <c r="D162" s="338"/>
      <c r="E162" s="338"/>
      <c r="F162" s="338"/>
      <c r="G162" s="338"/>
      <c r="H162" s="338"/>
      <c r="I162" s="338"/>
      <c r="J162" s="437"/>
    </row>
    <row r="163" spans="1:10" s="68" customFormat="1" ht="12" customHeight="1">
      <c r="A163" s="337"/>
      <c r="B163" s="338"/>
      <c r="C163" s="338"/>
      <c r="D163" s="338"/>
      <c r="E163" s="338"/>
      <c r="F163" s="338"/>
      <c r="G163" s="338"/>
      <c r="H163" s="338"/>
      <c r="I163" s="338"/>
      <c r="J163" s="437"/>
    </row>
    <row r="164" spans="1:10" s="68" customFormat="1" ht="12" customHeight="1">
      <c r="A164" s="337"/>
      <c r="B164" s="338"/>
      <c r="C164" s="338"/>
      <c r="D164" s="338"/>
      <c r="E164" s="338"/>
      <c r="F164" s="338"/>
      <c r="G164" s="338"/>
      <c r="H164" s="338"/>
      <c r="I164" s="338"/>
      <c r="J164" s="437"/>
    </row>
    <row r="165" spans="1:10" s="68" customFormat="1" ht="12" customHeight="1">
      <c r="A165" s="337"/>
      <c r="B165" s="338"/>
      <c r="C165" s="338"/>
      <c r="D165" s="338"/>
      <c r="E165" s="338"/>
      <c r="F165" s="338"/>
      <c r="G165" s="338"/>
      <c r="H165" s="338"/>
      <c r="I165" s="338"/>
      <c r="J165" s="437"/>
    </row>
    <row r="166" spans="1:10" s="68" customFormat="1" ht="12" customHeight="1">
      <c r="A166" s="337"/>
      <c r="B166" s="338"/>
      <c r="C166" s="338"/>
      <c r="D166" s="338"/>
      <c r="E166" s="338"/>
      <c r="F166" s="338"/>
      <c r="G166" s="338"/>
      <c r="H166" s="338"/>
      <c r="I166" s="338"/>
      <c r="J166" s="437"/>
    </row>
    <row r="167" spans="1:10" s="71" customFormat="1" ht="12.6" customHeight="1">
      <c r="A167" s="650"/>
      <c r="B167" s="651"/>
      <c r="C167" s="651"/>
      <c r="D167" s="651"/>
      <c r="E167" s="651"/>
      <c r="F167" s="652"/>
      <c r="G167" s="590"/>
      <c r="H167" s="590"/>
      <c r="I167" s="590"/>
      <c r="J167" s="590"/>
    </row>
    <row r="168" spans="1:10" s="68" customFormat="1" ht="15" customHeight="1">
      <c r="A168" s="337"/>
      <c r="B168" s="338"/>
      <c r="C168" s="338"/>
      <c r="D168" s="338"/>
      <c r="E168" s="338"/>
      <c r="F168" s="338"/>
      <c r="G168" s="437"/>
      <c r="H168" s="338"/>
      <c r="I168" s="338"/>
      <c r="J168" s="338"/>
    </row>
    <row r="169" spans="1:10" s="3" customFormat="1" ht="18.75" customHeight="1">
      <c r="A169" s="294" t="s">
        <v>1172</v>
      </c>
      <c r="B169" s="180"/>
      <c r="C169" s="180"/>
      <c r="D169" s="180"/>
      <c r="E169" s="180"/>
      <c r="F169" s="180"/>
      <c r="G169" s="180"/>
      <c r="H169" s="180"/>
      <c r="I169" s="180"/>
      <c r="J169" s="180"/>
    </row>
    <row r="170" spans="1:10" s="91" customFormat="1" ht="12" customHeight="1">
      <c r="A170" s="346"/>
      <c r="B170" s="346"/>
      <c r="C170" s="346"/>
      <c r="D170" s="346"/>
      <c r="E170" s="346"/>
      <c r="F170" s="346"/>
      <c r="G170" s="346"/>
      <c r="H170" s="346"/>
      <c r="I170" s="346"/>
      <c r="J170" s="346"/>
    </row>
    <row r="171" spans="1:10" s="62" customFormat="1" ht="13.5" customHeight="1">
      <c r="A171" s="319" t="s">
        <v>659</v>
      </c>
      <c r="B171" s="348" t="s">
        <v>209</v>
      </c>
      <c r="C171" s="349" t="s">
        <v>210</v>
      </c>
      <c r="D171" s="350" t="s">
        <v>211</v>
      </c>
      <c r="E171" s="350" t="s">
        <v>212</v>
      </c>
      <c r="F171" s="350" t="s">
        <v>213</v>
      </c>
      <c r="G171" s="350" t="s">
        <v>214</v>
      </c>
      <c r="H171" s="350" t="s">
        <v>215</v>
      </c>
      <c r="I171" s="350" t="s">
        <v>216</v>
      </c>
      <c r="J171" s="350" t="s">
        <v>217</v>
      </c>
    </row>
    <row r="172" spans="1:10" s="71" customFormat="1" ht="12" customHeight="1">
      <c r="A172" s="322" t="s">
        <v>1173</v>
      </c>
      <c r="B172" s="511">
        <v>686.12845659456559</v>
      </c>
      <c r="C172" s="512">
        <v>682.85807368989128</v>
      </c>
      <c r="D172" s="512">
        <v>681.08583054923065</v>
      </c>
      <c r="E172" s="512">
        <v>683.90437841000005</v>
      </c>
      <c r="F172" s="512">
        <v>690.19048774969144</v>
      </c>
      <c r="G172" s="512">
        <v>689.433448946775</v>
      </c>
      <c r="H172" s="512">
        <v>686.93837624945081</v>
      </c>
      <c r="I172" s="512">
        <v>683.13147192999975</v>
      </c>
      <c r="J172" s="512">
        <v>677.03709548217387</v>
      </c>
    </row>
    <row r="173" spans="1:10" s="71" customFormat="1" ht="12" customHeight="1">
      <c r="A173" s="653" t="s">
        <v>1174</v>
      </c>
      <c r="B173" s="654">
        <v>3.6708392321325903E-2</v>
      </c>
      <c r="C173" s="655">
        <v>0.115586841346017</v>
      </c>
      <c r="D173" s="655">
        <v>0.46062733858329402</v>
      </c>
      <c r="E173" s="655">
        <v>0.56126288675251301</v>
      </c>
      <c r="F173" s="655">
        <v>0.64454825690664797</v>
      </c>
      <c r="G173" s="655">
        <v>0.87208002112696204</v>
      </c>
      <c r="H173" s="655">
        <v>0.81203786587104398</v>
      </c>
      <c r="I173" s="655">
        <v>0.74816758803380601</v>
      </c>
      <c r="J173" s="655">
        <v>0.88253180673078102</v>
      </c>
    </row>
    <row r="174" spans="1:10" s="68" customFormat="1" ht="19.899999999999999" customHeight="1">
      <c r="A174" s="441"/>
      <c r="B174" s="311"/>
      <c r="C174" s="311"/>
      <c r="D174" s="311"/>
      <c r="E174" s="311"/>
      <c r="F174" s="311"/>
      <c r="G174" s="345"/>
      <c r="H174" s="311"/>
      <c r="I174" s="311"/>
      <c r="J174" s="311"/>
    </row>
    <row r="175" spans="1:10" s="3" customFormat="1" ht="18.75" customHeight="1">
      <c r="A175" s="294" t="s">
        <v>1175</v>
      </c>
      <c r="B175" s="180"/>
      <c r="C175" s="180"/>
      <c r="D175" s="180"/>
      <c r="E175" s="180"/>
      <c r="F175" s="180"/>
      <c r="G175" s="180"/>
      <c r="H175" s="180"/>
      <c r="I175" s="180"/>
      <c r="J175" s="180"/>
    </row>
    <row r="176" spans="1:10" s="91" customFormat="1" ht="12" customHeight="1">
      <c r="A176" s="346"/>
      <c r="B176" s="346"/>
      <c r="C176" s="346"/>
      <c r="D176" s="346"/>
      <c r="E176" s="346"/>
      <c r="F176" s="346"/>
      <c r="G176" s="346"/>
      <c r="H176" s="346"/>
      <c r="I176" s="346"/>
      <c r="J176" s="346"/>
    </row>
    <row r="177" spans="1:10" s="62" customFormat="1" ht="13.5" customHeight="1">
      <c r="A177" s="319"/>
      <c r="B177" s="348" t="s">
        <v>209</v>
      </c>
      <c r="C177" s="349" t="s">
        <v>210</v>
      </c>
      <c r="D177" s="350" t="s">
        <v>211</v>
      </c>
      <c r="E177" s="350" t="s">
        <v>212</v>
      </c>
      <c r="F177" s="350" t="s">
        <v>213</v>
      </c>
      <c r="G177" s="350" t="s">
        <v>214</v>
      </c>
      <c r="H177" s="350" t="s">
        <v>215</v>
      </c>
      <c r="I177" s="350" t="s">
        <v>216</v>
      </c>
      <c r="J177" s="350" t="s">
        <v>217</v>
      </c>
    </row>
    <row r="178" spans="1:10" s="71" customFormat="1" ht="12" customHeight="1">
      <c r="A178" s="515" t="s">
        <v>1176</v>
      </c>
      <c r="B178" s="516">
        <v>3650</v>
      </c>
      <c r="C178" s="517">
        <v>4757</v>
      </c>
      <c r="D178" s="517">
        <v>5921</v>
      </c>
      <c r="E178" s="517">
        <v>4630</v>
      </c>
      <c r="F178" s="517">
        <v>4995</v>
      </c>
      <c r="G178" s="517">
        <v>5751</v>
      </c>
      <c r="H178" s="517">
        <v>7602</v>
      </c>
      <c r="I178" s="517">
        <v>6368</v>
      </c>
      <c r="J178" s="517">
        <v>5976</v>
      </c>
    </row>
    <row r="179" spans="1:10" s="71" customFormat="1" ht="21" customHeight="1">
      <c r="A179" s="653" t="s">
        <v>1177</v>
      </c>
      <c r="B179" s="656">
        <v>15.2</v>
      </c>
      <c r="C179" s="657">
        <v>15.1</v>
      </c>
      <c r="D179" s="657">
        <v>15.1</v>
      </c>
      <c r="E179" s="657">
        <v>15.4</v>
      </c>
      <c r="F179" s="657">
        <v>15.5</v>
      </c>
      <c r="G179" s="657">
        <v>15.9</v>
      </c>
      <c r="H179" s="657">
        <v>17</v>
      </c>
      <c r="I179" s="657">
        <v>17.600000000000001</v>
      </c>
      <c r="J179" s="657">
        <v>17.8</v>
      </c>
    </row>
    <row r="180" spans="1:10" s="68" customFormat="1" ht="7.5" customHeight="1">
      <c r="A180" s="338"/>
      <c r="B180" s="338"/>
      <c r="C180" s="338"/>
      <c r="D180" s="338"/>
      <c r="E180" s="338"/>
      <c r="F180" s="338"/>
      <c r="G180" s="338"/>
      <c r="H180" s="338"/>
      <c r="I180" s="338"/>
      <c r="J180" s="338"/>
    </row>
    <row r="181" spans="1:10" s="68" customFormat="1" ht="12.75" customHeight="1">
      <c r="A181" s="658" t="s">
        <v>1178</v>
      </c>
      <c r="B181" s="592"/>
      <c r="C181" s="592"/>
      <c r="D181" s="592"/>
      <c r="E181" s="592"/>
      <c r="F181" s="592"/>
      <c r="G181" s="592"/>
      <c r="H181" s="592"/>
      <c r="I181" s="592"/>
      <c r="J181" s="592"/>
    </row>
    <row r="189" spans="1:10" ht="15.6" customHeight="1">
      <c r="A189" s="74">
        <v>6</v>
      </c>
    </row>
    <row r="190" spans="1:10" s="163" customFormat="1" ht="15.6" hidden="1" customHeight="1">
      <c r="A190" s="659" t="s">
        <v>765</v>
      </c>
      <c r="B190" s="660" t="s">
        <v>766</v>
      </c>
      <c r="C190" s="660" t="s">
        <v>767</v>
      </c>
      <c r="D190" s="660" t="s">
        <v>768</v>
      </c>
      <c r="E190" s="660" t="s">
        <v>769</v>
      </c>
      <c r="F190" s="660"/>
      <c r="G190" s="660"/>
      <c r="H190" s="660"/>
      <c r="I190" s="660"/>
      <c r="J190" s="660"/>
    </row>
    <row r="191" spans="1:10" ht="15.6" customHeight="1">
      <c r="A191" s="74">
        <v>5</v>
      </c>
    </row>
  </sheetData>
  <sheetProtection formatCells="0" insertRows="0" deleteRows="0"/>
  <mergeCells count="19">
    <mergeCell ref="H123:I123"/>
    <mergeCell ref="A28:J28"/>
    <mergeCell ref="A37:J37"/>
    <mergeCell ref="A38:J38"/>
    <mergeCell ref="A39:J39"/>
    <mergeCell ref="A94:J94"/>
    <mergeCell ref="A96:J96"/>
    <mergeCell ref="A119:G119"/>
    <mergeCell ref="B120:D120"/>
    <mergeCell ref="H120:I120"/>
    <mergeCell ref="H121:I121"/>
    <mergeCell ref="H122:I122"/>
    <mergeCell ref="A146:J146"/>
    <mergeCell ref="H124:I124"/>
    <mergeCell ref="H125:I125"/>
    <mergeCell ref="H126:I126"/>
    <mergeCell ref="H127:I127"/>
    <mergeCell ref="H128:I128"/>
    <mergeCell ref="A144:J144"/>
  </mergeCells>
  <pageMargins left="0.86614173228346458" right="0.86614173228346458" top="0.6692913385826772" bottom="0.39370078740157483" header="0.51181102362204722" footer="0"/>
  <pageSetup paperSize="9" scale="92" fitToHeight="0" orientation="portrait" r:id="rId1"/>
  <headerFooter scaleWithDoc="0">
    <oddHeader>&amp;C&amp;8Personal customers&amp;R&amp;8CHAPTER 2 – SEGMENTAL REPORTING&amp;L&amp;"Arial"&amp;8FACTBOOK DNB - 4Q22</oddHeader>
  </headerFooter>
  <rowBreaks count="3" manualBreakCount="3">
    <brk id="39" max="9" man="1"/>
    <brk id="78" max="9" man="1"/>
    <brk id="115" max="9" man="1"/>
  </rowBreaks>
  <drawing r:id="rId2"/>
  <legacyDrawing r:id="rId3"/>
  <controls>
    <mc:AlternateContent xmlns:mc="http://schemas.openxmlformats.org/markup-compatibility/2006">
      <mc:Choice Requires="x14">
        <control shapeId="5529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5297" r:id="rId4"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38"/>
  <sheetViews>
    <sheetView showGridLines="0" zoomScale="150" zoomScaleNormal="150" workbookViewId="0"/>
  </sheetViews>
  <sheetFormatPr baseColWidth="10" defaultColWidth="8.75" defaultRowHeight="14.25"/>
  <cols>
    <col min="1" max="1" width="11.75" customWidth="1"/>
    <col min="2" max="2" width="9.25" customWidth="1"/>
    <col min="3" max="3" width="13.625" customWidth="1"/>
    <col min="4" max="4" width="23.75" customWidth="1"/>
    <col min="5" max="5" width="24.75" customWidth="1"/>
  </cols>
  <sheetData>
    <row r="1" spans="1:5" s="2" customFormat="1" ht="22.5" customHeight="1">
      <c r="A1" s="169"/>
      <c r="B1" s="169"/>
      <c r="C1" s="170"/>
      <c r="D1" s="169"/>
      <c r="E1" s="169"/>
    </row>
    <row r="2" spans="1:5" s="2" customFormat="1" ht="26.25">
      <c r="A2" s="171" t="s">
        <v>1</v>
      </c>
      <c r="B2" s="171"/>
      <c r="C2" s="172"/>
      <c r="D2" s="173"/>
      <c r="E2" s="173"/>
    </row>
    <row r="3" spans="1:5" s="3" customFormat="1" ht="12" customHeight="1">
      <c r="A3" s="174"/>
      <c r="B3" s="174"/>
      <c r="C3" s="174"/>
      <c r="D3" s="174"/>
      <c r="E3" s="174"/>
    </row>
    <row r="4" spans="1:5" s="4" customFormat="1" ht="15" customHeight="1">
      <c r="A4" s="175" t="s">
        <v>2</v>
      </c>
      <c r="B4" s="175"/>
      <c r="C4" s="176"/>
      <c r="D4" s="177"/>
      <c r="E4" s="177"/>
    </row>
    <row r="5" spans="1:5" s="5" customFormat="1" ht="12.95" customHeight="1">
      <c r="A5" s="178" t="s">
        <v>3</v>
      </c>
      <c r="B5" s="178"/>
      <c r="C5" s="178"/>
      <c r="D5" s="178"/>
      <c r="E5" s="178"/>
    </row>
    <row r="6" spans="1:5" s="5" customFormat="1" ht="12.95" customHeight="1">
      <c r="A6" s="178" t="s">
        <v>4</v>
      </c>
      <c r="B6" s="178"/>
      <c r="C6" s="178"/>
      <c r="D6" s="178"/>
      <c r="E6" s="179"/>
    </row>
    <row r="7" spans="1:5" s="3" customFormat="1" ht="12" customHeight="1">
      <c r="A7" s="180"/>
      <c r="B7" s="180"/>
      <c r="C7" s="180"/>
      <c r="D7" s="180"/>
      <c r="E7" s="180"/>
    </row>
    <row r="8" spans="1:5" s="4" customFormat="1" ht="15" customHeight="1">
      <c r="A8" s="175" t="s">
        <v>5</v>
      </c>
      <c r="B8" s="175"/>
      <c r="C8" s="176"/>
      <c r="D8" s="177"/>
      <c r="E8" s="177"/>
    </row>
    <row r="9" spans="1:5" s="5" customFormat="1" ht="12.95" customHeight="1">
      <c r="A9" s="178" t="s">
        <v>6</v>
      </c>
      <c r="B9" s="178"/>
      <c r="C9" s="178"/>
      <c r="D9" s="178" t="s">
        <v>7</v>
      </c>
      <c r="E9" s="181" t="s">
        <v>8</v>
      </c>
    </row>
    <row r="10" spans="1:5" s="5" customFormat="1" ht="12.95" customHeight="1">
      <c r="A10" s="178" t="s">
        <v>9</v>
      </c>
      <c r="B10" s="178"/>
      <c r="C10" s="178"/>
      <c r="D10" s="178" t="s">
        <v>10</v>
      </c>
      <c r="E10" s="181" t="s">
        <v>11</v>
      </c>
    </row>
    <row r="11" spans="1:5" s="5" customFormat="1" ht="12.95" customHeight="1">
      <c r="A11" s="182" t="s">
        <v>12</v>
      </c>
      <c r="B11" s="182"/>
      <c r="C11" s="182"/>
      <c r="D11" s="178" t="s">
        <v>13</v>
      </c>
      <c r="E11" s="183" t="s">
        <v>14</v>
      </c>
    </row>
    <row r="12" spans="1:5" s="5" customFormat="1" ht="12.95" customHeight="1">
      <c r="A12" s="178" t="s">
        <v>15</v>
      </c>
      <c r="B12" s="178"/>
      <c r="C12" s="178"/>
      <c r="D12" s="178" t="s">
        <v>16</v>
      </c>
      <c r="E12" s="179" t="s">
        <v>17</v>
      </c>
    </row>
    <row r="13" spans="1:5" s="5" customFormat="1" ht="12.95" customHeight="1">
      <c r="A13" s="178" t="s">
        <v>18</v>
      </c>
      <c r="B13" s="178"/>
      <c r="C13" s="178"/>
      <c r="D13" s="178" t="s">
        <v>19</v>
      </c>
      <c r="E13" s="179" t="s">
        <v>20</v>
      </c>
    </row>
    <row r="14" spans="1:5" s="3" customFormat="1" ht="12" customHeight="1">
      <c r="A14" s="180"/>
      <c r="B14" s="180"/>
      <c r="C14" s="180"/>
      <c r="D14" s="180"/>
      <c r="E14" s="180"/>
    </row>
    <row r="15" spans="1:5" s="4" customFormat="1" ht="15" customHeight="1">
      <c r="A15" s="175" t="s">
        <v>21</v>
      </c>
      <c r="B15" s="175"/>
      <c r="C15" s="176"/>
      <c r="D15" s="177"/>
      <c r="E15" s="179"/>
    </row>
    <row r="16" spans="1:5" s="5" customFormat="1" ht="12.95" customHeight="1">
      <c r="A16" s="178" t="s">
        <v>22</v>
      </c>
      <c r="B16" s="178"/>
      <c r="C16" s="178"/>
      <c r="D16" s="178"/>
      <c r="E16" s="179"/>
    </row>
    <row r="17" spans="1:5" s="5" customFormat="1" ht="12.95" customHeight="1">
      <c r="A17" s="178" t="s">
        <v>23</v>
      </c>
      <c r="B17" s="178"/>
      <c r="C17" s="178"/>
      <c r="D17" s="178"/>
      <c r="E17" s="179"/>
    </row>
    <row r="18" spans="1:5" s="3" customFormat="1" ht="12" customHeight="1">
      <c r="A18" s="180"/>
      <c r="B18" s="180"/>
      <c r="C18" s="180"/>
      <c r="D18" s="180"/>
      <c r="E18" s="180"/>
    </row>
    <row r="19" spans="1:5" s="4" customFormat="1" ht="15" customHeight="1">
      <c r="A19" s="175" t="s">
        <v>24</v>
      </c>
      <c r="B19" s="175"/>
      <c r="C19" s="176"/>
      <c r="D19" s="177"/>
      <c r="E19" s="179"/>
    </row>
    <row r="20" spans="1:5" s="5" customFormat="1" ht="12.95" customHeight="1">
      <c r="A20" s="184" t="s">
        <v>25</v>
      </c>
      <c r="B20" s="184"/>
      <c r="C20" s="178"/>
      <c r="D20" s="178"/>
      <c r="E20" s="179"/>
    </row>
    <row r="21" spans="1:5" s="5" customFormat="1" ht="12.95" customHeight="1">
      <c r="A21" s="178"/>
      <c r="B21" s="178"/>
      <c r="C21" s="178"/>
      <c r="D21" s="178"/>
      <c r="E21" s="179"/>
    </row>
    <row r="22" spans="1:5" s="4" customFormat="1" ht="15" customHeight="1">
      <c r="A22" s="175" t="s">
        <v>26</v>
      </c>
      <c r="B22" s="175"/>
      <c r="C22" s="176"/>
      <c r="D22" s="177"/>
      <c r="E22" s="177"/>
    </row>
    <row r="23" spans="1:5" s="5" customFormat="1" ht="12.95" customHeight="1">
      <c r="A23" s="178" t="s">
        <v>27</v>
      </c>
      <c r="B23" s="178"/>
      <c r="C23" s="178"/>
      <c r="D23" s="178"/>
      <c r="E23" s="179"/>
    </row>
    <row r="24" spans="1:5" s="6" customFormat="1" ht="30" customHeight="1">
      <c r="A24" s="185"/>
      <c r="B24" s="185"/>
      <c r="C24" s="185"/>
      <c r="D24" s="185"/>
      <c r="E24" s="185"/>
    </row>
    <row r="25" spans="1:5" s="7" customFormat="1" ht="26.25">
      <c r="A25" s="186" t="s">
        <v>28</v>
      </c>
      <c r="B25" s="186"/>
      <c r="C25" s="187"/>
      <c r="D25" s="188"/>
      <c r="E25" s="189"/>
    </row>
    <row r="26" spans="1:5" s="6" customFormat="1" ht="9" customHeight="1">
      <c r="A26" s="185"/>
      <c r="B26" s="185"/>
      <c r="C26" s="185"/>
      <c r="D26" s="185"/>
      <c r="E26" s="185"/>
    </row>
    <row r="27" spans="1:5" s="8" customFormat="1" ht="12.95" customHeight="1">
      <c r="A27" s="190" t="s">
        <v>29</v>
      </c>
      <c r="B27" s="178" t="s">
        <v>30</v>
      </c>
      <c r="C27" s="178"/>
      <c r="D27" s="191"/>
      <c r="E27" s="191"/>
    </row>
    <row r="28" spans="1:5" s="8" customFormat="1" ht="12.95" customHeight="1">
      <c r="A28" s="190" t="s">
        <v>31</v>
      </c>
      <c r="B28" s="178" t="s">
        <v>32</v>
      </c>
      <c r="C28" s="178"/>
      <c r="D28" s="191"/>
      <c r="E28" s="191"/>
    </row>
    <row r="29" spans="1:5" s="8" customFormat="1" ht="12.95" customHeight="1">
      <c r="A29" s="190" t="s">
        <v>33</v>
      </c>
      <c r="B29" s="178" t="s">
        <v>34</v>
      </c>
      <c r="C29" s="178"/>
      <c r="D29" s="191"/>
      <c r="E29" s="191"/>
    </row>
    <row r="30" spans="1:5" s="8" customFormat="1" ht="12.95" customHeight="1">
      <c r="A30" s="190" t="s">
        <v>35</v>
      </c>
      <c r="B30" s="178" t="s">
        <v>36</v>
      </c>
      <c r="C30" s="178"/>
      <c r="D30" s="191"/>
      <c r="E30" s="191"/>
    </row>
    <row r="31" spans="1:5" s="8" customFormat="1" ht="12.95" customHeight="1">
      <c r="A31" s="190" t="s">
        <v>37</v>
      </c>
      <c r="B31" s="178" t="s">
        <v>38</v>
      </c>
      <c r="C31" s="178"/>
      <c r="D31" s="191"/>
      <c r="E31" s="191"/>
    </row>
    <row r="32" spans="1:5" s="8" customFormat="1" ht="12.95" customHeight="1">
      <c r="A32" s="190" t="s">
        <v>39</v>
      </c>
      <c r="B32" s="178" t="s">
        <v>40</v>
      </c>
      <c r="C32" s="178"/>
      <c r="D32" s="191"/>
      <c r="E32" s="191"/>
    </row>
    <row r="33" spans="1:6" s="5" customFormat="1" ht="12.95" customHeight="1">
      <c r="A33" s="190" t="s">
        <v>41</v>
      </c>
      <c r="B33" s="178" t="s">
        <v>42</v>
      </c>
      <c r="C33" s="178"/>
      <c r="D33" s="178"/>
      <c r="E33" s="179"/>
      <c r="F33" s="192"/>
    </row>
    <row r="34" spans="1:6" s="6" customFormat="1" ht="21" customHeight="1">
      <c r="A34" s="1846" t="s">
        <v>43</v>
      </c>
      <c r="B34" s="1846"/>
      <c r="C34" s="1846"/>
      <c r="D34" s="1846"/>
      <c r="E34" s="1846"/>
      <c r="F34" s="193"/>
    </row>
    <row r="35" spans="1:6">
      <c r="A35" s="190"/>
    </row>
    <row r="38" spans="1:6">
      <c r="A38" t="s">
        <v>0</v>
      </c>
    </row>
  </sheetData>
  <sheetProtection formatCells="0" insertRows="0" deleteRows="0"/>
  <mergeCells count="1">
    <mergeCell ref="A34:E34"/>
  </mergeCells>
  <pageMargins left="0.86614173228346458" right="0.86614173228346458" top="0.6692913385826772" bottom="0.39370078740157483" header="0.51181102362204722" footer="0"/>
  <pageSetup paperSize="9" scale="92" fitToHeight="0" orientation="portrait" r:id="rId1"/>
  <headerFooter scaleWithDoc="0"/>
  <drawing r:id="rId2"/>
  <legacyDrawing r:id="rId3"/>
  <controls>
    <mc:AlternateContent xmlns:mc="http://schemas.openxmlformats.org/markup-compatibility/2006">
      <mc:Choice Requires="x14">
        <control shapeId="70657" r:id="rId4" name="CustomMemberDispatchertb1">
          <controlPr defaultSize="0" autoLine="0" autoPict="0" r:id="rId5">
            <anchor moveWithCells="1" sizeWithCells="1">
              <from>
                <xdr:col>0</xdr:col>
                <xdr:colOff>0</xdr:colOff>
                <xdr:row>0</xdr:row>
                <xdr:rowOff>0</xdr:rowOff>
              </from>
              <to>
                <xdr:col>1</xdr:col>
                <xdr:colOff>19050</xdr:colOff>
                <xdr:row>0</xdr:row>
                <xdr:rowOff>0</xdr:rowOff>
              </to>
            </anchor>
          </controlPr>
        </control>
      </mc:Choice>
      <mc:Fallback>
        <control shapeId="70657" r:id="rId4"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133"/>
  <sheetViews>
    <sheetView showGridLines="0" zoomScale="150" zoomScaleNormal="150" workbookViewId="0"/>
  </sheetViews>
  <sheetFormatPr baseColWidth="10" defaultColWidth="8.75" defaultRowHeight="14.25"/>
  <cols>
    <col min="1" max="1" width="31.75" customWidth="1"/>
    <col min="2" max="10" width="5.75" customWidth="1"/>
  </cols>
  <sheetData>
    <row r="1" spans="1:10" s="68" customFormat="1" ht="22.5" customHeight="1">
      <c r="A1" s="310"/>
      <c r="B1" s="311"/>
      <c r="C1" s="311"/>
      <c r="D1" s="311"/>
      <c r="E1" s="311"/>
      <c r="F1" s="311"/>
      <c r="G1" s="311"/>
      <c r="H1" s="311"/>
      <c r="I1" s="311"/>
      <c r="J1" s="345"/>
    </row>
    <row r="2" spans="1:10" s="3" customFormat="1" ht="18.75" customHeight="1">
      <c r="A2" s="294" t="s">
        <v>1179</v>
      </c>
      <c r="B2" s="180"/>
      <c r="C2" s="180"/>
      <c r="D2" s="180"/>
      <c r="E2" s="180"/>
      <c r="F2" s="180"/>
      <c r="G2" s="180"/>
      <c r="H2" s="180"/>
      <c r="I2" s="180"/>
      <c r="J2" s="180"/>
    </row>
    <row r="3" spans="1:10" s="91" customFormat="1" ht="12" customHeight="1">
      <c r="A3" s="346"/>
      <c r="B3" s="346"/>
      <c r="C3" s="346"/>
      <c r="D3" s="346"/>
      <c r="E3" s="346"/>
      <c r="F3" s="346"/>
      <c r="G3" s="346"/>
      <c r="H3" s="346"/>
      <c r="I3" s="346"/>
      <c r="J3" s="346"/>
    </row>
    <row r="4" spans="1:10" s="62" customFormat="1" ht="13.5" customHeight="1">
      <c r="A4" s="319" t="s">
        <v>208</v>
      </c>
      <c r="B4" s="348" t="s">
        <v>209</v>
      </c>
      <c r="C4" s="349" t="s">
        <v>210</v>
      </c>
      <c r="D4" s="350" t="s">
        <v>211</v>
      </c>
      <c r="E4" s="350" t="s">
        <v>212</v>
      </c>
      <c r="F4" s="350" t="s">
        <v>213</v>
      </c>
      <c r="G4" s="350" t="s">
        <v>214</v>
      </c>
      <c r="H4" s="350" t="s">
        <v>215</v>
      </c>
      <c r="I4" s="350" t="s">
        <v>216</v>
      </c>
      <c r="J4" s="350" t="s">
        <v>217</v>
      </c>
    </row>
    <row r="5" spans="1:10" s="62" customFormat="1" ht="12" customHeight="1">
      <c r="A5" s="322" t="s">
        <v>74</v>
      </c>
      <c r="B5" s="511">
        <v>9043.9320000000007</v>
      </c>
      <c r="C5" s="512">
        <v>8075.6970000000001</v>
      </c>
      <c r="D5" s="512">
        <v>7128.2820000000002</v>
      </c>
      <c r="E5" s="512">
        <v>6500.5389999999998</v>
      </c>
      <c r="F5" s="512">
        <v>6478.8546775380601</v>
      </c>
      <c r="G5" s="512">
        <v>6175.8774885702996</v>
      </c>
      <c r="H5" s="512">
        <v>5911.74</v>
      </c>
      <c r="I5" s="512">
        <v>5777.6180000000004</v>
      </c>
      <c r="J5" s="512">
        <v>6022.7345283582899</v>
      </c>
    </row>
    <row r="6" spans="1:10" s="62" customFormat="1" ht="12" customHeight="1">
      <c r="A6" s="340" t="s">
        <v>77</v>
      </c>
      <c r="B6" s="513">
        <v>3251.2249999999999</v>
      </c>
      <c r="C6" s="514">
        <v>1942.672</v>
      </c>
      <c r="D6" s="514">
        <v>2644.7759999999998</v>
      </c>
      <c r="E6" s="514">
        <v>2982.2310000000002</v>
      </c>
      <c r="F6" s="514">
        <v>2679.4622378142299</v>
      </c>
      <c r="G6" s="514">
        <v>2064.22887057977</v>
      </c>
      <c r="H6" s="514">
        <v>2264.0160000000001</v>
      </c>
      <c r="I6" s="514">
        <v>2139.241</v>
      </c>
      <c r="J6" s="514">
        <v>2506.4866650430499</v>
      </c>
    </row>
    <row r="7" spans="1:10" s="62" customFormat="1" ht="12" customHeight="1">
      <c r="A7" s="515" t="s">
        <v>223</v>
      </c>
      <c r="B7" s="516">
        <v>12295.156999999999</v>
      </c>
      <c r="C7" s="517">
        <v>10018.369000000001</v>
      </c>
      <c r="D7" s="517">
        <v>9773.0580000000009</v>
      </c>
      <c r="E7" s="517">
        <v>9482.77</v>
      </c>
      <c r="F7" s="517">
        <v>9158.3169153522904</v>
      </c>
      <c r="G7" s="517">
        <v>8240.1063591500697</v>
      </c>
      <c r="H7" s="517">
        <v>8175.7560000000003</v>
      </c>
      <c r="I7" s="517">
        <v>7916.8590000000004</v>
      </c>
      <c r="J7" s="517">
        <v>8529.2211934013412</v>
      </c>
    </row>
    <row r="8" spans="1:10" s="62" customFormat="1" ht="12" customHeight="1">
      <c r="A8" s="515" t="s">
        <v>1120</v>
      </c>
      <c r="B8" s="516">
        <v>-4154.0600000000004</v>
      </c>
      <c r="C8" s="517">
        <v>-3701.43</v>
      </c>
      <c r="D8" s="517">
        <v>-3669.2579999999998</v>
      </c>
      <c r="E8" s="517">
        <v>-3535.5279999999998</v>
      </c>
      <c r="F8" s="517">
        <v>-3585.3120741553103</v>
      </c>
      <c r="G8" s="517">
        <v>-3272.0249304837903</v>
      </c>
      <c r="H8" s="517">
        <v>-3288.922</v>
      </c>
      <c r="I8" s="517">
        <v>-3237.5830000000001</v>
      </c>
      <c r="J8" s="517">
        <v>-3137.8315698531096</v>
      </c>
    </row>
    <row r="9" spans="1:10" s="62" customFormat="1" ht="12" customHeight="1">
      <c r="A9" s="322" t="s">
        <v>225</v>
      </c>
      <c r="B9" s="511">
        <v>8141.0959999999995</v>
      </c>
      <c r="C9" s="512">
        <v>6316.9390000000003</v>
      </c>
      <c r="D9" s="512">
        <v>6103.8</v>
      </c>
      <c r="E9" s="512">
        <v>5947.2430000000004</v>
      </c>
      <c r="F9" s="512">
        <v>5573.0048411969701</v>
      </c>
      <c r="G9" s="512">
        <v>4968.0814286662799</v>
      </c>
      <c r="H9" s="512">
        <v>4886.8339999999998</v>
      </c>
      <c r="I9" s="512">
        <v>4679.2759999999998</v>
      </c>
      <c r="J9" s="512">
        <v>5391.3896235482298</v>
      </c>
    </row>
    <row r="10" spans="1:10" s="62" customFormat="1" ht="12" customHeight="1">
      <c r="A10" s="325" t="s">
        <v>226</v>
      </c>
      <c r="B10" s="518">
        <v>2.5000000000000001E-2</v>
      </c>
      <c r="C10" s="519">
        <v>-0.58099999999999996</v>
      </c>
      <c r="D10" s="519">
        <v>0.57899999999999996</v>
      </c>
      <c r="E10" s="519">
        <v>0.71499999999999997</v>
      </c>
      <c r="F10" s="519">
        <v>0.23838591711000001</v>
      </c>
      <c r="G10" s="519">
        <v>2.2129968279999201E-2</v>
      </c>
      <c r="H10" s="519">
        <v>-7.0999999999999994E-2</v>
      </c>
      <c r="I10" s="519">
        <v>-2E-3</v>
      </c>
      <c r="J10" s="519">
        <v>-1.4194509980000001</v>
      </c>
    </row>
    <row r="11" spans="1:10" s="62" customFormat="1" ht="12" customHeight="1">
      <c r="A11" s="325" t="s">
        <v>99</v>
      </c>
      <c r="B11" s="518">
        <v>-536.95299999999997</v>
      </c>
      <c r="C11" s="519">
        <v>244.17500000000001</v>
      </c>
      <c r="D11" s="519">
        <v>275.64299999999997</v>
      </c>
      <c r="E11" s="519">
        <v>576.72</v>
      </c>
      <c r="F11" s="519">
        <v>-251.26892971983199</v>
      </c>
      <c r="G11" s="519">
        <v>178.55476029641599</v>
      </c>
      <c r="H11" s="519">
        <v>709.41300000000001</v>
      </c>
      <c r="I11" s="519">
        <v>93.652000000000001</v>
      </c>
      <c r="J11" s="519">
        <v>-1422.24577079295</v>
      </c>
    </row>
    <row r="12" spans="1:10" s="62" customFormat="1" ht="12" customHeight="1">
      <c r="A12" s="340" t="s">
        <v>1180</v>
      </c>
      <c r="B12" s="513">
        <v>199.23500000000001</v>
      </c>
      <c r="C12" s="514">
        <v>14.952</v>
      </c>
      <c r="D12" s="514">
        <v>85.569000000000003</v>
      </c>
      <c r="E12" s="514">
        <v>48.74</v>
      </c>
      <c r="F12" s="514">
        <v>355.64100000000002</v>
      </c>
      <c r="G12" s="514">
        <v>53.207999999999998</v>
      </c>
      <c r="H12" s="514">
        <v>-61.006999999999998</v>
      </c>
      <c r="I12" s="514">
        <v>-38.561999999999998</v>
      </c>
      <c r="J12" s="514">
        <v>351.46800000000002</v>
      </c>
    </row>
    <row r="13" spans="1:10" s="62" customFormat="1" ht="12" customHeight="1">
      <c r="A13" s="322" t="s">
        <v>228</v>
      </c>
      <c r="B13" s="511">
        <v>7803.4030000000002</v>
      </c>
      <c r="C13" s="512">
        <v>6575.4849999999997</v>
      </c>
      <c r="D13" s="512">
        <v>6465.5919999999996</v>
      </c>
      <c r="E13" s="512">
        <v>6573.4179999999997</v>
      </c>
      <c r="F13" s="512">
        <v>5677.6152973942499</v>
      </c>
      <c r="G13" s="512">
        <v>5199.86631893098</v>
      </c>
      <c r="H13" s="512">
        <v>5535.1689999999999</v>
      </c>
      <c r="I13" s="512">
        <v>4734.3639999999996</v>
      </c>
      <c r="J13" s="512">
        <v>4319.1924017572701</v>
      </c>
    </row>
    <row r="14" spans="1:10" s="62" customFormat="1" ht="12" customHeight="1">
      <c r="A14" s="325" t="s">
        <v>229</v>
      </c>
      <c r="B14" s="518">
        <v>-1950.8507500000001</v>
      </c>
      <c r="C14" s="519">
        <v>-1643.8712499999999</v>
      </c>
      <c r="D14" s="519">
        <v>-1616.3979999999999</v>
      </c>
      <c r="E14" s="519">
        <v>-1643.3544999999999</v>
      </c>
      <c r="F14" s="519">
        <v>-1419.40382434856</v>
      </c>
      <c r="G14" s="519">
        <v>-1299.966579732745</v>
      </c>
      <c r="H14" s="519">
        <v>-1383.79225</v>
      </c>
      <c r="I14" s="519">
        <v>-1183.5909999999999</v>
      </c>
      <c r="J14" s="519">
        <v>-1079.79810043932</v>
      </c>
    </row>
    <row r="15" spans="1:10" s="62" customFormat="1" ht="12" customHeight="1">
      <c r="A15" s="330" t="s">
        <v>231</v>
      </c>
      <c r="B15" s="520">
        <v>5852.5522500000006</v>
      </c>
      <c r="C15" s="521">
        <v>4931.6137499999995</v>
      </c>
      <c r="D15" s="521">
        <v>4849.1939999999995</v>
      </c>
      <c r="E15" s="521">
        <v>4930.0635000000002</v>
      </c>
      <c r="F15" s="521">
        <v>4258.2114730456897</v>
      </c>
      <c r="G15" s="521">
        <v>3899.8997391982348</v>
      </c>
      <c r="H15" s="521">
        <v>4151.3767499999994</v>
      </c>
      <c r="I15" s="521">
        <v>3550.7729999999997</v>
      </c>
      <c r="J15" s="521">
        <v>3239.3943013179496</v>
      </c>
    </row>
    <row r="16" spans="1:10" s="68" customFormat="1" ht="7.5" customHeight="1">
      <c r="A16" s="480"/>
      <c r="B16" s="480"/>
      <c r="C16" s="481"/>
      <c r="D16" s="481"/>
      <c r="E16" s="481"/>
      <c r="F16" s="481"/>
      <c r="G16" s="481"/>
      <c r="H16" s="481"/>
      <c r="I16" s="481"/>
      <c r="J16" s="481"/>
    </row>
    <row r="17" spans="1:19" s="68" customFormat="1" ht="12" customHeight="1">
      <c r="A17" s="482" t="s">
        <v>1121</v>
      </c>
      <c r="B17" s="483"/>
      <c r="C17" s="484"/>
      <c r="D17" s="484"/>
      <c r="E17" s="484"/>
      <c r="F17" s="484"/>
      <c r="G17" s="484"/>
      <c r="H17" s="484"/>
      <c r="I17" s="484"/>
      <c r="J17" s="484"/>
      <c r="K17" s="442"/>
      <c r="L17" s="442"/>
      <c r="M17" s="442"/>
      <c r="N17" s="442"/>
      <c r="O17" s="442"/>
      <c r="P17" s="442"/>
      <c r="Q17" s="442"/>
      <c r="R17" s="442"/>
      <c r="S17" s="442"/>
    </row>
    <row r="18" spans="1:19" s="68" customFormat="1" ht="12" customHeight="1">
      <c r="A18" s="522" t="s">
        <v>1181</v>
      </c>
      <c r="B18" s="523">
        <v>914.55051498112607</v>
      </c>
      <c r="C18" s="327">
        <v>887.6908313466231</v>
      </c>
      <c r="D18" s="327">
        <v>848.68551458492607</v>
      </c>
      <c r="E18" s="327">
        <v>809.96794211561303</v>
      </c>
      <c r="F18" s="327">
        <v>792.64897162065802</v>
      </c>
      <c r="G18" s="327">
        <v>786.53209323937801</v>
      </c>
      <c r="H18" s="327">
        <v>773.63969704599106</v>
      </c>
      <c r="I18" s="327">
        <v>773.38532843786197</v>
      </c>
      <c r="J18" s="327">
        <v>796.43199045404901</v>
      </c>
      <c r="K18" s="442"/>
      <c r="L18" s="442"/>
      <c r="M18" s="442"/>
      <c r="N18" s="442"/>
      <c r="O18" s="442"/>
      <c r="P18" s="442"/>
      <c r="Q18" s="442"/>
      <c r="R18" s="442"/>
      <c r="S18" s="442"/>
    </row>
    <row r="19" spans="1:19" s="68" customFormat="1" ht="12" customHeight="1">
      <c r="A19" s="522" t="s">
        <v>1182</v>
      </c>
      <c r="B19" s="523">
        <v>830.43157721576301</v>
      </c>
      <c r="C19" s="327">
        <v>821.49219238949809</v>
      </c>
      <c r="D19" s="327">
        <v>760.22190569043391</v>
      </c>
      <c r="E19" s="327">
        <v>749.12793950423702</v>
      </c>
      <c r="F19" s="327">
        <v>746.16374594591093</v>
      </c>
      <c r="G19" s="327">
        <v>731.22903869624099</v>
      </c>
      <c r="H19" s="327">
        <v>703.64609432583904</v>
      </c>
      <c r="I19" s="327">
        <v>674.03702658574502</v>
      </c>
      <c r="J19" s="327">
        <v>647.38942452201002</v>
      </c>
      <c r="K19" s="442"/>
      <c r="L19" s="442"/>
      <c r="M19" s="442"/>
      <c r="N19" s="442"/>
      <c r="O19" s="442"/>
      <c r="P19" s="442"/>
      <c r="Q19" s="442"/>
      <c r="R19" s="442"/>
      <c r="S19" s="442"/>
    </row>
    <row r="20" spans="1:19" s="68" customFormat="1" ht="12" customHeight="1">
      <c r="A20" s="522" t="s">
        <v>1064</v>
      </c>
      <c r="B20" s="523">
        <v>451.20201417982196</v>
      </c>
      <c r="C20" s="327">
        <v>443.66064452681701</v>
      </c>
      <c r="D20" s="327">
        <v>456.94913541628301</v>
      </c>
      <c r="E20" s="327">
        <v>482.52933964195</v>
      </c>
      <c r="F20" s="327">
        <v>486.67363007726101</v>
      </c>
      <c r="G20" s="327">
        <v>477.00900312282101</v>
      </c>
      <c r="H20" s="327">
        <v>462.99901066933796</v>
      </c>
      <c r="I20" s="327">
        <v>431.80978810281601</v>
      </c>
      <c r="J20" s="327">
        <v>404.60597955546899</v>
      </c>
      <c r="K20" s="442"/>
      <c r="L20" s="442"/>
      <c r="M20" s="442"/>
      <c r="N20" s="442"/>
      <c r="O20" s="442"/>
      <c r="P20" s="442"/>
      <c r="Q20" s="442"/>
      <c r="R20" s="442"/>
      <c r="S20" s="442"/>
    </row>
    <row r="21" spans="1:19" s="68" customFormat="1" ht="12" customHeight="1">
      <c r="A21" s="522" t="s">
        <v>1183</v>
      </c>
      <c r="B21" s="523">
        <v>111.060350841012</v>
      </c>
      <c r="C21" s="327">
        <v>109.21033249183999</v>
      </c>
      <c r="D21" s="327">
        <v>105.38587305219001</v>
      </c>
      <c r="E21" s="327">
        <v>101.85614116666599</v>
      </c>
      <c r="F21" s="327">
        <v>98.91704114354971</v>
      </c>
      <c r="G21" s="327">
        <v>99.420035464666697</v>
      </c>
      <c r="H21" s="327">
        <v>96.189679841567198</v>
      </c>
      <c r="I21" s="327">
        <v>100.26839566666601</v>
      </c>
      <c r="J21" s="327">
        <v>103.16498617449599</v>
      </c>
      <c r="K21" s="442"/>
      <c r="L21" s="442"/>
      <c r="M21" s="442"/>
      <c r="N21" s="442"/>
      <c r="O21" s="442"/>
      <c r="P21" s="442"/>
      <c r="Q21" s="442"/>
      <c r="R21" s="442"/>
      <c r="S21" s="442"/>
    </row>
    <row r="22" spans="1:19" s="68" customFormat="1" ht="7.5" customHeight="1">
      <c r="A22" s="488"/>
      <c r="B22" s="488"/>
      <c r="C22" s="489"/>
      <c r="D22" s="489"/>
      <c r="E22" s="489"/>
      <c r="F22" s="489"/>
      <c r="G22" s="489"/>
      <c r="H22" s="489"/>
      <c r="I22" s="489"/>
      <c r="J22" s="489"/>
      <c r="K22" s="442"/>
      <c r="L22" s="442"/>
      <c r="M22" s="442"/>
      <c r="N22" s="442"/>
      <c r="O22" s="442"/>
      <c r="P22" s="442"/>
      <c r="Q22" s="442"/>
      <c r="R22" s="442"/>
      <c r="S22" s="442"/>
    </row>
    <row r="23" spans="1:19" s="68" customFormat="1" ht="12" customHeight="1">
      <c r="A23" s="482" t="s">
        <v>1125</v>
      </c>
      <c r="B23" s="483"/>
      <c r="C23" s="484"/>
      <c r="D23" s="484"/>
      <c r="E23" s="484"/>
      <c r="F23" s="484"/>
      <c r="G23" s="484"/>
      <c r="H23" s="484"/>
      <c r="I23" s="484"/>
      <c r="J23" s="484"/>
      <c r="K23" s="442"/>
      <c r="L23" s="442"/>
      <c r="M23" s="442"/>
      <c r="N23" s="442"/>
      <c r="O23" s="442"/>
      <c r="P23" s="442"/>
      <c r="Q23" s="442"/>
      <c r="R23" s="442"/>
      <c r="S23" s="442"/>
    </row>
    <row r="24" spans="1:19" s="153" customFormat="1" ht="12" customHeight="1">
      <c r="A24" s="524" t="s">
        <v>1067</v>
      </c>
      <c r="B24" s="523">
        <v>33.786152209368495</v>
      </c>
      <c r="C24" s="327">
        <v>36.946430602246501</v>
      </c>
      <c r="D24" s="327">
        <v>37.544621138049401</v>
      </c>
      <c r="E24" s="327">
        <v>37.283700271574602</v>
      </c>
      <c r="F24" s="327">
        <v>39.148154702368601</v>
      </c>
      <c r="G24" s="327">
        <v>39.708527874163089</v>
      </c>
      <c r="H24" s="327">
        <v>40.2277421495399</v>
      </c>
      <c r="I24" s="327">
        <v>40.894792940020899</v>
      </c>
      <c r="J24" s="327">
        <v>36.789192104441</v>
      </c>
      <c r="K24" s="525"/>
      <c r="L24" s="525"/>
      <c r="M24" s="525"/>
      <c r="N24" s="525"/>
      <c r="O24" s="525"/>
      <c r="P24" s="525"/>
      <c r="Q24" s="525"/>
      <c r="R24" s="525"/>
      <c r="S24" s="525"/>
    </row>
    <row r="25" spans="1:19" s="153" customFormat="1" ht="12" customHeight="1">
      <c r="A25" s="524" t="s">
        <v>1126</v>
      </c>
      <c r="B25" s="523">
        <v>90.80215511473429</v>
      </c>
      <c r="C25" s="327">
        <v>92.542601926314603</v>
      </c>
      <c r="D25" s="327">
        <v>89.576396984016199</v>
      </c>
      <c r="E25" s="327">
        <v>92.488591282703894</v>
      </c>
      <c r="F25" s="327">
        <v>94.135458779476807</v>
      </c>
      <c r="G25" s="327">
        <v>92.968747872020302</v>
      </c>
      <c r="H25" s="327">
        <v>90.9526872796975</v>
      </c>
      <c r="I25" s="327">
        <v>87.154100524147808</v>
      </c>
      <c r="J25" s="327">
        <v>81.286215556576408</v>
      </c>
      <c r="K25" s="525"/>
      <c r="L25" s="525"/>
      <c r="M25" s="525"/>
      <c r="N25" s="525"/>
      <c r="O25" s="525"/>
      <c r="P25" s="525"/>
      <c r="Q25" s="525"/>
      <c r="R25" s="525"/>
      <c r="S25" s="525"/>
    </row>
    <row r="26" spans="1:19" s="153" customFormat="1" ht="12" customHeight="1">
      <c r="A26" s="526" t="s">
        <v>1184</v>
      </c>
      <c r="B26" s="527">
        <v>20.906979589278102</v>
      </c>
      <c r="C26" s="528">
        <v>17.915558174435198</v>
      </c>
      <c r="D26" s="528">
        <v>18.456043652267702</v>
      </c>
      <c r="E26" s="528">
        <v>19.629788411288001</v>
      </c>
      <c r="F26" s="528">
        <v>17.0789491627826</v>
      </c>
      <c r="G26" s="528">
        <v>15.562686374842668</v>
      </c>
      <c r="H26" s="528">
        <v>17.310719915523897</v>
      </c>
      <c r="I26" s="528">
        <v>14.361809899009401</v>
      </c>
      <c r="J26" s="528">
        <v>12.4917920972025</v>
      </c>
      <c r="K26" s="525"/>
      <c r="L26" s="525"/>
      <c r="M26" s="525"/>
      <c r="N26" s="525"/>
      <c r="O26" s="525"/>
      <c r="P26" s="525"/>
      <c r="Q26" s="525"/>
      <c r="R26" s="525"/>
      <c r="S26" s="525"/>
    </row>
    <row r="27" spans="1:19" s="68" customFormat="1" ht="7.5" customHeight="1">
      <c r="A27" s="338"/>
      <c r="B27" s="338"/>
      <c r="C27" s="338"/>
      <c r="D27" s="338"/>
      <c r="E27" s="338"/>
      <c r="F27" s="338"/>
      <c r="G27" s="338"/>
      <c r="H27" s="338"/>
      <c r="I27" s="338"/>
      <c r="J27" s="338"/>
      <c r="K27" s="442"/>
      <c r="L27" s="442"/>
      <c r="M27" s="442"/>
      <c r="N27" s="442"/>
      <c r="O27" s="442"/>
      <c r="P27" s="442"/>
      <c r="Q27" s="442"/>
      <c r="R27" s="442"/>
      <c r="S27" s="442"/>
    </row>
    <row r="28" spans="1:19" s="68" customFormat="1" ht="20.25" customHeight="1">
      <c r="A28" s="1862" t="s">
        <v>1185</v>
      </c>
      <c r="B28" s="1862"/>
      <c r="C28" s="1862"/>
      <c r="D28" s="1862"/>
      <c r="E28" s="1862"/>
      <c r="F28" s="1862"/>
      <c r="G28" s="1862"/>
      <c r="H28" s="1862"/>
      <c r="I28" s="1862"/>
      <c r="J28" s="1862"/>
      <c r="K28" s="442"/>
      <c r="L28" s="442"/>
      <c r="M28" s="529"/>
      <c r="N28" s="442"/>
      <c r="O28" s="442"/>
      <c r="P28" s="442"/>
      <c r="Q28" s="442"/>
      <c r="R28" s="442"/>
      <c r="S28" s="442"/>
    </row>
    <row r="29" spans="1:19" s="68" customFormat="1" ht="10.5" customHeight="1">
      <c r="A29" s="1995" t="s">
        <v>1186</v>
      </c>
      <c r="B29" s="1995"/>
      <c r="C29" s="1995"/>
      <c r="D29" s="1995"/>
      <c r="E29" s="1995"/>
      <c r="F29" s="1995"/>
      <c r="G29" s="1995"/>
      <c r="H29" s="1995"/>
      <c r="I29" s="1995"/>
      <c r="J29" s="1995"/>
      <c r="K29" s="442"/>
      <c r="L29" s="442"/>
      <c r="M29" s="442"/>
      <c r="N29" s="442"/>
      <c r="O29" s="442"/>
      <c r="P29" s="442"/>
      <c r="Q29" s="442"/>
      <c r="R29" s="442"/>
      <c r="S29" s="442"/>
    </row>
    <row r="30" spans="1:19" s="150" customFormat="1" ht="10.5" customHeight="1">
      <c r="A30" s="1862" t="s">
        <v>1187</v>
      </c>
      <c r="B30" s="1862"/>
      <c r="C30" s="1862"/>
      <c r="D30" s="1862"/>
      <c r="E30" s="1862"/>
      <c r="F30" s="1862"/>
      <c r="G30" s="1862"/>
      <c r="H30" s="1862"/>
      <c r="I30" s="1862"/>
      <c r="J30" s="1862"/>
      <c r="K30" s="530"/>
      <c r="L30" s="530"/>
      <c r="M30" s="530"/>
      <c r="N30" s="530"/>
      <c r="O30" s="530"/>
      <c r="P30" s="531"/>
      <c r="Q30" s="531"/>
      <c r="R30" s="531"/>
      <c r="S30" s="531"/>
    </row>
    <row r="31" spans="1:19" s="68" customFormat="1" ht="22.5" customHeight="1">
      <c r="A31" s="310"/>
      <c r="B31" s="311"/>
      <c r="C31" s="311"/>
      <c r="D31" s="311"/>
      <c r="E31" s="311"/>
      <c r="F31" s="311"/>
      <c r="G31" s="311"/>
      <c r="H31" s="311"/>
      <c r="I31" s="311"/>
      <c r="J31" s="345"/>
      <c r="K31" s="442"/>
      <c r="L31" s="442"/>
      <c r="M31" s="442"/>
      <c r="N31" s="442"/>
      <c r="O31" s="442"/>
      <c r="P31" s="442"/>
      <c r="Q31" s="442"/>
      <c r="R31" s="442"/>
      <c r="S31" s="442"/>
    </row>
    <row r="32" spans="1:19" s="151" customFormat="1" ht="18.75" customHeight="1">
      <c r="A32" s="294" t="s">
        <v>1188</v>
      </c>
      <c r="B32" s="532"/>
      <c r="C32" s="532"/>
      <c r="D32" s="532"/>
      <c r="E32" s="532"/>
      <c r="F32" s="532"/>
      <c r="G32" s="532"/>
      <c r="H32" s="532"/>
      <c r="I32" s="532"/>
      <c r="J32" s="532"/>
      <c r="K32" s="533"/>
      <c r="L32" s="533"/>
      <c r="M32" s="533"/>
      <c r="N32" s="533"/>
      <c r="O32" s="533"/>
      <c r="P32" s="533"/>
      <c r="Q32" s="533"/>
      <c r="R32" s="533"/>
      <c r="S32" s="533"/>
    </row>
    <row r="33" spans="1:19" s="3" customFormat="1" ht="12" customHeight="1">
      <c r="A33" s="180"/>
      <c r="B33" s="180"/>
      <c r="C33" s="180"/>
      <c r="D33" s="180"/>
      <c r="E33" s="180"/>
      <c r="F33" s="180"/>
      <c r="G33" s="180"/>
      <c r="H33" s="180"/>
      <c r="I33" s="180"/>
      <c r="J33" s="180"/>
      <c r="K33" s="174"/>
      <c r="L33" s="174"/>
      <c r="M33" s="174"/>
      <c r="N33" s="174"/>
      <c r="O33" s="174"/>
      <c r="P33" s="174"/>
      <c r="Q33" s="174"/>
      <c r="R33" s="174"/>
      <c r="S33" s="174"/>
    </row>
    <row r="34" spans="1:19" s="68" customFormat="1" ht="12" customHeight="1">
      <c r="A34" s="534" t="s">
        <v>1136</v>
      </c>
      <c r="B34" s="535"/>
      <c r="C34" s="535"/>
      <c r="D34" s="535"/>
      <c r="E34" s="535"/>
      <c r="F34" s="535"/>
      <c r="G34" s="535"/>
      <c r="H34" s="535"/>
      <c r="I34" s="535"/>
      <c r="J34" s="535"/>
      <c r="K34" s="442"/>
      <c r="L34" s="442"/>
      <c r="M34" s="442"/>
      <c r="N34" s="442"/>
      <c r="O34" s="442"/>
      <c r="P34" s="442"/>
      <c r="Q34" s="442"/>
      <c r="R34" s="442"/>
      <c r="S34" s="442"/>
    </row>
    <row r="35" spans="1:19" s="62" customFormat="1" ht="13.5" customHeight="1">
      <c r="A35" s="319" t="s">
        <v>208</v>
      </c>
      <c r="B35" s="348" t="s">
        <v>209</v>
      </c>
      <c r="C35" s="349" t="s">
        <v>210</v>
      </c>
      <c r="D35" s="350" t="s">
        <v>211</v>
      </c>
      <c r="E35" s="350" t="s">
        <v>212</v>
      </c>
      <c r="F35" s="350" t="s">
        <v>213</v>
      </c>
      <c r="G35" s="350" t="s">
        <v>214</v>
      </c>
      <c r="H35" s="350" t="s">
        <v>215</v>
      </c>
      <c r="I35" s="350" t="s">
        <v>216</v>
      </c>
      <c r="J35" s="350" t="s">
        <v>217</v>
      </c>
      <c r="K35" s="536"/>
      <c r="L35" s="536"/>
      <c r="M35" s="536"/>
      <c r="N35" s="536"/>
      <c r="O35" s="536"/>
      <c r="P35" s="536"/>
      <c r="Q35" s="536"/>
      <c r="R35" s="536"/>
      <c r="S35" s="536"/>
    </row>
    <row r="36" spans="1:19" s="23" customFormat="1" ht="12" customHeight="1">
      <c r="A36" s="537" t="s">
        <v>74</v>
      </c>
      <c r="B36" s="538"/>
      <c r="C36" s="539"/>
      <c r="D36" s="539"/>
      <c r="E36" s="539"/>
      <c r="F36" s="539"/>
      <c r="G36" s="539"/>
      <c r="H36" s="539"/>
      <c r="I36" s="539"/>
      <c r="J36" s="539"/>
      <c r="K36" s="540"/>
      <c r="L36" s="540"/>
      <c r="M36" s="540"/>
      <c r="N36" s="540"/>
      <c r="O36" s="540"/>
      <c r="P36" s="541"/>
      <c r="Q36" s="541"/>
      <c r="R36" s="541"/>
      <c r="S36" s="541"/>
    </row>
    <row r="37" spans="1:19" s="23" customFormat="1" ht="12" customHeight="1">
      <c r="A37" s="542" t="s">
        <v>1189</v>
      </c>
      <c r="B37" s="518">
        <v>3962.2750843212666</v>
      </c>
      <c r="C37" s="543">
        <v>3436.3241022133893</v>
      </c>
      <c r="D37" s="543">
        <v>3159.9052991361486</v>
      </c>
      <c r="E37" s="543">
        <v>2906.4602046493428</v>
      </c>
      <c r="F37" s="543">
        <v>2845.1342907904209</v>
      </c>
      <c r="G37" s="543">
        <v>2669.8129763382008</v>
      </c>
      <c r="H37" s="543">
        <v>2557.4342057488097</v>
      </c>
      <c r="I37" s="543">
        <v>2540.4226194707007</v>
      </c>
      <c r="J37" s="543">
        <v>2722.4292899564916</v>
      </c>
      <c r="K37" s="540"/>
      <c r="L37" s="540"/>
      <c r="M37" s="540"/>
      <c r="N37" s="540"/>
      <c r="O37" s="540"/>
      <c r="P37" s="541"/>
      <c r="Q37" s="541"/>
      <c r="R37" s="541"/>
      <c r="S37" s="541"/>
    </row>
    <row r="38" spans="1:19" s="23" customFormat="1" ht="12" customHeight="1">
      <c r="A38" s="542" t="s">
        <v>1190</v>
      </c>
      <c r="B38" s="518">
        <v>2722.6782298544917</v>
      </c>
      <c r="C38" s="543">
        <v>2552.7019868412076</v>
      </c>
      <c r="D38" s="543">
        <v>2356.1174833682521</v>
      </c>
      <c r="E38" s="543">
        <v>2165.4748717264692</v>
      </c>
      <c r="F38" s="543">
        <v>2071.0085197965618</v>
      </c>
      <c r="G38" s="543">
        <v>1968.1151085015008</v>
      </c>
      <c r="H38" s="543">
        <v>1875.4827917850939</v>
      </c>
      <c r="I38" s="543">
        <v>1893.7826807429005</v>
      </c>
      <c r="J38" s="543">
        <v>1926.7271155225103</v>
      </c>
      <c r="K38" s="540"/>
      <c r="L38" s="540"/>
      <c r="M38" s="540"/>
      <c r="N38" s="540"/>
      <c r="O38" s="540"/>
      <c r="P38" s="541"/>
      <c r="Q38" s="541"/>
      <c r="R38" s="541"/>
      <c r="S38" s="541"/>
    </row>
    <row r="39" spans="1:19" s="23" customFormat="1" ht="12" customHeight="1">
      <c r="A39" s="544" t="s">
        <v>1191</v>
      </c>
      <c r="B39" s="518">
        <v>1531.4715039487403</v>
      </c>
      <c r="C39" s="543">
        <v>1391.9823763880386</v>
      </c>
      <c r="D39" s="543">
        <v>1205.4096757420598</v>
      </c>
      <c r="E39" s="543">
        <v>1100.6020934308558</v>
      </c>
      <c r="F39" s="543">
        <v>1045.2097994711</v>
      </c>
      <c r="G39" s="543">
        <v>944.61011263159935</v>
      </c>
      <c r="H39" s="543">
        <v>923.09231058419959</v>
      </c>
      <c r="I39" s="543">
        <v>930.31044722350032</v>
      </c>
      <c r="J39" s="543">
        <v>997.6838440063998</v>
      </c>
      <c r="K39" s="545"/>
      <c r="L39" s="540"/>
      <c r="M39" s="540"/>
      <c r="N39" s="540"/>
      <c r="O39" s="540"/>
      <c r="P39" s="541"/>
      <c r="Q39" s="541"/>
      <c r="R39" s="541"/>
      <c r="S39" s="541"/>
    </row>
    <row r="40" spans="1:19" s="23" customFormat="1" ht="12" customHeight="1">
      <c r="A40" s="546" t="s">
        <v>1192</v>
      </c>
      <c r="B40" s="513"/>
      <c r="C40" s="547"/>
      <c r="D40" s="547"/>
      <c r="E40" s="547"/>
      <c r="F40" s="547">
        <v>163.64093546119966</v>
      </c>
      <c r="G40" s="547">
        <v>151.62884215560001</v>
      </c>
      <c r="H40" s="547">
        <v>161.40668344149998</v>
      </c>
      <c r="I40" s="547">
        <v>148.89678472249977</v>
      </c>
      <c r="J40" s="547">
        <v>193.577471852</v>
      </c>
      <c r="K40" s="540"/>
      <c r="L40" s="540"/>
      <c r="M40" s="540"/>
      <c r="N40" s="540"/>
      <c r="O40" s="540"/>
      <c r="P40" s="541"/>
      <c r="Q40" s="541"/>
      <c r="R40" s="541"/>
      <c r="S40" s="541"/>
    </row>
    <row r="41" spans="1:19" s="23" customFormat="1" ht="12" customHeight="1">
      <c r="A41" s="548" t="s">
        <v>221</v>
      </c>
      <c r="B41" s="549"/>
      <c r="C41" s="550"/>
      <c r="D41" s="550"/>
      <c r="E41" s="550"/>
      <c r="F41" s="550"/>
      <c r="G41" s="550"/>
      <c r="H41" s="550"/>
      <c r="I41" s="550"/>
      <c r="J41" s="550"/>
      <c r="K41" s="540"/>
      <c r="L41" s="540"/>
      <c r="M41" s="540"/>
      <c r="N41" s="540"/>
      <c r="O41" s="540"/>
      <c r="P41" s="541"/>
      <c r="Q41" s="541"/>
      <c r="R41" s="541"/>
      <c r="S41" s="541"/>
    </row>
    <row r="42" spans="1:19" s="23" customFormat="1" ht="12" customHeight="1">
      <c r="A42" s="542" t="s">
        <v>1189</v>
      </c>
      <c r="B42" s="518">
        <v>882.28026145530464</v>
      </c>
      <c r="C42" s="543">
        <v>817.43217389530298</v>
      </c>
      <c r="D42" s="543">
        <v>831.38816904969599</v>
      </c>
      <c r="E42" s="543">
        <v>858.66386242988176</v>
      </c>
      <c r="F42" s="543">
        <v>819.9816616745012</v>
      </c>
      <c r="G42" s="543">
        <v>753.51500978080287</v>
      </c>
      <c r="H42" s="543">
        <v>742.6529605507983</v>
      </c>
      <c r="I42" s="543">
        <v>758.72619397590199</v>
      </c>
      <c r="J42" s="543">
        <v>840.68890403159821</v>
      </c>
      <c r="K42" s="540"/>
      <c r="L42" s="540"/>
      <c r="M42" s="540"/>
      <c r="N42" s="540"/>
      <c r="O42" s="540"/>
      <c r="P42" s="541"/>
      <c r="Q42" s="541"/>
      <c r="R42" s="541"/>
      <c r="S42" s="541"/>
    </row>
    <row r="43" spans="1:19" s="23" customFormat="1" ht="12" customHeight="1">
      <c r="A43" s="542" t="s">
        <v>1190</v>
      </c>
      <c r="B43" s="518">
        <v>821.68282891339993</v>
      </c>
      <c r="C43" s="543">
        <v>683.58110107719938</v>
      </c>
      <c r="D43" s="543">
        <v>968.90246666019891</v>
      </c>
      <c r="E43" s="543">
        <v>1031.5159865055</v>
      </c>
      <c r="F43" s="543">
        <v>1210.9434311040991</v>
      </c>
      <c r="G43" s="543">
        <v>970.02705472940033</v>
      </c>
      <c r="H43" s="543">
        <v>1071.0474449154999</v>
      </c>
      <c r="I43" s="543">
        <v>894.27174843439957</v>
      </c>
      <c r="J43" s="543">
        <v>1098.8546677554004</v>
      </c>
      <c r="K43" s="540"/>
      <c r="L43" s="540"/>
      <c r="M43" s="540"/>
      <c r="N43" s="540"/>
      <c r="O43" s="540"/>
      <c r="P43" s="541"/>
      <c r="Q43" s="541"/>
      <c r="R43" s="541"/>
      <c r="S43" s="541"/>
    </row>
    <row r="44" spans="1:19" s="23" customFormat="1" ht="12" customHeight="1">
      <c r="A44" s="542" t="s">
        <v>1191</v>
      </c>
      <c r="B44" s="518">
        <v>1133.9911883256</v>
      </c>
      <c r="C44" s="543">
        <v>159.75747605770016</v>
      </c>
      <c r="D44" s="543">
        <v>708.37491472430065</v>
      </c>
      <c r="E44" s="543">
        <v>958.71921792349917</v>
      </c>
      <c r="F44" s="543">
        <v>569.27792858149985</v>
      </c>
      <c r="G44" s="543">
        <v>423.84620478739981</v>
      </c>
      <c r="H44" s="543">
        <v>622.21971028159874</v>
      </c>
      <c r="I44" s="543">
        <v>437.38069871940138</v>
      </c>
      <c r="J44" s="543">
        <v>382.96999898260026</v>
      </c>
      <c r="K44" s="540"/>
      <c r="L44" s="540"/>
      <c r="M44" s="540"/>
      <c r="N44" s="540"/>
      <c r="O44" s="540"/>
      <c r="P44" s="541"/>
      <c r="Q44" s="541"/>
      <c r="R44" s="541"/>
      <c r="S44" s="541"/>
    </row>
    <row r="45" spans="1:19" s="23" customFormat="1" ht="12" customHeight="1">
      <c r="A45" s="546" t="s">
        <v>1192</v>
      </c>
      <c r="B45" s="513"/>
      <c r="C45" s="547"/>
      <c r="D45" s="547"/>
      <c r="E45" s="547"/>
      <c r="F45" s="547">
        <v>46.729464314100028</v>
      </c>
      <c r="G45" s="547">
        <v>9.5307496964000062</v>
      </c>
      <c r="H45" s="547">
        <v>-4.666013366199989</v>
      </c>
      <c r="I45" s="547">
        <v>21.288309717099992</v>
      </c>
      <c r="J45" s="547">
        <v>57.010318611100026</v>
      </c>
      <c r="K45" s="540"/>
      <c r="L45" s="540"/>
      <c r="M45" s="540"/>
      <c r="N45" s="540"/>
      <c r="O45" s="540"/>
      <c r="P45" s="541"/>
      <c r="Q45" s="541"/>
      <c r="R45" s="541"/>
      <c r="S45" s="541"/>
    </row>
    <row r="46" spans="1:19" s="23" customFormat="1" ht="12" customHeight="1">
      <c r="A46" s="548" t="s">
        <v>1138</v>
      </c>
      <c r="B46" s="549"/>
      <c r="C46" s="550"/>
      <c r="D46" s="550"/>
      <c r="E46" s="550"/>
      <c r="F46" s="550"/>
      <c r="G46" s="550"/>
      <c r="H46" s="550"/>
      <c r="I46" s="550"/>
      <c r="J46" s="550"/>
      <c r="K46" s="540"/>
      <c r="L46" s="540"/>
      <c r="M46" s="540"/>
      <c r="N46" s="540"/>
      <c r="O46" s="540"/>
      <c r="P46" s="541"/>
      <c r="Q46" s="541"/>
      <c r="R46" s="541"/>
      <c r="S46" s="541"/>
    </row>
    <row r="47" spans="1:19" s="23" customFormat="1" ht="12" customHeight="1">
      <c r="A47" s="542" t="s">
        <v>1189</v>
      </c>
      <c r="B47" s="518">
        <v>-571.23266764229868</v>
      </c>
      <c r="C47" s="543">
        <v>-169.75401939259703</v>
      </c>
      <c r="D47" s="543">
        <v>-126.44577667391999</v>
      </c>
      <c r="E47" s="543">
        <v>-28.854398655282015</v>
      </c>
      <c r="F47" s="543">
        <v>105.08558136926197</v>
      </c>
      <c r="G47" s="543">
        <v>81.740605996167005</v>
      </c>
      <c r="H47" s="543">
        <v>84.556550306217005</v>
      </c>
      <c r="I47" s="543">
        <v>9.5570570043470227</v>
      </c>
      <c r="J47" s="543">
        <v>10.817893385848121</v>
      </c>
      <c r="K47" s="540"/>
      <c r="L47" s="540"/>
      <c r="M47" s="540"/>
      <c r="N47" s="540"/>
      <c r="O47" s="540"/>
      <c r="P47" s="541"/>
      <c r="Q47" s="541"/>
      <c r="R47" s="541"/>
      <c r="S47" s="541"/>
    </row>
    <row r="48" spans="1:19" s="23" customFormat="1" ht="12" customHeight="1">
      <c r="A48" s="542" t="s">
        <v>1190</v>
      </c>
      <c r="B48" s="518">
        <v>-59.461562188758997</v>
      </c>
      <c r="C48" s="543">
        <v>-62.871018002642991</v>
      </c>
      <c r="D48" s="543">
        <v>30.856968752819022</v>
      </c>
      <c r="E48" s="543">
        <v>14.746086851932986</v>
      </c>
      <c r="F48" s="543">
        <v>-176.11029751728205</v>
      </c>
      <c r="G48" s="543">
        <v>-86.648358641724997</v>
      </c>
      <c r="H48" s="543">
        <v>133.42049229436694</v>
      </c>
      <c r="I48" s="543">
        <v>124.28321062575904</v>
      </c>
      <c r="J48" s="543">
        <v>38.666473649126971</v>
      </c>
      <c r="K48" s="540"/>
      <c r="L48" s="540"/>
      <c r="M48" s="540"/>
      <c r="N48" s="540"/>
      <c r="O48" s="540"/>
      <c r="P48" s="541"/>
      <c r="Q48" s="541"/>
      <c r="R48" s="541"/>
      <c r="S48" s="541"/>
    </row>
    <row r="49" spans="1:19" s="23" customFormat="1" ht="12" customHeight="1">
      <c r="A49" s="542" t="s">
        <v>1191</v>
      </c>
      <c r="B49" s="518">
        <v>119.81392531734195</v>
      </c>
      <c r="C49" s="543">
        <v>473.13217970874985</v>
      </c>
      <c r="D49" s="543">
        <v>357.11345074898202</v>
      </c>
      <c r="E49" s="543">
        <v>569.33200362750176</v>
      </c>
      <c r="F49" s="543">
        <v>-415.86640086372785</v>
      </c>
      <c r="G49" s="543">
        <v>55.231319019543939</v>
      </c>
      <c r="H49" s="543">
        <v>415.39656774853398</v>
      </c>
      <c r="I49" s="543">
        <v>-167.189231144443</v>
      </c>
      <c r="J49" s="543">
        <v>-636.97673341774691</v>
      </c>
      <c r="K49" s="540"/>
      <c r="L49" s="540"/>
      <c r="M49" s="540"/>
      <c r="N49" s="540"/>
      <c r="O49" s="540"/>
      <c r="P49" s="541"/>
      <c r="Q49" s="541"/>
      <c r="R49" s="541"/>
      <c r="S49" s="541"/>
    </row>
    <row r="50" spans="1:19" s="23" customFormat="1" ht="12" customHeight="1">
      <c r="A50" s="546" t="s">
        <v>1192</v>
      </c>
      <c r="B50" s="513"/>
      <c r="C50" s="547"/>
      <c r="D50" s="547"/>
      <c r="E50" s="547"/>
      <c r="F50" s="547">
        <v>205.06996852386976</v>
      </c>
      <c r="G50" s="547">
        <v>102.52077611489008</v>
      </c>
      <c r="H50" s="547">
        <v>67.512885130029929</v>
      </c>
      <c r="I50" s="547">
        <v>100.84081928392999</v>
      </c>
      <c r="J50" s="547">
        <v>-828.28583082156001</v>
      </c>
      <c r="K50" s="540"/>
      <c r="L50" s="540"/>
      <c r="M50" s="540"/>
      <c r="N50" s="540"/>
      <c r="O50" s="540"/>
      <c r="P50" s="541"/>
      <c r="Q50" s="541"/>
      <c r="R50" s="541"/>
      <c r="S50" s="541"/>
    </row>
    <row r="51" spans="1:19" s="23" customFormat="1" ht="10.5" customHeight="1">
      <c r="A51" s="551"/>
      <c r="B51" s="552"/>
      <c r="C51" s="551"/>
      <c r="D51" s="551"/>
      <c r="E51" s="551"/>
      <c r="F51" s="551"/>
      <c r="G51" s="553"/>
      <c r="H51" s="553"/>
      <c r="I51" s="553"/>
      <c r="J51" s="553"/>
      <c r="K51" s="540"/>
      <c r="L51" s="540"/>
      <c r="M51" s="540"/>
      <c r="N51" s="540"/>
      <c r="O51" s="540"/>
      <c r="P51" s="541"/>
      <c r="Q51" s="541"/>
      <c r="R51" s="541"/>
      <c r="S51" s="541"/>
    </row>
    <row r="52" spans="1:19" s="68" customFormat="1" ht="12" customHeight="1">
      <c r="A52" s="534" t="s">
        <v>1139</v>
      </c>
      <c r="B52" s="535"/>
      <c r="C52" s="535"/>
      <c r="D52" s="535"/>
      <c r="E52" s="535"/>
      <c r="F52" s="535"/>
      <c r="G52" s="535"/>
      <c r="H52" s="535"/>
      <c r="I52" s="535"/>
      <c r="J52" s="535"/>
      <c r="K52" s="442"/>
      <c r="L52" s="442"/>
      <c r="M52" s="442"/>
      <c r="N52" s="442"/>
      <c r="O52" s="442"/>
      <c r="P52" s="442"/>
      <c r="Q52" s="442"/>
      <c r="R52" s="442"/>
      <c r="S52" s="442"/>
    </row>
    <row r="53" spans="1:19" s="62" customFormat="1" ht="13.5" customHeight="1">
      <c r="A53" s="319" t="s">
        <v>659</v>
      </c>
      <c r="B53" s="348" t="s">
        <v>209</v>
      </c>
      <c r="C53" s="349" t="s">
        <v>210</v>
      </c>
      <c r="D53" s="350" t="s">
        <v>211</v>
      </c>
      <c r="E53" s="350" t="s">
        <v>212</v>
      </c>
      <c r="F53" s="350" t="s">
        <v>213</v>
      </c>
      <c r="G53" s="350" t="s">
        <v>214</v>
      </c>
      <c r="H53" s="350" t="s">
        <v>215</v>
      </c>
      <c r="I53" s="350" t="s">
        <v>216</v>
      </c>
      <c r="J53" s="350" t="s">
        <v>217</v>
      </c>
      <c r="K53" s="536"/>
      <c r="L53" s="536"/>
      <c r="M53" s="536"/>
      <c r="N53" s="536"/>
      <c r="O53" s="536"/>
      <c r="P53" s="536"/>
      <c r="Q53" s="536"/>
      <c r="R53" s="536"/>
      <c r="S53" s="536"/>
    </row>
    <row r="54" spans="1:19" s="23" customFormat="1" ht="12" customHeight="1">
      <c r="A54" s="537" t="s">
        <v>1140</v>
      </c>
      <c r="B54" s="554"/>
      <c r="C54" s="555"/>
      <c r="D54" s="555"/>
      <c r="E54" s="555"/>
      <c r="F54" s="555"/>
      <c r="G54" s="555"/>
      <c r="H54" s="555"/>
      <c r="I54" s="555"/>
      <c r="J54" s="555"/>
      <c r="K54" s="540"/>
      <c r="L54" s="540"/>
      <c r="M54" s="540"/>
      <c r="N54" s="540"/>
      <c r="O54" s="540"/>
      <c r="P54" s="541"/>
      <c r="Q54" s="541"/>
      <c r="R54" s="541"/>
      <c r="S54" s="541"/>
    </row>
    <row r="55" spans="1:19" s="23" customFormat="1" ht="12" customHeight="1">
      <c r="A55" s="542" t="s">
        <v>1193</v>
      </c>
      <c r="B55" s="554">
        <v>420.26647487307417</v>
      </c>
      <c r="C55" s="555">
        <v>412.62104441326613</v>
      </c>
      <c r="D55" s="555">
        <v>401.48077952626409</v>
      </c>
      <c r="E55" s="555">
        <v>391.44763664138685</v>
      </c>
      <c r="F55" s="555">
        <v>386.71292077301365</v>
      </c>
      <c r="G55" s="555">
        <v>378.23893612689665</v>
      </c>
      <c r="H55" s="555">
        <v>369.7291805762365</v>
      </c>
      <c r="I55" s="555">
        <v>362.1197033856098</v>
      </c>
      <c r="J55" s="555">
        <v>360.07067873112254</v>
      </c>
      <c r="K55" s="540"/>
      <c r="L55" s="540"/>
      <c r="M55" s="556"/>
      <c r="N55" s="540"/>
      <c r="O55" s="540"/>
      <c r="P55" s="541"/>
      <c r="Q55" s="541"/>
      <c r="R55" s="541"/>
      <c r="S55" s="541"/>
    </row>
    <row r="56" spans="1:19" s="23" customFormat="1" ht="12" customHeight="1">
      <c r="A56" s="542" t="s">
        <v>1190</v>
      </c>
      <c r="B56" s="554">
        <v>341.05971462846031</v>
      </c>
      <c r="C56" s="555">
        <v>328.56572860454969</v>
      </c>
      <c r="D56" s="555">
        <v>306.46929054492392</v>
      </c>
      <c r="E56" s="555">
        <v>282.6480701926115</v>
      </c>
      <c r="F56" s="555">
        <v>265.66914784311768</v>
      </c>
      <c r="G56" s="555">
        <v>264.39593383688418</v>
      </c>
      <c r="H56" s="555">
        <v>259.6551081063846</v>
      </c>
      <c r="I56" s="555">
        <v>260.59791537293717</v>
      </c>
      <c r="J56" s="555">
        <v>275.71954786050776</v>
      </c>
      <c r="K56" s="540"/>
      <c r="L56" s="540"/>
      <c r="M56" s="557"/>
      <c r="N56" s="540"/>
      <c r="O56" s="540"/>
      <c r="P56" s="541"/>
      <c r="Q56" s="541"/>
      <c r="R56" s="541"/>
      <c r="S56" s="541"/>
    </row>
    <row r="57" spans="1:19" s="23" customFormat="1" ht="12" customHeight="1">
      <c r="A57" s="542" t="s">
        <v>1191</v>
      </c>
      <c r="B57" s="554">
        <v>146.16644186507833</v>
      </c>
      <c r="C57" s="555">
        <v>142.83232499419464</v>
      </c>
      <c r="D57" s="555">
        <v>134.9825568796586</v>
      </c>
      <c r="E57" s="555">
        <v>129.27274773179209</v>
      </c>
      <c r="F57" s="555">
        <v>113.63144424476856</v>
      </c>
      <c r="G57" s="555">
        <v>110.87388795183847</v>
      </c>
      <c r="H57" s="555">
        <v>109.93333102088646</v>
      </c>
      <c r="I57" s="555">
        <v>117.35110592453366</v>
      </c>
      <c r="J57" s="555">
        <v>123.60604036675305</v>
      </c>
      <c r="K57" s="540"/>
      <c r="L57" s="540"/>
      <c r="M57" s="540"/>
      <c r="N57" s="540"/>
      <c r="O57" s="540"/>
      <c r="P57" s="541"/>
      <c r="Q57" s="541"/>
      <c r="R57" s="541"/>
      <c r="S57" s="541"/>
    </row>
    <row r="58" spans="1:19" s="23" customFormat="1" ht="12" customHeight="1">
      <c r="A58" s="546" t="s">
        <v>1192</v>
      </c>
      <c r="B58" s="558"/>
      <c r="C58" s="559"/>
      <c r="D58" s="559"/>
      <c r="E58" s="559"/>
      <c r="F58" s="559">
        <v>20.244854348864244</v>
      </c>
      <c r="G58" s="559">
        <v>22.312409104913261</v>
      </c>
      <c r="H58" s="559">
        <v>23.022365234578576</v>
      </c>
      <c r="I58" s="559">
        <v>24.362343678387894</v>
      </c>
      <c r="J58" s="559">
        <v>27.764515757396431</v>
      </c>
      <c r="K58" s="540"/>
      <c r="L58" s="540"/>
      <c r="M58" s="540"/>
      <c r="N58" s="540"/>
      <c r="O58" s="540"/>
      <c r="P58" s="541"/>
      <c r="Q58" s="541"/>
      <c r="R58" s="541"/>
      <c r="S58" s="541"/>
    </row>
    <row r="59" spans="1:19" s="23" customFormat="1" ht="12" customHeight="1">
      <c r="A59" s="548" t="s">
        <v>1141</v>
      </c>
      <c r="B59" s="554"/>
      <c r="C59" s="555"/>
      <c r="D59" s="555"/>
      <c r="E59" s="555"/>
      <c r="F59" s="555"/>
      <c r="G59" s="555"/>
      <c r="H59" s="555"/>
      <c r="I59" s="555"/>
      <c r="J59" s="555"/>
      <c r="K59" s="540"/>
      <c r="L59" s="540"/>
      <c r="M59" s="540"/>
      <c r="N59" s="540"/>
      <c r="O59" s="540"/>
      <c r="P59" s="541"/>
      <c r="Q59" s="541"/>
      <c r="R59" s="541"/>
      <c r="S59" s="541"/>
    </row>
    <row r="60" spans="1:19" s="23" customFormat="1" ht="12" customHeight="1">
      <c r="A60" s="542" t="s">
        <v>1193</v>
      </c>
      <c r="B60" s="554">
        <v>304.73434340622447</v>
      </c>
      <c r="C60" s="555">
        <v>308.82197841890235</v>
      </c>
      <c r="D60" s="555">
        <v>307.00839940510582</v>
      </c>
      <c r="E60" s="555">
        <v>305.43332323016131</v>
      </c>
      <c r="F60" s="555">
        <v>312.0854939816623</v>
      </c>
      <c r="G60" s="555">
        <v>310.47278810209161</v>
      </c>
      <c r="H60" s="555">
        <v>301.7165549942149</v>
      </c>
      <c r="I60" s="555">
        <v>294.11095051733906</v>
      </c>
      <c r="J60" s="555">
        <v>289.61253728572325</v>
      </c>
      <c r="K60" s="540"/>
      <c r="L60" s="540"/>
      <c r="M60" s="540"/>
      <c r="N60" s="540"/>
      <c r="O60" s="540"/>
      <c r="P60" s="541"/>
      <c r="Q60" s="541"/>
      <c r="R60" s="541"/>
      <c r="S60" s="541"/>
    </row>
    <row r="61" spans="1:19" s="23" customFormat="1" ht="12" customHeight="1">
      <c r="A61" s="542" t="s">
        <v>1190</v>
      </c>
      <c r="B61" s="554">
        <v>275.99167006265924</v>
      </c>
      <c r="C61" s="555">
        <v>274.66165872738287</v>
      </c>
      <c r="D61" s="555">
        <v>263.37310760722221</v>
      </c>
      <c r="E61" s="555">
        <v>265.44389581507539</v>
      </c>
      <c r="F61" s="555">
        <v>263.85457632913437</v>
      </c>
      <c r="G61" s="555">
        <v>259.39718230232779</v>
      </c>
      <c r="H61" s="555">
        <v>249.4785367906552</v>
      </c>
      <c r="I61" s="555">
        <v>240.7402633789365</v>
      </c>
      <c r="J61" s="555">
        <v>224.40991114969782</v>
      </c>
      <c r="K61" s="540"/>
      <c r="L61" s="540"/>
      <c r="M61" s="540"/>
      <c r="N61" s="540"/>
      <c r="O61" s="540"/>
      <c r="P61" s="541"/>
      <c r="Q61" s="541"/>
      <c r="R61" s="541"/>
      <c r="S61" s="541"/>
    </row>
    <row r="62" spans="1:19" s="23" customFormat="1" ht="12" customHeight="1">
      <c r="A62" s="542" t="s">
        <v>1191</v>
      </c>
      <c r="B62" s="554">
        <v>231.36203754445742</v>
      </c>
      <c r="C62" s="555">
        <v>221.53758373258174</v>
      </c>
      <c r="D62" s="555">
        <v>178.47272804241831</v>
      </c>
      <c r="E62" s="555">
        <v>161.77521538135031</v>
      </c>
      <c r="F62" s="555">
        <v>148.51800752852697</v>
      </c>
      <c r="G62" s="555">
        <v>135.0141409407338</v>
      </c>
      <c r="H62" s="555">
        <v>124.30146619253767</v>
      </c>
      <c r="I62" s="555">
        <v>109.39217817264701</v>
      </c>
      <c r="J62" s="555">
        <v>105.06394476608487</v>
      </c>
      <c r="K62" s="540"/>
      <c r="L62" s="540"/>
      <c r="M62" s="540"/>
      <c r="N62" s="540"/>
      <c r="O62" s="540"/>
      <c r="P62" s="541"/>
      <c r="Q62" s="541"/>
      <c r="R62" s="541"/>
      <c r="S62" s="541"/>
    </row>
    <row r="63" spans="1:19" s="23" customFormat="1" ht="12" customHeight="1">
      <c r="A63" s="546" t="s">
        <v>1192</v>
      </c>
      <c r="B63" s="558"/>
      <c r="C63" s="559"/>
      <c r="D63" s="559"/>
      <c r="E63" s="559"/>
      <c r="F63" s="559">
        <v>6.0480334269419531</v>
      </c>
      <c r="G63" s="559">
        <v>6.6198746440826115</v>
      </c>
      <c r="H63" s="559">
        <v>6.0159096662040659</v>
      </c>
      <c r="I63" s="559">
        <v>6.3014221619289996</v>
      </c>
      <c r="J63" s="559">
        <v>7.4338889695847836</v>
      </c>
      <c r="K63" s="540"/>
      <c r="L63" s="540"/>
      <c r="M63" s="540"/>
      <c r="N63" s="540"/>
      <c r="O63" s="540"/>
      <c r="P63" s="541"/>
      <c r="Q63" s="541"/>
      <c r="R63" s="541"/>
      <c r="S63" s="541"/>
    </row>
    <row r="64" spans="1:19" s="23" customFormat="1" ht="12" customHeight="1">
      <c r="A64" s="548" t="s">
        <v>1142</v>
      </c>
      <c r="B64" s="518"/>
      <c r="C64" s="560"/>
      <c r="D64" s="560"/>
      <c r="E64" s="560"/>
      <c r="F64" s="560"/>
      <c r="G64" s="560"/>
      <c r="H64" s="560"/>
      <c r="I64" s="560"/>
      <c r="J64" s="560"/>
      <c r="K64" s="540"/>
      <c r="L64" s="540"/>
      <c r="M64" s="540"/>
      <c r="N64" s="540"/>
      <c r="O64" s="540"/>
      <c r="P64" s="541"/>
      <c r="Q64" s="541"/>
      <c r="R64" s="541"/>
      <c r="S64" s="541"/>
    </row>
    <row r="65" spans="1:19" s="23" customFormat="1" ht="12" customHeight="1">
      <c r="A65" s="542" t="s">
        <v>1189</v>
      </c>
      <c r="B65" s="554">
        <v>42.299848932986556</v>
      </c>
      <c r="C65" s="555">
        <v>41.144285766002142</v>
      </c>
      <c r="D65" s="555">
        <v>41.155081561783106</v>
      </c>
      <c r="E65" s="555">
        <v>39.771064740736222</v>
      </c>
      <c r="F65" s="555">
        <v>38.614695968846654</v>
      </c>
      <c r="G65" s="555">
        <v>37.718493071329391</v>
      </c>
      <c r="H65" s="555">
        <v>35.688628589331735</v>
      </c>
      <c r="I65" s="555">
        <v>34.319714151956745</v>
      </c>
      <c r="J65" s="555">
        <v>35.015254406052968</v>
      </c>
      <c r="K65" s="540"/>
      <c r="L65" s="540"/>
      <c r="M65" s="540"/>
      <c r="N65" s="540"/>
      <c r="O65" s="540"/>
      <c r="P65" s="541"/>
      <c r="Q65" s="541"/>
      <c r="R65" s="541"/>
      <c r="S65" s="541"/>
    </row>
    <row r="66" spans="1:19" s="23" customFormat="1" ht="12" customHeight="1">
      <c r="A66" s="542" t="s">
        <v>1190</v>
      </c>
      <c r="B66" s="554">
        <v>34.318817680540171</v>
      </c>
      <c r="C66" s="555">
        <v>34.215785854094499</v>
      </c>
      <c r="D66" s="555">
        <v>33.938659368646043</v>
      </c>
      <c r="E66" s="555">
        <v>32.167408271659639</v>
      </c>
      <c r="F66" s="555">
        <v>30.592343027233778</v>
      </c>
      <c r="G66" s="555">
        <v>30.149444684146552</v>
      </c>
      <c r="H66" s="555">
        <v>30.139029195608078</v>
      </c>
      <c r="I66" s="555">
        <v>30.638711916001377</v>
      </c>
      <c r="J66" s="555">
        <v>32.731865662541061</v>
      </c>
      <c r="K66" s="540"/>
      <c r="L66" s="540"/>
      <c r="M66" s="540"/>
      <c r="N66" s="540"/>
      <c r="O66" s="540"/>
      <c r="P66" s="541"/>
      <c r="Q66" s="541"/>
      <c r="R66" s="541"/>
      <c r="S66" s="541"/>
    </row>
    <row r="67" spans="1:19" s="23" customFormat="1" ht="12" customHeight="1">
      <c r="A67" s="542" t="s">
        <v>1191</v>
      </c>
      <c r="B67" s="554">
        <v>25.207850594695145</v>
      </c>
      <c r="C67" s="555">
        <v>25.889477147209455</v>
      </c>
      <c r="D67" s="555">
        <v>23.175494089086861</v>
      </c>
      <c r="E67" s="555">
        <v>22.827680974704499</v>
      </c>
      <c r="F67" s="555">
        <v>17.688501334889459</v>
      </c>
      <c r="G67" s="555">
        <v>17.470504404736623</v>
      </c>
      <c r="H67" s="555">
        <v>17.254563426257327</v>
      </c>
      <c r="I67" s="555">
        <v>19.316742096183383</v>
      </c>
      <c r="J67" s="555">
        <v>21.130691915135522</v>
      </c>
      <c r="K67" s="540"/>
      <c r="L67" s="540"/>
      <c r="M67" s="540"/>
      <c r="N67" s="540"/>
      <c r="O67" s="540"/>
      <c r="P67" s="541"/>
      <c r="Q67" s="541"/>
      <c r="R67" s="541"/>
      <c r="S67" s="541"/>
    </row>
    <row r="68" spans="1:19" s="23" customFormat="1" ht="12" customHeight="1">
      <c r="A68" s="546" t="s">
        <v>1192</v>
      </c>
      <c r="B68" s="558"/>
      <c r="C68" s="559"/>
      <c r="D68" s="559"/>
      <c r="E68" s="559"/>
      <c r="F68" s="559">
        <v>5.2792817159509386</v>
      </c>
      <c r="G68" s="559">
        <v>4.8666510126360647</v>
      </c>
      <c r="H68" s="559">
        <v>5.8461516933296966</v>
      </c>
      <c r="I68" s="559">
        <v>6.8799022997637378</v>
      </c>
      <c r="J68" s="559">
        <v>7.744945743440752</v>
      </c>
      <c r="K68" s="540"/>
      <c r="L68" s="540"/>
      <c r="M68" s="540"/>
      <c r="N68" s="540"/>
      <c r="O68" s="540"/>
      <c r="P68" s="541"/>
      <c r="Q68" s="541"/>
      <c r="R68" s="541"/>
      <c r="S68" s="541"/>
    </row>
    <row r="69" spans="1:19" s="68" customFormat="1" ht="7.5" customHeight="1">
      <c r="A69" s="488"/>
      <c r="B69" s="488"/>
      <c r="C69" s="489"/>
      <c r="D69" s="489"/>
      <c r="E69" s="489"/>
      <c r="F69" s="489"/>
      <c r="G69" s="489"/>
      <c r="H69" s="489"/>
      <c r="I69" s="489"/>
      <c r="J69" s="489"/>
      <c r="K69" s="442"/>
      <c r="L69" s="442"/>
      <c r="M69" s="442"/>
      <c r="N69" s="442"/>
      <c r="O69" s="442"/>
      <c r="P69" s="442"/>
      <c r="Q69" s="442"/>
      <c r="R69" s="442"/>
      <c r="S69" s="442"/>
    </row>
    <row r="70" spans="1:19" s="154" customFormat="1" ht="12" customHeight="1">
      <c r="A70" s="561" t="s">
        <v>1194</v>
      </c>
      <c r="B70" s="562"/>
      <c r="C70" s="563"/>
      <c r="D70" s="563"/>
      <c r="E70" s="563"/>
      <c r="F70" s="563"/>
      <c r="G70" s="563"/>
      <c r="H70" s="563"/>
      <c r="I70" s="563"/>
      <c r="J70" s="563"/>
      <c r="K70" s="564"/>
      <c r="L70" s="564"/>
      <c r="M70" s="564"/>
      <c r="N70" s="564"/>
      <c r="O70" s="564"/>
      <c r="P70" s="564"/>
      <c r="Q70" s="564"/>
      <c r="R70" s="564"/>
      <c r="S70" s="564"/>
    </row>
    <row r="71" spans="1:19" s="46" customFormat="1" ht="12" customHeight="1">
      <c r="A71" s="565" t="s">
        <v>1195</v>
      </c>
      <c r="B71" s="566">
        <v>427.1420041869298</v>
      </c>
      <c r="C71" s="567">
        <v>420.55923974557993</v>
      </c>
      <c r="D71" s="567">
        <v>415.41690188544021</v>
      </c>
      <c r="E71" s="567">
        <v>400.11076421951975</v>
      </c>
      <c r="F71" s="567">
        <v>393.40392831341978</v>
      </c>
      <c r="G71" s="567">
        <v>384.7129962434197</v>
      </c>
      <c r="H71" s="567">
        <v>378.0106635967702</v>
      </c>
      <c r="I71" s="567">
        <v>366.75734931273098</v>
      </c>
      <c r="J71" s="567">
        <v>362.84137750932871</v>
      </c>
      <c r="K71" s="568"/>
      <c r="L71" s="569"/>
      <c r="M71" s="570"/>
      <c r="N71" s="569"/>
      <c r="O71" s="569"/>
      <c r="P71" s="571"/>
      <c r="Q71" s="571"/>
      <c r="R71" s="571"/>
      <c r="S71" s="571"/>
    </row>
    <row r="72" spans="1:19" s="46" customFormat="1" ht="12" customHeight="1">
      <c r="A72" s="572" t="s">
        <v>1196</v>
      </c>
      <c r="B72" s="573">
        <v>305.39423046480999</v>
      </c>
      <c r="C72" s="574">
        <v>310.44806304907974</v>
      </c>
      <c r="D72" s="574">
        <v>311.56467595826041</v>
      </c>
      <c r="E72" s="574">
        <v>304.14319182805974</v>
      </c>
      <c r="F72" s="574">
        <v>311.08802670461898</v>
      </c>
      <c r="G72" s="574">
        <v>311.73232536514928</v>
      </c>
      <c r="H72" s="574">
        <v>309.13703622218014</v>
      </c>
      <c r="I72" s="574">
        <v>299.95775426386012</v>
      </c>
      <c r="J72" s="574">
        <v>289.82468093087897</v>
      </c>
      <c r="K72" s="568"/>
      <c r="L72" s="569"/>
      <c r="M72" s="575"/>
      <c r="N72" s="569"/>
      <c r="O72" s="569"/>
      <c r="P72" s="571"/>
      <c r="Q72" s="571"/>
      <c r="R72" s="571"/>
      <c r="S72" s="571"/>
    </row>
    <row r="73" spans="1:19" s="23" customFormat="1" ht="10.5" customHeight="1">
      <c r="A73" s="576"/>
      <c r="B73" s="346"/>
      <c r="C73" s="576"/>
      <c r="D73" s="576"/>
      <c r="E73" s="576"/>
      <c r="F73" s="576"/>
      <c r="G73" s="577"/>
      <c r="H73" s="577"/>
      <c r="I73" s="577"/>
      <c r="J73" s="577"/>
      <c r="K73" s="540"/>
      <c r="L73" s="540"/>
      <c r="M73" s="540"/>
      <c r="N73" s="540"/>
      <c r="O73" s="540"/>
      <c r="P73" s="541"/>
      <c r="Q73" s="541"/>
      <c r="R73" s="541"/>
      <c r="S73" s="541"/>
    </row>
    <row r="74" spans="1:19" s="68" customFormat="1" ht="12" customHeight="1">
      <c r="A74" s="534" t="s">
        <v>1066</v>
      </c>
      <c r="B74" s="535"/>
      <c r="C74" s="535"/>
      <c r="D74" s="535"/>
      <c r="E74" s="535"/>
      <c r="F74" s="535"/>
      <c r="G74" s="535"/>
      <c r="H74" s="535"/>
      <c r="I74" s="535"/>
      <c r="J74" s="535"/>
      <c r="K74" s="442"/>
      <c r="L74" s="442"/>
      <c r="M74" s="442"/>
      <c r="N74" s="442"/>
      <c r="O74" s="442"/>
      <c r="P74" s="442"/>
      <c r="Q74" s="442"/>
      <c r="R74" s="442"/>
      <c r="S74" s="442"/>
    </row>
    <row r="75" spans="1:19" s="62" customFormat="1" ht="13.5" customHeight="1">
      <c r="A75" s="319" t="s">
        <v>440</v>
      </c>
      <c r="B75" s="348" t="s">
        <v>209</v>
      </c>
      <c r="C75" s="349" t="s">
        <v>210</v>
      </c>
      <c r="D75" s="350" t="s">
        <v>211</v>
      </c>
      <c r="E75" s="350" t="s">
        <v>212</v>
      </c>
      <c r="F75" s="350" t="s">
        <v>213</v>
      </c>
      <c r="G75" s="350" t="s">
        <v>214</v>
      </c>
      <c r="H75" s="350" t="s">
        <v>215</v>
      </c>
      <c r="I75" s="350" t="s">
        <v>216</v>
      </c>
      <c r="J75" s="350" t="s">
        <v>217</v>
      </c>
      <c r="K75" s="536"/>
      <c r="L75" s="536"/>
      <c r="M75" s="536"/>
      <c r="N75" s="536"/>
      <c r="O75" s="536"/>
      <c r="P75" s="536"/>
      <c r="Q75" s="536"/>
      <c r="R75" s="536"/>
      <c r="S75" s="536"/>
    </row>
    <row r="76" spans="1:19" s="152" customFormat="1" ht="12" customHeight="1">
      <c r="A76" s="537" t="s">
        <v>479</v>
      </c>
      <c r="B76" s="578"/>
      <c r="C76" s="560"/>
      <c r="D76" s="560"/>
      <c r="E76" s="560"/>
      <c r="F76" s="560"/>
      <c r="G76" s="560"/>
      <c r="H76" s="560"/>
      <c r="I76" s="560"/>
      <c r="J76" s="560"/>
      <c r="K76" s="579"/>
      <c r="L76" s="579"/>
      <c r="M76" s="579"/>
      <c r="N76" s="579"/>
      <c r="O76" s="579"/>
      <c r="P76" s="580"/>
      <c r="Q76" s="580"/>
      <c r="R76" s="580"/>
      <c r="S76" s="580"/>
    </row>
    <row r="77" spans="1:19" s="152" customFormat="1" ht="12" customHeight="1">
      <c r="A77" s="542" t="s">
        <v>1189</v>
      </c>
      <c r="B77" s="581">
        <v>2.1564490764422155</v>
      </c>
      <c r="C77" s="582">
        <v>2.072360085671888</v>
      </c>
      <c r="D77" s="582">
        <v>2.3245286271537968</v>
      </c>
      <c r="E77" s="582">
        <v>2.2869680520137297</v>
      </c>
      <c r="F77" s="582">
        <v>2.3484356244993165</v>
      </c>
      <c r="G77" s="582">
        <v>2.4595587754893966</v>
      </c>
      <c r="H77" s="582">
        <v>2.5068059698667313</v>
      </c>
      <c r="I77" s="582">
        <v>2.4727677531027741</v>
      </c>
      <c r="J77" s="582">
        <v>2.5311025603825454</v>
      </c>
      <c r="K77" s="579"/>
      <c r="L77" s="579"/>
      <c r="M77" s="579"/>
      <c r="N77" s="579"/>
      <c r="O77" s="579"/>
      <c r="P77" s="580"/>
      <c r="Q77" s="580"/>
      <c r="R77" s="580"/>
      <c r="S77" s="580"/>
    </row>
    <row r="78" spans="1:19" s="152" customFormat="1" ht="12" customHeight="1">
      <c r="A78" s="542" t="s">
        <v>1190</v>
      </c>
      <c r="B78" s="581">
        <v>2.2351735323230639</v>
      </c>
      <c r="C78" s="582">
        <v>2.2240313866957075</v>
      </c>
      <c r="D78" s="582">
        <v>2.2313557419296757</v>
      </c>
      <c r="E78" s="582">
        <v>2.2485924562505466</v>
      </c>
      <c r="F78" s="582">
        <v>2.2616931920017049</v>
      </c>
      <c r="G78" s="582">
        <v>2.2746467355002467</v>
      </c>
      <c r="H78" s="582">
        <v>2.2788803773626971</v>
      </c>
      <c r="I78" s="582">
        <v>2.231815574197106</v>
      </c>
      <c r="J78" s="582">
        <v>2.206680415328977</v>
      </c>
      <c r="K78" s="579"/>
      <c r="L78" s="579"/>
      <c r="M78" s="579"/>
      <c r="N78" s="579"/>
      <c r="O78" s="579"/>
      <c r="P78" s="580"/>
      <c r="Q78" s="580"/>
      <c r="R78" s="580"/>
      <c r="S78" s="580"/>
    </row>
    <row r="79" spans="1:19" s="152" customFormat="1" ht="12" customHeight="1">
      <c r="A79" s="542" t="s">
        <v>1191</v>
      </c>
      <c r="B79" s="581">
        <v>2.6515147532147254</v>
      </c>
      <c r="C79" s="582">
        <v>2.6677117844033633</v>
      </c>
      <c r="D79" s="582">
        <v>2.7271919338573753</v>
      </c>
      <c r="E79" s="582">
        <v>2.7096341646256228</v>
      </c>
      <c r="F79" s="582">
        <v>2.8290803066994532</v>
      </c>
      <c r="G79" s="582">
        <v>2.8841428440004608</v>
      </c>
      <c r="H79" s="582">
        <v>2.7917344268535742</v>
      </c>
      <c r="I79" s="582">
        <v>2.6714053230078592</v>
      </c>
      <c r="J79" s="582">
        <v>2.7612497780868979</v>
      </c>
      <c r="K79" s="579"/>
      <c r="L79" s="579"/>
      <c r="M79" s="579"/>
      <c r="N79" s="579"/>
      <c r="O79" s="579"/>
      <c r="P79" s="580"/>
      <c r="Q79" s="580"/>
      <c r="R79" s="580"/>
      <c r="S79" s="580"/>
    </row>
    <row r="80" spans="1:19" s="152" customFormat="1" ht="12" customHeight="1">
      <c r="A80" s="546" t="s">
        <v>1192</v>
      </c>
      <c r="B80" s="583"/>
      <c r="C80" s="584"/>
      <c r="D80" s="584"/>
      <c r="E80" s="584"/>
      <c r="F80" s="584">
        <v>2.5373220975932309</v>
      </c>
      <c r="G80" s="584">
        <v>2.3682146793510568</v>
      </c>
      <c r="H80" s="584">
        <v>2.4365721957120585</v>
      </c>
      <c r="I80" s="584">
        <v>2.2468788168214049</v>
      </c>
      <c r="J80" s="584">
        <v>2.2046258870877202</v>
      </c>
      <c r="K80" s="579"/>
      <c r="L80" s="579"/>
      <c r="M80" s="579"/>
      <c r="N80" s="579"/>
      <c r="O80" s="579"/>
      <c r="P80" s="580"/>
      <c r="Q80" s="580"/>
      <c r="R80" s="580"/>
      <c r="S80" s="580"/>
    </row>
    <row r="81" spans="1:15" s="152" customFormat="1" ht="12" customHeight="1">
      <c r="A81" s="548" t="s">
        <v>480</v>
      </c>
      <c r="B81" s="518"/>
      <c r="C81" s="560"/>
      <c r="D81" s="560"/>
      <c r="E81" s="560"/>
      <c r="F81" s="560"/>
      <c r="G81" s="560"/>
      <c r="H81" s="560"/>
      <c r="I81" s="560"/>
      <c r="J81" s="560"/>
      <c r="K81" s="579"/>
      <c r="L81" s="579"/>
      <c r="M81" s="579"/>
      <c r="N81" s="579"/>
      <c r="O81" s="579"/>
    </row>
    <row r="82" spans="1:15" s="152" customFormat="1" ht="12" customHeight="1">
      <c r="A82" s="542" t="s">
        <v>1189</v>
      </c>
      <c r="B82" s="581">
        <v>1.3963489550946606</v>
      </c>
      <c r="C82" s="582">
        <v>1.0237280089422909</v>
      </c>
      <c r="D82" s="582">
        <v>0.53361457333974927</v>
      </c>
      <c r="E82" s="582">
        <v>0.43009753688026031</v>
      </c>
      <c r="F82" s="582">
        <v>0.25069255748216557</v>
      </c>
      <c r="G82" s="582">
        <v>3.8792599718168806E-2</v>
      </c>
      <c r="H82" s="582">
        <v>-1.6833725301770762E-2</v>
      </c>
      <c r="I82" s="582">
        <v>5.500250482150993E-2</v>
      </c>
      <c r="J82" s="582">
        <v>0.11128180286970907</v>
      </c>
      <c r="K82" s="579"/>
      <c r="L82" s="579"/>
      <c r="M82" s="579"/>
      <c r="N82" s="579"/>
      <c r="O82" s="579"/>
    </row>
    <row r="83" spans="1:15" s="152" customFormat="1" ht="12" customHeight="1">
      <c r="A83" s="542" t="s">
        <v>1190</v>
      </c>
      <c r="B83" s="581">
        <v>3.3307137986817108E-2</v>
      </c>
      <c r="C83" s="582">
        <v>5.2024271870290253E-2</v>
      </c>
      <c r="D83" s="582">
        <v>-6.3357788351824304E-3</v>
      </c>
      <c r="E83" s="582">
        <v>-4.5065609470427835E-2</v>
      </c>
      <c r="F83" s="582">
        <v>-2.6755050945342702E-2</v>
      </c>
      <c r="G83" s="582">
        <v>-5.5727878826846745E-2</v>
      </c>
      <c r="H83" s="582">
        <v>-6.2088258992726485E-2</v>
      </c>
      <c r="I83" s="582">
        <v>-8.5037376728704595E-2</v>
      </c>
      <c r="J83" s="582">
        <v>-9.7393783128656528E-2</v>
      </c>
      <c r="K83" s="579"/>
      <c r="L83" s="579"/>
      <c r="M83" s="579"/>
      <c r="N83" s="579"/>
      <c r="O83" s="579"/>
    </row>
    <row r="84" spans="1:15" s="152" customFormat="1" ht="12" customHeight="1">
      <c r="A84" s="542" t="s">
        <v>1191</v>
      </c>
      <c r="B84" s="581">
        <v>0.13616602149493864</v>
      </c>
      <c r="C84" s="582">
        <v>9.977743881812759E-2</v>
      </c>
      <c r="D84" s="582">
        <v>6.5793227553489389E-2</v>
      </c>
      <c r="E84" s="582">
        <v>2.1302686663704551E-2</v>
      </c>
      <c r="F84" s="582">
        <v>-2.2934715742613594E-3</v>
      </c>
      <c r="G84" s="582">
        <v>-2.5532761913517305E-2</v>
      </c>
      <c r="H84" s="582">
        <v>-3.7708228218721426E-2</v>
      </c>
      <c r="I84" s="582">
        <v>-3.5516396747016045E-2</v>
      </c>
      <c r="J84" s="582">
        <v>-4.7967655628806116E-2</v>
      </c>
      <c r="K84" s="579"/>
      <c r="L84" s="579"/>
      <c r="M84" s="579"/>
      <c r="N84" s="579"/>
      <c r="O84" s="579"/>
    </row>
    <row r="85" spans="1:15" s="152" customFormat="1" ht="12" customHeight="1">
      <c r="A85" s="546" t="s">
        <v>1192</v>
      </c>
      <c r="B85" s="583"/>
      <c r="C85" s="584"/>
      <c r="D85" s="584"/>
      <c r="E85" s="584"/>
      <c r="F85" s="584">
        <v>0.14971145757948989</v>
      </c>
      <c r="G85" s="584">
        <v>4.4321372392715198E-2</v>
      </c>
      <c r="H85" s="584">
        <v>3.8483932585219371E-2</v>
      </c>
      <c r="I85" s="584">
        <v>4.699210928573002E-2</v>
      </c>
      <c r="J85" s="584">
        <v>3.3518123324188756E-2</v>
      </c>
      <c r="K85" s="579"/>
      <c r="L85" s="579"/>
      <c r="M85" s="579"/>
      <c r="N85" s="579"/>
      <c r="O85" s="579"/>
    </row>
    <row r="86" spans="1:15" s="152" customFormat="1" ht="12" customHeight="1">
      <c r="A86" s="548" t="s">
        <v>1143</v>
      </c>
      <c r="B86" s="585"/>
      <c r="C86" s="586"/>
      <c r="D86" s="586"/>
      <c r="E86" s="586"/>
      <c r="F86" s="586"/>
      <c r="G86" s="586"/>
      <c r="H86" s="586"/>
      <c r="I86" s="586"/>
      <c r="J86" s="586"/>
      <c r="K86" s="579"/>
      <c r="L86" s="579"/>
      <c r="M86" s="579"/>
      <c r="N86" s="579"/>
      <c r="O86" s="579"/>
    </row>
    <row r="87" spans="1:15" s="152" customFormat="1" ht="12" customHeight="1">
      <c r="A87" s="542" t="s">
        <v>1189</v>
      </c>
      <c r="B87" s="554">
        <v>19.892427185632556</v>
      </c>
      <c r="C87" s="555">
        <v>19.407086710365004</v>
      </c>
      <c r="D87" s="555">
        <v>17.904123981052745</v>
      </c>
      <c r="E87" s="555">
        <v>17.854173573683578</v>
      </c>
      <c r="F87" s="555">
        <v>18.677202734347318</v>
      </c>
      <c r="G87" s="555">
        <v>17.207698547789061</v>
      </c>
      <c r="H87" s="555">
        <v>17.320579691993562</v>
      </c>
      <c r="I87" s="555">
        <v>17.601766157025011</v>
      </c>
      <c r="J87" s="555">
        <v>18.680512240070009</v>
      </c>
      <c r="K87" s="579"/>
      <c r="L87" s="579"/>
      <c r="M87" s="579"/>
      <c r="N87" s="579"/>
      <c r="O87" s="579"/>
    </row>
    <row r="88" spans="1:15" s="152" customFormat="1" ht="12" customHeight="1">
      <c r="A88" s="542" t="s">
        <v>1190</v>
      </c>
      <c r="B88" s="554">
        <v>20.471809594536506</v>
      </c>
      <c r="C88" s="555">
        <v>17.851913717901951</v>
      </c>
      <c r="D88" s="555">
        <v>19.403388731133781</v>
      </c>
      <c r="E88" s="555">
        <v>19.15926404435271</v>
      </c>
      <c r="F88" s="555">
        <v>18.052488033030574</v>
      </c>
      <c r="G88" s="555">
        <v>19.585107123054719</v>
      </c>
      <c r="H88" s="555">
        <v>18.509390200662409</v>
      </c>
      <c r="I88" s="555">
        <v>17.948303540230857</v>
      </c>
      <c r="J88" s="555">
        <v>18.180638209204687</v>
      </c>
      <c r="K88" s="579"/>
      <c r="L88" s="579"/>
      <c r="M88" s="579"/>
      <c r="N88" s="579"/>
      <c r="O88" s="579"/>
    </row>
    <row r="89" spans="1:15" s="152" customFormat="1" ht="12" customHeight="1">
      <c r="A89" s="542" t="s">
        <v>1191</v>
      </c>
      <c r="B89" s="554">
        <v>26.383223550030522</v>
      </c>
      <c r="C89" s="555">
        <v>17.705717795538785</v>
      </c>
      <c r="D89" s="555">
        <v>23.497136215862412</v>
      </c>
      <c r="E89" s="555">
        <v>27.940053001608717</v>
      </c>
      <c r="F89" s="555">
        <v>11.29003438132961</v>
      </c>
      <c r="G89" s="555">
        <v>15.602522619809816</v>
      </c>
      <c r="H89" s="555">
        <v>21.155382658998818</v>
      </c>
      <c r="I89" s="555">
        <v>12.149079309597623</v>
      </c>
      <c r="J89" s="555">
        <v>4.8303737569959138</v>
      </c>
      <c r="K89" s="579"/>
      <c r="L89" s="579"/>
      <c r="M89" s="579"/>
      <c r="N89" s="579"/>
      <c r="O89" s="579"/>
    </row>
    <row r="90" spans="1:15" s="152" customFormat="1" ht="12" customHeight="1">
      <c r="A90" s="546" t="s">
        <v>1192</v>
      </c>
      <c r="B90" s="558"/>
      <c r="C90" s="559"/>
      <c r="D90" s="559"/>
      <c r="E90" s="559"/>
      <c r="F90" s="559">
        <v>20.727430813868846</v>
      </c>
      <c r="G90" s="559">
        <v>9.9765871019940366</v>
      </c>
      <c r="H90" s="559">
        <v>27.264928366949782</v>
      </c>
      <c r="I90" s="559">
        <v>9.3689416077541541</v>
      </c>
      <c r="J90" s="559">
        <v>-24.885169631610196</v>
      </c>
      <c r="K90" s="579"/>
      <c r="L90" s="579"/>
      <c r="M90" s="579"/>
      <c r="N90" s="579"/>
      <c r="O90" s="579"/>
    </row>
    <row r="91" spans="1:15" s="152" customFormat="1" ht="7.5" customHeight="1">
      <c r="A91" s="542"/>
      <c r="B91" s="587"/>
      <c r="C91" s="588"/>
      <c r="D91" s="588"/>
      <c r="E91" s="588"/>
      <c r="F91" s="588"/>
      <c r="G91" s="588"/>
      <c r="H91" s="588"/>
      <c r="I91" s="588"/>
      <c r="J91" s="588"/>
      <c r="K91" s="579"/>
      <c r="L91" s="579"/>
      <c r="M91" s="579"/>
      <c r="N91" s="579"/>
      <c r="O91" s="579"/>
    </row>
    <row r="92" spans="1:15" s="70" customFormat="1" ht="12" customHeight="1">
      <c r="A92" s="1865" t="s">
        <v>1197</v>
      </c>
      <c r="B92" s="1865"/>
      <c r="C92" s="1865"/>
      <c r="D92" s="1865"/>
      <c r="E92" s="1865"/>
      <c r="F92" s="1865"/>
      <c r="G92" s="1865"/>
      <c r="H92" s="1865"/>
      <c r="I92" s="1865"/>
      <c r="J92" s="1865"/>
      <c r="K92" s="529"/>
      <c r="L92" s="529"/>
      <c r="M92" s="529"/>
      <c r="N92" s="529"/>
      <c r="O92" s="529"/>
    </row>
    <row r="93" spans="1:15" s="71" customFormat="1" ht="12" customHeight="1">
      <c r="A93" s="325"/>
      <c r="B93" s="589"/>
      <c r="C93" s="589"/>
      <c r="D93" s="589"/>
      <c r="E93" s="589"/>
      <c r="F93" s="481"/>
      <c r="G93" s="590"/>
      <c r="H93" s="590"/>
      <c r="I93" s="590"/>
      <c r="J93" s="590"/>
      <c r="K93" s="591"/>
      <c r="L93" s="591"/>
      <c r="M93" s="591"/>
      <c r="N93" s="591"/>
      <c r="O93" s="591"/>
    </row>
    <row r="94" spans="1:15" s="68" customFormat="1" ht="22.5" customHeight="1">
      <c r="A94" s="441"/>
      <c r="B94" s="311"/>
      <c r="C94" s="311"/>
      <c r="D94" s="311"/>
      <c r="E94" s="311"/>
      <c r="F94" s="311"/>
      <c r="G94" s="345"/>
      <c r="H94" s="311"/>
      <c r="I94" s="311"/>
      <c r="J94" s="311"/>
      <c r="K94" s="442"/>
      <c r="L94" s="442"/>
      <c r="M94" s="442"/>
      <c r="N94" s="442"/>
      <c r="O94" s="442"/>
    </row>
    <row r="95" spans="1:15" s="3" customFormat="1" ht="18.75" customHeight="1">
      <c r="A95" s="294" t="s">
        <v>1198</v>
      </c>
      <c r="B95" s="180"/>
      <c r="C95" s="180"/>
      <c r="D95" s="180"/>
      <c r="E95" s="180"/>
      <c r="F95" s="180"/>
      <c r="G95" s="180"/>
      <c r="H95" s="180"/>
      <c r="I95" s="180"/>
      <c r="J95" s="180"/>
      <c r="K95" s="174"/>
      <c r="L95" s="174"/>
      <c r="M95" s="174"/>
      <c r="N95" s="174"/>
      <c r="O95" s="174"/>
    </row>
    <row r="96" spans="1:15" s="68" customFormat="1" ht="21.75" customHeight="1">
      <c r="A96" s="592"/>
      <c r="B96" s="592"/>
      <c r="C96" s="592"/>
      <c r="D96" s="592"/>
      <c r="E96" s="592"/>
      <c r="F96" s="592"/>
      <c r="G96" s="592"/>
      <c r="H96" s="592"/>
      <c r="I96" s="592"/>
      <c r="J96" s="592"/>
      <c r="K96" s="593"/>
      <c r="L96" s="594"/>
      <c r="M96" s="442"/>
      <c r="N96" s="442"/>
      <c r="O96" s="442"/>
    </row>
    <row r="97" spans="1:15" s="68" customFormat="1" ht="21.75" customHeight="1">
      <c r="A97" s="592"/>
      <c r="B97" s="592"/>
      <c r="C97" s="592"/>
      <c r="D97" s="592"/>
      <c r="E97" s="592"/>
      <c r="F97" s="592"/>
      <c r="G97" s="592"/>
      <c r="H97" s="592"/>
      <c r="I97" s="592"/>
      <c r="J97" s="592"/>
      <c r="K97" s="442"/>
      <c r="L97" s="594"/>
      <c r="M97" s="442"/>
      <c r="N97" s="442"/>
      <c r="O97" s="442"/>
    </row>
    <row r="98" spans="1:15" s="68" customFormat="1" ht="21.75" customHeight="1">
      <c r="A98" s="592"/>
      <c r="B98" s="592"/>
      <c r="C98" s="592"/>
      <c r="D98" s="592"/>
      <c r="E98" s="592"/>
      <c r="F98" s="592"/>
      <c r="G98" s="592"/>
      <c r="H98" s="592"/>
      <c r="I98" s="592"/>
      <c r="J98" s="592"/>
      <c r="K98" s="442"/>
      <c r="L98" s="594"/>
      <c r="M98" s="442"/>
      <c r="N98" s="442"/>
      <c r="O98" s="442"/>
    </row>
    <row r="99" spans="1:15" s="68" customFormat="1" ht="21.75" customHeight="1">
      <c r="A99" s="592"/>
      <c r="B99" s="592"/>
      <c r="C99" s="592"/>
      <c r="D99" s="592"/>
      <c r="E99" s="592"/>
      <c r="F99" s="592"/>
      <c r="G99" s="592"/>
      <c r="H99" s="592"/>
      <c r="I99" s="592"/>
      <c r="J99" s="592"/>
      <c r="K99" s="442"/>
      <c r="L99" s="594"/>
      <c r="M99" s="442"/>
      <c r="N99" s="442"/>
      <c r="O99" s="442"/>
    </row>
    <row r="100" spans="1:15" s="68" customFormat="1" ht="21.75" customHeight="1">
      <c r="A100" s="592"/>
      <c r="B100" s="592"/>
      <c r="C100" s="592"/>
      <c r="D100" s="592"/>
      <c r="E100" s="592"/>
      <c r="F100" s="592"/>
      <c r="G100" s="592"/>
      <c r="H100" s="592"/>
      <c r="I100" s="592"/>
      <c r="J100" s="592"/>
      <c r="K100" s="442"/>
      <c r="L100" s="594"/>
      <c r="M100" s="442"/>
      <c r="N100" s="442"/>
      <c r="O100" s="442"/>
    </row>
    <row r="101" spans="1:15" s="68" customFormat="1" ht="21.75" customHeight="1">
      <c r="A101" s="592"/>
      <c r="B101" s="592"/>
      <c r="C101" s="592"/>
      <c r="D101" s="592"/>
      <c r="E101" s="592"/>
      <c r="F101" s="592"/>
      <c r="G101" s="592"/>
      <c r="H101" s="592"/>
      <c r="I101" s="592"/>
      <c r="J101" s="592"/>
      <c r="K101" s="442"/>
      <c r="L101" s="594"/>
      <c r="M101" s="442"/>
      <c r="N101" s="442"/>
      <c r="O101" s="442"/>
    </row>
    <row r="102" spans="1:15" s="68" customFormat="1" ht="21.75" customHeight="1">
      <c r="A102" s="592"/>
      <c r="B102" s="592"/>
      <c r="C102" s="592"/>
      <c r="D102" s="592"/>
      <c r="E102" s="592"/>
      <c r="F102" s="592"/>
      <c r="G102" s="592"/>
      <c r="H102" s="592"/>
      <c r="I102" s="592"/>
      <c r="J102" s="592"/>
      <c r="K102" s="442"/>
      <c r="L102" s="594"/>
      <c r="M102" s="442"/>
      <c r="N102" s="442"/>
      <c r="O102" s="442"/>
    </row>
    <row r="103" spans="1:15" s="68" customFormat="1" ht="21.75" customHeight="1">
      <c r="A103" s="592"/>
      <c r="B103" s="592"/>
      <c r="C103" s="592"/>
      <c r="D103" s="592"/>
      <c r="E103" s="592"/>
      <c r="F103" s="592"/>
      <c r="G103" s="592"/>
      <c r="H103" s="592"/>
      <c r="I103" s="592"/>
      <c r="J103" s="592"/>
      <c r="K103" s="442"/>
      <c r="L103" s="594"/>
      <c r="M103" s="442"/>
      <c r="N103" s="442"/>
      <c r="O103" s="442"/>
    </row>
    <row r="104" spans="1:15" s="68" customFormat="1" ht="21.75" customHeight="1">
      <c r="A104" s="592"/>
      <c r="B104" s="592"/>
      <c r="C104" s="592"/>
      <c r="D104" s="592"/>
      <c r="E104" s="592"/>
      <c r="F104" s="592"/>
      <c r="G104" s="592"/>
      <c r="H104" s="592"/>
      <c r="I104" s="592"/>
      <c r="J104" s="592"/>
      <c r="K104" s="442"/>
      <c r="L104" s="594"/>
      <c r="M104" s="442"/>
      <c r="N104" s="442"/>
      <c r="O104" s="442"/>
    </row>
    <row r="105" spans="1:15" s="68" customFormat="1" ht="21.75" customHeight="1">
      <c r="A105" s="592"/>
      <c r="B105" s="592"/>
      <c r="C105" s="592"/>
      <c r="D105" s="592"/>
      <c r="E105" s="592"/>
      <c r="F105" s="592"/>
      <c r="G105" s="592"/>
      <c r="H105" s="592"/>
      <c r="I105" s="592"/>
      <c r="J105" s="592"/>
      <c r="K105" s="442"/>
      <c r="L105" s="594"/>
      <c r="M105" s="442"/>
      <c r="N105" s="442"/>
      <c r="O105" s="442"/>
    </row>
    <row r="106" spans="1:15" s="68" customFormat="1" ht="21.75" customHeight="1">
      <c r="A106" s="592"/>
      <c r="B106" s="592"/>
      <c r="C106" s="592"/>
      <c r="D106" s="592"/>
      <c r="E106" s="592"/>
      <c r="F106" s="592"/>
      <c r="G106" s="592"/>
      <c r="H106" s="592"/>
      <c r="I106" s="592"/>
      <c r="J106" s="592"/>
      <c r="K106" s="442"/>
      <c r="L106" s="594"/>
      <c r="M106" s="442"/>
      <c r="N106" s="442"/>
      <c r="O106" s="442"/>
    </row>
    <row r="107" spans="1:15" s="68" customFormat="1" ht="21.75" customHeight="1">
      <c r="A107" s="592"/>
      <c r="B107" s="592"/>
      <c r="C107" s="592"/>
      <c r="D107" s="592"/>
      <c r="E107" s="592"/>
      <c r="F107" s="592"/>
      <c r="G107" s="592"/>
      <c r="H107" s="592"/>
      <c r="I107" s="592"/>
      <c r="J107" s="592"/>
      <c r="K107" s="442"/>
      <c r="L107" s="594"/>
      <c r="M107" s="442"/>
      <c r="N107" s="442"/>
      <c r="O107" s="442"/>
    </row>
    <row r="108" spans="1:15" s="68" customFormat="1" ht="18" customHeight="1">
      <c r="A108" s="592"/>
      <c r="B108" s="592"/>
      <c r="C108" s="592"/>
      <c r="D108" s="592"/>
      <c r="E108" s="592"/>
      <c r="F108" s="592"/>
      <c r="G108" s="592"/>
      <c r="H108" s="592"/>
      <c r="I108" s="592"/>
      <c r="J108" s="592"/>
      <c r="K108" s="442"/>
      <c r="L108" s="594"/>
      <c r="M108" s="442"/>
      <c r="N108" s="442"/>
      <c r="O108" s="442"/>
    </row>
    <row r="109" spans="1:15" s="70" customFormat="1" ht="22.7" customHeight="1">
      <c r="A109" s="1865" t="s">
        <v>721</v>
      </c>
      <c r="B109" s="1865"/>
      <c r="C109" s="1865"/>
      <c r="D109" s="1865"/>
      <c r="E109" s="1865"/>
      <c r="F109" s="1865"/>
      <c r="G109" s="1865"/>
      <c r="H109" s="1865"/>
      <c r="I109" s="1865"/>
      <c r="J109" s="1865"/>
      <c r="K109" s="529"/>
      <c r="L109" s="529"/>
      <c r="M109" s="529"/>
      <c r="N109" s="529"/>
      <c r="O109" s="529"/>
    </row>
    <row r="110" spans="1:15" s="70" customFormat="1" ht="12.75" customHeight="1">
      <c r="A110" s="592"/>
      <c r="B110" s="592"/>
      <c r="C110" s="592"/>
      <c r="D110" s="592"/>
      <c r="E110" s="592"/>
      <c r="F110" s="592"/>
      <c r="G110" s="592"/>
      <c r="H110" s="592"/>
      <c r="I110" s="592"/>
      <c r="J110" s="592"/>
      <c r="K110" s="529"/>
      <c r="L110" s="529"/>
      <c r="M110" s="529"/>
      <c r="N110" s="529"/>
      <c r="O110" s="529"/>
    </row>
    <row r="111" spans="1:15" s="3" customFormat="1" ht="18.75" customHeight="1">
      <c r="A111" s="1996" t="s">
        <v>1199</v>
      </c>
      <c r="B111" s="1996"/>
      <c r="C111" s="1996"/>
      <c r="D111" s="1996"/>
      <c r="E111" s="1996"/>
      <c r="F111" s="1996"/>
      <c r="G111" s="1996"/>
      <c r="H111" s="1996"/>
      <c r="I111" s="1996"/>
      <c r="J111" s="1996"/>
      <c r="K111" s="174"/>
      <c r="L111" s="174"/>
      <c r="M111" s="174"/>
      <c r="N111" s="174"/>
      <c r="O111" s="174"/>
    </row>
    <row r="112" spans="1:15" s="70" customFormat="1" ht="12.75" customHeight="1">
      <c r="A112" s="592"/>
      <c r="B112" s="592"/>
      <c r="C112" s="592"/>
      <c r="D112" s="592"/>
      <c r="E112" s="592"/>
      <c r="F112" s="592"/>
      <c r="G112" s="592"/>
      <c r="H112" s="592"/>
      <c r="I112" s="592"/>
      <c r="J112" s="592"/>
      <c r="K112" s="529"/>
      <c r="L112" s="529"/>
      <c r="M112" s="529"/>
      <c r="N112" s="529"/>
      <c r="O112" s="529"/>
    </row>
    <row r="113" spans="1:15" s="70" customFormat="1" ht="12.75" customHeight="1">
      <c r="A113" s="592"/>
      <c r="B113" s="592"/>
      <c r="C113" s="592"/>
      <c r="D113" s="592"/>
      <c r="E113" s="592"/>
      <c r="F113" s="592"/>
      <c r="G113" s="592"/>
      <c r="H113" s="592"/>
      <c r="I113" s="592"/>
      <c r="J113" s="592"/>
      <c r="K113" s="529"/>
      <c r="L113" s="529"/>
      <c r="M113" s="529"/>
      <c r="N113" s="529"/>
      <c r="O113" s="529"/>
    </row>
    <row r="114" spans="1:15" s="70" customFormat="1" ht="12.75" customHeight="1">
      <c r="A114" s="592"/>
      <c r="B114" s="592"/>
      <c r="C114" s="592"/>
      <c r="D114" s="592"/>
      <c r="E114" s="592"/>
      <c r="F114" s="592"/>
      <c r="G114" s="592"/>
      <c r="H114" s="592"/>
      <c r="I114" s="592"/>
      <c r="J114" s="592"/>
      <c r="K114" s="529"/>
      <c r="L114" s="529"/>
      <c r="M114" s="529"/>
      <c r="N114" s="529"/>
      <c r="O114" s="529"/>
    </row>
    <row r="115" spans="1:15" s="70" customFormat="1" ht="12.75" customHeight="1">
      <c r="A115" s="592"/>
      <c r="B115" s="592"/>
      <c r="C115" s="592"/>
      <c r="D115" s="592"/>
      <c r="E115" s="592"/>
      <c r="F115" s="592"/>
      <c r="G115" s="592"/>
      <c r="H115" s="592"/>
      <c r="I115" s="592"/>
      <c r="J115" s="592"/>
      <c r="K115" s="529"/>
      <c r="L115" s="529"/>
      <c r="M115" s="529"/>
      <c r="N115" s="529"/>
      <c r="O115" s="529"/>
    </row>
    <row r="116" spans="1:15" s="70" customFormat="1" ht="12.75" customHeight="1">
      <c r="A116" s="592"/>
      <c r="B116" s="592"/>
      <c r="C116" s="592"/>
      <c r="D116" s="592"/>
      <c r="E116" s="592"/>
      <c r="F116" s="592"/>
      <c r="G116" s="592"/>
      <c r="H116" s="592"/>
      <c r="I116" s="592"/>
      <c r="J116" s="592"/>
      <c r="K116" s="529"/>
      <c r="L116" s="529"/>
      <c r="M116" s="529"/>
      <c r="N116" s="529"/>
      <c r="O116" s="529"/>
    </row>
    <row r="117" spans="1:15" s="70" customFormat="1" ht="12.75" customHeight="1">
      <c r="A117" s="592"/>
      <c r="B117" s="592"/>
      <c r="C117" s="592"/>
      <c r="D117" s="592"/>
      <c r="E117" s="592"/>
      <c r="F117" s="592"/>
      <c r="G117" s="592"/>
      <c r="H117" s="592"/>
      <c r="I117" s="592"/>
      <c r="J117" s="592"/>
      <c r="K117" s="529"/>
      <c r="L117" s="529"/>
      <c r="M117" s="529"/>
      <c r="N117" s="529"/>
      <c r="O117" s="529"/>
    </row>
    <row r="118" spans="1:15" s="70" customFormat="1" ht="12.75" customHeight="1">
      <c r="A118" s="592"/>
      <c r="B118" s="592"/>
      <c r="C118" s="592"/>
      <c r="D118" s="592"/>
      <c r="E118" s="592"/>
      <c r="F118" s="592"/>
      <c r="G118" s="592"/>
      <c r="H118" s="592"/>
      <c r="I118" s="592"/>
      <c r="J118" s="592"/>
      <c r="K118" s="529"/>
      <c r="L118" s="529"/>
      <c r="M118" s="529"/>
      <c r="N118" s="529"/>
      <c r="O118" s="529"/>
    </row>
    <row r="119" spans="1:15" s="70" customFormat="1" ht="12.75" customHeight="1">
      <c r="A119" s="592"/>
      <c r="B119" s="592"/>
      <c r="C119" s="592"/>
      <c r="D119" s="592"/>
      <c r="E119" s="592"/>
      <c r="F119" s="592"/>
      <c r="G119" s="592"/>
      <c r="H119" s="592"/>
      <c r="I119" s="592"/>
      <c r="J119" s="592"/>
      <c r="K119" s="529"/>
      <c r="L119" s="529"/>
      <c r="M119" s="529"/>
      <c r="N119" s="529"/>
      <c r="O119" s="529"/>
    </row>
    <row r="120" spans="1:15" s="70" customFormat="1" ht="12.75" customHeight="1">
      <c r="A120" s="592"/>
      <c r="B120" s="592"/>
      <c r="C120" s="592"/>
      <c r="D120" s="592"/>
      <c r="E120" s="592"/>
      <c r="F120" s="592"/>
      <c r="G120" s="592"/>
      <c r="H120" s="592"/>
      <c r="I120" s="592"/>
      <c r="J120" s="592"/>
      <c r="K120" s="529"/>
      <c r="L120" s="529"/>
      <c r="M120" s="529"/>
      <c r="N120" s="529"/>
      <c r="O120" s="529"/>
    </row>
    <row r="121" spans="1:15" s="70" customFormat="1" ht="12.75" customHeight="1">
      <c r="A121" s="592"/>
      <c r="B121" s="592"/>
      <c r="C121" s="592"/>
      <c r="D121" s="592"/>
      <c r="E121" s="592"/>
      <c r="F121" s="592"/>
      <c r="G121" s="592"/>
      <c r="H121" s="592"/>
      <c r="I121" s="592"/>
      <c r="J121" s="592"/>
      <c r="K121" s="529"/>
      <c r="L121" s="529"/>
      <c r="M121" s="529"/>
      <c r="N121" s="529"/>
      <c r="O121" s="529"/>
    </row>
    <row r="122" spans="1:15" s="70" customFormat="1" ht="12.75" customHeight="1">
      <c r="A122" s="592"/>
      <c r="B122" s="592"/>
      <c r="C122" s="592"/>
      <c r="D122" s="592"/>
      <c r="E122" s="592"/>
      <c r="F122" s="592"/>
      <c r="G122" s="592"/>
      <c r="H122" s="592"/>
      <c r="I122" s="592"/>
      <c r="J122" s="592"/>
      <c r="K122" s="529"/>
      <c r="L122" s="529"/>
      <c r="M122" s="529"/>
      <c r="N122" s="529"/>
      <c r="O122" s="529"/>
    </row>
    <row r="123" spans="1:15" s="70" customFormat="1" ht="12.75" customHeight="1">
      <c r="A123" s="592"/>
      <c r="B123" s="592"/>
      <c r="C123" s="592"/>
      <c r="D123" s="592"/>
      <c r="E123" s="592"/>
      <c r="F123" s="592"/>
      <c r="G123" s="592"/>
      <c r="H123" s="592"/>
      <c r="I123" s="592"/>
      <c r="J123" s="592"/>
      <c r="K123" s="529"/>
      <c r="L123" s="529"/>
      <c r="M123" s="529"/>
      <c r="N123" s="529"/>
      <c r="O123" s="529"/>
    </row>
    <row r="124" spans="1:15" s="70" customFormat="1" ht="12.75" customHeight="1">
      <c r="A124" s="592"/>
      <c r="B124" s="592"/>
      <c r="C124" s="592"/>
      <c r="D124" s="592"/>
      <c r="E124" s="592"/>
      <c r="F124" s="592"/>
      <c r="G124" s="592"/>
      <c r="H124" s="592"/>
      <c r="I124" s="592"/>
      <c r="J124" s="592"/>
      <c r="K124" s="529"/>
      <c r="L124" s="529"/>
      <c r="M124" s="529"/>
      <c r="N124" s="529"/>
      <c r="O124" s="529"/>
    </row>
    <row r="125" spans="1:15" s="70" customFormat="1" ht="12.75" customHeight="1">
      <c r="A125" s="592"/>
      <c r="B125" s="592"/>
      <c r="C125" s="592"/>
      <c r="D125" s="592"/>
      <c r="E125" s="592"/>
      <c r="F125" s="592"/>
      <c r="G125" s="592"/>
      <c r="H125" s="592"/>
      <c r="I125" s="592"/>
      <c r="J125" s="592"/>
      <c r="K125" s="529"/>
      <c r="L125" s="529"/>
      <c r="M125" s="529"/>
      <c r="N125" s="529"/>
      <c r="O125" s="529"/>
    </row>
    <row r="126" spans="1:15" s="70" customFormat="1" ht="12.75" customHeight="1">
      <c r="A126" s="592"/>
      <c r="B126" s="592"/>
      <c r="C126" s="592"/>
      <c r="D126" s="592"/>
      <c r="E126" s="592"/>
      <c r="F126" s="592"/>
      <c r="G126" s="592"/>
      <c r="H126" s="592"/>
      <c r="I126" s="592"/>
      <c r="J126" s="592"/>
      <c r="K126" s="529"/>
      <c r="L126" s="529"/>
      <c r="M126" s="529"/>
      <c r="N126" s="529"/>
      <c r="O126" s="529"/>
    </row>
    <row r="127" spans="1:15" s="70" customFormat="1" ht="12.75" customHeight="1">
      <c r="A127" s="592"/>
      <c r="B127" s="592"/>
      <c r="C127" s="592"/>
      <c r="D127" s="592"/>
      <c r="E127" s="592"/>
      <c r="F127" s="592"/>
      <c r="G127" s="592"/>
      <c r="H127" s="592"/>
      <c r="I127" s="592"/>
      <c r="J127" s="592"/>
      <c r="K127" s="529"/>
      <c r="L127" s="529"/>
      <c r="M127" s="529"/>
      <c r="N127" s="529"/>
      <c r="O127" s="529"/>
    </row>
    <row r="128" spans="1:15" s="70" customFormat="1" ht="12.75" customHeight="1">
      <c r="A128" s="592"/>
      <c r="B128" s="592"/>
      <c r="C128" s="592"/>
      <c r="D128" s="592"/>
      <c r="E128" s="592"/>
      <c r="F128" s="592"/>
      <c r="G128" s="592"/>
      <c r="H128" s="592"/>
      <c r="I128" s="592"/>
      <c r="J128" s="592"/>
      <c r="K128" s="529"/>
      <c r="L128" s="529"/>
      <c r="M128" s="529"/>
      <c r="N128" s="529"/>
      <c r="O128" s="529"/>
    </row>
    <row r="129" spans="1:15" s="70" customFormat="1" ht="12.75" customHeight="1">
      <c r="A129" s="592"/>
      <c r="B129" s="592"/>
      <c r="C129" s="592"/>
      <c r="D129" s="592"/>
      <c r="E129" s="592"/>
      <c r="F129" s="592"/>
      <c r="G129" s="592"/>
      <c r="H129" s="592"/>
      <c r="I129" s="592"/>
      <c r="J129" s="592"/>
      <c r="K129" s="529"/>
      <c r="L129" s="529"/>
      <c r="M129" s="529"/>
      <c r="N129" s="529"/>
      <c r="O129" s="529"/>
    </row>
    <row r="130" spans="1:15" s="68" customFormat="1" ht="19.5" customHeight="1">
      <c r="A130" s="338"/>
      <c r="B130" s="338"/>
      <c r="C130" s="338"/>
      <c r="D130" s="338"/>
      <c r="E130" s="338"/>
      <c r="F130" s="338"/>
      <c r="G130" s="338"/>
      <c r="H130" s="338"/>
      <c r="I130" s="338"/>
      <c r="J130" s="338"/>
      <c r="K130" s="442"/>
      <c r="L130" s="442"/>
      <c r="M130" s="442"/>
      <c r="N130" s="442"/>
      <c r="O130" s="442"/>
    </row>
    <row r="131" spans="1:15" s="68" customFormat="1" ht="12.75" customHeight="1">
      <c r="A131" s="1862"/>
      <c r="B131" s="1862"/>
      <c r="C131" s="1862"/>
      <c r="D131" s="1862"/>
      <c r="E131" s="1862"/>
      <c r="F131" s="1862"/>
      <c r="G131" s="1862"/>
      <c r="H131" s="1862"/>
      <c r="I131" s="1862"/>
      <c r="J131" s="1862"/>
      <c r="K131" s="442"/>
      <c r="L131" s="442"/>
      <c r="M131" s="442"/>
      <c r="N131" s="442"/>
      <c r="O131" s="442"/>
    </row>
    <row r="132" spans="1:15" s="70" customFormat="1" ht="12.75" customHeight="1">
      <c r="A132" s="592"/>
      <c r="B132" s="592"/>
      <c r="C132" s="592"/>
      <c r="D132" s="592"/>
      <c r="E132" s="592"/>
      <c r="F132" s="592"/>
      <c r="G132" s="592"/>
      <c r="H132" s="592"/>
      <c r="I132" s="592"/>
      <c r="J132" s="592"/>
      <c r="K132" s="529"/>
      <c r="L132" s="529"/>
      <c r="M132" s="529"/>
      <c r="N132" s="529"/>
      <c r="O132" s="529"/>
    </row>
    <row r="133" spans="1:15" s="70" customFormat="1" ht="12.75" customHeight="1">
      <c r="A133" s="595"/>
      <c r="B133" s="595"/>
      <c r="C133" s="595"/>
      <c r="D133" s="595"/>
      <c r="E133" s="595"/>
      <c r="F133" s="595"/>
      <c r="G133" s="595"/>
      <c r="H133" s="595"/>
      <c r="I133" s="595"/>
      <c r="J133" s="595"/>
      <c r="K133" s="529"/>
      <c r="L133" s="529"/>
      <c r="M133" s="529"/>
      <c r="N133" s="529"/>
      <c r="O133" s="529"/>
    </row>
  </sheetData>
  <sheetProtection formatCells="0" insertRows="0" deleteRows="0"/>
  <mergeCells count="7">
    <mergeCell ref="A131:J131"/>
    <mergeCell ref="A28:J28"/>
    <mergeCell ref="A29:J29"/>
    <mergeCell ref="A30:J30"/>
    <mergeCell ref="A92:J92"/>
    <mergeCell ref="A109:J109"/>
    <mergeCell ref="A111:J111"/>
  </mergeCells>
  <pageMargins left="0.86614173228346458" right="0.86614173228346458" top="0.6692913385826772" bottom="0.39370078740157483" header="0.51181102362204722" footer="0"/>
  <pageSetup paperSize="9" scale="92" fitToHeight="0" orientation="portrait" r:id="rId1"/>
  <headerFooter scaleWithDoc="0">
    <oddHeader>&amp;C&amp;8Corporate customers&amp;R&amp;8CHAPTER 2 – SEGMENTAL REPORTING&amp;L&amp;"Arial"&amp;8FACTBOOK DNB - 4Q22</oddHeader>
  </headerFooter>
  <rowBreaks count="2" manualBreakCount="2">
    <brk id="30" max="9" man="1"/>
    <brk id="93" max="9" man="1"/>
  </rowBreaks>
  <drawing r:id="rId2"/>
  <legacyDrawing r:id="rId3"/>
  <controls>
    <mc:AlternateContent xmlns:mc="http://schemas.openxmlformats.org/markup-compatibility/2006">
      <mc:Choice Requires="x14">
        <control shapeId="3584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5841" r:id="rId4"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6"/>
  <sheetViews>
    <sheetView showGridLines="0" zoomScale="150" zoomScaleNormal="150" workbookViewId="0"/>
  </sheetViews>
  <sheetFormatPr baseColWidth="10" defaultColWidth="8.75" defaultRowHeight="14.25"/>
  <cols>
    <col min="1" max="1" width="31.75" customWidth="1"/>
    <col min="2" max="10" width="5.75" customWidth="1"/>
  </cols>
  <sheetData>
    <row r="1" spans="1:10" s="68" customFormat="1" ht="22.5" customHeight="1">
      <c r="A1" s="292"/>
      <c r="B1" s="293"/>
      <c r="C1" s="293"/>
      <c r="D1" s="293"/>
      <c r="E1" s="293"/>
      <c r="F1" s="293"/>
      <c r="G1" s="293"/>
      <c r="H1" s="293"/>
      <c r="I1" s="293"/>
      <c r="J1" s="506"/>
    </row>
    <row r="2" spans="1:10" s="3" customFormat="1" ht="18.75" customHeight="1">
      <c r="A2" s="294" t="s">
        <v>1200</v>
      </c>
      <c r="B2" s="180"/>
      <c r="C2" s="180"/>
      <c r="D2" s="180"/>
      <c r="E2" s="180"/>
      <c r="F2" s="180"/>
      <c r="G2" s="180"/>
      <c r="H2" s="180"/>
      <c r="I2" s="180"/>
      <c r="J2" s="180"/>
    </row>
    <row r="3" spans="1:10" s="3" customFormat="1" ht="12" customHeight="1">
      <c r="A3" s="180"/>
      <c r="B3" s="180"/>
      <c r="C3" s="180"/>
      <c r="D3" s="180"/>
      <c r="E3" s="180"/>
      <c r="F3" s="180"/>
      <c r="G3" s="180"/>
      <c r="H3" s="180"/>
      <c r="I3" s="180"/>
      <c r="J3" s="180"/>
    </row>
    <row r="4" spans="1:10" s="108" customFormat="1" ht="13.5" customHeight="1">
      <c r="A4" s="347" t="s">
        <v>208</v>
      </c>
      <c r="B4" s="348" t="s">
        <v>209</v>
      </c>
      <c r="C4" s="349" t="s">
        <v>210</v>
      </c>
      <c r="D4" s="350" t="s">
        <v>211</v>
      </c>
      <c r="E4" s="350" t="s">
        <v>212</v>
      </c>
      <c r="F4" s="350" t="s">
        <v>213</v>
      </c>
      <c r="G4" s="350" t="s">
        <v>214</v>
      </c>
      <c r="H4" s="350" t="s">
        <v>215</v>
      </c>
      <c r="I4" s="350" t="s">
        <v>216</v>
      </c>
      <c r="J4" s="350" t="s">
        <v>217</v>
      </c>
    </row>
    <row r="5" spans="1:10" s="108" customFormat="1" ht="12" customHeight="1">
      <c r="A5" s="351" t="s">
        <v>74</v>
      </c>
      <c r="B5" s="352">
        <v>233.25</v>
      </c>
      <c r="C5" s="353">
        <v>240.85599999999977</v>
      </c>
      <c r="D5" s="353">
        <v>451.02600000000075</v>
      </c>
      <c r="E5" s="353">
        <v>712.91699999999946</v>
      </c>
      <c r="F5" s="353">
        <v>736.57800000000043</v>
      </c>
      <c r="G5" s="353">
        <v>441.83639265007099</v>
      </c>
      <c r="H5" s="353">
        <v>253.30299999999988</v>
      </c>
      <c r="I5" s="353">
        <v>469.53195535529994</v>
      </c>
      <c r="J5" s="353">
        <v>339.69900000000143</v>
      </c>
    </row>
    <row r="6" spans="1:10" s="108" customFormat="1" ht="12" customHeight="1">
      <c r="A6" s="361" t="s">
        <v>77</v>
      </c>
      <c r="B6" s="362">
        <v>-648.35000000000014</v>
      </c>
      <c r="C6" s="363">
        <v>268.19540724083976</v>
      </c>
      <c r="D6" s="363">
        <v>1088.5434257840702</v>
      </c>
      <c r="E6" s="363">
        <v>889.48761389599963</v>
      </c>
      <c r="F6" s="363">
        <v>1001.5680000000001</v>
      </c>
      <c r="G6" s="363">
        <v>2207.6367443100798</v>
      </c>
      <c r="H6" s="363">
        <v>1511.5230000000006</v>
      </c>
      <c r="I6" s="363">
        <v>1561.0970000000002</v>
      </c>
      <c r="J6" s="363">
        <v>1083.1950000000002</v>
      </c>
    </row>
    <row r="7" spans="1:10" s="108" customFormat="1" ht="12" customHeight="1">
      <c r="A7" s="374" t="s">
        <v>223</v>
      </c>
      <c r="B7" s="375">
        <v>-415.09899999999851</v>
      </c>
      <c r="C7" s="376">
        <v>509.05140724083952</v>
      </c>
      <c r="D7" s="376">
        <v>1539.5694257840692</v>
      </c>
      <c r="E7" s="376">
        <v>1602.4046138959977</v>
      </c>
      <c r="F7" s="376">
        <v>1738.1480000000015</v>
      </c>
      <c r="G7" s="376">
        <v>2649.47313696019</v>
      </c>
      <c r="H7" s="376">
        <v>1764.826</v>
      </c>
      <c r="I7" s="376">
        <v>2030.6299553553004</v>
      </c>
      <c r="J7" s="376">
        <v>1422.8959999999997</v>
      </c>
    </row>
    <row r="8" spans="1:10" s="108" customFormat="1" ht="12" customHeight="1">
      <c r="A8" s="374" t="s">
        <v>83</v>
      </c>
      <c r="B8" s="493">
        <v>-258.77899999999937</v>
      </c>
      <c r="C8" s="494">
        <v>17.015592759160029</v>
      </c>
      <c r="D8" s="494">
        <v>-505.54142578407016</v>
      </c>
      <c r="E8" s="494">
        <v>-591.15061389599964</v>
      </c>
      <c r="F8" s="494">
        <v>-1149.5980000000004</v>
      </c>
      <c r="G8" s="494">
        <v>-1308.4058512966099</v>
      </c>
      <c r="H8" s="494">
        <v>-1418.8200000000002</v>
      </c>
      <c r="I8" s="494">
        <v>-1163.0129999999995</v>
      </c>
      <c r="J8" s="494">
        <v>-1981.77</v>
      </c>
    </row>
    <row r="9" spans="1:10" s="108" customFormat="1" ht="12" customHeight="1">
      <c r="A9" s="351" t="s">
        <v>225</v>
      </c>
      <c r="B9" s="475">
        <v>-673.8779999999997</v>
      </c>
      <c r="C9" s="476">
        <v>526.0679999999993</v>
      </c>
      <c r="D9" s="476">
        <v>1034.0289999999995</v>
      </c>
      <c r="E9" s="476">
        <v>1011.253999999999</v>
      </c>
      <c r="F9" s="476">
        <v>588.54899999999998</v>
      </c>
      <c r="G9" s="476">
        <v>1341.0672856635299</v>
      </c>
      <c r="H9" s="476">
        <v>346.00600000000031</v>
      </c>
      <c r="I9" s="476">
        <v>867.61595535529977</v>
      </c>
      <c r="J9" s="476">
        <v>-558.8760000000002</v>
      </c>
    </row>
    <row r="10" spans="1:10" s="108" customFormat="1" ht="12" customHeight="1">
      <c r="A10" s="354" t="s">
        <v>1201</v>
      </c>
      <c r="B10" s="360">
        <v>-25.18</v>
      </c>
      <c r="C10" s="359">
        <v>1.1659999999999999</v>
      </c>
      <c r="D10" s="359">
        <v>-0.32799999999999996</v>
      </c>
      <c r="E10" s="359">
        <v>6.5000000000000058E-2</v>
      </c>
      <c r="F10" s="359">
        <v>23.81</v>
      </c>
      <c r="G10" s="359">
        <v>-3.3399999999999502E-3</v>
      </c>
      <c r="H10" s="359">
        <v>-103.319</v>
      </c>
      <c r="I10" s="359">
        <v>-3.47</v>
      </c>
      <c r="J10" s="359">
        <v>-13.097999999999999</v>
      </c>
    </row>
    <row r="11" spans="1:10" s="108" customFormat="1" ht="12" customHeight="1">
      <c r="A11" s="354" t="s">
        <v>99</v>
      </c>
      <c r="B11" s="360">
        <v>-0.61099999999999</v>
      </c>
      <c r="C11" s="359">
        <v>1.4110000000000014</v>
      </c>
      <c r="D11" s="359">
        <v>-1.1129999999999427</v>
      </c>
      <c r="E11" s="359">
        <v>0.59600000000000364</v>
      </c>
      <c r="F11" s="359">
        <v>-0.30299999999996885</v>
      </c>
      <c r="G11" s="359">
        <v>1.4861996880014499E-2</v>
      </c>
      <c r="H11" s="359">
        <v>9.5550000000000637</v>
      </c>
      <c r="I11" s="359">
        <v>-6.867999999999995</v>
      </c>
      <c r="J11" s="359">
        <v>-2.5169999999998254</v>
      </c>
    </row>
    <row r="12" spans="1:10" s="108" customFormat="1" ht="12" customHeight="1">
      <c r="A12" s="361" t="s">
        <v>1180</v>
      </c>
      <c r="B12" s="360">
        <v>-199.23500000000001</v>
      </c>
      <c r="C12" s="363">
        <v>-14.952</v>
      </c>
      <c r="D12" s="363">
        <v>-85.569000000000003</v>
      </c>
      <c r="E12" s="363">
        <v>-48.74</v>
      </c>
      <c r="F12" s="363">
        <v>-355.64100000000002</v>
      </c>
      <c r="G12" s="363">
        <v>-53.207999999999998</v>
      </c>
      <c r="H12" s="363">
        <v>61.006999999999998</v>
      </c>
      <c r="I12" s="363">
        <v>38.561999999999998</v>
      </c>
      <c r="J12" s="363">
        <v>-351.46800000000002</v>
      </c>
    </row>
    <row r="13" spans="1:10" s="108" customFormat="1" ht="12" customHeight="1">
      <c r="A13" s="351" t="s">
        <v>228</v>
      </c>
      <c r="B13" s="352">
        <v>-898.90399999999954</v>
      </c>
      <c r="C13" s="353">
        <v>513.69300000000112</v>
      </c>
      <c r="D13" s="353">
        <v>947.01899999999932</v>
      </c>
      <c r="E13" s="353">
        <v>963.17500000000109</v>
      </c>
      <c r="F13" s="353">
        <v>256.41500000000087</v>
      </c>
      <c r="G13" s="353">
        <v>1287.87080766041</v>
      </c>
      <c r="H13" s="353">
        <v>313.2489999999998</v>
      </c>
      <c r="I13" s="353">
        <v>895.84095535530105</v>
      </c>
      <c r="J13" s="353">
        <v>-925.95799999999963</v>
      </c>
    </row>
    <row r="14" spans="1:10" s="108" customFormat="1" ht="12" customHeight="1">
      <c r="A14" s="354" t="s">
        <v>229</v>
      </c>
      <c r="B14" s="355">
        <v>2334.6202499999999</v>
      </c>
      <c r="C14" s="356">
        <v>67.643499999999904</v>
      </c>
      <c r="D14" s="356">
        <v>-36.656500000000278</v>
      </c>
      <c r="E14" s="356">
        <v>-45.498500000000149</v>
      </c>
      <c r="F14" s="356">
        <v>-100.76549999999997</v>
      </c>
      <c r="G14" s="356">
        <v>-58.233535618159898</v>
      </c>
      <c r="H14" s="356">
        <v>170.23450000000003</v>
      </c>
      <c r="I14" s="356">
        <v>5.1079999999997199</v>
      </c>
      <c r="J14" s="356">
        <v>1049.8784999999998</v>
      </c>
    </row>
    <row r="15" spans="1:10" s="108" customFormat="1" ht="12" customHeight="1">
      <c r="A15" s="354" t="s">
        <v>230</v>
      </c>
      <c r="B15" s="355">
        <v>126.755</v>
      </c>
      <c r="C15" s="356">
        <v>26.149000000000001</v>
      </c>
      <c r="D15" s="356">
        <v>81.256</v>
      </c>
      <c r="E15" s="356">
        <v>35.584000000000003</v>
      </c>
      <c r="F15" s="356">
        <v>225.392</v>
      </c>
      <c r="G15" s="356">
        <v>26.029801273</v>
      </c>
      <c r="H15" s="356">
        <v>-29.981000000000002</v>
      </c>
      <c r="I15" s="356">
        <v>-71.168000000000006</v>
      </c>
      <c r="J15" s="356">
        <v>292.05599999999998</v>
      </c>
    </row>
    <row r="16" spans="1:10" s="109" customFormat="1" ht="12" customHeight="1">
      <c r="A16" s="364" t="s">
        <v>231</v>
      </c>
      <c r="B16" s="365">
        <v>1562.4712499999987</v>
      </c>
      <c r="C16" s="366">
        <v>607.48549999999977</v>
      </c>
      <c r="D16" s="366">
        <v>991.61850000000049</v>
      </c>
      <c r="E16" s="366">
        <v>953.26049999999941</v>
      </c>
      <c r="F16" s="366">
        <v>381.04149999999936</v>
      </c>
      <c r="G16" s="366">
        <v>1255.66707331525</v>
      </c>
      <c r="H16" s="366">
        <v>453.50350000000071</v>
      </c>
      <c r="I16" s="366">
        <v>829.77995535529999</v>
      </c>
      <c r="J16" s="366">
        <v>415.97650000000021</v>
      </c>
    </row>
    <row r="17" spans="1:10" s="68" customFormat="1" ht="7.5" customHeight="1">
      <c r="A17" s="480"/>
      <c r="B17" s="481"/>
      <c r="C17" s="481"/>
      <c r="D17" s="481"/>
      <c r="E17" s="481"/>
      <c r="F17" s="481"/>
      <c r="G17" s="481"/>
      <c r="H17" s="481"/>
      <c r="I17" s="481"/>
      <c r="J17" s="481"/>
    </row>
    <row r="18" spans="1:10" s="68" customFormat="1" ht="12" customHeight="1">
      <c r="A18" s="482" t="s">
        <v>1121</v>
      </c>
      <c r="B18" s="483"/>
      <c r="C18" s="484"/>
      <c r="D18" s="484"/>
      <c r="E18" s="484"/>
      <c r="F18" s="484"/>
      <c r="G18" s="484"/>
      <c r="H18" s="484"/>
      <c r="I18" s="484"/>
      <c r="J18" s="484"/>
    </row>
    <row r="19" spans="1:10" s="110" customFormat="1" ht="12" customHeight="1">
      <c r="A19" s="507" t="s">
        <v>296</v>
      </c>
      <c r="B19" s="508">
        <v>105.16024955707201</v>
      </c>
      <c r="C19" s="509">
        <v>104.621580339837</v>
      </c>
      <c r="D19" s="509">
        <v>107.127745655639</v>
      </c>
      <c r="E19" s="509">
        <v>106.32161585754299</v>
      </c>
      <c r="F19" s="509">
        <v>109.23130715839399</v>
      </c>
      <c r="G19" s="509">
        <v>106.113988561662</v>
      </c>
      <c r="H19" s="509">
        <v>130.24167814155001</v>
      </c>
      <c r="I19" s="509">
        <v>134.33500526867999</v>
      </c>
      <c r="J19" s="509">
        <v>129.73185600999301</v>
      </c>
    </row>
    <row r="20" spans="1:10" s="110" customFormat="1" ht="12" customHeight="1">
      <c r="A20" s="485" t="s">
        <v>311</v>
      </c>
      <c r="B20" s="385">
        <v>58.133393115072707</v>
      </c>
      <c r="C20" s="386">
        <v>36.359262573165999</v>
      </c>
      <c r="D20" s="386">
        <v>28.1572988567737</v>
      </c>
      <c r="E20" s="386">
        <v>85.936290800504608</v>
      </c>
      <c r="F20" s="386">
        <v>124.540038262512</v>
      </c>
      <c r="G20" s="386">
        <v>106.31471702523599</v>
      </c>
      <c r="H20" s="386">
        <v>101.388944167971</v>
      </c>
      <c r="I20" s="386">
        <v>94.288960505261699</v>
      </c>
      <c r="J20" s="386">
        <v>70.131219487232698</v>
      </c>
    </row>
    <row r="21" spans="1:10" s="45" customFormat="1" ht="6.75" customHeight="1">
      <c r="A21" s="490"/>
      <c r="B21" s="510"/>
      <c r="C21" s="510"/>
      <c r="D21" s="510"/>
      <c r="E21" s="510"/>
      <c r="F21" s="510"/>
      <c r="G21" s="510"/>
      <c r="H21" s="510"/>
      <c r="I21" s="510"/>
      <c r="J21" s="510"/>
    </row>
    <row r="22" spans="1:10" s="45" customFormat="1" ht="18.75" customHeight="1">
      <c r="A22" s="1862" t="s">
        <v>1202</v>
      </c>
      <c r="B22" s="1862"/>
      <c r="C22" s="1862"/>
      <c r="D22" s="1862"/>
      <c r="E22" s="1862"/>
      <c r="F22" s="1862"/>
      <c r="G22" s="1862"/>
      <c r="H22" s="1862"/>
      <c r="I22" s="1862"/>
      <c r="J22" s="1862"/>
    </row>
    <row r="23" spans="1:10" s="68" customFormat="1" ht="7.5" customHeight="1">
      <c r="A23" s="1862"/>
      <c r="B23" s="2006"/>
      <c r="C23" s="2006"/>
      <c r="D23" s="2006"/>
      <c r="E23" s="2006"/>
      <c r="F23" s="2006"/>
      <c r="G23" s="2006"/>
      <c r="H23" s="2006"/>
      <c r="I23" s="2006"/>
      <c r="J23" s="2006"/>
    </row>
    <row r="24" spans="1:10" s="68" customFormat="1" ht="15" customHeight="1">
      <c r="A24" s="1865" t="s">
        <v>1203</v>
      </c>
      <c r="B24" s="1865"/>
      <c r="C24" s="1865"/>
      <c r="D24" s="1865"/>
      <c r="E24" s="1865"/>
      <c r="F24" s="1865"/>
      <c r="G24" s="1865"/>
      <c r="H24" s="1865"/>
      <c r="I24" s="1865"/>
      <c r="J24" s="1865"/>
    </row>
    <row r="25" spans="1:10">
      <c r="A25" s="1"/>
      <c r="B25" s="1"/>
      <c r="C25" s="1"/>
      <c r="D25" s="1"/>
      <c r="E25" s="1"/>
      <c r="F25" s="1"/>
      <c r="G25" s="1"/>
      <c r="H25" s="1"/>
      <c r="I25" s="1"/>
      <c r="J25" s="1"/>
    </row>
    <row r="26" spans="1:10">
      <c r="A26" s="1"/>
      <c r="B26" s="1"/>
      <c r="C26" s="1"/>
      <c r="D26" s="1"/>
      <c r="E26" s="1"/>
      <c r="F26" s="1"/>
      <c r="G26" s="1"/>
      <c r="H26" s="1"/>
      <c r="I26" s="1"/>
      <c r="J26" s="1"/>
    </row>
  </sheetData>
  <sheetProtection formatCells="0" insertRows="0" deleteRows="0"/>
  <mergeCells count="3">
    <mergeCell ref="A22:J22"/>
    <mergeCell ref="A23:J23"/>
    <mergeCell ref="A24:J24"/>
  </mergeCells>
  <pageMargins left="0.86614173228346458" right="0.86614173228346458" top="0.6692913385826772" bottom="0.39370078740157483" header="0.51181102362204722" footer="0"/>
  <pageSetup paperSize="9" scale="92" fitToHeight="0" orientation="portrait" r:id="rId1"/>
  <headerFooter scaleWithDoc="0">
    <oddHeader>&amp;C&amp;8Other operations&amp;R&amp;8CHAPTER 2 – SEGMENTAL REPORTING&amp;L&amp;"Arial"&amp;8FACTBOOK DNB - 4Q22</oddHeader>
  </headerFooter>
  <drawing r:id="rId2"/>
  <legacyDrawing r:id="rId3"/>
  <controls>
    <mc:AlternateContent xmlns:mc="http://schemas.openxmlformats.org/markup-compatibility/2006">
      <mc:Choice Requires="x14">
        <control shapeId="665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66561" r:id="rId4"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O54"/>
  <sheetViews>
    <sheetView showGridLines="0" zoomScale="150" zoomScaleNormal="150" workbookViewId="0"/>
  </sheetViews>
  <sheetFormatPr baseColWidth="10" defaultColWidth="8.75" defaultRowHeight="14.25"/>
  <cols>
    <col min="1" max="1" width="31.75" customWidth="1"/>
    <col min="2" max="10" width="5.75" customWidth="1"/>
  </cols>
  <sheetData>
    <row r="1" spans="1:10" s="68" customFormat="1" ht="22.5" customHeight="1">
      <c r="A1" s="310"/>
      <c r="B1" s="311"/>
      <c r="C1" s="311"/>
      <c r="D1" s="311"/>
      <c r="E1" s="311"/>
      <c r="F1" s="311"/>
      <c r="G1" s="311"/>
      <c r="H1" s="311"/>
      <c r="I1" s="311"/>
      <c r="J1" s="345"/>
    </row>
    <row r="2" spans="1:10" s="3" customFormat="1" ht="18.75" customHeight="1">
      <c r="A2" s="294" t="s">
        <v>1204</v>
      </c>
      <c r="B2" s="180"/>
      <c r="C2" s="180"/>
      <c r="D2" s="180"/>
      <c r="E2" s="180"/>
      <c r="F2" s="180"/>
      <c r="G2" s="180"/>
      <c r="H2" s="180"/>
      <c r="I2" s="180"/>
      <c r="J2" s="180"/>
    </row>
    <row r="3" spans="1:10" s="91" customFormat="1" ht="12" customHeight="1">
      <c r="A3" s="346"/>
      <c r="B3" s="346"/>
      <c r="C3" s="346"/>
      <c r="D3" s="346"/>
      <c r="E3" s="346"/>
      <c r="F3" s="346"/>
      <c r="G3" s="346"/>
      <c r="H3" s="346"/>
      <c r="I3" s="346"/>
      <c r="J3" s="346"/>
    </row>
    <row r="4" spans="1:10" s="108" customFormat="1" ht="13.5" customHeight="1">
      <c r="A4" s="347" t="s">
        <v>208</v>
      </c>
      <c r="B4" s="348" t="s">
        <v>209</v>
      </c>
      <c r="C4" s="349" t="s">
        <v>210</v>
      </c>
      <c r="D4" s="350" t="s">
        <v>211</v>
      </c>
      <c r="E4" s="350" t="s">
        <v>212</v>
      </c>
      <c r="F4" s="350" t="s">
        <v>213</v>
      </c>
      <c r="G4" s="350" t="s">
        <v>214</v>
      </c>
      <c r="H4" s="350" t="s">
        <v>215</v>
      </c>
      <c r="I4" s="350" t="s">
        <v>216</v>
      </c>
      <c r="J4" s="350" t="s">
        <v>217</v>
      </c>
    </row>
    <row r="5" spans="1:10" s="108" customFormat="1" ht="12" customHeight="1">
      <c r="A5" s="351" t="s">
        <v>74</v>
      </c>
      <c r="B5" s="475">
        <v>399.29970279191298</v>
      </c>
      <c r="C5" s="476">
        <v>300.47622967047499</v>
      </c>
      <c r="D5" s="476">
        <v>231.62553382694401</v>
      </c>
      <c r="E5" s="476">
        <v>286.97296581280597</v>
      </c>
      <c r="F5" s="476">
        <v>271.56848127751198</v>
      </c>
      <c r="G5" s="476">
        <v>212.838578080785</v>
      </c>
      <c r="H5" s="476">
        <v>169.971257000516</v>
      </c>
      <c r="I5" s="476">
        <v>167.59595689234399</v>
      </c>
      <c r="J5" s="476">
        <v>172.215426573153</v>
      </c>
    </row>
    <row r="6" spans="1:10" s="108" customFormat="1" ht="12" customHeight="1">
      <c r="A6" s="354" t="s">
        <v>1205</v>
      </c>
      <c r="B6" s="360">
        <v>746.76285556468292</v>
      </c>
      <c r="C6" s="359">
        <v>613.04334372787798</v>
      </c>
      <c r="D6" s="359">
        <v>823.11286905740599</v>
      </c>
      <c r="E6" s="359">
        <v>916.31965804073207</v>
      </c>
      <c r="F6" s="359">
        <v>1157.7046777662899</v>
      </c>
      <c r="G6" s="359">
        <v>560.65037190139901</v>
      </c>
      <c r="H6" s="359">
        <v>998.25188766829604</v>
      </c>
      <c r="I6" s="359">
        <v>884.71994013042399</v>
      </c>
      <c r="J6" s="359">
        <v>752.40630332657406</v>
      </c>
    </row>
    <row r="7" spans="1:10" s="108" customFormat="1" ht="12" customHeight="1">
      <c r="A7" s="361" t="s">
        <v>1206</v>
      </c>
      <c r="B7" s="362">
        <v>1157.3211976014543</v>
      </c>
      <c r="C7" s="363">
        <v>664.25009742803695</v>
      </c>
      <c r="D7" s="363">
        <v>794.86439743340998</v>
      </c>
      <c r="E7" s="363">
        <v>892.0711412288922</v>
      </c>
      <c r="F7" s="363">
        <v>559.60555159244814</v>
      </c>
      <c r="G7" s="363">
        <v>635.39983643898586</v>
      </c>
      <c r="H7" s="363">
        <v>590.54973208395802</v>
      </c>
      <c r="I7" s="363">
        <v>687.36874187602211</v>
      </c>
      <c r="J7" s="363">
        <v>646.95658763022288</v>
      </c>
    </row>
    <row r="8" spans="1:10" s="108" customFormat="1" ht="12" customHeight="1">
      <c r="A8" s="351" t="s">
        <v>223</v>
      </c>
      <c r="B8" s="475">
        <v>2303.3837559580502</v>
      </c>
      <c r="C8" s="476">
        <v>1577.76967082639</v>
      </c>
      <c r="D8" s="476">
        <v>1849.6028003177601</v>
      </c>
      <c r="E8" s="476">
        <v>2095.3637650824303</v>
      </c>
      <c r="F8" s="476">
        <v>1988.8787106362499</v>
      </c>
      <c r="G8" s="476">
        <v>1408.8887864211699</v>
      </c>
      <c r="H8" s="476">
        <v>1758.7728767527701</v>
      </c>
      <c r="I8" s="476">
        <v>1739.6846388987901</v>
      </c>
      <c r="J8" s="476">
        <v>1571.57831752995</v>
      </c>
    </row>
    <row r="9" spans="1:10" s="108" customFormat="1" ht="12" customHeight="1">
      <c r="A9" s="361" t="s">
        <v>83</v>
      </c>
      <c r="B9" s="362">
        <v>-1076.2153437847901</v>
      </c>
      <c r="C9" s="363">
        <v>-874.03587018372093</v>
      </c>
      <c r="D9" s="363">
        <v>-896.49327431133008</v>
      </c>
      <c r="E9" s="363">
        <v>-918.00199221424396</v>
      </c>
      <c r="F9" s="363">
        <v>-956.88349954615001</v>
      </c>
      <c r="G9" s="363">
        <v>-810.07558382314801</v>
      </c>
      <c r="H9" s="363">
        <v>-816.54104645899997</v>
      </c>
      <c r="I9" s="363">
        <v>-808.66763926129602</v>
      </c>
      <c r="J9" s="363">
        <v>-814.58719139256402</v>
      </c>
    </row>
    <row r="10" spans="1:10" s="108" customFormat="1" ht="12" customHeight="1">
      <c r="A10" s="351" t="s">
        <v>225</v>
      </c>
      <c r="B10" s="475">
        <v>1227.1684121732501</v>
      </c>
      <c r="C10" s="476">
        <v>703.73380064267303</v>
      </c>
      <c r="D10" s="476">
        <v>953.10952600642895</v>
      </c>
      <c r="E10" s="476">
        <v>1177.36177286818</v>
      </c>
      <c r="F10" s="476">
        <v>1031.9952110900999</v>
      </c>
      <c r="G10" s="476">
        <v>598.81320259802101</v>
      </c>
      <c r="H10" s="476">
        <v>942.23183029376594</v>
      </c>
      <c r="I10" s="476">
        <v>931.01699963749695</v>
      </c>
      <c r="J10" s="476">
        <v>756.991126137386</v>
      </c>
    </row>
    <row r="11" spans="1:10" s="108" customFormat="1" ht="12" customHeight="1">
      <c r="A11" s="354" t="s">
        <v>226</v>
      </c>
      <c r="B11" s="360"/>
      <c r="C11" s="359"/>
      <c r="D11" s="359">
        <v>0</v>
      </c>
      <c r="E11" s="359"/>
      <c r="F11" s="359"/>
      <c r="G11" s="359">
        <v>0</v>
      </c>
      <c r="H11" s="359"/>
      <c r="I11" s="359">
        <v>4.1320000000000003E-2</v>
      </c>
      <c r="J11" s="359">
        <v>0</v>
      </c>
    </row>
    <row r="12" spans="1:10" s="108" customFormat="1" ht="12" customHeight="1">
      <c r="A12" s="361" t="s">
        <v>1207</v>
      </c>
      <c r="B12" s="477">
        <v>0.58245899567000003</v>
      </c>
      <c r="C12" s="363">
        <v>0.27584716271000004</v>
      </c>
      <c r="D12" s="363">
        <v>-0.91149957270000004</v>
      </c>
      <c r="E12" s="363">
        <v>40.14208</v>
      </c>
      <c r="F12" s="363">
        <v>-0.18388999999997599</v>
      </c>
      <c r="G12" s="363">
        <v>38.763379999999998</v>
      </c>
      <c r="H12" s="363">
        <v>110.13070298328</v>
      </c>
      <c r="I12" s="363">
        <v>91.347707016719994</v>
      </c>
      <c r="J12" s="363">
        <v>-21.102622000000007</v>
      </c>
    </row>
    <row r="13" spans="1:10" s="108" customFormat="1" ht="12" customHeight="1">
      <c r="A13" s="354" t="s">
        <v>228</v>
      </c>
      <c r="B13" s="360">
        <v>1227.7508711689202</v>
      </c>
      <c r="C13" s="359">
        <v>704.009647805383</v>
      </c>
      <c r="D13" s="359">
        <v>952.19802643372896</v>
      </c>
      <c r="E13" s="359">
        <v>1217.50385286818</v>
      </c>
      <c r="F13" s="359">
        <v>1031.8113210900999</v>
      </c>
      <c r="G13" s="359">
        <v>637.57658259802099</v>
      </c>
      <c r="H13" s="359">
        <v>1052.3625332770459</v>
      </c>
      <c r="I13" s="359">
        <v>1022.4060266542169</v>
      </c>
      <c r="J13" s="359">
        <v>735.88850413738601</v>
      </c>
    </row>
    <row r="14" spans="1:10" s="108" customFormat="1" ht="12" customHeight="1">
      <c r="A14" s="354" t="s">
        <v>229</v>
      </c>
      <c r="B14" s="360">
        <v>-306.93771779223005</v>
      </c>
      <c r="C14" s="359">
        <v>-176.00241195134575</v>
      </c>
      <c r="D14" s="359">
        <v>-238.04950660843224</v>
      </c>
      <c r="E14" s="359">
        <v>-304.37596321704501</v>
      </c>
      <c r="F14" s="359">
        <v>-257.95283027252498</v>
      </c>
      <c r="G14" s="359">
        <v>-159.39414564950525</v>
      </c>
      <c r="H14" s="359">
        <v>-263.09063331926149</v>
      </c>
      <c r="I14" s="359">
        <v>-255.60150666355423</v>
      </c>
      <c r="J14" s="359">
        <v>-183.9721260343465</v>
      </c>
    </row>
    <row r="15" spans="1:10" s="109" customFormat="1" ht="12" customHeight="1">
      <c r="A15" s="364" t="s">
        <v>231</v>
      </c>
      <c r="B15" s="478">
        <v>920.81315337669014</v>
      </c>
      <c r="C15" s="479">
        <v>528.00723585403728</v>
      </c>
      <c r="D15" s="479">
        <v>714.14851982529672</v>
      </c>
      <c r="E15" s="479">
        <v>913.12788965113509</v>
      </c>
      <c r="F15" s="479">
        <v>773.85849081757488</v>
      </c>
      <c r="G15" s="479">
        <v>478.18243694851571</v>
      </c>
      <c r="H15" s="479">
        <v>789.2718999577844</v>
      </c>
      <c r="I15" s="479">
        <v>766.8045199906627</v>
      </c>
      <c r="J15" s="479">
        <v>551.91637810303951</v>
      </c>
    </row>
    <row r="16" spans="1:10" s="68" customFormat="1" ht="7.5" customHeight="1">
      <c r="A16" s="480"/>
      <c r="B16" s="481"/>
      <c r="C16" s="481"/>
      <c r="D16" s="481"/>
      <c r="E16" s="481"/>
      <c r="F16" s="481"/>
      <c r="G16" s="481"/>
      <c r="H16" s="481"/>
      <c r="I16" s="481"/>
      <c r="J16" s="481"/>
    </row>
    <row r="17" spans="1:11" s="68" customFormat="1" ht="12" customHeight="1">
      <c r="A17" s="482" t="s">
        <v>1121</v>
      </c>
      <c r="B17" s="483"/>
      <c r="C17" s="484"/>
      <c r="D17" s="484"/>
      <c r="E17" s="484"/>
      <c r="F17" s="484"/>
      <c r="G17" s="484"/>
      <c r="H17" s="484"/>
      <c r="I17" s="484"/>
      <c r="J17" s="484"/>
      <c r="K17" s="442"/>
    </row>
    <row r="18" spans="1:11" s="45" customFormat="1" ht="12" customHeight="1">
      <c r="A18" s="485" t="s">
        <v>1208</v>
      </c>
      <c r="B18" s="486">
        <v>10.4322141956503</v>
      </c>
      <c r="C18" s="386">
        <v>9.5192820987311997</v>
      </c>
      <c r="D18" s="386">
        <v>8.4452877481678197</v>
      </c>
      <c r="E18" s="386">
        <v>8.5553203333332508</v>
      </c>
      <c r="F18" s="386">
        <v>9.0083137509041293</v>
      </c>
      <c r="G18" s="386">
        <v>8.0540646005428407</v>
      </c>
      <c r="H18" s="386">
        <v>7.5612557005487897</v>
      </c>
      <c r="I18" s="386">
        <v>9.1087213333332393</v>
      </c>
      <c r="J18" s="386">
        <v>10.478259613524701</v>
      </c>
      <c r="K18" s="487"/>
    </row>
    <row r="19" spans="1:11" s="68" customFormat="1" ht="7.5" customHeight="1">
      <c r="A19" s="488"/>
      <c r="B19" s="489"/>
      <c r="C19" s="489"/>
      <c r="D19" s="489"/>
      <c r="E19" s="489"/>
      <c r="F19" s="489"/>
      <c r="G19" s="489"/>
      <c r="H19" s="489"/>
      <c r="I19" s="489"/>
      <c r="J19" s="489"/>
      <c r="K19" s="442"/>
    </row>
    <row r="20" spans="1:11" s="68" customFormat="1" ht="12" customHeight="1">
      <c r="A20" s="482" t="s">
        <v>1125</v>
      </c>
      <c r="B20" s="483"/>
      <c r="C20" s="484"/>
      <c r="D20" s="484"/>
      <c r="E20" s="484"/>
      <c r="F20" s="484"/>
      <c r="G20" s="484"/>
      <c r="H20" s="484"/>
      <c r="I20" s="484"/>
      <c r="J20" s="484"/>
      <c r="K20" s="442"/>
    </row>
    <row r="21" spans="1:11" s="45" customFormat="1" ht="12" customHeight="1">
      <c r="A21" s="490" t="s">
        <v>1067</v>
      </c>
      <c r="B21" s="491">
        <v>46.723232331607605</v>
      </c>
      <c r="C21" s="384">
        <v>55.3969243004859</v>
      </c>
      <c r="D21" s="384">
        <v>48.469502433566497</v>
      </c>
      <c r="E21" s="384">
        <v>43.811103709628703</v>
      </c>
      <c r="F21" s="384">
        <v>48.111707085448103</v>
      </c>
      <c r="G21" s="384">
        <v>57.497482528829302</v>
      </c>
      <c r="H21" s="384">
        <v>46.426747720068498</v>
      </c>
      <c r="I21" s="384">
        <v>46.483576458614799</v>
      </c>
      <c r="J21" s="384">
        <v>51.832427458839696</v>
      </c>
      <c r="K21" s="487"/>
    </row>
    <row r="22" spans="1:11" s="45" customFormat="1" ht="12" customHeight="1">
      <c r="A22" s="485" t="s">
        <v>1209</v>
      </c>
      <c r="B22" s="486">
        <v>35.018702924629295</v>
      </c>
      <c r="C22" s="492">
        <v>22.005980014388399</v>
      </c>
      <c r="D22" s="492">
        <v>33.917634906575699</v>
      </c>
      <c r="E22" s="492">
        <v>43.285823809294499</v>
      </c>
      <c r="F22" s="492">
        <v>34.0818440849403</v>
      </c>
      <c r="G22" s="492">
        <v>23.516893225632799</v>
      </c>
      <c r="H22" s="492">
        <v>41.868190189406299</v>
      </c>
      <c r="I22" s="492">
        <v>34.141107376870799</v>
      </c>
      <c r="J22" s="492">
        <v>20.954504004133</v>
      </c>
      <c r="K22" s="487"/>
    </row>
    <row r="23" spans="1:11" s="110" customFormat="1" ht="7.5" customHeight="1">
      <c r="A23" s="387"/>
      <c r="B23" s="387"/>
      <c r="C23" s="387"/>
      <c r="D23" s="387"/>
      <c r="E23" s="387"/>
      <c r="F23" s="387"/>
      <c r="G23" s="387"/>
      <c r="H23" s="387"/>
      <c r="I23" s="387"/>
      <c r="J23" s="387"/>
      <c r="K23" s="435"/>
    </row>
    <row r="24" spans="1:11" s="110" customFormat="1" ht="12" customHeight="1">
      <c r="A24" s="1974" t="s">
        <v>1210</v>
      </c>
      <c r="B24" s="1974"/>
      <c r="C24" s="1974"/>
      <c r="D24" s="1974"/>
      <c r="E24" s="1974"/>
      <c r="F24" s="1974"/>
      <c r="G24" s="1974"/>
      <c r="H24" s="1974"/>
      <c r="I24" s="1974"/>
      <c r="J24" s="1974"/>
      <c r="K24" s="435"/>
    </row>
    <row r="25" spans="1:11" s="110" customFormat="1" ht="22.5" customHeight="1">
      <c r="A25" s="1974"/>
      <c r="B25" s="1974"/>
      <c r="C25" s="1974"/>
      <c r="D25" s="1974"/>
      <c r="E25" s="1974"/>
      <c r="F25" s="1974"/>
      <c r="G25" s="1974"/>
      <c r="H25" s="1974"/>
      <c r="I25" s="1974"/>
      <c r="J25" s="1974"/>
      <c r="K25" s="435"/>
    </row>
    <row r="26" spans="1:11" s="3" customFormat="1" ht="18.75" customHeight="1">
      <c r="A26" s="294" t="s">
        <v>1211</v>
      </c>
      <c r="B26" s="180"/>
      <c r="C26" s="180"/>
      <c r="D26" s="180"/>
      <c r="E26" s="180"/>
      <c r="F26" s="180"/>
      <c r="G26" s="180"/>
      <c r="H26" s="180"/>
      <c r="I26" s="180"/>
      <c r="J26" s="180"/>
      <c r="K26" s="174"/>
    </row>
    <row r="27" spans="1:11" s="91" customFormat="1" ht="12" customHeight="1">
      <c r="A27" s="346"/>
      <c r="B27" s="346"/>
      <c r="C27" s="346"/>
      <c r="D27" s="346"/>
      <c r="E27" s="346"/>
      <c r="F27" s="346"/>
      <c r="G27" s="346"/>
      <c r="H27" s="346"/>
      <c r="I27" s="346"/>
      <c r="J27" s="346"/>
      <c r="K27" s="443"/>
    </row>
    <row r="28" spans="1:11" s="108" customFormat="1" ht="13.5" customHeight="1">
      <c r="A28" s="347" t="s">
        <v>208</v>
      </c>
      <c r="B28" s="348" t="s">
        <v>209</v>
      </c>
      <c r="C28" s="349" t="s">
        <v>210</v>
      </c>
      <c r="D28" s="349" t="s">
        <v>211</v>
      </c>
      <c r="E28" s="350" t="s">
        <v>212</v>
      </c>
      <c r="F28" s="350" t="s">
        <v>213</v>
      </c>
      <c r="G28" s="350" t="s">
        <v>214</v>
      </c>
      <c r="H28" s="350" t="s">
        <v>215</v>
      </c>
      <c r="I28" s="350" t="s">
        <v>216</v>
      </c>
      <c r="J28" s="350" t="s">
        <v>217</v>
      </c>
      <c r="K28" s="443"/>
    </row>
    <row r="29" spans="1:11" s="108" customFormat="1" ht="12" customHeight="1">
      <c r="A29" s="351" t="s">
        <v>1212</v>
      </c>
      <c r="B29" s="475">
        <v>899.27176351530784</v>
      </c>
      <c r="C29" s="476">
        <v>769.36561605786903</v>
      </c>
      <c r="D29" s="476">
        <v>728.12160477895293</v>
      </c>
      <c r="E29" s="476">
        <v>698.07393707769506</v>
      </c>
      <c r="F29" s="476">
        <v>758.60487973127204</v>
      </c>
      <c r="G29" s="476">
        <v>586.91865565665603</v>
      </c>
      <c r="H29" s="476">
        <v>598.71648974614595</v>
      </c>
      <c r="I29" s="476">
        <v>582.21466205899401</v>
      </c>
      <c r="J29" s="476">
        <v>592.73448974279381</v>
      </c>
      <c r="K29" s="443"/>
    </row>
    <row r="30" spans="1:11" s="108" customFormat="1" ht="12" customHeight="1">
      <c r="A30" s="354" t="s">
        <v>1213</v>
      </c>
      <c r="B30" s="360">
        <v>300.1635926941932</v>
      </c>
      <c r="C30" s="359">
        <v>327.698363300518</v>
      </c>
      <c r="D30" s="359">
        <v>323.76365689832596</v>
      </c>
      <c r="E30" s="359">
        <v>351.31802647798401</v>
      </c>
      <c r="F30" s="359">
        <v>362.99694172654893</v>
      </c>
      <c r="G30" s="359">
        <v>267.93079372339406</v>
      </c>
      <c r="H30" s="359">
        <v>333.01918185237395</v>
      </c>
      <c r="I30" s="359">
        <v>346.44371117389801</v>
      </c>
      <c r="J30" s="359">
        <v>306.51609739620289</v>
      </c>
      <c r="K30" s="443"/>
    </row>
    <row r="31" spans="1:11" s="108" customFormat="1" ht="12" customHeight="1">
      <c r="A31" s="354" t="s">
        <v>1214</v>
      </c>
      <c r="B31" s="360">
        <v>453.00695248176908</v>
      </c>
      <c r="C31" s="359">
        <v>317.43086105533388</v>
      </c>
      <c r="D31" s="359">
        <v>491.40353988715003</v>
      </c>
      <c r="E31" s="359">
        <v>547.04382561186594</v>
      </c>
      <c r="F31" s="359">
        <v>741.64021114771322</v>
      </c>
      <c r="G31" s="359">
        <v>317.56092570688583</v>
      </c>
      <c r="H31" s="359">
        <v>615.4970973685522</v>
      </c>
      <c r="I31" s="359">
        <v>484.34388238408002</v>
      </c>
      <c r="J31" s="359">
        <v>464.34325057845399</v>
      </c>
      <c r="K31" s="443"/>
    </row>
    <row r="32" spans="1:11" s="108" customFormat="1" ht="12" customHeight="1">
      <c r="A32" s="354" t="s">
        <v>1215</v>
      </c>
      <c r="B32" s="360">
        <v>108.35439637084204</v>
      </c>
      <c r="C32" s="359">
        <v>90.545745606444981</v>
      </c>
      <c r="D32" s="359">
        <v>112.484240081781</v>
      </c>
      <c r="E32" s="359">
        <v>91.002282863855001</v>
      </c>
      <c r="F32" s="359">
        <v>86.401528047713995</v>
      </c>
      <c r="G32" s="359">
        <v>81.379765968270007</v>
      </c>
      <c r="H32" s="359">
        <v>82.800923759168001</v>
      </c>
      <c r="I32" s="359">
        <v>81.058601316928005</v>
      </c>
      <c r="J32" s="359">
        <v>61.222253104882</v>
      </c>
      <c r="K32" s="443"/>
    </row>
    <row r="33" spans="1:15" s="108" customFormat="1" ht="12" customHeight="1">
      <c r="A33" s="361" t="s">
        <v>1216</v>
      </c>
      <c r="B33" s="362">
        <v>46.052999999999997</v>
      </c>
      <c r="C33" s="363">
        <v>26.498999999999999</v>
      </c>
      <c r="D33" s="363">
        <v>10.829000000000001</v>
      </c>
      <c r="E33" s="363">
        <v>10.614000000000001</v>
      </c>
      <c r="F33" s="363">
        <v>6.6849999999999996</v>
      </c>
      <c r="G33" s="363">
        <v>1.5049999999999999</v>
      </c>
      <c r="H33" s="363">
        <v>0.35899999999999999</v>
      </c>
      <c r="I33" s="363">
        <v>4.6589999999999998</v>
      </c>
      <c r="J33" s="363">
        <v>8.0220000000000002</v>
      </c>
      <c r="K33" s="443"/>
      <c r="L33" s="440"/>
      <c r="M33" s="440"/>
    </row>
    <row r="34" spans="1:15" s="108" customFormat="1" ht="12" customHeight="1">
      <c r="A34" s="354" t="s">
        <v>1217</v>
      </c>
      <c r="B34" s="493">
        <v>1806.849705062112</v>
      </c>
      <c r="C34" s="494">
        <v>1531.5395860201659</v>
      </c>
      <c r="D34" s="494">
        <v>1666.60204164621</v>
      </c>
      <c r="E34" s="494">
        <v>1698.0520720314003</v>
      </c>
      <c r="F34" s="494">
        <v>1956.3285606532481</v>
      </c>
      <c r="G34" s="494">
        <v>1255.2951410552062</v>
      </c>
      <c r="H34" s="494">
        <v>1630.3926927262398</v>
      </c>
      <c r="I34" s="494">
        <v>1498.7198569338998</v>
      </c>
      <c r="J34" s="494">
        <v>1432.8380908223326</v>
      </c>
      <c r="K34" s="443"/>
      <c r="L34" s="440"/>
      <c r="M34" s="440"/>
    </row>
    <row r="35" spans="1:15" s="108" customFormat="1" ht="12" customHeight="1">
      <c r="A35" s="351" t="s">
        <v>1212</v>
      </c>
      <c r="B35" s="360">
        <v>469.557455365549</v>
      </c>
      <c r="C35" s="359">
        <v>6.6161703366149665</v>
      </c>
      <c r="D35" s="359">
        <v>113.83799867155194</v>
      </c>
      <c r="E35" s="359">
        <v>373.31051305102409</v>
      </c>
      <c r="F35" s="359">
        <v>41.868608443001868</v>
      </c>
      <c r="G35" s="359">
        <v>133.82603490596256</v>
      </c>
      <c r="H35" s="359">
        <v>119.89923813506611</v>
      </c>
      <c r="I35" s="359">
        <v>223.76033785635428</v>
      </c>
      <c r="J35" s="359">
        <v>95.920556607619289</v>
      </c>
      <c r="K35" s="443"/>
      <c r="L35" s="440"/>
      <c r="M35" s="440"/>
    </row>
    <row r="36" spans="1:15" s="108" customFormat="1" ht="12" customHeight="1">
      <c r="A36" s="354" t="s">
        <v>1213</v>
      </c>
      <c r="B36" s="360">
        <v>-7.33744</v>
      </c>
      <c r="C36" s="359">
        <v>15.64495</v>
      </c>
      <c r="D36" s="359">
        <v>56.941760000000002</v>
      </c>
      <c r="E36" s="359">
        <v>14.681179999999999</v>
      </c>
      <c r="F36" s="359">
        <v>-14.28546</v>
      </c>
      <c r="G36" s="359">
        <v>18.622610000000002</v>
      </c>
      <c r="H36" s="359">
        <v>7.92577</v>
      </c>
      <c r="I36" s="359">
        <v>13.68262</v>
      </c>
      <c r="J36" s="359">
        <v>38.821670000000196</v>
      </c>
      <c r="K36" s="443"/>
      <c r="L36" s="440"/>
      <c r="M36" s="440"/>
    </row>
    <row r="37" spans="1:15" s="108" customFormat="1" ht="12" customHeight="1">
      <c r="A37" s="361" t="s">
        <v>1216</v>
      </c>
      <c r="B37" s="362">
        <v>34.314</v>
      </c>
      <c r="C37" s="363">
        <v>23.969000000000001</v>
      </c>
      <c r="D37" s="363">
        <v>12.221</v>
      </c>
      <c r="E37" s="363">
        <v>9.32</v>
      </c>
      <c r="F37" s="363">
        <v>4.9669999999999996</v>
      </c>
      <c r="G37" s="363">
        <v>1.145</v>
      </c>
      <c r="H37" s="363">
        <v>0.55500000000000005</v>
      </c>
      <c r="I37" s="363">
        <v>3.5219999999999998</v>
      </c>
      <c r="J37" s="363">
        <v>3.9980000000000002</v>
      </c>
      <c r="K37" s="443"/>
      <c r="L37" s="440"/>
      <c r="M37" s="440"/>
    </row>
    <row r="38" spans="1:15" s="108" customFormat="1" ht="12" customHeight="1">
      <c r="A38" s="351" t="s">
        <v>1218</v>
      </c>
      <c r="B38" s="360">
        <v>496.53401536554901</v>
      </c>
      <c r="C38" s="359">
        <v>46.230120336614966</v>
      </c>
      <c r="D38" s="359">
        <v>183.00075867155195</v>
      </c>
      <c r="E38" s="476">
        <v>397.31169305102406</v>
      </c>
      <c r="F38" s="476">
        <v>32.550148443001866</v>
      </c>
      <c r="G38" s="476">
        <v>153.59364490596258</v>
      </c>
      <c r="H38" s="476">
        <v>128.38000813506611</v>
      </c>
      <c r="I38" s="476">
        <v>240.96495785635429</v>
      </c>
      <c r="J38" s="476">
        <v>138.74022660761946</v>
      </c>
      <c r="K38" s="443"/>
      <c r="L38" s="440"/>
      <c r="M38" s="440"/>
      <c r="N38" s="1843">
        <f>B38+C38+D38+E38</f>
        <v>1123.07658742474</v>
      </c>
      <c r="O38" s="1843">
        <f>F38+G38+H38+I38</f>
        <v>555.48875934038483</v>
      </c>
    </row>
    <row r="39" spans="1:15" s="108" customFormat="1" ht="12" customHeight="1">
      <c r="A39" s="374" t="s">
        <v>223</v>
      </c>
      <c r="B39" s="493">
        <v>2303.383720427661</v>
      </c>
      <c r="C39" s="494">
        <v>1577.7697063567809</v>
      </c>
      <c r="D39" s="494">
        <v>1849.6028003177619</v>
      </c>
      <c r="E39" s="494">
        <v>2095.3637650824244</v>
      </c>
      <c r="F39" s="494">
        <v>1988.8787090962501</v>
      </c>
      <c r="G39" s="494">
        <v>1408.8887859611689</v>
      </c>
      <c r="H39" s="494">
        <v>1758.772700861306</v>
      </c>
      <c r="I39" s="494">
        <v>1739.6848147902542</v>
      </c>
      <c r="J39" s="494">
        <v>1571.5783174299522</v>
      </c>
      <c r="K39" s="443"/>
      <c r="L39" s="440"/>
      <c r="M39" s="440"/>
    </row>
    <row r="40" spans="1:15" s="110" customFormat="1" ht="22.5" customHeight="1">
      <c r="A40" s="400"/>
      <c r="B40" s="400"/>
      <c r="C40" s="400"/>
      <c r="D40" s="400"/>
      <c r="E40" s="400"/>
      <c r="F40" s="400"/>
      <c r="G40" s="400"/>
      <c r="H40" s="400"/>
      <c r="I40" s="400"/>
      <c r="J40" s="400"/>
      <c r="K40" s="435"/>
      <c r="L40" s="435"/>
      <c r="M40" s="435"/>
    </row>
    <row r="41" spans="1:15" s="3" customFormat="1" ht="18.75" customHeight="1">
      <c r="A41" s="294" t="s">
        <v>1219</v>
      </c>
      <c r="B41" s="180"/>
      <c r="C41" s="180"/>
      <c r="D41" s="180"/>
      <c r="E41" s="180"/>
      <c r="F41" s="180"/>
      <c r="G41" s="180"/>
      <c r="H41" s="180"/>
      <c r="I41" s="180"/>
      <c r="J41" s="180"/>
      <c r="K41" s="174"/>
      <c r="L41" s="174"/>
      <c r="M41" s="174"/>
    </row>
    <row r="42" spans="1:15" s="91" customFormat="1" ht="12" customHeight="1">
      <c r="A42" s="346"/>
      <c r="B42" s="346"/>
      <c r="C42" s="346"/>
      <c r="D42" s="346"/>
      <c r="E42" s="346"/>
      <c r="F42" s="346"/>
      <c r="G42" s="346"/>
      <c r="H42" s="346"/>
      <c r="I42" s="346"/>
      <c r="J42" s="346"/>
      <c r="K42" s="443"/>
      <c r="L42" s="443"/>
      <c r="M42" s="443"/>
    </row>
    <row r="43" spans="1:15" s="108" customFormat="1" ht="9" customHeight="1">
      <c r="A43" s="347"/>
      <c r="B43" s="321" t="s">
        <v>289</v>
      </c>
      <c r="C43" s="2007" t="s">
        <v>1220</v>
      </c>
      <c r="D43" s="2008"/>
      <c r="E43" s="2009"/>
      <c r="F43" s="447"/>
      <c r="G43" s="447"/>
      <c r="H43" s="447"/>
      <c r="I43" s="447"/>
      <c r="J43" s="447"/>
      <c r="K43" s="440"/>
      <c r="L43" s="440"/>
      <c r="M43" s="440"/>
    </row>
    <row r="44" spans="1:15" s="108" customFormat="1" ht="9" customHeight="1">
      <c r="A44" s="347"/>
      <c r="B44" s="495" t="s">
        <v>263</v>
      </c>
      <c r="C44" s="2010"/>
      <c r="D44" s="2011"/>
      <c r="E44" s="2012"/>
      <c r="F44" s="447"/>
      <c r="G44" s="447"/>
      <c r="H44" s="447"/>
      <c r="I44" s="447"/>
      <c r="J44" s="447"/>
      <c r="K44" s="440"/>
      <c r="L44" s="440"/>
      <c r="M44" s="440"/>
    </row>
    <row r="45" spans="1:15" s="108" customFormat="1" ht="9" customHeight="1">
      <c r="A45" s="347" t="s">
        <v>1221</v>
      </c>
      <c r="B45" s="496" t="s">
        <v>1222</v>
      </c>
      <c r="C45" s="350" t="s">
        <v>1223</v>
      </c>
      <c r="D45" s="350" t="s">
        <v>1224</v>
      </c>
      <c r="E45" s="350" t="s">
        <v>1225</v>
      </c>
      <c r="F45" s="447"/>
      <c r="G45" s="447"/>
      <c r="H45" s="447"/>
      <c r="I45" s="447"/>
      <c r="J45" s="447"/>
      <c r="K45" s="440"/>
      <c r="L45" s="440"/>
      <c r="M45" s="440"/>
    </row>
    <row r="46" spans="1:15" s="108" customFormat="1" ht="12" customHeight="1">
      <c r="A46" s="497" t="s">
        <v>998</v>
      </c>
      <c r="B46" s="476">
        <v>892</v>
      </c>
      <c r="C46" s="476">
        <v>2929</v>
      </c>
      <c r="D46" s="476">
        <v>4990</v>
      </c>
      <c r="E46" s="476">
        <v>892</v>
      </c>
      <c r="F46" s="447"/>
      <c r="G46" s="447"/>
      <c r="H46" s="498"/>
      <c r="I46" s="447"/>
      <c r="J46" s="447"/>
      <c r="K46" s="440"/>
      <c r="L46" s="440"/>
      <c r="M46" s="499"/>
    </row>
    <row r="47" spans="1:15" s="108" customFormat="1" ht="12" customHeight="1">
      <c r="A47" s="500" t="s">
        <v>1226</v>
      </c>
      <c r="B47" s="359">
        <v>17040</v>
      </c>
      <c r="C47" s="359">
        <v>16621</v>
      </c>
      <c r="D47" s="359">
        <v>27320</v>
      </c>
      <c r="E47" s="359">
        <v>8860</v>
      </c>
      <c r="F47" s="447"/>
      <c r="G47" s="447"/>
      <c r="H47" s="447"/>
      <c r="I47" s="447"/>
      <c r="J47" s="447"/>
      <c r="K47" s="440"/>
      <c r="L47" s="440"/>
      <c r="M47" s="440"/>
    </row>
    <row r="48" spans="1:15" s="108" customFormat="1" ht="12" customHeight="1">
      <c r="A48" s="500" t="s">
        <v>1213</v>
      </c>
      <c r="B48" s="359">
        <v>1361</v>
      </c>
      <c r="C48" s="359">
        <v>2163</v>
      </c>
      <c r="D48" s="359">
        <v>3925</v>
      </c>
      <c r="E48" s="359">
        <v>1006</v>
      </c>
      <c r="F48" s="447"/>
      <c r="G48" s="447"/>
      <c r="H48" s="447"/>
      <c r="I48" s="447"/>
      <c r="J48" s="447"/>
      <c r="K48" s="440"/>
      <c r="L48" s="440"/>
      <c r="M48" s="499"/>
    </row>
    <row r="49" spans="1:10" s="108" customFormat="1" ht="12" customHeight="1">
      <c r="A49" s="501" t="s">
        <v>1227</v>
      </c>
      <c r="B49" s="359">
        <v>-762</v>
      </c>
      <c r="C49" s="359">
        <v>-2054</v>
      </c>
      <c r="D49" s="359"/>
      <c r="E49" s="359"/>
      <c r="F49" s="447"/>
      <c r="G49" s="447"/>
      <c r="H49" s="447"/>
      <c r="I49" s="447"/>
      <c r="J49" s="447"/>
    </row>
    <row r="50" spans="1:10" s="108" customFormat="1" ht="12" customHeight="1">
      <c r="A50" s="502" t="s">
        <v>487</v>
      </c>
      <c r="B50" s="503">
        <v>18531</v>
      </c>
      <c r="C50" s="503">
        <v>19659</v>
      </c>
      <c r="D50" s="494"/>
      <c r="E50" s="494"/>
      <c r="F50" s="447"/>
      <c r="G50" s="447"/>
      <c r="H50" s="447"/>
      <c r="I50" s="447"/>
      <c r="J50" s="447"/>
    </row>
    <row r="51" spans="1:10" s="110" customFormat="1" ht="7.5" customHeight="1">
      <c r="A51" s="400"/>
      <c r="B51" s="504"/>
      <c r="C51" s="504"/>
      <c r="D51" s="400"/>
      <c r="E51" s="400"/>
      <c r="F51" s="400"/>
      <c r="G51" s="400"/>
      <c r="H51" s="400"/>
      <c r="I51" s="400"/>
      <c r="J51" s="400"/>
    </row>
    <row r="52" spans="1:10" s="110" customFormat="1" ht="12" customHeight="1">
      <c r="A52" s="1974" t="s">
        <v>1228</v>
      </c>
      <c r="B52" s="1974"/>
      <c r="C52" s="1974"/>
      <c r="D52" s="1974"/>
      <c r="E52" s="1974"/>
      <c r="F52" s="1974"/>
      <c r="G52" s="1974"/>
      <c r="H52" s="1974"/>
      <c r="I52" s="1974"/>
      <c r="J52" s="1974"/>
    </row>
    <row r="53" spans="1:10" s="110" customFormat="1" ht="6.95" customHeight="1">
      <c r="A53" s="505"/>
      <c r="B53" s="505"/>
      <c r="C53" s="505"/>
      <c r="D53" s="505"/>
      <c r="E53" s="505"/>
      <c r="F53" s="505"/>
      <c r="G53" s="505"/>
      <c r="H53" s="505"/>
      <c r="I53" s="505"/>
      <c r="J53" s="505"/>
    </row>
    <row r="54" spans="1:10" s="110" customFormat="1" ht="12" customHeight="1">
      <c r="A54" s="1943" t="s">
        <v>1229</v>
      </c>
      <c r="B54" s="1943"/>
      <c r="C54" s="1943"/>
      <c r="D54" s="1943"/>
      <c r="E54" s="1943"/>
      <c r="F54" s="1943"/>
      <c r="G54" s="1943"/>
      <c r="H54" s="1943"/>
      <c r="I54" s="1943"/>
      <c r="J54" s="1943"/>
    </row>
  </sheetData>
  <sheetProtection formatCells="0" insertRows="0" deleteRows="0"/>
  <mergeCells count="5">
    <mergeCell ref="A24:J24"/>
    <mergeCell ref="A25:J25"/>
    <mergeCell ref="C43:E44"/>
    <mergeCell ref="A52:J52"/>
    <mergeCell ref="A54:J54"/>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- 4Q22</oddHeader>
  </headerFooter>
  <drawing r:id="rId2"/>
  <legacyDrawing r:id="rId3"/>
  <controls>
    <mc:AlternateContent xmlns:mc="http://schemas.openxmlformats.org/markup-compatibility/2006">
      <mc:Choice Requires="x14">
        <control shapeId="7577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5777" r:id="rId4"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9B184-F6D5-4D05-B9A1-B0DB07B541B7}">
  <sheetPr codeName="Ark23">
    <pageSetUpPr fitToPage="1"/>
  </sheetPr>
  <dimension ref="A1:M97"/>
  <sheetViews>
    <sheetView showGridLines="0" zoomScale="150" zoomScaleNormal="150" workbookViewId="0"/>
  </sheetViews>
  <sheetFormatPr baseColWidth="10" defaultColWidth="8.75" defaultRowHeight="14.25"/>
  <cols>
    <col min="1" max="1" width="31.75" customWidth="1"/>
    <col min="2" max="10" width="5.75" customWidth="1"/>
  </cols>
  <sheetData>
    <row r="1" spans="1:11" s="68" customFormat="1" ht="22.5" customHeight="1">
      <c r="A1" s="310"/>
      <c r="B1" s="311"/>
      <c r="C1" s="311"/>
      <c r="D1" s="311"/>
      <c r="E1" s="311"/>
      <c r="F1" s="311"/>
      <c r="G1" s="311"/>
      <c r="H1" s="311"/>
      <c r="I1" s="345"/>
      <c r="J1" s="345"/>
      <c r="K1" s="403"/>
    </row>
    <row r="2" spans="1:11" s="3" customFormat="1" ht="18.75" customHeight="1">
      <c r="A2" s="294" t="s">
        <v>1230</v>
      </c>
      <c r="B2" s="180"/>
      <c r="C2" s="180"/>
      <c r="D2" s="180"/>
      <c r="E2" s="180"/>
      <c r="F2" s="180"/>
      <c r="G2" s="180"/>
      <c r="H2" s="180"/>
      <c r="I2" s="180"/>
      <c r="J2" s="180"/>
      <c r="K2" s="404"/>
    </row>
    <row r="3" spans="1:11" s="91" customFormat="1" ht="12" customHeight="1">
      <c r="A3" s="346"/>
      <c r="B3" s="346"/>
      <c r="C3" s="346"/>
      <c r="D3" s="346"/>
      <c r="E3" s="346"/>
      <c r="F3" s="346"/>
      <c r="G3" s="346"/>
      <c r="H3" s="346"/>
      <c r="I3" s="346"/>
      <c r="J3" s="346"/>
      <c r="K3" s="405"/>
    </row>
    <row r="4" spans="1:11" s="108" customFormat="1" ht="13.5" customHeight="1">
      <c r="A4" s="347" t="s">
        <v>208</v>
      </c>
      <c r="B4" s="348" t="s">
        <v>209</v>
      </c>
      <c r="C4" s="349" t="s">
        <v>210</v>
      </c>
      <c r="D4" s="350" t="s">
        <v>211</v>
      </c>
      <c r="E4" s="350" t="s">
        <v>212</v>
      </c>
      <c r="F4" s="350" t="s">
        <v>213</v>
      </c>
      <c r="G4" s="350" t="s">
        <v>214</v>
      </c>
      <c r="H4" s="350" t="s">
        <v>215</v>
      </c>
      <c r="I4" s="350" t="s">
        <v>216</v>
      </c>
      <c r="J4" s="350" t="s">
        <v>217</v>
      </c>
      <c r="K4" s="406"/>
    </row>
    <row r="5" spans="1:11" s="108" customFormat="1" ht="12" customHeight="1">
      <c r="A5" s="390" t="s">
        <v>218</v>
      </c>
      <c r="B5" s="407">
        <v>495.38000000000017</v>
      </c>
      <c r="C5" s="408">
        <v>430.91889999999995</v>
      </c>
      <c r="D5" s="408">
        <v>451.25709999999998</v>
      </c>
      <c r="E5" s="408">
        <v>401.49799999999999</v>
      </c>
      <c r="F5" s="408">
        <v>407.06699999999989</v>
      </c>
      <c r="G5" s="408">
        <v>424.04600000000016</v>
      </c>
      <c r="H5" s="408">
        <v>493.23799999999994</v>
      </c>
      <c r="I5" s="408">
        <v>458.06700000000001</v>
      </c>
      <c r="J5" s="408">
        <v>438.91099999999994</v>
      </c>
      <c r="K5" s="406"/>
    </row>
    <row r="6" spans="1:11" s="108" customFormat="1" ht="12" customHeight="1">
      <c r="A6" s="409" t="s">
        <v>83</v>
      </c>
      <c r="B6" s="410">
        <v>-266.2700000000001</v>
      </c>
      <c r="C6" s="411">
        <v>-238.89729999999994</v>
      </c>
      <c r="D6" s="411">
        <v>-229.66069999999999</v>
      </c>
      <c r="E6" s="411">
        <v>-220.785</v>
      </c>
      <c r="F6" s="411">
        <v>-235.18499999999995</v>
      </c>
      <c r="G6" s="411">
        <v>-219.41100000000006</v>
      </c>
      <c r="H6" s="411">
        <v>-255.41800000000001</v>
      </c>
      <c r="I6" s="411">
        <v>-213.26</v>
      </c>
      <c r="J6" s="411">
        <v>-180.45800000000006</v>
      </c>
      <c r="K6" s="406"/>
    </row>
    <row r="7" spans="1:11" s="108" customFormat="1" ht="12" customHeight="1">
      <c r="A7" s="390" t="s">
        <v>1231</v>
      </c>
      <c r="B7" s="407">
        <v>229.11000000000007</v>
      </c>
      <c r="C7" s="408">
        <v>192.02160000000001</v>
      </c>
      <c r="D7" s="408">
        <v>221.59639999999999</v>
      </c>
      <c r="E7" s="408">
        <v>180.71299999999999</v>
      </c>
      <c r="F7" s="408">
        <v>171.88199999999995</v>
      </c>
      <c r="G7" s="408">
        <v>204.6350000000001</v>
      </c>
      <c r="H7" s="408">
        <v>237.81999999999994</v>
      </c>
      <c r="I7" s="408">
        <v>244.80700000000002</v>
      </c>
      <c r="J7" s="408">
        <v>258.45299999999986</v>
      </c>
      <c r="K7" s="406"/>
    </row>
    <row r="8" spans="1:11" s="108" customFormat="1" ht="12" customHeight="1">
      <c r="A8" s="412" t="s">
        <v>1232</v>
      </c>
      <c r="B8" s="413">
        <v>167.01999999999998</v>
      </c>
      <c r="C8" s="414">
        <v>-56.666200000000003</v>
      </c>
      <c r="D8" s="414">
        <v>-184.36779999999999</v>
      </c>
      <c r="E8" s="414">
        <v>-96.649000000000001</v>
      </c>
      <c r="F8" s="414">
        <v>222.58699999999996</v>
      </c>
      <c r="G8" s="414">
        <v>64.072999999999979</v>
      </c>
      <c r="H8" s="414">
        <v>217.913463943506</v>
      </c>
      <c r="I8" s="414">
        <v>107.432536056494</v>
      </c>
      <c r="J8" s="414">
        <v>476.48400000000004</v>
      </c>
      <c r="K8" s="406"/>
    </row>
    <row r="9" spans="1:11" s="108" customFormat="1" ht="12" customHeight="1">
      <c r="A9" s="415" t="s">
        <v>1233</v>
      </c>
      <c r="B9" s="413">
        <v>159.84700000000004</v>
      </c>
      <c r="C9" s="414">
        <v>123.40699999999998</v>
      </c>
      <c r="D9" s="414">
        <v>73.052999999999997</v>
      </c>
      <c r="E9" s="414">
        <v>130.322</v>
      </c>
      <c r="F9" s="414">
        <v>-14.446999999999989</v>
      </c>
      <c r="G9" s="414">
        <v>94.400999999999996</v>
      </c>
      <c r="H9" s="414">
        <v>21.962610437815997</v>
      </c>
      <c r="I9" s="414">
        <v>108.061389562184</v>
      </c>
      <c r="J9" s="414">
        <v>-4.2649999999999864</v>
      </c>
      <c r="K9" s="406"/>
    </row>
    <row r="10" spans="1:11" s="108" customFormat="1" ht="12" customHeight="1">
      <c r="A10" s="416" t="s">
        <v>1234</v>
      </c>
      <c r="B10" s="410"/>
      <c r="C10" s="411"/>
      <c r="D10" s="411"/>
      <c r="E10" s="411"/>
      <c r="F10" s="411">
        <v>20.096000000000004</v>
      </c>
      <c r="G10" s="411">
        <v>0</v>
      </c>
      <c r="H10" s="411">
        <v>-160</v>
      </c>
      <c r="I10" s="411"/>
      <c r="J10" s="411">
        <v>-20.148795999999948</v>
      </c>
      <c r="K10" s="406"/>
    </row>
    <row r="11" spans="1:11" s="107" customFormat="1" ht="12" customHeight="1">
      <c r="A11" s="390" t="s">
        <v>228</v>
      </c>
      <c r="B11" s="417">
        <v>555.97700000000009</v>
      </c>
      <c r="C11" s="418">
        <v>258.76239999999996</v>
      </c>
      <c r="D11" s="418">
        <v>110.2816</v>
      </c>
      <c r="E11" s="418">
        <v>214.386</v>
      </c>
      <c r="F11" s="418">
        <v>400.11799999999994</v>
      </c>
      <c r="G11" s="418">
        <v>363.10900000000009</v>
      </c>
      <c r="H11" s="418">
        <v>317.69607438132198</v>
      </c>
      <c r="I11" s="418">
        <v>460.30092561867798</v>
      </c>
      <c r="J11" s="418">
        <v>710.52320399999996</v>
      </c>
      <c r="K11" s="406"/>
    </row>
    <row r="12" spans="1:11" s="107" customFormat="1" ht="12" customHeight="1">
      <c r="A12" s="409" t="s">
        <v>1235</v>
      </c>
      <c r="B12" s="419">
        <v>208.137</v>
      </c>
      <c r="C12" s="420">
        <v>-109.529</v>
      </c>
      <c r="D12" s="420">
        <v>-22.203000000000003</v>
      </c>
      <c r="E12" s="420">
        <v>-48.945999999999998</v>
      </c>
      <c r="F12" s="420">
        <v>-370.69200000000001</v>
      </c>
      <c r="G12" s="420">
        <v>-91.917999999999978</v>
      </c>
      <c r="H12" s="420">
        <v>-67.928525674420513</v>
      </c>
      <c r="I12" s="420">
        <v>-88.966474325579497</v>
      </c>
      <c r="J12" s="420">
        <v>-147.18799999999999</v>
      </c>
      <c r="K12" s="406"/>
    </row>
    <row r="13" spans="1:11" s="107" customFormat="1" ht="12" customHeight="1">
      <c r="A13" s="421" t="s">
        <v>1236</v>
      </c>
      <c r="B13" s="422">
        <v>764.11400000000003</v>
      </c>
      <c r="C13" s="423">
        <v>149.23339999999996</v>
      </c>
      <c r="D13" s="423">
        <v>88.078599999999994</v>
      </c>
      <c r="E13" s="423">
        <v>165.44</v>
      </c>
      <c r="F13" s="423">
        <v>29.425999999999931</v>
      </c>
      <c r="G13" s="423">
        <v>271.19100000000014</v>
      </c>
      <c r="H13" s="423">
        <v>249.76754870690147</v>
      </c>
      <c r="I13" s="423">
        <v>371.33445129309848</v>
      </c>
      <c r="J13" s="423">
        <v>563.33520399999998</v>
      </c>
      <c r="K13" s="406"/>
    </row>
    <row r="14" spans="1:11" s="110" customFormat="1" ht="7.5" customHeight="1">
      <c r="A14" s="424"/>
      <c r="B14" s="424"/>
      <c r="C14" s="424"/>
      <c r="D14" s="424"/>
      <c r="E14" s="424"/>
      <c r="F14" s="424"/>
      <c r="G14" s="424"/>
      <c r="H14" s="424"/>
      <c r="I14" s="424"/>
      <c r="J14" s="400"/>
      <c r="K14" s="406"/>
    </row>
    <row r="15" spans="1:11" s="108" customFormat="1" ht="12" customHeight="1">
      <c r="A15" s="390" t="s">
        <v>1237</v>
      </c>
      <c r="B15" s="407">
        <v>328567.80300000001</v>
      </c>
      <c r="C15" s="408">
        <v>321480.99</v>
      </c>
      <c r="D15" s="408">
        <v>324913.67200000002</v>
      </c>
      <c r="E15" s="408">
        <v>333328</v>
      </c>
      <c r="F15" s="408">
        <v>334944</v>
      </c>
      <c r="G15" s="408">
        <v>329232.27215425007</v>
      </c>
      <c r="H15" s="408">
        <v>328541</v>
      </c>
      <c r="I15" s="408">
        <v>322036.63309180003</v>
      </c>
      <c r="J15" s="408">
        <v>306709.92171261006</v>
      </c>
      <c r="K15" s="406"/>
    </row>
    <row r="16" spans="1:11" s="108" customFormat="1" ht="12" customHeight="1">
      <c r="A16" s="392" t="s">
        <v>1238</v>
      </c>
      <c r="B16" s="413">
        <v>154042</v>
      </c>
      <c r="C16" s="414">
        <v>144706.37</v>
      </c>
      <c r="D16" s="414">
        <v>146905.26</v>
      </c>
      <c r="E16" s="414">
        <v>154053</v>
      </c>
      <c r="F16" s="414">
        <v>155186</v>
      </c>
      <c r="G16" s="414">
        <v>147806.49996590146</v>
      </c>
      <c r="H16" s="414">
        <v>146564</v>
      </c>
      <c r="I16" s="414">
        <v>139359.81556193781</v>
      </c>
      <c r="J16" s="414">
        <v>126971.18329148613</v>
      </c>
      <c r="K16" s="406"/>
    </row>
    <row r="17" spans="1:11" s="108" customFormat="1" ht="12" customHeight="1">
      <c r="A17" s="392" t="s">
        <v>1239</v>
      </c>
      <c r="B17" s="413">
        <v>174526</v>
      </c>
      <c r="C17" s="414">
        <v>176774.62</v>
      </c>
      <c r="D17" s="414">
        <v>178008.42</v>
      </c>
      <c r="E17" s="414">
        <v>179275</v>
      </c>
      <c r="F17" s="414">
        <v>179758</v>
      </c>
      <c r="G17" s="414">
        <v>181425.77218834861</v>
      </c>
      <c r="H17" s="414">
        <v>181977</v>
      </c>
      <c r="I17" s="414">
        <v>182676.81752986222</v>
      </c>
      <c r="J17" s="414">
        <v>179738.73842112394</v>
      </c>
      <c r="K17" s="406"/>
    </row>
    <row r="18" spans="1:11" s="108" customFormat="1" ht="12" customHeight="1">
      <c r="A18" s="425" t="s">
        <v>1240</v>
      </c>
      <c r="B18" s="426">
        <v>25327.727999999999</v>
      </c>
      <c r="C18" s="427">
        <v>24570.928</v>
      </c>
      <c r="D18" s="427">
        <v>24426.216</v>
      </c>
      <c r="E18" s="427">
        <v>24338.135999999999</v>
      </c>
      <c r="F18" s="427">
        <v>25001.676618940801</v>
      </c>
      <c r="G18" s="427">
        <v>24977.0051859134</v>
      </c>
      <c r="H18" s="427">
        <v>24705.817579590999</v>
      </c>
      <c r="I18" s="427">
        <v>24456.049289326162</v>
      </c>
      <c r="J18" s="427">
        <v>24079.782807715001</v>
      </c>
      <c r="K18" s="406"/>
    </row>
    <row r="19" spans="1:11" s="110" customFormat="1" ht="7.5" customHeight="1">
      <c r="A19" s="424"/>
      <c r="B19" s="424"/>
      <c r="C19" s="424"/>
      <c r="D19" s="424"/>
      <c r="E19" s="424"/>
      <c r="F19" s="424"/>
      <c r="G19" s="424"/>
      <c r="H19" s="424"/>
      <c r="I19" s="424"/>
      <c r="J19" s="400"/>
      <c r="K19" s="428"/>
    </row>
    <row r="20" spans="1:11" s="108" customFormat="1" ht="12" customHeight="1">
      <c r="A20" s="390" t="s">
        <v>348</v>
      </c>
      <c r="B20" s="429">
        <v>4.66</v>
      </c>
      <c r="C20" s="430">
        <v>2.1800000000000002</v>
      </c>
      <c r="D20" s="430">
        <v>2.0699999999999998</v>
      </c>
      <c r="E20" s="430">
        <v>2.76</v>
      </c>
      <c r="F20" s="430">
        <v>3.7468280702482302</v>
      </c>
      <c r="G20" s="430">
        <v>4.84</v>
      </c>
      <c r="H20" s="430">
        <v>5.0999999999999996</v>
      </c>
      <c r="I20" s="430">
        <v>6.18</v>
      </c>
      <c r="J20" s="430">
        <v>10.57</v>
      </c>
      <c r="K20" s="406"/>
    </row>
    <row r="21" spans="1:11" s="108" customFormat="1" ht="12" customHeight="1">
      <c r="A21" s="416" t="s">
        <v>1241</v>
      </c>
      <c r="B21" s="431"/>
      <c r="C21" s="432"/>
      <c r="D21" s="432"/>
      <c r="E21" s="432"/>
      <c r="F21" s="432"/>
      <c r="G21" s="432"/>
      <c r="H21" s="432"/>
      <c r="I21" s="432"/>
      <c r="J21" s="432"/>
      <c r="K21" s="406"/>
    </row>
    <row r="22" spans="1:11" s="108" customFormat="1" ht="12" customHeight="1">
      <c r="A22" s="392" t="s">
        <v>1242</v>
      </c>
      <c r="B22" s="431">
        <v>187.33849339306985</v>
      </c>
      <c r="C22" s="432">
        <v>201.8534084296619</v>
      </c>
      <c r="D22" s="432">
        <v>201.79760766876993</v>
      </c>
      <c r="E22" s="432">
        <v>181.09328749118808</v>
      </c>
      <c r="F22" s="432">
        <v>190.84858003044778</v>
      </c>
      <c r="G22" s="432">
        <v>195.51973321587684</v>
      </c>
      <c r="H22" s="432">
        <v>187.77604814463021</v>
      </c>
      <c r="I22" s="432">
        <v>189.29402547568816</v>
      </c>
      <c r="J22" s="432">
        <v>193.83868815673941</v>
      </c>
      <c r="K22" s="406"/>
    </row>
    <row r="23" spans="1:11" s="108" customFormat="1" ht="12" customHeight="1">
      <c r="A23" s="392" t="s">
        <v>1243</v>
      </c>
      <c r="B23" s="431">
        <v>187.33849339306985</v>
      </c>
      <c r="C23" s="432">
        <v>201.8534084296619</v>
      </c>
      <c r="D23" s="432">
        <v>201.79760766876993</v>
      </c>
      <c r="E23" s="432">
        <v>179.78068270860086</v>
      </c>
      <c r="F23" s="432">
        <v>155.39379360805319</v>
      </c>
      <c r="G23" s="432">
        <v>157.96340446339923</v>
      </c>
      <c r="H23" s="432">
        <v>142.13615107468328</v>
      </c>
      <c r="I23" s="432">
        <v>146.44552872138655</v>
      </c>
      <c r="J23" s="432">
        <v>124.86094988508771</v>
      </c>
      <c r="K23" s="406"/>
    </row>
    <row r="24" spans="1:11" s="108" customFormat="1" ht="12" customHeight="1">
      <c r="A24" s="412" t="s">
        <v>1244</v>
      </c>
      <c r="B24" s="431"/>
      <c r="C24" s="432"/>
      <c r="D24" s="432"/>
      <c r="E24" s="432"/>
      <c r="F24" s="432"/>
      <c r="G24" s="432"/>
      <c r="H24" s="432"/>
      <c r="I24" s="432"/>
      <c r="J24" s="432"/>
      <c r="K24" s="406"/>
    </row>
    <row r="25" spans="1:11" s="108" customFormat="1" ht="12" customHeight="1">
      <c r="A25" s="392" t="s">
        <v>1242</v>
      </c>
      <c r="B25" s="413">
        <v>16203.221062341971</v>
      </c>
      <c r="C25" s="414">
        <v>15532.192152725514</v>
      </c>
      <c r="D25" s="414">
        <v>15772.910493112489</v>
      </c>
      <c r="E25" s="414">
        <v>16828.738450506575</v>
      </c>
      <c r="F25" s="414">
        <v>18138.237024214981</v>
      </c>
      <c r="G25" s="414">
        <v>18074.122572905886</v>
      </c>
      <c r="H25" s="414">
        <v>19127.734757992133</v>
      </c>
      <c r="I25" s="414">
        <v>19367.241085489411</v>
      </c>
      <c r="J25" s="414">
        <v>19015.328313203019</v>
      </c>
      <c r="K25" s="406"/>
    </row>
    <row r="26" spans="1:11" s="108" customFormat="1" ht="12" customHeight="1">
      <c r="A26" s="392" t="s">
        <v>1243</v>
      </c>
      <c r="B26" s="413">
        <v>16203.221062341971</v>
      </c>
      <c r="C26" s="414">
        <v>15532.192152725514</v>
      </c>
      <c r="D26" s="414">
        <v>15772.910493112489</v>
      </c>
      <c r="E26" s="414">
        <v>16828.738450506575</v>
      </c>
      <c r="F26" s="414">
        <v>18138.237024214981</v>
      </c>
      <c r="G26" s="414">
        <v>18074.122572905886</v>
      </c>
      <c r="H26" s="414">
        <v>19127.734757992133</v>
      </c>
      <c r="I26" s="414">
        <v>19367.241085489415</v>
      </c>
      <c r="J26" s="414">
        <v>19015.328313203019</v>
      </c>
      <c r="K26" s="406"/>
    </row>
    <row r="27" spans="1:11" s="108" customFormat="1" ht="12" customHeight="1">
      <c r="A27" s="412" t="s">
        <v>1245</v>
      </c>
      <c r="B27" s="431"/>
      <c r="C27" s="432"/>
      <c r="D27" s="432"/>
      <c r="E27" s="432"/>
      <c r="F27" s="432"/>
      <c r="G27" s="432"/>
      <c r="H27" s="432"/>
      <c r="I27" s="432"/>
      <c r="J27" s="432"/>
      <c r="K27" s="406"/>
    </row>
    <row r="28" spans="1:11" s="108" customFormat="1" ht="12" customHeight="1">
      <c r="A28" s="392" t="s">
        <v>1242</v>
      </c>
      <c r="B28" s="413">
        <v>30354.870219340013</v>
      </c>
      <c r="C28" s="414">
        <v>31352.259264120927</v>
      </c>
      <c r="D28" s="414">
        <v>31829.356034837387</v>
      </c>
      <c r="E28" s="414">
        <v>30475.715703315978</v>
      </c>
      <c r="F28" s="414">
        <v>34616.567803271239</v>
      </c>
      <c r="G28" s="414">
        <v>35338.476235656162</v>
      </c>
      <c r="H28" s="414">
        <v>35917.304428144475</v>
      </c>
      <c r="I28" s="414">
        <v>36661.030274304125</v>
      </c>
      <c r="J28" s="414">
        <v>36859.062951009902</v>
      </c>
      <c r="K28" s="406"/>
    </row>
    <row r="29" spans="1:11" s="108" customFormat="1" ht="12" customHeight="1">
      <c r="A29" s="392" t="s">
        <v>1243</v>
      </c>
      <c r="B29" s="413">
        <v>30354.870219340013</v>
      </c>
      <c r="C29" s="414">
        <v>31352.259264120927</v>
      </c>
      <c r="D29" s="414">
        <v>31829.356034837387</v>
      </c>
      <c r="E29" s="414">
        <v>30254.820877565537</v>
      </c>
      <c r="F29" s="414">
        <v>28185.694605548117</v>
      </c>
      <c r="G29" s="414">
        <v>28550.499343049865</v>
      </c>
      <c r="H29" s="414">
        <v>27187.425972784404</v>
      </c>
      <c r="I29" s="414">
        <v>28362.458606390577</v>
      </c>
      <c r="J29" s="414">
        <v>23742.719555633317</v>
      </c>
      <c r="K29" s="406"/>
    </row>
    <row r="30" spans="1:11" s="108" customFormat="1" ht="12" customHeight="1">
      <c r="A30" s="409" t="s">
        <v>1246</v>
      </c>
      <c r="B30" s="410"/>
      <c r="C30" s="411"/>
      <c r="D30" s="411"/>
      <c r="E30" s="411"/>
      <c r="F30" s="411"/>
      <c r="G30" s="411"/>
      <c r="H30" s="411"/>
      <c r="I30" s="411"/>
      <c r="J30" s="411"/>
      <c r="K30" s="406"/>
    </row>
    <row r="31" spans="1:11" s="114" customFormat="1" ht="7.5" customHeight="1">
      <c r="A31" s="433"/>
      <c r="B31" s="433"/>
      <c r="C31" s="433"/>
      <c r="D31" s="433"/>
      <c r="E31" s="433"/>
      <c r="F31" s="433"/>
      <c r="G31" s="433"/>
      <c r="H31" s="433"/>
      <c r="I31" s="433"/>
      <c r="J31" s="433"/>
      <c r="K31" s="434"/>
    </row>
    <row r="32" spans="1:11" s="110" customFormat="1" ht="12.75" customHeight="1">
      <c r="A32" s="1862" t="s">
        <v>1247</v>
      </c>
      <c r="B32" s="1862"/>
      <c r="C32" s="1862"/>
      <c r="D32" s="1862"/>
      <c r="E32" s="1862"/>
      <c r="F32" s="1862"/>
      <c r="G32" s="1862"/>
      <c r="H32" s="1862"/>
      <c r="I32" s="1862"/>
      <c r="J32" s="1862"/>
      <c r="K32" s="428"/>
    </row>
    <row r="33" spans="1:11" s="110" customFormat="1" ht="18.75" customHeight="1">
      <c r="A33" s="1862" t="s">
        <v>1248</v>
      </c>
      <c r="B33" s="1862"/>
      <c r="C33" s="1862"/>
      <c r="D33" s="1862"/>
      <c r="E33" s="1862"/>
      <c r="F33" s="1862"/>
      <c r="G33" s="1862"/>
      <c r="H33" s="1862"/>
      <c r="I33" s="1862"/>
      <c r="J33" s="1862"/>
      <c r="K33" s="428"/>
    </row>
    <row r="34" spans="1:11" s="110" customFormat="1" ht="12.75" customHeight="1">
      <c r="A34" s="1862" t="s">
        <v>1249</v>
      </c>
      <c r="B34" s="1862"/>
      <c r="C34" s="1862"/>
      <c r="D34" s="1862"/>
      <c r="E34" s="1862"/>
      <c r="F34" s="1862"/>
      <c r="G34" s="1862"/>
      <c r="H34" s="1862"/>
      <c r="I34" s="1862"/>
      <c r="J34" s="1862"/>
      <c r="K34" s="428"/>
    </row>
    <row r="35" spans="1:11" s="110" customFormat="1" ht="41.25" customHeight="1">
      <c r="A35" s="1862" t="s">
        <v>1250</v>
      </c>
      <c r="B35" s="1862"/>
      <c r="C35" s="1862"/>
      <c r="D35" s="1862"/>
      <c r="E35" s="1862"/>
      <c r="F35" s="1862"/>
      <c r="G35" s="1862"/>
      <c r="H35" s="1862"/>
      <c r="I35" s="1862"/>
      <c r="J35" s="1862"/>
      <c r="K35" s="435"/>
    </row>
    <row r="36" spans="1:11" s="68" customFormat="1" ht="22.5" customHeight="1">
      <c r="A36" s="436"/>
      <c r="B36" s="338"/>
      <c r="C36" s="338"/>
      <c r="D36" s="338"/>
      <c r="E36" s="338"/>
      <c r="F36" s="338"/>
      <c r="G36" s="338"/>
      <c r="H36" s="338"/>
      <c r="I36" s="437"/>
      <c r="J36" s="437"/>
      <c r="K36" s="403"/>
    </row>
    <row r="37" spans="1:11" s="3" customFormat="1" ht="18.75" customHeight="1">
      <c r="A37" s="294" t="s">
        <v>1251</v>
      </c>
      <c r="B37" s="180"/>
      <c r="C37" s="180"/>
      <c r="D37" s="180"/>
      <c r="E37" s="180"/>
      <c r="F37" s="180"/>
      <c r="G37" s="180"/>
      <c r="H37" s="180"/>
      <c r="I37" s="180"/>
      <c r="J37" s="180"/>
      <c r="K37" s="404"/>
    </row>
    <row r="38" spans="1:11" s="91" customFormat="1" ht="12" customHeight="1">
      <c r="A38" s="346"/>
      <c r="B38" s="346"/>
      <c r="C38" s="346"/>
      <c r="D38" s="346"/>
      <c r="E38" s="346"/>
      <c r="F38" s="346"/>
      <c r="G38" s="346"/>
      <c r="H38" s="346"/>
      <c r="I38" s="346"/>
      <c r="J38" s="346"/>
      <c r="K38" s="405"/>
    </row>
    <row r="39" spans="1:11" s="108" customFormat="1" ht="13.5" customHeight="1">
      <c r="A39" s="347" t="s">
        <v>208</v>
      </c>
      <c r="B39" s="348" t="s">
        <v>209</v>
      </c>
      <c r="C39" s="349" t="s">
        <v>210</v>
      </c>
      <c r="D39" s="350" t="s">
        <v>211</v>
      </c>
      <c r="E39" s="350" t="s">
        <v>212</v>
      </c>
      <c r="F39" s="350" t="s">
        <v>213</v>
      </c>
      <c r="G39" s="350" t="s">
        <v>214</v>
      </c>
      <c r="H39" s="350" t="s">
        <v>215</v>
      </c>
      <c r="I39" s="350" t="s">
        <v>216</v>
      </c>
      <c r="J39" s="350" t="s">
        <v>217</v>
      </c>
      <c r="K39" s="406"/>
    </row>
    <row r="40" spans="1:11" s="108" customFormat="1" ht="12" customHeight="1">
      <c r="A40" s="390" t="s">
        <v>218</v>
      </c>
      <c r="B40" s="407">
        <v>267.22399999999993</v>
      </c>
      <c r="C40" s="408">
        <v>258.11400000000003</v>
      </c>
      <c r="D40" s="408">
        <v>253.809</v>
      </c>
      <c r="E40" s="408">
        <v>247.1</v>
      </c>
      <c r="F40" s="408">
        <v>256.11799999999994</v>
      </c>
      <c r="G40" s="408">
        <v>272.18100000000004</v>
      </c>
      <c r="H40" s="408">
        <v>281.66964999999993</v>
      </c>
      <c r="I40" s="408">
        <v>264.02335000000005</v>
      </c>
      <c r="J40" s="408">
        <v>263.28400000000005</v>
      </c>
      <c r="K40" s="406"/>
    </row>
    <row r="41" spans="1:11" s="108" customFormat="1" ht="12" customHeight="1">
      <c r="A41" s="392" t="s">
        <v>428</v>
      </c>
      <c r="B41" s="413">
        <v>75.278999999999996</v>
      </c>
      <c r="C41" s="414">
        <v>71.524000000000001</v>
      </c>
      <c r="D41" s="414">
        <v>63.467999999999989</v>
      </c>
      <c r="E41" s="414">
        <v>66.215000000000003</v>
      </c>
      <c r="F41" s="414">
        <v>62.065000000000026</v>
      </c>
      <c r="G41" s="414">
        <v>81.274000000000001</v>
      </c>
      <c r="H41" s="414">
        <v>85.838399999999979</v>
      </c>
      <c r="I41" s="414">
        <v>77.970600000000019</v>
      </c>
      <c r="J41" s="414">
        <v>79.682159999999925</v>
      </c>
      <c r="K41" s="406"/>
    </row>
    <row r="42" spans="1:11" s="108" customFormat="1" ht="12" customHeight="1">
      <c r="A42" s="392" t="s">
        <v>429</v>
      </c>
      <c r="B42" s="413">
        <v>191.94499999999994</v>
      </c>
      <c r="C42" s="414">
        <v>186.59000000000003</v>
      </c>
      <c r="D42" s="414">
        <v>190.34100000000001</v>
      </c>
      <c r="E42" s="414">
        <v>180.88499999999999</v>
      </c>
      <c r="F42" s="414">
        <v>194.05199999999994</v>
      </c>
      <c r="G42" s="414">
        <v>190.90700000000007</v>
      </c>
      <c r="H42" s="414">
        <v>195.83124999999998</v>
      </c>
      <c r="I42" s="414">
        <v>186.05275000000003</v>
      </c>
      <c r="J42" s="414">
        <v>183.60110999999989</v>
      </c>
      <c r="K42" s="406"/>
    </row>
    <row r="43" spans="1:11" s="108" customFormat="1" ht="12" customHeight="1">
      <c r="A43" s="409" t="s">
        <v>83</v>
      </c>
      <c r="B43" s="410">
        <v>-169.41899999999998</v>
      </c>
      <c r="C43" s="411">
        <v>-148.74099999999999</v>
      </c>
      <c r="D43" s="411">
        <v>-145.66800000000001</v>
      </c>
      <c r="E43" s="411">
        <v>-140.51400000000001</v>
      </c>
      <c r="F43" s="411">
        <v>-121.64800000000004</v>
      </c>
      <c r="G43" s="411">
        <v>-112.93899999999998</v>
      </c>
      <c r="H43" s="411">
        <v>-132.17000000000002</v>
      </c>
      <c r="I43" s="411">
        <v>-108.843</v>
      </c>
      <c r="J43" s="411">
        <v>-95.029999999999959</v>
      </c>
      <c r="K43" s="406"/>
    </row>
    <row r="44" spans="1:11" s="108" customFormat="1" ht="12" customHeight="1">
      <c r="A44" s="412" t="s">
        <v>1231</v>
      </c>
      <c r="B44" s="413">
        <v>97.80499999999995</v>
      </c>
      <c r="C44" s="414">
        <v>109.37300000000005</v>
      </c>
      <c r="D44" s="414">
        <v>108.14099999999999</v>
      </c>
      <c r="E44" s="414">
        <v>106.58599999999998</v>
      </c>
      <c r="F44" s="414">
        <v>134.46999999999991</v>
      </c>
      <c r="G44" s="414">
        <v>159.24200000000008</v>
      </c>
      <c r="H44" s="414">
        <v>149.49964999999992</v>
      </c>
      <c r="I44" s="414">
        <v>155.18035000000003</v>
      </c>
      <c r="J44" s="414">
        <v>155.18035000000003</v>
      </c>
      <c r="K44" s="406"/>
    </row>
    <row r="45" spans="1:11" s="108" customFormat="1" ht="12" customHeight="1">
      <c r="A45" s="412" t="s">
        <v>1232</v>
      </c>
      <c r="B45" s="413">
        <v>26.110696000000001</v>
      </c>
      <c r="C45" s="414">
        <v>9.8563039999999997</v>
      </c>
      <c r="D45" s="414">
        <v>-7.1009999999999991</v>
      </c>
      <c r="E45" s="414">
        <v>-1.794</v>
      </c>
      <c r="F45" s="414">
        <v>10.691000000000003</v>
      </c>
      <c r="G45" s="414">
        <v>10.344999999999999</v>
      </c>
      <c r="H45" s="414">
        <v>24.839000000000002</v>
      </c>
      <c r="I45" s="414">
        <v>17.27</v>
      </c>
      <c r="J45" s="414">
        <v>58.420999999999992</v>
      </c>
      <c r="K45" s="406"/>
    </row>
    <row r="46" spans="1:11" s="108" customFormat="1" ht="12" customHeight="1">
      <c r="A46" s="409" t="s">
        <v>1233</v>
      </c>
      <c r="B46" s="410">
        <v>23.012</v>
      </c>
      <c r="C46" s="411">
        <v>24.394000000000005</v>
      </c>
      <c r="D46" s="411">
        <v>-32.821000000000005</v>
      </c>
      <c r="E46" s="411">
        <v>-0.95199999999999996</v>
      </c>
      <c r="F46" s="411">
        <v>-90.155000000000015</v>
      </c>
      <c r="G46" s="411">
        <v>-10.927000000000003</v>
      </c>
      <c r="H46" s="411">
        <v>-68.483999999999995</v>
      </c>
      <c r="I46" s="411">
        <v>5.5839999999999996</v>
      </c>
      <c r="J46" s="411">
        <v>-83.855999999999995</v>
      </c>
      <c r="K46" s="406"/>
    </row>
    <row r="47" spans="1:11" s="107" customFormat="1" ht="12" customHeight="1">
      <c r="A47" s="421" t="s">
        <v>1236</v>
      </c>
      <c r="B47" s="422">
        <v>146.92769599999997</v>
      </c>
      <c r="C47" s="423">
        <v>143.62330400000005</v>
      </c>
      <c r="D47" s="423">
        <v>68.218999999999994</v>
      </c>
      <c r="E47" s="423">
        <v>103.83999999999999</v>
      </c>
      <c r="F47" s="423">
        <v>55.005999999999901</v>
      </c>
      <c r="G47" s="423">
        <v>158.66000000000008</v>
      </c>
      <c r="H47" s="423">
        <v>105.85464999999992</v>
      </c>
      <c r="I47" s="423">
        <v>178.03435000000005</v>
      </c>
      <c r="J47" s="423">
        <v>178.03435000000005</v>
      </c>
      <c r="K47" s="406"/>
    </row>
    <row r="48" spans="1:11" s="110" customFormat="1" ht="7.5" customHeight="1">
      <c r="A48" s="424"/>
      <c r="B48" s="424"/>
      <c r="C48" s="424"/>
      <c r="D48" s="424"/>
      <c r="E48" s="424"/>
      <c r="F48" s="424"/>
      <c r="G48" s="424"/>
      <c r="H48" s="424"/>
      <c r="I48" s="424"/>
      <c r="J48" s="400"/>
      <c r="K48" s="428"/>
    </row>
    <row r="49" spans="1:13" s="108" customFormat="1" ht="12" customHeight="1">
      <c r="A49" s="425" t="s">
        <v>1252</v>
      </c>
      <c r="B49" s="438">
        <v>4263.5320000000002</v>
      </c>
      <c r="C49" s="439">
        <v>3807.8109999999997</v>
      </c>
      <c r="D49" s="439">
        <v>4011.2300000000005</v>
      </c>
      <c r="E49" s="439">
        <v>4054.29</v>
      </c>
      <c r="F49" s="439">
        <v>3603.3697204999999</v>
      </c>
      <c r="G49" s="439">
        <v>3484.1648594999997</v>
      </c>
      <c r="H49" s="439">
        <v>3531.6234742200004</v>
      </c>
      <c r="I49" s="439">
        <v>3843.4885257799997</v>
      </c>
      <c r="J49" s="439">
        <v>3050.7750092000024</v>
      </c>
      <c r="K49" s="406"/>
      <c r="L49" s="440"/>
    </row>
    <row r="50" spans="1:13" s="110" customFormat="1" ht="7.5" customHeight="1">
      <c r="A50" s="424"/>
      <c r="B50" s="424"/>
      <c r="C50" s="424"/>
      <c r="D50" s="424"/>
      <c r="E50" s="424"/>
      <c r="F50" s="424"/>
      <c r="G50" s="424"/>
      <c r="H50" s="424"/>
      <c r="I50" s="424"/>
      <c r="J50" s="400"/>
      <c r="K50" s="428"/>
      <c r="L50" s="435"/>
    </row>
    <row r="51" spans="1:13" s="68" customFormat="1" ht="22.5" customHeight="1">
      <c r="A51" s="441"/>
      <c r="B51" s="311"/>
      <c r="C51" s="311"/>
      <c r="D51" s="311"/>
      <c r="E51" s="311"/>
      <c r="F51" s="311"/>
      <c r="G51" s="311"/>
      <c r="H51" s="311"/>
      <c r="I51" s="345"/>
      <c r="J51" s="345"/>
      <c r="K51" s="403"/>
      <c r="L51" s="442"/>
    </row>
    <row r="52" spans="1:13" s="3" customFormat="1" ht="18.75" customHeight="1">
      <c r="A52" s="294" t="s">
        <v>1253</v>
      </c>
      <c r="B52" s="180"/>
      <c r="C52" s="180"/>
      <c r="D52" s="180"/>
      <c r="E52" s="180"/>
      <c r="F52" s="180"/>
      <c r="G52" s="180"/>
      <c r="H52" s="180"/>
      <c r="I52" s="180"/>
      <c r="J52" s="180"/>
      <c r="K52" s="404"/>
      <c r="L52" s="174"/>
    </row>
    <row r="53" spans="1:13" s="91" customFormat="1" ht="12" customHeight="1">
      <c r="A53" s="346"/>
      <c r="B53" s="346"/>
      <c r="C53" s="346"/>
      <c r="D53" s="346"/>
      <c r="E53" s="346"/>
      <c r="F53" s="346"/>
      <c r="G53" s="346"/>
      <c r="H53" s="346"/>
      <c r="I53" s="346"/>
      <c r="J53" s="346"/>
      <c r="K53" s="405"/>
      <c r="L53" s="443"/>
    </row>
    <row r="54" spans="1:13" s="108" customFormat="1" ht="13.5" customHeight="1">
      <c r="A54" s="347" t="s">
        <v>208</v>
      </c>
      <c r="B54" s="348" t="s">
        <v>209</v>
      </c>
      <c r="C54" s="349" t="s">
        <v>210</v>
      </c>
      <c r="D54" s="350" t="s">
        <v>211</v>
      </c>
      <c r="E54" s="350" t="s">
        <v>212</v>
      </c>
      <c r="F54" s="350" t="s">
        <v>213</v>
      </c>
      <c r="G54" s="350" t="s">
        <v>214</v>
      </c>
      <c r="H54" s="350" t="s">
        <v>215</v>
      </c>
      <c r="I54" s="350" t="s">
        <v>216</v>
      </c>
      <c r="J54" s="350" t="s">
        <v>217</v>
      </c>
      <c r="K54" s="406"/>
      <c r="L54" s="440"/>
    </row>
    <row r="55" spans="1:13" s="108" customFormat="1" ht="12" customHeight="1">
      <c r="A55" s="390" t="s">
        <v>218</v>
      </c>
      <c r="B55" s="407">
        <v>228.15700000000007</v>
      </c>
      <c r="C55" s="408">
        <v>172.804</v>
      </c>
      <c r="D55" s="408">
        <v>197.44800000000001</v>
      </c>
      <c r="E55" s="408">
        <v>154.398</v>
      </c>
      <c r="F55" s="408">
        <v>150.94900000000013</v>
      </c>
      <c r="G55" s="408">
        <v>151.86499999999995</v>
      </c>
      <c r="H55" s="408">
        <v>212.56900000000002</v>
      </c>
      <c r="I55" s="408">
        <v>193.04300000000001</v>
      </c>
      <c r="J55" s="408">
        <v>175.6269999999999</v>
      </c>
      <c r="K55" s="406"/>
      <c r="L55" s="440"/>
    </row>
    <row r="56" spans="1:13" s="108" customFormat="1" ht="12" customHeight="1">
      <c r="A56" s="409" t="s">
        <v>83</v>
      </c>
      <c r="B56" s="410">
        <v>-96.852999999999938</v>
      </c>
      <c r="C56" s="411">
        <v>-90.155000000000015</v>
      </c>
      <c r="D56" s="411">
        <v>-83.992000000000004</v>
      </c>
      <c r="E56" s="411">
        <v>-80.272000000000006</v>
      </c>
      <c r="F56" s="411">
        <v>-113.53700000000001</v>
      </c>
      <c r="G56" s="411">
        <v>-106.47200000000001</v>
      </c>
      <c r="H56" s="411">
        <v>-123.24799999999999</v>
      </c>
      <c r="I56" s="411">
        <v>-104.417</v>
      </c>
      <c r="J56" s="411">
        <v>-85.428000000000011</v>
      </c>
      <c r="K56" s="406"/>
      <c r="L56" s="440"/>
    </row>
    <row r="57" spans="1:13" s="108" customFormat="1" ht="12" customHeight="1">
      <c r="A57" s="412" t="s">
        <v>1231</v>
      </c>
      <c r="B57" s="413">
        <v>131.30400000000014</v>
      </c>
      <c r="C57" s="414">
        <v>82.648999999999987</v>
      </c>
      <c r="D57" s="414">
        <v>113.456</v>
      </c>
      <c r="E57" s="414">
        <v>74.125999999999991</v>
      </c>
      <c r="F57" s="414">
        <v>37.41200000000012</v>
      </c>
      <c r="G57" s="414">
        <v>45.392999999999944</v>
      </c>
      <c r="H57" s="414">
        <v>89.321000000000026</v>
      </c>
      <c r="I57" s="414">
        <v>88.626000000000005</v>
      </c>
      <c r="J57" s="414">
        <v>90.198999999999884</v>
      </c>
      <c r="K57" s="406"/>
      <c r="L57" s="440"/>
    </row>
    <row r="58" spans="1:13" s="108" customFormat="1" ht="12" customHeight="1">
      <c r="A58" s="412" t="s">
        <v>1232</v>
      </c>
      <c r="B58" s="413">
        <v>140.90800000000002</v>
      </c>
      <c r="C58" s="414">
        <v>-66.522000000000006</v>
      </c>
      <c r="D58" s="414">
        <v>-177.267</v>
      </c>
      <c r="E58" s="414">
        <v>-94.855000000000004</v>
      </c>
      <c r="F58" s="414">
        <v>211.89800000000005</v>
      </c>
      <c r="G58" s="414">
        <v>53.724999999999966</v>
      </c>
      <c r="H58" s="414">
        <v>193.07500000000002</v>
      </c>
      <c r="I58" s="414">
        <v>90.162000000000006</v>
      </c>
      <c r="J58" s="414">
        <v>418.06399999999996</v>
      </c>
      <c r="K58" s="406"/>
      <c r="L58" s="440"/>
    </row>
    <row r="59" spans="1:13" s="108" customFormat="1" ht="12" customHeight="1">
      <c r="A59" s="412" t="s">
        <v>1233</v>
      </c>
      <c r="B59" s="413">
        <v>136.83499999999998</v>
      </c>
      <c r="C59" s="414">
        <v>99.012</v>
      </c>
      <c r="D59" s="414">
        <v>105.875</v>
      </c>
      <c r="E59" s="414">
        <v>131.274</v>
      </c>
      <c r="F59" s="414">
        <v>75.708000000000041</v>
      </c>
      <c r="G59" s="414">
        <v>105.32899999999997</v>
      </c>
      <c r="H59" s="414">
        <v>90.446000000000012</v>
      </c>
      <c r="I59" s="414">
        <v>102.47799999999999</v>
      </c>
      <c r="J59" s="414">
        <v>79.59099999999998</v>
      </c>
      <c r="K59" s="406"/>
      <c r="L59" s="440"/>
    </row>
    <row r="60" spans="1:13" s="108" customFormat="1" ht="12" customHeight="1">
      <c r="A60" s="416" t="s">
        <v>430</v>
      </c>
      <c r="B60" s="410"/>
      <c r="C60" s="411"/>
      <c r="D60" s="411"/>
      <c r="E60" s="411"/>
      <c r="F60" s="411">
        <v>20.096000000000004</v>
      </c>
      <c r="G60" s="411">
        <v>0</v>
      </c>
      <c r="H60" s="411">
        <v>-160</v>
      </c>
      <c r="I60" s="411"/>
      <c r="J60" s="411">
        <v>-20.148795999999948</v>
      </c>
      <c r="K60" s="406"/>
      <c r="L60" s="444"/>
    </row>
    <row r="61" spans="1:13" s="107" customFormat="1" ht="12" customHeight="1">
      <c r="A61" s="421" t="s">
        <v>1236</v>
      </c>
      <c r="B61" s="422">
        <v>409.04700000000014</v>
      </c>
      <c r="C61" s="423">
        <v>115.13899999999998</v>
      </c>
      <c r="D61" s="423">
        <v>42.064000000000007</v>
      </c>
      <c r="E61" s="423">
        <v>110.54499999999999</v>
      </c>
      <c r="F61" s="423">
        <v>345.1140000000002</v>
      </c>
      <c r="G61" s="423">
        <v>204.44699999999989</v>
      </c>
      <c r="H61" s="423">
        <v>212.8420000000001</v>
      </c>
      <c r="I61" s="423">
        <v>281.26600000000002</v>
      </c>
      <c r="J61" s="423">
        <v>567.70520399999987</v>
      </c>
      <c r="K61" s="406"/>
      <c r="L61" s="406"/>
      <c r="M61" s="1844">
        <f>B61+C61+D61+E61</f>
        <v>676.79500000000007</v>
      </c>
    </row>
    <row r="62" spans="1:13" s="110" customFormat="1" ht="7.5" customHeight="1">
      <c r="A62" s="424"/>
      <c r="B62" s="424"/>
      <c r="C62" s="445"/>
      <c r="D62" s="445"/>
      <c r="E62" s="445"/>
      <c r="F62" s="445"/>
      <c r="G62" s="445"/>
      <c r="H62" s="445"/>
      <c r="I62" s="445"/>
      <c r="J62" s="446"/>
      <c r="K62" s="428"/>
      <c r="L62" s="435"/>
    </row>
    <row r="63" spans="1:13" s="107" customFormat="1" ht="12" customHeight="1">
      <c r="A63" s="425" t="s">
        <v>1237</v>
      </c>
      <c r="B63" s="438">
        <v>174526</v>
      </c>
      <c r="C63" s="439">
        <v>176774.62</v>
      </c>
      <c r="D63" s="439">
        <v>178008.42</v>
      </c>
      <c r="E63" s="439">
        <v>179275</v>
      </c>
      <c r="F63" s="439">
        <v>179758</v>
      </c>
      <c r="G63" s="439">
        <v>181425.77218834861</v>
      </c>
      <c r="H63" s="439">
        <v>181977</v>
      </c>
      <c r="I63" s="439">
        <v>182676.81752986222</v>
      </c>
      <c r="J63" s="439">
        <v>179738.73842112394</v>
      </c>
      <c r="K63" s="406"/>
      <c r="L63" s="406"/>
    </row>
    <row r="64" spans="1:13" s="110" customFormat="1" ht="9" customHeight="1">
      <c r="A64" s="1865"/>
      <c r="B64" s="1865"/>
      <c r="C64" s="1865"/>
      <c r="D64" s="1865"/>
      <c r="E64" s="1865"/>
      <c r="F64" s="1865"/>
      <c r="G64" s="1865"/>
      <c r="H64" s="1865"/>
      <c r="I64" s="1865"/>
      <c r="J64" s="400"/>
      <c r="K64" s="428"/>
      <c r="L64" s="435"/>
    </row>
    <row r="65" spans="1:11" s="110" customFormat="1" ht="12.75" customHeight="1">
      <c r="A65" s="1862"/>
      <c r="B65" s="1862"/>
      <c r="C65" s="1862"/>
      <c r="D65" s="1862"/>
      <c r="E65" s="1862"/>
      <c r="F65" s="1862"/>
      <c r="G65" s="1862"/>
      <c r="H65" s="1862"/>
      <c r="I65" s="1862"/>
      <c r="J65" s="1862"/>
      <c r="K65" s="428"/>
    </row>
    <row r="66" spans="1:11" s="68" customFormat="1" ht="22.5" customHeight="1">
      <c r="A66" s="436"/>
      <c r="B66" s="338"/>
      <c r="C66" s="338"/>
      <c r="D66" s="338"/>
      <c r="E66" s="338"/>
      <c r="F66" s="338"/>
      <c r="G66" s="338"/>
      <c r="H66" s="338"/>
      <c r="I66" s="437"/>
      <c r="J66" s="437"/>
      <c r="K66" s="403"/>
    </row>
    <row r="67" spans="1:11" s="3" customFormat="1" ht="33.75" customHeight="1">
      <c r="A67" s="2013" t="s">
        <v>1254</v>
      </c>
      <c r="B67" s="2013"/>
      <c r="C67" s="2013"/>
      <c r="D67" s="2013"/>
      <c r="E67" s="2013"/>
      <c r="F67" s="2013"/>
      <c r="G67" s="2013"/>
      <c r="H67" s="2013"/>
      <c r="I67" s="2013"/>
      <c r="J67" s="180"/>
      <c r="K67" s="404"/>
    </row>
    <row r="68" spans="1:11" s="91" customFormat="1" ht="12" customHeight="1">
      <c r="A68" s="346"/>
      <c r="B68" s="346"/>
      <c r="C68" s="346"/>
      <c r="D68" s="346"/>
      <c r="E68" s="346"/>
      <c r="F68" s="346"/>
      <c r="G68" s="346"/>
      <c r="H68" s="346"/>
      <c r="I68" s="346"/>
      <c r="J68" s="346"/>
      <c r="K68" s="405"/>
    </row>
    <row r="69" spans="1:11" s="108" customFormat="1" ht="13.5" customHeight="1">
      <c r="A69" s="347" t="s">
        <v>208</v>
      </c>
      <c r="B69" s="348" t="s">
        <v>209</v>
      </c>
      <c r="C69" s="349" t="s">
        <v>210</v>
      </c>
      <c r="D69" s="350" t="s">
        <v>211</v>
      </c>
      <c r="E69" s="350" t="s">
        <v>212</v>
      </c>
      <c r="F69" s="350" t="s">
        <v>213</v>
      </c>
      <c r="G69" s="350" t="s">
        <v>214</v>
      </c>
      <c r="H69" s="350" t="s">
        <v>215</v>
      </c>
      <c r="I69" s="350" t="s">
        <v>216</v>
      </c>
      <c r="J69" s="447"/>
      <c r="K69" s="406"/>
    </row>
    <row r="70" spans="1:11" s="109" customFormat="1" ht="15" customHeight="1">
      <c r="A70" s="448" t="s">
        <v>1255</v>
      </c>
      <c r="B70" s="449"/>
      <c r="C70" s="450"/>
      <c r="D70" s="450"/>
      <c r="E70" s="450"/>
      <c r="F70" s="450"/>
      <c r="G70" s="450"/>
      <c r="H70" s="450"/>
      <c r="I70" s="450"/>
      <c r="J70" s="451"/>
      <c r="K70" s="452"/>
    </row>
    <row r="71" spans="1:11" s="108" customFormat="1" ht="12" customHeight="1">
      <c r="A71" s="412" t="s">
        <v>1256</v>
      </c>
      <c r="B71" s="413">
        <v>178.96799999999999</v>
      </c>
      <c r="C71" s="414">
        <v>-41.653200000000005</v>
      </c>
      <c r="D71" s="414">
        <v>-161.27079999999998</v>
      </c>
      <c r="E71" s="414">
        <v>-96.649000000000001</v>
      </c>
      <c r="F71" s="414">
        <v>222.58699999999996</v>
      </c>
      <c r="G71" s="414">
        <v>64.072999999999979</v>
      </c>
      <c r="H71" s="414">
        <v>217.91302572208699</v>
      </c>
      <c r="I71" s="414">
        <v>107.432536056494</v>
      </c>
      <c r="J71" s="453"/>
      <c r="K71" s="406"/>
    </row>
    <row r="72" spans="1:11" s="107" customFormat="1" ht="12" customHeight="1">
      <c r="A72" s="454" t="s">
        <v>1257</v>
      </c>
      <c r="B72" s="410">
        <v>159.84700000000004</v>
      </c>
      <c r="C72" s="411">
        <v>123.40699999999998</v>
      </c>
      <c r="D72" s="411">
        <v>73.052999999999997</v>
      </c>
      <c r="E72" s="411">
        <v>130.322</v>
      </c>
      <c r="F72" s="411">
        <v>-14.446999999999989</v>
      </c>
      <c r="G72" s="411">
        <v>94.400999999999996</v>
      </c>
      <c r="H72" s="411">
        <v>21.962911895999</v>
      </c>
      <c r="I72" s="411">
        <v>108.061389562184</v>
      </c>
      <c r="J72" s="455"/>
      <c r="K72" s="406"/>
    </row>
    <row r="73" spans="1:11" s="109" customFormat="1" ht="12" customHeight="1">
      <c r="A73" s="456" t="s">
        <v>1258</v>
      </c>
      <c r="B73" s="457">
        <v>338.81500000000005</v>
      </c>
      <c r="C73" s="458">
        <v>81.753799999999984</v>
      </c>
      <c r="D73" s="458">
        <v>-88.217799999999983</v>
      </c>
      <c r="E73" s="458">
        <v>33.673000000000002</v>
      </c>
      <c r="F73" s="458">
        <v>208.14</v>
      </c>
      <c r="G73" s="458">
        <v>158.47399999999999</v>
      </c>
      <c r="H73" s="458">
        <v>239.87593761808597</v>
      </c>
      <c r="I73" s="458">
        <v>215.49392561867802</v>
      </c>
      <c r="J73" s="451"/>
      <c r="K73" s="452"/>
    </row>
    <row r="74" spans="1:11" s="109" customFormat="1" ht="12" customHeight="1">
      <c r="A74" s="415" t="s">
        <v>1259</v>
      </c>
      <c r="B74" s="410">
        <v>27.38901999999996</v>
      </c>
      <c r="C74" s="411">
        <v>1.5857260000003208</v>
      </c>
      <c r="D74" s="411">
        <v>9.4306399999999844</v>
      </c>
      <c r="E74" s="411">
        <v>-1.544979999999996</v>
      </c>
      <c r="F74" s="411">
        <v>-4.6553200000000068</v>
      </c>
      <c r="G74" s="411">
        <v>-11.24899000000002</v>
      </c>
      <c r="H74" s="411">
        <v>-11.895920000000041</v>
      </c>
      <c r="I74" s="411">
        <v>-3.6961000000000057</v>
      </c>
      <c r="J74" s="451"/>
      <c r="K74" s="452"/>
    </row>
    <row r="75" spans="1:11" s="109" customFormat="1" ht="12" customHeight="1">
      <c r="A75" s="459" t="s">
        <v>1260</v>
      </c>
      <c r="B75" s="426">
        <v>366.20402000000001</v>
      </c>
      <c r="C75" s="427">
        <v>83.339526000000305</v>
      </c>
      <c r="D75" s="427">
        <v>-78.78716</v>
      </c>
      <c r="E75" s="427">
        <v>32.128020000000006</v>
      </c>
      <c r="F75" s="427">
        <v>203.48467999999997</v>
      </c>
      <c r="G75" s="427">
        <v>147.22500999999997</v>
      </c>
      <c r="H75" s="427">
        <v>227.98001761808592</v>
      </c>
      <c r="I75" s="427">
        <v>211.79782561867802</v>
      </c>
      <c r="J75" s="451"/>
      <c r="K75" s="452"/>
    </row>
    <row r="76" spans="1:11" s="109" customFormat="1" ht="15" customHeight="1">
      <c r="A76" s="448" t="s">
        <v>181</v>
      </c>
      <c r="B76" s="460"/>
      <c r="C76" s="461"/>
      <c r="D76" s="461"/>
      <c r="E76" s="461"/>
      <c r="F76" s="461"/>
      <c r="G76" s="461"/>
      <c r="H76" s="461"/>
      <c r="I76" s="461"/>
      <c r="J76" s="451"/>
      <c r="K76" s="452"/>
    </row>
    <row r="77" spans="1:11" s="107" customFormat="1" ht="12" customHeight="1">
      <c r="A77" s="412" t="s">
        <v>1261</v>
      </c>
      <c r="B77" s="413">
        <v>61.45881700000001</v>
      </c>
      <c r="C77" s="414">
        <v>-87.482816999999955</v>
      </c>
      <c r="D77" s="414">
        <v>-287.10461502081199</v>
      </c>
      <c r="E77" s="414">
        <v>291.61361502081195</v>
      </c>
      <c r="F77" s="414">
        <v>-1622.5756721718901</v>
      </c>
      <c r="G77" s="414">
        <v>221.32526070437999</v>
      </c>
      <c r="H77" s="414">
        <v>783.32717209132011</v>
      </c>
      <c r="I77" s="414">
        <v>1680.81445319007</v>
      </c>
      <c r="J77" s="455"/>
      <c r="K77" s="406"/>
    </row>
    <row r="78" spans="1:11" s="107" customFormat="1" ht="12" customHeight="1">
      <c r="A78" s="412" t="s">
        <v>1262</v>
      </c>
      <c r="B78" s="413">
        <v>220.45799999999997</v>
      </c>
      <c r="C78" s="414">
        <v>60.269999999999996</v>
      </c>
      <c r="D78" s="414">
        <v>-38.079426698266289</v>
      </c>
      <c r="E78" s="414">
        <v>-29.753573301733706</v>
      </c>
      <c r="F78" s="414">
        <v>158.18881214456593</v>
      </c>
      <c r="G78" s="414">
        <v>134.42293501206484</v>
      </c>
      <c r="H78" s="414">
        <v>136.89323504120901</v>
      </c>
      <c r="I78" s="414">
        <v>169.455047893618</v>
      </c>
      <c r="J78" s="455"/>
      <c r="K78" s="406"/>
    </row>
    <row r="79" spans="1:11" s="107" customFormat="1" ht="12" customHeight="1">
      <c r="A79" s="415" t="s">
        <v>1263</v>
      </c>
      <c r="B79" s="413">
        <v>-1.2801830000000223</v>
      </c>
      <c r="C79" s="414">
        <v>-0.69161699999996529</v>
      </c>
      <c r="D79" s="414">
        <v>-1.1420239910157193</v>
      </c>
      <c r="E79" s="414">
        <v>-1.8451760089843106</v>
      </c>
      <c r="F79" s="414">
        <v>21.020853789637641</v>
      </c>
      <c r="G79" s="414">
        <v>-1.3423739811649682</v>
      </c>
      <c r="H79" s="414">
        <v>-136.31112236327908</v>
      </c>
      <c r="I79" s="414">
        <v>-0.98645191213472572</v>
      </c>
      <c r="J79" s="455"/>
      <c r="K79" s="406"/>
    </row>
    <row r="80" spans="1:11" s="107" customFormat="1" ht="19.5" customHeight="1">
      <c r="A80" s="416" t="s">
        <v>1264</v>
      </c>
      <c r="B80" s="413">
        <v>-104.22899999999998</v>
      </c>
      <c r="C80" s="414">
        <v>-15.132000000000005</v>
      </c>
      <c r="D80" s="414">
        <v>162.77099999999999</v>
      </c>
      <c r="E80" s="414">
        <v>-360.35399999999998</v>
      </c>
      <c r="F80" s="414">
        <v>1707.9943164629799</v>
      </c>
      <c r="G80" s="414">
        <v>-293.01753012258996</v>
      </c>
      <c r="H80" s="414">
        <v>-838.61850377372002</v>
      </c>
      <c r="I80" s="414">
        <v>-1743.8234169393299</v>
      </c>
      <c r="J80" s="455"/>
      <c r="K80" s="406"/>
    </row>
    <row r="81" spans="1:11" s="107" customFormat="1" ht="12" customHeight="1">
      <c r="A81" s="412" t="s">
        <v>1265</v>
      </c>
      <c r="B81" s="413">
        <v>159.84700000000004</v>
      </c>
      <c r="C81" s="414">
        <v>123.40699999999998</v>
      </c>
      <c r="D81" s="414">
        <v>73.053217728062577</v>
      </c>
      <c r="E81" s="414">
        <v>130.32178227193742</v>
      </c>
      <c r="F81" s="414">
        <v>-14.446602646018022</v>
      </c>
      <c r="G81" s="414">
        <v>94.400960424980184</v>
      </c>
      <c r="H81" s="414">
        <v>21.96291189599782</v>
      </c>
      <c r="I81" s="414">
        <v>108.06138956218518</v>
      </c>
      <c r="J81" s="455"/>
      <c r="K81" s="406"/>
    </row>
    <row r="82" spans="1:11" s="112" customFormat="1" ht="12" customHeight="1">
      <c r="A82" s="462" t="s">
        <v>1258</v>
      </c>
      <c r="B82" s="460">
        <v>338.81500000000005</v>
      </c>
      <c r="C82" s="461">
        <v>81.753799999999984</v>
      </c>
      <c r="D82" s="461">
        <v>-88.217799999999983</v>
      </c>
      <c r="E82" s="461">
        <v>33.673000000000002</v>
      </c>
      <c r="F82" s="461">
        <v>208.14</v>
      </c>
      <c r="G82" s="461">
        <v>158.47399999999999</v>
      </c>
      <c r="H82" s="461">
        <v>239.87593761808597</v>
      </c>
      <c r="I82" s="461">
        <v>215.49392561867802</v>
      </c>
      <c r="J82" s="463"/>
      <c r="K82" s="452"/>
    </row>
    <row r="83" spans="1:11" s="109" customFormat="1" ht="12" customHeight="1">
      <c r="A83" s="464" t="s">
        <v>1259</v>
      </c>
      <c r="B83" s="413">
        <v>27.38901999999996</v>
      </c>
      <c r="C83" s="411">
        <v>1.5857260000003208</v>
      </c>
      <c r="D83" s="411">
        <v>9.4306399999999844</v>
      </c>
      <c r="E83" s="411">
        <v>-1.544979999999996</v>
      </c>
      <c r="F83" s="411">
        <v>-4.6553200000000068</v>
      </c>
      <c r="G83" s="411">
        <v>-11.24899000000002</v>
      </c>
      <c r="H83" s="411">
        <v>-11.895920000000041</v>
      </c>
      <c r="I83" s="411">
        <v>-3.6961000000000057</v>
      </c>
      <c r="J83" s="451"/>
      <c r="K83" s="452"/>
    </row>
    <row r="84" spans="1:11" s="109" customFormat="1" ht="12" customHeight="1">
      <c r="A84" s="459" t="s">
        <v>1260</v>
      </c>
      <c r="B84" s="426">
        <v>366.20402000000001</v>
      </c>
      <c r="C84" s="427">
        <v>83.339526000000305</v>
      </c>
      <c r="D84" s="427">
        <v>-78.78716</v>
      </c>
      <c r="E84" s="427">
        <v>32.128020000000006</v>
      </c>
      <c r="F84" s="427">
        <v>203.48467999999997</v>
      </c>
      <c r="G84" s="427">
        <v>147.22500999999997</v>
      </c>
      <c r="H84" s="427">
        <v>227.98001761808592</v>
      </c>
      <c r="I84" s="427">
        <v>211.79782561867802</v>
      </c>
      <c r="J84" s="451"/>
      <c r="K84" s="452"/>
    </row>
    <row r="85" spans="1:11" s="111" customFormat="1" ht="7.5" customHeight="1">
      <c r="A85" s="465"/>
      <c r="B85" s="466"/>
      <c r="C85" s="466"/>
      <c r="D85" s="466"/>
      <c r="E85" s="466"/>
      <c r="F85" s="466"/>
      <c r="G85" s="466"/>
      <c r="H85" s="466"/>
      <c r="I85" s="466"/>
      <c r="J85" s="467"/>
      <c r="K85" s="428"/>
    </row>
    <row r="86" spans="1:11" s="109" customFormat="1" ht="15" customHeight="1">
      <c r="A86" s="448" t="s">
        <v>1255</v>
      </c>
      <c r="B86" s="449"/>
      <c r="C86" s="450"/>
      <c r="D86" s="450"/>
      <c r="E86" s="450"/>
      <c r="F86" s="450"/>
      <c r="G86" s="450"/>
      <c r="H86" s="450"/>
      <c r="I86" s="450"/>
      <c r="J86" s="451"/>
      <c r="K86" s="452"/>
    </row>
    <row r="87" spans="1:11" s="107" customFormat="1" ht="12" customHeight="1">
      <c r="A87" s="416" t="s">
        <v>1266</v>
      </c>
      <c r="B87" s="413">
        <v>493.12400000000002</v>
      </c>
      <c r="C87" s="414">
        <v>504.05799999999999</v>
      </c>
      <c r="D87" s="414">
        <v>511.25200000000007</v>
      </c>
      <c r="E87" s="414">
        <v>493.03399999999999</v>
      </c>
      <c r="F87" s="414">
        <v>529.61400000000003</v>
      </c>
      <c r="G87" s="414">
        <v>526.48209731091993</v>
      </c>
      <c r="H87" s="414">
        <v>376.12776673748203</v>
      </c>
      <c r="I87" s="414">
        <v>525.24713595159801</v>
      </c>
      <c r="J87" s="455"/>
      <c r="K87" s="406"/>
    </row>
    <row r="88" spans="1:11" s="107" customFormat="1" ht="12" customHeight="1">
      <c r="A88" s="416" t="s">
        <v>1267</v>
      </c>
      <c r="B88" s="413">
        <v>-13.462999999999994</v>
      </c>
      <c r="C88" s="414">
        <v>-90.559000000000012</v>
      </c>
      <c r="D88" s="414">
        <v>-85.440999999999988</v>
      </c>
      <c r="E88" s="414">
        <v>-94.046000000000006</v>
      </c>
      <c r="F88" s="414">
        <v>-108.73200000000003</v>
      </c>
      <c r="G88" s="414">
        <v>-106.92185014</v>
      </c>
      <c r="H88" s="414">
        <v>-89.519811374637484</v>
      </c>
      <c r="I88" s="414">
        <v>-90.830338485362503</v>
      </c>
      <c r="J88" s="455"/>
      <c r="K88" s="406"/>
    </row>
    <row r="89" spans="1:11" s="107" customFormat="1" ht="12" customHeight="1">
      <c r="A89" s="416" t="s">
        <v>248</v>
      </c>
      <c r="B89" s="413">
        <v>3.7709999999999999</v>
      </c>
      <c r="C89" s="414">
        <v>2.3966000000000003</v>
      </c>
      <c r="D89" s="414">
        <v>2.3593999999999999</v>
      </c>
      <c r="E89" s="414">
        <v>2.5099999999999998</v>
      </c>
      <c r="F89" s="414">
        <v>6.2800000000000011</v>
      </c>
      <c r="G89" s="414">
        <v>4.4864454299999892</v>
      </c>
      <c r="H89" s="414">
        <v>46.630768570000008</v>
      </c>
      <c r="I89" s="414">
        <v>23.649785999999999</v>
      </c>
      <c r="J89" s="455"/>
      <c r="K89" s="406"/>
    </row>
    <row r="90" spans="1:11" s="107" customFormat="1" ht="12" customHeight="1">
      <c r="A90" s="416" t="s">
        <v>83</v>
      </c>
      <c r="B90" s="413">
        <v>-266.2700000000001</v>
      </c>
      <c r="C90" s="414">
        <v>-238.89729999999994</v>
      </c>
      <c r="D90" s="414">
        <v>-229.66069999999999</v>
      </c>
      <c r="E90" s="414">
        <v>-220.785</v>
      </c>
      <c r="F90" s="414">
        <v>-235.18499999999995</v>
      </c>
      <c r="G90" s="414">
        <v>-219.41061402000008</v>
      </c>
      <c r="H90" s="414">
        <v>-255.41839857187196</v>
      </c>
      <c r="I90" s="414">
        <v>-213.25998740812801</v>
      </c>
      <c r="J90" s="455"/>
      <c r="K90" s="406"/>
    </row>
    <row r="91" spans="1:11" s="113" customFormat="1" ht="19.5" customHeight="1">
      <c r="A91" s="468" t="s">
        <v>1268</v>
      </c>
      <c r="B91" s="469">
        <v>217.16199999999998</v>
      </c>
      <c r="C91" s="470">
        <v>176.9983</v>
      </c>
      <c r="D91" s="470">
        <v>198.50970000000009</v>
      </c>
      <c r="E91" s="470">
        <v>180.71299999999999</v>
      </c>
      <c r="F91" s="470">
        <v>191.97700000000009</v>
      </c>
      <c r="G91" s="470">
        <v>204.63607858091984</v>
      </c>
      <c r="H91" s="470">
        <v>77.820325360972589</v>
      </c>
      <c r="I91" s="470">
        <v>244.80659605810749</v>
      </c>
      <c r="J91" s="471"/>
      <c r="K91" s="472"/>
    </row>
    <row r="92" spans="1:11" s="107" customFormat="1" ht="15" customHeight="1">
      <c r="A92" s="448" t="s">
        <v>181</v>
      </c>
      <c r="B92" s="417"/>
      <c r="C92" s="418"/>
      <c r="D92" s="418"/>
      <c r="E92" s="418"/>
      <c r="F92" s="418"/>
      <c r="G92" s="418"/>
      <c r="H92" s="418"/>
      <c r="I92" s="418"/>
      <c r="J92" s="455"/>
      <c r="K92" s="406"/>
    </row>
    <row r="93" spans="1:11" s="107" customFormat="1" ht="12" customHeight="1">
      <c r="A93" s="412" t="s">
        <v>1269</v>
      </c>
      <c r="B93" s="473">
        <v>46.422000000000004</v>
      </c>
      <c r="C93" s="474">
        <v>47.368000000000002</v>
      </c>
      <c r="D93" s="474">
        <v>47.878999999999998</v>
      </c>
      <c r="E93" s="474">
        <v>48.24</v>
      </c>
      <c r="F93" s="474">
        <v>48.984457543750011</v>
      </c>
      <c r="G93" s="474">
        <v>48.882448026250003</v>
      </c>
      <c r="H93" s="474">
        <v>48.631247674999997</v>
      </c>
      <c r="I93" s="474">
        <v>50.015325024999996</v>
      </c>
      <c r="J93" s="455"/>
      <c r="K93" s="406"/>
    </row>
    <row r="94" spans="1:11" s="107" customFormat="1" ht="12" customHeight="1">
      <c r="A94" s="412" t="s">
        <v>1270</v>
      </c>
      <c r="B94" s="473">
        <v>172.02099999999993</v>
      </c>
      <c r="C94" s="474">
        <v>130.32199999999997</v>
      </c>
      <c r="D94" s="474">
        <v>151.76899999999998</v>
      </c>
      <c r="E94" s="474">
        <v>134.31800000000001</v>
      </c>
      <c r="F94" s="474">
        <v>121.50413453141505</v>
      </c>
      <c r="G94" s="474">
        <v>157.02477483056663</v>
      </c>
      <c r="H94" s="474">
        <v>165.56736769277168</v>
      </c>
      <c r="I94" s="474">
        <v>195.77772294524632</v>
      </c>
      <c r="J94" s="455"/>
      <c r="K94" s="406"/>
    </row>
    <row r="95" spans="1:11" s="107" customFormat="1" ht="12" customHeight="1">
      <c r="A95" s="415" t="s">
        <v>1271</v>
      </c>
      <c r="B95" s="413">
        <v>-1.2801830000000223</v>
      </c>
      <c r="C95" s="414">
        <v>-0.69161699999996529</v>
      </c>
      <c r="D95" s="414">
        <v>-1.1420239910157193</v>
      </c>
      <c r="E95" s="414">
        <v>-1.8451760089843106</v>
      </c>
      <c r="F95" s="414">
        <v>21.020853789637641</v>
      </c>
      <c r="G95" s="414">
        <v>-1.3423739811649682</v>
      </c>
      <c r="H95" s="414">
        <v>-136.31112236327908</v>
      </c>
      <c r="I95" s="414">
        <v>-0.98645191213472572</v>
      </c>
      <c r="J95" s="455"/>
      <c r="K95" s="406"/>
    </row>
    <row r="96" spans="1:11" s="112" customFormat="1" ht="19.5" customHeight="1">
      <c r="A96" s="468" t="s">
        <v>1268</v>
      </c>
      <c r="B96" s="422">
        <v>217.1628169999999</v>
      </c>
      <c r="C96" s="423">
        <v>176.99838299999999</v>
      </c>
      <c r="D96" s="423">
        <v>198.50597600898425</v>
      </c>
      <c r="E96" s="423">
        <v>180.71282399101571</v>
      </c>
      <c r="F96" s="423">
        <v>191.5094458648027</v>
      </c>
      <c r="G96" s="423">
        <v>204.56484887565168</v>
      </c>
      <c r="H96" s="423">
        <v>77.887493004492597</v>
      </c>
      <c r="I96" s="423">
        <v>244.80659605811161</v>
      </c>
      <c r="J96" s="463"/>
      <c r="K96" s="452"/>
    </row>
    <row r="97" s="53" customFormat="1"/>
  </sheetData>
  <sheetProtection formatCells="0" insertRows="0" deleteRows="0"/>
  <mergeCells count="7">
    <mergeCell ref="A67:I67"/>
    <mergeCell ref="A32:J32"/>
    <mergeCell ref="A33:J33"/>
    <mergeCell ref="A34:J34"/>
    <mergeCell ref="A35:J35"/>
    <mergeCell ref="A64:I64"/>
    <mergeCell ref="A65:J65"/>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- 4Q22</oddHeader>
  </headerFooter>
  <rowBreaks count="1" manualBreakCount="1">
    <brk id="50" max="9" man="1"/>
  </rowBreaks>
  <drawing r:id="rId2"/>
  <legacyDrawing r:id="rId3"/>
  <controls>
    <mc:AlternateContent xmlns:mc="http://schemas.openxmlformats.org/markup-compatibility/2006">
      <mc:Choice Requires="x14">
        <control shapeId="7680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6801" r:id="rId4"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49"/>
  <sheetViews>
    <sheetView showGridLines="0" zoomScale="150" zoomScaleNormal="150" workbookViewId="0"/>
  </sheetViews>
  <sheetFormatPr baseColWidth="10" defaultColWidth="8.75" defaultRowHeight="14.25"/>
  <cols>
    <col min="1" max="1" width="31.75" customWidth="1"/>
    <col min="2" max="10" width="5.75" customWidth="1"/>
  </cols>
  <sheetData>
    <row r="1" spans="1:10" s="68" customFormat="1" ht="22.5" customHeight="1">
      <c r="A1" s="310"/>
      <c r="B1" s="311"/>
      <c r="C1" s="311"/>
      <c r="D1" s="311"/>
      <c r="E1" s="311"/>
      <c r="F1" s="311"/>
      <c r="G1" s="311"/>
      <c r="H1" s="311"/>
      <c r="I1" s="311"/>
      <c r="J1" s="345"/>
    </row>
    <row r="2" spans="1:10" s="3" customFormat="1" ht="18.75" customHeight="1">
      <c r="A2" s="294" t="s">
        <v>1272</v>
      </c>
      <c r="B2" s="180"/>
      <c r="C2" s="180"/>
      <c r="D2" s="180"/>
      <c r="E2" s="180"/>
      <c r="F2" s="180"/>
      <c r="G2" s="180"/>
      <c r="H2" s="180"/>
      <c r="I2" s="180"/>
      <c r="J2" s="180"/>
    </row>
    <row r="3" spans="1:10" s="91" customFormat="1" ht="12" customHeight="1">
      <c r="A3" s="346"/>
      <c r="B3" s="346"/>
      <c r="C3" s="346"/>
      <c r="D3" s="346"/>
      <c r="E3" s="346"/>
      <c r="F3" s="346"/>
      <c r="G3" s="346"/>
      <c r="H3" s="346"/>
      <c r="I3" s="346"/>
      <c r="J3" s="346"/>
    </row>
    <row r="4" spans="1:10" s="108" customFormat="1" ht="13.5" customHeight="1">
      <c r="A4" s="347" t="s">
        <v>208</v>
      </c>
      <c r="B4" s="348" t="s">
        <v>209</v>
      </c>
      <c r="C4" s="349" t="s">
        <v>210</v>
      </c>
      <c r="D4" s="350" t="s">
        <v>211</v>
      </c>
      <c r="E4" s="350" t="s">
        <v>212</v>
      </c>
      <c r="F4" s="350" t="s">
        <v>213</v>
      </c>
      <c r="G4" s="350" t="s">
        <v>214</v>
      </c>
      <c r="H4" s="350" t="s">
        <v>215</v>
      </c>
      <c r="I4" s="350" t="s">
        <v>216</v>
      </c>
      <c r="J4" s="350" t="s">
        <v>217</v>
      </c>
    </row>
    <row r="5" spans="1:10" s="108" customFormat="1" ht="12" customHeight="1">
      <c r="A5" s="351" t="s">
        <v>74</v>
      </c>
      <c r="B5" s="352">
        <v>12.665198514535998</v>
      </c>
      <c r="C5" s="353">
        <v>6.9136704334320003</v>
      </c>
      <c r="D5" s="353">
        <v>3.3435169364009996</v>
      </c>
      <c r="E5" s="353">
        <v>2.4761690594979999</v>
      </c>
      <c r="F5" s="353">
        <v>1.0787986463600001</v>
      </c>
      <c r="G5" s="353">
        <v>-0.140672561689</v>
      </c>
      <c r="H5" s="353">
        <v>-0.26306789922299995</v>
      </c>
      <c r="I5" s="353">
        <v>3.2940105519999748E-3</v>
      </c>
      <c r="J5" s="353">
        <v>-0.1555398522759992</v>
      </c>
    </row>
    <row r="6" spans="1:10" s="108" customFormat="1" ht="12" customHeight="1">
      <c r="A6" s="354" t="s">
        <v>1273</v>
      </c>
      <c r="B6" s="355"/>
      <c r="C6" s="356"/>
      <c r="D6" s="356"/>
      <c r="E6" s="356"/>
      <c r="F6" s="356"/>
      <c r="G6" s="356">
        <v>0</v>
      </c>
      <c r="H6" s="356">
        <v>0</v>
      </c>
      <c r="I6" s="356">
        <v>0</v>
      </c>
      <c r="J6" s="356"/>
    </row>
    <row r="7" spans="1:10" s="108" customFormat="1" ht="12" customHeight="1">
      <c r="A7" s="357" t="s">
        <v>1274</v>
      </c>
      <c r="B7" s="358">
        <v>238.9190642749999</v>
      </c>
      <c r="C7" s="359">
        <v>257.33776297000003</v>
      </c>
      <c r="D7" s="359">
        <v>256.05451388499995</v>
      </c>
      <c r="E7" s="359">
        <v>260.66439758500002</v>
      </c>
      <c r="F7" s="359">
        <v>269.51230336855167</v>
      </c>
      <c r="G7" s="359">
        <v>263.98285126955631</v>
      </c>
      <c r="H7" s="359">
        <v>233.89694491289521</v>
      </c>
      <c r="I7" s="359">
        <v>222.59135058591252</v>
      </c>
      <c r="J7" s="359">
        <v>202.05752149723631</v>
      </c>
    </row>
    <row r="8" spans="1:10" s="108" customFormat="1" ht="12" customHeight="1">
      <c r="A8" s="357" t="s">
        <v>1275</v>
      </c>
      <c r="B8" s="360">
        <v>336.59684017249242</v>
      </c>
      <c r="C8" s="359">
        <v>180.4960214673367</v>
      </c>
      <c r="D8" s="359">
        <v>175.05043606421074</v>
      </c>
      <c r="E8" s="359">
        <v>164.58208581951197</v>
      </c>
      <c r="F8" s="359">
        <v>227.02919737512161</v>
      </c>
      <c r="G8" s="359">
        <v>194.57084591020518</v>
      </c>
      <c r="H8" s="359">
        <v>198.98934388456371</v>
      </c>
      <c r="I8" s="359">
        <v>176.35161887492345</v>
      </c>
      <c r="J8" s="359">
        <v>193.68528559486649</v>
      </c>
    </row>
    <row r="9" spans="1:10" s="108" customFormat="1" ht="12" customHeight="1">
      <c r="A9" s="361" t="s">
        <v>248</v>
      </c>
      <c r="B9" s="362">
        <v>6.2003048822697195</v>
      </c>
      <c r="C9" s="363">
        <v>1.6533699792319965</v>
      </c>
      <c r="D9" s="363">
        <v>-6.5514661027008703E-2</v>
      </c>
      <c r="E9" s="363">
        <v>0.46507648048400013</v>
      </c>
      <c r="F9" s="363">
        <v>5.0721252609336176</v>
      </c>
      <c r="G9" s="363">
        <v>1.7639027126029987</v>
      </c>
      <c r="H9" s="363">
        <v>3.1667519727789966</v>
      </c>
      <c r="I9" s="363">
        <v>5.7642241760079997</v>
      </c>
      <c r="J9" s="363">
        <v>3.5102506521248671</v>
      </c>
    </row>
    <row r="10" spans="1:10" s="108" customFormat="1" ht="12" customHeight="1">
      <c r="A10" s="351" t="s">
        <v>223</v>
      </c>
      <c r="B10" s="352">
        <v>594.381407844298</v>
      </c>
      <c r="C10" s="353">
        <v>446.40082485000073</v>
      </c>
      <c r="D10" s="353">
        <v>434.38295222458464</v>
      </c>
      <c r="E10" s="353">
        <v>428.18772894449398</v>
      </c>
      <c r="F10" s="353">
        <v>502.69242465096687</v>
      </c>
      <c r="G10" s="353">
        <v>460.17692733067554</v>
      </c>
      <c r="H10" s="353">
        <v>435.78997287101492</v>
      </c>
      <c r="I10" s="353">
        <v>404.71048764739595</v>
      </c>
      <c r="J10" s="353">
        <v>399.09751789195167</v>
      </c>
    </row>
    <row r="11" spans="1:10" s="108" customFormat="1" ht="12" customHeight="1">
      <c r="A11" s="361" t="s">
        <v>83</v>
      </c>
      <c r="B11" s="362">
        <v>-235.5039066042977</v>
      </c>
      <c r="C11" s="363">
        <v>-172.88019615989236</v>
      </c>
      <c r="D11" s="363">
        <v>-161.21053215871717</v>
      </c>
      <c r="E11" s="363">
        <v>-161.7888284434278</v>
      </c>
      <c r="F11" s="363">
        <v>-190.93949776014716</v>
      </c>
      <c r="G11" s="363">
        <v>-157.02344846608958</v>
      </c>
      <c r="H11" s="363">
        <v>-165.75392093749167</v>
      </c>
      <c r="I11" s="363">
        <v>-152.86805514605442</v>
      </c>
      <c r="J11" s="363">
        <v>-194.3677012363363</v>
      </c>
    </row>
    <row r="12" spans="1:10" s="108" customFormat="1" ht="12" customHeight="1">
      <c r="A12" s="351" t="s">
        <v>228</v>
      </c>
      <c r="B12" s="352">
        <v>358.8775012400003</v>
      </c>
      <c r="C12" s="353">
        <v>273.52062869010837</v>
      </c>
      <c r="D12" s="353">
        <v>273.17242006586747</v>
      </c>
      <c r="E12" s="353">
        <v>266.39890050106618</v>
      </c>
      <c r="F12" s="353">
        <v>311.75292689081971</v>
      </c>
      <c r="G12" s="353">
        <v>303.15347886458596</v>
      </c>
      <c r="H12" s="353">
        <v>270.03605193352325</v>
      </c>
      <c r="I12" s="353">
        <v>251.84243250134153</v>
      </c>
      <c r="J12" s="353">
        <v>204.72981665561537</v>
      </c>
    </row>
    <row r="13" spans="1:10" s="108" customFormat="1" ht="12" customHeight="1">
      <c r="A13" s="354" t="s">
        <v>229</v>
      </c>
      <c r="B13" s="355">
        <v>-89.81898328486632</v>
      </c>
      <c r="C13" s="356">
        <v>-67.726293769999984</v>
      </c>
      <c r="D13" s="356">
        <v>-67.86</v>
      </c>
      <c r="E13" s="356">
        <v>-67.753083199999992</v>
      </c>
      <c r="F13" s="356">
        <v>-68.324447135217</v>
      </c>
      <c r="G13" s="356">
        <v>-75.595327078205997</v>
      </c>
      <c r="H13" s="356">
        <v>-76.835232098907994</v>
      </c>
      <c r="I13" s="356">
        <v>-63.033332260836005</v>
      </c>
      <c r="J13" s="356">
        <v>-43.924729348429203</v>
      </c>
    </row>
    <row r="14" spans="1:10" s="109" customFormat="1" ht="12" customHeight="1">
      <c r="A14" s="364" t="s">
        <v>231</v>
      </c>
      <c r="B14" s="365">
        <v>269.05851795513399</v>
      </c>
      <c r="C14" s="366">
        <v>205.79433492010838</v>
      </c>
      <c r="D14" s="366">
        <v>205.31242006586746</v>
      </c>
      <c r="E14" s="366">
        <v>198.64581730106619</v>
      </c>
      <c r="F14" s="366">
        <v>243.42847975560272</v>
      </c>
      <c r="G14" s="366">
        <v>227.55815178637997</v>
      </c>
      <c r="H14" s="366">
        <v>193.20081983461526</v>
      </c>
      <c r="I14" s="366">
        <v>188.80910024050553</v>
      </c>
      <c r="J14" s="366">
        <v>160.80508730718617</v>
      </c>
    </row>
    <row r="15" spans="1:10" s="110" customFormat="1" ht="12" customHeight="1">
      <c r="A15" s="367"/>
      <c r="B15" s="368"/>
      <c r="C15" s="368"/>
      <c r="D15" s="368"/>
      <c r="E15" s="368"/>
      <c r="F15" s="368"/>
      <c r="G15" s="368"/>
      <c r="H15" s="368"/>
      <c r="I15" s="368"/>
      <c r="J15" s="368"/>
    </row>
    <row r="16" spans="1:10" s="110" customFormat="1" ht="12" customHeight="1">
      <c r="A16" s="369" t="s">
        <v>1276</v>
      </c>
      <c r="B16" s="352"/>
      <c r="C16" s="353"/>
      <c r="D16" s="353"/>
      <c r="E16" s="353"/>
      <c r="F16" s="353"/>
      <c r="G16" s="353"/>
      <c r="H16" s="353"/>
      <c r="I16" s="353"/>
      <c r="J16" s="353"/>
    </row>
    <row r="17" spans="1:10" s="115" customFormat="1" ht="12" customHeight="1">
      <c r="A17" s="367" t="s">
        <v>1277</v>
      </c>
      <c r="B17" s="355">
        <v>632.48700813373</v>
      </c>
      <c r="C17" s="356">
        <v>600.75213107054003</v>
      </c>
      <c r="D17" s="356">
        <v>607.40544283527993</v>
      </c>
      <c r="E17" s="356">
        <v>638.48167303629009</v>
      </c>
      <c r="F17" s="356">
        <v>675.55573279236</v>
      </c>
      <c r="G17" s="356">
        <v>658.65977119473018</v>
      </c>
      <c r="H17" s="356">
        <v>657.37968218126002</v>
      </c>
      <c r="I17" s="356">
        <v>629.63965983751496</v>
      </c>
      <c r="J17" s="356">
        <v>600.91426031175502</v>
      </c>
    </row>
    <row r="18" spans="1:10" s="115" customFormat="1" ht="12" customHeight="1">
      <c r="A18" s="370" t="s">
        <v>1278</v>
      </c>
      <c r="B18" s="371">
        <v>316.01017164546994</v>
      </c>
      <c r="C18" s="372">
        <v>291.07408318175999</v>
      </c>
      <c r="D18" s="372">
        <v>296.47231836553999</v>
      </c>
      <c r="E18" s="372">
        <v>309.98663808379996</v>
      </c>
      <c r="F18" s="372">
        <v>320.73939131361999</v>
      </c>
      <c r="G18" s="372">
        <v>314.97427999912998</v>
      </c>
      <c r="H18" s="372">
        <v>311.93338705584</v>
      </c>
      <c r="I18" s="372">
        <v>304.31306702414997</v>
      </c>
      <c r="J18" s="372">
        <v>297.93294004207002</v>
      </c>
    </row>
    <row r="19" spans="1:10" s="115" customFormat="1" ht="12" customHeight="1">
      <c r="A19" s="373" t="s">
        <v>1092</v>
      </c>
      <c r="B19" s="355">
        <v>176.90924616667999</v>
      </c>
      <c r="C19" s="356">
        <v>168.91992256141998</v>
      </c>
      <c r="D19" s="356">
        <v>174.34726668531999</v>
      </c>
      <c r="E19" s="356">
        <v>179.23534254475001</v>
      </c>
      <c r="F19" s="356">
        <v>189.42190753504002</v>
      </c>
      <c r="G19" s="356">
        <v>177.02216093131</v>
      </c>
      <c r="H19" s="356">
        <v>171.86761966985003</v>
      </c>
      <c r="I19" s="356">
        <v>156.86851617829001</v>
      </c>
      <c r="J19" s="356">
        <v>141.24161517165001</v>
      </c>
    </row>
    <row r="20" spans="1:10" s="108" customFormat="1" ht="12" customHeight="1">
      <c r="A20" s="374" t="s">
        <v>487</v>
      </c>
      <c r="B20" s="375">
        <v>809.39625430040996</v>
      </c>
      <c r="C20" s="376">
        <v>769.67205363196001</v>
      </c>
      <c r="D20" s="376">
        <v>781.75270952059986</v>
      </c>
      <c r="E20" s="376">
        <v>817.71701558104007</v>
      </c>
      <c r="F20" s="376">
        <v>864.97764032739997</v>
      </c>
      <c r="G20" s="376">
        <v>835.68193212604024</v>
      </c>
      <c r="H20" s="376">
        <v>829.24730185111002</v>
      </c>
      <c r="I20" s="376">
        <v>786.50817601580502</v>
      </c>
      <c r="J20" s="376">
        <v>742.155875483405</v>
      </c>
    </row>
    <row r="21" spans="1:10" s="110" customFormat="1" ht="12" customHeight="1">
      <c r="A21" s="367"/>
      <c r="B21" s="377"/>
      <c r="C21" s="377"/>
      <c r="D21" s="377"/>
      <c r="E21" s="377"/>
      <c r="F21" s="377"/>
      <c r="G21" s="377"/>
      <c r="H21" s="377"/>
      <c r="I21" s="377"/>
      <c r="J21" s="377"/>
    </row>
    <row r="22" spans="1:10" s="110" customFormat="1" ht="12" customHeight="1">
      <c r="A22" s="369" t="s">
        <v>1279</v>
      </c>
      <c r="B22" s="378"/>
      <c r="C22" s="379"/>
      <c r="D22" s="379"/>
      <c r="E22" s="379"/>
      <c r="F22" s="379"/>
      <c r="G22" s="380"/>
      <c r="H22" s="380"/>
      <c r="I22" s="379"/>
      <c r="J22" s="380"/>
    </row>
    <row r="23" spans="1:10" s="115" customFormat="1" ht="12" customHeight="1">
      <c r="A23" s="354" t="s">
        <v>1280</v>
      </c>
      <c r="B23" s="381">
        <v>0.23405025136444932</v>
      </c>
      <c r="C23" s="382">
        <v>0.24066540580015977</v>
      </c>
      <c r="D23" s="382">
        <v>0.24631573708260077</v>
      </c>
      <c r="E23" s="382">
        <v>0.23726808612246114</v>
      </c>
      <c r="F23" s="382">
        <v>0.23713212549698101</v>
      </c>
      <c r="G23" s="382">
        <v>0.23634325619916069</v>
      </c>
      <c r="H23" s="382">
        <v>0.22728541728383531</v>
      </c>
      <c r="I23" s="382">
        <v>0.22850836785769998</v>
      </c>
      <c r="J23" s="382">
        <v>0.21586866243934366</v>
      </c>
    </row>
    <row r="24" spans="1:10" s="115" customFormat="1" ht="12" customHeight="1">
      <c r="A24" s="357" t="s">
        <v>1274</v>
      </c>
      <c r="B24" s="381">
        <v>0.56652003181301203</v>
      </c>
      <c r="C24" s="382">
        <v>0.57662935094975454</v>
      </c>
      <c r="D24" s="382">
        <v>0.58080707104917417</v>
      </c>
      <c r="E24" s="382">
        <v>0.57335969122215058</v>
      </c>
      <c r="F24" s="382">
        <v>0.59877829392372206</v>
      </c>
      <c r="G24" s="382">
        <v>0.60518214287434957</v>
      </c>
      <c r="H24" s="382">
        <v>0.58824958408410333</v>
      </c>
      <c r="I24" s="382">
        <v>0.60439164462323747</v>
      </c>
      <c r="J24" s="382">
        <v>0.58685757912286529</v>
      </c>
    </row>
    <row r="25" spans="1:10" s="115" customFormat="1" ht="12" customHeight="1">
      <c r="A25" s="357" t="s">
        <v>1275</v>
      </c>
      <c r="B25" s="381">
        <v>0.13994219892462925</v>
      </c>
      <c r="C25" s="382">
        <v>0.14542999891074074</v>
      </c>
      <c r="D25" s="382">
        <v>0.15002940447579394</v>
      </c>
      <c r="E25" s="382">
        <v>0.14297654893991074</v>
      </c>
      <c r="F25" s="382">
        <v>0.14344939368822654</v>
      </c>
      <c r="G25" s="382">
        <v>0.14314662471018</v>
      </c>
      <c r="H25" s="382">
        <v>0.13746442216380353</v>
      </c>
      <c r="I25" s="382">
        <v>0.13744806530545101</v>
      </c>
      <c r="J25" s="382">
        <v>0.13267623973074144</v>
      </c>
    </row>
    <row r="26" spans="1:10" s="115" customFormat="1" ht="12" customHeight="1">
      <c r="A26" s="354" t="s">
        <v>1281</v>
      </c>
      <c r="B26" s="383">
        <v>47.387393830469669</v>
      </c>
      <c r="C26" s="384">
        <v>36.378247525309334</v>
      </c>
      <c r="D26" s="384">
        <v>35.644610844257748</v>
      </c>
      <c r="E26" s="384">
        <v>34.094595681301435</v>
      </c>
      <c r="F26" s="384">
        <v>41.780872647332615</v>
      </c>
      <c r="G26" s="384">
        <v>44.503245084308091</v>
      </c>
      <c r="H26" s="384">
        <v>113.72458253453482</v>
      </c>
      <c r="I26" s="384">
        <v>120.73256916934878</v>
      </c>
      <c r="J26" s="384">
        <v>107.04168401705448</v>
      </c>
    </row>
    <row r="27" spans="1:10" s="115" customFormat="1" ht="12" customHeight="1">
      <c r="A27" s="373" t="s">
        <v>1067</v>
      </c>
      <c r="B27" s="385">
        <v>39.621681212813009</v>
      </c>
      <c r="C27" s="386">
        <v>38.727570948817899</v>
      </c>
      <c r="D27" s="386">
        <v>37.112536606954158</v>
      </c>
      <c r="E27" s="386">
        <v>37.784555116104343</v>
      </c>
      <c r="F27" s="386">
        <v>37.983364856297904</v>
      </c>
      <c r="G27" s="386">
        <v>34.122407956636884</v>
      </c>
      <c r="H27" s="386">
        <v>38.035276453355088</v>
      </c>
      <c r="I27" s="386">
        <v>37.772200081763316</v>
      </c>
      <c r="J27" s="386">
        <v>48.701806581758248</v>
      </c>
    </row>
    <row r="28" spans="1:10" s="110" customFormat="1" ht="12" customHeight="1">
      <c r="A28" s="387"/>
      <c r="B28" s="387"/>
      <c r="C28" s="387"/>
      <c r="D28" s="387"/>
      <c r="E28" s="387"/>
      <c r="F28" s="387"/>
      <c r="G28" s="387"/>
      <c r="H28" s="387"/>
      <c r="I28" s="387"/>
      <c r="J28" s="387"/>
    </row>
    <row r="29" spans="1:10" s="110" customFormat="1" ht="19.5" customHeight="1">
      <c r="A29" s="388" t="s">
        <v>1282</v>
      </c>
      <c r="B29" s="389"/>
      <c r="C29" s="380"/>
      <c r="D29" s="380"/>
      <c r="E29" s="380"/>
      <c r="F29" s="380"/>
      <c r="G29" s="380"/>
      <c r="H29" s="380"/>
      <c r="I29" s="380"/>
      <c r="J29" s="380"/>
    </row>
    <row r="30" spans="1:10" s="115" customFormat="1" ht="12" customHeight="1">
      <c r="A30" s="367" t="s">
        <v>1092</v>
      </c>
      <c r="B30" s="355">
        <v>3616.5672304300006</v>
      </c>
      <c r="C30" s="356">
        <v>-712.97577010062719</v>
      </c>
      <c r="D30" s="356">
        <v>-57.584491799372927</v>
      </c>
      <c r="E30" s="356">
        <v>-1148.7640297200001</v>
      </c>
      <c r="F30" s="356">
        <v>5665.8778394600013</v>
      </c>
      <c r="G30" s="356">
        <v>4523.4095126899992</v>
      </c>
      <c r="H30" s="356">
        <v>7738.0175968999993</v>
      </c>
      <c r="I30" s="356">
        <v>8966.852293599999</v>
      </c>
      <c r="J30" s="356">
        <v>9248.9335648199994</v>
      </c>
    </row>
    <row r="31" spans="1:10" s="115" customFormat="1" ht="12" customHeight="1">
      <c r="A31" s="373" t="s">
        <v>1277</v>
      </c>
      <c r="B31" s="355">
        <v>13568.20694564</v>
      </c>
      <c r="C31" s="356">
        <v>3009.2837579406278</v>
      </c>
      <c r="D31" s="356">
        <v>-5633.4315677199993</v>
      </c>
      <c r="E31" s="356">
        <v>-1574.0609646600001</v>
      </c>
      <c r="F31" s="356">
        <v>150.25770480000938</v>
      </c>
      <c r="G31" s="356">
        <v>-3215.2839398100077</v>
      </c>
      <c r="H31" s="356">
        <v>5358.3702393700023</v>
      </c>
      <c r="I31" s="356">
        <v>16354.579425370002</v>
      </c>
      <c r="J31" s="356">
        <v>4577.3596129300004</v>
      </c>
    </row>
    <row r="32" spans="1:10" s="108" customFormat="1" ht="12" customHeight="1">
      <c r="A32" s="374" t="s">
        <v>487</v>
      </c>
      <c r="B32" s="375">
        <v>17184.774176070001</v>
      </c>
      <c r="C32" s="376">
        <v>2296.3079878400004</v>
      </c>
      <c r="D32" s="376">
        <v>-5691.016059519372</v>
      </c>
      <c r="E32" s="376">
        <v>-2722.8249943800001</v>
      </c>
      <c r="F32" s="376">
        <v>5816.1355442600106</v>
      </c>
      <c r="G32" s="376">
        <v>1308.1255728799915</v>
      </c>
      <c r="H32" s="376">
        <v>13096.387836270002</v>
      </c>
      <c r="I32" s="376">
        <v>25321.431718970001</v>
      </c>
      <c r="J32" s="376">
        <v>13826.29317775</v>
      </c>
    </row>
    <row r="33" spans="1:10" s="110" customFormat="1" ht="12" customHeight="1">
      <c r="A33" s="390" t="s">
        <v>1283</v>
      </c>
      <c r="B33" s="391"/>
      <c r="C33" s="380"/>
      <c r="D33" s="380"/>
      <c r="E33" s="380"/>
      <c r="F33" s="380"/>
      <c r="G33" s="380"/>
      <c r="H33" s="380"/>
      <c r="I33" s="380"/>
      <c r="J33" s="380"/>
    </row>
    <row r="34" spans="1:10" s="115" customFormat="1" ht="12" customHeight="1">
      <c r="A34" s="392" t="s">
        <v>1092</v>
      </c>
      <c r="B34" s="393"/>
      <c r="C34" s="394"/>
      <c r="D34" s="394"/>
      <c r="E34" s="394">
        <v>913.91600000000005</v>
      </c>
      <c r="F34" s="394"/>
      <c r="G34" s="394"/>
      <c r="H34" s="394"/>
      <c r="I34" s="394">
        <v>482.858</v>
      </c>
      <c r="J34" s="394">
        <v>0</v>
      </c>
    </row>
    <row r="35" spans="1:10" s="115" customFormat="1" ht="12" customHeight="1">
      <c r="A35" s="395" t="s">
        <v>1277</v>
      </c>
      <c r="B35" s="393"/>
      <c r="C35" s="394"/>
      <c r="D35" s="394"/>
      <c r="E35" s="394">
        <v>6893.5290000000005</v>
      </c>
      <c r="F35" s="394"/>
      <c r="G35" s="394"/>
      <c r="H35" s="394"/>
      <c r="I35" s="394">
        <v>3294.6959999999999</v>
      </c>
      <c r="J35" s="394">
        <v>0</v>
      </c>
    </row>
    <row r="36" spans="1:10" s="108" customFormat="1" ht="12" customHeight="1">
      <c r="A36" s="396" t="s">
        <v>487</v>
      </c>
      <c r="B36" s="397">
        <v>0</v>
      </c>
      <c r="C36" s="398">
        <v>0</v>
      </c>
      <c r="D36" s="398">
        <v>0</v>
      </c>
      <c r="E36" s="398">
        <v>7807.4450000000006</v>
      </c>
      <c r="F36" s="398">
        <v>0</v>
      </c>
      <c r="G36" s="398">
        <v>0</v>
      </c>
      <c r="H36" s="398">
        <v>0</v>
      </c>
      <c r="I36" s="398">
        <v>3777.5540000000001</v>
      </c>
      <c r="J36" s="398">
        <v>0</v>
      </c>
    </row>
    <row r="37" spans="1:10" s="110" customFormat="1" ht="5.25" customHeight="1">
      <c r="A37" s="367"/>
      <c r="B37" s="377"/>
      <c r="C37" s="377"/>
      <c r="D37" s="377"/>
      <c r="E37" s="377"/>
      <c r="F37" s="377"/>
      <c r="G37" s="377"/>
      <c r="H37" s="377"/>
      <c r="I37" s="377"/>
      <c r="J37" s="377"/>
    </row>
    <row r="38" spans="1:10" s="110" customFormat="1" ht="12" customHeight="1">
      <c r="A38" s="374" t="s">
        <v>1284</v>
      </c>
      <c r="B38" s="375">
        <v>163.94630763103052</v>
      </c>
      <c r="C38" s="376">
        <v>1.0365516179265957</v>
      </c>
      <c r="D38" s="376">
        <v>0.16068069675507224</v>
      </c>
      <c r="E38" s="376">
        <v>0.63984763218536356</v>
      </c>
      <c r="F38" s="376">
        <v>36.380076263546215</v>
      </c>
      <c r="G38" s="376">
        <v>4.3896458527944988</v>
      </c>
      <c r="H38" s="376">
        <v>5.3688243746084519</v>
      </c>
      <c r="I38" s="376">
        <v>1.6456982843791002</v>
      </c>
      <c r="J38" s="376">
        <v>30.976644855612051</v>
      </c>
    </row>
    <row r="39" spans="1:10" s="110" customFormat="1" ht="12" customHeight="1">
      <c r="A39" s="367"/>
      <c r="B39" s="377"/>
      <c r="C39" s="377"/>
      <c r="D39" s="377"/>
      <c r="E39" s="377"/>
      <c r="F39" s="377"/>
      <c r="G39" s="377"/>
      <c r="H39" s="377"/>
      <c r="I39" s="377"/>
      <c r="J39" s="377"/>
    </row>
    <row r="40" spans="1:10" s="110" customFormat="1" ht="12" customHeight="1">
      <c r="A40" s="369" t="s">
        <v>1285</v>
      </c>
      <c r="B40" s="378"/>
      <c r="C40" s="379"/>
      <c r="D40" s="379"/>
      <c r="E40" s="379"/>
      <c r="F40" s="379"/>
      <c r="G40" s="380"/>
      <c r="H40" s="380"/>
      <c r="I40" s="379"/>
      <c r="J40" s="380"/>
    </row>
    <row r="41" spans="1:10" s="108" customFormat="1" ht="12" customHeight="1">
      <c r="A41" s="361" t="s">
        <v>1286</v>
      </c>
      <c r="B41" s="385">
        <v>27.447479918989998</v>
      </c>
      <c r="C41" s="386">
        <v>25.176216616600001</v>
      </c>
      <c r="D41" s="386">
        <v>24.765079739350004</v>
      </c>
      <c r="E41" s="386">
        <v>26.122570658729998</v>
      </c>
      <c r="F41" s="386">
        <v>28.400068277279999</v>
      </c>
      <c r="G41" s="386">
        <v>26.009815031209996</v>
      </c>
      <c r="H41" s="386">
        <v>25.173302115609996</v>
      </c>
      <c r="I41" s="386">
        <v>22.3</v>
      </c>
      <c r="J41" s="386">
        <v>19.100000000000001</v>
      </c>
    </row>
    <row r="42" spans="1:10" s="110" customFormat="1" ht="7.5" customHeight="1">
      <c r="A42" s="367"/>
      <c r="B42" s="377"/>
      <c r="C42" s="377"/>
      <c r="D42" s="377"/>
      <c r="E42" s="377"/>
      <c r="F42" s="377"/>
      <c r="G42" s="377"/>
      <c r="H42" s="377"/>
      <c r="I42" s="377"/>
      <c r="J42" s="377"/>
    </row>
    <row r="43" spans="1:10" s="110" customFormat="1" ht="12.75" customHeight="1">
      <c r="A43" s="1974" t="s">
        <v>1287</v>
      </c>
      <c r="B43" s="1974"/>
      <c r="C43" s="1974"/>
      <c r="D43" s="1974"/>
      <c r="E43" s="1974"/>
      <c r="F43" s="1974"/>
      <c r="G43" s="1974"/>
      <c r="H43" s="1974"/>
      <c r="I43" s="1974"/>
      <c r="J43" s="1974"/>
    </row>
    <row r="44" spans="1:10" s="110" customFormat="1" ht="12.75" customHeight="1">
      <c r="A44" s="399" t="s">
        <v>1288</v>
      </c>
      <c r="B44" s="400"/>
      <c r="C44" s="400"/>
      <c r="D44" s="400"/>
      <c r="E44" s="400"/>
      <c r="F44" s="400"/>
      <c r="G44" s="400"/>
      <c r="H44" s="400"/>
      <c r="I44" s="400"/>
      <c r="J44" s="400"/>
    </row>
    <row r="45" spans="1:10" s="116" customFormat="1" ht="12.75" customHeight="1">
      <c r="A45" s="399" t="s">
        <v>1289</v>
      </c>
      <c r="B45" s="401"/>
      <c r="C45" s="401"/>
      <c r="D45" s="401"/>
      <c r="E45" s="402"/>
      <c r="F45" s="402"/>
      <c r="G45" s="402"/>
      <c r="H45" s="402"/>
      <c r="I45" s="402"/>
      <c r="J45" s="402"/>
    </row>
    <row r="46" spans="1:10" s="53" customFormat="1"/>
    <row r="47" spans="1:10" s="53" customFormat="1"/>
    <row r="48" spans="1:10" s="53" customFormat="1"/>
    <row r="49" s="53" customFormat="1"/>
  </sheetData>
  <sheetProtection formatCells="0" insertRows="0" deleteRows="0"/>
  <mergeCells count="1">
    <mergeCell ref="A43:J43"/>
  </mergeCells>
  <pageMargins left="0.86614173228346458" right="0.86614173228346458" top="0.6692913385826772" bottom="0.39370078740157483" header="0.51181102362204722" footer="0"/>
  <pageSetup paperSize="9" scale="92" fitToHeight="0" orientation="portrait" r:id="rId1"/>
  <headerFooter scaleWithDoc="0">
    <oddHeader>&amp;C&amp;8Main subsidiaries and product units&amp;R&amp;8CHAPTER 2 – SEGMENTAL REPORTING&amp;L&amp;"Arial"&amp;8FACTBOOK DNB - 4Q22</oddHeader>
  </headerFooter>
  <drawing r:id="rId2"/>
  <legacyDrawing r:id="rId3"/>
  <controls>
    <mc:AlternateContent xmlns:mc="http://schemas.openxmlformats.org/markup-compatibility/2006">
      <mc:Choice Requires="x14">
        <control shapeId="778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7825" r:id="rId4"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showGridLines="0" zoomScale="150" zoomScaleNormal="150" workbookViewId="0"/>
  </sheetViews>
  <sheetFormatPr baseColWidth="10" defaultColWidth="8.75" defaultRowHeight="14.25"/>
  <cols>
    <col min="1" max="1" width="7.375" customWidth="1"/>
    <col min="2" max="2" width="68.25" customWidth="1"/>
    <col min="3" max="3" width="7.375" customWidth="1"/>
  </cols>
  <sheetData>
    <row r="1" spans="1:3">
      <c r="A1" s="100"/>
      <c r="B1" s="100"/>
      <c r="C1" s="100"/>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101"/>
      <c r="C8" s="1"/>
    </row>
    <row r="9" spans="1:3" ht="26.25">
      <c r="A9" s="1"/>
      <c r="B9" s="344" t="s">
        <v>1290</v>
      </c>
      <c r="C9" s="1"/>
    </row>
    <row r="10" spans="1:3">
      <c r="A10" s="1"/>
      <c r="B10" s="155"/>
      <c r="C10" s="1"/>
    </row>
  </sheetData>
  <pageMargins left="0.86614173228346458" right="0.86614173228346458" top="0.6692913385826772" bottom="0.39370078740157483" header="0.51181102362204722" footer="0"/>
  <pageSetup paperSize="9" scale="92" fitToHeight="0" orientation="portrait" r:id="rId1"/>
  <headerFooter scaleWithDoc="0">
    <oddHeader>&amp;R&amp;8CHAPTER 3 – THE NORWEGIAN ECONOMY&amp;L&amp;"Arial"&amp;8FACTBOOK DNB - 4Q22</oddHeader>
  </headerFooter>
  <drawing r:id="rId2"/>
  <legacyDrawing r:id="rId3"/>
  <controls>
    <mc:AlternateContent xmlns:mc="http://schemas.openxmlformats.org/markup-compatibility/2006">
      <mc:Choice Requires="x14">
        <control shapeId="125953" r:id="rId4" name="CustomMemberDispatchertb1">
          <controlPr defaultSize="0" autoLine="0" autoPict="0" r:id="rId5">
            <anchor moveWithCells="1" sizeWithCells="1">
              <from>
                <xdr:col>0</xdr:col>
                <xdr:colOff>0</xdr:colOff>
                <xdr:row>0</xdr:row>
                <xdr:rowOff>0</xdr:rowOff>
              </from>
              <to>
                <xdr:col>1</xdr:col>
                <xdr:colOff>352425</xdr:colOff>
                <xdr:row>0</xdr:row>
                <xdr:rowOff>0</xdr:rowOff>
              </to>
            </anchor>
          </controlPr>
        </control>
      </mc:Choice>
      <mc:Fallback>
        <control shapeId="125953" r:id="rId4"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3"/>
  <sheetViews>
    <sheetView showGridLines="0" zoomScale="150" zoomScaleNormal="150" workbookViewId="0"/>
  </sheetViews>
  <sheetFormatPr baseColWidth="10" defaultColWidth="8.75" defaultRowHeight="14.25"/>
  <cols>
    <col min="1" max="1" width="34.5" customWidth="1"/>
    <col min="2" max="8" width="7" customWidth="1"/>
  </cols>
  <sheetData>
    <row r="1" spans="1:8" s="68" customFormat="1" ht="22.5" customHeight="1">
      <c r="A1" s="292"/>
      <c r="B1" s="293"/>
      <c r="C1" s="293"/>
      <c r="D1" s="293"/>
      <c r="E1" s="293"/>
      <c r="F1" s="293"/>
      <c r="G1" s="293"/>
      <c r="H1" s="293"/>
    </row>
    <row r="2" spans="1:8" s="3" customFormat="1" ht="18.75" customHeight="1">
      <c r="A2" s="294" t="s">
        <v>1291</v>
      </c>
      <c r="B2" s="180"/>
      <c r="C2" s="180"/>
      <c r="D2" s="180"/>
      <c r="E2" s="180"/>
      <c r="F2" s="180"/>
      <c r="G2" s="180"/>
      <c r="H2" s="180"/>
    </row>
    <row r="3" spans="1:8" s="3" customFormat="1" ht="12" customHeight="1">
      <c r="A3" s="180"/>
      <c r="B3" s="180"/>
      <c r="C3" s="180"/>
      <c r="D3" s="180"/>
      <c r="E3" s="180"/>
      <c r="F3" s="180"/>
      <c r="G3" s="180"/>
      <c r="H3" s="180"/>
    </row>
    <row r="4" spans="1:8" s="39" customFormat="1" ht="18" customHeight="1">
      <c r="A4" s="295" t="s">
        <v>1292</v>
      </c>
      <c r="B4" s="2017" t="s">
        <v>1293</v>
      </c>
      <c r="C4" s="2018"/>
      <c r="D4" s="2018"/>
      <c r="E4" s="2019"/>
      <c r="F4" s="296"/>
      <c r="G4" s="296"/>
      <c r="H4" s="296"/>
    </row>
    <row r="5" spans="1:8" s="39" customFormat="1" ht="18" customHeight="1">
      <c r="A5" s="297" t="s">
        <v>1294</v>
      </c>
      <c r="B5" s="2020" t="s">
        <v>1295</v>
      </c>
      <c r="C5" s="2021"/>
      <c r="D5" s="2021"/>
      <c r="E5" s="2022"/>
      <c r="F5" s="296"/>
      <c r="G5" s="296"/>
      <c r="H5" s="296"/>
    </row>
    <row r="6" spans="1:8" s="39" customFormat="1" ht="18" customHeight="1">
      <c r="A6" s="298" t="s">
        <v>1296</v>
      </c>
      <c r="B6" s="2023" t="s">
        <v>56</v>
      </c>
      <c r="C6" s="2024"/>
      <c r="D6" s="2024"/>
      <c r="E6" s="2025"/>
      <c r="F6" s="296"/>
      <c r="G6" s="296"/>
      <c r="H6" s="296"/>
    </row>
    <row r="7" spans="1:8" s="39" customFormat="1" ht="18" customHeight="1">
      <c r="A7" s="298" t="s">
        <v>1297</v>
      </c>
      <c r="B7" s="2023" t="s">
        <v>1298</v>
      </c>
      <c r="C7" s="2024"/>
      <c r="D7" s="2024"/>
      <c r="E7" s="2025"/>
      <c r="F7" s="296"/>
      <c r="G7" s="296"/>
      <c r="H7" s="296"/>
    </row>
    <row r="8" spans="1:8" s="39" customFormat="1" ht="18" customHeight="1">
      <c r="A8" s="298" t="s">
        <v>1299</v>
      </c>
      <c r="B8" s="2026" t="s">
        <v>1300</v>
      </c>
      <c r="C8" s="2027"/>
      <c r="D8" s="2027"/>
      <c r="E8" s="2028"/>
      <c r="F8" s="296"/>
      <c r="G8" s="296"/>
      <c r="H8" s="296"/>
    </row>
    <row r="9" spans="1:8" s="39" customFormat="1" ht="18" customHeight="1">
      <c r="A9" s="298" t="s">
        <v>1301</v>
      </c>
      <c r="B9" s="2014" t="s">
        <v>1302</v>
      </c>
      <c r="C9" s="2015"/>
      <c r="D9" s="2015"/>
      <c r="E9" s="2016"/>
      <c r="F9" s="296"/>
      <c r="G9" s="296"/>
      <c r="H9" s="296"/>
    </row>
    <row r="10" spans="1:8" s="39" customFormat="1" ht="18" customHeight="1">
      <c r="A10" s="298" t="s">
        <v>1303</v>
      </c>
      <c r="B10" s="2029">
        <v>89060.017908850932</v>
      </c>
      <c r="C10" s="2030"/>
      <c r="D10" s="2030"/>
      <c r="E10" s="2031"/>
      <c r="F10" s="296"/>
      <c r="G10" s="296"/>
      <c r="H10" s="296"/>
    </row>
    <row r="11" spans="1:8" s="39" customFormat="1" ht="18" customHeight="1">
      <c r="A11" s="298" t="s">
        <v>1304</v>
      </c>
      <c r="B11" s="2026" t="s">
        <v>1305</v>
      </c>
      <c r="C11" s="2027"/>
      <c r="D11" s="2027"/>
      <c r="E11" s="2028"/>
      <c r="F11" s="296"/>
      <c r="G11" s="296"/>
      <c r="H11" s="296"/>
    </row>
    <row r="12" spans="1:8" s="39" customFormat="1" ht="18" customHeight="1">
      <c r="A12" s="297" t="s">
        <v>1306</v>
      </c>
      <c r="B12" s="2020" t="s">
        <v>1307</v>
      </c>
      <c r="C12" s="2021"/>
      <c r="D12" s="2021"/>
      <c r="E12" s="2022"/>
      <c r="F12" s="296"/>
      <c r="G12" s="296"/>
      <c r="H12" s="296"/>
    </row>
    <row r="13" spans="1:8" s="39" customFormat="1" ht="18" customHeight="1">
      <c r="A13" s="299" t="s">
        <v>1308</v>
      </c>
      <c r="B13" s="2032" t="s">
        <v>1309</v>
      </c>
      <c r="C13" s="2033"/>
      <c r="D13" s="2033"/>
      <c r="E13" s="2034"/>
      <c r="F13" s="296"/>
      <c r="G13" s="296"/>
      <c r="H13" s="296"/>
    </row>
    <row r="14" spans="1:8" s="39" customFormat="1" ht="7.5" customHeight="1">
      <c r="A14" s="300"/>
      <c r="B14" s="301"/>
      <c r="C14" s="296"/>
      <c r="D14" s="296"/>
      <c r="E14" s="296"/>
      <c r="F14" s="296"/>
      <c r="G14" s="296"/>
      <c r="H14" s="296"/>
    </row>
    <row r="15" spans="1:8" s="28" customFormat="1" ht="18" customHeight="1">
      <c r="A15" s="302" t="s">
        <v>1310</v>
      </c>
      <c r="B15" s="303"/>
      <c r="C15" s="303"/>
      <c r="D15" s="303"/>
      <c r="E15" s="303"/>
      <c r="F15" s="303"/>
      <c r="G15" s="303"/>
      <c r="H15" s="303"/>
    </row>
    <row r="16" spans="1:8" s="79" customFormat="1" ht="22.5" customHeight="1">
      <c r="A16" s="304"/>
      <c r="B16" s="305"/>
      <c r="C16" s="306"/>
      <c r="D16" s="306"/>
      <c r="E16" s="306"/>
      <c r="F16" s="306"/>
      <c r="G16" s="306"/>
      <c r="H16" s="306"/>
    </row>
    <row r="17" spans="1:8" s="3" customFormat="1" ht="18.75" customHeight="1">
      <c r="A17" s="294" t="s">
        <v>1311</v>
      </c>
      <c r="B17" s="180"/>
      <c r="C17" s="180"/>
      <c r="D17" s="307"/>
      <c r="E17" s="180"/>
      <c r="F17" s="180"/>
      <c r="G17" s="180"/>
      <c r="H17" s="180"/>
    </row>
    <row r="18" spans="1:8" s="6" customFormat="1" ht="12" customHeight="1">
      <c r="A18" s="308"/>
      <c r="B18" s="185"/>
      <c r="C18" s="185"/>
      <c r="D18" s="185"/>
      <c r="E18" s="185"/>
      <c r="F18" s="185"/>
      <c r="G18" s="185"/>
      <c r="H18" s="185"/>
    </row>
    <row r="19" spans="1:8" s="6" customFormat="1" ht="12" customHeight="1">
      <c r="A19" s="308" t="s">
        <v>1312</v>
      </c>
      <c r="B19" s="185"/>
      <c r="C19" s="185"/>
      <c r="D19" s="185"/>
      <c r="E19" s="185"/>
      <c r="F19" s="185"/>
      <c r="G19" s="185"/>
      <c r="H19" s="185"/>
    </row>
    <row r="20" spans="1:8" s="6" customFormat="1" ht="306.75" customHeight="1">
      <c r="A20" s="309"/>
      <c r="B20" s="185"/>
      <c r="C20" s="185"/>
      <c r="D20" s="185"/>
      <c r="E20" s="185"/>
      <c r="F20" s="185"/>
      <c r="G20" s="185"/>
      <c r="H20" s="185"/>
    </row>
    <row r="21" spans="1:8" s="28" customFormat="1" ht="18" customHeight="1">
      <c r="A21" s="302" t="s">
        <v>1313</v>
      </c>
      <c r="B21" s="303"/>
      <c r="C21" s="303"/>
      <c r="D21" s="303"/>
      <c r="E21" s="303"/>
      <c r="F21" s="303"/>
      <c r="G21" s="303"/>
      <c r="H21" s="303"/>
    </row>
    <row r="22" spans="1:8" s="68" customFormat="1" ht="22.5" customHeight="1">
      <c r="A22" s="310"/>
      <c r="B22" s="311"/>
      <c r="C22" s="311"/>
      <c r="D22" s="311"/>
      <c r="E22" s="311"/>
      <c r="F22" s="311"/>
      <c r="G22" s="311"/>
      <c r="H22" s="311"/>
    </row>
    <row r="23" spans="1:8" s="3" customFormat="1" ht="18.75" customHeight="1">
      <c r="A23" s="294" t="s">
        <v>1314</v>
      </c>
      <c r="B23" s="180"/>
      <c r="C23" s="180"/>
      <c r="D23" s="180"/>
      <c r="E23" s="180"/>
      <c r="F23" s="180"/>
      <c r="G23" s="180"/>
      <c r="H23" s="180"/>
    </row>
    <row r="24" spans="1:8" s="3" customFormat="1" ht="12" customHeight="1">
      <c r="A24" s="294"/>
      <c r="B24" s="180"/>
      <c r="C24" s="180"/>
      <c r="D24" s="180"/>
      <c r="E24" s="180"/>
      <c r="F24" s="180"/>
      <c r="G24" s="180"/>
      <c r="H24" s="180"/>
    </row>
    <row r="25" spans="1:8" s="156" customFormat="1" ht="18" customHeight="1">
      <c r="A25" s="312" t="s">
        <v>1315</v>
      </c>
      <c r="B25" s="313"/>
      <c r="C25" s="313"/>
      <c r="D25" s="313"/>
      <c r="E25" s="313"/>
      <c r="F25" s="313"/>
      <c r="G25" s="313"/>
      <c r="H25" s="314" t="s">
        <v>440</v>
      </c>
    </row>
    <row r="26" spans="1:8" s="39" customFormat="1" ht="253.5" customHeight="1">
      <c r="A26" s="315"/>
      <c r="B26" s="316"/>
      <c r="C26" s="296"/>
      <c r="D26" s="296"/>
      <c r="E26" s="296"/>
      <c r="F26" s="296"/>
      <c r="G26" s="296"/>
      <c r="H26" s="296"/>
    </row>
    <row r="27" spans="1:8" s="39" customFormat="1" ht="12" customHeight="1">
      <c r="A27" s="315"/>
      <c r="B27" s="316"/>
      <c r="C27" s="296"/>
      <c r="D27" s="296"/>
      <c r="E27" s="296"/>
      <c r="F27" s="296"/>
      <c r="G27" s="296"/>
      <c r="H27" s="296"/>
    </row>
    <row r="28" spans="1:8" s="156" customFormat="1" ht="12" customHeight="1">
      <c r="A28" s="313"/>
      <c r="B28" s="313"/>
      <c r="C28" s="313"/>
      <c r="D28" s="313"/>
      <c r="E28" s="313"/>
      <c r="F28" s="313"/>
      <c r="G28" s="313"/>
      <c r="H28" s="313"/>
    </row>
    <row r="29" spans="1:8" s="28" customFormat="1" ht="18" customHeight="1">
      <c r="A29" s="302" t="s">
        <v>1316</v>
      </c>
      <c r="B29" s="303"/>
      <c r="C29" s="303"/>
      <c r="D29" s="303"/>
      <c r="E29" s="303"/>
      <c r="F29" s="303"/>
      <c r="G29" s="303"/>
      <c r="H29" s="303"/>
    </row>
    <row r="30" spans="1:8" s="79" customFormat="1" ht="22.5" customHeight="1">
      <c r="A30" s="317"/>
      <c r="B30" s="318"/>
      <c r="C30" s="306"/>
      <c r="D30" s="306"/>
      <c r="E30" s="306"/>
      <c r="F30" s="306"/>
      <c r="G30" s="306"/>
      <c r="H30" s="306"/>
    </row>
    <row r="31" spans="1:8" s="3" customFormat="1" ht="18.75" customHeight="1">
      <c r="A31" s="294" t="s">
        <v>1317</v>
      </c>
      <c r="B31" s="180"/>
      <c r="C31" s="180"/>
      <c r="D31" s="180"/>
      <c r="E31" s="180"/>
      <c r="F31" s="180"/>
      <c r="G31" s="180"/>
      <c r="H31" s="180"/>
    </row>
    <row r="32" spans="1:8" s="6" customFormat="1" ht="12" customHeight="1">
      <c r="A32" s="185"/>
      <c r="B32" s="185"/>
      <c r="C32" s="185"/>
      <c r="D32" s="185"/>
      <c r="E32" s="185"/>
      <c r="F32" s="185"/>
      <c r="G32" s="185"/>
      <c r="H32" s="185"/>
    </row>
    <row r="33" spans="1:8" s="62" customFormat="1" ht="13.5" customHeight="1">
      <c r="A33" s="319" t="s">
        <v>440</v>
      </c>
      <c r="B33" s="320"/>
      <c r="C33" s="321">
        <v>2021</v>
      </c>
      <c r="D33" s="321" t="s">
        <v>1318</v>
      </c>
      <c r="E33" s="321" t="s">
        <v>1319</v>
      </c>
      <c r="F33" s="321" t="s">
        <v>1320</v>
      </c>
      <c r="G33" s="321" t="s">
        <v>1321</v>
      </c>
      <c r="H33" s="321" t="s">
        <v>1322</v>
      </c>
    </row>
    <row r="34" spans="1:8" s="71" customFormat="1" ht="12" customHeight="1">
      <c r="A34" s="322" t="s">
        <v>1323</v>
      </c>
      <c r="B34" s="323"/>
      <c r="C34" s="324">
        <v>2.4125789772245656</v>
      </c>
      <c r="D34" s="324">
        <v>3.1998763997297641</v>
      </c>
      <c r="E34" s="324">
        <v>-0.133751543266768</v>
      </c>
      <c r="F34" s="324">
        <v>0.73603576151093364</v>
      </c>
      <c r="G34" s="324">
        <v>0.8662057095215786</v>
      </c>
      <c r="H34" s="324">
        <v>0.83091196219433483</v>
      </c>
    </row>
    <row r="35" spans="1:8" s="71" customFormat="1" ht="12" customHeight="1">
      <c r="A35" s="325" t="s">
        <v>1324</v>
      </c>
      <c r="B35" s="326"/>
      <c r="C35" s="327">
        <v>0.46890791369721002</v>
      </c>
      <c r="D35" s="327">
        <v>1.6818199128456557</v>
      </c>
      <c r="E35" s="327">
        <v>-0.37538892352397385</v>
      </c>
      <c r="F35" s="327">
        <v>-8.7815074618632014E-2</v>
      </c>
      <c r="G35" s="327">
        <v>6.1532699025845482E-2</v>
      </c>
      <c r="H35" s="327">
        <v>0.1711654139679101</v>
      </c>
    </row>
    <row r="36" spans="1:8" s="71" customFormat="1" ht="12" customHeight="1">
      <c r="A36" s="325" t="s">
        <v>1325</v>
      </c>
      <c r="B36" s="326"/>
      <c r="C36" s="327">
        <v>0.1299823299666778</v>
      </c>
      <c r="D36" s="327">
        <v>-0.93658538504105993</v>
      </c>
      <c r="E36" s="327">
        <v>-8.206068211361961E-2</v>
      </c>
      <c r="F36" s="327">
        <v>0.34072629745404898</v>
      </c>
      <c r="G36" s="327">
        <v>-3.2313486988281181E-2</v>
      </c>
      <c r="H36" s="327">
        <v>4.375184737709592E-3</v>
      </c>
    </row>
    <row r="37" spans="1:8" s="71" customFormat="1" ht="12" customHeight="1">
      <c r="A37" s="325" t="s">
        <v>1326</v>
      </c>
      <c r="B37" s="326"/>
      <c r="C37" s="327">
        <v>1.0580176961145489</v>
      </c>
      <c r="D37" s="327">
        <v>3.9317000720811165E-2</v>
      </c>
      <c r="E37" s="327">
        <v>0.54888567765016361</v>
      </c>
      <c r="F37" s="327">
        <v>0.4684239130301639</v>
      </c>
      <c r="G37" s="327">
        <v>0.45306013516738475</v>
      </c>
      <c r="H37" s="327">
        <v>0.43945246713188757</v>
      </c>
    </row>
    <row r="38" spans="1:8" s="71" customFormat="1" ht="12" customHeight="1">
      <c r="A38" s="325" t="s">
        <v>1327</v>
      </c>
      <c r="B38" s="326"/>
      <c r="C38" s="327">
        <v>1.2917055168321738</v>
      </c>
      <c r="D38" s="327">
        <v>1.7085528783655997</v>
      </c>
      <c r="E38" s="327">
        <v>0.49272989023822567</v>
      </c>
      <c r="F38" s="327">
        <v>0.32040100073230582</v>
      </c>
      <c r="G38" s="327">
        <v>0.54522265130591008</v>
      </c>
      <c r="H38" s="327">
        <v>0.51781663704507019</v>
      </c>
    </row>
    <row r="39" spans="1:8" s="71" customFormat="1" ht="12" customHeight="1">
      <c r="A39" s="325" t="s">
        <v>1328</v>
      </c>
      <c r="B39" s="326"/>
      <c r="C39" s="327">
        <v>0.94410792412970201</v>
      </c>
      <c r="D39" s="327">
        <v>5.1721865173577815</v>
      </c>
      <c r="E39" s="327">
        <v>0.91737839451462266</v>
      </c>
      <c r="F39" s="327">
        <v>0.59588353287876894</v>
      </c>
      <c r="G39" s="327">
        <v>0.70975749107380237</v>
      </c>
      <c r="H39" s="327">
        <v>0.69734637390136278</v>
      </c>
    </row>
    <row r="40" spans="1:8" s="71" customFormat="1" ht="12" customHeight="1">
      <c r="A40" s="325" t="s">
        <v>1329</v>
      </c>
      <c r="B40" s="328"/>
      <c r="C40" s="329">
        <v>-0.31401800908930866</v>
      </c>
      <c r="D40" s="329">
        <v>3.2204688211487329</v>
      </c>
      <c r="E40" s="329">
        <v>0.96778762968425802</v>
      </c>
      <c r="F40" s="329">
        <v>0</v>
      </c>
      <c r="G40" s="329">
        <v>0</v>
      </c>
      <c r="H40" s="329">
        <v>0</v>
      </c>
    </row>
    <row r="41" spans="1:8" s="71" customFormat="1" ht="12" customHeight="1">
      <c r="A41" s="330" t="s">
        <v>1330</v>
      </c>
      <c r="B41" s="331"/>
      <c r="C41" s="332">
        <v>4.1030665006161655</v>
      </c>
      <c r="D41" s="332">
        <v>3.7412631104117224</v>
      </c>
      <c r="E41" s="332">
        <v>0.50082365415366326</v>
      </c>
      <c r="F41" s="332">
        <v>1.1818883652300514</v>
      </c>
      <c r="G41" s="332">
        <v>1.1839502169586353</v>
      </c>
      <c r="H41" s="332">
        <v>1.2663752911755495</v>
      </c>
    </row>
    <row r="42" spans="1:8" s="39" customFormat="1" ht="7.5" customHeight="1">
      <c r="A42" s="333"/>
      <c r="B42" s="334"/>
      <c r="C42" s="296"/>
      <c r="D42" s="296"/>
      <c r="E42" s="296"/>
      <c r="F42" s="296"/>
      <c r="G42" s="296"/>
      <c r="H42" s="296"/>
    </row>
    <row r="43" spans="1:8" s="28" customFormat="1" ht="18" customHeight="1">
      <c r="A43" s="302" t="s">
        <v>1331</v>
      </c>
      <c r="B43" s="335"/>
      <c r="C43" s="335"/>
      <c r="D43" s="335"/>
      <c r="E43" s="335"/>
      <c r="F43" s="335"/>
      <c r="G43" s="335"/>
      <c r="H43" s="335"/>
    </row>
    <row r="44" spans="1:8" s="68" customFormat="1" ht="22.5" customHeight="1">
      <c r="A44" s="310"/>
      <c r="B44" s="311"/>
      <c r="C44" s="311"/>
      <c r="D44" s="311"/>
      <c r="E44" s="311"/>
      <c r="F44" s="311"/>
      <c r="G44" s="311"/>
      <c r="H44" s="311"/>
    </row>
    <row r="45" spans="1:8" s="3" customFormat="1" ht="18.75" customHeight="1">
      <c r="A45" s="294" t="s">
        <v>1332</v>
      </c>
      <c r="B45" s="336"/>
      <c r="C45" s="294" t="s">
        <v>1333</v>
      </c>
      <c r="D45" s="180"/>
      <c r="E45" s="180"/>
      <c r="F45" s="180"/>
      <c r="G45" s="180"/>
      <c r="H45" s="180"/>
    </row>
    <row r="46" spans="1:8" s="3" customFormat="1" ht="12" customHeight="1">
      <c r="A46" s="180"/>
      <c r="B46" s="180"/>
      <c r="C46" s="180"/>
      <c r="D46" s="180"/>
      <c r="E46" s="180"/>
      <c r="F46" s="180"/>
      <c r="G46" s="180"/>
      <c r="H46" s="180"/>
    </row>
    <row r="47" spans="1:8" s="39" customFormat="1" ht="220.5" customHeight="1">
      <c r="A47" s="315"/>
      <c r="B47" s="316"/>
      <c r="C47" s="296"/>
      <c r="D47" s="296"/>
      <c r="E47" s="296"/>
      <c r="F47" s="296"/>
      <c r="G47" s="296"/>
      <c r="H47" s="296"/>
    </row>
    <row r="48" spans="1:8" s="28" customFormat="1" ht="14.25" customHeight="1">
      <c r="A48" s="2035" t="s">
        <v>1334</v>
      </c>
      <c r="B48" s="2036"/>
      <c r="C48" s="303"/>
      <c r="D48" s="303"/>
      <c r="E48" s="303"/>
      <c r="F48" s="303"/>
      <c r="G48" s="303"/>
      <c r="H48" s="303"/>
    </row>
    <row r="49" spans="1:8" s="68" customFormat="1" ht="22.5" customHeight="1">
      <c r="A49" s="337"/>
      <c r="B49" s="338"/>
      <c r="C49" s="338"/>
      <c r="D49" s="338"/>
      <c r="E49" s="338"/>
      <c r="F49" s="338"/>
      <c r="G49" s="338"/>
      <c r="H49" s="338"/>
    </row>
    <row r="50" spans="1:8" s="3" customFormat="1" ht="18.75" customHeight="1">
      <c r="A50" s="294" t="s">
        <v>1335</v>
      </c>
      <c r="B50" s="180"/>
      <c r="C50" s="180"/>
      <c r="D50" s="180"/>
      <c r="E50" s="180"/>
      <c r="F50" s="180"/>
      <c r="G50" s="180"/>
      <c r="H50" s="180"/>
    </row>
    <row r="51" spans="1:8" s="6" customFormat="1" ht="12" customHeight="1">
      <c r="A51" s="185"/>
      <c r="B51" s="185"/>
      <c r="C51" s="185"/>
      <c r="D51" s="185"/>
      <c r="E51" s="185"/>
      <c r="F51" s="185"/>
      <c r="G51" s="185"/>
      <c r="H51" s="185"/>
    </row>
    <row r="52" spans="1:8" s="62" customFormat="1" ht="13.5" customHeight="1">
      <c r="A52" s="319" t="s">
        <v>440</v>
      </c>
      <c r="B52" s="320"/>
      <c r="C52" s="321" t="s">
        <v>264</v>
      </c>
      <c r="D52" s="321" t="s">
        <v>1318</v>
      </c>
      <c r="E52" s="321" t="s">
        <v>1319</v>
      </c>
      <c r="F52" s="321" t="s">
        <v>1320</v>
      </c>
      <c r="G52" s="321" t="s">
        <v>1321</v>
      </c>
      <c r="H52" s="321" t="s">
        <v>1322</v>
      </c>
    </row>
    <row r="53" spans="1:8" s="71" customFormat="1" ht="12" customHeight="1">
      <c r="A53" s="322" t="s">
        <v>1336</v>
      </c>
      <c r="B53" s="323"/>
      <c r="C53" s="324"/>
      <c r="D53" s="324"/>
      <c r="E53" s="324"/>
      <c r="F53" s="324"/>
      <c r="G53" s="324"/>
      <c r="H53" s="324"/>
    </row>
    <row r="54" spans="1:8" s="71" customFormat="1" ht="12" customHeight="1">
      <c r="A54" s="339" t="s">
        <v>1337</v>
      </c>
      <c r="B54" s="326"/>
      <c r="C54" s="327">
        <v>4.1030665006161655</v>
      </c>
      <c r="D54" s="327">
        <v>3.7412631104117224</v>
      </c>
      <c r="E54" s="327">
        <v>0.50082365415366326</v>
      </c>
      <c r="F54" s="327">
        <v>1.1818883652300514</v>
      </c>
      <c r="G54" s="327">
        <v>1.1839502169586353</v>
      </c>
      <c r="H54" s="327">
        <v>1.2663752911755495</v>
      </c>
    </row>
    <row r="55" spans="1:8" s="71" customFormat="1" ht="12" customHeight="1">
      <c r="A55" s="339" t="s">
        <v>1338</v>
      </c>
      <c r="B55" s="326"/>
      <c r="C55" s="327">
        <v>3.8505882437907673</v>
      </c>
      <c r="D55" s="327">
        <v>3.3225544377872183</v>
      </c>
      <c r="E55" s="327">
        <v>0.86377719696247368</v>
      </c>
      <c r="F55" s="327">
        <v>1.3168217239625477</v>
      </c>
      <c r="G55" s="327">
        <v>1.1848910156090398</v>
      </c>
      <c r="H55" s="327">
        <v>1.1104362780472314</v>
      </c>
    </row>
    <row r="56" spans="1:8" s="71" customFormat="1" ht="12" customHeight="1">
      <c r="A56" s="325" t="s">
        <v>1339</v>
      </c>
      <c r="B56" s="326"/>
      <c r="C56" s="327">
        <v>4.517824348351084</v>
      </c>
      <c r="D56" s="327">
        <v>6.8887172751269929</v>
      </c>
      <c r="E56" s="327">
        <v>0.38928137606728797</v>
      </c>
      <c r="F56" s="327">
        <v>1.0439824698917022</v>
      </c>
      <c r="G56" s="327">
        <v>1.2625359489798882</v>
      </c>
      <c r="H56" s="327">
        <v>1.3601452856292156</v>
      </c>
    </row>
    <row r="57" spans="1:8" s="71" customFormat="1" ht="12" customHeight="1">
      <c r="A57" s="325" t="s">
        <v>1340</v>
      </c>
      <c r="B57" s="326"/>
      <c r="C57" s="327">
        <v>-1.1664281795907669</v>
      </c>
      <c r="D57" s="327">
        <v>3.7854850858772551</v>
      </c>
      <c r="E57" s="327">
        <v>-3.3400674190470596</v>
      </c>
      <c r="F57" s="327">
        <v>2.3504869520725435</v>
      </c>
      <c r="G57" s="327">
        <v>1.9804572164555196</v>
      </c>
      <c r="H57" s="327">
        <v>1.8840236138883313</v>
      </c>
    </row>
    <row r="58" spans="1:8" s="71" customFormat="1" ht="12" customHeight="1">
      <c r="A58" s="325" t="s">
        <v>1341</v>
      </c>
      <c r="B58" s="326"/>
      <c r="C58" s="327">
        <v>3.4759358288769988</v>
      </c>
      <c r="D58" s="327">
        <v>5.7708871662360224</v>
      </c>
      <c r="E58" s="327">
        <v>4.5602605863192167</v>
      </c>
      <c r="F58" s="327">
        <v>2.3364485981308434</v>
      </c>
      <c r="G58" s="327">
        <v>2.8158295281582895</v>
      </c>
      <c r="H58" s="327">
        <v>2.5906735751295429</v>
      </c>
    </row>
    <row r="59" spans="1:8" s="71" customFormat="1" ht="12" customHeight="1">
      <c r="A59" s="325" t="s">
        <v>1342</v>
      </c>
      <c r="B59" s="326"/>
      <c r="C59" s="327">
        <v>13.817039429670629</v>
      </c>
      <c r="D59" s="327">
        <v>4.7456933425854171</v>
      </c>
      <c r="E59" s="327">
        <v>2.7489286444532506</v>
      </c>
      <c r="F59" s="327">
        <v>4.7675195338532221</v>
      </c>
      <c r="G59" s="327">
        <v>5.912353380207656</v>
      </c>
      <c r="H59" s="327">
        <v>7.1077487302674767</v>
      </c>
    </row>
    <row r="60" spans="1:8" s="71" customFormat="1" ht="12" customHeight="1">
      <c r="A60" s="340" t="s">
        <v>1343</v>
      </c>
      <c r="B60" s="341"/>
      <c r="C60" s="342">
        <v>4.4099913867355722</v>
      </c>
      <c r="D60" s="342">
        <v>3.1509604837681935</v>
      </c>
      <c r="E60" s="342">
        <v>3.4000377220418732</v>
      </c>
      <c r="F60" s="342">
        <v>3.7700327450102633</v>
      </c>
      <c r="G60" s="342">
        <v>3.9976994185643591</v>
      </c>
      <c r="H60" s="342">
        <v>4.1037854466517416</v>
      </c>
    </row>
    <row r="61" spans="1:8" s="39" customFormat="1" ht="7.5" customHeight="1">
      <c r="A61" s="300"/>
      <c r="B61" s="301"/>
      <c r="C61" s="296"/>
      <c r="D61" s="296"/>
      <c r="E61" s="296"/>
      <c r="F61" s="296"/>
      <c r="G61" s="296"/>
      <c r="H61" s="296"/>
    </row>
    <row r="62" spans="1:8" s="28" customFormat="1" ht="12.75" customHeight="1">
      <c r="A62" s="302" t="s">
        <v>1344</v>
      </c>
      <c r="B62" s="303"/>
      <c r="C62" s="303"/>
      <c r="D62" s="303"/>
      <c r="E62" s="303"/>
      <c r="F62" s="303"/>
      <c r="G62" s="303"/>
      <c r="H62" s="303"/>
    </row>
    <row r="63" spans="1:8" s="39" customFormat="1" ht="7.5" customHeight="1">
      <c r="A63" s="300"/>
      <c r="B63" s="301"/>
      <c r="C63" s="296"/>
      <c r="D63" s="296"/>
      <c r="E63" s="296"/>
      <c r="F63" s="296"/>
      <c r="G63" s="296"/>
      <c r="H63" s="296"/>
    </row>
    <row r="64" spans="1:8" s="28" customFormat="1" ht="18" customHeight="1">
      <c r="A64" s="302" t="s">
        <v>1331</v>
      </c>
      <c r="B64" s="303"/>
      <c r="C64" s="303"/>
      <c r="D64" s="303"/>
      <c r="E64" s="303"/>
      <c r="F64" s="303"/>
      <c r="G64" s="303"/>
      <c r="H64" s="303"/>
    </row>
    <row r="65" spans="1:8" s="68" customFormat="1" ht="22.5" customHeight="1">
      <c r="A65" s="310"/>
      <c r="B65" s="311"/>
      <c r="C65" s="311"/>
      <c r="D65" s="311"/>
      <c r="E65" s="311"/>
      <c r="F65" s="311"/>
      <c r="G65" s="311"/>
      <c r="H65" s="311"/>
    </row>
    <row r="66" spans="1:8" s="3" customFormat="1" ht="18.75" customHeight="1">
      <c r="A66" s="294" t="s">
        <v>1345</v>
      </c>
      <c r="B66" s="180"/>
      <c r="C66" s="180"/>
      <c r="D66" s="180"/>
      <c r="E66" s="180"/>
      <c r="F66" s="180"/>
      <c r="G66" s="180"/>
      <c r="H66" s="180"/>
    </row>
    <row r="67" spans="1:8" s="6" customFormat="1" ht="12" customHeight="1">
      <c r="A67" s="185"/>
      <c r="B67" s="185"/>
      <c r="C67" s="185"/>
      <c r="D67" s="185"/>
      <c r="E67" s="185"/>
      <c r="F67" s="185"/>
      <c r="G67" s="185"/>
      <c r="H67" s="185"/>
    </row>
    <row r="68" spans="1:8" s="6" customFormat="1" ht="12" customHeight="1">
      <c r="A68" s="308" t="s">
        <v>1346</v>
      </c>
      <c r="B68" s="185"/>
      <c r="C68" s="185"/>
      <c r="D68" s="185"/>
      <c r="E68" s="185"/>
      <c r="F68" s="185"/>
      <c r="G68" s="185"/>
      <c r="H68" s="185"/>
    </row>
    <row r="69" spans="1:8" s="39" customFormat="1" ht="266.45" customHeight="1">
      <c r="A69" s="315"/>
      <c r="B69" s="296"/>
      <c r="C69" s="296"/>
      <c r="D69" s="296"/>
      <c r="E69" s="296"/>
      <c r="F69" s="296"/>
      <c r="G69" s="296"/>
      <c r="H69" s="296"/>
    </row>
    <row r="70" spans="1:8" s="28" customFormat="1" ht="18" customHeight="1">
      <c r="A70" s="302" t="s">
        <v>1316</v>
      </c>
      <c r="B70" s="303"/>
      <c r="C70" s="303"/>
      <c r="D70" s="303"/>
      <c r="E70" s="303"/>
      <c r="F70" s="303"/>
      <c r="G70" s="303"/>
      <c r="H70" s="303"/>
    </row>
    <row r="71" spans="1:8" s="68" customFormat="1" ht="22.5" customHeight="1">
      <c r="A71" s="337"/>
      <c r="B71" s="338"/>
      <c r="C71" s="338"/>
      <c r="D71" s="338"/>
      <c r="E71" s="338"/>
      <c r="F71" s="338"/>
      <c r="G71" s="338"/>
      <c r="H71" s="338"/>
    </row>
    <row r="72" spans="1:8" s="3" customFormat="1" ht="18.75" customHeight="1">
      <c r="A72" s="294" t="s">
        <v>1347</v>
      </c>
      <c r="B72" s="180"/>
      <c r="C72" s="180"/>
      <c r="D72" s="180"/>
      <c r="E72" s="180"/>
      <c r="F72" s="180"/>
      <c r="G72" s="180"/>
      <c r="H72" s="180"/>
    </row>
    <row r="73" spans="1:8" s="6" customFormat="1" ht="12" customHeight="1">
      <c r="A73" s="185"/>
      <c r="B73" s="185"/>
      <c r="C73" s="185"/>
      <c r="D73" s="185"/>
      <c r="E73" s="185"/>
      <c r="F73" s="185"/>
      <c r="G73" s="185"/>
      <c r="H73" s="185"/>
    </row>
    <row r="74" spans="1:8" s="6" customFormat="1" ht="12" customHeight="1">
      <c r="A74" s="308" t="s">
        <v>1348</v>
      </c>
      <c r="B74" s="185"/>
      <c r="C74" s="185"/>
      <c r="D74" s="185"/>
      <c r="E74" s="185"/>
      <c r="F74" s="185"/>
      <c r="G74" s="185"/>
      <c r="H74" s="185"/>
    </row>
    <row r="75" spans="1:8" s="39" customFormat="1" ht="260.25" customHeight="1">
      <c r="A75" s="315"/>
      <c r="B75" s="296"/>
      <c r="C75" s="296"/>
      <c r="D75" s="296"/>
      <c r="E75" s="296"/>
      <c r="F75" s="296"/>
      <c r="G75" s="296"/>
      <c r="H75" s="296"/>
    </row>
    <row r="76" spans="1:8" s="28" customFormat="1" ht="18" customHeight="1">
      <c r="A76" s="302" t="s">
        <v>1316</v>
      </c>
      <c r="B76" s="303"/>
      <c r="C76" s="303"/>
      <c r="D76" s="303"/>
      <c r="E76" s="303"/>
      <c r="F76" s="303"/>
      <c r="G76" s="303"/>
      <c r="H76" s="303"/>
    </row>
    <row r="77" spans="1:8" s="68" customFormat="1" ht="22.5" customHeight="1">
      <c r="A77" s="310"/>
      <c r="B77" s="311"/>
      <c r="C77" s="311"/>
      <c r="D77" s="311"/>
      <c r="E77" s="311"/>
      <c r="F77" s="311"/>
      <c r="G77" s="311"/>
      <c r="H77" s="311"/>
    </row>
    <row r="78" spans="1:8" s="3" customFormat="1" ht="18.75" customHeight="1">
      <c r="A78" s="294" t="s">
        <v>1349</v>
      </c>
      <c r="B78" s="180"/>
      <c r="C78" s="180"/>
      <c r="D78" s="180"/>
      <c r="E78" s="180"/>
      <c r="F78" s="180"/>
      <c r="G78" s="180"/>
      <c r="H78" s="180"/>
    </row>
    <row r="79" spans="1:8" s="6" customFormat="1" ht="12" customHeight="1">
      <c r="A79" s="185"/>
      <c r="B79" s="185"/>
      <c r="C79" s="185"/>
      <c r="D79" s="185"/>
      <c r="E79" s="185"/>
      <c r="F79" s="185"/>
      <c r="G79" s="185"/>
      <c r="H79" s="185"/>
    </row>
    <row r="80" spans="1:8" s="6" customFormat="1" ht="12" customHeight="1">
      <c r="A80" s="343" t="s">
        <v>1350</v>
      </c>
      <c r="B80" s="185"/>
      <c r="C80" s="185"/>
      <c r="D80" s="185"/>
      <c r="E80" s="185"/>
      <c r="F80" s="185"/>
      <c r="G80" s="185"/>
      <c r="H80" s="185"/>
    </row>
    <row r="81" spans="1:8" s="39" customFormat="1" ht="266.45" customHeight="1">
      <c r="A81" s="315"/>
      <c r="B81" s="296"/>
      <c r="C81" s="296"/>
      <c r="D81" s="296"/>
      <c r="E81" s="296"/>
      <c r="F81" s="296"/>
      <c r="G81" s="296"/>
      <c r="H81" s="296"/>
    </row>
    <row r="82" spans="1:8" s="28" customFormat="1" ht="18" customHeight="1">
      <c r="A82" s="302" t="s">
        <v>1351</v>
      </c>
      <c r="B82" s="303"/>
      <c r="C82" s="303"/>
      <c r="D82" s="303"/>
      <c r="E82" s="303"/>
      <c r="F82" s="303"/>
      <c r="G82" s="303"/>
      <c r="H82" s="303"/>
    </row>
    <row r="83" spans="1:8" s="68" customFormat="1" ht="22.5" customHeight="1">
      <c r="A83" s="337"/>
      <c r="B83" s="338"/>
      <c r="C83" s="338"/>
      <c r="D83" s="338"/>
      <c r="E83" s="338"/>
      <c r="F83" s="338"/>
      <c r="G83" s="338"/>
      <c r="H83" s="338"/>
    </row>
    <row r="84" spans="1:8" s="3" customFormat="1" ht="18.75" customHeight="1">
      <c r="A84" s="294" t="s">
        <v>1352</v>
      </c>
      <c r="B84" s="180"/>
      <c r="C84" s="180"/>
      <c r="D84" s="180"/>
      <c r="E84" s="180"/>
      <c r="F84" s="180"/>
      <c r="G84" s="180"/>
      <c r="H84" s="180"/>
    </row>
    <row r="85" spans="1:8" s="106" customFormat="1" ht="12" customHeight="1">
      <c r="A85" s="343"/>
      <c r="B85" s="343"/>
      <c r="C85" s="343"/>
      <c r="D85" s="343"/>
      <c r="E85" s="343"/>
      <c r="F85" s="343"/>
      <c r="G85" s="343"/>
      <c r="H85" s="343"/>
    </row>
    <row r="86" spans="1:8" s="6" customFormat="1" ht="12" customHeight="1">
      <c r="A86" s="343" t="s">
        <v>1353</v>
      </c>
      <c r="B86" s="185"/>
      <c r="C86" s="185"/>
      <c r="D86" s="185"/>
      <c r="E86" s="185"/>
      <c r="F86" s="185"/>
      <c r="G86" s="343"/>
      <c r="H86" s="314" t="s">
        <v>440</v>
      </c>
    </row>
    <row r="87" spans="1:8" s="106" customFormat="1" ht="261.60000000000002" customHeight="1">
      <c r="A87" s="343"/>
      <c r="B87" s="343"/>
      <c r="C87" s="343"/>
      <c r="D87" s="343"/>
      <c r="E87" s="343"/>
      <c r="F87" s="343"/>
      <c r="G87" s="343"/>
      <c r="H87" s="343"/>
    </row>
    <row r="88" spans="1:8" s="28" customFormat="1" ht="12.75" customHeight="1">
      <c r="A88" s="302" t="s">
        <v>1354</v>
      </c>
      <c r="B88" s="303"/>
      <c r="C88" s="303"/>
      <c r="D88" s="303"/>
      <c r="E88" s="303"/>
      <c r="F88" s="303"/>
      <c r="G88" s="303"/>
      <c r="H88" s="303"/>
    </row>
    <row r="89" spans="1:8" s="28" customFormat="1" ht="12.75" customHeight="1">
      <c r="A89" s="302" t="s">
        <v>1355</v>
      </c>
      <c r="B89" s="303"/>
      <c r="C89" s="303"/>
      <c r="D89" s="303"/>
      <c r="E89" s="303"/>
      <c r="F89" s="303"/>
      <c r="G89" s="303"/>
      <c r="H89" s="303"/>
    </row>
    <row r="90" spans="1:8" s="39" customFormat="1" ht="7.5" customHeight="1">
      <c r="A90" s="315"/>
      <c r="B90" s="316"/>
      <c r="C90" s="296"/>
      <c r="D90" s="296"/>
      <c r="E90" s="296"/>
      <c r="F90" s="296"/>
      <c r="G90" s="296"/>
      <c r="H90" s="296"/>
    </row>
    <row r="91" spans="1:8" s="28" customFormat="1" ht="18" customHeight="1">
      <c r="A91" s="302" t="s">
        <v>1356</v>
      </c>
      <c r="B91" s="303"/>
      <c r="C91" s="303"/>
      <c r="D91" s="303"/>
      <c r="E91" s="303"/>
      <c r="F91" s="303"/>
      <c r="G91" s="303"/>
      <c r="H91" s="303"/>
    </row>
    <row r="92" spans="1:8">
      <c r="A92" s="1"/>
      <c r="B92" s="1"/>
      <c r="C92" s="1"/>
      <c r="D92" s="1"/>
      <c r="E92" s="1"/>
      <c r="F92" s="1"/>
      <c r="G92" s="1"/>
      <c r="H92" s="1"/>
    </row>
    <row r="93" spans="1:8">
      <c r="A93" s="1"/>
      <c r="B93" s="1"/>
      <c r="C93" s="1"/>
      <c r="D93" s="1"/>
      <c r="E93" s="1"/>
      <c r="F93" s="1"/>
      <c r="G93" s="1"/>
      <c r="H93" s="1"/>
    </row>
  </sheetData>
  <sheetProtection formatCells="0" insertRows="0" deleteRows="0"/>
  <mergeCells count="11">
    <mergeCell ref="B10:E10"/>
    <mergeCell ref="B11:E11"/>
    <mergeCell ref="B12:E12"/>
    <mergeCell ref="B13:E13"/>
    <mergeCell ref="A48:B48"/>
    <mergeCell ref="B9:E9"/>
    <mergeCell ref="B4:E4"/>
    <mergeCell ref="B5:E5"/>
    <mergeCell ref="B6:E6"/>
    <mergeCell ref="B7:E7"/>
    <mergeCell ref="B8:E8"/>
  </mergeCells>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- 4Q22</oddHeader>
  </headerFooter>
  <rowBreaks count="4" manualBreakCount="4">
    <brk id="21" max="7" man="1"/>
    <brk id="43" max="7" man="1"/>
    <brk id="64" max="7" man="1"/>
    <brk id="76" max="7" man="1"/>
  </rowBreaks>
  <drawing r:id="rId2"/>
  <legacyDrawing r:id="rId3"/>
  <controls>
    <mc:AlternateContent xmlns:mc="http://schemas.openxmlformats.org/markup-compatibility/2006">
      <mc:Choice Requires="x14">
        <control shapeId="3686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6865" r:id="rId4"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8E8C-A8E0-4A65-8B38-BF03BEF4288B}">
  <sheetPr codeName="Ark27">
    <tabColor theme="5"/>
    <pageSetUpPr fitToPage="1"/>
  </sheetPr>
  <dimension ref="A1:C12"/>
  <sheetViews>
    <sheetView showGridLines="0" zoomScale="150" zoomScaleNormal="150" workbookViewId="0"/>
  </sheetViews>
  <sheetFormatPr baseColWidth="10" defaultColWidth="8.75" defaultRowHeight="14.25"/>
  <cols>
    <col min="1" max="1" width="7.375" customWidth="1"/>
    <col min="2" max="2" width="68.25" customWidth="1"/>
    <col min="3" max="3" width="7.375" customWidth="1"/>
  </cols>
  <sheetData>
    <row r="1" spans="1:3">
      <c r="A1" s="100"/>
      <c r="B1" s="100"/>
      <c r="C1" s="100"/>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B8" s="16"/>
    </row>
    <row r="9" spans="1:3" ht="26.25">
      <c r="B9" s="288" t="s">
        <v>202</v>
      </c>
    </row>
    <row r="10" spans="1:3">
      <c r="B10" s="157"/>
    </row>
    <row r="11" spans="1:3" s="18" customFormat="1" ht="11.1" customHeight="1">
      <c r="A11" s="289"/>
      <c r="B11" s="290" t="s">
        <v>1357</v>
      </c>
      <c r="C11" s="291"/>
    </row>
    <row r="12" spans="1:3">
      <c r="B12" s="158"/>
    </row>
  </sheetData>
  <pageMargins left="0.86614173228346458" right="0.86614173228346458" top="0.6692913385826772" bottom="0.39370078740157483" header="0.51181102362204722" footer="0"/>
  <pageSetup paperSize="9" scale="92" fitToHeight="0" orientation="portrait" r:id="rId1"/>
  <headerFooter scaleWithDoc="0">
    <oddHeader>&amp;R&amp;8APPENDIX&amp;L&amp;"Arial"&amp;8FACTBOOK DNB - 4Q22</oddHeader>
  </headerFooter>
  <drawing r:id="rId2"/>
  <legacyDrawing r:id="rId3"/>
  <controls>
    <mc:AlternateContent xmlns:mc="http://schemas.openxmlformats.org/markup-compatibility/2006">
      <mc:Choice Requires="x14">
        <control shapeId="126977" r:id="rId4" name="CustomMemberDispatchertb1">
          <controlPr defaultSize="0" autoLine="0" autoPict="0" r:id="rId5">
            <anchor moveWithCells="1" sizeWithCells="1">
              <from>
                <xdr:col>0</xdr:col>
                <xdr:colOff>0</xdr:colOff>
                <xdr:row>0</xdr:row>
                <xdr:rowOff>0</xdr:rowOff>
              </from>
              <to>
                <xdr:col>1</xdr:col>
                <xdr:colOff>352425</xdr:colOff>
                <xdr:row>0</xdr:row>
                <xdr:rowOff>0</xdr:rowOff>
              </to>
            </anchor>
          </controlPr>
        </control>
      </mc:Choice>
      <mc:Fallback>
        <control shapeId="126977" r:id="rId4" name="CustomMemberDispatcher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90DF7-DFCA-4001-9C27-658E8014CA6A}">
  <sheetPr codeName="Ark28"/>
  <dimension ref="A1:AF49"/>
  <sheetViews>
    <sheetView showGridLines="0" zoomScale="50" zoomScaleNormal="50" zoomScaleSheetLayoutView="40" workbookViewId="0"/>
  </sheetViews>
  <sheetFormatPr baseColWidth="10" defaultColWidth="8.75" defaultRowHeight="14.25"/>
  <cols>
    <col min="1" max="1" width="115.125" customWidth="1"/>
    <col min="2" max="31" width="46.875" customWidth="1"/>
  </cols>
  <sheetData>
    <row r="1" spans="1:32" s="159" customFormat="1" ht="69" customHeight="1">
      <c r="A1" s="202" t="s">
        <v>1358</v>
      </c>
      <c r="B1" s="203"/>
      <c r="C1" s="204"/>
      <c r="D1" s="204"/>
      <c r="E1" s="204"/>
      <c r="F1" s="204"/>
      <c r="G1" s="204"/>
      <c r="H1" s="204"/>
      <c r="I1" s="204"/>
      <c r="J1" s="204"/>
      <c r="K1" s="204"/>
      <c r="L1" s="204"/>
      <c r="M1" s="204"/>
      <c r="N1" s="205">
        <v>1000</v>
      </c>
      <c r="O1" s="204"/>
      <c r="P1" s="204"/>
      <c r="Q1" s="204"/>
      <c r="R1" s="204"/>
      <c r="S1" s="204"/>
      <c r="T1" s="204"/>
      <c r="U1" s="204"/>
      <c r="V1" s="204"/>
      <c r="W1" s="204"/>
      <c r="X1" s="204"/>
      <c r="Y1" s="204"/>
      <c r="Z1" s="204"/>
      <c r="AA1" s="204"/>
      <c r="AB1" s="204"/>
      <c r="AC1" s="204"/>
      <c r="AD1" s="204"/>
      <c r="AE1" s="204"/>
      <c r="AF1" s="206"/>
    </row>
    <row r="2" spans="1:32" s="160" customFormat="1" ht="34.5" customHeight="1">
      <c r="A2" s="207"/>
      <c r="B2" s="2037" t="s">
        <v>1359</v>
      </c>
      <c r="C2" s="208" t="s">
        <v>1360</v>
      </c>
      <c r="D2" s="209"/>
      <c r="E2" s="209"/>
      <c r="F2" s="210"/>
      <c r="G2" s="209"/>
      <c r="H2" s="209" t="s">
        <v>1361</v>
      </c>
      <c r="I2" s="209"/>
      <c r="J2" s="208"/>
      <c r="K2" s="209"/>
      <c r="L2" s="209"/>
      <c r="M2" s="210"/>
      <c r="N2" s="208" t="s">
        <v>1362</v>
      </c>
      <c r="O2" s="209"/>
      <c r="P2" s="209"/>
      <c r="Q2" s="209"/>
      <c r="R2" s="210"/>
      <c r="S2" s="208" t="s">
        <v>1363</v>
      </c>
      <c r="T2" s="209"/>
      <c r="U2" s="209"/>
      <c r="V2" s="209"/>
      <c r="W2" s="210"/>
      <c r="X2" s="209" t="s">
        <v>1364</v>
      </c>
      <c r="Y2" s="210"/>
      <c r="Z2" s="209"/>
      <c r="AA2" s="209"/>
      <c r="AB2" s="209"/>
      <c r="AC2" s="209" t="s">
        <v>1365</v>
      </c>
      <c r="AD2" s="210"/>
      <c r="AE2" s="210"/>
      <c r="AF2" s="211"/>
    </row>
    <row r="3" spans="1:32" s="159" customFormat="1" ht="26.25">
      <c r="A3" s="212"/>
      <c r="B3" s="2038"/>
      <c r="C3" s="213" t="s">
        <v>1366</v>
      </c>
      <c r="D3" s="214" t="s">
        <v>1366</v>
      </c>
      <c r="E3" s="214" t="s">
        <v>1366</v>
      </c>
      <c r="F3" s="214" t="s">
        <v>1366</v>
      </c>
      <c r="G3" s="214" t="s">
        <v>1366</v>
      </c>
      <c r="H3" s="214" t="s">
        <v>1367</v>
      </c>
      <c r="I3" s="213" t="s">
        <v>1366</v>
      </c>
      <c r="J3" s="213" t="s">
        <v>1366</v>
      </c>
      <c r="K3" s="213" t="s">
        <v>1366</v>
      </c>
      <c r="L3" s="213" t="s">
        <v>1366</v>
      </c>
      <c r="M3" s="213" t="s">
        <v>1366</v>
      </c>
      <c r="N3" s="213" t="s">
        <v>1368</v>
      </c>
      <c r="O3" s="213" t="s">
        <v>1368</v>
      </c>
      <c r="P3" s="214" t="s">
        <v>1368</v>
      </c>
      <c r="Q3" s="213" t="s">
        <v>1368</v>
      </c>
      <c r="R3" s="213" t="s">
        <v>1368</v>
      </c>
      <c r="S3" s="213" t="s">
        <v>1369</v>
      </c>
      <c r="T3" s="213" t="s">
        <v>1369</v>
      </c>
      <c r="U3" s="214" t="s">
        <v>1369</v>
      </c>
      <c r="V3" s="213" t="s">
        <v>1369</v>
      </c>
      <c r="W3" s="213" t="s">
        <v>1369</v>
      </c>
      <c r="X3" s="213" t="s">
        <v>1370</v>
      </c>
      <c r="Y3" s="213" t="s">
        <v>1370</v>
      </c>
      <c r="Z3" s="213" t="s">
        <v>1371</v>
      </c>
      <c r="AA3" s="213" t="s">
        <v>1368</v>
      </c>
      <c r="AB3" s="213" t="s">
        <v>1368</v>
      </c>
      <c r="AC3" s="213" t="s">
        <v>1368</v>
      </c>
      <c r="AD3" s="213" t="s">
        <v>1368</v>
      </c>
      <c r="AE3" s="213" t="s">
        <v>1368</v>
      </c>
      <c r="AF3" s="206"/>
    </row>
    <row r="4" spans="1:32" s="166" customFormat="1" ht="25.5">
      <c r="A4" s="215" t="s">
        <v>1372</v>
      </c>
      <c r="B4" s="216" t="s">
        <v>1373</v>
      </c>
      <c r="C4" s="217" t="s">
        <v>1373</v>
      </c>
      <c r="D4" s="218" t="s">
        <v>1373</v>
      </c>
      <c r="E4" s="218" t="s">
        <v>1373</v>
      </c>
      <c r="F4" s="218" t="s">
        <v>1373</v>
      </c>
      <c r="G4" s="218" t="s">
        <v>1373</v>
      </c>
      <c r="H4" s="218" t="s">
        <v>1373</v>
      </c>
      <c r="I4" s="219" t="s">
        <v>1374</v>
      </c>
      <c r="J4" s="219" t="s">
        <v>1374</v>
      </c>
      <c r="K4" s="219" t="s">
        <v>1374</v>
      </c>
      <c r="L4" s="219" t="s">
        <v>1374</v>
      </c>
      <c r="M4" s="220" t="s">
        <v>1374</v>
      </c>
      <c r="N4" s="217" t="s">
        <v>1373</v>
      </c>
      <c r="O4" s="217" t="s">
        <v>1373</v>
      </c>
      <c r="P4" s="218" t="s">
        <v>1373</v>
      </c>
      <c r="Q4" s="217" t="s">
        <v>1373</v>
      </c>
      <c r="R4" s="217" t="s">
        <v>1373</v>
      </c>
      <c r="S4" s="217" t="s">
        <v>1373</v>
      </c>
      <c r="T4" s="217" t="s">
        <v>1373</v>
      </c>
      <c r="U4" s="218" t="s">
        <v>1373</v>
      </c>
      <c r="V4" s="217" t="s">
        <v>1373</v>
      </c>
      <c r="W4" s="215" t="s">
        <v>1373</v>
      </c>
      <c r="X4" s="217" t="s">
        <v>1373</v>
      </c>
      <c r="Y4" s="217" t="s">
        <v>1373</v>
      </c>
      <c r="Z4" s="217" t="s">
        <v>1373</v>
      </c>
      <c r="AA4" s="217" t="s">
        <v>1374</v>
      </c>
      <c r="AB4" s="218" t="s">
        <v>1374</v>
      </c>
      <c r="AC4" s="218" t="s">
        <v>1374</v>
      </c>
      <c r="AD4" s="217" t="s">
        <v>1374</v>
      </c>
      <c r="AE4" s="217" t="s">
        <v>1374</v>
      </c>
      <c r="AF4" s="221"/>
    </row>
    <row r="5" spans="1:32" s="166" customFormat="1" ht="51">
      <c r="A5" s="222" t="s">
        <v>1375</v>
      </c>
      <c r="B5" s="216" t="s">
        <v>1376</v>
      </c>
      <c r="C5" s="216" t="s">
        <v>1377</v>
      </c>
      <c r="D5" s="223" t="s">
        <v>1378</v>
      </c>
      <c r="E5" s="218" t="s">
        <v>1379</v>
      </c>
      <c r="F5" s="218" t="s">
        <v>1380</v>
      </c>
      <c r="G5" s="218" t="s">
        <v>1381</v>
      </c>
      <c r="H5" s="218" t="s">
        <v>1382</v>
      </c>
      <c r="I5" s="218" t="s">
        <v>1383</v>
      </c>
      <c r="J5" s="224" t="s">
        <v>1384</v>
      </c>
      <c r="K5" s="224" t="s">
        <v>1385</v>
      </c>
      <c r="L5" s="224" t="s">
        <v>1386</v>
      </c>
      <c r="M5" s="225" t="s">
        <v>1387</v>
      </c>
      <c r="N5" s="217" t="s">
        <v>1388</v>
      </c>
      <c r="O5" s="217" t="s">
        <v>1389</v>
      </c>
      <c r="P5" s="218" t="s">
        <v>1390</v>
      </c>
      <c r="Q5" s="217" t="s">
        <v>1391</v>
      </c>
      <c r="R5" s="217" t="s">
        <v>1392</v>
      </c>
      <c r="S5" s="217" t="s">
        <v>1393</v>
      </c>
      <c r="T5" s="217" t="s">
        <v>1394</v>
      </c>
      <c r="U5" s="218" t="s">
        <v>1395</v>
      </c>
      <c r="V5" s="217" t="s">
        <v>1396</v>
      </c>
      <c r="W5" s="215" t="s">
        <v>1397</v>
      </c>
      <c r="X5" s="217" t="s">
        <v>1398</v>
      </c>
      <c r="Y5" s="226" t="s">
        <v>1399</v>
      </c>
      <c r="Z5" s="227" t="s">
        <v>1400</v>
      </c>
      <c r="AA5" s="228" t="s">
        <v>1401</v>
      </c>
      <c r="AB5" s="229" t="s">
        <v>1402</v>
      </c>
      <c r="AC5" s="217" t="s">
        <v>1403</v>
      </c>
      <c r="AD5" s="230" t="s">
        <v>1404</v>
      </c>
      <c r="AE5" s="230" t="s">
        <v>1405</v>
      </c>
      <c r="AF5" s="221"/>
    </row>
    <row r="6" spans="1:32" s="166" customFormat="1" ht="28.5">
      <c r="A6" s="215" t="s">
        <v>1406</v>
      </c>
      <c r="B6" s="216" t="s">
        <v>1407</v>
      </c>
      <c r="C6" s="231" t="s">
        <v>1408</v>
      </c>
      <c r="D6" s="231" t="s">
        <v>1408</v>
      </c>
      <c r="E6" s="231" t="s">
        <v>1408</v>
      </c>
      <c r="F6" s="231" t="s">
        <v>1408</v>
      </c>
      <c r="G6" s="231" t="s">
        <v>1408</v>
      </c>
      <c r="H6" s="231" t="s">
        <v>1408</v>
      </c>
      <c r="I6" s="224" t="s">
        <v>1409</v>
      </c>
      <c r="J6" s="224" t="s">
        <v>1409</v>
      </c>
      <c r="K6" s="224" t="s">
        <v>1409</v>
      </c>
      <c r="L6" s="224" t="s">
        <v>1409</v>
      </c>
      <c r="M6" s="231" t="s">
        <v>1409</v>
      </c>
      <c r="N6" s="217" t="s">
        <v>1410</v>
      </c>
      <c r="O6" s="217" t="s">
        <v>1410</v>
      </c>
      <c r="P6" s="217" t="s">
        <v>1410</v>
      </c>
      <c r="Q6" s="217" t="s">
        <v>1410</v>
      </c>
      <c r="R6" s="217" t="s">
        <v>1410</v>
      </c>
      <c r="S6" s="217" t="s">
        <v>1410</v>
      </c>
      <c r="T6" s="217" t="s">
        <v>1410</v>
      </c>
      <c r="U6" s="217" t="s">
        <v>1410</v>
      </c>
      <c r="V6" s="217" t="s">
        <v>1410</v>
      </c>
      <c r="W6" s="217" t="s">
        <v>1410</v>
      </c>
      <c r="X6" s="217" t="s">
        <v>1410</v>
      </c>
      <c r="Y6" s="217" t="s">
        <v>1410</v>
      </c>
      <c r="Z6" s="217" t="s">
        <v>1410</v>
      </c>
      <c r="AA6" s="218" t="s">
        <v>1409</v>
      </c>
      <c r="AB6" s="218" t="s">
        <v>1409</v>
      </c>
      <c r="AC6" s="218" t="s">
        <v>1409</v>
      </c>
      <c r="AD6" s="218" t="s">
        <v>1409</v>
      </c>
      <c r="AE6" s="218" t="s">
        <v>1409</v>
      </c>
      <c r="AF6" s="221"/>
    </row>
    <row r="7" spans="1:32" s="166" customFormat="1" ht="45.75" customHeight="1">
      <c r="A7" s="232" t="s">
        <v>1411</v>
      </c>
      <c r="B7" s="233"/>
      <c r="C7" s="234"/>
      <c r="D7" s="234"/>
      <c r="E7" s="234"/>
      <c r="F7" s="234"/>
      <c r="G7" s="234"/>
      <c r="H7" s="234"/>
      <c r="I7" s="234"/>
      <c r="J7" s="234"/>
      <c r="K7" s="234"/>
      <c r="L7" s="234"/>
      <c r="M7" s="215"/>
      <c r="N7" s="234"/>
      <c r="O7" s="234"/>
      <c r="P7" s="234"/>
      <c r="Q7" s="215"/>
      <c r="R7" s="215"/>
      <c r="S7" s="234"/>
      <c r="T7" s="234"/>
      <c r="U7" s="234"/>
      <c r="V7" s="215"/>
      <c r="W7" s="234"/>
      <c r="X7" s="234"/>
      <c r="Y7" s="215"/>
      <c r="Z7" s="234"/>
      <c r="AA7" s="234"/>
      <c r="AB7" s="217"/>
      <c r="AC7" s="217"/>
      <c r="AD7" s="217"/>
      <c r="AE7" s="217"/>
      <c r="AF7" s="221"/>
    </row>
    <row r="8" spans="1:32" s="166" customFormat="1" ht="25.5">
      <c r="A8" s="215" t="s">
        <v>1412</v>
      </c>
      <c r="B8" s="216" t="s">
        <v>1413</v>
      </c>
      <c r="C8" s="217" t="s">
        <v>1414</v>
      </c>
      <c r="D8" s="218" t="s">
        <v>1414</v>
      </c>
      <c r="E8" s="218" t="s">
        <v>1414</v>
      </c>
      <c r="F8" s="218" t="s">
        <v>1414</v>
      </c>
      <c r="G8" s="218" t="s">
        <v>1414</v>
      </c>
      <c r="H8" s="218" t="s">
        <v>1414</v>
      </c>
      <c r="I8" s="218" t="s">
        <v>1414</v>
      </c>
      <c r="J8" s="218" t="s">
        <v>1414</v>
      </c>
      <c r="K8" s="218" t="s">
        <v>1414</v>
      </c>
      <c r="L8" s="218" t="s">
        <v>1414</v>
      </c>
      <c r="M8" s="218" t="s">
        <v>1414</v>
      </c>
      <c r="N8" s="217" t="s">
        <v>1415</v>
      </c>
      <c r="O8" s="217" t="s">
        <v>1415</v>
      </c>
      <c r="P8" s="218" t="s">
        <v>1415</v>
      </c>
      <c r="Q8" s="217" t="s">
        <v>1415</v>
      </c>
      <c r="R8" s="217" t="s">
        <v>1415</v>
      </c>
      <c r="S8" s="217" t="s">
        <v>1415</v>
      </c>
      <c r="T8" s="217" t="s">
        <v>1415</v>
      </c>
      <c r="U8" s="218" t="s">
        <v>1415</v>
      </c>
      <c r="V8" s="217" t="s">
        <v>1415</v>
      </c>
      <c r="W8" s="215" t="s">
        <v>1415</v>
      </c>
      <c r="X8" s="217" t="s">
        <v>1415</v>
      </c>
      <c r="Y8" s="217" t="s">
        <v>1415</v>
      </c>
      <c r="Z8" s="234" t="s">
        <v>1415</v>
      </c>
      <c r="AA8" s="234" t="s">
        <v>1415</v>
      </c>
      <c r="AB8" s="217" t="s">
        <v>1415</v>
      </c>
      <c r="AC8" s="217" t="s">
        <v>1415</v>
      </c>
      <c r="AD8" s="217" t="s">
        <v>1415</v>
      </c>
      <c r="AE8" s="217" t="s">
        <v>1415</v>
      </c>
      <c r="AF8" s="221"/>
    </row>
    <row r="9" spans="1:32" s="166" customFormat="1" ht="25.5">
      <c r="A9" s="215" t="s">
        <v>1416</v>
      </c>
      <c r="B9" s="216" t="s">
        <v>1413</v>
      </c>
      <c r="C9" s="217" t="s">
        <v>1414</v>
      </c>
      <c r="D9" s="218" t="s">
        <v>1414</v>
      </c>
      <c r="E9" s="218" t="s">
        <v>1414</v>
      </c>
      <c r="F9" s="218" t="s">
        <v>1414</v>
      </c>
      <c r="G9" s="218" t="s">
        <v>1414</v>
      </c>
      <c r="H9" s="218" t="s">
        <v>1414</v>
      </c>
      <c r="I9" s="218" t="s">
        <v>1414</v>
      </c>
      <c r="J9" s="218" t="s">
        <v>1414</v>
      </c>
      <c r="K9" s="218" t="s">
        <v>1414</v>
      </c>
      <c r="L9" s="218" t="s">
        <v>1414</v>
      </c>
      <c r="M9" s="218" t="s">
        <v>1414</v>
      </c>
      <c r="N9" s="217" t="s">
        <v>1415</v>
      </c>
      <c r="O9" s="217" t="s">
        <v>1415</v>
      </c>
      <c r="P9" s="218" t="s">
        <v>1415</v>
      </c>
      <c r="Q9" s="217" t="s">
        <v>1415</v>
      </c>
      <c r="R9" s="217" t="s">
        <v>1415</v>
      </c>
      <c r="S9" s="217" t="s">
        <v>1415</v>
      </c>
      <c r="T9" s="217" t="s">
        <v>1415</v>
      </c>
      <c r="U9" s="218" t="s">
        <v>1415</v>
      </c>
      <c r="V9" s="217" t="s">
        <v>1415</v>
      </c>
      <c r="W9" s="215" t="s">
        <v>1415</v>
      </c>
      <c r="X9" s="217" t="s">
        <v>1415</v>
      </c>
      <c r="Y9" s="217" t="s">
        <v>1415</v>
      </c>
      <c r="Z9" s="218" t="s">
        <v>1415</v>
      </c>
      <c r="AA9" s="218" t="s">
        <v>1415</v>
      </c>
      <c r="AB9" s="217" t="s">
        <v>1415</v>
      </c>
      <c r="AC9" s="217" t="s">
        <v>1415</v>
      </c>
      <c r="AD9" s="217" t="s">
        <v>1415</v>
      </c>
      <c r="AE9" s="217" t="s">
        <v>1415</v>
      </c>
      <c r="AF9" s="221"/>
    </row>
    <row r="10" spans="1:32" s="166" customFormat="1" ht="25.5">
      <c r="A10" s="215" t="s">
        <v>1417</v>
      </c>
      <c r="B10" s="216" t="s">
        <v>1418</v>
      </c>
      <c r="C10" s="216" t="s">
        <v>1418</v>
      </c>
      <c r="D10" s="223" t="s">
        <v>1418</v>
      </c>
      <c r="E10" s="223" t="s">
        <v>1418</v>
      </c>
      <c r="F10" s="223" t="s">
        <v>1418</v>
      </c>
      <c r="G10" s="223" t="s">
        <v>1418</v>
      </c>
      <c r="H10" s="223" t="s">
        <v>1418</v>
      </c>
      <c r="I10" s="223" t="s">
        <v>1418</v>
      </c>
      <c r="J10" s="223" t="s">
        <v>1418</v>
      </c>
      <c r="K10" s="223" t="s">
        <v>1418</v>
      </c>
      <c r="L10" s="223" t="s">
        <v>1418</v>
      </c>
      <c r="M10" s="223" t="s">
        <v>1418</v>
      </c>
      <c r="N10" s="216" t="s">
        <v>1418</v>
      </c>
      <c r="O10" s="216" t="s">
        <v>1418</v>
      </c>
      <c r="P10" s="223" t="s">
        <v>1418</v>
      </c>
      <c r="Q10" s="216" t="s">
        <v>1418</v>
      </c>
      <c r="R10" s="216" t="s">
        <v>1418</v>
      </c>
      <c r="S10" s="216" t="s">
        <v>1418</v>
      </c>
      <c r="T10" s="216" t="s">
        <v>1418</v>
      </c>
      <c r="U10" s="223" t="s">
        <v>1418</v>
      </c>
      <c r="V10" s="216" t="s">
        <v>1418</v>
      </c>
      <c r="W10" s="235" t="s">
        <v>1418</v>
      </c>
      <c r="X10" s="216" t="s">
        <v>1418</v>
      </c>
      <c r="Y10" s="216" t="s">
        <v>1418</v>
      </c>
      <c r="Z10" s="235" t="s">
        <v>1418</v>
      </c>
      <c r="AA10" s="235" t="s">
        <v>1418</v>
      </c>
      <c r="AB10" s="235" t="s">
        <v>1418</v>
      </c>
      <c r="AC10" s="235" t="s">
        <v>1418</v>
      </c>
      <c r="AD10" s="216" t="s">
        <v>1418</v>
      </c>
      <c r="AE10" s="216" t="s">
        <v>1418</v>
      </c>
      <c r="AF10" s="221"/>
    </row>
    <row r="11" spans="1:32" s="166" customFormat="1" ht="25.5">
      <c r="A11" s="215" t="s">
        <v>1419</v>
      </c>
      <c r="B11" s="216" t="s">
        <v>1420</v>
      </c>
      <c r="C11" s="217" t="s">
        <v>1421</v>
      </c>
      <c r="D11" s="218" t="s">
        <v>1421</v>
      </c>
      <c r="E11" s="218" t="s">
        <v>1421</v>
      </c>
      <c r="F11" s="218" t="s">
        <v>1421</v>
      </c>
      <c r="G11" s="218" t="s">
        <v>1421</v>
      </c>
      <c r="H11" s="218" t="s">
        <v>1421</v>
      </c>
      <c r="I11" s="218" t="s">
        <v>1421</v>
      </c>
      <c r="J11" s="218" t="s">
        <v>1421</v>
      </c>
      <c r="K11" s="218" t="s">
        <v>1421</v>
      </c>
      <c r="L11" s="218" t="s">
        <v>1421</v>
      </c>
      <c r="M11" s="218" t="s">
        <v>1421</v>
      </c>
      <c r="N11" s="217" t="s">
        <v>1422</v>
      </c>
      <c r="O11" s="217" t="s">
        <v>1422</v>
      </c>
      <c r="P11" s="218" t="s">
        <v>1422</v>
      </c>
      <c r="Q11" s="217" t="s">
        <v>1422</v>
      </c>
      <c r="R11" s="217" t="s">
        <v>1422</v>
      </c>
      <c r="S11" s="217" t="s">
        <v>1422</v>
      </c>
      <c r="T11" s="217" t="s">
        <v>1422</v>
      </c>
      <c r="U11" s="218" t="s">
        <v>1422</v>
      </c>
      <c r="V11" s="217" t="s">
        <v>1422</v>
      </c>
      <c r="W11" s="215" t="s">
        <v>1422</v>
      </c>
      <c r="X11" s="217" t="s">
        <v>1422</v>
      </c>
      <c r="Y11" s="217" t="s">
        <v>1422</v>
      </c>
      <c r="Z11" s="217" t="s">
        <v>1422</v>
      </c>
      <c r="AA11" s="217" t="s">
        <v>1422</v>
      </c>
      <c r="AB11" s="217" t="s">
        <v>1422</v>
      </c>
      <c r="AC11" s="217" t="s">
        <v>1422</v>
      </c>
      <c r="AD11" s="217" t="s">
        <v>1422</v>
      </c>
      <c r="AE11" s="217" t="s">
        <v>1422</v>
      </c>
      <c r="AF11" s="221"/>
    </row>
    <row r="12" spans="1:32" s="166" customFormat="1" ht="51">
      <c r="A12" s="222" t="s">
        <v>1423</v>
      </c>
      <c r="B12" s="236">
        <v>38111.276830000003</v>
      </c>
      <c r="C12" s="236">
        <v>2700</v>
      </c>
      <c r="D12" s="237">
        <v>2750</v>
      </c>
      <c r="E12" s="237">
        <v>500</v>
      </c>
      <c r="F12" s="237">
        <v>950</v>
      </c>
      <c r="G12" s="237">
        <v>600</v>
      </c>
      <c r="H12" s="237">
        <v>7774.3549999999996</v>
      </c>
      <c r="I12" s="237">
        <v>100</v>
      </c>
      <c r="J12" s="237">
        <v>100</v>
      </c>
      <c r="K12" s="237">
        <v>300</v>
      </c>
      <c r="L12" s="237">
        <v>100</v>
      </c>
      <c r="M12" s="236">
        <v>100</v>
      </c>
      <c r="N12" s="236">
        <v>900</v>
      </c>
      <c r="O12" s="236">
        <v>2500</v>
      </c>
      <c r="P12" s="238">
        <v>2350</v>
      </c>
      <c r="Q12" s="239">
        <v>450</v>
      </c>
      <c r="R12" s="239">
        <v>2500</v>
      </c>
      <c r="S12" s="236">
        <v>661.89648</v>
      </c>
      <c r="T12" s="236">
        <v>283.66991999999999</v>
      </c>
      <c r="U12" s="237">
        <v>1418.3496</v>
      </c>
      <c r="V12" s="236">
        <v>1512.90624</v>
      </c>
      <c r="W12" s="240">
        <v>472.78320000000002</v>
      </c>
      <c r="X12" s="236">
        <v>6310.3620000000001</v>
      </c>
      <c r="Y12" s="241">
        <v>7887.9525000000003</v>
      </c>
      <c r="Z12" s="242">
        <v>672.01559999999995</v>
      </c>
      <c r="AA12" s="223">
        <v>125</v>
      </c>
      <c r="AB12" s="223">
        <v>125</v>
      </c>
      <c r="AC12" s="223">
        <v>350</v>
      </c>
      <c r="AD12" s="216">
        <v>150</v>
      </c>
      <c r="AE12" s="216">
        <v>150</v>
      </c>
      <c r="AF12" s="221"/>
    </row>
    <row r="13" spans="1:32" s="166" customFormat="1" ht="51">
      <c r="A13" s="222" t="s">
        <v>1424</v>
      </c>
      <c r="B13" s="216" t="s">
        <v>1425</v>
      </c>
      <c r="C13" s="216" t="s">
        <v>1426</v>
      </c>
      <c r="D13" s="223" t="s">
        <v>1427</v>
      </c>
      <c r="E13" s="237" t="s">
        <v>1428</v>
      </c>
      <c r="F13" s="237" t="s">
        <v>1429</v>
      </c>
      <c r="G13" s="237" t="s">
        <v>1430</v>
      </c>
      <c r="H13" s="237" t="s">
        <v>1431</v>
      </c>
      <c r="I13" s="237" t="s">
        <v>1432</v>
      </c>
      <c r="J13" s="237" t="s">
        <v>1432</v>
      </c>
      <c r="K13" s="237" t="s">
        <v>1433</v>
      </c>
      <c r="L13" s="237" t="s">
        <v>1432</v>
      </c>
      <c r="M13" s="216" t="s">
        <v>1432</v>
      </c>
      <c r="N13" s="243" t="s">
        <v>1434</v>
      </c>
      <c r="O13" s="243" t="s">
        <v>1435</v>
      </c>
      <c r="P13" s="223" t="s">
        <v>1436</v>
      </c>
      <c r="Q13" s="216" t="s">
        <v>1437</v>
      </c>
      <c r="R13" s="216" t="s">
        <v>1435</v>
      </c>
      <c r="S13" s="243" t="s">
        <v>1438</v>
      </c>
      <c r="T13" s="243" t="s">
        <v>1439</v>
      </c>
      <c r="U13" s="244" t="s">
        <v>1440</v>
      </c>
      <c r="V13" s="216" t="s">
        <v>1441</v>
      </c>
      <c r="W13" s="235" t="s">
        <v>1442</v>
      </c>
      <c r="X13" s="243" t="s">
        <v>1443</v>
      </c>
      <c r="Y13" s="243" t="s">
        <v>1444</v>
      </c>
      <c r="Z13" s="244" t="s">
        <v>1445</v>
      </c>
      <c r="AA13" s="223" t="s">
        <v>1446</v>
      </c>
      <c r="AB13" s="223" t="s">
        <v>1446</v>
      </c>
      <c r="AC13" s="223" t="s">
        <v>1447</v>
      </c>
      <c r="AD13" s="216" t="s">
        <v>1448</v>
      </c>
      <c r="AE13" s="216" t="s">
        <v>1448</v>
      </c>
      <c r="AF13" s="221"/>
    </row>
    <row r="14" spans="1:32" s="166" customFormat="1" ht="25.5">
      <c r="A14" s="215" t="s">
        <v>1449</v>
      </c>
      <c r="B14" s="216" t="s">
        <v>1450</v>
      </c>
      <c r="C14" s="216">
        <v>100</v>
      </c>
      <c r="D14" s="223">
        <v>100</v>
      </c>
      <c r="E14" s="223">
        <v>99.97</v>
      </c>
      <c r="F14" s="223">
        <v>100</v>
      </c>
      <c r="G14" s="223">
        <v>100</v>
      </c>
      <c r="H14" s="223">
        <v>100</v>
      </c>
      <c r="I14" s="223">
        <v>100</v>
      </c>
      <c r="J14" s="223">
        <v>100</v>
      </c>
      <c r="K14" s="223">
        <v>100</v>
      </c>
      <c r="L14" s="223">
        <v>100</v>
      </c>
      <c r="M14" s="216">
        <v>100</v>
      </c>
      <c r="N14" s="243">
        <v>100</v>
      </c>
      <c r="O14" s="216">
        <v>100</v>
      </c>
      <c r="P14" s="223">
        <v>100</v>
      </c>
      <c r="Q14" s="216">
        <v>99.992000000000004</v>
      </c>
      <c r="R14" s="216">
        <v>100</v>
      </c>
      <c r="S14" s="243">
        <v>100</v>
      </c>
      <c r="T14" s="243">
        <v>100</v>
      </c>
      <c r="U14" s="244">
        <v>100</v>
      </c>
      <c r="V14" s="216">
        <v>100</v>
      </c>
      <c r="W14" s="235">
        <v>100</v>
      </c>
      <c r="X14" s="243" t="s">
        <v>1451</v>
      </c>
      <c r="Y14" s="243">
        <v>99.882999999999996</v>
      </c>
      <c r="Z14" s="243">
        <v>100</v>
      </c>
      <c r="AA14" s="216">
        <v>100</v>
      </c>
      <c r="AB14" s="235">
        <v>100</v>
      </c>
      <c r="AC14" s="216">
        <v>100</v>
      </c>
      <c r="AD14" s="216">
        <v>100</v>
      </c>
      <c r="AE14" s="216">
        <v>100</v>
      </c>
      <c r="AF14" s="221"/>
    </row>
    <row r="15" spans="1:32" s="166" customFormat="1" ht="25.5">
      <c r="A15" s="215" t="s">
        <v>1452</v>
      </c>
      <c r="B15" s="216" t="s">
        <v>1425</v>
      </c>
      <c r="C15" s="216">
        <v>100</v>
      </c>
      <c r="D15" s="223">
        <v>100</v>
      </c>
      <c r="E15" s="223">
        <v>100</v>
      </c>
      <c r="F15" s="223">
        <v>100</v>
      </c>
      <c r="G15" s="223">
        <v>100</v>
      </c>
      <c r="H15" s="223">
        <v>100</v>
      </c>
      <c r="I15" s="223">
        <v>100</v>
      </c>
      <c r="J15" s="223">
        <v>100</v>
      </c>
      <c r="K15" s="223">
        <v>100</v>
      </c>
      <c r="L15" s="223">
        <v>100</v>
      </c>
      <c r="M15" s="216">
        <v>100</v>
      </c>
      <c r="N15" s="243">
        <v>100</v>
      </c>
      <c r="O15" s="217">
        <v>100</v>
      </c>
      <c r="P15" s="218">
        <v>100</v>
      </c>
      <c r="Q15" s="217">
        <v>100</v>
      </c>
      <c r="R15" s="217">
        <v>100</v>
      </c>
      <c r="S15" s="243">
        <v>100</v>
      </c>
      <c r="T15" s="243">
        <v>100</v>
      </c>
      <c r="U15" s="244">
        <v>100</v>
      </c>
      <c r="V15" s="216">
        <v>100</v>
      </c>
      <c r="W15" s="235">
        <v>100</v>
      </c>
      <c r="X15" s="243">
        <v>100</v>
      </c>
      <c r="Y15" s="243">
        <v>100</v>
      </c>
      <c r="Z15" s="243">
        <v>100</v>
      </c>
      <c r="AA15" s="216">
        <v>100</v>
      </c>
      <c r="AB15" s="235">
        <v>100</v>
      </c>
      <c r="AC15" s="216">
        <v>100</v>
      </c>
      <c r="AD15" s="216">
        <v>100</v>
      </c>
      <c r="AE15" s="216">
        <v>100</v>
      </c>
      <c r="AF15" s="221"/>
    </row>
    <row r="16" spans="1:32" s="166" customFormat="1" ht="51">
      <c r="A16" s="215" t="s">
        <v>1453</v>
      </c>
      <c r="B16" s="216" t="s">
        <v>1454</v>
      </c>
      <c r="C16" s="230" t="s">
        <v>1455</v>
      </c>
      <c r="D16" s="245" t="s">
        <v>1455</v>
      </c>
      <c r="E16" s="245" t="s">
        <v>1455</v>
      </c>
      <c r="F16" s="245" t="s">
        <v>1455</v>
      </c>
      <c r="G16" s="245" t="s">
        <v>1455</v>
      </c>
      <c r="H16" s="245" t="s">
        <v>1455</v>
      </c>
      <c r="I16" s="245" t="s">
        <v>1455</v>
      </c>
      <c r="J16" s="245" t="s">
        <v>1455</v>
      </c>
      <c r="K16" s="245" t="s">
        <v>1455</v>
      </c>
      <c r="L16" s="245" t="s">
        <v>1455</v>
      </c>
      <c r="M16" s="230" t="s">
        <v>1455</v>
      </c>
      <c r="N16" s="246" t="s">
        <v>1456</v>
      </c>
      <c r="O16" s="230" t="s">
        <v>1456</v>
      </c>
      <c r="P16" s="245" t="s">
        <v>1456</v>
      </c>
      <c r="Q16" s="230" t="s">
        <v>1456</v>
      </c>
      <c r="R16" s="230" t="s">
        <v>1456</v>
      </c>
      <c r="S16" s="246" t="s">
        <v>1456</v>
      </c>
      <c r="T16" s="246" t="s">
        <v>1456</v>
      </c>
      <c r="U16" s="247" t="s">
        <v>1456</v>
      </c>
      <c r="V16" s="230" t="s">
        <v>1456</v>
      </c>
      <c r="W16" s="222" t="s">
        <v>1456</v>
      </c>
      <c r="X16" s="246" t="s">
        <v>1456</v>
      </c>
      <c r="Y16" s="246" t="s">
        <v>1456</v>
      </c>
      <c r="Z16" s="246" t="s">
        <v>1456</v>
      </c>
      <c r="AA16" s="230" t="s">
        <v>1456</v>
      </c>
      <c r="AB16" s="230" t="s">
        <v>1456</v>
      </c>
      <c r="AC16" s="230" t="s">
        <v>1456</v>
      </c>
      <c r="AD16" s="248" t="s">
        <v>1456</v>
      </c>
      <c r="AE16" s="248" t="s">
        <v>1456</v>
      </c>
      <c r="AF16" s="221"/>
    </row>
    <row r="17" spans="1:32" s="166" customFormat="1" ht="25.5">
      <c r="A17" s="215" t="s">
        <v>1457</v>
      </c>
      <c r="B17" s="216" t="s">
        <v>1425</v>
      </c>
      <c r="C17" s="249" t="s">
        <v>1458</v>
      </c>
      <c r="D17" s="250">
        <v>44791</v>
      </c>
      <c r="E17" s="250">
        <v>44791</v>
      </c>
      <c r="F17" s="250">
        <v>44869</v>
      </c>
      <c r="G17" s="250">
        <v>44869</v>
      </c>
      <c r="H17" s="250">
        <v>43781</v>
      </c>
      <c r="I17" s="250" t="s">
        <v>1459</v>
      </c>
      <c r="J17" s="250" t="s">
        <v>1460</v>
      </c>
      <c r="K17" s="250" t="s">
        <v>1461</v>
      </c>
      <c r="L17" s="250" t="s">
        <v>1462</v>
      </c>
      <c r="M17" s="249" t="s">
        <v>1463</v>
      </c>
      <c r="N17" s="251" t="s">
        <v>1464</v>
      </c>
      <c r="O17" s="249" t="s">
        <v>1465</v>
      </c>
      <c r="P17" s="250">
        <v>44517</v>
      </c>
      <c r="Q17" s="249">
        <v>44517</v>
      </c>
      <c r="R17" s="249" t="s">
        <v>1466</v>
      </c>
      <c r="S17" s="251" t="s">
        <v>1464</v>
      </c>
      <c r="T17" s="251" t="s">
        <v>1464</v>
      </c>
      <c r="U17" s="252" t="s">
        <v>1465</v>
      </c>
      <c r="V17" s="249">
        <v>44517</v>
      </c>
      <c r="W17" s="253">
        <v>44517</v>
      </c>
      <c r="X17" s="251" t="s">
        <v>1467</v>
      </c>
      <c r="Y17" s="251">
        <v>44893</v>
      </c>
      <c r="Z17" s="252">
        <v>44798</v>
      </c>
      <c r="AA17" s="250" t="s">
        <v>1459</v>
      </c>
      <c r="AB17" s="250" t="s">
        <v>1460</v>
      </c>
      <c r="AC17" s="250" t="s">
        <v>1461</v>
      </c>
      <c r="AD17" s="254" t="s">
        <v>1462</v>
      </c>
      <c r="AE17" s="254" t="s">
        <v>1463</v>
      </c>
      <c r="AF17" s="221"/>
    </row>
    <row r="18" spans="1:32" s="166" customFormat="1" ht="25.5">
      <c r="A18" s="215" t="s">
        <v>1468</v>
      </c>
      <c r="B18" s="216" t="s">
        <v>1425</v>
      </c>
      <c r="C18" s="217" t="s">
        <v>1469</v>
      </c>
      <c r="D18" s="218" t="s">
        <v>1469</v>
      </c>
      <c r="E18" s="218" t="s">
        <v>1469</v>
      </c>
      <c r="F18" s="218" t="s">
        <v>1469</v>
      </c>
      <c r="G18" s="218" t="s">
        <v>1469</v>
      </c>
      <c r="H18" s="218" t="s">
        <v>1469</v>
      </c>
      <c r="I18" s="218" t="s">
        <v>1469</v>
      </c>
      <c r="J18" s="218" t="s">
        <v>1469</v>
      </c>
      <c r="K18" s="218" t="s">
        <v>1469</v>
      </c>
      <c r="L18" s="218" t="s">
        <v>1469</v>
      </c>
      <c r="M18" s="217" t="s">
        <v>1469</v>
      </c>
      <c r="N18" s="220" t="s">
        <v>1470</v>
      </c>
      <c r="O18" s="217" t="s">
        <v>1470</v>
      </c>
      <c r="P18" s="218" t="s">
        <v>1470</v>
      </c>
      <c r="Q18" s="217" t="s">
        <v>1470</v>
      </c>
      <c r="R18" s="217" t="s">
        <v>1470</v>
      </c>
      <c r="S18" s="220" t="s">
        <v>1470</v>
      </c>
      <c r="T18" s="220" t="s">
        <v>1470</v>
      </c>
      <c r="U18" s="219" t="s">
        <v>1470</v>
      </c>
      <c r="V18" s="217" t="s">
        <v>1470</v>
      </c>
      <c r="W18" s="215" t="s">
        <v>1470</v>
      </c>
      <c r="X18" s="220" t="s">
        <v>1470</v>
      </c>
      <c r="Y18" s="220" t="s">
        <v>1470</v>
      </c>
      <c r="Z18" s="219" t="s">
        <v>1470</v>
      </c>
      <c r="AA18" s="218" t="s">
        <v>1470</v>
      </c>
      <c r="AB18" s="218" t="s">
        <v>1470</v>
      </c>
      <c r="AC18" s="218" t="s">
        <v>1470</v>
      </c>
      <c r="AD18" s="217" t="s">
        <v>1470</v>
      </c>
      <c r="AE18" s="217" t="s">
        <v>1470</v>
      </c>
      <c r="AF18" s="221"/>
    </row>
    <row r="19" spans="1:32" s="166" customFormat="1" ht="25.5">
      <c r="A19" s="215" t="s">
        <v>1471</v>
      </c>
      <c r="B19" s="216" t="s">
        <v>1425</v>
      </c>
      <c r="C19" s="255" t="s">
        <v>1425</v>
      </c>
      <c r="D19" s="256" t="s">
        <v>1425</v>
      </c>
      <c r="E19" s="256" t="s">
        <v>1425</v>
      </c>
      <c r="F19" s="256" t="s">
        <v>1425</v>
      </c>
      <c r="G19" s="256" t="s">
        <v>1425</v>
      </c>
      <c r="H19" s="256" t="s">
        <v>1425</v>
      </c>
      <c r="I19" s="255" t="s">
        <v>1425</v>
      </c>
      <c r="J19" s="256" t="s">
        <v>1425</v>
      </c>
      <c r="K19" s="255" t="s">
        <v>1425</v>
      </c>
      <c r="L19" s="256" t="s">
        <v>1425</v>
      </c>
      <c r="M19" s="256" t="s">
        <v>1425</v>
      </c>
      <c r="N19" s="251" t="s">
        <v>1472</v>
      </c>
      <c r="O19" s="249" t="s">
        <v>1473</v>
      </c>
      <c r="P19" s="250">
        <v>48261</v>
      </c>
      <c r="Q19" s="249">
        <v>48261</v>
      </c>
      <c r="R19" s="249">
        <v>48323</v>
      </c>
      <c r="S19" s="251" t="s">
        <v>1472</v>
      </c>
      <c r="T19" s="251" t="s">
        <v>1472</v>
      </c>
      <c r="U19" s="252" t="s">
        <v>1473</v>
      </c>
      <c r="V19" s="249">
        <v>48261</v>
      </c>
      <c r="W19" s="253">
        <v>48261</v>
      </c>
      <c r="X19" s="251" t="s">
        <v>1474</v>
      </c>
      <c r="Y19" s="251">
        <v>48638</v>
      </c>
      <c r="Z19" s="219" t="s">
        <v>1475</v>
      </c>
      <c r="AA19" s="218" t="s">
        <v>1476</v>
      </c>
      <c r="AB19" s="218" t="s">
        <v>1477</v>
      </c>
      <c r="AC19" s="250" t="s">
        <v>1478</v>
      </c>
      <c r="AD19" s="249" t="s">
        <v>1479</v>
      </c>
      <c r="AE19" s="249" t="s">
        <v>1480</v>
      </c>
      <c r="AF19" s="221"/>
    </row>
    <row r="20" spans="1:32" s="166" customFormat="1" ht="25.5">
      <c r="A20" s="215" t="s">
        <v>1481</v>
      </c>
      <c r="B20" s="216" t="s">
        <v>1482</v>
      </c>
      <c r="C20" s="216" t="s">
        <v>1483</v>
      </c>
      <c r="D20" s="223" t="s">
        <v>1483</v>
      </c>
      <c r="E20" s="223" t="s">
        <v>1483</v>
      </c>
      <c r="F20" s="223" t="s">
        <v>1483</v>
      </c>
      <c r="G20" s="223" t="s">
        <v>1483</v>
      </c>
      <c r="H20" s="223" t="s">
        <v>1483</v>
      </c>
      <c r="I20" s="223" t="s">
        <v>1483</v>
      </c>
      <c r="J20" s="223" t="s">
        <v>1483</v>
      </c>
      <c r="K20" s="223" t="s">
        <v>1483</v>
      </c>
      <c r="L20" s="223" t="s">
        <v>1483</v>
      </c>
      <c r="M20" s="216" t="s">
        <v>1483</v>
      </c>
      <c r="N20" s="243" t="s">
        <v>1483</v>
      </c>
      <c r="O20" s="216" t="s">
        <v>1483</v>
      </c>
      <c r="P20" s="223" t="s">
        <v>1483</v>
      </c>
      <c r="Q20" s="216" t="s">
        <v>1483</v>
      </c>
      <c r="R20" s="216" t="s">
        <v>1483</v>
      </c>
      <c r="S20" s="243" t="s">
        <v>1483</v>
      </c>
      <c r="T20" s="243" t="s">
        <v>1483</v>
      </c>
      <c r="U20" s="244" t="s">
        <v>1483</v>
      </c>
      <c r="V20" s="216" t="s">
        <v>1483</v>
      </c>
      <c r="W20" s="235" t="s">
        <v>1483</v>
      </c>
      <c r="X20" s="243" t="s">
        <v>1483</v>
      </c>
      <c r="Y20" s="243" t="s">
        <v>1483</v>
      </c>
      <c r="Z20" s="244" t="s">
        <v>1483</v>
      </c>
      <c r="AA20" s="223" t="s">
        <v>1483</v>
      </c>
      <c r="AB20" s="223" t="s">
        <v>1483</v>
      </c>
      <c r="AC20" s="223" t="s">
        <v>1483</v>
      </c>
      <c r="AD20" s="216" t="s">
        <v>1483</v>
      </c>
      <c r="AE20" s="216" t="s">
        <v>1483</v>
      </c>
      <c r="AF20" s="221"/>
    </row>
    <row r="21" spans="1:32" s="166" customFormat="1" ht="127.5">
      <c r="A21" s="215" t="s">
        <v>1484</v>
      </c>
      <c r="B21" s="216" t="s">
        <v>1425</v>
      </c>
      <c r="C21" s="257" t="s">
        <v>1485</v>
      </c>
      <c r="D21" s="258" t="s">
        <v>1486</v>
      </c>
      <c r="E21" s="258" t="s">
        <v>1486</v>
      </c>
      <c r="F21" s="258" t="s">
        <v>1487</v>
      </c>
      <c r="G21" s="258" t="s">
        <v>1487</v>
      </c>
      <c r="H21" s="258" t="s">
        <v>1488</v>
      </c>
      <c r="I21" s="258" t="s">
        <v>1489</v>
      </c>
      <c r="J21" s="258" t="s">
        <v>1490</v>
      </c>
      <c r="K21" s="258" t="s">
        <v>1491</v>
      </c>
      <c r="L21" s="258" t="s">
        <v>1492</v>
      </c>
      <c r="M21" s="257" t="s">
        <v>1493</v>
      </c>
      <c r="N21" s="259" t="s">
        <v>1494</v>
      </c>
      <c r="O21" s="260" t="s">
        <v>1495</v>
      </c>
      <c r="P21" s="261" t="s">
        <v>1496</v>
      </c>
      <c r="Q21" s="260" t="s">
        <v>1496</v>
      </c>
      <c r="R21" s="260" t="s">
        <v>1497</v>
      </c>
      <c r="S21" s="259" t="s">
        <v>1498</v>
      </c>
      <c r="T21" s="259" t="s">
        <v>1498</v>
      </c>
      <c r="U21" s="262" t="s">
        <v>1495</v>
      </c>
      <c r="V21" s="260" t="s">
        <v>1496</v>
      </c>
      <c r="W21" s="263" t="s">
        <v>1496</v>
      </c>
      <c r="X21" s="264" t="s">
        <v>1499</v>
      </c>
      <c r="Y21" s="259" t="s">
        <v>1500</v>
      </c>
      <c r="Z21" s="265" t="s">
        <v>1501</v>
      </c>
      <c r="AA21" s="266" t="s">
        <v>1502</v>
      </c>
      <c r="AB21" s="266" t="s">
        <v>1503</v>
      </c>
      <c r="AC21" s="266" t="s">
        <v>1504</v>
      </c>
      <c r="AD21" s="267">
        <v>45897</v>
      </c>
      <c r="AE21" s="267">
        <v>46401</v>
      </c>
      <c r="AF21" s="221"/>
    </row>
    <row r="22" spans="1:32" s="166" customFormat="1" ht="102">
      <c r="A22" s="215" t="s">
        <v>1505</v>
      </c>
      <c r="B22" s="216" t="s">
        <v>1425</v>
      </c>
      <c r="C22" s="260" t="s">
        <v>1506</v>
      </c>
      <c r="D22" s="261" t="s">
        <v>1507</v>
      </c>
      <c r="E22" s="261" t="s">
        <v>1507</v>
      </c>
      <c r="F22" s="261" t="s">
        <v>1508</v>
      </c>
      <c r="G22" s="261" t="s">
        <v>1508</v>
      </c>
      <c r="H22" s="261" t="s">
        <v>1509</v>
      </c>
      <c r="I22" s="261" t="s">
        <v>1510</v>
      </c>
      <c r="J22" s="261" t="s">
        <v>1511</v>
      </c>
      <c r="K22" s="261" t="s">
        <v>1512</v>
      </c>
      <c r="L22" s="261" t="s">
        <v>1513</v>
      </c>
      <c r="M22" s="260" t="s">
        <v>1514</v>
      </c>
      <c r="N22" s="260" t="s">
        <v>1515</v>
      </c>
      <c r="O22" s="260" t="s">
        <v>1516</v>
      </c>
      <c r="P22" s="261" t="s">
        <v>1517</v>
      </c>
      <c r="Q22" s="260" t="s">
        <v>1517</v>
      </c>
      <c r="R22" s="260" t="s">
        <v>1518</v>
      </c>
      <c r="S22" s="260" t="s">
        <v>1519</v>
      </c>
      <c r="T22" s="260" t="s">
        <v>1519</v>
      </c>
      <c r="U22" s="268" t="s">
        <v>1520</v>
      </c>
      <c r="V22" s="260" t="s">
        <v>1517</v>
      </c>
      <c r="W22" s="263" t="s">
        <v>1517</v>
      </c>
      <c r="X22" s="269" t="s">
        <v>1521</v>
      </c>
      <c r="Y22" s="269" t="s">
        <v>1521</v>
      </c>
      <c r="Z22" s="268" t="s">
        <v>1521</v>
      </c>
      <c r="AA22" s="261" t="s">
        <v>1510</v>
      </c>
      <c r="AB22" s="261" t="s">
        <v>1511</v>
      </c>
      <c r="AC22" s="261" t="s">
        <v>1512</v>
      </c>
      <c r="AD22" s="260" t="s">
        <v>1513</v>
      </c>
      <c r="AE22" s="260" t="s">
        <v>1514</v>
      </c>
      <c r="AF22" s="221"/>
    </row>
    <row r="23" spans="1:32" s="161" customFormat="1" ht="45.75" customHeight="1">
      <c r="A23" s="232" t="s">
        <v>1522</v>
      </c>
      <c r="B23" s="270"/>
      <c r="C23" s="271"/>
      <c r="D23" s="271"/>
      <c r="E23" s="271"/>
      <c r="F23" s="271"/>
      <c r="G23" s="271"/>
      <c r="H23" s="271"/>
      <c r="I23" s="271"/>
      <c r="J23" s="271"/>
      <c r="K23" s="271"/>
      <c r="L23" s="271"/>
      <c r="M23" s="272"/>
      <c r="N23" s="273"/>
      <c r="O23" s="271"/>
      <c r="P23" s="271"/>
      <c r="Q23" s="272"/>
      <c r="R23" s="272"/>
      <c r="S23" s="273"/>
      <c r="T23" s="273"/>
      <c r="U23" s="273"/>
      <c r="V23" s="272"/>
      <c r="W23" s="271"/>
      <c r="X23" s="273"/>
      <c r="Y23" s="274"/>
      <c r="Z23" s="273"/>
      <c r="AA23" s="271"/>
      <c r="AB23" s="271"/>
      <c r="AC23" s="271"/>
      <c r="AD23" s="271"/>
      <c r="AE23" s="271"/>
      <c r="AF23" s="275"/>
    </row>
    <row r="24" spans="1:32" s="166" customFormat="1" ht="25.5">
      <c r="A24" s="215" t="s">
        <v>1523</v>
      </c>
      <c r="B24" s="216" t="s">
        <v>1524</v>
      </c>
      <c r="C24" s="216" t="s">
        <v>1524</v>
      </c>
      <c r="D24" s="223" t="s">
        <v>1524</v>
      </c>
      <c r="E24" s="223" t="s">
        <v>1525</v>
      </c>
      <c r="F24" s="223" t="s">
        <v>1525</v>
      </c>
      <c r="G24" s="223" t="s">
        <v>1524</v>
      </c>
      <c r="H24" s="223" t="s">
        <v>1526</v>
      </c>
      <c r="I24" s="223" t="s">
        <v>1524</v>
      </c>
      <c r="J24" s="223" t="s">
        <v>1524</v>
      </c>
      <c r="K24" s="223" t="s">
        <v>1524</v>
      </c>
      <c r="L24" s="223" t="s">
        <v>1524</v>
      </c>
      <c r="M24" s="216" t="s">
        <v>1524</v>
      </c>
      <c r="N24" s="243" t="s">
        <v>1524</v>
      </c>
      <c r="O24" s="216" t="s">
        <v>1524</v>
      </c>
      <c r="P24" s="223" t="s">
        <v>1524</v>
      </c>
      <c r="Q24" s="216" t="s">
        <v>1525</v>
      </c>
      <c r="R24" s="216" t="s">
        <v>1524</v>
      </c>
      <c r="S24" s="243" t="s">
        <v>1524</v>
      </c>
      <c r="T24" s="243" t="s">
        <v>1525</v>
      </c>
      <c r="U24" s="244" t="s">
        <v>1524</v>
      </c>
      <c r="V24" s="216" t="s">
        <v>1524</v>
      </c>
      <c r="W24" s="235" t="s">
        <v>1525</v>
      </c>
      <c r="X24" s="243" t="s">
        <v>1526</v>
      </c>
      <c r="Y24" s="243" t="s">
        <v>1526</v>
      </c>
      <c r="Z24" s="244" t="s">
        <v>1526</v>
      </c>
      <c r="AA24" s="276" t="s">
        <v>1524</v>
      </c>
      <c r="AB24" s="276" t="s">
        <v>1524</v>
      </c>
      <c r="AC24" s="276" t="s">
        <v>1524</v>
      </c>
      <c r="AD24" s="277" t="s">
        <v>1524</v>
      </c>
      <c r="AE24" s="277" t="s">
        <v>1524</v>
      </c>
      <c r="AF24" s="221"/>
    </row>
    <row r="25" spans="1:32" s="166" customFormat="1" ht="102">
      <c r="A25" s="215" t="s">
        <v>1527</v>
      </c>
      <c r="B25" s="216" t="s">
        <v>1425</v>
      </c>
      <c r="C25" s="260" t="s">
        <v>1528</v>
      </c>
      <c r="D25" s="261" t="s">
        <v>1529</v>
      </c>
      <c r="E25" s="261" t="s">
        <v>1530</v>
      </c>
      <c r="F25" s="261" t="s">
        <v>1531</v>
      </c>
      <c r="G25" s="261" t="s">
        <v>1532</v>
      </c>
      <c r="H25" s="261" t="s">
        <v>1533</v>
      </c>
      <c r="I25" s="261" t="s">
        <v>1534</v>
      </c>
      <c r="J25" s="261" t="s">
        <v>1535</v>
      </c>
      <c r="K25" s="261" t="s">
        <v>1536</v>
      </c>
      <c r="L25" s="261" t="s">
        <v>1537</v>
      </c>
      <c r="M25" s="260" t="s">
        <v>1538</v>
      </c>
      <c r="N25" s="243" t="s">
        <v>1539</v>
      </c>
      <c r="O25" s="278" t="s">
        <v>1540</v>
      </c>
      <c r="P25" s="279" t="s">
        <v>1541</v>
      </c>
      <c r="Q25" s="278" t="s">
        <v>1542</v>
      </c>
      <c r="R25" s="278" t="s">
        <v>1543</v>
      </c>
      <c r="S25" s="280" t="s">
        <v>1544</v>
      </c>
      <c r="T25" s="269" t="s">
        <v>1545</v>
      </c>
      <c r="U25" s="279" t="s">
        <v>1546</v>
      </c>
      <c r="V25" s="278" t="s">
        <v>1547</v>
      </c>
      <c r="W25" s="281" t="s">
        <v>1548</v>
      </c>
      <c r="X25" s="278" t="s">
        <v>1549</v>
      </c>
      <c r="Y25" s="269" t="s">
        <v>1550</v>
      </c>
      <c r="Z25" s="268" t="s">
        <v>1551</v>
      </c>
      <c r="AA25" s="282" t="s">
        <v>1552</v>
      </c>
      <c r="AB25" s="282" t="s">
        <v>1553</v>
      </c>
      <c r="AC25" s="282" t="s">
        <v>1552</v>
      </c>
      <c r="AD25" s="283" t="s">
        <v>1554</v>
      </c>
      <c r="AE25" s="283" t="s">
        <v>1555</v>
      </c>
      <c r="AF25" s="221"/>
    </row>
    <row r="26" spans="1:32" s="166" customFormat="1" ht="25.5">
      <c r="A26" s="215" t="s">
        <v>1556</v>
      </c>
      <c r="B26" s="216" t="s">
        <v>1483</v>
      </c>
      <c r="C26" s="216" t="s">
        <v>1482</v>
      </c>
      <c r="D26" s="223" t="s">
        <v>1482</v>
      </c>
      <c r="E26" s="223" t="s">
        <v>1482</v>
      </c>
      <c r="F26" s="223" t="s">
        <v>1482</v>
      </c>
      <c r="G26" s="223" t="s">
        <v>1482</v>
      </c>
      <c r="H26" s="223" t="s">
        <v>1482</v>
      </c>
      <c r="I26" s="223" t="s">
        <v>1482</v>
      </c>
      <c r="J26" s="223" t="s">
        <v>1482</v>
      </c>
      <c r="K26" s="223" t="s">
        <v>1482</v>
      </c>
      <c r="L26" s="223" t="s">
        <v>1482</v>
      </c>
      <c r="M26" s="216" t="s">
        <v>1482</v>
      </c>
      <c r="N26" s="243" t="s">
        <v>1482</v>
      </c>
      <c r="O26" s="216" t="s">
        <v>1482</v>
      </c>
      <c r="P26" s="223" t="s">
        <v>1482</v>
      </c>
      <c r="Q26" s="216" t="s">
        <v>1482</v>
      </c>
      <c r="R26" s="216" t="s">
        <v>1482</v>
      </c>
      <c r="S26" s="243" t="s">
        <v>1482</v>
      </c>
      <c r="T26" s="243" t="s">
        <v>1482</v>
      </c>
      <c r="U26" s="244" t="s">
        <v>1482</v>
      </c>
      <c r="V26" s="216" t="s">
        <v>1482</v>
      </c>
      <c r="W26" s="235" t="s">
        <v>1482</v>
      </c>
      <c r="X26" s="243" t="s">
        <v>1482</v>
      </c>
      <c r="Y26" s="243" t="s">
        <v>1482</v>
      </c>
      <c r="Z26" s="244" t="s">
        <v>1482</v>
      </c>
      <c r="AA26" s="276" t="s">
        <v>1482</v>
      </c>
      <c r="AB26" s="276" t="s">
        <v>1482</v>
      </c>
      <c r="AC26" s="276" t="s">
        <v>1482</v>
      </c>
      <c r="AD26" s="277" t="s">
        <v>1482</v>
      </c>
      <c r="AE26" s="277" t="s">
        <v>1482</v>
      </c>
      <c r="AF26" s="221"/>
    </row>
    <row r="27" spans="1:32" s="166" customFormat="1" ht="51">
      <c r="A27" s="222" t="s">
        <v>1557</v>
      </c>
      <c r="B27" s="216" t="s">
        <v>1558</v>
      </c>
      <c r="C27" s="260" t="s">
        <v>1559</v>
      </c>
      <c r="D27" s="261" t="s">
        <v>1559</v>
      </c>
      <c r="E27" s="261" t="s">
        <v>1559</v>
      </c>
      <c r="F27" s="261" t="s">
        <v>1559</v>
      </c>
      <c r="G27" s="261" t="s">
        <v>1559</v>
      </c>
      <c r="H27" s="261" t="s">
        <v>1559</v>
      </c>
      <c r="I27" s="261" t="s">
        <v>1559</v>
      </c>
      <c r="J27" s="261" t="s">
        <v>1559</v>
      </c>
      <c r="K27" s="261" t="s">
        <v>1559</v>
      </c>
      <c r="L27" s="261" t="s">
        <v>1559</v>
      </c>
      <c r="M27" s="260" t="s">
        <v>1559</v>
      </c>
      <c r="N27" s="243" t="s">
        <v>1560</v>
      </c>
      <c r="O27" s="216" t="s">
        <v>1560</v>
      </c>
      <c r="P27" s="223" t="s">
        <v>1560</v>
      </c>
      <c r="Q27" s="216" t="s">
        <v>1560</v>
      </c>
      <c r="R27" s="216" t="s">
        <v>1560</v>
      </c>
      <c r="S27" s="243" t="s">
        <v>1560</v>
      </c>
      <c r="T27" s="243" t="s">
        <v>1560</v>
      </c>
      <c r="U27" s="244" t="s">
        <v>1560</v>
      </c>
      <c r="V27" s="216" t="s">
        <v>1560</v>
      </c>
      <c r="W27" s="235" t="s">
        <v>1560</v>
      </c>
      <c r="X27" s="243" t="s">
        <v>1560</v>
      </c>
      <c r="Y27" s="243" t="s">
        <v>1560</v>
      </c>
      <c r="Z27" s="244" t="s">
        <v>1560</v>
      </c>
      <c r="AA27" s="276" t="s">
        <v>1560</v>
      </c>
      <c r="AB27" s="276" t="s">
        <v>1560</v>
      </c>
      <c r="AC27" s="276" t="s">
        <v>1560</v>
      </c>
      <c r="AD27" s="277" t="s">
        <v>1560</v>
      </c>
      <c r="AE27" s="277" t="s">
        <v>1560</v>
      </c>
      <c r="AF27" s="221"/>
    </row>
    <row r="28" spans="1:32" s="166" customFormat="1" ht="51">
      <c r="A28" s="222" t="s">
        <v>1561</v>
      </c>
      <c r="B28" s="216" t="s">
        <v>1558</v>
      </c>
      <c r="C28" s="260" t="s">
        <v>1559</v>
      </c>
      <c r="D28" s="261" t="s">
        <v>1559</v>
      </c>
      <c r="E28" s="261" t="s">
        <v>1559</v>
      </c>
      <c r="F28" s="261" t="s">
        <v>1559</v>
      </c>
      <c r="G28" s="261" t="s">
        <v>1559</v>
      </c>
      <c r="H28" s="261" t="s">
        <v>1559</v>
      </c>
      <c r="I28" s="261" t="s">
        <v>1559</v>
      </c>
      <c r="J28" s="261" t="s">
        <v>1559</v>
      </c>
      <c r="K28" s="261" t="s">
        <v>1559</v>
      </c>
      <c r="L28" s="261" t="s">
        <v>1559</v>
      </c>
      <c r="M28" s="260" t="s">
        <v>1559</v>
      </c>
      <c r="N28" s="243" t="s">
        <v>1560</v>
      </c>
      <c r="O28" s="216" t="s">
        <v>1560</v>
      </c>
      <c r="P28" s="223" t="s">
        <v>1560</v>
      </c>
      <c r="Q28" s="216" t="s">
        <v>1560</v>
      </c>
      <c r="R28" s="216" t="s">
        <v>1560</v>
      </c>
      <c r="S28" s="243" t="s">
        <v>1560</v>
      </c>
      <c r="T28" s="243" t="s">
        <v>1560</v>
      </c>
      <c r="U28" s="244" t="s">
        <v>1560</v>
      </c>
      <c r="V28" s="216" t="s">
        <v>1560</v>
      </c>
      <c r="W28" s="235" t="s">
        <v>1560</v>
      </c>
      <c r="X28" s="243" t="s">
        <v>1560</v>
      </c>
      <c r="Y28" s="243" t="s">
        <v>1560</v>
      </c>
      <c r="Z28" s="244" t="s">
        <v>1560</v>
      </c>
      <c r="AA28" s="276" t="s">
        <v>1560</v>
      </c>
      <c r="AB28" s="276" t="s">
        <v>1560</v>
      </c>
      <c r="AC28" s="276" t="s">
        <v>1560</v>
      </c>
      <c r="AD28" s="277" t="s">
        <v>1560</v>
      </c>
      <c r="AE28" s="277" t="s">
        <v>1560</v>
      </c>
      <c r="AF28" s="221"/>
    </row>
    <row r="29" spans="1:32" s="166" customFormat="1" ht="25.5">
      <c r="A29" s="215" t="s">
        <v>1562</v>
      </c>
      <c r="B29" s="216" t="s">
        <v>1425</v>
      </c>
      <c r="C29" s="216" t="s">
        <v>1482</v>
      </c>
      <c r="D29" s="223" t="s">
        <v>1482</v>
      </c>
      <c r="E29" s="223" t="s">
        <v>1482</v>
      </c>
      <c r="F29" s="223" t="s">
        <v>1482</v>
      </c>
      <c r="G29" s="223" t="s">
        <v>1482</v>
      </c>
      <c r="H29" s="223" t="s">
        <v>1482</v>
      </c>
      <c r="I29" s="223" t="s">
        <v>1482</v>
      </c>
      <c r="J29" s="223" t="s">
        <v>1482</v>
      </c>
      <c r="K29" s="223" t="s">
        <v>1482</v>
      </c>
      <c r="L29" s="223" t="s">
        <v>1482</v>
      </c>
      <c r="M29" s="216" t="s">
        <v>1482</v>
      </c>
      <c r="N29" s="243" t="s">
        <v>1482</v>
      </c>
      <c r="O29" s="216" t="s">
        <v>1482</v>
      </c>
      <c r="P29" s="223" t="s">
        <v>1482</v>
      </c>
      <c r="Q29" s="216" t="s">
        <v>1482</v>
      </c>
      <c r="R29" s="216" t="s">
        <v>1482</v>
      </c>
      <c r="S29" s="243" t="s">
        <v>1482</v>
      </c>
      <c r="T29" s="243" t="s">
        <v>1482</v>
      </c>
      <c r="U29" s="244" t="s">
        <v>1482</v>
      </c>
      <c r="V29" s="216" t="s">
        <v>1482</v>
      </c>
      <c r="W29" s="235" t="s">
        <v>1482</v>
      </c>
      <c r="X29" s="243" t="s">
        <v>1482</v>
      </c>
      <c r="Y29" s="243" t="s">
        <v>1482</v>
      </c>
      <c r="Z29" s="244" t="s">
        <v>1482</v>
      </c>
      <c r="AA29" s="276" t="s">
        <v>1482</v>
      </c>
      <c r="AB29" s="276" t="s">
        <v>1482</v>
      </c>
      <c r="AC29" s="276" t="s">
        <v>1482</v>
      </c>
      <c r="AD29" s="277" t="s">
        <v>1482</v>
      </c>
      <c r="AE29" s="277" t="s">
        <v>1482</v>
      </c>
      <c r="AF29" s="221"/>
    </row>
    <row r="30" spans="1:32" s="166" customFormat="1" ht="25.5">
      <c r="A30" s="215" t="s">
        <v>1563</v>
      </c>
      <c r="B30" s="216" t="s">
        <v>1564</v>
      </c>
      <c r="C30" s="216" t="s">
        <v>1564</v>
      </c>
      <c r="D30" s="223" t="s">
        <v>1564</v>
      </c>
      <c r="E30" s="223" t="s">
        <v>1564</v>
      </c>
      <c r="F30" s="223" t="s">
        <v>1564</v>
      </c>
      <c r="G30" s="223" t="s">
        <v>1564</v>
      </c>
      <c r="H30" s="223" t="s">
        <v>1564</v>
      </c>
      <c r="I30" s="223" t="s">
        <v>1564</v>
      </c>
      <c r="J30" s="223" t="s">
        <v>1564</v>
      </c>
      <c r="K30" s="223" t="s">
        <v>1564</v>
      </c>
      <c r="L30" s="223" t="s">
        <v>1564</v>
      </c>
      <c r="M30" s="216" t="s">
        <v>1564</v>
      </c>
      <c r="N30" s="243" t="s">
        <v>1565</v>
      </c>
      <c r="O30" s="216" t="s">
        <v>1565</v>
      </c>
      <c r="P30" s="223" t="s">
        <v>1565</v>
      </c>
      <c r="Q30" s="216" t="s">
        <v>1565</v>
      </c>
      <c r="R30" s="216" t="s">
        <v>1565</v>
      </c>
      <c r="S30" s="243" t="s">
        <v>1565</v>
      </c>
      <c r="T30" s="243" t="s">
        <v>1565</v>
      </c>
      <c r="U30" s="244" t="s">
        <v>1565</v>
      </c>
      <c r="V30" s="216" t="s">
        <v>1565</v>
      </c>
      <c r="W30" s="235" t="s">
        <v>1565</v>
      </c>
      <c r="X30" s="243" t="s">
        <v>1565</v>
      </c>
      <c r="Y30" s="243" t="s">
        <v>1565</v>
      </c>
      <c r="Z30" s="244" t="s">
        <v>1565</v>
      </c>
      <c r="AA30" s="276" t="s">
        <v>1565</v>
      </c>
      <c r="AB30" s="276" t="s">
        <v>1565</v>
      </c>
      <c r="AC30" s="276" t="s">
        <v>1565</v>
      </c>
      <c r="AD30" s="277" t="s">
        <v>1565</v>
      </c>
      <c r="AE30" s="277" t="s">
        <v>1565</v>
      </c>
      <c r="AF30" s="221"/>
    </row>
    <row r="31" spans="1:32" s="161" customFormat="1" ht="45.75" customHeight="1">
      <c r="A31" s="232" t="s">
        <v>1566</v>
      </c>
      <c r="B31" s="270"/>
      <c r="C31" s="271"/>
      <c r="D31" s="271"/>
      <c r="E31" s="271"/>
      <c r="F31" s="271"/>
      <c r="G31" s="271"/>
      <c r="H31" s="271"/>
      <c r="I31" s="271"/>
      <c r="J31" s="271"/>
      <c r="K31" s="271"/>
      <c r="L31" s="271"/>
      <c r="M31" s="272"/>
      <c r="N31" s="273"/>
      <c r="O31" s="271"/>
      <c r="P31" s="271"/>
      <c r="Q31" s="272"/>
      <c r="R31" s="272"/>
      <c r="S31" s="273"/>
      <c r="T31" s="273"/>
      <c r="U31" s="273"/>
      <c r="V31" s="272"/>
      <c r="W31" s="271"/>
      <c r="X31" s="273"/>
      <c r="Y31" s="274"/>
      <c r="Z31" s="273"/>
      <c r="AA31" s="284"/>
      <c r="AB31" s="284"/>
      <c r="AC31" s="284"/>
      <c r="AD31" s="285"/>
      <c r="AE31" s="285"/>
      <c r="AF31" s="275"/>
    </row>
    <row r="32" spans="1:32" s="166" customFormat="1" ht="28.5">
      <c r="A32" s="215" t="s">
        <v>1567</v>
      </c>
      <c r="B32" s="216" t="s">
        <v>1425</v>
      </c>
      <c r="C32" s="216" t="s">
        <v>1568</v>
      </c>
      <c r="D32" s="216" t="s">
        <v>1568</v>
      </c>
      <c r="E32" s="216" t="s">
        <v>1568</v>
      </c>
      <c r="F32" s="216" t="s">
        <v>1568</v>
      </c>
      <c r="G32" s="216" t="s">
        <v>1568</v>
      </c>
      <c r="H32" s="216" t="s">
        <v>1568</v>
      </c>
      <c r="I32" s="216" t="s">
        <v>1568</v>
      </c>
      <c r="J32" s="216" t="s">
        <v>1568</v>
      </c>
      <c r="K32" s="216" t="s">
        <v>1568</v>
      </c>
      <c r="L32" s="216" t="s">
        <v>1568</v>
      </c>
      <c r="M32" s="216" t="s">
        <v>1568</v>
      </c>
      <c r="N32" s="216" t="s">
        <v>1568</v>
      </c>
      <c r="O32" s="216" t="s">
        <v>1568</v>
      </c>
      <c r="P32" s="216" t="s">
        <v>1568</v>
      </c>
      <c r="Q32" s="216" t="s">
        <v>1568</v>
      </c>
      <c r="R32" s="216" t="s">
        <v>1568</v>
      </c>
      <c r="S32" s="216" t="s">
        <v>1568</v>
      </c>
      <c r="T32" s="216" t="s">
        <v>1568</v>
      </c>
      <c r="U32" s="216" t="s">
        <v>1568</v>
      </c>
      <c r="V32" s="216" t="s">
        <v>1568</v>
      </c>
      <c r="W32" s="216" t="s">
        <v>1568</v>
      </c>
      <c r="X32" s="216" t="s">
        <v>1568</v>
      </c>
      <c r="Y32" s="216" t="s">
        <v>1568</v>
      </c>
      <c r="Z32" s="216" t="s">
        <v>1568</v>
      </c>
      <c r="AA32" s="216" t="s">
        <v>1568</v>
      </c>
      <c r="AB32" s="216" t="s">
        <v>1568</v>
      </c>
      <c r="AC32" s="216" t="s">
        <v>1568</v>
      </c>
      <c r="AD32" s="216" t="s">
        <v>1568</v>
      </c>
      <c r="AE32" s="216" t="s">
        <v>1568</v>
      </c>
      <c r="AF32" s="221"/>
    </row>
    <row r="33" spans="1:32" s="166" customFormat="1" ht="25.5">
      <c r="A33" s="215" t="s">
        <v>1569</v>
      </c>
      <c r="B33" s="216" t="s">
        <v>1425</v>
      </c>
      <c r="C33" s="216" t="s">
        <v>1570</v>
      </c>
      <c r="D33" s="223" t="s">
        <v>1570</v>
      </c>
      <c r="E33" s="223" t="s">
        <v>1570</v>
      </c>
      <c r="F33" s="223" t="s">
        <v>1570</v>
      </c>
      <c r="G33" s="223" t="s">
        <v>1570</v>
      </c>
      <c r="H33" s="223" t="s">
        <v>1570</v>
      </c>
      <c r="I33" s="261" t="s">
        <v>1570</v>
      </c>
      <c r="J33" s="261" t="s">
        <v>1570</v>
      </c>
      <c r="K33" s="261" t="s">
        <v>1570</v>
      </c>
      <c r="L33" s="261" t="s">
        <v>1570</v>
      </c>
      <c r="M33" s="261" t="s">
        <v>1570</v>
      </c>
      <c r="N33" s="216" t="s">
        <v>1570</v>
      </c>
      <c r="O33" s="216" t="s">
        <v>1570</v>
      </c>
      <c r="P33" s="223" t="s">
        <v>1570</v>
      </c>
      <c r="Q33" s="216" t="s">
        <v>1570</v>
      </c>
      <c r="R33" s="216" t="s">
        <v>1570</v>
      </c>
      <c r="S33" s="216" t="s">
        <v>1570</v>
      </c>
      <c r="T33" s="216" t="s">
        <v>1570</v>
      </c>
      <c r="U33" s="223" t="s">
        <v>1570</v>
      </c>
      <c r="V33" s="216" t="s">
        <v>1570</v>
      </c>
      <c r="W33" s="235" t="s">
        <v>1570</v>
      </c>
      <c r="X33" s="216" t="s">
        <v>1570</v>
      </c>
      <c r="Y33" s="216" t="s">
        <v>1570</v>
      </c>
      <c r="Z33" s="223" t="s">
        <v>1570</v>
      </c>
      <c r="AA33" s="223" t="s">
        <v>1570</v>
      </c>
      <c r="AB33" s="216" t="s">
        <v>1570</v>
      </c>
      <c r="AC33" s="235" t="s">
        <v>1570</v>
      </c>
      <c r="AD33" s="216" t="s">
        <v>1570</v>
      </c>
      <c r="AE33" s="216" t="s">
        <v>1570</v>
      </c>
      <c r="AF33" s="221"/>
    </row>
    <row r="34" spans="1:32" s="166" customFormat="1" ht="25.5">
      <c r="A34" s="215" t="s">
        <v>1571</v>
      </c>
      <c r="B34" s="216" t="s">
        <v>1425</v>
      </c>
      <c r="C34" s="216" t="s">
        <v>1570</v>
      </c>
      <c r="D34" s="223" t="s">
        <v>1570</v>
      </c>
      <c r="E34" s="223" t="s">
        <v>1570</v>
      </c>
      <c r="F34" s="223" t="s">
        <v>1570</v>
      </c>
      <c r="G34" s="223" t="s">
        <v>1570</v>
      </c>
      <c r="H34" s="223" t="s">
        <v>1570</v>
      </c>
      <c r="I34" s="223" t="s">
        <v>1570</v>
      </c>
      <c r="J34" s="223" t="s">
        <v>1570</v>
      </c>
      <c r="K34" s="223" t="s">
        <v>1570</v>
      </c>
      <c r="L34" s="223" t="s">
        <v>1570</v>
      </c>
      <c r="M34" s="216" t="s">
        <v>1570</v>
      </c>
      <c r="N34" s="216" t="s">
        <v>1570</v>
      </c>
      <c r="O34" s="216" t="s">
        <v>1570</v>
      </c>
      <c r="P34" s="223" t="s">
        <v>1570</v>
      </c>
      <c r="Q34" s="216" t="s">
        <v>1570</v>
      </c>
      <c r="R34" s="216" t="s">
        <v>1570</v>
      </c>
      <c r="S34" s="216" t="s">
        <v>1570</v>
      </c>
      <c r="T34" s="216" t="s">
        <v>1570</v>
      </c>
      <c r="U34" s="223" t="s">
        <v>1570</v>
      </c>
      <c r="V34" s="216" t="s">
        <v>1570</v>
      </c>
      <c r="W34" s="235" t="s">
        <v>1570</v>
      </c>
      <c r="X34" s="216" t="s">
        <v>1570</v>
      </c>
      <c r="Y34" s="216" t="s">
        <v>1570</v>
      </c>
      <c r="Z34" s="223" t="s">
        <v>1570</v>
      </c>
      <c r="AA34" s="223" t="s">
        <v>1570</v>
      </c>
      <c r="AB34" s="216" t="s">
        <v>1570</v>
      </c>
      <c r="AC34" s="235" t="s">
        <v>1570</v>
      </c>
      <c r="AD34" s="216" t="s">
        <v>1570</v>
      </c>
      <c r="AE34" s="216" t="s">
        <v>1570</v>
      </c>
      <c r="AF34" s="221"/>
    </row>
    <row r="35" spans="1:32" s="166" customFormat="1" ht="25.5">
      <c r="A35" s="215" t="s">
        <v>1572</v>
      </c>
      <c r="B35" s="216" t="s">
        <v>1425</v>
      </c>
      <c r="C35" s="216" t="s">
        <v>1570</v>
      </c>
      <c r="D35" s="223" t="s">
        <v>1570</v>
      </c>
      <c r="E35" s="223" t="s">
        <v>1570</v>
      </c>
      <c r="F35" s="223" t="s">
        <v>1570</v>
      </c>
      <c r="G35" s="223" t="s">
        <v>1570</v>
      </c>
      <c r="H35" s="223" t="s">
        <v>1570</v>
      </c>
      <c r="I35" s="223" t="s">
        <v>1570</v>
      </c>
      <c r="J35" s="223" t="s">
        <v>1570</v>
      </c>
      <c r="K35" s="223" t="s">
        <v>1570</v>
      </c>
      <c r="L35" s="223" t="s">
        <v>1570</v>
      </c>
      <c r="M35" s="216" t="s">
        <v>1570</v>
      </c>
      <c r="N35" s="216" t="s">
        <v>1570</v>
      </c>
      <c r="O35" s="216" t="s">
        <v>1570</v>
      </c>
      <c r="P35" s="223" t="s">
        <v>1570</v>
      </c>
      <c r="Q35" s="216" t="s">
        <v>1570</v>
      </c>
      <c r="R35" s="216" t="s">
        <v>1570</v>
      </c>
      <c r="S35" s="216" t="s">
        <v>1570</v>
      </c>
      <c r="T35" s="216" t="s">
        <v>1570</v>
      </c>
      <c r="U35" s="223" t="s">
        <v>1570</v>
      </c>
      <c r="V35" s="216" t="s">
        <v>1570</v>
      </c>
      <c r="W35" s="235" t="s">
        <v>1570</v>
      </c>
      <c r="X35" s="216" t="s">
        <v>1570</v>
      </c>
      <c r="Y35" s="216" t="s">
        <v>1570</v>
      </c>
      <c r="Z35" s="223" t="s">
        <v>1570</v>
      </c>
      <c r="AA35" s="223" t="s">
        <v>1570</v>
      </c>
      <c r="AB35" s="216" t="s">
        <v>1570</v>
      </c>
      <c r="AC35" s="235" t="s">
        <v>1570</v>
      </c>
      <c r="AD35" s="216" t="s">
        <v>1570</v>
      </c>
      <c r="AE35" s="216" t="s">
        <v>1570</v>
      </c>
      <c r="AF35" s="221"/>
    </row>
    <row r="36" spans="1:32" s="166" customFormat="1" ht="25.5">
      <c r="A36" s="215" t="s">
        <v>1573</v>
      </c>
      <c r="B36" s="216" t="s">
        <v>1425</v>
      </c>
      <c r="C36" s="216" t="s">
        <v>1570</v>
      </c>
      <c r="D36" s="223" t="s">
        <v>1570</v>
      </c>
      <c r="E36" s="223" t="s">
        <v>1570</v>
      </c>
      <c r="F36" s="223" t="s">
        <v>1570</v>
      </c>
      <c r="G36" s="223" t="s">
        <v>1570</v>
      </c>
      <c r="H36" s="223" t="s">
        <v>1570</v>
      </c>
      <c r="I36" s="223" t="s">
        <v>1570</v>
      </c>
      <c r="J36" s="223" t="s">
        <v>1570</v>
      </c>
      <c r="K36" s="223" t="s">
        <v>1570</v>
      </c>
      <c r="L36" s="223" t="s">
        <v>1570</v>
      </c>
      <c r="M36" s="216" t="s">
        <v>1570</v>
      </c>
      <c r="N36" s="216" t="s">
        <v>1570</v>
      </c>
      <c r="O36" s="216" t="s">
        <v>1570</v>
      </c>
      <c r="P36" s="223" t="s">
        <v>1570</v>
      </c>
      <c r="Q36" s="216" t="s">
        <v>1570</v>
      </c>
      <c r="R36" s="216" t="s">
        <v>1570</v>
      </c>
      <c r="S36" s="216" t="s">
        <v>1570</v>
      </c>
      <c r="T36" s="216" t="s">
        <v>1570</v>
      </c>
      <c r="U36" s="223" t="s">
        <v>1570</v>
      </c>
      <c r="V36" s="216" t="s">
        <v>1570</v>
      </c>
      <c r="W36" s="235" t="s">
        <v>1570</v>
      </c>
      <c r="X36" s="216" t="s">
        <v>1570</v>
      </c>
      <c r="Y36" s="216" t="s">
        <v>1570</v>
      </c>
      <c r="Z36" s="223" t="s">
        <v>1570</v>
      </c>
      <c r="AA36" s="223" t="s">
        <v>1570</v>
      </c>
      <c r="AB36" s="216" t="s">
        <v>1570</v>
      </c>
      <c r="AC36" s="235" t="s">
        <v>1570</v>
      </c>
      <c r="AD36" s="216" t="s">
        <v>1570</v>
      </c>
      <c r="AE36" s="216" t="s">
        <v>1570</v>
      </c>
      <c r="AF36" s="221"/>
    </row>
    <row r="37" spans="1:32" s="166" customFormat="1" ht="25.5">
      <c r="A37" s="215" t="s">
        <v>1574</v>
      </c>
      <c r="B37" s="216" t="s">
        <v>1425</v>
      </c>
      <c r="C37" s="216" t="s">
        <v>1570</v>
      </c>
      <c r="D37" s="223" t="s">
        <v>1570</v>
      </c>
      <c r="E37" s="223" t="s">
        <v>1570</v>
      </c>
      <c r="F37" s="223" t="s">
        <v>1570</v>
      </c>
      <c r="G37" s="223" t="s">
        <v>1570</v>
      </c>
      <c r="H37" s="223" t="s">
        <v>1570</v>
      </c>
      <c r="I37" s="223" t="s">
        <v>1570</v>
      </c>
      <c r="J37" s="223" t="s">
        <v>1570</v>
      </c>
      <c r="K37" s="223" t="s">
        <v>1570</v>
      </c>
      <c r="L37" s="223" t="s">
        <v>1570</v>
      </c>
      <c r="M37" s="216" t="s">
        <v>1570</v>
      </c>
      <c r="N37" s="216" t="s">
        <v>1570</v>
      </c>
      <c r="O37" s="216" t="s">
        <v>1570</v>
      </c>
      <c r="P37" s="223" t="s">
        <v>1570</v>
      </c>
      <c r="Q37" s="216" t="s">
        <v>1570</v>
      </c>
      <c r="R37" s="216" t="s">
        <v>1570</v>
      </c>
      <c r="S37" s="216" t="s">
        <v>1570</v>
      </c>
      <c r="T37" s="216" t="s">
        <v>1570</v>
      </c>
      <c r="U37" s="223" t="s">
        <v>1570</v>
      </c>
      <c r="V37" s="216" t="s">
        <v>1570</v>
      </c>
      <c r="W37" s="235" t="s">
        <v>1570</v>
      </c>
      <c r="X37" s="216" t="s">
        <v>1570</v>
      </c>
      <c r="Y37" s="216" t="s">
        <v>1570</v>
      </c>
      <c r="Z37" s="223" t="s">
        <v>1570</v>
      </c>
      <c r="AA37" s="223" t="s">
        <v>1570</v>
      </c>
      <c r="AB37" s="216" t="s">
        <v>1570</v>
      </c>
      <c r="AC37" s="235" t="s">
        <v>1570</v>
      </c>
      <c r="AD37" s="216" t="s">
        <v>1570</v>
      </c>
      <c r="AE37" s="216" t="s">
        <v>1570</v>
      </c>
      <c r="AF37" s="221"/>
    </row>
    <row r="38" spans="1:32" s="166" customFormat="1" ht="25.5">
      <c r="A38" s="215" t="s">
        <v>1575</v>
      </c>
      <c r="B38" s="216" t="s">
        <v>1425</v>
      </c>
      <c r="C38" s="216" t="s">
        <v>1570</v>
      </c>
      <c r="D38" s="223" t="s">
        <v>1570</v>
      </c>
      <c r="E38" s="223" t="s">
        <v>1570</v>
      </c>
      <c r="F38" s="223" t="s">
        <v>1570</v>
      </c>
      <c r="G38" s="223" t="s">
        <v>1570</v>
      </c>
      <c r="H38" s="223" t="s">
        <v>1570</v>
      </c>
      <c r="I38" s="223" t="s">
        <v>1570</v>
      </c>
      <c r="J38" s="223" t="s">
        <v>1570</v>
      </c>
      <c r="K38" s="223" t="s">
        <v>1570</v>
      </c>
      <c r="L38" s="223" t="s">
        <v>1570</v>
      </c>
      <c r="M38" s="216" t="s">
        <v>1570</v>
      </c>
      <c r="N38" s="216" t="s">
        <v>1570</v>
      </c>
      <c r="O38" s="216" t="s">
        <v>1570</v>
      </c>
      <c r="P38" s="223" t="s">
        <v>1570</v>
      </c>
      <c r="Q38" s="216" t="s">
        <v>1570</v>
      </c>
      <c r="R38" s="216" t="s">
        <v>1570</v>
      </c>
      <c r="S38" s="216" t="s">
        <v>1570</v>
      </c>
      <c r="T38" s="216" t="s">
        <v>1570</v>
      </c>
      <c r="U38" s="223" t="s">
        <v>1570</v>
      </c>
      <c r="V38" s="216" t="s">
        <v>1570</v>
      </c>
      <c r="W38" s="235" t="s">
        <v>1570</v>
      </c>
      <c r="X38" s="216" t="s">
        <v>1570</v>
      </c>
      <c r="Y38" s="216" t="s">
        <v>1570</v>
      </c>
      <c r="Z38" s="223" t="s">
        <v>1570</v>
      </c>
      <c r="AA38" s="223" t="s">
        <v>1570</v>
      </c>
      <c r="AB38" s="216" t="s">
        <v>1570</v>
      </c>
      <c r="AC38" s="235" t="s">
        <v>1570</v>
      </c>
      <c r="AD38" s="216" t="s">
        <v>1570</v>
      </c>
      <c r="AE38" s="216" t="s">
        <v>1570</v>
      </c>
      <c r="AF38" s="221"/>
    </row>
    <row r="39" spans="1:32" s="166" customFormat="1" ht="25.5">
      <c r="A39" s="215" t="s">
        <v>1576</v>
      </c>
      <c r="B39" s="216" t="s">
        <v>1482</v>
      </c>
      <c r="C39" s="216" t="s">
        <v>1483</v>
      </c>
      <c r="D39" s="223" t="s">
        <v>1483</v>
      </c>
      <c r="E39" s="223" t="s">
        <v>1483</v>
      </c>
      <c r="F39" s="223" t="s">
        <v>1483</v>
      </c>
      <c r="G39" s="223" t="s">
        <v>1483</v>
      </c>
      <c r="H39" s="223" t="s">
        <v>1483</v>
      </c>
      <c r="I39" s="223" t="s">
        <v>1483</v>
      </c>
      <c r="J39" s="223" t="s">
        <v>1483</v>
      </c>
      <c r="K39" s="223" t="s">
        <v>1483</v>
      </c>
      <c r="L39" s="223" t="s">
        <v>1483</v>
      </c>
      <c r="M39" s="216" t="s">
        <v>1483</v>
      </c>
      <c r="N39" s="216" t="s">
        <v>1482</v>
      </c>
      <c r="O39" s="216" t="s">
        <v>1482</v>
      </c>
      <c r="P39" s="223" t="s">
        <v>1482</v>
      </c>
      <c r="Q39" s="216" t="s">
        <v>1482</v>
      </c>
      <c r="R39" s="216" t="s">
        <v>1482</v>
      </c>
      <c r="S39" s="216" t="s">
        <v>1482</v>
      </c>
      <c r="T39" s="216" t="s">
        <v>1482</v>
      </c>
      <c r="U39" s="223" t="s">
        <v>1482</v>
      </c>
      <c r="V39" s="216" t="s">
        <v>1482</v>
      </c>
      <c r="W39" s="235" t="s">
        <v>1482</v>
      </c>
      <c r="X39" s="216" t="s">
        <v>1482</v>
      </c>
      <c r="Y39" s="216" t="s">
        <v>1482</v>
      </c>
      <c r="Z39" s="223" t="s">
        <v>1482</v>
      </c>
      <c r="AA39" s="223" t="s">
        <v>1482</v>
      </c>
      <c r="AB39" s="223" t="s">
        <v>1482</v>
      </c>
      <c r="AC39" s="223" t="s">
        <v>1482</v>
      </c>
      <c r="AD39" s="216" t="s">
        <v>1482</v>
      </c>
      <c r="AE39" s="216" t="s">
        <v>1482</v>
      </c>
      <c r="AF39" s="221"/>
    </row>
    <row r="40" spans="1:32" s="166" customFormat="1" ht="25.5">
      <c r="A40" s="215" t="s">
        <v>1577</v>
      </c>
      <c r="B40" s="216" t="s">
        <v>1425</v>
      </c>
      <c r="C40" s="216" t="s">
        <v>1578</v>
      </c>
      <c r="D40" s="223" t="s">
        <v>1578</v>
      </c>
      <c r="E40" s="223" t="s">
        <v>1578</v>
      </c>
      <c r="F40" s="223" t="s">
        <v>1578</v>
      </c>
      <c r="G40" s="223" t="s">
        <v>1578</v>
      </c>
      <c r="H40" s="223" t="s">
        <v>1578</v>
      </c>
      <c r="I40" s="223" t="s">
        <v>1578</v>
      </c>
      <c r="J40" s="223" t="s">
        <v>1578</v>
      </c>
      <c r="K40" s="223" t="s">
        <v>1578</v>
      </c>
      <c r="L40" s="223" t="s">
        <v>1578</v>
      </c>
      <c r="M40" s="216" t="s">
        <v>1578</v>
      </c>
      <c r="N40" s="216" t="s">
        <v>1425</v>
      </c>
      <c r="O40" s="216" t="s">
        <v>1425</v>
      </c>
      <c r="P40" s="223" t="s">
        <v>1425</v>
      </c>
      <c r="Q40" s="216" t="s">
        <v>1425</v>
      </c>
      <c r="R40" s="216" t="s">
        <v>1425</v>
      </c>
      <c r="S40" s="216" t="s">
        <v>1425</v>
      </c>
      <c r="T40" s="216" t="s">
        <v>1425</v>
      </c>
      <c r="U40" s="223" t="s">
        <v>1425</v>
      </c>
      <c r="V40" s="216" t="s">
        <v>1425</v>
      </c>
      <c r="W40" s="235" t="s">
        <v>1425</v>
      </c>
      <c r="X40" s="216" t="s">
        <v>1425</v>
      </c>
      <c r="Y40" s="216" t="s">
        <v>1425</v>
      </c>
      <c r="Z40" s="223" t="s">
        <v>1425</v>
      </c>
      <c r="AA40" s="261" t="s">
        <v>1425</v>
      </c>
      <c r="AB40" s="261" t="s">
        <v>1425</v>
      </c>
      <c r="AC40" s="261" t="s">
        <v>1425</v>
      </c>
      <c r="AD40" s="260" t="s">
        <v>1425</v>
      </c>
      <c r="AE40" s="260" t="s">
        <v>1425</v>
      </c>
      <c r="AF40" s="221"/>
    </row>
    <row r="41" spans="1:32" s="166" customFormat="1" ht="25.5">
      <c r="A41" s="215" t="s">
        <v>1579</v>
      </c>
      <c r="B41" s="216" t="s">
        <v>1425</v>
      </c>
      <c r="C41" s="216" t="s">
        <v>1580</v>
      </c>
      <c r="D41" s="223" t="s">
        <v>1580</v>
      </c>
      <c r="E41" s="223" t="s">
        <v>1580</v>
      </c>
      <c r="F41" s="223" t="s">
        <v>1580</v>
      </c>
      <c r="G41" s="223" t="s">
        <v>1580</v>
      </c>
      <c r="H41" s="223" t="s">
        <v>1580</v>
      </c>
      <c r="I41" s="261" t="s">
        <v>1580</v>
      </c>
      <c r="J41" s="261" t="s">
        <v>1580</v>
      </c>
      <c r="K41" s="261" t="s">
        <v>1580</v>
      </c>
      <c r="L41" s="261" t="s">
        <v>1580</v>
      </c>
      <c r="M41" s="261" t="s">
        <v>1580</v>
      </c>
      <c r="N41" s="216" t="s">
        <v>1425</v>
      </c>
      <c r="O41" s="216" t="s">
        <v>1425</v>
      </c>
      <c r="P41" s="223" t="s">
        <v>1425</v>
      </c>
      <c r="Q41" s="216" t="s">
        <v>1425</v>
      </c>
      <c r="R41" s="216" t="s">
        <v>1425</v>
      </c>
      <c r="S41" s="216" t="s">
        <v>1425</v>
      </c>
      <c r="T41" s="216" t="s">
        <v>1425</v>
      </c>
      <c r="U41" s="223" t="s">
        <v>1425</v>
      </c>
      <c r="V41" s="216" t="s">
        <v>1425</v>
      </c>
      <c r="W41" s="235" t="s">
        <v>1425</v>
      </c>
      <c r="X41" s="216" t="s">
        <v>1425</v>
      </c>
      <c r="Y41" s="216" t="s">
        <v>1425</v>
      </c>
      <c r="Z41" s="223" t="s">
        <v>1425</v>
      </c>
      <c r="AA41" s="223" t="s">
        <v>1425</v>
      </c>
      <c r="AB41" s="223" t="s">
        <v>1425</v>
      </c>
      <c r="AC41" s="223" t="s">
        <v>1425</v>
      </c>
      <c r="AD41" s="216" t="s">
        <v>1425</v>
      </c>
      <c r="AE41" s="216" t="s">
        <v>1425</v>
      </c>
      <c r="AF41" s="221"/>
    </row>
    <row r="42" spans="1:32" s="166" customFormat="1" ht="25.5">
      <c r="A42" s="215" t="s">
        <v>1581</v>
      </c>
      <c r="B42" s="216" t="s">
        <v>1582</v>
      </c>
      <c r="C42" s="216" t="s">
        <v>1583</v>
      </c>
      <c r="D42" s="223" t="s">
        <v>1583</v>
      </c>
      <c r="E42" s="223" t="s">
        <v>1583</v>
      </c>
      <c r="F42" s="223" t="s">
        <v>1583</v>
      </c>
      <c r="G42" s="223" t="s">
        <v>1583</v>
      </c>
      <c r="H42" s="223" t="s">
        <v>1583</v>
      </c>
      <c r="I42" s="223" t="s">
        <v>1583</v>
      </c>
      <c r="J42" s="261" t="s">
        <v>1583</v>
      </c>
      <c r="K42" s="261" t="s">
        <v>1583</v>
      </c>
      <c r="L42" s="261" t="s">
        <v>1583</v>
      </c>
      <c r="M42" s="260" t="s">
        <v>1583</v>
      </c>
      <c r="N42" s="216" t="s">
        <v>1425</v>
      </c>
      <c r="O42" s="216" t="s">
        <v>1425</v>
      </c>
      <c r="P42" s="223" t="s">
        <v>1425</v>
      </c>
      <c r="Q42" s="216" t="s">
        <v>1425</v>
      </c>
      <c r="R42" s="216" t="s">
        <v>1425</v>
      </c>
      <c r="S42" s="216" t="s">
        <v>1425</v>
      </c>
      <c r="T42" s="216" t="s">
        <v>1425</v>
      </c>
      <c r="U42" s="223" t="s">
        <v>1425</v>
      </c>
      <c r="V42" s="216" t="s">
        <v>1425</v>
      </c>
      <c r="W42" s="235" t="s">
        <v>1425</v>
      </c>
      <c r="X42" s="216" t="s">
        <v>1425</v>
      </c>
      <c r="Y42" s="216" t="s">
        <v>1425</v>
      </c>
      <c r="Z42" s="223" t="s">
        <v>1425</v>
      </c>
      <c r="AA42" s="223" t="s">
        <v>1425</v>
      </c>
      <c r="AB42" s="223" t="s">
        <v>1425</v>
      </c>
      <c r="AC42" s="223" t="s">
        <v>1425</v>
      </c>
      <c r="AD42" s="216" t="s">
        <v>1425</v>
      </c>
      <c r="AE42" s="216" t="s">
        <v>1425</v>
      </c>
      <c r="AF42" s="221"/>
    </row>
    <row r="43" spans="1:32" s="166" customFormat="1" ht="25.5">
      <c r="A43" s="215" t="s">
        <v>1584</v>
      </c>
      <c r="B43" s="216" t="s">
        <v>1425</v>
      </c>
      <c r="C43" s="216" t="s">
        <v>1585</v>
      </c>
      <c r="D43" s="223" t="s">
        <v>1585</v>
      </c>
      <c r="E43" s="223" t="s">
        <v>1585</v>
      </c>
      <c r="F43" s="223" t="s">
        <v>1585</v>
      </c>
      <c r="G43" s="223" t="s">
        <v>1585</v>
      </c>
      <c r="H43" s="223" t="s">
        <v>1585</v>
      </c>
      <c r="I43" s="261" t="s">
        <v>1585</v>
      </c>
      <c r="J43" s="261" t="s">
        <v>1585</v>
      </c>
      <c r="K43" s="261" t="s">
        <v>1585</v>
      </c>
      <c r="L43" s="261" t="s">
        <v>1585</v>
      </c>
      <c r="M43" s="261" t="s">
        <v>1585</v>
      </c>
      <c r="N43" s="260" t="s">
        <v>1425</v>
      </c>
      <c r="O43" s="216" t="s">
        <v>1425</v>
      </c>
      <c r="P43" s="223" t="s">
        <v>1425</v>
      </c>
      <c r="Q43" s="216" t="s">
        <v>1425</v>
      </c>
      <c r="R43" s="216" t="s">
        <v>1425</v>
      </c>
      <c r="S43" s="216" t="s">
        <v>1425</v>
      </c>
      <c r="T43" s="216" t="s">
        <v>1425</v>
      </c>
      <c r="U43" s="223" t="s">
        <v>1425</v>
      </c>
      <c r="V43" s="216" t="s">
        <v>1425</v>
      </c>
      <c r="W43" s="235" t="s">
        <v>1425</v>
      </c>
      <c r="X43" s="216" t="s">
        <v>1425</v>
      </c>
      <c r="Y43" s="216" t="s">
        <v>1425</v>
      </c>
      <c r="Z43" s="223" t="s">
        <v>1425</v>
      </c>
      <c r="AA43" s="261" t="s">
        <v>1425</v>
      </c>
      <c r="AB43" s="261" t="s">
        <v>1425</v>
      </c>
      <c r="AC43" s="261" t="s">
        <v>1425</v>
      </c>
      <c r="AD43" s="261" t="s">
        <v>1425</v>
      </c>
      <c r="AE43" s="261" t="s">
        <v>1425</v>
      </c>
      <c r="AF43" s="221"/>
    </row>
    <row r="44" spans="1:32" s="166" customFormat="1" ht="51">
      <c r="A44" s="222" t="s">
        <v>1586</v>
      </c>
      <c r="B44" s="216" t="s">
        <v>1414</v>
      </c>
      <c r="C44" s="216" t="s">
        <v>1587</v>
      </c>
      <c r="D44" s="223" t="s">
        <v>1587</v>
      </c>
      <c r="E44" s="223" t="s">
        <v>1587</v>
      </c>
      <c r="F44" s="223" t="s">
        <v>1587</v>
      </c>
      <c r="G44" s="223" t="s">
        <v>1587</v>
      </c>
      <c r="H44" s="223" t="s">
        <v>1587</v>
      </c>
      <c r="I44" s="216" t="s">
        <v>1587</v>
      </c>
      <c r="J44" s="216" t="s">
        <v>1587</v>
      </c>
      <c r="K44" s="223" t="s">
        <v>1587</v>
      </c>
      <c r="L44" s="216" t="s">
        <v>1587</v>
      </c>
      <c r="M44" s="223" t="s">
        <v>1587</v>
      </c>
      <c r="N44" s="216" t="s">
        <v>321</v>
      </c>
      <c r="O44" s="216" t="s">
        <v>321</v>
      </c>
      <c r="P44" s="223" t="s">
        <v>321</v>
      </c>
      <c r="Q44" s="216" t="s">
        <v>321</v>
      </c>
      <c r="R44" s="216" t="s">
        <v>321</v>
      </c>
      <c r="S44" s="216" t="s">
        <v>321</v>
      </c>
      <c r="T44" s="216" t="s">
        <v>321</v>
      </c>
      <c r="U44" s="223" t="s">
        <v>321</v>
      </c>
      <c r="V44" s="216" t="s">
        <v>321</v>
      </c>
      <c r="W44" s="235" t="s">
        <v>321</v>
      </c>
      <c r="X44" s="216" t="s">
        <v>321</v>
      </c>
      <c r="Y44" s="216" t="s">
        <v>321</v>
      </c>
      <c r="Z44" s="223" t="s">
        <v>321</v>
      </c>
      <c r="AA44" s="223" t="s">
        <v>321</v>
      </c>
      <c r="AB44" s="216" t="s">
        <v>321</v>
      </c>
      <c r="AC44" s="235" t="s">
        <v>321</v>
      </c>
      <c r="AD44" s="216" t="s">
        <v>321</v>
      </c>
      <c r="AE44" s="216" t="s">
        <v>321</v>
      </c>
      <c r="AF44" s="221"/>
    </row>
    <row r="45" spans="1:32" s="166" customFormat="1" ht="25.5">
      <c r="A45" s="215" t="s">
        <v>1588</v>
      </c>
      <c r="B45" s="216" t="s">
        <v>1482</v>
      </c>
      <c r="C45" s="216" t="s">
        <v>1482</v>
      </c>
      <c r="D45" s="223" t="s">
        <v>1482</v>
      </c>
      <c r="E45" s="223" t="s">
        <v>1482</v>
      </c>
      <c r="F45" s="223" t="s">
        <v>1482</v>
      </c>
      <c r="G45" s="223" t="s">
        <v>1482</v>
      </c>
      <c r="H45" s="223" t="s">
        <v>1482</v>
      </c>
      <c r="I45" s="260" t="s">
        <v>1425</v>
      </c>
      <c r="J45" s="261" t="s">
        <v>1425</v>
      </c>
      <c r="K45" s="260" t="s">
        <v>1425</v>
      </c>
      <c r="L45" s="261" t="s">
        <v>1425</v>
      </c>
      <c r="M45" s="261" t="s">
        <v>1425</v>
      </c>
      <c r="N45" s="216" t="s">
        <v>1482</v>
      </c>
      <c r="O45" s="216" t="s">
        <v>1482</v>
      </c>
      <c r="P45" s="223" t="s">
        <v>1482</v>
      </c>
      <c r="Q45" s="216" t="s">
        <v>1482</v>
      </c>
      <c r="R45" s="216" t="s">
        <v>1482</v>
      </c>
      <c r="S45" s="216" t="s">
        <v>1482</v>
      </c>
      <c r="T45" s="216" t="s">
        <v>1482</v>
      </c>
      <c r="U45" s="223" t="s">
        <v>1482</v>
      </c>
      <c r="V45" s="216" t="s">
        <v>1482</v>
      </c>
      <c r="W45" s="235" t="s">
        <v>1482</v>
      </c>
      <c r="X45" s="216" t="s">
        <v>1482</v>
      </c>
      <c r="Y45" s="216" t="s">
        <v>1482</v>
      </c>
      <c r="Z45" s="216" t="s">
        <v>1482</v>
      </c>
      <c r="AA45" s="216" t="s">
        <v>1482</v>
      </c>
      <c r="AB45" s="235" t="s">
        <v>1482</v>
      </c>
      <c r="AC45" s="216" t="s">
        <v>1482</v>
      </c>
      <c r="AD45" s="216" t="s">
        <v>1482</v>
      </c>
      <c r="AE45" s="216" t="s">
        <v>1482</v>
      </c>
      <c r="AF45" s="221"/>
    </row>
    <row r="46" spans="1:32" s="166" customFormat="1" ht="25.5">
      <c r="A46" s="215" t="s">
        <v>1589</v>
      </c>
      <c r="B46" s="216" t="s">
        <v>1425</v>
      </c>
      <c r="C46" s="260" t="s">
        <v>1425</v>
      </c>
      <c r="D46" s="261" t="s">
        <v>1425</v>
      </c>
      <c r="E46" s="261" t="s">
        <v>1425</v>
      </c>
      <c r="F46" s="261" t="s">
        <v>1425</v>
      </c>
      <c r="G46" s="261" t="s">
        <v>1425</v>
      </c>
      <c r="H46" s="261" t="s">
        <v>1425</v>
      </c>
      <c r="I46" s="260" t="s">
        <v>1425</v>
      </c>
      <c r="J46" s="261" t="s">
        <v>1425</v>
      </c>
      <c r="K46" s="260" t="s">
        <v>1425</v>
      </c>
      <c r="L46" s="261" t="s">
        <v>1425</v>
      </c>
      <c r="M46" s="261" t="s">
        <v>1425</v>
      </c>
      <c r="N46" s="216" t="s">
        <v>1425</v>
      </c>
      <c r="O46" s="216" t="s">
        <v>1425</v>
      </c>
      <c r="P46" s="223" t="s">
        <v>1425</v>
      </c>
      <c r="Q46" s="216" t="s">
        <v>1425</v>
      </c>
      <c r="R46" s="216" t="s">
        <v>1425</v>
      </c>
      <c r="S46" s="216" t="s">
        <v>1425</v>
      </c>
      <c r="T46" s="216" t="s">
        <v>1425</v>
      </c>
      <c r="U46" s="223" t="s">
        <v>1425</v>
      </c>
      <c r="V46" s="216" t="s">
        <v>1425</v>
      </c>
      <c r="W46" s="235" t="s">
        <v>1425</v>
      </c>
      <c r="X46" s="216" t="s">
        <v>1425</v>
      </c>
      <c r="Y46" s="216" t="s">
        <v>1425</v>
      </c>
      <c r="Z46" s="223" t="s">
        <v>1425</v>
      </c>
      <c r="AA46" s="223" t="s">
        <v>1425</v>
      </c>
      <c r="AB46" s="216" t="s">
        <v>1425</v>
      </c>
      <c r="AC46" s="235" t="s">
        <v>1425</v>
      </c>
      <c r="AD46" s="216" t="s">
        <v>1425</v>
      </c>
      <c r="AE46" s="216" t="s">
        <v>1425</v>
      </c>
      <c r="AF46" s="221"/>
    </row>
    <row r="47" spans="1:32" s="161" customFormat="1" ht="25.5">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F47" s="275"/>
    </row>
    <row r="48" spans="1:32" s="161" customFormat="1" ht="25.5">
      <c r="A48" s="286"/>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row>
    <row r="49" spans="1:1" s="161" customFormat="1" ht="49.5">
      <c r="A49" s="287" t="s">
        <v>1590</v>
      </c>
    </row>
  </sheetData>
  <sheetProtection formatCells="0" insertColumns="0" insertRows="0" deleteColumns="0" deleteRows="0"/>
  <mergeCells count="1">
    <mergeCell ref="B2:B3"/>
  </mergeCells>
  <printOptions verticalCentered="1"/>
  <pageMargins left="0.59055118110236227" right="0.39370078740157483" top="0.39370078740157483" bottom="0.39370078740157483" header="0.31496062992125984" footer="0"/>
  <pageSetup paperSize="9" scale="30" fitToWidth="0" orientation="landscape" r:id="rId1"/>
  <headerFooter scaleWithDoc="0"/>
  <colBreaks count="5" manualBreakCount="5">
    <brk id="7" max="48" man="1"/>
    <brk id="13" max="1048575" man="1"/>
    <brk id="18" max="1048575" man="1"/>
    <brk id="23" max="1048575" man="1"/>
    <brk id="28" max="48" man="1"/>
  </colBreaks>
  <drawing r:id="rId2"/>
  <legacyDrawing r:id="rId3"/>
  <controls>
    <mc:AlternateContent xmlns:mc="http://schemas.openxmlformats.org/markup-compatibility/2006">
      <mc:Choice Requires="x14">
        <control shapeId="8089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80897" r:id="rId4" name="CustomMemberDispatchertb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6BDBA-F734-4506-852D-022561C1E77A}">
  <sheetPr codeName="Ark29">
    <pageSetUpPr fitToPage="1"/>
  </sheetPr>
  <dimension ref="A1:C24"/>
  <sheetViews>
    <sheetView showGridLines="0" zoomScale="80" zoomScaleNormal="80" workbookViewId="0"/>
  </sheetViews>
  <sheetFormatPr baseColWidth="10" defaultColWidth="8.75" defaultRowHeight="14.25"/>
  <cols>
    <col min="1" max="1" width="230.25" customWidth="1"/>
  </cols>
  <sheetData>
    <row r="1" spans="1:3" s="159" customFormat="1" ht="43.5" customHeight="1">
      <c r="A1" s="194" t="s">
        <v>1591</v>
      </c>
      <c r="B1" s="195"/>
      <c r="C1" s="195"/>
    </row>
    <row r="2" spans="1:3" s="159" customFormat="1" ht="40.5" customHeight="1">
      <c r="A2" s="196"/>
      <c r="B2" s="196"/>
      <c r="C2" s="196"/>
    </row>
    <row r="3" spans="1:3" s="162" customFormat="1" ht="37.5">
      <c r="A3" s="197" t="s">
        <v>1592</v>
      </c>
      <c r="B3" s="197"/>
      <c r="C3" s="198"/>
    </row>
    <row r="4" spans="1:3" s="162" customFormat="1" ht="18.75">
      <c r="A4" s="199"/>
      <c r="B4" s="198"/>
      <c r="C4" s="198"/>
    </row>
    <row r="5" spans="1:3" s="162" customFormat="1" ht="37.5">
      <c r="A5" s="197" t="s">
        <v>1593</v>
      </c>
      <c r="B5" s="200"/>
      <c r="C5" s="198"/>
    </row>
    <row r="6" spans="1:3" s="162" customFormat="1" ht="18.75">
      <c r="A6" s="199"/>
      <c r="B6" s="198"/>
      <c r="C6" s="198"/>
    </row>
    <row r="7" spans="1:3" s="162" customFormat="1" ht="37.5">
      <c r="A7" s="197" t="s">
        <v>1594</v>
      </c>
      <c r="B7" s="197"/>
      <c r="C7" s="198"/>
    </row>
    <row r="8" spans="1:3" s="162" customFormat="1" ht="18.75">
      <c r="A8" s="199"/>
      <c r="B8" s="198"/>
      <c r="C8" s="198"/>
    </row>
    <row r="9" spans="1:3" s="162" customFormat="1" ht="37.5">
      <c r="A9" s="197" t="s">
        <v>1595</v>
      </c>
      <c r="B9" s="197"/>
      <c r="C9" s="198"/>
    </row>
    <row r="10" spans="1:3" s="162" customFormat="1" ht="18.75">
      <c r="A10" s="201"/>
      <c r="B10" s="198"/>
      <c r="C10" s="198"/>
    </row>
    <row r="11" spans="1:3" s="162" customFormat="1" ht="34.5" customHeight="1">
      <c r="A11" s="2039"/>
      <c r="B11" s="2039"/>
      <c r="C11" s="198"/>
    </row>
    <row r="12" spans="1:3" s="162" customFormat="1" ht="18.75">
      <c r="A12" s="201"/>
      <c r="B12" s="198"/>
      <c r="C12" s="198"/>
    </row>
    <row r="13" spans="1:3" s="162" customFormat="1" ht="18.75">
      <c r="A13" s="197"/>
      <c r="B13" s="197"/>
      <c r="C13" s="198"/>
    </row>
    <row r="14" spans="1:3" s="162" customFormat="1" ht="18.75">
      <c r="A14" s="201"/>
      <c r="B14" s="198"/>
      <c r="C14" s="198"/>
    </row>
    <row r="15" spans="1:3" s="162" customFormat="1" ht="60" customHeight="1">
      <c r="A15" s="2039"/>
      <c r="B15" s="2039"/>
      <c r="C15" s="198"/>
    </row>
    <row r="16" spans="1:3" s="162" customFormat="1" ht="18.75">
      <c r="A16" s="201"/>
      <c r="B16" s="198"/>
      <c r="C16" s="198"/>
    </row>
    <row r="17" spans="1:2" s="162" customFormat="1" ht="34.5" customHeight="1">
      <c r="A17" s="197"/>
      <c r="B17" s="197"/>
    </row>
    <row r="18" spans="1:2" s="159" customFormat="1">
      <c r="A18" s="196"/>
      <c r="B18" s="196"/>
    </row>
    <row r="19" spans="1:2" s="159" customFormat="1" ht="18.75">
      <c r="A19" s="197"/>
      <c r="B19" s="196"/>
    </row>
    <row r="20" spans="1:2" s="159" customFormat="1" ht="18.75">
      <c r="A20" s="197"/>
      <c r="B20" s="196"/>
    </row>
    <row r="21" spans="1:2" s="159" customFormat="1" ht="18.75">
      <c r="A21" s="197"/>
      <c r="B21" s="196"/>
    </row>
    <row r="22" spans="1:2" s="159" customFormat="1" ht="18.75">
      <c r="A22" s="197"/>
      <c r="B22" s="196"/>
    </row>
    <row r="23" spans="1:2" s="159" customFormat="1" ht="18.75">
      <c r="A23" s="197"/>
      <c r="B23" s="196"/>
    </row>
    <row r="24" spans="1:2" s="159" customFormat="1">
      <c r="A24" s="196"/>
      <c r="B24" s="196"/>
    </row>
  </sheetData>
  <sheetProtection formatCells="0" insertRows="0" deleteRows="0"/>
  <mergeCells count="2">
    <mergeCell ref="A11:B11"/>
    <mergeCell ref="A15:B15"/>
  </mergeCells>
  <pageMargins left="0.59055118110236227" right="0.59055118110236227" top="0.74803149606299213" bottom="0.74803149606299213" header="0.31496062992125984" footer="0"/>
  <pageSetup paperSize="9" scale="53" fitToHeight="0" orientation="landscape" verticalDpi="0" r:id="rId1"/>
  <headerFooter scaleWithDoc="0"/>
  <drawing r:id="rId2"/>
  <legacyDrawing r:id="rId3"/>
  <controls>
    <mc:AlternateContent xmlns:mc="http://schemas.openxmlformats.org/markup-compatibility/2006">
      <mc:Choice Requires="x14">
        <control shapeId="8192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81921" r:id="rId4"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C141"/>
  <sheetViews>
    <sheetView showGridLines="0" zoomScale="150" zoomScaleNormal="150" zoomScaleSheetLayoutView="100" workbookViewId="0"/>
  </sheetViews>
  <sheetFormatPr baseColWidth="10" defaultColWidth="8.75" defaultRowHeight="14.25"/>
  <cols>
    <col min="1" max="1" width="5" customWidth="1"/>
    <col min="2" max="2" width="78.125" customWidth="1"/>
  </cols>
  <sheetData>
    <row r="1" spans="1:3" s="9" customFormat="1" ht="22.5" customHeight="1">
      <c r="A1" s="1819"/>
      <c r="B1" s="1820"/>
      <c r="C1" s="1821"/>
    </row>
    <row r="2" spans="1:3" s="10" customFormat="1" ht="20.25">
      <c r="A2" s="1822" t="s">
        <v>44</v>
      </c>
      <c r="B2" s="1823"/>
      <c r="C2" s="1504"/>
    </row>
    <row r="3" spans="1:3" s="10" customFormat="1" ht="7.7" customHeight="1">
      <c r="A3" s="1824"/>
      <c r="B3" s="1580"/>
      <c r="C3" s="1504"/>
    </row>
    <row r="4" spans="1:3" s="11" customFormat="1" ht="12" customHeight="1">
      <c r="A4" s="1825" t="s">
        <v>45</v>
      </c>
      <c r="B4" s="1826"/>
      <c r="C4" s="1827"/>
    </row>
    <row r="5" spans="1:3" s="12" customFormat="1" ht="9.9499999999999993" customHeight="1">
      <c r="A5" s="1828" t="s">
        <v>46</v>
      </c>
      <c r="B5" s="1829" t="s">
        <v>47</v>
      </c>
      <c r="C5" s="1830"/>
    </row>
    <row r="6" spans="1:3" s="12" customFormat="1" ht="9.9499999999999993" customHeight="1">
      <c r="A6" s="1828" t="s">
        <v>48</v>
      </c>
      <c r="B6" s="1829" t="s">
        <v>49</v>
      </c>
      <c r="C6" s="1830"/>
    </row>
    <row r="7" spans="1:3" s="12" customFormat="1" ht="9.9499999999999993" customHeight="1">
      <c r="A7" s="1828" t="s">
        <v>50</v>
      </c>
      <c r="B7" s="1829" t="s">
        <v>51</v>
      </c>
      <c r="C7" s="1830"/>
    </row>
    <row r="8" spans="1:3" s="12" customFormat="1" ht="9.9499999999999993" customHeight="1">
      <c r="A8" s="1828" t="s">
        <v>52</v>
      </c>
      <c r="B8" s="1829" t="s">
        <v>53</v>
      </c>
      <c r="C8" s="1830"/>
    </row>
    <row r="9" spans="1:3" s="12" customFormat="1" ht="9.9499999999999993" customHeight="1">
      <c r="A9" s="1828" t="s">
        <v>54</v>
      </c>
      <c r="B9" s="1829" t="s">
        <v>55</v>
      </c>
      <c r="C9" s="1830"/>
    </row>
    <row r="10" spans="1:3" s="12" customFormat="1" ht="9.9499999999999993" customHeight="1">
      <c r="A10" s="1828" t="s">
        <v>56</v>
      </c>
      <c r="B10" s="1829" t="s">
        <v>57</v>
      </c>
      <c r="C10" s="1830"/>
    </row>
    <row r="11" spans="1:3" s="12" customFormat="1" ht="9.9499999999999993" customHeight="1">
      <c r="A11" s="1828" t="s">
        <v>58</v>
      </c>
      <c r="B11" s="1829" t="s">
        <v>59</v>
      </c>
      <c r="C11" s="1830"/>
    </row>
    <row r="12" spans="1:3" s="12" customFormat="1" ht="9.9499999999999993" customHeight="1">
      <c r="A12" s="1828" t="s">
        <v>60</v>
      </c>
      <c r="B12" s="1829" t="s">
        <v>61</v>
      </c>
      <c r="C12" s="1830"/>
    </row>
    <row r="13" spans="1:3" s="12" customFormat="1" ht="9.9499999999999993" customHeight="1">
      <c r="A13" s="1828" t="s">
        <v>62</v>
      </c>
      <c r="B13" s="1829" t="s">
        <v>63</v>
      </c>
      <c r="C13" s="1830"/>
    </row>
    <row r="14" spans="1:3" s="13" customFormat="1" ht="7.7" customHeight="1">
      <c r="A14" s="1831"/>
      <c r="B14" s="1832"/>
      <c r="C14" s="1833"/>
    </row>
    <row r="15" spans="1:3" s="11" customFormat="1" ht="12" customHeight="1">
      <c r="A15" s="1825" t="s">
        <v>64</v>
      </c>
      <c r="B15" s="1826"/>
      <c r="C15" s="1827"/>
    </row>
    <row r="16" spans="1:3" s="12" customFormat="1" ht="9.9499999999999993" customHeight="1">
      <c r="A16" s="1828" t="s">
        <v>65</v>
      </c>
      <c r="B16" s="1829" t="s">
        <v>66</v>
      </c>
      <c r="C16" s="1830"/>
    </row>
    <row r="17" spans="1:2" s="12" customFormat="1" ht="9.9499999999999993" customHeight="1">
      <c r="A17" s="1828" t="s">
        <v>67</v>
      </c>
      <c r="B17" s="1829" t="s">
        <v>68</v>
      </c>
    </row>
    <row r="18" spans="1:2" s="12" customFormat="1" ht="9.9499999999999993" customHeight="1">
      <c r="A18" s="1828" t="s">
        <v>69</v>
      </c>
      <c r="B18" s="1829" t="s">
        <v>70</v>
      </c>
    </row>
    <row r="19" spans="1:2" s="12" customFormat="1" ht="9.9499999999999993" customHeight="1">
      <c r="A19" s="1828" t="s">
        <v>71</v>
      </c>
      <c r="B19" s="1829" t="s">
        <v>72</v>
      </c>
    </row>
    <row r="20" spans="1:2" s="12" customFormat="1" ht="9.9499999999999993" customHeight="1">
      <c r="A20" s="1828" t="s">
        <v>73</v>
      </c>
      <c r="B20" s="1829" t="s">
        <v>74</v>
      </c>
    </row>
    <row r="21" spans="1:2" s="12" customFormat="1" ht="9.9499999999999993" customHeight="1">
      <c r="A21" s="1828" t="s">
        <v>75</v>
      </c>
      <c r="B21" s="1829" t="s">
        <v>76</v>
      </c>
    </row>
    <row r="22" spans="1:2" s="13" customFormat="1" ht="7.7" customHeight="1">
      <c r="A22" s="1831"/>
      <c r="B22" s="1832"/>
    </row>
    <row r="23" spans="1:2" s="11" customFormat="1" ht="12" customHeight="1">
      <c r="A23" s="1825" t="s">
        <v>77</v>
      </c>
      <c r="B23" s="1826"/>
    </row>
    <row r="24" spans="1:2" s="12" customFormat="1" ht="9.9499999999999993" customHeight="1">
      <c r="A24" s="1828" t="s">
        <v>78</v>
      </c>
      <c r="B24" s="1829" t="s">
        <v>77</v>
      </c>
    </row>
    <row r="25" spans="1:2" s="12" customFormat="1" ht="9.9499999999999993" customHeight="1">
      <c r="A25" s="1828" t="s">
        <v>79</v>
      </c>
      <c r="B25" s="1829" t="s">
        <v>80</v>
      </c>
    </row>
    <row r="26" spans="1:2" s="12" customFormat="1" ht="9.9499999999999993" customHeight="1">
      <c r="A26" s="1828" t="s">
        <v>81</v>
      </c>
      <c r="B26" s="1829" t="s">
        <v>82</v>
      </c>
    </row>
    <row r="27" spans="1:2" s="13" customFormat="1" ht="7.7" customHeight="1">
      <c r="A27" s="1831"/>
      <c r="B27" s="1832"/>
    </row>
    <row r="28" spans="1:2" s="11" customFormat="1" ht="12" customHeight="1">
      <c r="A28" s="1825" t="s">
        <v>83</v>
      </c>
      <c r="B28" s="1826"/>
    </row>
    <row r="29" spans="1:2" s="12" customFormat="1" ht="9.9499999999999993" customHeight="1">
      <c r="A29" s="1828" t="s">
        <v>84</v>
      </c>
      <c r="B29" s="1829" t="s">
        <v>83</v>
      </c>
    </row>
    <row r="30" spans="1:2" s="12" customFormat="1" ht="9.9499999999999993" customHeight="1">
      <c r="A30" s="1828" t="s">
        <v>85</v>
      </c>
      <c r="B30" s="1829" t="s">
        <v>86</v>
      </c>
    </row>
    <row r="31" spans="1:2" s="12" customFormat="1" ht="9.9499999999999993" customHeight="1">
      <c r="A31" s="1828" t="s">
        <v>87</v>
      </c>
      <c r="B31" s="1829" t="s">
        <v>88</v>
      </c>
    </row>
    <row r="32" spans="1:2" s="13" customFormat="1" ht="7.7" customHeight="1">
      <c r="A32" s="1831"/>
      <c r="B32" s="1832"/>
    </row>
    <row r="33" spans="1:2" s="11" customFormat="1" ht="12" customHeight="1">
      <c r="A33" s="1825" t="s">
        <v>89</v>
      </c>
      <c r="B33" s="1826"/>
    </row>
    <row r="34" spans="1:2" s="12" customFormat="1" ht="9.9499999999999993" customHeight="1">
      <c r="A34" s="1828" t="s">
        <v>90</v>
      </c>
      <c r="B34" s="1829" t="s">
        <v>91</v>
      </c>
    </row>
    <row r="35" spans="1:2" s="12" customFormat="1" ht="9.9499999999999993" customHeight="1">
      <c r="A35" s="1828" t="s">
        <v>92</v>
      </c>
      <c r="B35" s="1829" t="s">
        <v>93</v>
      </c>
    </row>
    <row r="36" spans="1:2" s="12" customFormat="1" ht="9.9499999999999993" customHeight="1">
      <c r="A36" s="1828" t="s">
        <v>94</v>
      </c>
      <c r="B36" s="1829" t="s">
        <v>95</v>
      </c>
    </row>
    <row r="37" spans="1:2" s="12" customFormat="1" ht="9.9499999999999993" customHeight="1">
      <c r="A37" s="1828" t="s">
        <v>96</v>
      </c>
      <c r="B37" s="1829" t="s">
        <v>97</v>
      </c>
    </row>
    <row r="38" spans="1:2" s="12" customFormat="1" ht="9.9499999999999993" customHeight="1">
      <c r="A38" s="1828" t="s">
        <v>98</v>
      </c>
      <c r="B38" s="1829" t="s">
        <v>99</v>
      </c>
    </row>
    <row r="39" spans="1:2" s="13" customFormat="1" ht="7.7" customHeight="1">
      <c r="A39" s="1831"/>
      <c r="B39" s="1832"/>
    </row>
    <row r="40" spans="1:2" s="11" customFormat="1" ht="12" customHeight="1">
      <c r="A40" s="1825" t="s">
        <v>100</v>
      </c>
      <c r="B40" s="1826"/>
    </row>
    <row r="41" spans="1:2" s="12" customFormat="1" ht="9.9499999999999993" customHeight="1">
      <c r="A41" s="1828" t="s">
        <v>101</v>
      </c>
      <c r="B41" s="1829" t="s">
        <v>102</v>
      </c>
    </row>
    <row r="42" spans="1:2" s="12" customFormat="1" ht="9.9499999999999993" customHeight="1">
      <c r="A42" s="1828"/>
      <c r="B42" s="1834" t="s">
        <v>103</v>
      </c>
    </row>
    <row r="43" spans="1:2" s="12" customFormat="1" ht="9.9499999999999993" customHeight="1">
      <c r="A43" s="1828"/>
      <c r="B43" s="1834" t="s">
        <v>104</v>
      </c>
    </row>
    <row r="44" spans="1:2" s="12" customFormat="1" ht="9.9499999999999993" customHeight="1">
      <c r="A44" s="1828" t="s">
        <v>105</v>
      </c>
      <c r="B44" s="1829" t="s">
        <v>106</v>
      </c>
    </row>
    <row r="45" spans="1:2" s="12" customFormat="1" ht="9.9499999999999993" customHeight="1">
      <c r="A45" s="1828"/>
      <c r="B45" s="1834" t="s">
        <v>107</v>
      </c>
    </row>
    <row r="46" spans="1:2" s="12" customFormat="1" ht="9.9499999999999993" customHeight="1">
      <c r="A46" s="1828"/>
      <c r="B46" s="1834" t="s">
        <v>104</v>
      </c>
    </row>
    <row r="47" spans="1:2" s="12" customFormat="1" ht="9.9499999999999993" customHeight="1">
      <c r="A47" s="1828" t="s">
        <v>108</v>
      </c>
      <c r="B47" s="1829" t="s">
        <v>109</v>
      </c>
    </row>
    <row r="48" spans="1:2" s="12" customFormat="1" ht="9.9499999999999993" customHeight="1">
      <c r="A48" s="1828"/>
      <c r="B48" s="1834" t="s">
        <v>110</v>
      </c>
    </row>
    <row r="49" spans="1:2" s="12" customFormat="1" ht="9.9499999999999993" customHeight="1">
      <c r="A49" s="1828"/>
      <c r="B49" s="1834" t="s">
        <v>104</v>
      </c>
    </row>
    <row r="50" spans="1:2" s="12" customFormat="1" ht="9.9499999999999993" customHeight="1">
      <c r="A50" s="1828"/>
      <c r="B50" s="1834" t="s">
        <v>111</v>
      </c>
    </row>
    <row r="51" spans="1:2" s="12" customFormat="1" ht="9.9499999999999993" customHeight="1">
      <c r="A51" s="1828" t="s">
        <v>112</v>
      </c>
      <c r="B51" s="1829" t="s">
        <v>113</v>
      </c>
    </row>
    <row r="52" spans="1:2" s="12" customFormat="1" ht="9.9499999999999993" customHeight="1">
      <c r="A52" s="1828"/>
      <c r="B52" s="1834" t="s">
        <v>110</v>
      </c>
    </row>
    <row r="53" spans="1:2" s="12" customFormat="1" ht="9.9499999999999993" customHeight="1">
      <c r="A53" s="1828"/>
      <c r="B53" s="1834" t="s">
        <v>104</v>
      </c>
    </row>
    <row r="54" spans="1:2" s="12" customFormat="1" ht="9.9499999999999993" customHeight="1">
      <c r="A54" s="1828"/>
      <c r="B54" s="1834" t="s">
        <v>114</v>
      </c>
    </row>
    <row r="55" spans="1:2" s="12" customFormat="1" ht="9.9499999999999993" customHeight="1">
      <c r="A55" s="1828" t="s">
        <v>115</v>
      </c>
      <c r="B55" s="1829" t="s">
        <v>116</v>
      </c>
    </row>
    <row r="56" spans="1:2" s="12" customFormat="1" ht="9.9499999999999993" customHeight="1">
      <c r="A56" s="1828"/>
      <c r="B56" s="1834" t="s">
        <v>110</v>
      </c>
    </row>
    <row r="57" spans="1:2" s="12" customFormat="1" ht="9.9499999999999993" customHeight="1">
      <c r="A57" s="1828"/>
      <c r="B57" s="1834" t="s">
        <v>104</v>
      </c>
    </row>
    <row r="58" spans="1:2" s="12" customFormat="1" ht="9.9499999999999993" customHeight="1">
      <c r="A58" s="1828"/>
      <c r="B58" s="1834" t="s">
        <v>114</v>
      </c>
    </row>
    <row r="59" spans="1:2" s="12" customFormat="1" ht="9.9499999999999993" customHeight="1">
      <c r="A59" s="1828" t="s">
        <v>117</v>
      </c>
      <c r="B59" s="1829" t="s">
        <v>118</v>
      </c>
    </row>
    <row r="60" spans="1:2" s="13" customFormat="1" ht="7.7" customHeight="1">
      <c r="A60" s="1831"/>
      <c r="B60" s="1832"/>
    </row>
    <row r="61" spans="1:2" s="11" customFormat="1" ht="12" customHeight="1">
      <c r="A61" s="1825" t="s">
        <v>119</v>
      </c>
      <c r="B61" s="1826"/>
    </row>
    <row r="62" spans="1:2" s="12" customFormat="1" ht="9.9499999999999993" customHeight="1">
      <c r="A62" s="1828" t="s">
        <v>120</v>
      </c>
      <c r="B62" s="1829" t="s">
        <v>121</v>
      </c>
    </row>
    <row r="63" spans="1:2" s="12" customFormat="1" ht="9.9499999999999993" customHeight="1">
      <c r="A63" s="1828" t="s">
        <v>122</v>
      </c>
      <c r="B63" s="1829" t="s">
        <v>123</v>
      </c>
    </row>
    <row r="64" spans="1:2" s="12" customFormat="1" ht="9.9499999999999993" customHeight="1">
      <c r="A64" s="1828" t="s">
        <v>124</v>
      </c>
      <c r="B64" s="1829" t="s">
        <v>125</v>
      </c>
    </row>
    <row r="65" spans="1:3" s="12" customFormat="1" ht="9.9499999999999993" customHeight="1">
      <c r="A65" s="1828" t="s">
        <v>126</v>
      </c>
      <c r="B65" s="1829" t="s">
        <v>127</v>
      </c>
      <c r="C65" s="1830"/>
    </row>
    <row r="66" spans="1:3" s="12" customFormat="1" ht="9.9499999999999993" customHeight="1">
      <c r="A66" s="1828" t="s">
        <v>128</v>
      </c>
      <c r="B66" s="1829" t="s">
        <v>129</v>
      </c>
      <c r="C66" s="1830"/>
    </row>
    <row r="67" spans="1:3" s="12" customFormat="1" ht="9.9499999999999993" customHeight="1">
      <c r="A67" s="1828" t="s">
        <v>130</v>
      </c>
      <c r="B67" s="1829" t="s">
        <v>131</v>
      </c>
      <c r="C67" s="1830"/>
    </row>
    <row r="68" spans="1:3" s="12" customFormat="1" ht="9.9499999999999993" customHeight="1">
      <c r="A68" s="1828" t="s">
        <v>132</v>
      </c>
      <c r="B68" s="1829" t="s">
        <v>133</v>
      </c>
      <c r="C68" s="1830"/>
    </row>
    <row r="69" spans="1:3" s="12" customFormat="1" ht="9.9499999999999993" customHeight="1">
      <c r="A69" s="1828" t="s">
        <v>134</v>
      </c>
      <c r="B69" s="1829" t="s">
        <v>135</v>
      </c>
      <c r="C69" s="1830"/>
    </row>
    <row r="70" spans="1:3" s="12" customFormat="1" ht="9.9499999999999993" customHeight="1">
      <c r="A70" s="1828" t="s">
        <v>136</v>
      </c>
      <c r="B70" s="1829" t="s">
        <v>137</v>
      </c>
      <c r="C70" s="1830"/>
    </row>
    <row r="71" spans="1:3" s="12" customFormat="1" ht="9.9499999999999993" customHeight="1">
      <c r="A71" s="1828" t="s">
        <v>138</v>
      </c>
      <c r="B71" s="1829" t="s">
        <v>139</v>
      </c>
      <c r="C71" s="1830"/>
    </row>
    <row r="72" spans="1:3" s="12" customFormat="1" ht="9.9499999999999993" customHeight="1">
      <c r="A72" s="1828" t="s">
        <v>140</v>
      </c>
      <c r="B72" s="1829" t="s">
        <v>141</v>
      </c>
      <c r="C72" s="1830"/>
    </row>
    <row r="73" spans="1:3" s="13" customFormat="1" ht="7.7" customHeight="1">
      <c r="A73" s="1831"/>
      <c r="B73" s="1832"/>
      <c r="C73" s="1833"/>
    </row>
    <row r="74" spans="1:3" s="11" customFormat="1" ht="12" customHeight="1">
      <c r="A74" s="1825" t="s">
        <v>142</v>
      </c>
      <c r="B74" s="1826"/>
      <c r="C74" s="1827"/>
    </row>
    <row r="75" spans="1:3" s="12" customFormat="1" ht="9.9499999999999993" customHeight="1">
      <c r="A75" s="1828" t="s">
        <v>143</v>
      </c>
      <c r="B75" s="1829" t="s">
        <v>144</v>
      </c>
      <c r="C75" s="1830"/>
    </row>
    <row r="76" spans="1:3" s="12" customFormat="1" ht="9.9499999999999993" customHeight="1">
      <c r="A76" s="1828" t="s">
        <v>145</v>
      </c>
      <c r="B76" s="1829" t="s">
        <v>146</v>
      </c>
      <c r="C76" s="1830"/>
    </row>
    <row r="77" spans="1:3" s="12" customFormat="1" ht="9.9499999999999993" customHeight="1">
      <c r="A77" s="1828" t="s">
        <v>147</v>
      </c>
      <c r="B77" s="1829" t="s">
        <v>148</v>
      </c>
      <c r="C77" s="1830"/>
    </row>
    <row r="78" spans="1:3" s="12" customFormat="1" ht="9.9499999999999993" customHeight="1">
      <c r="A78" s="1828" t="s">
        <v>149</v>
      </c>
      <c r="B78" s="1829" t="s">
        <v>150</v>
      </c>
      <c r="C78" s="1830"/>
    </row>
    <row r="79" spans="1:3" s="12" customFormat="1" ht="9.9499999999999993" customHeight="1">
      <c r="A79" s="1828" t="s">
        <v>151</v>
      </c>
      <c r="B79" s="1829" t="s">
        <v>152</v>
      </c>
      <c r="C79" s="1830"/>
    </row>
    <row r="80" spans="1:3" s="10" customFormat="1" ht="22.5" customHeight="1">
      <c r="A80" s="1819"/>
      <c r="B80" s="1820"/>
      <c r="C80" s="1821"/>
    </row>
    <row r="81" spans="1:2" s="10" customFormat="1" ht="22.5" customHeight="1">
      <c r="A81" s="1822" t="s">
        <v>153</v>
      </c>
      <c r="B81" s="1823"/>
    </row>
    <row r="82" spans="1:2" s="10" customFormat="1" ht="7.7" customHeight="1">
      <c r="A82" s="1824"/>
      <c r="B82" s="1580"/>
    </row>
    <row r="83" spans="1:2" s="11" customFormat="1" ht="12" customHeight="1">
      <c r="A83" s="1825" t="s">
        <v>154</v>
      </c>
      <c r="B83" s="1826"/>
    </row>
    <row r="84" spans="1:2" s="13" customFormat="1" ht="11.1" customHeight="1">
      <c r="A84" s="1835" t="s">
        <v>46</v>
      </c>
      <c r="B84" s="1829" t="s">
        <v>155</v>
      </c>
    </row>
    <row r="85" spans="1:2" s="12" customFormat="1" ht="9.9499999999999993" customHeight="1">
      <c r="A85" s="1835" t="s">
        <v>48</v>
      </c>
      <c r="B85" s="1829" t="s">
        <v>156</v>
      </c>
    </row>
    <row r="86" spans="1:2" s="12" customFormat="1" ht="9.9499999999999993" customHeight="1">
      <c r="A86" s="1835" t="s">
        <v>50</v>
      </c>
      <c r="B86" s="1829" t="s">
        <v>157</v>
      </c>
    </row>
    <row r="87" spans="1:2" s="12" customFormat="1" ht="7.7" customHeight="1">
      <c r="A87" s="1836"/>
      <c r="B87" s="1837"/>
    </row>
    <row r="88" spans="1:2" s="11" customFormat="1" ht="12" customHeight="1">
      <c r="A88" s="1825" t="s">
        <v>158</v>
      </c>
      <c r="B88" s="1826"/>
    </row>
    <row r="89" spans="1:2" s="10" customFormat="1" ht="11.1" customHeight="1">
      <c r="A89" s="1835" t="s">
        <v>65</v>
      </c>
      <c r="B89" s="1829" t="s">
        <v>159</v>
      </c>
    </row>
    <row r="90" spans="1:2" s="12" customFormat="1" ht="9.9499999999999993" customHeight="1">
      <c r="A90" s="1835" t="s">
        <v>67</v>
      </c>
      <c r="B90" s="1829" t="s">
        <v>160</v>
      </c>
    </row>
    <row r="91" spans="1:2" s="12" customFormat="1" ht="9.9499999999999993" customHeight="1">
      <c r="A91" s="1835" t="s">
        <v>69</v>
      </c>
      <c r="B91" s="1829" t="s">
        <v>161</v>
      </c>
    </row>
    <row r="92" spans="1:2" s="12" customFormat="1" ht="9.9499999999999993" customHeight="1">
      <c r="A92" s="1835" t="s">
        <v>71</v>
      </c>
      <c r="B92" s="1829" t="s">
        <v>162</v>
      </c>
    </row>
    <row r="93" spans="1:2" s="12" customFormat="1" ht="7.7" customHeight="1">
      <c r="A93" s="1831"/>
      <c r="B93" s="1832"/>
    </row>
    <row r="94" spans="1:2" s="11" customFormat="1" ht="12" customHeight="1">
      <c r="A94" s="1825" t="s">
        <v>163</v>
      </c>
      <c r="B94" s="1826"/>
    </row>
    <row r="95" spans="1:2" s="10" customFormat="1" ht="11.1" customHeight="1">
      <c r="A95" s="1835" t="s">
        <v>78</v>
      </c>
      <c r="B95" s="1829" t="s">
        <v>154</v>
      </c>
    </row>
    <row r="96" spans="1:2" s="12" customFormat="1" ht="9.9499999999999993" customHeight="1">
      <c r="A96" s="1835" t="s">
        <v>79</v>
      </c>
      <c r="B96" s="1829" t="s">
        <v>164</v>
      </c>
    </row>
    <row r="97" spans="1:2" s="12" customFormat="1" ht="9.9499999999999993" customHeight="1">
      <c r="A97" s="1835" t="s">
        <v>81</v>
      </c>
      <c r="B97" s="1829" t="s">
        <v>104</v>
      </c>
    </row>
    <row r="98" spans="1:2" s="12" customFormat="1" ht="9.9499999999999993" customHeight="1">
      <c r="A98" s="1835" t="s">
        <v>165</v>
      </c>
      <c r="B98" s="1829" t="s">
        <v>103</v>
      </c>
    </row>
    <row r="99" spans="1:2" s="12" customFormat="1" ht="9.9499999999999993" customHeight="1">
      <c r="A99" s="1835" t="s">
        <v>166</v>
      </c>
      <c r="B99" s="1829" t="s">
        <v>167</v>
      </c>
    </row>
    <row r="100" spans="1:2" s="12" customFormat="1" ht="9.9499999999999993" customHeight="1">
      <c r="A100" s="1835" t="s">
        <v>168</v>
      </c>
      <c r="B100" s="1829" t="s">
        <v>169</v>
      </c>
    </row>
    <row r="101" spans="1:2" s="12" customFormat="1" ht="9.9499999999999993" customHeight="1">
      <c r="A101" s="1835" t="s">
        <v>170</v>
      </c>
      <c r="B101" s="1829" t="s">
        <v>171</v>
      </c>
    </row>
    <row r="102" spans="1:2" s="12" customFormat="1" ht="7.7" customHeight="1">
      <c r="A102" s="1831"/>
      <c r="B102" s="1832"/>
    </row>
    <row r="103" spans="1:2" s="11" customFormat="1" ht="12" customHeight="1">
      <c r="A103" s="1825" t="s">
        <v>172</v>
      </c>
      <c r="B103" s="1826"/>
    </row>
    <row r="104" spans="1:2" s="10" customFormat="1" ht="11.1" customHeight="1">
      <c r="A104" s="1835" t="s">
        <v>84</v>
      </c>
      <c r="B104" s="1829" t="s">
        <v>154</v>
      </c>
    </row>
    <row r="105" spans="1:2" s="12" customFormat="1" ht="9.9499999999999993" customHeight="1">
      <c r="A105" s="1835" t="s">
        <v>85</v>
      </c>
      <c r="B105" s="1829" t="s">
        <v>173</v>
      </c>
    </row>
    <row r="106" spans="1:2" s="12" customFormat="1" ht="9.9499999999999993" customHeight="1">
      <c r="A106" s="1835" t="s">
        <v>87</v>
      </c>
      <c r="B106" s="1829" t="s">
        <v>104</v>
      </c>
    </row>
    <row r="107" spans="1:2" s="12" customFormat="1" ht="9.9499999999999993" customHeight="1">
      <c r="A107" s="1835" t="s">
        <v>174</v>
      </c>
      <c r="B107" s="1829" t="s">
        <v>103</v>
      </c>
    </row>
    <row r="108" spans="1:2" s="12" customFormat="1" ht="7.7" customHeight="1">
      <c r="A108" s="1831"/>
      <c r="B108" s="1832"/>
    </row>
    <row r="109" spans="1:2" s="11" customFormat="1" ht="12" customHeight="1">
      <c r="A109" s="1825" t="s">
        <v>175</v>
      </c>
      <c r="B109" s="1826"/>
    </row>
    <row r="110" spans="1:2" s="10" customFormat="1" ht="11.1" customHeight="1">
      <c r="A110" s="1835" t="s">
        <v>90</v>
      </c>
      <c r="B110" s="1829" t="s">
        <v>154</v>
      </c>
    </row>
    <row r="111" spans="1:2" s="12" customFormat="1" ht="7.7" customHeight="1">
      <c r="A111" s="1831"/>
      <c r="B111" s="1832"/>
    </row>
    <row r="112" spans="1:2" s="11" customFormat="1" ht="12" customHeight="1">
      <c r="A112" s="1825" t="s">
        <v>176</v>
      </c>
      <c r="B112" s="1826"/>
    </row>
    <row r="113" spans="1:2" s="13" customFormat="1" ht="11.1" customHeight="1">
      <c r="A113" s="1838" t="s">
        <v>177</v>
      </c>
      <c r="B113" s="1832"/>
    </row>
    <row r="114" spans="1:2" s="13" customFormat="1" ht="10.5" customHeight="1">
      <c r="A114" s="1835"/>
      <c r="B114" s="1835" t="s">
        <v>178</v>
      </c>
    </row>
    <row r="115" spans="1:2" s="12" customFormat="1" ht="9.9499999999999993" customHeight="1">
      <c r="A115" s="1835"/>
      <c r="B115" s="1835" t="s">
        <v>179</v>
      </c>
    </row>
    <row r="116" spans="1:2" s="12" customFormat="1" ht="9.9499999999999993" customHeight="1">
      <c r="A116" s="1835"/>
      <c r="B116" s="1835" t="s">
        <v>180</v>
      </c>
    </row>
    <row r="117" spans="1:2" s="12" customFormat="1" ht="9.9499999999999993" customHeight="1">
      <c r="A117" s="1838" t="s">
        <v>181</v>
      </c>
      <c r="B117" s="1832"/>
    </row>
    <row r="118" spans="1:2" s="13" customFormat="1" ht="11.1" customHeight="1">
      <c r="A118" s="1835"/>
      <c r="B118" s="1835" t="s">
        <v>182</v>
      </c>
    </row>
    <row r="119" spans="1:2" s="12" customFormat="1" ht="9.9499999999999993" customHeight="1">
      <c r="A119" s="1835"/>
      <c r="B119" s="1835" t="s">
        <v>183</v>
      </c>
    </row>
    <row r="120" spans="1:2" s="12" customFormat="1" ht="9.9499999999999993" customHeight="1">
      <c r="A120" s="1835"/>
      <c r="B120" s="1835" t="s">
        <v>184</v>
      </c>
    </row>
    <row r="121" spans="1:2" s="14" customFormat="1" ht="9.9499999999999993" customHeight="1">
      <c r="A121" s="1835"/>
      <c r="B121" s="1835" t="s">
        <v>185</v>
      </c>
    </row>
    <row r="122" spans="1:2" s="14" customFormat="1" ht="9.9499999999999993" customHeight="1">
      <c r="A122" s="1838" t="s">
        <v>186</v>
      </c>
      <c r="B122" s="1832"/>
    </row>
    <row r="123" spans="1:2" s="13" customFormat="1" ht="11.1" customHeight="1">
      <c r="A123" s="1835"/>
      <c r="B123" s="1835" t="s">
        <v>187</v>
      </c>
    </row>
    <row r="124" spans="1:2" s="12" customFormat="1" ht="9.9499999999999993" customHeight="1">
      <c r="A124" s="1824"/>
      <c r="B124" s="1580"/>
    </row>
    <row r="125" spans="1:2" s="10" customFormat="1" ht="20.100000000000001" customHeight="1">
      <c r="A125" s="1822" t="s">
        <v>188</v>
      </c>
      <c r="B125" s="1823"/>
    </row>
    <row r="126" spans="1:2" s="10" customFormat="1" ht="7.7" customHeight="1">
      <c r="A126" s="1839"/>
      <c r="B126" s="1840"/>
    </row>
    <row r="127" spans="1:2" s="12" customFormat="1" ht="9.9499999999999993" customHeight="1">
      <c r="A127" s="1841" t="s">
        <v>46</v>
      </c>
      <c r="B127" s="1829" t="s">
        <v>189</v>
      </c>
    </row>
    <row r="128" spans="1:2" s="12" customFormat="1" ht="9.9499999999999993" customHeight="1">
      <c r="A128" s="1841" t="s">
        <v>48</v>
      </c>
      <c r="B128" s="1829" t="s">
        <v>190</v>
      </c>
    </row>
    <row r="129" spans="1:2" s="12" customFormat="1" ht="9.9499999999999993" customHeight="1">
      <c r="A129" s="1841" t="s">
        <v>50</v>
      </c>
      <c r="B129" s="1829" t="s">
        <v>191</v>
      </c>
    </row>
    <row r="130" spans="1:2" s="12" customFormat="1" ht="9.9499999999999993" customHeight="1">
      <c r="A130" s="1841" t="s">
        <v>52</v>
      </c>
      <c r="B130" s="1829" t="s">
        <v>192</v>
      </c>
    </row>
    <row r="131" spans="1:2" s="12" customFormat="1" ht="9.9499999999999993" customHeight="1">
      <c r="A131" s="1841" t="s">
        <v>54</v>
      </c>
      <c r="B131" s="1829" t="s">
        <v>193</v>
      </c>
    </row>
    <row r="132" spans="1:2" s="12" customFormat="1" ht="9.9499999999999993" customHeight="1">
      <c r="A132" s="1841" t="s">
        <v>56</v>
      </c>
      <c r="B132" s="1829" t="s">
        <v>194</v>
      </c>
    </row>
    <row r="133" spans="1:2" s="12" customFormat="1" ht="9.9499999999999993" customHeight="1">
      <c r="A133" s="1841" t="s">
        <v>58</v>
      </c>
      <c r="B133" s="1829" t="s">
        <v>195</v>
      </c>
    </row>
    <row r="134" spans="1:2" s="12" customFormat="1" ht="9.9499999999999993" customHeight="1">
      <c r="A134" s="1841" t="s">
        <v>60</v>
      </c>
      <c r="B134" s="1829" t="s">
        <v>196</v>
      </c>
    </row>
    <row r="135" spans="1:2" s="12" customFormat="1" ht="9.9499999999999993" customHeight="1">
      <c r="A135" s="1841" t="s">
        <v>62</v>
      </c>
      <c r="B135" s="1829" t="s">
        <v>197</v>
      </c>
    </row>
    <row r="136" spans="1:2" s="12" customFormat="1" ht="9.9499999999999993" customHeight="1">
      <c r="A136" s="1841" t="s">
        <v>198</v>
      </c>
      <c r="B136" s="1829" t="s">
        <v>199</v>
      </c>
    </row>
    <row r="137" spans="1:2" s="12" customFormat="1" ht="9.9499999999999993" customHeight="1">
      <c r="A137" s="1841" t="s">
        <v>200</v>
      </c>
      <c r="B137" s="1829" t="s">
        <v>201</v>
      </c>
    </row>
    <row r="138" spans="1:2" s="12" customFormat="1" ht="9.9499999999999993" customHeight="1">
      <c r="A138" s="1839"/>
      <c r="B138" s="1840"/>
    </row>
    <row r="139" spans="1:2" s="10" customFormat="1" ht="20.100000000000001" customHeight="1">
      <c r="A139" s="1822" t="s">
        <v>202</v>
      </c>
      <c r="B139" s="1823"/>
    </row>
    <row r="140" spans="1:2" s="10" customFormat="1" ht="7.7" customHeight="1">
      <c r="A140" s="1839"/>
      <c r="B140" s="1840"/>
    </row>
    <row r="141" spans="1:2" s="12" customFormat="1" ht="9.9499999999999993" customHeight="1">
      <c r="A141" s="1842" t="s">
        <v>203</v>
      </c>
      <c r="B141" s="1829"/>
    </row>
  </sheetData>
  <sheetProtection formatCells="0" insertRows="0" deleteRows="0"/>
  <pageMargins left="0.86614173228346458" right="0.86614173228346458" top="0.6692913385826772" bottom="0.39370078740157483" header="0.51181102362204722" footer="0"/>
  <pageSetup paperSize="9" scale="92" fitToHeight="0" orientation="portrait" r:id="rId1"/>
  <headerFooter scaleWithDoc="0">
    <oddHeader>&amp;R&amp;8CONTENTS&amp;L&amp;"Arial"&amp;8FACTBOOK DNB - 4Q22</oddHeader>
  </headerFooter>
  <rowBreaks count="1" manualBreakCount="1">
    <brk id="79" max="1" man="1"/>
  </rowBreaks>
  <drawing r:id="rId2"/>
  <legacyDrawing r:id="rId3"/>
  <controls>
    <mc:AlternateContent xmlns:mc="http://schemas.openxmlformats.org/markup-compatibility/2006">
      <mc:Choice Requires="x14">
        <control shapeId="40961" r:id="rId4" name="CustomMemberDispatchertb1">
          <controlPr defaultSize="0" autoLine="0" autoPict="0" r:id="rId5">
            <anchor moveWithCells="1" sizeWithCells="1">
              <from>
                <xdr:col>0</xdr:col>
                <xdr:colOff>0</xdr:colOff>
                <xdr:row>0</xdr:row>
                <xdr:rowOff>0</xdr:rowOff>
              </from>
              <to>
                <xdr:col>1</xdr:col>
                <xdr:colOff>533400</xdr:colOff>
                <xdr:row>0</xdr:row>
                <xdr:rowOff>0</xdr:rowOff>
              </to>
            </anchor>
          </controlPr>
        </control>
      </mc:Choice>
      <mc:Fallback>
        <control shapeId="40961" r:id="rId4"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K348"/>
  <sheetViews>
    <sheetView showGridLines="0" zoomScale="150" zoomScaleNormal="150" workbookViewId="0">
      <selection activeCell="C12" sqref="C12"/>
    </sheetView>
  </sheetViews>
  <sheetFormatPr baseColWidth="10" defaultColWidth="8.75" defaultRowHeight="14.25"/>
  <cols>
    <col min="1" max="1" width="24" customWidth="1"/>
    <col min="2" max="2" width="6.25" bestFit="1" customWidth="1"/>
    <col min="3" max="3" width="10.25"/>
    <col min="4" max="4" width="7.25" customWidth="1"/>
    <col min="5" max="8" width="10.25"/>
    <col min="9" max="9" width="10.75" bestFit="1" customWidth="1"/>
    <col min="10" max="10" width="2.75" customWidth="1"/>
  </cols>
  <sheetData>
    <row r="1" spans="1:5" s="117" customFormat="1" ht="12.75"/>
    <row r="2" spans="1:5" s="117" customFormat="1" ht="15.75">
      <c r="A2" s="118" t="s">
        <v>1596</v>
      </c>
      <c r="B2" s="118"/>
    </row>
    <row r="3" spans="1:5" s="117" customFormat="1" ht="12.75"/>
    <row r="4" spans="1:5" s="117" customFormat="1" ht="12.75">
      <c r="A4" s="119" t="str">
        <f>A16</f>
        <v>Corporate customers</v>
      </c>
      <c r="B4" s="119"/>
      <c r="C4" s="120">
        <f>C12</f>
        <v>1161.2387904377888</v>
      </c>
      <c r="E4" s="121" t="s">
        <v>1597</v>
      </c>
    </row>
    <row r="5" spans="1:5" s="117" customFormat="1" ht="12.75">
      <c r="A5" s="122" t="str">
        <f>EAD!$A87</f>
        <v>Mortgages</v>
      </c>
      <c r="B5" s="123">
        <f>C5/C$7*1000</f>
        <v>937.18546074358471</v>
      </c>
      <c r="C5" s="124">
        <f>EAD!$B87</f>
        <v>1101.3114989334053</v>
      </c>
      <c r="E5" s="125" t="s">
        <v>1598</v>
      </c>
    </row>
    <row r="6" spans="1:5" s="117" customFormat="1" ht="12.75">
      <c r="A6" s="122" t="str">
        <f>EAD!$A88</f>
        <v>Other exposures</v>
      </c>
      <c r="B6" s="123">
        <f>C6/C$7*1000</f>
        <v>62.81453925641528</v>
      </c>
      <c r="C6" s="124">
        <f>EAD!$B88</f>
        <v>73.815031582336132</v>
      </c>
      <c r="E6" s="125" t="s">
        <v>1599</v>
      </c>
    </row>
    <row r="7" spans="1:5" s="117" customFormat="1" ht="12.75">
      <c r="A7" s="126" t="s">
        <v>1600</v>
      </c>
      <c r="B7" s="126"/>
      <c r="C7" s="127">
        <f>SUM(C5:C6)</f>
        <v>1175.1265305157415</v>
      </c>
      <c r="E7" s="125" t="s">
        <v>1601</v>
      </c>
    </row>
    <row r="8" spans="1:5" s="117" customFormat="1" ht="12.75">
      <c r="A8" s="117" t="s">
        <v>1602</v>
      </c>
      <c r="C8" s="128">
        <f>(SUM(C5:C6))-C11</f>
        <v>0</v>
      </c>
    </row>
    <row r="9" spans="1:5" s="117" customFormat="1" ht="12.75"/>
    <row r="10" spans="1:5" ht="22.5">
      <c r="A10" s="129" t="s">
        <v>1603</v>
      </c>
      <c r="B10" s="129"/>
      <c r="C10" s="130" t="s">
        <v>1604</v>
      </c>
      <c r="D10" s="131" t="s">
        <v>440</v>
      </c>
      <c r="E10" s="130" t="s">
        <v>1605</v>
      </c>
    </row>
    <row r="11" spans="1:5" s="117" customFormat="1" ht="12.75">
      <c r="A11" s="132" t="str">
        <f>A15&amp;" "&amp;ROUND(D11,0)&amp;"%"</f>
        <v>Personal customers 50%</v>
      </c>
      <c r="B11" s="132"/>
      <c r="C11" s="133">
        <f>EAD!$B$89</f>
        <v>1175.1265305157415</v>
      </c>
      <c r="D11" s="134">
        <f>(C11/C$13*100)+E11</f>
        <v>50.297208230951753</v>
      </c>
    </row>
    <row r="12" spans="1:5" s="117" customFormat="1" ht="12.75">
      <c r="A12" s="135" t="str">
        <f>A16&amp;" "&amp;ROUND(D12,0)&amp;"%"</f>
        <v>Corporate customers 50%</v>
      </c>
      <c r="B12" s="135"/>
      <c r="C12" s="133">
        <f>EAD!$B$109</f>
        <v>1161.2387904377888</v>
      </c>
      <c r="D12" s="134">
        <f>(C12/C$13*100)+E12</f>
        <v>49.70279176904824</v>
      </c>
      <c r="E12" s="117">
        <v>0</v>
      </c>
    </row>
    <row r="13" spans="1:5" s="117" customFormat="1" ht="13.5" thickBot="1">
      <c r="A13" s="136"/>
      <c r="B13" s="136"/>
      <c r="C13" s="137">
        <f>SUM(C11:C12)</f>
        <v>2336.3653209535305</v>
      </c>
    </row>
    <row r="14" spans="1:5" s="117" customFormat="1" ht="13.5" thickTop="1"/>
    <row r="15" spans="1:5" s="117" customFormat="1">
      <c r="A15" t="s">
        <v>428</v>
      </c>
      <c r="B15"/>
    </row>
    <row r="16" spans="1:5" s="117" customFormat="1">
      <c r="A16" t="s">
        <v>429</v>
      </c>
      <c r="B16"/>
    </row>
    <row r="17" spans="1:11" s="117" customFormat="1">
      <c r="A17"/>
      <c r="B17"/>
    </row>
    <row r="18" spans="1:11" s="117" customFormat="1" ht="12.75"/>
    <row r="19" spans="1:11" s="117" customFormat="1" ht="12.75"/>
    <row r="20" spans="1:11" s="117" customFormat="1" ht="12.75"/>
    <row r="21" spans="1:11" s="117" customFormat="1" ht="12.75"/>
    <row r="22" spans="1:11" s="117" customFormat="1" ht="12.75">
      <c r="K22" s="121"/>
    </row>
    <row r="23" spans="1:11" s="117" customFormat="1" ht="12.75">
      <c r="K23" s="121"/>
    </row>
    <row r="24" spans="1:11" s="117" customFormat="1" ht="12.75">
      <c r="K24" s="121"/>
    </row>
    <row r="25" spans="1:11" s="117" customFormat="1" ht="12.75">
      <c r="K25" s="121"/>
    </row>
    <row r="26" spans="1:11" s="117" customFormat="1" ht="12.75">
      <c r="K26" s="121"/>
    </row>
    <row r="27" spans="1:11" s="117" customFormat="1" ht="12.75">
      <c r="K27" s="121"/>
    </row>
    <row r="28" spans="1:11" s="117" customFormat="1" ht="12.75">
      <c r="K28" s="121"/>
    </row>
    <row r="29" spans="1:11" s="117" customFormat="1" ht="12.75">
      <c r="K29" s="121"/>
    </row>
    <row r="30" spans="1:11" s="117" customFormat="1" ht="12.75">
      <c r="K30" s="121"/>
    </row>
    <row r="31" spans="1:11" s="117" customFormat="1" ht="12.75">
      <c r="K31" s="121"/>
    </row>
    <row r="32" spans="1:11" s="117" customFormat="1" ht="12.75">
      <c r="K32" s="121"/>
    </row>
    <row r="33" spans="1:11" s="117" customFormat="1" ht="15.75">
      <c r="A33" s="118" t="s">
        <v>1606</v>
      </c>
      <c r="B33" s="118"/>
      <c r="K33" s="121"/>
    </row>
    <row r="34" spans="1:11" s="117" customFormat="1" ht="12.75">
      <c r="K34" s="121" t="s">
        <v>1597</v>
      </c>
    </row>
    <row r="35" spans="1:11" s="138" customFormat="1" ht="24" customHeight="1">
      <c r="C35" s="139" t="str">
        <f>EAD!B411</f>
        <v>31 Dec. 2022</v>
      </c>
      <c r="D35" s="139" t="str">
        <f>EAD!C411</f>
        <v>30 Sept. 2022</v>
      </c>
      <c r="E35" s="139" t="str">
        <f>EAD!D411</f>
        <v>30 June 2022</v>
      </c>
      <c r="F35" s="139" t="str">
        <f>EAD!E411</f>
        <v>31 March 2022</v>
      </c>
      <c r="G35" s="139" t="str">
        <f>EAD!F411</f>
        <v>31 Dec. 2021</v>
      </c>
      <c r="H35" s="139" t="str">
        <f>EAD!G411</f>
        <v>30 Sept. 2021</v>
      </c>
      <c r="I35" s="139" t="str">
        <f>EAD!H411</f>
        <v>30 June 2021</v>
      </c>
      <c r="J35" s="140" t="s">
        <v>1607</v>
      </c>
      <c r="K35" s="125" t="s">
        <v>1608</v>
      </c>
    </row>
    <row r="36" spans="1:11" s="117" customFormat="1" ht="12.75">
      <c r="A36" s="141" t="s">
        <v>672</v>
      </c>
      <c r="B36" s="141"/>
      <c r="C36" s="142">
        <f>EAD!B115</f>
        <v>955.06092005837706</v>
      </c>
      <c r="D36" s="142">
        <f>EAD!C115</f>
        <v>959.84605056277439</v>
      </c>
      <c r="E36" s="142">
        <f>EAD!D115</f>
        <v>975.7939378515598</v>
      </c>
      <c r="F36" s="142">
        <f>EAD!E115</f>
        <v>852.6076020847587</v>
      </c>
      <c r="G36" s="142">
        <f>EAD!F115</f>
        <v>846.8491330123195</v>
      </c>
      <c r="H36" s="142">
        <f>EAD!G115</f>
        <v>855.28215358445925</v>
      </c>
      <c r="I36" s="142">
        <f>EAD!H115</f>
        <v>861.2440918653806</v>
      </c>
      <c r="K36" s="125" t="s">
        <v>1609</v>
      </c>
    </row>
    <row r="37" spans="1:11" s="117" customFormat="1" ht="12.75">
      <c r="A37" s="141" t="s">
        <v>673</v>
      </c>
      <c r="B37" s="141"/>
      <c r="C37" s="142">
        <f>EAD!B119</f>
        <v>204.93032641583676</v>
      </c>
      <c r="D37" s="142">
        <f>EAD!C119</f>
        <v>208.51964928812731</v>
      </c>
      <c r="E37" s="142">
        <f>EAD!D119</f>
        <v>190.22403297351312</v>
      </c>
      <c r="F37" s="142">
        <f>EAD!E119</f>
        <v>188.24896521520952</v>
      </c>
      <c r="G37" s="142">
        <f>EAD!F119</f>
        <v>186.34847935429636</v>
      </c>
      <c r="H37" s="142">
        <f>EAD!G119</f>
        <v>190.9933464956863</v>
      </c>
      <c r="I37" s="142">
        <f>EAD!H119</f>
        <v>188.8389434566198</v>
      </c>
      <c r="K37" s="125" t="s">
        <v>1610</v>
      </c>
    </row>
    <row r="38" spans="1:11" s="117" customFormat="1" ht="12.75">
      <c r="A38" s="141" t="s">
        <v>674</v>
      </c>
      <c r="B38" s="141"/>
      <c r="C38" s="142">
        <f>EAD!B123</f>
        <v>12.726695972861018</v>
      </c>
      <c r="D38" s="142">
        <f>EAD!C123</f>
        <v>13.281349655690502</v>
      </c>
      <c r="E38" s="142">
        <f>EAD!D123</f>
        <v>13.40518273361001</v>
      </c>
      <c r="F38" s="142">
        <f>EAD!E123</f>
        <v>12.706330457006407</v>
      </c>
      <c r="G38" s="142">
        <f>EAD!F123</f>
        <v>13.168453570511568</v>
      </c>
      <c r="H38" s="142">
        <f>EAD!G123</f>
        <v>13.248933245534609</v>
      </c>
      <c r="I38" s="142">
        <f>EAD!H123</f>
        <v>13.503288785386873</v>
      </c>
      <c r="K38" s="125" t="s">
        <v>1611</v>
      </c>
    </row>
    <row r="39" spans="1:11" s="117" customFormat="1" ht="22.5">
      <c r="A39" s="143" t="s">
        <v>1612</v>
      </c>
      <c r="B39" s="143"/>
      <c r="C39" s="142">
        <f>EAD!B127</f>
        <v>2.4085880686665582</v>
      </c>
      <c r="D39" s="142">
        <f>EAD!C127</f>
        <v>2.4792748520454522</v>
      </c>
      <c r="E39" s="142">
        <f>EAD!D127</f>
        <v>2.8182634382952365</v>
      </c>
      <c r="F39" s="142">
        <f>EAD!E127</f>
        <v>2.2400162194358901</v>
      </c>
      <c r="G39" s="142">
        <f>EAD!F127</f>
        <v>2.3237973359893962</v>
      </c>
      <c r="H39" s="142">
        <f>EAD!G127</f>
        <v>2.6728122966531078</v>
      </c>
      <c r="I39" s="142">
        <f>EAD!H127</f>
        <v>2.6750892097794949</v>
      </c>
      <c r="K39" s="144" t="s">
        <v>1613</v>
      </c>
    </row>
    <row r="40" spans="1:11" s="117" customFormat="1" ht="12.75"/>
    <row r="41" spans="1:11" s="117" customFormat="1" ht="12.75">
      <c r="A41" s="117" t="s">
        <v>1614</v>
      </c>
      <c r="C41" s="145">
        <f>SUM(C36:C40)</f>
        <v>1175.1265305157415</v>
      </c>
      <c r="D41" s="145">
        <f t="shared" ref="D41:I41" si="0">SUM(D36:D40)</f>
        <v>1184.1263243586377</v>
      </c>
      <c r="E41" s="145">
        <f t="shared" si="0"/>
        <v>1182.2414169969782</v>
      </c>
      <c r="F41" s="145">
        <f t="shared" si="0"/>
        <v>1055.8029139764105</v>
      </c>
      <c r="G41" s="145">
        <f t="shared" si="0"/>
        <v>1048.6898632731168</v>
      </c>
      <c r="H41" s="145">
        <f t="shared" si="0"/>
        <v>1062.1972456223332</v>
      </c>
      <c r="I41" s="145">
        <f t="shared" si="0"/>
        <v>1066.2614133171669</v>
      </c>
    </row>
    <row r="42" spans="1:11" s="117" customFormat="1" ht="12.75">
      <c r="A42" s="117" t="s">
        <v>1615</v>
      </c>
      <c r="C42" s="145">
        <f>EAD!B130</f>
        <v>1175.1265305157415</v>
      </c>
      <c r="D42" s="145">
        <f>EAD!C130</f>
        <v>1184.1263243586377</v>
      </c>
      <c r="E42" s="145">
        <f>EAD!D130</f>
        <v>1182.2414169969782</v>
      </c>
      <c r="F42" s="145">
        <f>EAD!E130</f>
        <v>1055.8029139764105</v>
      </c>
      <c r="G42" s="145">
        <f>EAD!F130</f>
        <v>1048.6898632731168</v>
      </c>
      <c r="H42" s="145">
        <f>EAD!G130</f>
        <v>1062.1972456223332</v>
      </c>
      <c r="I42" s="145">
        <f>EAD!H130</f>
        <v>1066.2614133171669</v>
      </c>
    </row>
    <row r="43" spans="1:11" s="117" customFormat="1" ht="12.75">
      <c r="A43" s="117" t="s">
        <v>1616</v>
      </c>
      <c r="C43" s="145">
        <f>+C41-C42</f>
        <v>0</v>
      </c>
      <c r="D43" s="145">
        <f t="shared" ref="D43:I43" si="1">+D41-D42</f>
        <v>0</v>
      </c>
      <c r="E43" s="145">
        <f t="shared" si="1"/>
        <v>0</v>
      </c>
      <c r="F43" s="145">
        <f t="shared" si="1"/>
        <v>0</v>
      </c>
      <c r="G43" s="145">
        <f t="shared" si="1"/>
        <v>0</v>
      </c>
      <c r="H43" s="145">
        <f t="shared" si="1"/>
        <v>0</v>
      </c>
      <c r="I43" s="145">
        <f t="shared" si="1"/>
        <v>0</v>
      </c>
    </row>
    <row r="44" spans="1:11" s="117" customFormat="1" ht="12.75"/>
    <row r="45" spans="1:11" s="117" customFormat="1" ht="12.75"/>
    <row r="46" spans="1:11" s="117" customFormat="1" ht="12.75"/>
    <row r="47" spans="1:11" s="117" customFormat="1" ht="12.75"/>
    <row r="48" spans="1:11" s="117" customFormat="1" ht="12.75"/>
    <row r="49" s="117" customFormat="1" ht="12.75"/>
    <row r="50" s="117" customFormat="1" ht="12.75"/>
    <row r="51" s="117" customFormat="1" ht="12.75"/>
    <row r="52" s="117" customFormat="1" ht="12.75"/>
    <row r="53" s="117" customFormat="1" ht="12.75"/>
    <row r="54" s="117" customFormat="1" ht="12.75"/>
    <row r="55" s="117" customFormat="1" ht="12.75"/>
    <row r="56" s="117" customFormat="1" ht="12.75"/>
    <row r="57" s="117" customFormat="1" ht="12.75"/>
    <row r="58" s="117" customFormat="1" ht="12.75"/>
    <row r="59" s="117" customFormat="1" ht="12.75"/>
    <row r="60" s="117" customFormat="1" ht="12.75"/>
    <row r="61" s="117" customFormat="1" ht="12.75"/>
    <row r="62" s="117" customFormat="1" ht="12.75"/>
    <row r="63" s="117" customFormat="1" ht="12.75"/>
    <row r="64" s="117" customFormat="1" ht="12.75"/>
    <row r="65" s="117" customFormat="1" ht="12.75"/>
    <row r="66" s="117" customFormat="1" ht="12.75"/>
    <row r="67" s="117" customFormat="1" ht="12.75"/>
    <row r="68" s="117" customFormat="1" ht="12.75"/>
    <row r="69" s="117" customFormat="1" ht="12.75"/>
    <row r="70" s="117" customFormat="1" ht="12.75"/>
    <row r="71" s="117" customFormat="1" ht="12.75"/>
    <row r="72" s="117" customFormat="1" ht="12.75"/>
    <row r="73" s="117" customFormat="1" ht="12.75"/>
    <row r="74" s="117" customFormat="1" ht="12.75"/>
    <row r="75" s="117" customFormat="1" ht="12.75"/>
    <row r="76" s="117" customFormat="1" ht="12.75"/>
    <row r="77" s="117" customFormat="1" ht="12.75"/>
    <row r="78" s="117" customFormat="1" ht="12.75"/>
    <row r="79" s="117" customFormat="1" ht="12.75"/>
    <row r="80" s="117" customFormat="1" ht="12.75"/>
    <row r="81" s="117" customFormat="1" ht="12.75"/>
    <row r="82" s="117" customFormat="1" ht="12.75"/>
    <row r="83" s="117" customFormat="1" ht="12.75"/>
    <row r="84" s="117" customFormat="1" ht="12.75"/>
    <row r="85" s="117" customFormat="1" ht="12.75"/>
    <row r="86" s="117" customFormat="1" ht="12.75"/>
    <row r="87" s="117" customFormat="1" ht="12.75"/>
    <row r="88" s="117" customFormat="1" ht="12.75"/>
    <row r="89" s="117" customFormat="1" ht="12.75"/>
    <row r="90" s="117" customFormat="1" ht="12.75"/>
    <row r="91" s="117" customFormat="1" ht="12.75"/>
    <row r="92" s="117" customFormat="1" ht="12.75"/>
    <row r="93" s="117" customFormat="1" ht="12.75"/>
    <row r="94" s="117" customFormat="1" ht="12.75"/>
    <row r="95" s="117" customFormat="1" ht="12.75"/>
    <row r="96" s="117" customFormat="1" ht="12.75"/>
    <row r="97" s="117" customFormat="1" ht="12.75"/>
    <row r="98" s="117" customFormat="1" ht="12.75"/>
    <row r="99" s="117" customFormat="1" ht="12.75"/>
    <row r="100" s="117" customFormat="1" ht="12.75"/>
    <row r="101" s="117" customFormat="1" ht="12.75"/>
    <row r="102" s="117" customFormat="1" ht="12.75"/>
    <row r="103" s="117" customFormat="1" ht="12.75"/>
    <row r="104" s="117" customFormat="1" ht="12.75"/>
    <row r="105" s="117" customFormat="1" ht="12.75"/>
    <row r="106" s="117" customFormat="1" ht="12.75"/>
    <row r="107" s="117" customFormat="1" ht="12.75"/>
    <row r="108" s="117" customFormat="1" ht="12.75"/>
    <row r="109" s="117" customFormat="1" ht="12.75"/>
    <row r="110" s="117" customFormat="1" ht="12.75"/>
    <row r="111" s="117" customFormat="1" ht="12.75"/>
    <row r="112" s="117" customFormat="1" ht="12.75"/>
    <row r="113" s="117" customFormat="1" ht="12.75"/>
    <row r="114" s="117" customFormat="1" ht="12.75"/>
    <row r="115" s="117" customFormat="1" ht="12.75"/>
    <row r="116" s="117" customFormat="1" ht="12.75"/>
    <row r="117" s="117" customFormat="1" ht="12.75"/>
    <row r="118" s="117" customFormat="1" ht="12.75"/>
    <row r="119" s="117" customFormat="1" ht="12.75"/>
    <row r="120" s="117" customFormat="1" ht="12.75"/>
    <row r="121" s="117" customFormat="1" ht="12.75"/>
    <row r="122" s="117" customFormat="1" ht="12.75"/>
    <row r="123" s="117" customFormat="1" ht="12.75"/>
    <row r="124" s="117" customFormat="1" ht="12.75"/>
    <row r="125" s="117" customFormat="1" ht="12.75"/>
    <row r="126" s="117" customFormat="1" ht="12.75"/>
    <row r="127" s="117" customFormat="1" ht="12.75"/>
    <row r="128" s="117" customFormat="1" ht="12.75"/>
    <row r="129" s="117" customFormat="1" ht="12.75"/>
    <row r="130" s="117" customFormat="1" ht="12.75"/>
    <row r="131" s="117" customFormat="1" ht="12.75"/>
    <row r="132" s="117" customFormat="1" ht="12.75"/>
    <row r="133" s="117" customFormat="1" ht="12.75"/>
    <row r="134" s="117" customFormat="1" ht="12.75"/>
    <row r="135" s="117" customFormat="1" ht="12.75"/>
    <row r="136" s="117" customFormat="1" ht="12.75"/>
    <row r="137" s="117" customFormat="1" ht="12.75"/>
    <row r="138" s="117" customFormat="1" ht="12.75"/>
    <row r="139" s="117" customFormat="1" ht="12.75"/>
    <row r="140" s="117" customFormat="1" ht="12.75"/>
    <row r="141" s="117" customFormat="1" ht="12.75"/>
    <row r="142" s="117" customFormat="1" ht="12.75"/>
    <row r="143" s="117" customFormat="1" ht="12.75"/>
    <row r="144" s="117" customFormat="1" ht="12.75"/>
    <row r="145" s="117" customFormat="1" ht="12.75"/>
    <row r="146" s="117" customFormat="1" ht="12.75"/>
    <row r="147" s="117" customFormat="1" ht="12.75"/>
    <row r="148" s="117" customFormat="1" ht="12.75"/>
    <row r="149" s="117" customFormat="1" ht="12.75"/>
    <row r="150" s="117" customFormat="1" ht="12.75"/>
    <row r="151" s="117" customFormat="1" ht="12.75"/>
    <row r="152" s="117" customFormat="1" ht="12.75"/>
    <row r="153" s="117" customFormat="1" ht="12.75"/>
    <row r="154" s="117" customFormat="1" ht="12.75"/>
    <row r="155" s="117" customFormat="1" ht="12.75"/>
    <row r="156" s="117" customFormat="1" ht="12.75"/>
    <row r="157" s="117" customFormat="1" ht="12.75"/>
    <row r="158" s="117" customFormat="1" ht="12.75"/>
    <row r="159" s="117" customFormat="1" ht="12.75"/>
    <row r="160" s="117" customFormat="1" ht="12.75"/>
    <row r="161" s="117" customFormat="1" ht="12.75"/>
    <row r="162" s="117" customFormat="1" ht="12.75"/>
    <row r="163" s="117" customFormat="1" ht="12.75"/>
    <row r="164" s="117" customFormat="1" ht="12.75"/>
    <row r="165" s="117" customFormat="1" ht="12.75"/>
    <row r="166" s="117" customFormat="1" ht="12.75"/>
    <row r="167" s="117" customFormat="1" ht="12.75"/>
    <row r="168" s="117" customFormat="1" ht="12.75"/>
    <row r="169" s="117" customFormat="1" ht="12.75"/>
    <row r="170" s="117" customFormat="1" ht="12.75"/>
    <row r="171" s="117" customFormat="1" ht="12.75"/>
    <row r="172" s="117" customFormat="1" ht="12.75"/>
    <row r="173" s="117" customFormat="1" ht="12.75"/>
    <row r="174" s="117" customFormat="1" ht="12.75"/>
    <row r="175" s="117" customFormat="1" ht="12.75"/>
    <row r="176" s="117" customFormat="1" ht="12.75"/>
    <row r="177" s="117" customFormat="1" ht="12.75"/>
    <row r="178" s="117" customFormat="1" ht="12.75"/>
    <row r="179" s="117" customFormat="1" ht="12.75"/>
    <row r="180" s="117" customFormat="1" ht="12.75"/>
    <row r="181" s="117" customFormat="1" ht="12.75"/>
    <row r="182" s="117" customFormat="1" ht="12.75"/>
    <row r="183" s="117" customFormat="1" ht="12.75"/>
    <row r="184" s="117" customFormat="1" ht="12.75"/>
    <row r="185" s="117" customFormat="1" ht="12.75"/>
    <row r="186" s="117" customFormat="1" ht="12.75"/>
    <row r="187" s="117" customFormat="1" ht="12.75"/>
    <row r="188" s="117" customFormat="1" ht="12.75"/>
    <row r="189" s="117" customFormat="1" ht="12.75"/>
    <row r="190" s="117" customFormat="1" ht="12.75"/>
    <row r="191" s="117" customFormat="1" ht="12.75"/>
    <row r="192" s="117" customFormat="1" ht="12.75"/>
    <row r="193" s="117" customFormat="1" ht="12.75"/>
    <row r="194" s="117" customFormat="1" ht="12.75"/>
    <row r="195" s="117" customFormat="1" ht="12.75"/>
    <row r="196" s="117" customFormat="1" ht="12.75"/>
    <row r="197" s="117" customFormat="1" ht="12.75"/>
    <row r="198" s="117" customFormat="1" ht="12.75"/>
    <row r="199" s="117" customFormat="1" ht="12.75"/>
    <row r="200" s="117" customFormat="1" ht="12.75"/>
    <row r="201" s="117" customFormat="1" ht="12.75"/>
    <row r="202" s="117" customFormat="1" ht="12.75"/>
    <row r="203" s="117" customFormat="1" ht="12.75"/>
    <row r="204" s="117" customFormat="1" ht="12.75"/>
    <row r="205" s="117" customFormat="1" ht="12.75"/>
    <row r="206" s="117" customFormat="1" ht="12.75"/>
    <row r="207" s="117" customFormat="1" ht="12.75"/>
    <row r="208" s="117" customFormat="1" ht="12.75"/>
    <row r="209" s="117" customFormat="1" ht="12.75"/>
    <row r="210" s="117" customFormat="1" ht="12.75"/>
    <row r="211" s="117" customFormat="1" ht="12.75"/>
    <row r="212" s="117" customFormat="1" ht="12.75"/>
    <row r="213" s="117" customFormat="1" ht="12.75"/>
    <row r="214" s="117" customFormat="1" ht="12.75"/>
    <row r="215" s="117" customFormat="1" ht="12.75"/>
    <row r="216" s="117" customFormat="1" ht="12.75"/>
    <row r="217" s="117" customFormat="1" ht="12.75"/>
    <row r="218" s="117" customFormat="1" ht="12.75"/>
    <row r="219" s="117" customFormat="1" ht="12.75"/>
    <row r="220" s="117" customFormat="1" ht="12.75"/>
    <row r="221" s="117" customFormat="1" ht="12.75"/>
    <row r="222" s="117" customFormat="1" ht="12.75"/>
    <row r="223" s="117" customFormat="1" ht="12.75"/>
    <row r="224" s="117" customFormat="1" ht="12.75"/>
    <row r="225" s="117" customFormat="1" ht="12.75"/>
    <row r="226" s="117" customFormat="1" ht="12.75"/>
    <row r="227" s="117" customFormat="1" ht="12.75"/>
    <row r="228" s="117" customFormat="1" ht="12.75"/>
    <row r="229" s="117" customFormat="1" ht="12.75"/>
    <row r="230" s="117" customFormat="1" ht="12.75"/>
    <row r="231" s="117" customFormat="1" ht="12.75"/>
    <row r="232" s="117" customFormat="1" ht="12.75"/>
    <row r="233" s="117" customFormat="1" ht="12.75"/>
    <row r="234" s="117" customFormat="1" ht="12.75"/>
    <row r="235" s="117" customFormat="1" ht="12.75"/>
    <row r="236" s="117" customFormat="1" ht="12.75"/>
    <row r="237" s="117" customFormat="1" ht="12.75"/>
    <row r="238" s="117" customFormat="1" ht="12.75"/>
    <row r="239" s="117" customFormat="1" ht="12.75"/>
    <row r="240" s="117" customFormat="1" ht="12.75"/>
    <row r="241" s="117" customFormat="1" ht="12.75"/>
    <row r="242" s="117" customFormat="1" ht="12.75"/>
    <row r="243" s="117" customFormat="1" ht="12.75"/>
    <row r="244" s="117" customFormat="1" ht="12.75"/>
    <row r="245" s="117" customFormat="1" ht="12.75"/>
    <row r="246" s="117" customFormat="1" ht="12.75"/>
    <row r="247" s="117" customFormat="1" ht="12.75"/>
    <row r="248" s="117" customFormat="1" ht="12.75"/>
    <row r="249" s="117" customFormat="1" ht="12.75"/>
    <row r="250" s="117" customFormat="1" ht="12.75"/>
    <row r="251" s="117" customFormat="1" ht="12.75"/>
    <row r="252" s="117" customFormat="1" ht="12.75"/>
    <row r="253" s="117" customFormat="1" ht="12.75"/>
    <row r="254" s="117" customFormat="1" ht="12.75"/>
    <row r="255" s="117" customFormat="1" ht="12.75"/>
    <row r="256" s="117" customFormat="1" ht="12.75"/>
    <row r="257" s="117" customFormat="1" ht="12.75"/>
    <row r="258" s="117" customFormat="1" ht="12.75"/>
    <row r="259" s="117" customFormat="1" ht="12.75"/>
    <row r="260" s="117" customFormat="1" ht="12.75"/>
    <row r="261" s="117" customFormat="1" ht="12.75"/>
    <row r="262" s="117" customFormat="1" ht="12.75"/>
    <row r="263" s="117" customFormat="1" ht="12.75"/>
    <row r="264" s="117" customFormat="1" ht="12.75"/>
    <row r="265" s="117" customFormat="1" ht="12.75"/>
    <row r="266" s="117" customFormat="1" ht="12.75"/>
    <row r="267" s="117" customFormat="1" ht="12.75"/>
    <row r="268" s="117" customFormat="1" ht="12.75"/>
    <row r="269" s="117" customFormat="1" ht="12.75"/>
    <row r="270" s="117" customFormat="1" ht="12.75"/>
    <row r="271" s="117" customFormat="1" ht="12.75"/>
    <row r="272" s="117" customFormat="1" ht="12.75"/>
    <row r="273" s="117" customFormat="1" ht="12.75"/>
    <row r="274" s="117" customFormat="1" ht="12.75"/>
    <row r="275" s="117" customFormat="1" ht="12.75"/>
    <row r="276" s="117" customFormat="1" ht="12.75"/>
    <row r="277" s="117" customFormat="1" ht="12.75"/>
    <row r="278" s="117" customFormat="1" ht="12.75"/>
    <row r="279" s="117" customFormat="1" ht="12.75"/>
    <row r="280" s="117" customFormat="1" ht="12.75"/>
    <row r="281" s="117" customFormat="1" ht="12.75"/>
    <row r="282" s="117" customFormat="1" ht="12.75"/>
    <row r="283" s="117" customFormat="1" ht="12.75"/>
    <row r="284" s="117" customFormat="1" ht="12.75"/>
    <row r="285" s="117" customFormat="1" ht="12.75"/>
    <row r="286" s="117" customFormat="1" ht="12.75"/>
    <row r="287" s="117" customFormat="1" ht="12.75"/>
    <row r="288" s="117" customFormat="1" ht="12.75"/>
    <row r="289" s="117" customFormat="1" ht="12.75"/>
    <row r="290" s="117" customFormat="1" ht="12.75"/>
    <row r="291" s="117" customFormat="1" ht="12.75"/>
    <row r="292" s="117" customFormat="1" ht="12.75"/>
    <row r="293" s="117" customFormat="1" ht="12.75"/>
    <row r="294" s="117" customFormat="1" ht="12.75"/>
    <row r="295" s="117" customFormat="1" ht="12.75"/>
    <row r="296" s="117" customFormat="1" ht="12.75"/>
    <row r="297" s="117" customFormat="1" ht="12.75"/>
    <row r="298" s="117" customFormat="1" ht="12.75"/>
    <row r="299" s="117" customFormat="1" ht="12.75"/>
    <row r="300" s="117" customFormat="1" ht="12.75"/>
    <row r="301" s="117" customFormat="1" ht="12.75"/>
    <row r="302" s="117" customFormat="1" ht="12.75"/>
    <row r="303" s="117" customFormat="1" ht="12.75"/>
    <row r="304" s="117" customFormat="1" ht="12.75"/>
    <row r="305" s="117" customFormat="1" ht="12.75"/>
    <row r="306" s="117" customFormat="1" ht="12.75"/>
    <row r="307" s="117" customFormat="1" ht="12.75"/>
    <row r="308" s="117" customFormat="1" ht="12.75"/>
    <row r="309" s="117" customFormat="1" ht="12.75"/>
    <row r="310" s="117" customFormat="1" ht="12.75"/>
    <row r="311" s="117" customFormat="1" ht="12.75"/>
    <row r="312" s="117" customFormat="1" ht="12.75"/>
    <row r="313" s="117" customFormat="1" ht="12.75"/>
    <row r="314" s="117" customFormat="1" ht="12.75"/>
    <row r="315" s="117" customFormat="1" ht="12.75"/>
    <row r="316" s="117" customFormat="1" ht="12.75"/>
    <row r="317" s="117" customFormat="1" ht="12.75"/>
    <row r="318" s="117" customFormat="1" ht="12.75"/>
    <row r="319" s="117" customFormat="1" ht="12.75"/>
    <row r="320" s="117" customFormat="1" ht="12.75"/>
    <row r="321" s="117" customFormat="1" ht="12.75"/>
    <row r="322" s="117" customFormat="1" ht="12.75"/>
    <row r="323" s="117" customFormat="1" ht="12.75"/>
    <row r="324" s="117" customFormat="1" ht="12.75"/>
    <row r="325" s="117" customFormat="1" ht="12.75"/>
    <row r="326" s="117" customFormat="1" ht="12.75"/>
    <row r="327" s="117" customFormat="1" ht="12.75"/>
    <row r="328" s="117" customFormat="1" ht="12.75"/>
    <row r="329" s="117" customFormat="1" ht="12.75"/>
    <row r="330" s="117" customFormat="1" ht="12.75"/>
    <row r="331" s="117" customFormat="1" ht="12.75"/>
    <row r="332" s="117" customFormat="1" ht="12.75"/>
    <row r="333" s="117" customFormat="1" ht="12.75"/>
    <row r="334" s="117" customFormat="1" ht="12.75"/>
    <row r="335" s="117" customFormat="1" ht="12.75"/>
    <row r="336" s="117" customFormat="1" ht="12.75"/>
    <row r="337" s="117" customFormat="1" ht="12.75"/>
    <row r="338" s="117" customFormat="1" ht="12.75"/>
    <row r="339" s="117" customFormat="1" ht="12.75"/>
    <row r="340" s="117" customFormat="1" ht="12.75"/>
    <row r="341" s="117" customFormat="1" ht="12.75"/>
    <row r="342" s="117" customFormat="1" ht="12.75"/>
    <row r="343" s="117" customFormat="1" ht="12.75"/>
    <row r="344" s="117" customFormat="1" ht="12.75"/>
    <row r="345" s="117" customFormat="1" ht="12.75"/>
    <row r="346" s="117" customFormat="1" ht="12.75"/>
    <row r="347" s="117" customFormat="1" ht="12.75"/>
    <row r="348" s="117" customFormat="1" ht="12.75"/>
  </sheetData>
  <pageMargins left="0.86614173228346458" right="0.86614173228346458" top="0.6692913385826772" bottom="0.39370078740157483" header="0.51181102362204722" footer="0"/>
  <pageSetup paperSize="9" scale="52" fitToHeight="0" orientation="portrait" verticalDpi="0" r:id="rId1"/>
  <headerFooter scaleWithDoc="0">
    <oddHeader>&amp;C&amp;8Financial performance&amp;R&amp;8CHAPTER 2 – SEGMENTAL REPORTING&amp;L&amp;"Arial"&amp;8FACTBOOK DNB - 4Q22</oddHeader>
  </headerFooter>
  <drawing r:id="rId2"/>
  <legacyDrawing r:id="rId3"/>
  <controls>
    <mc:AlternateContent xmlns:mc="http://schemas.openxmlformats.org/markup-compatibility/2006">
      <mc:Choice Requires="x14">
        <control shapeId="2355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3555" r:id="rId4" name="CustomMemberDispatchertb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54"/>
  <sheetViews>
    <sheetView showGridLines="0" zoomScale="150" zoomScaleNormal="150" workbookViewId="0">
      <selection activeCell="C29" sqref="C29"/>
    </sheetView>
  </sheetViews>
  <sheetFormatPr baseColWidth="10" defaultColWidth="10.25" defaultRowHeight="12.75"/>
  <cols>
    <col min="1" max="1" width="21.25" style="117" customWidth="1"/>
    <col min="2" max="2" width="6.25" style="117" bestFit="1" customWidth="1"/>
    <col min="3" max="3" width="10.25" style="117"/>
    <col min="4" max="4" width="7.25" style="117" customWidth="1"/>
    <col min="5" max="9" width="10.25" style="117"/>
    <col min="10" max="10" width="2.75" style="117" customWidth="1"/>
    <col min="11" max="16384" width="10.25" style="117"/>
  </cols>
  <sheetData>
    <row r="1" spans="1:7">
      <c r="G1" s="146"/>
    </row>
    <row r="2" spans="1:7" ht="15.75">
      <c r="A2" s="118" t="s">
        <v>1617</v>
      </c>
      <c r="B2" s="118"/>
    </row>
    <row r="4" spans="1:7">
      <c r="A4" s="119" t="str">
        <f>A28</f>
        <v>Personal customers</v>
      </c>
      <c r="B4" s="119"/>
      <c r="C4" s="120">
        <f>C24</f>
        <v>1175.1265305157415</v>
      </c>
      <c r="E4" s="133"/>
    </row>
    <row r="5" spans="1:7" ht="22.5">
      <c r="A5" s="122" t="str">
        <f>EAD!$A94</f>
        <v>Bank, insurance and portfolio management</v>
      </c>
      <c r="B5" s="123">
        <f>C5/C$20*1000</f>
        <v>52.404376019056748</v>
      </c>
      <c r="C5" s="124">
        <f>EAD!$B$94</f>
        <v>60.853994222016517</v>
      </c>
    </row>
    <row r="6" spans="1:7" ht="12.75" customHeight="1">
      <c r="A6" s="122" t="str">
        <f>EAD!$A95</f>
        <v>Commercial real estate</v>
      </c>
      <c r="B6" s="123">
        <f t="shared" ref="B6:B19" si="0">C6/C$20*1000</f>
        <v>199.19539673372978</v>
      </c>
      <c r="C6" s="124">
        <f>EAD!$B95</f>
        <v>231.31342156385182</v>
      </c>
    </row>
    <row r="7" spans="1:7" ht="12.75" customHeight="1">
      <c r="A7" s="122" t="str">
        <f>EAD!$A96</f>
        <v>Shipping</v>
      </c>
      <c r="B7" s="123">
        <f t="shared" si="0"/>
        <v>36.710661723029858</v>
      </c>
      <c r="C7" s="124">
        <f>EAD!$B96</f>
        <v>42.629844415422021</v>
      </c>
    </row>
    <row r="8" spans="1:7" ht="12.75" customHeight="1">
      <c r="A8" s="122" t="str">
        <f>EAD!$A97</f>
        <v>Oil, gas and offshore</v>
      </c>
      <c r="B8" s="123">
        <f t="shared" si="0"/>
        <v>76.684158251148219</v>
      </c>
      <c r="C8" s="124">
        <f>EAD!$B97</f>
        <v>89.048619173303337</v>
      </c>
    </row>
    <row r="9" spans="1:7" ht="12.75" customHeight="1">
      <c r="A9" s="122" t="str">
        <f>EAD!$A98</f>
        <v>Power and renewables</v>
      </c>
      <c r="B9" s="123">
        <f t="shared" si="0"/>
        <v>71.874247004754295</v>
      </c>
      <c r="C9" s="124">
        <f>EAD!$B98</f>
        <v>83.463163655427749</v>
      </c>
    </row>
    <row r="10" spans="1:7" ht="12.75" customHeight="1">
      <c r="A10" s="122" t="str">
        <f>EAD!$A99</f>
        <v>Healthcare</v>
      </c>
      <c r="B10" s="123">
        <f t="shared" si="0"/>
        <v>35.625194778978241</v>
      </c>
      <c r="C10" s="124">
        <f>EAD!$B99</f>
        <v>41.369358094251325</v>
      </c>
    </row>
    <row r="11" spans="1:7" ht="12.75" customHeight="1">
      <c r="A11" s="122" t="str">
        <f>EAD!$A100</f>
        <v>Public sector</v>
      </c>
      <c r="B11" s="123">
        <f t="shared" si="0"/>
        <v>6.9227394794737283</v>
      </c>
      <c r="C11" s="124">
        <f>EAD!$B100</f>
        <v>8.0389536196599991</v>
      </c>
      <c r="E11" s="121" t="s">
        <v>1597</v>
      </c>
    </row>
    <row r="12" spans="1:7" ht="12.75" customHeight="1">
      <c r="A12" s="122" t="str">
        <f>EAD!$A101</f>
        <v>Fishing, fish farming and farming</v>
      </c>
      <c r="B12" s="123">
        <f t="shared" si="0"/>
        <v>70.247673003925797</v>
      </c>
      <c r="C12" s="124">
        <f>EAD!$B101</f>
        <v>81.574322830148105</v>
      </c>
      <c r="E12" s="125" t="s">
        <v>1598</v>
      </c>
    </row>
    <row r="13" spans="1:7" ht="12.75" customHeight="1">
      <c r="A13" s="122" t="str">
        <f>EAD!$A102</f>
        <v>Retail industries</v>
      </c>
      <c r="B13" s="123">
        <f t="shared" si="0"/>
        <v>54.16775959741954</v>
      </c>
      <c r="C13" s="124">
        <f>EAD!$B102</f>
        <v>62.901703635632394</v>
      </c>
      <c r="E13" s="125" t="s">
        <v>1599</v>
      </c>
    </row>
    <row r="14" spans="1:7" ht="12.75" customHeight="1">
      <c r="A14" s="122" t="str">
        <f>EAD!$A103</f>
        <v>Manufacturing</v>
      </c>
      <c r="B14" s="123">
        <f t="shared" si="0"/>
        <v>59.431235187482478</v>
      </c>
      <c r="C14" s="124">
        <f>EAD!$B103</f>
        <v>69.013855663335903</v>
      </c>
      <c r="E14" s="125" t="s">
        <v>1618</v>
      </c>
    </row>
    <row r="15" spans="1:7" ht="12.75" customHeight="1">
      <c r="A15" s="122" t="str">
        <f>EAD!$A104</f>
        <v>Technology, media and telecom</v>
      </c>
      <c r="B15" s="123">
        <f t="shared" si="0"/>
        <v>34.256764973025966</v>
      </c>
      <c r="C15" s="124">
        <f>EAD!$B104</f>
        <v>39.780284321588283</v>
      </c>
    </row>
    <row r="16" spans="1:7" ht="12.75" customHeight="1">
      <c r="A16" s="122" t="str">
        <f>EAD!$A105</f>
        <v>Services</v>
      </c>
      <c r="B16" s="123">
        <f t="shared" si="0"/>
        <v>55.417352702712208</v>
      </c>
      <c r="C16" s="124">
        <f>EAD!$B105</f>
        <v>64.352779621761854</v>
      </c>
    </row>
    <row r="17" spans="1:5" ht="12.75" customHeight="1">
      <c r="A17" s="122" t="str">
        <f>EAD!$A106</f>
        <v>Residential property</v>
      </c>
      <c r="B17" s="123">
        <f t="shared" si="0"/>
        <v>120.4503607704403</v>
      </c>
      <c r="C17" s="124">
        <f>EAD!$B106</f>
        <v>139.87163124886138</v>
      </c>
    </row>
    <row r="18" spans="1:5" ht="12.75" customHeight="1">
      <c r="A18" s="122" t="str">
        <f>EAD!$A107</f>
        <v>Personal customers</v>
      </c>
      <c r="B18" s="123">
        <f t="shared" si="0"/>
        <v>50.375185127283345</v>
      </c>
      <c r="C18" s="124">
        <f>EAD!$B107</f>
        <v>58.4976190452862</v>
      </c>
    </row>
    <row r="19" spans="1:5" ht="12.75" customHeight="1">
      <c r="A19" s="122" t="str">
        <f>EAD!$A108</f>
        <v>Other corporate customers</v>
      </c>
      <c r="B19" s="123">
        <f t="shared" si="0"/>
        <v>76.236894647539415</v>
      </c>
      <c r="C19" s="124">
        <f>EAD!$B108</f>
        <v>88.529239327241797</v>
      </c>
    </row>
    <row r="20" spans="1:5">
      <c r="A20" s="126" t="s">
        <v>1619</v>
      </c>
      <c r="B20" s="126"/>
      <c r="C20" s="127">
        <f>SUM(C5:C19)</f>
        <v>1161.2387904377888</v>
      </c>
    </row>
    <row r="21" spans="1:5">
      <c r="A21" s="117" t="s">
        <v>1602</v>
      </c>
      <c r="C21" s="128">
        <f>(SUM(C5:C19))-C25</f>
        <v>0</v>
      </c>
    </row>
    <row r="23" spans="1:5" customFormat="1" ht="22.5">
      <c r="A23" s="129" t="s">
        <v>1603</v>
      </c>
      <c r="B23" s="129"/>
      <c r="C23" s="130" t="s">
        <v>1604</v>
      </c>
      <c r="D23" s="131" t="s">
        <v>440</v>
      </c>
      <c r="E23" s="130" t="s">
        <v>1605</v>
      </c>
    </row>
    <row r="24" spans="1:5">
      <c r="A24" s="132" t="str">
        <f>A28&amp;" "&amp;ROUND(D24,0)&amp;"%"</f>
        <v>Personal customers 50%</v>
      </c>
      <c r="B24" s="132"/>
      <c r="C24" s="133">
        <f>EAD!$B$89</f>
        <v>1175.1265305157415</v>
      </c>
      <c r="D24" s="134">
        <f>(C24/C$26*100)+E24</f>
        <v>50.297208230951753</v>
      </c>
    </row>
    <row r="25" spans="1:5">
      <c r="A25" s="135" t="str">
        <f>A29&amp;" "&amp;ROUND(D25,0)&amp;"%"</f>
        <v>Corporate customers 50%</v>
      </c>
      <c r="B25" s="135"/>
      <c r="C25" s="133">
        <f>EAD!$B$109</f>
        <v>1161.2387904377888</v>
      </c>
      <c r="D25" s="134">
        <f>(C25/C$26*100)+E25</f>
        <v>49.70279176904824</v>
      </c>
      <c r="E25" s="117">
        <v>0</v>
      </c>
    </row>
    <row r="26" spans="1:5" ht="13.5" thickBot="1">
      <c r="A26" s="136"/>
      <c r="B26" s="136"/>
      <c r="C26" s="137">
        <f>SUM(C24:C25)</f>
        <v>2336.3653209535305</v>
      </c>
    </row>
    <row r="27" spans="1:5" ht="13.5" thickTop="1"/>
    <row r="28" spans="1:5" ht="14.25">
      <c r="A28" t="s">
        <v>428</v>
      </c>
      <c r="B28"/>
    </row>
    <row r="29" spans="1:5" ht="14.25">
      <c r="A29" t="s">
        <v>429</v>
      </c>
      <c r="B29"/>
    </row>
    <row r="30" spans="1:5" ht="14.25">
      <c r="A30"/>
      <c r="B30"/>
    </row>
    <row r="33" spans="1:14" ht="15.75">
      <c r="A33" s="118" t="s">
        <v>1606</v>
      </c>
      <c r="B33" s="118"/>
    </row>
    <row r="34" spans="1:14">
      <c r="K34" s="121" t="s">
        <v>1597</v>
      </c>
    </row>
    <row r="35" spans="1:14" ht="24" customHeight="1">
      <c r="A35" s="138"/>
      <c r="B35" s="138"/>
      <c r="C35" s="139" t="str">
        <f>EAD!B411</f>
        <v>31 Dec. 2022</v>
      </c>
      <c r="D35" s="139" t="str">
        <f>EAD!C411</f>
        <v>30 Sept. 2022</v>
      </c>
      <c r="E35" s="139" t="str">
        <f>EAD!D411</f>
        <v>30 June 2022</v>
      </c>
      <c r="F35" s="139" t="str">
        <f>EAD!E411</f>
        <v>31 March 2022</v>
      </c>
      <c r="G35" s="139" t="str">
        <f>EAD!F411</f>
        <v>31 Dec. 2021</v>
      </c>
      <c r="H35" s="139" t="str">
        <f>EAD!G411</f>
        <v>30 Sept. 2021</v>
      </c>
      <c r="I35" s="139" t="str">
        <f>EAD!H411</f>
        <v>30 June 2021</v>
      </c>
      <c r="J35" s="140" t="s">
        <v>1607</v>
      </c>
      <c r="K35" s="125" t="s">
        <v>1608</v>
      </c>
      <c r="L35" s="138"/>
      <c r="M35" s="138"/>
      <c r="N35" s="138"/>
    </row>
    <row r="36" spans="1:14">
      <c r="A36" s="141" t="s">
        <v>672</v>
      </c>
      <c r="B36" s="141"/>
      <c r="C36" s="142">
        <f>EAD!B116</f>
        <v>820.16016641765668</v>
      </c>
      <c r="D36" s="142">
        <f>EAD!C116</f>
        <v>864.2482243852113</v>
      </c>
      <c r="E36" s="142">
        <f>EAD!D116</f>
        <v>820.64056667704267</v>
      </c>
      <c r="F36" s="142">
        <f>EAD!E116</f>
        <v>755.21200510000028</v>
      </c>
      <c r="G36" s="142">
        <f>EAD!F116</f>
        <v>723.68152632890929</v>
      </c>
      <c r="H36" s="142">
        <f>EAD!G116</f>
        <v>692.17251631666147</v>
      </c>
      <c r="I36" s="142">
        <f>EAD!H116</f>
        <v>661.01644974365524</v>
      </c>
      <c r="K36" s="125" t="s">
        <v>1609</v>
      </c>
    </row>
    <row r="37" spans="1:14">
      <c r="A37" s="141" t="s">
        <v>673</v>
      </c>
      <c r="B37" s="141"/>
      <c r="C37" s="142">
        <f>EAD!B120</f>
        <v>265.56905459562245</v>
      </c>
      <c r="D37" s="142">
        <f>EAD!C120</f>
        <v>279.4686977405724</v>
      </c>
      <c r="E37" s="142">
        <f>EAD!D120</f>
        <v>269.5876204687666</v>
      </c>
      <c r="F37" s="142">
        <f>EAD!E120</f>
        <v>244.89561577116388</v>
      </c>
      <c r="G37" s="142">
        <f>EAD!F120</f>
        <v>246.5812071014</v>
      </c>
      <c r="H37" s="142">
        <f>EAD!G120</f>
        <v>251.66580696790018</v>
      </c>
      <c r="I37" s="142">
        <f>EAD!H120</f>
        <v>250.61802358373467</v>
      </c>
      <c r="K37" s="125" t="s">
        <v>1610</v>
      </c>
    </row>
    <row r="38" spans="1:14">
      <c r="A38" s="141" t="s">
        <v>674</v>
      </c>
      <c r="B38" s="141"/>
      <c r="C38" s="142">
        <f>EAD!B124</f>
        <v>56.995447549412297</v>
      </c>
      <c r="D38" s="142">
        <f>EAD!C124</f>
        <v>61.171518663207415</v>
      </c>
      <c r="E38" s="142">
        <f>EAD!D124</f>
        <v>64.846424332753188</v>
      </c>
      <c r="F38" s="142">
        <f>EAD!E124</f>
        <v>56.071812289909452</v>
      </c>
      <c r="G38" s="142">
        <f>EAD!F124</f>
        <v>60.380044650503294</v>
      </c>
      <c r="H38" s="142">
        <f>EAD!G124</f>
        <v>66.420755800693087</v>
      </c>
      <c r="I38" s="142">
        <f>EAD!H124</f>
        <v>69.697721149705885</v>
      </c>
      <c r="K38" s="125" t="s">
        <v>1611</v>
      </c>
    </row>
    <row r="39" spans="1:14" ht="22.5">
      <c r="A39" s="143" t="s">
        <v>1612</v>
      </c>
      <c r="B39" s="143"/>
      <c r="C39" s="142">
        <f>EAD!B128</f>
        <v>18.514121875096315</v>
      </c>
      <c r="D39" s="142">
        <f>EAD!C128</f>
        <v>16.910460295863263</v>
      </c>
      <c r="E39" s="142">
        <f>EAD!D128</f>
        <v>15.420082585929086</v>
      </c>
      <c r="F39" s="142">
        <f>EAD!E128</f>
        <v>16.075630379409333</v>
      </c>
      <c r="G39" s="142">
        <f>EAD!F128</f>
        <v>18.371527914505322</v>
      </c>
      <c r="H39" s="142">
        <f>EAD!G128</f>
        <v>18.866347794455873</v>
      </c>
      <c r="I39" s="142">
        <f>EAD!H128</f>
        <v>17.876775967251181</v>
      </c>
      <c r="K39" s="144" t="s">
        <v>1620</v>
      </c>
    </row>
    <row r="41" spans="1:14">
      <c r="A41" s="117" t="s">
        <v>1614</v>
      </c>
      <c r="C41" s="145">
        <f>SUM(C36:C40)</f>
        <v>1161.2387904377879</v>
      </c>
      <c r="D41" s="145">
        <f t="shared" ref="D41:I41" si="1">SUM(D36:D40)</f>
        <v>1221.7989010848544</v>
      </c>
      <c r="E41" s="145">
        <f t="shared" si="1"/>
        <v>1170.4946940644916</v>
      </c>
      <c r="F41" s="145">
        <f t="shared" si="1"/>
        <v>1072.255063540483</v>
      </c>
      <c r="G41" s="145">
        <f t="shared" si="1"/>
        <v>1049.014305995318</v>
      </c>
      <c r="H41" s="145">
        <f t="shared" si="1"/>
        <v>1029.1254268797106</v>
      </c>
      <c r="I41" s="145">
        <f t="shared" si="1"/>
        <v>999.20897044434707</v>
      </c>
    </row>
    <row r="42" spans="1:14">
      <c r="A42" s="117" t="s">
        <v>1615</v>
      </c>
      <c r="C42" s="145">
        <f>EAD!B131</f>
        <v>1161.2387904377899</v>
      </c>
      <c r="D42" s="145">
        <f>EAD!C131</f>
        <v>1221.7989010848544</v>
      </c>
      <c r="E42" s="145">
        <f>EAD!D131</f>
        <v>1170.4946940644916</v>
      </c>
      <c r="F42" s="145">
        <f>EAD!E131</f>
        <v>1072.255063540483</v>
      </c>
      <c r="G42" s="145">
        <f>EAD!F131</f>
        <v>1049.014305995318</v>
      </c>
      <c r="H42" s="145">
        <f>EAD!G131</f>
        <v>1029.1254268797106</v>
      </c>
      <c r="I42" s="145">
        <f>EAD!H131</f>
        <v>999.20897044434707</v>
      </c>
    </row>
    <row r="43" spans="1:14">
      <c r="A43" s="117" t="s">
        <v>1616</v>
      </c>
      <c r="C43" s="145">
        <f>+C41-C42</f>
        <v>-2.0463630789890885E-12</v>
      </c>
      <c r="D43" s="145">
        <f t="shared" ref="D43:I43" si="2">+D41-D42</f>
        <v>0</v>
      </c>
      <c r="E43" s="145">
        <f t="shared" si="2"/>
        <v>0</v>
      </c>
      <c r="F43" s="145">
        <f t="shared" si="2"/>
        <v>0</v>
      </c>
      <c r="G43" s="145">
        <f t="shared" si="2"/>
        <v>0</v>
      </c>
      <c r="H43" s="145">
        <f t="shared" si="2"/>
        <v>0</v>
      </c>
      <c r="I43" s="145">
        <f t="shared" si="2"/>
        <v>0</v>
      </c>
    </row>
    <row r="53" spans="1:3" s="119" customFormat="1" ht="11.25">
      <c r="A53" s="119" t="s">
        <v>1621</v>
      </c>
      <c r="B53" s="119" t="s">
        <v>1622</v>
      </c>
      <c r="C53" s="119" t="s">
        <v>1623</v>
      </c>
    </row>
    <row r="54" spans="1:3">
      <c r="A54" s="147">
        <f>40+278</f>
        <v>318</v>
      </c>
      <c r="B54" s="148" t="s">
        <v>1624</v>
      </c>
      <c r="C54" s="147">
        <f>A54+(57*9)</f>
        <v>831</v>
      </c>
    </row>
  </sheetData>
  <pageMargins left="0.86614173228346458" right="0.86614173228346458" top="0.6692913385826772" bottom="0.39370078740157483" header="0.51181102362204722" footer="0"/>
  <pageSetup paperSize="9" scale="55" fitToHeight="0" orientation="portrait" verticalDpi="0" r:id="rId1"/>
  <headerFooter scaleWithDoc="0">
    <oddHeader>&amp;C&amp;8Financial performance&amp;R&amp;8CHAPTER 2 – SEGMENTAL REPORTING&amp;L&amp;"Arial"&amp;8FACTBOOK DNB - 4Q22</oddHeader>
  </headerFooter>
  <drawing r:id="rId2"/>
  <legacyDrawing r:id="rId3"/>
  <controls>
    <mc:AlternateContent xmlns:mc="http://schemas.openxmlformats.org/markup-compatibility/2006">
      <mc:Choice Requires="x14">
        <control shapeId="2560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5603" r:id="rId4"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showGridLines="0" zoomScale="150" zoomScaleNormal="150" workbookViewId="0"/>
  </sheetViews>
  <sheetFormatPr baseColWidth="10" defaultColWidth="0" defaultRowHeight="12.75" customHeight="1" zeroHeight="1"/>
  <cols>
    <col min="1" max="1" width="7.375" customWidth="1"/>
    <col min="2" max="2" width="68.25" customWidth="1"/>
    <col min="3" max="3" width="7.375" customWidth="1"/>
    <col min="4" max="16384" width="10.25" hidden="1"/>
  </cols>
  <sheetData>
    <row r="1" spans="1:3" ht="14.25">
      <c r="A1" s="1815" t="s">
        <v>204</v>
      </c>
      <c r="B1" s="15"/>
      <c r="C1" s="15"/>
    </row>
    <row r="2" spans="1:3" ht="14.25"/>
    <row r="3" spans="1:3" ht="14.25"/>
    <row r="4" spans="1:3" ht="14.25"/>
    <row r="5" spans="1:3" ht="14.25"/>
    <row r="6" spans="1:3" ht="14.25"/>
    <row r="7" spans="1:3" ht="14.25"/>
    <row r="8" spans="1:3" ht="14.25">
      <c r="B8" s="16"/>
    </row>
    <row r="9" spans="1:3" ht="26.25">
      <c r="B9" s="754" t="s">
        <v>205</v>
      </c>
    </row>
    <row r="10" spans="1:3" ht="14.25">
      <c r="B10" s="20"/>
    </row>
    <row r="11" spans="1:3" s="18" customFormat="1" ht="11.1" customHeight="1">
      <c r="A11" s="289"/>
      <c r="B11" s="756" t="s">
        <v>45</v>
      </c>
      <c r="C11" s="291"/>
    </row>
    <row r="12" spans="1:3" ht="8.25" customHeight="1">
      <c r="A12" s="1816"/>
      <c r="B12" s="756"/>
      <c r="C12" s="1817"/>
    </row>
    <row r="13" spans="1:3" ht="11.1" customHeight="1">
      <c r="A13" s="289"/>
      <c r="B13" s="760" t="s">
        <v>74</v>
      </c>
      <c r="C13" s="1523"/>
    </row>
    <row r="14" spans="1:3" ht="8.25" customHeight="1">
      <c r="A14" s="1816"/>
      <c r="B14" s="756"/>
      <c r="C14" s="1817"/>
    </row>
    <row r="15" spans="1:3" ht="11.1" customHeight="1">
      <c r="A15" s="1818"/>
      <c r="B15" s="760" t="s">
        <v>77</v>
      </c>
      <c r="C15" s="1523"/>
    </row>
    <row r="16" spans="1:3" ht="8.25" customHeight="1">
      <c r="A16" s="1816"/>
      <c r="B16" s="756"/>
      <c r="C16" s="1817"/>
    </row>
    <row r="17" spans="1:3" ht="11.1" customHeight="1">
      <c r="A17" s="1818"/>
      <c r="B17" s="760" t="s">
        <v>83</v>
      </c>
      <c r="C17" s="1523"/>
    </row>
    <row r="18" spans="1:3" ht="8.25" customHeight="1">
      <c r="A18" s="1816"/>
      <c r="B18" s="756"/>
      <c r="C18" s="1817"/>
    </row>
    <row r="19" spans="1:3" ht="11.1" customHeight="1">
      <c r="A19" s="1818"/>
      <c r="B19" s="760" t="s">
        <v>89</v>
      </c>
      <c r="C19" s="1523"/>
    </row>
    <row r="20" spans="1:3" ht="8.25" customHeight="1">
      <c r="A20" s="1816"/>
      <c r="B20" s="756"/>
      <c r="C20" s="1817"/>
    </row>
    <row r="21" spans="1:3" ht="11.1" customHeight="1">
      <c r="A21" s="1818"/>
      <c r="B21" s="760" t="s">
        <v>206</v>
      </c>
      <c r="C21" s="1523"/>
    </row>
    <row r="22" spans="1:3" ht="8.25" customHeight="1">
      <c r="A22" s="1816"/>
      <c r="B22" s="756"/>
      <c r="C22" s="1817"/>
    </row>
    <row r="23" spans="1:3" ht="11.1" customHeight="1">
      <c r="A23" s="1818"/>
      <c r="B23" s="760" t="s">
        <v>119</v>
      </c>
      <c r="C23" s="1523"/>
    </row>
    <row r="24" spans="1:3" ht="8.25" customHeight="1">
      <c r="A24" s="1816"/>
      <c r="B24" s="756"/>
      <c r="C24" s="1817"/>
    </row>
    <row r="25" spans="1:3" ht="11.1" customHeight="1">
      <c r="A25" s="1818"/>
      <c r="B25" s="760" t="s">
        <v>142</v>
      </c>
      <c r="C25" s="1523"/>
    </row>
    <row r="26" spans="1:3" ht="14.25">
      <c r="B26" s="21"/>
    </row>
  </sheetData>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- 4Q22</oddHeader>
  </headerFooter>
  <drawing r:id="rId2"/>
  <legacyDrawing r:id="rId3"/>
  <controls>
    <mc:AlternateContent xmlns:mc="http://schemas.openxmlformats.org/markup-compatibility/2006">
      <mc:Choice Requires="x14">
        <control shapeId="123905" r:id="rId4" name="CustomMemberDispatchertb1">
          <controlPr defaultSize="0" autoLine="0" autoPict="0" r:id="rId5">
            <anchor moveWithCells="1" sizeWithCells="1">
              <from>
                <xdr:col>0</xdr:col>
                <xdr:colOff>0</xdr:colOff>
                <xdr:row>0</xdr:row>
                <xdr:rowOff>0</xdr:rowOff>
              </from>
              <to>
                <xdr:col>1</xdr:col>
                <xdr:colOff>352425</xdr:colOff>
                <xdr:row>0</xdr:row>
                <xdr:rowOff>0</xdr:rowOff>
              </to>
            </anchor>
          </controlPr>
        </control>
      </mc:Choice>
      <mc:Fallback>
        <control shapeId="123905"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U399"/>
  <sheetViews>
    <sheetView showGridLines="0" zoomScale="150" zoomScaleNormal="150" workbookViewId="0"/>
  </sheetViews>
  <sheetFormatPr baseColWidth="10" defaultColWidth="8.75" defaultRowHeight="14.25"/>
  <cols>
    <col min="1" max="1" width="4" customWidth="1"/>
    <col min="2" max="2" width="27.75" customWidth="1"/>
    <col min="3" max="6" width="5.75" customWidth="1"/>
    <col min="7" max="7" width="6.625" customWidth="1"/>
    <col min="8" max="11" width="5.75" customWidth="1"/>
  </cols>
  <sheetData>
    <row r="1" spans="1:16" s="23" customFormat="1" ht="22.5" customHeight="1">
      <c r="A1" s="292"/>
      <c r="B1" s="292"/>
      <c r="C1" s="981"/>
      <c r="D1" s="981"/>
      <c r="E1" s="981"/>
      <c r="F1" s="981"/>
      <c r="G1" s="981"/>
      <c r="H1" s="981"/>
      <c r="I1" s="981"/>
      <c r="J1" s="981"/>
      <c r="K1" s="981"/>
      <c r="L1" s="681"/>
      <c r="M1" s="681"/>
      <c r="N1" s="681"/>
      <c r="O1" s="681"/>
      <c r="P1" s="681"/>
    </row>
    <row r="2" spans="1:16" s="24" customFormat="1" ht="18.75" customHeight="1">
      <c r="A2" s="984" t="s">
        <v>207</v>
      </c>
      <c r="B2" s="1571"/>
      <c r="C2" s="766"/>
      <c r="D2" s="766"/>
      <c r="E2" s="766"/>
      <c r="F2" s="766"/>
      <c r="G2" s="766"/>
      <c r="H2" s="766"/>
      <c r="I2" s="766"/>
      <c r="J2" s="766"/>
      <c r="K2" s="766"/>
      <c r="L2" s="767"/>
      <c r="M2" s="767"/>
      <c r="N2" s="767"/>
      <c r="O2" s="767"/>
      <c r="P2" s="767"/>
    </row>
    <row r="3" spans="1:16" s="25" customFormat="1" ht="12" customHeight="1">
      <c r="A3" s="768"/>
      <c r="B3" s="768"/>
      <c r="C3" s="768"/>
      <c r="D3" s="768"/>
      <c r="E3" s="768"/>
      <c r="F3" s="768"/>
      <c r="G3" s="768"/>
      <c r="H3" s="768"/>
      <c r="I3" s="768"/>
      <c r="J3" s="768"/>
      <c r="K3" s="768"/>
      <c r="L3" s="769"/>
      <c r="M3" s="769"/>
      <c r="N3" s="769"/>
      <c r="O3" s="769"/>
      <c r="P3" s="769"/>
    </row>
    <row r="4" spans="1:16" s="26" customFormat="1" ht="13.5" customHeight="1">
      <c r="A4" s="691" t="s">
        <v>208</v>
      </c>
      <c r="B4" s="691"/>
      <c r="C4" s="348" t="s">
        <v>209</v>
      </c>
      <c r="D4" s="349" t="s">
        <v>210</v>
      </c>
      <c r="E4" s="349" t="s">
        <v>211</v>
      </c>
      <c r="F4" s="349" t="s">
        <v>212</v>
      </c>
      <c r="G4" s="349" t="s">
        <v>213</v>
      </c>
      <c r="H4" s="349" t="s">
        <v>214</v>
      </c>
      <c r="I4" s="349" t="s">
        <v>215</v>
      </c>
      <c r="J4" s="349" t="s">
        <v>216</v>
      </c>
      <c r="K4" s="349" t="s">
        <v>217</v>
      </c>
      <c r="L4" s="1479"/>
      <c r="M4" s="1479"/>
      <c r="N4" s="1479"/>
      <c r="O4" s="773"/>
      <c r="P4" s="773"/>
    </row>
    <row r="5" spans="1:16" s="26" customFormat="1" ht="12" customHeight="1">
      <c r="A5" s="1391" t="s">
        <v>74</v>
      </c>
      <c r="B5" s="1391"/>
      <c r="C5" s="1572">
        <v>14070.6327837843</v>
      </c>
      <c r="D5" s="877">
        <v>12252.931297996</v>
      </c>
      <c r="E5" s="877">
        <v>11524.814441814198</v>
      </c>
      <c r="F5" s="877">
        <v>10445.3706721203</v>
      </c>
      <c r="G5" s="877">
        <v>10285.3037154871</v>
      </c>
      <c r="H5" s="877">
        <v>9765.8501069420709</v>
      </c>
      <c r="I5" s="877">
        <v>9409.2013529030792</v>
      </c>
      <c r="J5" s="877">
        <v>9229.5152558764003</v>
      </c>
      <c r="K5" s="877">
        <v>9478.8973833397504</v>
      </c>
      <c r="L5" s="1479"/>
      <c r="M5" s="1479"/>
      <c r="N5" s="1573"/>
      <c r="O5" s="773"/>
      <c r="P5" s="773"/>
    </row>
    <row r="6" spans="1:16" s="28" customFormat="1" ht="12" customHeight="1">
      <c r="A6" s="838" t="s">
        <v>218</v>
      </c>
      <c r="B6" s="1574"/>
      <c r="C6" s="1575">
        <v>3037.7010108457134</v>
      </c>
      <c r="D6" s="855">
        <v>2742.3937151323503</v>
      </c>
      <c r="E6" s="855">
        <v>2828.6219274140503</v>
      </c>
      <c r="F6" s="855">
        <v>2843.8397783261321</v>
      </c>
      <c r="G6" s="855">
        <v>3049.1531616653701</v>
      </c>
      <c r="H6" s="855">
        <v>2448.0786795376903</v>
      </c>
      <c r="I6" s="855">
        <v>2882.6585210124695</v>
      </c>
      <c r="J6" s="855">
        <v>2631.15477073088</v>
      </c>
      <c r="K6" s="855">
        <v>2494.3895825765098</v>
      </c>
      <c r="L6" s="1576"/>
      <c r="M6" s="1576"/>
      <c r="N6" s="1577"/>
      <c r="O6" s="773"/>
      <c r="P6" s="773"/>
    </row>
    <row r="7" spans="1:16" s="28" customFormat="1" ht="12" customHeight="1">
      <c r="A7" s="838" t="s">
        <v>219</v>
      </c>
      <c r="B7" s="1574"/>
      <c r="C7" s="1578">
        <v>255.50064468695101</v>
      </c>
      <c r="D7" s="855">
        <v>705.56039584922496</v>
      </c>
      <c r="E7" s="855">
        <v>1624.2655262189</v>
      </c>
      <c r="F7" s="855">
        <v>1561.9129632356301</v>
      </c>
      <c r="G7" s="855">
        <v>704.31379993219605</v>
      </c>
      <c r="H7" s="855">
        <v>1584.94353587451</v>
      </c>
      <c r="I7" s="855">
        <v>532.44604301713503</v>
      </c>
      <c r="J7" s="855">
        <v>798.83491818596792</v>
      </c>
      <c r="K7" s="855">
        <v>183.60115137777899</v>
      </c>
      <c r="L7" s="1576"/>
      <c r="M7" s="1576"/>
      <c r="N7" s="1577"/>
      <c r="O7" s="773"/>
      <c r="P7" s="773"/>
    </row>
    <row r="8" spans="1:16" s="28" customFormat="1" ht="12" customHeight="1">
      <c r="A8" s="838" t="s">
        <v>220</v>
      </c>
      <c r="B8" s="1574"/>
      <c r="C8" s="1578">
        <v>354.25605200000098</v>
      </c>
      <c r="D8" s="855">
        <v>83.33952600000039</v>
      </c>
      <c r="E8" s="855">
        <v>-101.88383800000001</v>
      </c>
      <c r="F8" s="855">
        <v>32.128049000000203</v>
      </c>
      <c r="G8" s="855">
        <v>203.48797600000208</v>
      </c>
      <c r="H8" s="855">
        <v>147.22193299999998</v>
      </c>
      <c r="I8" s="855">
        <v>227.98001799999957</v>
      </c>
      <c r="J8" s="855">
        <v>211.79782699999899</v>
      </c>
      <c r="K8" s="855">
        <v>474.35945199999901</v>
      </c>
      <c r="L8" s="1576"/>
      <c r="M8" s="1576"/>
      <c r="N8" s="1576"/>
      <c r="O8" s="773"/>
      <c r="P8" s="773"/>
    </row>
    <row r="9" spans="1:16" s="28" customFormat="1" ht="12" customHeight="1">
      <c r="A9" s="838" t="s">
        <v>221</v>
      </c>
      <c r="B9" s="1574"/>
      <c r="C9" s="1579">
        <v>809.24066957904597</v>
      </c>
      <c r="D9" s="855">
        <v>343.69890888480006</v>
      </c>
      <c r="E9" s="855">
        <v>443.18395762422904</v>
      </c>
      <c r="F9" s="855">
        <v>257.46438740098705</v>
      </c>
      <c r="G9" s="855">
        <v>391.10742579734392</v>
      </c>
      <c r="H9" s="855">
        <v>396.44027753437695</v>
      </c>
      <c r="I9" s="855">
        <v>541.040692440714</v>
      </c>
      <c r="J9" s="855">
        <v>474.24095727863505</v>
      </c>
      <c r="K9" s="855">
        <v>694.47005100961997</v>
      </c>
      <c r="L9" s="1576"/>
      <c r="M9" s="1576"/>
      <c r="N9" s="1576"/>
      <c r="O9" s="773"/>
      <c r="P9" s="773"/>
    </row>
    <row r="10" spans="1:16" s="26" customFormat="1" ht="12" customHeight="1">
      <c r="A10" s="1391" t="s">
        <v>222</v>
      </c>
      <c r="B10" s="1391"/>
      <c r="C10" s="1572">
        <v>4456.6983771117093</v>
      </c>
      <c r="D10" s="877">
        <v>3874.9925458663802</v>
      </c>
      <c r="E10" s="877">
        <v>4794.1875732571798</v>
      </c>
      <c r="F10" s="877">
        <v>4695.3451779627503</v>
      </c>
      <c r="G10" s="877">
        <v>4348.0623633949199</v>
      </c>
      <c r="H10" s="877">
        <v>4576.6844259465697</v>
      </c>
      <c r="I10" s="877">
        <v>4184.1252744703197</v>
      </c>
      <c r="J10" s="877">
        <v>4116.0284731954798</v>
      </c>
      <c r="K10" s="877">
        <v>3846.8202369639102</v>
      </c>
      <c r="L10" s="1470"/>
      <c r="M10" s="1479"/>
      <c r="N10" s="1573"/>
      <c r="O10" s="773"/>
      <c r="P10" s="773"/>
    </row>
    <row r="11" spans="1:16" s="26" customFormat="1" ht="12" customHeight="1">
      <c r="A11" s="1391" t="s">
        <v>223</v>
      </c>
      <c r="B11" s="1391"/>
      <c r="C11" s="1572">
        <v>18527.331160895999</v>
      </c>
      <c r="D11" s="877">
        <v>16127.9238438624</v>
      </c>
      <c r="E11" s="877">
        <v>16319.002015071301</v>
      </c>
      <c r="F11" s="877">
        <v>15140.715850082999</v>
      </c>
      <c r="G11" s="877">
        <v>14633.366078882</v>
      </c>
      <c r="H11" s="877">
        <v>14342.534532888601</v>
      </c>
      <c r="I11" s="877">
        <v>13593.326627373399</v>
      </c>
      <c r="J11" s="877">
        <v>13345.5437290719</v>
      </c>
      <c r="K11" s="877">
        <v>13325.7176203037</v>
      </c>
      <c r="L11" s="1479"/>
      <c r="M11" s="1479"/>
      <c r="N11" s="1573"/>
      <c r="O11" s="773"/>
      <c r="P11" s="773"/>
    </row>
    <row r="12" spans="1:16" s="26" customFormat="1" ht="12" customHeight="1">
      <c r="A12" s="838" t="s">
        <v>83</v>
      </c>
      <c r="B12" s="838"/>
      <c r="C12" s="1575">
        <v>-7522.3912591682629</v>
      </c>
      <c r="D12" s="855">
        <v>-6457.6274610114733</v>
      </c>
      <c r="E12" s="855">
        <v>-6388.790403430201</v>
      </c>
      <c r="F12" s="855">
        <v>-5965.8916215613299</v>
      </c>
      <c r="G12" s="855">
        <v>-6410.4187325269904</v>
      </c>
      <c r="H12" s="855">
        <v>-5737.9072302165996</v>
      </c>
      <c r="I12" s="855">
        <v>-5979.9446661448656</v>
      </c>
      <c r="J12" s="855">
        <v>-5705.4915954819598</v>
      </c>
      <c r="K12" s="855">
        <v>-6075.5893202717261</v>
      </c>
      <c r="L12" s="1470"/>
      <c r="M12" s="1479"/>
      <c r="N12" s="1573"/>
      <c r="O12" s="773"/>
      <c r="P12" s="773"/>
    </row>
    <row r="13" spans="1:16" s="26" customFormat="1" ht="12" customHeight="1">
      <c r="A13" s="1390" t="s">
        <v>224</v>
      </c>
      <c r="B13" s="816"/>
      <c r="C13" s="1578">
        <v>-25.672930916778</v>
      </c>
      <c r="D13" s="1393">
        <v>-15.193192832896001</v>
      </c>
      <c r="E13" s="1393">
        <v>-134.83770884917001</v>
      </c>
      <c r="F13" s="1393">
        <v>0.11875432870999998</v>
      </c>
      <c r="G13" s="1393">
        <v>-16.775857756220002</v>
      </c>
      <c r="H13" s="1392">
        <v>-13.810092796820998</v>
      </c>
      <c r="I13" s="1393">
        <v>-58.281736404443997</v>
      </c>
      <c r="J13" s="1393">
        <v>-111.57584970318001</v>
      </c>
      <c r="K13" s="1393">
        <v>-433.838434515534</v>
      </c>
      <c r="L13" s="1479"/>
      <c r="M13" s="1470"/>
      <c r="N13" s="1479"/>
      <c r="O13" s="773"/>
      <c r="P13" s="773"/>
    </row>
    <row r="14" spans="1:16" s="26" customFormat="1" ht="12" customHeight="1">
      <c r="A14" s="838" t="s">
        <v>225</v>
      </c>
      <c r="B14" s="1443"/>
      <c r="C14" s="1575">
        <v>10979.266970811001</v>
      </c>
      <c r="D14" s="881">
        <v>9655.1031900180005</v>
      </c>
      <c r="E14" s="881">
        <v>9795.3739027919801</v>
      </c>
      <c r="F14" s="881">
        <v>9174.9429828504199</v>
      </c>
      <c r="G14" s="881">
        <v>8206.1714885987894</v>
      </c>
      <c r="H14" s="881">
        <v>8590.8172098752202</v>
      </c>
      <c r="I14" s="881">
        <v>7555.1002248240893</v>
      </c>
      <c r="J14" s="881">
        <v>7528.47628388673</v>
      </c>
      <c r="K14" s="881">
        <v>6816.2898655164099</v>
      </c>
      <c r="L14" s="1479"/>
      <c r="M14" s="1479"/>
      <c r="N14" s="1573"/>
      <c r="O14" s="773"/>
      <c r="P14" s="773"/>
    </row>
    <row r="15" spans="1:16" s="26" customFormat="1" ht="12" customHeight="1">
      <c r="A15" s="838" t="s">
        <v>226</v>
      </c>
      <c r="B15" s="838"/>
      <c r="C15" s="1578">
        <v>-25.155239131085999</v>
      </c>
      <c r="D15" s="855">
        <v>0.585277409232</v>
      </c>
      <c r="E15" s="855">
        <v>0.251128519345997</v>
      </c>
      <c r="F15" s="855">
        <v>0.78005320425800007</v>
      </c>
      <c r="G15" s="855">
        <v>24.04808453583</v>
      </c>
      <c r="H15" s="855">
        <v>8.7789968279999797E-2</v>
      </c>
      <c r="I15" s="855">
        <v>-102.95496563534</v>
      </c>
      <c r="J15" s="855">
        <v>-3.1437041579000002</v>
      </c>
      <c r="K15" s="855">
        <v>-14.5170739979999</v>
      </c>
      <c r="L15" s="1479"/>
      <c r="M15" s="1479"/>
      <c r="N15" s="1479"/>
      <c r="O15" s="773"/>
      <c r="P15" s="773"/>
    </row>
    <row r="16" spans="1:16" s="26" customFormat="1" ht="12" customHeight="1">
      <c r="A16" s="1390" t="s">
        <v>227</v>
      </c>
      <c r="B16" s="1390"/>
      <c r="C16" s="1578">
        <v>-673.750970184121</v>
      </c>
      <c r="D16" s="891">
        <v>147.6981516646</v>
      </c>
      <c r="E16" s="891">
        <v>209.056290704562</v>
      </c>
      <c r="F16" s="891">
        <v>589.35924664529603</v>
      </c>
      <c r="G16" s="891">
        <v>-275.17444946250197</v>
      </c>
      <c r="H16" s="891">
        <v>200.229343809596</v>
      </c>
      <c r="I16" s="891">
        <v>832.78775272981693</v>
      </c>
      <c r="J16" s="891">
        <v>110.23617208336999</v>
      </c>
      <c r="K16" s="891">
        <v>-1250.01945383425</v>
      </c>
      <c r="L16" s="1479"/>
      <c r="M16" s="1479"/>
      <c r="N16" s="1573"/>
      <c r="O16" s="773"/>
      <c r="P16" s="773"/>
    </row>
    <row r="17" spans="1:16" s="26" customFormat="1" ht="12" customHeight="1">
      <c r="A17" s="1389" t="s">
        <v>228</v>
      </c>
      <c r="B17" s="1389"/>
      <c r="C17" s="1575">
        <v>10280.3607614958</v>
      </c>
      <c r="D17" s="881">
        <v>9803.3866190918397</v>
      </c>
      <c r="E17" s="881">
        <v>10004.6813220159</v>
      </c>
      <c r="F17" s="881">
        <v>9765.0822826999793</v>
      </c>
      <c r="G17" s="881">
        <v>7955.0451236721101</v>
      </c>
      <c r="H17" s="881">
        <v>8791.1343436530897</v>
      </c>
      <c r="I17" s="881">
        <v>8284.9330119185597</v>
      </c>
      <c r="J17" s="881">
        <v>7635.5687518122004</v>
      </c>
      <c r="K17" s="881">
        <v>5551.7533376841302</v>
      </c>
      <c r="L17" s="1479"/>
      <c r="M17" s="1479"/>
      <c r="N17" s="1573"/>
      <c r="O17" s="773"/>
      <c r="P17" s="773"/>
    </row>
    <row r="18" spans="1:16" s="26" customFormat="1" ht="12" customHeight="1">
      <c r="A18" s="838" t="s">
        <v>229</v>
      </c>
      <c r="B18" s="838"/>
      <c r="C18" s="1578">
        <v>-460.19800875770102</v>
      </c>
      <c r="D18" s="855">
        <v>-2254.7783341685899</v>
      </c>
      <c r="E18" s="855">
        <v>-2301.0774252359402</v>
      </c>
      <c r="F18" s="855">
        <v>-2245.96885441527</v>
      </c>
      <c r="G18" s="855">
        <v>-2025.41168791167</v>
      </c>
      <c r="H18" s="855">
        <v>-1934.0494196163299</v>
      </c>
      <c r="I18" s="855">
        <v>-1822.6867131112399</v>
      </c>
      <c r="J18" s="855">
        <v>-1679.8243652326601</v>
      </c>
      <c r="K18" s="855">
        <v>-569.55086604569601</v>
      </c>
      <c r="L18" s="1479"/>
      <c r="M18" s="1479"/>
      <c r="N18" s="1573"/>
      <c r="O18" s="773"/>
      <c r="P18" s="773"/>
    </row>
    <row r="19" spans="1:16" s="26" customFormat="1" ht="12" customHeight="1">
      <c r="A19" s="838" t="s">
        <v>230</v>
      </c>
      <c r="B19" s="1443"/>
      <c r="C19" s="1578">
        <v>126.75477065599999</v>
      </c>
      <c r="D19" s="855">
        <v>26.149222582</v>
      </c>
      <c r="E19" s="855">
        <v>81.256124110999991</v>
      </c>
      <c r="F19" s="855">
        <v>35.584214539999998</v>
      </c>
      <c r="G19" s="855">
        <v>225.39179524299999</v>
      </c>
      <c r="H19" s="855">
        <v>26.029801273</v>
      </c>
      <c r="I19" s="1393">
        <v>-29.980577807000003</v>
      </c>
      <c r="J19" s="1393">
        <v>-71.168485464</v>
      </c>
      <c r="K19" s="1393">
        <v>292.056066493</v>
      </c>
      <c r="L19" s="1479"/>
      <c r="M19" s="1479"/>
      <c r="N19" s="1479"/>
      <c r="O19" s="773"/>
      <c r="P19" s="773"/>
    </row>
    <row r="20" spans="1:16" s="26" customFormat="1" ht="12" customHeight="1">
      <c r="A20" s="1395" t="s">
        <v>231</v>
      </c>
      <c r="B20" s="1395"/>
      <c r="C20" s="1572">
        <v>9946.9175233940805</v>
      </c>
      <c r="D20" s="1397">
        <v>7574.75750750524</v>
      </c>
      <c r="E20" s="1397">
        <v>7784.8600208909402</v>
      </c>
      <c r="F20" s="1397">
        <v>7554.6976428246999</v>
      </c>
      <c r="G20" s="1397">
        <v>6155.0252310034402</v>
      </c>
      <c r="H20" s="1397">
        <v>6883.1147253097606</v>
      </c>
      <c r="I20" s="1397">
        <v>6432.2657210003299</v>
      </c>
      <c r="J20" s="1397">
        <v>5884.5759011155496</v>
      </c>
      <c r="K20" s="1397">
        <v>5274.2585381314593</v>
      </c>
      <c r="L20" s="1479"/>
      <c r="M20" s="1479"/>
      <c r="N20" s="1573"/>
      <c r="O20" s="773"/>
      <c r="P20" s="773"/>
    </row>
    <row r="21" spans="1:16" s="26" customFormat="1" ht="12" customHeight="1">
      <c r="A21" s="1395" t="s">
        <v>232</v>
      </c>
      <c r="B21" s="1395"/>
      <c r="C21" s="1572">
        <v>9704.1679338050799</v>
      </c>
      <c r="D21" s="1397">
        <v>7396.5915762682398</v>
      </c>
      <c r="E21" s="1397">
        <v>7610.7822721109396</v>
      </c>
      <c r="F21" s="1397">
        <v>7298.5960747847002</v>
      </c>
      <c r="G21" s="1397">
        <v>5874.6315048834404</v>
      </c>
      <c r="H21" s="1397">
        <v>6657.2536276127603</v>
      </c>
      <c r="I21" s="1397">
        <v>6210.12749615133</v>
      </c>
      <c r="J21" s="1397">
        <v>5664.8270246815491</v>
      </c>
      <c r="K21" s="1397">
        <v>5083.2467191714595</v>
      </c>
      <c r="L21" s="1479"/>
      <c r="M21" s="1479"/>
      <c r="N21" s="1573"/>
      <c r="O21" s="773"/>
      <c r="P21" s="773"/>
    </row>
    <row r="22" spans="1:16" s="10" customFormat="1" ht="7.5" customHeight="1">
      <c r="A22" s="1580"/>
      <c r="B22" s="1580"/>
      <c r="C22" s="1580"/>
      <c r="D22" s="1581"/>
      <c r="E22" s="1581"/>
      <c r="F22" s="1581"/>
      <c r="G22" s="1581"/>
      <c r="H22" s="1581"/>
      <c r="I22" s="1581"/>
      <c r="J22" s="1581"/>
      <c r="K22" s="1581"/>
      <c r="L22" s="1504"/>
      <c r="M22" s="1504"/>
      <c r="N22" s="1504"/>
      <c r="O22" s="769"/>
      <c r="P22" s="769"/>
    </row>
    <row r="23" spans="1:16" s="10" customFormat="1" ht="12.75" customHeight="1">
      <c r="A23" s="1850" t="s">
        <v>233</v>
      </c>
      <c r="B23" s="1850"/>
      <c r="C23" s="1850"/>
      <c r="D23" s="1850"/>
      <c r="E23" s="1850"/>
      <c r="F23" s="1850"/>
      <c r="G23" s="1850"/>
      <c r="H23" s="1850"/>
      <c r="I23" s="1850"/>
      <c r="J23" s="1850"/>
      <c r="K23" s="1850"/>
      <c r="L23" s="1504"/>
      <c r="M23" s="1504"/>
      <c r="N23" s="1504"/>
      <c r="O23" s="769"/>
      <c r="P23" s="769"/>
    </row>
    <row r="24" spans="1:16" s="10" customFormat="1" ht="12.75" customHeight="1">
      <c r="A24" s="1850" t="s">
        <v>234</v>
      </c>
      <c r="B24" s="1850"/>
      <c r="C24" s="1850"/>
      <c r="D24" s="1850"/>
      <c r="E24" s="1850"/>
      <c r="F24" s="1850"/>
      <c r="G24" s="1850"/>
      <c r="H24" s="1850"/>
      <c r="I24" s="1850"/>
      <c r="J24" s="1850"/>
      <c r="K24" s="1850"/>
      <c r="L24" s="1504"/>
      <c r="M24" s="1504"/>
      <c r="N24" s="1504"/>
      <c r="O24" s="1504"/>
      <c r="P24" s="769"/>
    </row>
    <row r="25" spans="1:16" s="10" customFormat="1" ht="12.75" customHeight="1">
      <c r="A25" s="1850" t="s">
        <v>235</v>
      </c>
      <c r="B25" s="1850"/>
      <c r="C25" s="1850"/>
      <c r="D25" s="1850"/>
      <c r="E25" s="1850"/>
      <c r="F25" s="1850"/>
      <c r="G25" s="1850"/>
      <c r="H25" s="1850"/>
      <c r="I25" s="1850"/>
      <c r="J25" s="1850"/>
      <c r="K25" s="1850"/>
      <c r="L25" s="1504"/>
      <c r="M25" s="1504"/>
      <c r="N25" s="1504"/>
      <c r="O25" s="1504"/>
      <c r="P25" s="769"/>
    </row>
    <row r="26" spans="1:16" s="23" customFormat="1" ht="22.5" customHeight="1">
      <c r="A26" s="310"/>
      <c r="B26" s="310"/>
      <c r="C26" s="764"/>
      <c r="D26" s="764"/>
      <c r="E26" s="764"/>
      <c r="F26" s="764"/>
      <c r="G26" s="764"/>
      <c r="H26" s="764"/>
      <c r="I26" s="764"/>
      <c r="J26" s="764"/>
      <c r="K26" s="764"/>
      <c r="L26" s="681"/>
      <c r="M26" s="681"/>
      <c r="N26" s="681"/>
      <c r="O26" s="681"/>
      <c r="P26" s="681"/>
    </row>
    <row r="27" spans="1:16" s="24" customFormat="1" ht="18.75" customHeight="1">
      <c r="A27" s="765" t="s">
        <v>236</v>
      </c>
      <c r="B27" s="1451"/>
      <c r="C27" s="766"/>
      <c r="D27" s="766"/>
      <c r="E27" s="766"/>
      <c r="F27" s="766"/>
      <c r="G27" s="766"/>
      <c r="H27" s="766"/>
      <c r="I27" s="766"/>
      <c r="J27" s="766"/>
      <c r="K27" s="766"/>
      <c r="L27" s="767"/>
      <c r="M27" s="767"/>
      <c r="N27" s="767"/>
      <c r="O27" s="767"/>
      <c r="P27" s="767"/>
    </row>
    <row r="28" spans="1:16" s="25" customFormat="1" ht="12" customHeight="1">
      <c r="A28" s="768"/>
      <c r="B28" s="768"/>
      <c r="C28" s="768"/>
      <c r="D28" s="768"/>
      <c r="E28" s="768"/>
      <c r="F28" s="768"/>
      <c r="G28" s="768"/>
      <c r="H28" s="768"/>
      <c r="I28" s="768"/>
      <c r="J28" s="768"/>
      <c r="K28" s="768"/>
      <c r="L28" s="769"/>
      <c r="M28" s="769"/>
      <c r="N28" s="769"/>
      <c r="O28" s="769"/>
      <c r="P28" s="769"/>
    </row>
    <row r="29" spans="1:16" s="29" customFormat="1" ht="13.5" customHeight="1">
      <c r="A29" s="719" t="s">
        <v>208</v>
      </c>
      <c r="B29" s="719"/>
      <c r="C29" s="348" t="s">
        <v>209</v>
      </c>
      <c r="D29" s="349" t="s">
        <v>210</v>
      </c>
      <c r="E29" s="349" t="s">
        <v>211</v>
      </c>
      <c r="F29" s="349" t="s">
        <v>212</v>
      </c>
      <c r="G29" s="349" t="s">
        <v>213</v>
      </c>
      <c r="H29" s="349" t="s">
        <v>214</v>
      </c>
      <c r="I29" s="349" t="s">
        <v>215</v>
      </c>
      <c r="J29" s="349" t="s">
        <v>216</v>
      </c>
      <c r="K29" s="349" t="s">
        <v>217</v>
      </c>
      <c r="L29" s="1097"/>
      <c r="M29" s="1097"/>
      <c r="N29" s="1097"/>
      <c r="O29" s="1097"/>
      <c r="P29" s="1097"/>
    </row>
    <row r="30" spans="1:16" s="30" customFormat="1" ht="12" customHeight="1">
      <c r="A30" s="1582" t="s">
        <v>237</v>
      </c>
      <c r="B30" s="1582"/>
      <c r="C30" s="1575">
        <v>27417.295190133002</v>
      </c>
      <c r="D30" s="1583">
        <v>19893.222661649499</v>
      </c>
      <c r="E30" s="1584">
        <v>15310.811729471801</v>
      </c>
      <c r="F30" s="1584">
        <v>12619.935344645399</v>
      </c>
      <c r="G30" s="1584">
        <v>11869.3763046641</v>
      </c>
      <c r="H30" s="1584">
        <v>10938.028007287299</v>
      </c>
      <c r="I30" s="1584">
        <v>10541.9842604197</v>
      </c>
      <c r="J30" s="1584">
        <v>10647.311077201299</v>
      </c>
      <c r="K30" s="1584">
        <v>11043.2251927206</v>
      </c>
      <c r="L30" s="1585"/>
      <c r="M30" s="1585"/>
      <c r="N30" s="1585"/>
      <c r="O30" s="1585"/>
      <c r="P30" s="1585"/>
    </row>
    <row r="31" spans="1:16" s="30" customFormat="1" ht="12" customHeight="1">
      <c r="A31" s="1586" t="s">
        <v>238</v>
      </c>
      <c r="B31" s="1586"/>
      <c r="C31" s="1578">
        <v>1811.3462949833099</v>
      </c>
      <c r="D31" s="1587">
        <v>1435.6050512576999</v>
      </c>
      <c r="E31" s="1588">
        <v>817.17674181452003</v>
      </c>
      <c r="F31" s="1588">
        <v>686.73247747884</v>
      </c>
      <c r="G31" s="1588">
        <v>683.67893965535995</v>
      </c>
      <c r="H31" s="1588">
        <v>593.84402151195991</v>
      </c>
      <c r="I31" s="1588">
        <v>732.58225093201997</v>
      </c>
      <c r="J31" s="1588">
        <v>880.31358055665999</v>
      </c>
      <c r="K31" s="1588">
        <v>1001.57217566445</v>
      </c>
      <c r="L31" s="1585"/>
      <c r="M31" s="1585"/>
      <c r="N31" s="1585"/>
      <c r="O31" s="1585"/>
      <c r="P31" s="1585"/>
    </row>
    <row r="32" spans="1:16" s="30" customFormat="1" ht="12" customHeight="1">
      <c r="A32" s="1586" t="s">
        <v>239</v>
      </c>
      <c r="B32" s="1586"/>
      <c r="C32" s="1578">
        <v>-14991.6789406229</v>
      </c>
      <c r="D32" s="1587">
        <v>-8389.0374917601112</v>
      </c>
      <c r="E32" s="1588">
        <v>-3806.7004701053502</v>
      </c>
      <c r="F32" s="1588">
        <v>-1892.16123071635</v>
      </c>
      <c r="G32" s="1588">
        <v>-1304.6747641739901</v>
      </c>
      <c r="H32" s="1588">
        <v>-1024.6868809817001</v>
      </c>
      <c r="I32" s="1588">
        <v>-1096.72722997849</v>
      </c>
      <c r="J32" s="1589">
        <v>-1267.257530176</v>
      </c>
      <c r="K32" s="1588">
        <v>-1363.1605807513999</v>
      </c>
      <c r="L32" s="1585"/>
      <c r="M32" s="1585"/>
      <c r="N32" s="1585"/>
      <c r="O32" s="1585"/>
      <c r="P32" s="1585"/>
    </row>
    <row r="33" spans="1:12" s="30" customFormat="1" ht="12" customHeight="1">
      <c r="A33" s="1590" t="s">
        <v>240</v>
      </c>
      <c r="B33" s="1590"/>
      <c r="C33" s="1579">
        <v>-166.329760709044</v>
      </c>
      <c r="D33" s="1591">
        <v>-686.85892315108504</v>
      </c>
      <c r="E33" s="1592">
        <v>-796.47355936676399</v>
      </c>
      <c r="F33" s="1592">
        <v>-969.13591928758399</v>
      </c>
      <c r="G33" s="1592">
        <v>-963.07676465836698</v>
      </c>
      <c r="H33" s="1592">
        <v>-741.33504087550398</v>
      </c>
      <c r="I33" s="1592">
        <v>-768.63792847012996</v>
      </c>
      <c r="J33" s="1593">
        <v>-1030.8518717055902</v>
      </c>
      <c r="K33" s="1592">
        <v>-1202.7394042938602</v>
      </c>
      <c r="L33" s="1585"/>
    </row>
    <row r="34" spans="1:12" s="30" customFormat="1" ht="12" customHeight="1">
      <c r="A34" s="1594" t="s">
        <v>74</v>
      </c>
      <c r="B34" s="1594"/>
      <c r="C34" s="1572">
        <v>14070.6327837843</v>
      </c>
      <c r="D34" s="1595">
        <v>12252.931297996</v>
      </c>
      <c r="E34" s="1596">
        <v>11524.814441814198</v>
      </c>
      <c r="F34" s="1596">
        <v>10445.3706721203</v>
      </c>
      <c r="G34" s="1596">
        <v>10285.3037154871</v>
      </c>
      <c r="H34" s="1596">
        <v>9765.8501069420709</v>
      </c>
      <c r="I34" s="1596">
        <v>9409.2013529030901</v>
      </c>
      <c r="J34" s="1596">
        <v>9229.5152558764003</v>
      </c>
      <c r="K34" s="1596">
        <v>9478.8973833397504</v>
      </c>
      <c r="L34" s="1585"/>
    </row>
    <row r="35" spans="1:12" s="30" customFormat="1" ht="12" customHeight="1">
      <c r="A35" s="1582" t="s">
        <v>241</v>
      </c>
      <c r="B35" s="1582"/>
      <c r="C35" s="1575">
        <v>3963.4780869493402</v>
      </c>
      <c r="D35" s="1583">
        <v>3812.68794807829</v>
      </c>
      <c r="E35" s="1584">
        <v>3846.78826366664</v>
      </c>
      <c r="F35" s="1584">
        <v>3719.7138680704998</v>
      </c>
      <c r="G35" s="1584">
        <v>4094.2628187436803</v>
      </c>
      <c r="H35" s="1584">
        <v>3388.5441437988002</v>
      </c>
      <c r="I35" s="1584">
        <v>3844.7540446670496</v>
      </c>
      <c r="J35" s="1584">
        <v>3664.6754576898597</v>
      </c>
      <c r="K35" s="1584">
        <v>3503.7351272196802</v>
      </c>
      <c r="L35" s="1597"/>
    </row>
    <row r="36" spans="1:12" s="30" customFormat="1" ht="12" customHeight="1">
      <c r="A36" s="1586" t="s">
        <v>242</v>
      </c>
      <c r="B36" s="1586"/>
      <c r="C36" s="1578">
        <v>-925.777076103627</v>
      </c>
      <c r="D36" s="1587">
        <v>-1070.2942329459399</v>
      </c>
      <c r="E36" s="1588">
        <v>-1018.16633625259</v>
      </c>
      <c r="F36" s="1588">
        <v>-875.87408974436801</v>
      </c>
      <c r="G36" s="1588">
        <v>-1045.10965707831</v>
      </c>
      <c r="H36" s="1588">
        <v>-940.46546426111001</v>
      </c>
      <c r="I36" s="1588">
        <v>-962.09552365458001</v>
      </c>
      <c r="J36" s="1588">
        <v>-1033.5206869589801</v>
      </c>
      <c r="K36" s="1588">
        <v>-1009.34554464317</v>
      </c>
      <c r="L36" s="1585"/>
    </row>
    <row r="37" spans="1:12" s="30" customFormat="1" ht="12" customHeight="1">
      <c r="A37" s="1586" t="s">
        <v>243</v>
      </c>
      <c r="B37" s="1586"/>
      <c r="C37" s="1578">
        <v>255.50064468695101</v>
      </c>
      <c r="D37" s="1587">
        <v>705.56039584922496</v>
      </c>
      <c r="E37" s="1588">
        <v>1624.2655262189</v>
      </c>
      <c r="F37" s="1588">
        <v>1561.9129632356301</v>
      </c>
      <c r="G37" s="1588">
        <v>704.31379993219605</v>
      </c>
      <c r="H37" s="1588">
        <v>1584.94353587451</v>
      </c>
      <c r="I37" s="1588">
        <v>532.44604301713503</v>
      </c>
      <c r="J37" s="1588">
        <v>798.83491818596792</v>
      </c>
      <c r="K37" s="1588">
        <v>183.60115137777899</v>
      </c>
      <c r="L37" s="1585"/>
    </row>
    <row r="38" spans="1:12" s="30" customFormat="1" ht="12" customHeight="1">
      <c r="A38" s="1586" t="s">
        <v>244</v>
      </c>
      <c r="B38" s="1598"/>
      <c r="C38" s="1578">
        <v>194.40875299999999</v>
      </c>
      <c r="D38" s="1587">
        <v>-40.066681999999602</v>
      </c>
      <c r="E38" s="1588">
        <v>-174.93738200000001</v>
      </c>
      <c r="F38" s="1588">
        <v>-98.193731999999898</v>
      </c>
      <c r="G38" s="1588">
        <v>217.934839000002</v>
      </c>
      <c r="H38" s="1588">
        <v>52.820973999999694</v>
      </c>
      <c r="I38" s="1588">
        <v>206.01710699999998</v>
      </c>
      <c r="J38" s="1588">
        <v>103.736435999999</v>
      </c>
      <c r="K38" s="1588">
        <v>478.62441999999902</v>
      </c>
      <c r="L38" s="1597"/>
    </row>
    <row r="39" spans="1:12" s="30" customFormat="1" ht="12" customHeight="1">
      <c r="A39" s="1586" t="s">
        <v>245</v>
      </c>
      <c r="B39" s="1598"/>
      <c r="C39" s="1578">
        <v>159.84729900000099</v>
      </c>
      <c r="D39" s="1587">
        <v>123.40620799999999</v>
      </c>
      <c r="E39" s="1588">
        <v>73.053543999999988</v>
      </c>
      <c r="F39" s="1588">
        <v>130.32178100000002</v>
      </c>
      <c r="G39" s="1588">
        <v>-14.446862999999899</v>
      </c>
      <c r="H39" s="1588">
        <v>94.400959000000299</v>
      </c>
      <c r="I39" s="1588">
        <v>21.9629109999996</v>
      </c>
      <c r="J39" s="1588">
        <v>108.061391</v>
      </c>
      <c r="K39" s="1588">
        <v>-4.2649680000003398</v>
      </c>
      <c r="L39" s="1597"/>
    </row>
    <row r="40" spans="1:12" s="30" customFormat="1" ht="12" customHeight="1">
      <c r="A40" s="1586" t="s">
        <v>246</v>
      </c>
      <c r="B40" s="1586"/>
      <c r="C40" s="1578">
        <v>482.05068203999997</v>
      </c>
      <c r="D40" s="1587">
        <v>5.4194193539999995</v>
      </c>
      <c r="E40" s="1588">
        <v>143.811483235</v>
      </c>
      <c r="F40" s="1588">
        <v>-14.739020584</v>
      </c>
      <c r="G40" s="1588">
        <v>-6.3791396499999999</v>
      </c>
      <c r="H40" s="1588">
        <v>184.52156799469998</v>
      </c>
      <c r="I40" s="1588">
        <v>260.48066966149997</v>
      </c>
      <c r="J40" s="1588">
        <v>85.632165234600009</v>
      </c>
      <c r="K40" s="1588">
        <v>263.89721978279999</v>
      </c>
      <c r="L40" s="1585"/>
    </row>
    <row r="41" spans="1:12" s="30" customFormat="1" ht="12" customHeight="1">
      <c r="A41" s="1586" t="s">
        <v>247</v>
      </c>
      <c r="B41" s="1586"/>
      <c r="C41" s="1578">
        <v>-8.61</v>
      </c>
      <c r="D41" s="1587">
        <v>4.0250000000000004</v>
      </c>
      <c r="E41" s="1588">
        <v>2.0289999999999999</v>
      </c>
      <c r="F41" s="1588">
        <v>-4.0209999999999999</v>
      </c>
      <c r="G41" s="1588">
        <v>44.795083131400006</v>
      </c>
      <c r="H41" s="1588">
        <v>9.8942503212999995</v>
      </c>
      <c r="I41" s="1588">
        <v>5.7350000000000003</v>
      </c>
      <c r="J41" s="1588">
        <v>30.646000000000001</v>
      </c>
      <c r="K41" s="1588">
        <v>-8.157023928800001</v>
      </c>
      <c r="L41" s="1585"/>
    </row>
    <row r="42" spans="1:12" s="30" customFormat="1" ht="12" customHeight="1">
      <c r="A42" s="1590" t="s">
        <v>248</v>
      </c>
      <c r="B42" s="1590"/>
      <c r="C42" s="1579">
        <v>335.79998753904601</v>
      </c>
      <c r="D42" s="1591">
        <v>334.25448953080002</v>
      </c>
      <c r="E42" s="1592">
        <v>297.34347438922799</v>
      </c>
      <c r="F42" s="1592">
        <v>276.22440798498701</v>
      </c>
      <c r="G42" s="1592">
        <v>352.69148231594397</v>
      </c>
      <c r="H42" s="1592">
        <v>202.02445921837699</v>
      </c>
      <c r="I42" s="1592">
        <v>274.82502277921401</v>
      </c>
      <c r="J42" s="1592">
        <v>357.96279204403396</v>
      </c>
      <c r="K42" s="1592">
        <v>438.72985515562004</v>
      </c>
      <c r="L42" s="1585"/>
    </row>
    <row r="43" spans="1:12" s="30" customFormat="1" ht="12" customHeight="1">
      <c r="A43" s="1594" t="s">
        <v>77</v>
      </c>
      <c r="B43" s="1594"/>
      <c r="C43" s="1572">
        <v>4456.6983771117093</v>
      </c>
      <c r="D43" s="1595">
        <v>3874.9925458663802</v>
      </c>
      <c r="E43" s="1596">
        <v>4794.1875732571798</v>
      </c>
      <c r="F43" s="1596">
        <v>4695.3451779627503</v>
      </c>
      <c r="G43" s="1596">
        <v>4348.0623633949199</v>
      </c>
      <c r="H43" s="1596">
        <v>4576.6844259465697</v>
      </c>
      <c r="I43" s="1596">
        <v>4184.1252744703197</v>
      </c>
      <c r="J43" s="1596">
        <v>4116.0284731954798</v>
      </c>
      <c r="K43" s="1596">
        <v>3846.8202369639102</v>
      </c>
      <c r="L43" s="1597"/>
    </row>
    <row r="44" spans="1:12" s="30" customFormat="1" ht="12" customHeight="1">
      <c r="A44" s="1594" t="s">
        <v>223</v>
      </c>
      <c r="B44" s="1594"/>
      <c r="C44" s="1572">
        <v>18527.331160895999</v>
      </c>
      <c r="D44" s="1595">
        <v>16127.9238438624</v>
      </c>
      <c r="E44" s="1596">
        <v>16319.002015071301</v>
      </c>
      <c r="F44" s="1596">
        <v>15140.715850082999</v>
      </c>
      <c r="G44" s="1596">
        <v>14633.366078882</v>
      </c>
      <c r="H44" s="1596">
        <v>14342.534532888601</v>
      </c>
      <c r="I44" s="1596">
        <v>13593.326627373399</v>
      </c>
      <c r="J44" s="1596">
        <v>13345.5437290719</v>
      </c>
      <c r="K44" s="1596">
        <v>13325.7176203037</v>
      </c>
      <c r="L44" s="1585"/>
    </row>
    <row r="45" spans="1:12" s="30" customFormat="1" ht="12" customHeight="1">
      <c r="A45" s="1599" t="s">
        <v>249</v>
      </c>
      <c r="B45" s="1599"/>
      <c r="C45" s="1575">
        <v>-4274.8953304515599</v>
      </c>
      <c r="D45" s="1583">
        <v>-3625.1125293884998</v>
      </c>
      <c r="E45" s="1584">
        <v>-3626.9849231294702</v>
      </c>
      <c r="F45" s="1584">
        <v>-3344.1365345214099</v>
      </c>
      <c r="G45" s="1584">
        <v>-3706.2451254212101</v>
      </c>
      <c r="H45" s="1584">
        <v>-3302.29755371389</v>
      </c>
      <c r="I45" s="1584">
        <v>-3479.9721108159301</v>
      </c>
      <c r="J45" s="1584">
        <v>-3337.36507902836</v>
      </c>
      <c r="K45" s="1584">
        <v>-3539.5461862385</v>
      </c>
      <c r="L45" s="1585"/>
    </row>
    <row r="46" spans="1:12" s="30" customFormat="1" ht="12" customHeight="1">
      <c r="A46" s="1598" t="s">
        <v>250</v>
      </c>
      <c r="B46" s="1598"/>
      <c r="C46" s="1578">
        <v>-2357.3439190949202</v>
      </c>
      <c r="D46" s="1587">
        <v>-1946.5927496256199</v>
      </c>
      <c r="E46" s="1588">
        <v>-2022.2061805328799</v>
      </c>
      <c r="F46" s="1588">
        <v>-1771.86372359344</v>
      </c>
      <c r="G46" s="1588">
        <v>-1856.35530846232</v>
      </c>
      <c r="H46" s="1588">
        <v>-1607.57535976903</v>
      </c>
      <c r="I46" s="1588">
        <v>-1723.5517916872202</v>
      </c>
      <c r="J46" s="1588">
        <v>-1657.6840084407399</v>
      </c>
      <c r="K46" s="1588">
        <v>-2086.3224959628901</v>
      </c>
      <c r="L46" s="1585"/>
    </row>
    <row r="47" spans="1:12" s="30" customFormat="1" ht="12" customHeight="1">
      <c r="A47" s="1600" t="s">
        <v>251</v>
      </c>
      <c r="B47" s="1600"/>
      <c r="C47" s="1579">
        <v>-915.82494053856294</v>
      </c>
      <c r="D47" s="1591">
        <v>-901.11537483025199</v>
      </c>
      <c r="E47" s="1592">
        <v>-874.43700861702098</v>
      </c>
      <c r="F47" s="1592">
        <v>-849.77260911777603</v>
      </c>
      <c r="G47" s="1592">
        <v>-864.59415639967403</v>
      </c>
      <c r="H47" s="1592">
        <v>-841.84440953050103</v>
      </c>
      <c r="I47" s="1592">
        <v>-834.70250004615707</v>
      </c>
      <c r="J47" s="1592">
        <v>-822.01835771604499</v>
      </c>
      <c r="K47" s="1592">
        <v>-883.55907258587399</v>
      </c>
      <c r="L47" s="1585"/>
    </row>
    <row r="48" spans="1:12" s="30" customFormat="1" ht="12" customHeight="1">
      <c r="A48" s="1601" t="s">
        <v>252</v>
      </c>
      <c r="B48" s="1601"/>
      <c r="C48" s="1572">
        <v>-7548.0641900850405</v>
      </c>
      <c r="D48" s="1595">
        <v>-6472.8206538443692</v>
      </c>
      <c r="E48" s="1596">
        <v>-6523.6281122793707</v>
      </c>
      <c r="F48" s="1596">
        <v>-5965.7728672326202</v>
      </c>
      <c r="G48" s="1596">
        <v>-6427.1945902832103</v>
      </c>
      <c r="H48" s="1596">
        <v>-5751.7173230134204</v>
      </c>
      <c r="I48" s="1596">
        <v>-6038.2264025493096</v>
      </c>
      <c r="J48" s="1596">
        <v>-5817.0674451851401</v>
      </c>
      <c r="K48" s="1596">
        <v>-6509.4277547872598</v>
      </c>
      <c r="L48" s="1585"/>
    </row>
    <row r="49" spans="1:11" s="30" customFormat="1" ht="12" customHeight="1">
      <c r="A49" s="1602" t="s">
        <v>225</v>
      </c>
      <c r="B49" s="1602"/>
      <c r="C49" s="1603">
        <v>10979.266970811001</v>
      </c>
      <c r="D49" s="1604">
        <v>9655.1031900180005</v>
      </c>
      <c r="E49" s="1605">
        <v>9795.3739027919692</v>
      </c>
      <c r="F49" s="1605">
        <v>9174.9429828504199</v>
      </c>
      <c r="G49" s="1605">
        <v>8206.1714885987894</v>
      </c>
      <c r="H49" s="1605">
        <v>8590.8172098752202</v>
      </c>
      <c r="I49" s="1605">
        <v>7555.1002248240802</v>
      </c>
      <c r="J49" s="1605">
        <v>7528.47628388673</v>
      </c>
      <c r="K49" s="1605">
        <v>6816.2898655164099</v>
      </c>
    </row>
    <row r="50" spans="1:11" s="30" customFormat="1" ht="12" customHeight="1">
      <c r="A50" s="1598" t="s">
        <v>226</v>
      </c>
      <c r="B50" s="1598"/>
      <c r="C50" s="1578">
        <v>-25.155239131085999</v>
      </c>
      <c r="D50" s="1587">
        <v>0.585277409232</v>
      </c>
      <c r="E50" s="1588">
        <v>0.251128519345997</v>
      </c>
      <c r="F50" s="1588">
        <v>0.78005320425800007</v>
      </c>
      <c r="G50" s="1588">
        <v>24.04808453583</v>
      </c>
      <c r="H50" s="1588">
        <v>8.7789968279999797E-2</v>
      </c>
      <c r="I50" s="1588">
        <v>-102.95496563534</v>
      </c>
      <c r="J50" s="1588">
        <v>-3.1437041579000002</v>
      </c>
      <c r="K50" s="1588">
        <v>-14.5170739979999</v>
      </c>
    </row>
    <row r="51" spans="1:11" s="30" customFormat="1" ht="12" customHeight="1">
      <c r="A51" s="1600" t="s">
        <v>99</v>
      </c>
      <c r="B51" s="1600"/>
      <c r="C51" s="1579">
        <v>-673.750970184121</v>
      </c>
      <c r="D51" s="1591">
        <v>147.6981516646</v>
      </c>
      <c r="E51" s="1592">
        <v>209.056290704562</v>
      </c>
      <c r="F51" s="1592">
        <v>589.35924664529603</v>
      </c>
      <c r="G51" s="1592">
        <v>-275.17444946250197</v>
      </c>
      <c r="H51" s="1592">
        <v>200.229343809596</v>
      </c>
      <c r="I51" s="1592">
        <v>832.78775272981693</v>
      </c>
      <c r="J51" s="1592">
        <v>110.23617208336999</v>
      </c>
      <c r="K51" s="1592">
        <v>-1250.01945383425</v>
      </c>
    </row>
    <row r="52" spans="1:11" s="30" customFormat="1" ht="12" customHeight="1">
      <c r="A52" s="1602" t="s">
        <v>228</v>
      </c>
      <c r="B52" s="1602"/>
      <c r="C52" s="1603">
        <v>10280.3607614958</v>
      </c>
      <c r="D52" s="1604">
        <v>9803.3866190918397</v>
      </c>
      <c r="E52" s="1605">
        <v>10004.6813220159</v>
      </c>
      <c r="F52" s="1605">
        <v>9765.0822826999702</v>
      </c>
      <c r="G52" s="1605">
        <v>7955.0451236721101</v>
      </c>
      <c r="H52" s="1605">
        <v>8791.1343436530897</v>
      </c>
      <c r="I52" s="1605">
        <v>8284.9330119185597</v>
      </c>
      <c r="J52" s="1605">
        <v>7635.5687518122004</v>
      </c>
      <c r="K52" s="1605">
        <v>5551.7533376841302</v>
      </c>
    </row>
    <row r="53" spans="1:11" s="30" customFormat="1" ht="12" customHeight="1">
      <c r="A53" s="705" t="s">
        <v>229</v>
      </c>
      <c r="B53" s="1598"/>
      <c r="C53" s="1578">
        <v>-460.19800875770102</v>
      </c>
      <c r="D53" s="1587">
        <v>-2254.7783341685899</v>
      </c>
      <c r="E53" s="1588">
        <v>-2301.0774252359402</v>
      </c>
      <c r="F53" s="1588">
        <v>-2245.96885441527</v>
      </c>
      <c r="G53" s="1588">
        <v>-2025.41168791167</v>
      </c>
      <c r="H53" s="1588">
        <v>-1934.0494196163299</v>
      </c>
      <c r="I53" s="1588">
        <v>-1822.6867131112399</v>
      </c>
      <c r="J53" s="1588">
        <v>-1679.8243652326601</v>
      </c>
      <c r="K53" s="1588">
        <v>-569.55086604569601</v>
      </c>
    </row>
    <row r="54" spans="1:11" s="30" customFormat="1" ht="12" customHeight="1">
      <c r="A54" s="1590" t="s">
        <v>230</v>
      </c>
      <c r="B54" s="1590"/>
      <c r="C54" s="1579">
        <v>126.75477065599999</v>
      </c>
      <c r="D54" s="1591">
        <v>26.149222582</v>
      </c>
      <c r="E54" s="1592">
        <v>81.256124110999991</v>
      </c>
      <c r="F54" s="1592">
        <v>35.584214539999998</v>
      </c>
      <c r="G54" s="1592">
        <v>225.39179524299999</v>
      </c>
      <c r="H54" s="1592">
        <v>26.029801273</v>
      </c>
      <c r="I54" s="1592">
        <v>-29.980577807000003</v>
      </c>
      <c r="J54" s="1592">
        <v>-71.168485464</v>
      </c>
      <c r="K54" s="1592">
        <v>292.056066493</v>
      </c>
    </row>
    <row r="55" spans="1:11" s="30" customFormat="1" ht="12" customHeight="1">
      <c r="A55" s="1594" t="s">
        <v>231</v>
      </c>
      <c r="B55" s="1594"/>
      <c r="C55" s="1572">
        <v>9946.9175233940805</v>
      </c>
      <c r="D55" s="1595">
        <v>7574.75750750524</v>
      </c>
      <c r="E55" s="1596">
        <v>7784.8600208909402</v>
      </c>
      <c r="F55" s="1596">
        <v>7554.6976428246999</v>
      </c>
      <c r="G55" s="1596">
        <v>6155.0252310034402</v>
      </c>
      <c r="H55" s="1596">
        <v>6883.1147253097606</v>
      </c>
      <c r="I55" s="1596">
        <v>6432.2657210003299</v>
      </c>
      <c r="J55" s="1596">
        <v>5884.5759011155405</v>
      </c>
      <c r="K55" s="1596">
        <v>5274.2585381314593</v>
      </c>
    </row>
    <row r="56" spans="1:11" s="31" customFormat="1" ht="12" customHeight="1">
      <c r="A56" s="1598"/>
      <c r="B56" s="1598"/>
      <c r="C56" s="1606"/>
      <c r="D56" s="1606"/>
      <c r="E56" s="1606"/>
      <c r="F56" s="1606"/>
      <c r="G56" s="1606"/>
      <c r="H56" s="1606"/>
      <c r="I56" s="1606"/>
      <c r="J56" s="1606"/>
      <c r="K56" s="1606"/>
    </row>
    <row r="57" spans="1:11" s="30" customFormat="1" ht="12" customHeight="1">
      <c r="A57" s="1851" t="s">
        <v>232</v>
      </c>
      <c r="B57" s="1851"/>
      <c r="C57" s="1575">
        <v>9704.1679338050799</v>
      </c>
      <c r="D57" s="1583">
        <v>7396.5915762682398</v>
      </c>
      <c r="E57" s="1583">
        <v>7610.7822721109405</v>
      </c>
      <c r="F57" s="1583">
        <v>7298.5960747847002</v>
      </c>
      <c r="G57" s="1583">
        <v>5874.6315048834404</v>
      </c>
      <c r="H57" s="1583">
        <v>6657.2536276127603</v>
      </c>
      <c r="I57" s="1583">
        <v>6210.12749615133</v>
      </c>
      <c r="J57" s="1583">
        <v>5664.8270246815409</v>
      </c>
      <c r="K57" s="1583">
        <v>5083.2467191714595</v>
      </c>
    </row>
    <row r="58" spans="1:11" s="30" customFormat="1" ht="12" customHeight="1">
      <c r="A58" s="553" t="s">
        <v>253</v>
      </c>
      <c r="B58" s="1607"/>
      <c r="C58" s="1578">
        <v>8.9553765890000108</v>
      </c>
      <c r="D58" s="1587">
        <v>6.4481942370000001</v>
      </c>
      <c r="E58" s="1587">
        <v>35.59411978</v>
      </c>
      <c r="F58" s="1587">
        <v>30.649378039999998</v>
      </c>
      <c r="G58" s="1587">
        <v>55.861266120000003</v>
      </c>
      <c r="H58" s="1587">
        <v>2.7928576970000001</v>
      </c>
      <c r="I58" s="1587">
        <v>-12.380665150999999</v>
      </c>
      <c r="J58" s="1587">
        <v>-19.822803565999997</v>
      </c>
      <c r="K58" s="1587">
        <v>-10.98036104</v>
      </c>
    </row>
    <row r="59" spans="1:11" s="30" customFormat="1" ht="12" customHeight="1">
      <c r="A59" s="1590" t="s">
        <v>254</v>
      </c>
      <c r="B59" s="1590"/>
      <c r="C59" s="1579">
        <v>233.79421299999998</v>
      </c>
      <c r="D59" s="1591">
        <v>171.717737</v>
      </c>
      <c r="E59" s="1591">
        <v>138.48362899999998</v>
      </c>
      <c r="F59" s="1591">
        <v>225.45219</v>
      </c>
      <c r="G59" s="1591">
        <v>224.53245999999999</v>
      </c>
      <c r="H59" s="1591">
        <v>223.06824</v>
      </c>
      <c r="I59" s="1591">
        <v>234.51889000000003</v>
      </c>
      <c r="J59" s="1591">
        <v>239.57167999999999</v>
      </c>
      <c r="K59" s="1591">
        <v>201.99217999999999</v>
      </c>
    </row>
    <row r="60" spans="1:11" s="30" customFormat="1" ht="12" customHeight="1">
      <c r="A60" s="1594" t="s">
        <v>231</v>
      </c>
      <c r="B60" s="1594"/>
      <c r="C60" s="1572">
        <v>9946.9175233940787</v>
      </c>
      <c r="D60" s="1595">
        <v>7574.75750750524</v>
      </c>
      <c r="E60" s="1595">
        <v>7784.8600208909411</v>
      </c>
      <c r="F60" s="1595">
        <v>7554.6976428246999</v>
      </c>
      <c r="G60" s="1595">
        <v>6155.0252310034411</v>
      </c>
      <c r="H60" s="1595">
        <v>6883.1147253097597</v>
      </c>
      <c r="I60" s="1595">
        <v>6432.2657210003299</v>
      </c>
      <c r="J60" s="1595">
        <v>5884.5759011155405</v>
      </c>
      <c r="K60" s="1595">
        <v>5274.2585381314593</v>
      </c>
    </row>
    <row r="61" spans="1:11" s="30" customFormat="1" ht="5.0999999999999996" customHeight="1">
      <c r="A61" s="1608"/>
      <c r="B61" s="1608"/>
      <c r="C61" s="1609"/>
      <c r="D61" s="1610"/>
      <c r="E61" s="1611"/>
      <c r="F61" s="1611"/>
      <c r="G61" s="1611"/>
      <c r="H61" s="1611"/>
      <c r="I61" s="1611"/>
      <c r="J61" s="1611"/>
      <c r="K61" s="1611"/>
    </row>
    <row r="62" spans="1:11" s="30" customFormat="1" ht="12" customHeight="1">
      <c r="A62" s="1586" t="s">
        <v>255</v>
      </c>
      <c r="B62" s="1586"/>
      <c r="C62" s="1612">
        <v>6.2594198279243596</v>
      </c>
      <c r="D62" s="1613">
        <v>4.7711500584353104</v>
      </c>
      <c r="E62" s="1614">
        <v>4.9090281589862999</v>
      </c>
      <c r="F62" s="1614">
        <v>4.7076700000000002</v>
      </c>
      <c r="G62" s="1614">
        <v>3.789203739537053</v>
      </c>
      <c r="H62" s="1613">
        <v>4.2942202105194385</v>
      </c>
      <c r="I62" s="1613">
        <v>4.01</v>
      </c>
      <c r="J62" s="1613">
        <v>3.6538666365342038</v>
      </c>
      <c r="K62" s="1613">
        <v>3.2787418771178918</v>
      </c>
    </row>
    <row r="63" spans="1:11" s="30" customFormat="1" ht="12" customHeight="1">
      <c r="A63" s="1590" t="s">
        <v>256</v>
      </c>
      <c r="B63" s="1590"/>
      <c r="C63" s="1615">
        <v>6.1776599768850682</v>
      </c>
      <c r="D63" s="1616">
        <v>4.7542825778445899</v>
      </c>
      <c r="E63" s="1617">
        <v>4.8566171732177699</v>
      </c>
      <c r="F63" s="1617">
        <v>4.6847099999999999</v>
      </c>
      <c r="G63" s="1617">
        <v>3.6438234833140388</v>
      </c>
      <c r="H63" s="1616">
        <v>4.2774298484640267</v>
      </c>
      <c r="I63" s="1616">
        <v>4.03</v>
      </c>
      <c r="J63" s="1616">
        <v>3.6997709780924879</v>
      </c>
      <c r="K63" s="1616">
        <v>3.0903629711589446</v>
      </c>
    </row>
    <row r="64" spans="1:11" s="31" customFormat="1" ht="12" customHeight="1">
      <c r="A64" s="1598"/>
      <c r="B64" s="1598"/>
      <c r="C64" s="1606"/>
      <c r="D64" s="1606"/>
      <c r="E64" s="1606"/>
      <c r="F64" s="1606"/>
      <c r="G64" s="1606"/>
      <c r="H64" s="1606"/>
      <c r="I64" s="1606"/>
      <c r="J64" s="1606"/>
      <c r="K64" s="1606"/>
    </row>
    <row r="65" spans="1:18" s="32" customFormat="1" ht="12" customHeight="1">
      <c r="A65" s="1618" t="s">
        <v>257</v>
      </c>
      <c r="B65" s="1619"/>
      <c r="C65" s="1620"/>
      <c r="D65" s="1621"/>
      <c r="E65" s="1621"/>
      <c r="F65" s="1621"/>
      <c r="G65" s="1621"/>
      <c r="H65" s="1621"/>
      <c r="I65" s="1621"/>
      <c r="J65" s="1621"/>
      <c r="K65" s="1621"/>
      <c r="L65" s="1622"/>
      <c r="M65" s="1622"/>
      <c r="N65" s="1622"/>
      <c r="O65" s="1622"/>
      <c r="P65" s="1622"/>
      <c r="Q65" s="1622"/>
      <c r="R65" s="1622"/>
    </row>
    <row r="66" spans="1:18" s="30" customFormat="1" ht="12" customHeight="1">
      <c r="A66" s="1582" t="s">
        <v>258</v>
      </c>
      <c r="B66" s="1582"/>
      <c r="C66" s="1623">
        <v>10.395096000000001</v>
      </c>
      <c r="D66" s="1624">
        <v>10.072148</v>
      </c>
      <c r="E66" s="1625">
        <v>10.022871</v>
      </c>
      <c r="F66" s="1625">
        <v>9.9289620000000003</v>
      </c>
      <c r="G66" s="1625">
        <v>9.9815100000000001</v>
      </c>
      <c r="H66" s="1624">
        <v>10.327083</v>
      </c>
      <c r="I66" s="1624">
        <v>10.09064</v>
      </c>
      <c r="J66" s="1624">
        <v>10.252164</v>
      </c>
      <c r="K66" s="1624">
        <v>10.764732</v>
      </c>
      <c r="L66" s="1585"/>
      <c r="M66" s="1585"/>
      <c r="N66" s="1585"/>
      <c r="O66" s="1585"/>
      <c r="P66" s="1585"/>
      <c r="Q66" s="1585"/>
      <c r="R66" s="1585"/>
    </row>
    <row r="67" spans="1:18" s="30" customFormat="1" ht="12" customHeight="1">
      <c r="A67" s="1590" t="s">
        <v>259</v>
      </c>
      <c r="B67" s="1590"/>
      <c r="C67" s="1615">
        <v>10.203306</v>
      </c>
      <c r="D67" s="1616">
        <v>10.001946999999999</v>
      </c>
      <c r="E67" s="1617">
        <v>9.4125569999999996</v>
      </c>
      <c r="F67" s="1617">
        <v>8.8478589999999997</v>
      </c>
      <c r="G67" s="1617">
        <v>8.7264909999999993</v>
      </c>
      <c r="H67" s="1616">
        <v>8.7576699999999992</v>
      </c>
      <c r="I67" s="1616">
        <v>8.3735219999999995</v>
      </c>
      <c r="J67" s="1616">
        <v>8.5158819999999995</v>
      </c>
      <c r="K67" s="1616">
        <v>9.0315779999999997</v>
      </c>
      <c r="L67" s="1585"/>
      <c r="M67" s="1585"/>
      <c r="N67" s="1585"/>
      <c r="O67" s="1585"/>
      <c r="P67" s="1585"/>
      <c r="Q67" s="1585"/>
      <c r="R67" s="1585"/>
    </row>
    <row r="68" spans="1:18" s="23" customFormat="1" ht="7.5" customHeight="1">
      <c r="A68" s="337"/>
      <c r="B68" s="337"/>
      <c r="C68" s="577"/>
      <c r="D68" s="577"/>
      <c r="E68" s="577"/>
      <c r="F68" s="577"/>
      <c r="G68" s="577"/>
      <c r="H68" s="577"/>
      <c r="I68" s="577"/>
      <c r="J68" s="577"/>
      <c r="K68" s="577"/>
      <c r="L68" s="681"/>
      <c r="M68" s="785"/>
      <c r="N68" s="785"/>
      <c r="O68" s="785"/>
      <c r="P68" s="785"/>
      <c r="Q68" s="785"/>
      <c r="R68" s="785"/>
    </row>
    <row r="69" spans="1:18" s="10" customFormat="1" ht="12.75" customHeight="1">
      <c r="A69" s="1850" t="s">
        <v>260</v>
      </c>
      <c r="B69" s="1850"/>
      <c r="C69" s="1850"/>
      <c r="D69" s="1850"/>
      <c r="E69" s="1850"/>
      <c r="F69" s="1850"/>
      <c r="G69" s="1850"/>
      <c r="H69" s="1850"/>
      <c r="I69" s="1850"/>
      <c r="J69" s="1850"/>
      <c r="K69" s="1850"/>
      <c r="L69" s="1626"/>
      <c r="M69" s="1504"/>
      <c r="N69" s="1504"/>
      <c r="O69" s="1504"/>
      <c r="P69" s="1504"/>
      <c r="Q69" s="1504"/>
      <c r="R69" s="1504"/>
    </row>
    <row r="70" spans="1:18" s="10" customFormat="1" ht="12.75" customHeight="1">
      <c r="A70" s="1850" t="s">
        <v>261</v>
      </c>
      <c r="B70" s="1850"/>
      <c r="C70" s="1850"/>
      <c r="D70" s="1850"/>
      <c r="E70" s="1850"/>
      <c r="F70" s="1850"/>
      <c r="G70" s="1850"/>
      <c r="H70" s="1850"/>
      <c r="I70" s="1850"/>
      <c r="J70" s="1850"/>
      <c r="K70" s="1850"/>
      <c r="L70" s="1626"/>
      <c r="M70" s="1504"/>
      <c r="N70" s="1504"/>
      <c r="O70" s="1504"/>
      <c r="P70" s="1504"/>
      <c r="Q70" s="1504"/>
      <c r="R70" s="1504"/>
    </row>
    <row r="71" spans="1:18" s="23" customFormat="1" ht="22.5" customHeight="1">
      <c r="A71" s="310"/>
      <c r="B71" s="310"/>
      <c r="C71" s="764"/>
      <c r="D71" s="764"/>
      <c r="E71" s="764"/>
      <c r="F71" s="764"/>
      <c r="G71" s="764"/>
      <c r="H71" s="764"/>
      <c r="I71" s="764"/>
      <c r="J71" s="764"/>
      <c r="K71" s="764"/>
      <c r="L71" s="681"/>
      <c r="M71" s="681"/>
      <c r="N71" s="681"/>
      <c r="O71" s="681"/>
      <c r="P71" s="681"/>
      <c r="Q71" s="681"/>
      <c r="R71" s="681"/>
    </row>
    <row r="72" spans="1:18" s="24" customFormat="1" ht="18.75" customHeight="1">
      <c r="A72" s="978" t="s">
        <v>262</v>
      </c>
      <c r="B72" s="1571"/>
      <c r="C72" s="766"/>
      <c r="D72" s="766"/>
      <c r="E72" s="766"/>
      <c r="F72" s="766"/>
      <c r="G72" s="766"/>
      <c r="H72" s="766"/>
      <c r="I72" s="766"/>
      <c r="J72" s="766"/>
      <c r="K72" s="766"/>
      <c r="L72" s="767"/>
      <c r="M72" s="767"/>
      <c r="N72" s="767"/>
      <c r="O72" s="767"/>
      <c r="P72" s="767"/>
      <c r="Q72" s="767"/>
      <c r="R72" s="767"/>
    </row>
    <row r="73" spans="1:18" s="27" customFormat="1" ht="12" customHeight="1">
      <c r="A73" s="772"/>
      <c r="B73" s="772"/>
      <c r="C73" s="772"/>
      <c r="D73" s="772"/>
      <c r="E73" s="772"/>
      <c r="F73" s="772"/>
      <c r="G73" s="772"/>
      <c r="H73" s="772"/>
      <c r="I73" s="772"/>
      <c r="J73" s="772"/>
      <c r="K73" s="772"/>
      <c r="L73" s="773"/>
      <c r="M73" s="773"/>
      <c r="N73" s="773"/>
      <c r="O73" s="773"/>
      <c r="P73" s="773"/>
      <c r="Q73" s="773"/>
      <c r="R73" s="773"/>
    </row>
    <row r="74" spans="1:18" s="29" customFormat="1" ht="13.5" customHeight="1">
      <c r="A74" s="719" t="s">
        <v>208</v>
      </c>
      <c r="B74" s="719"/>
      <c r="C74" s="1400"/>
      <c r="D74" s="1400"/>
      <c r="E74" s="1400"/>
      <c r="F74" s="1401"/>
      <c r="G74" s="348" t="s">
        <v>263</v>
      </c>
      <c r="H74" s="349" t="s">
        <v>264</v>
      </c>
      <c r="I74" s="349" t="s">
        <v>265</v>
      </c>
      <c r="J74" s="349" t="s">
        <v>266</v>
      </c>
      <c r="K74" s="349" t="s">
        <v>267</v>
      </c>
      <c r="L74" s="1097"/>
      <c r="M74" s="1097"/>
      <c r="N74" s="1097"/>
      <c r="O74" s="1097"/>
      <c r="P74" s="1097"/>
      <c r="Q74" s="1097"/>
      <c r="R74" s="1097"/>
    </row>
    <row r="75" spans="1:18" s="30" customFormat="1" ht="12" customHeight="1">
      <c r="A75" s="1582" t="s">
        <v>237</v>
      </c>
      <c r="B75" s="1582"/>
      <c r="C75" s="1627"/>
      <c r="D75" s="1627"/>
      <c r="E75" s="1627"/>
      <c r="F75" s="1628"/>
      <c r="G75" s="1575">
        <v>75241.264925899595</v>
      </c>
      <c r="H75" s="1629">
        <v>43996.699649572402</v>
      </c>
      <c r="I75" s="1629">
        <v>50659.783585908503</v>
      </c>
      <c r="J75" s="1629">
        <v>60225.254604104695</v>
      </c>
      <c r="K75" s="1629">
        <v>52621.219776600097</v>
      </c>
      <c r="L75" s="1585"/>
      <c r="M75" s="1585"/>
      <c r="N75" s="1585"/>
      <c r="O75" s="1585"/>
      <c r="P75" s="1585"/>
      <c r="Q75" s="1585"/>
      <c r="R75" s="1585"/>
    </row>
    <row r="76" spans="1:18" s="30" customFormat="1" ht="12" customHeight="1">
      <c r="A76" s="1586" t="s">
        <v>238</v>
      </c>
      <c r="B76" s="1586"/>
      <c r="C76" s="1630"/>
      <c r="D76" s="1630"/>
      <c r="E76" s="1630"/>
      <c r="F76" s="1631"/>
      <c r="G76" s="1578">
        <v>4750.8605655343699</v>
      </c>
      <c r="H76" s="1632">
        <v>2890.4187926559998</v>
      </c>
      <c r="I76" s="1632">
        <v>4635.9125722642502</v>
      </c>
      <c r="J76" s="1632">
        <v>5123.3624374648198</v>
      </c>
      <c r="K76" s="1632">
        <v>5038.6445817773401</v>
      </c>
      <c r="L76" s="1585"/>
      <c r="M76" s="1585"/>
      <c r="N76" s="1585"/>
      <c r="O76" s="1585"/>
      <c r="P76" s="1585"/>
      <c r="Q76" s="1585"/>
      <c r="R76" s="1585"/>
    </row>
    <row r="77" spans="1:18" s="30" customFormat="1" ht="12" customHeight="1">
      <c r="A77" s="1586" t="s">
        <v>239</v>
      </c>
      <c r="B77" s="1586"/>
      <c r="C77" s="1630"/>
      <c r="D77" s="1630"/>
      <c r="E77" s="1630"/>
      <c r="F77" s="1631"/>
      <c r="G77" s="1578">
        <v>-29079.578133204697</v>
      </c>
      <c r="H77" s="1632">
        <v>-4693.3464053101907</v>
      </c>
      <c r="I77" s="1632">
        <v>-11511.3745297636</v>
      </c>
      <c r="J77" s="1632">
        <v>-23660.808946995599</v>
      </c>
      <c r="K77" s="1632">
        <v>-18791.980726465299</v>
      </c>
      <c r="L77" s="1585"/>
      <c r="M77" s="1585"/>
      <c r="N77" s="1585"/>
      <c r="O77" s="1585"/>
      <c r="P77" s="1585"/>
      <c r="Q77" s="1585"/>
      <c r="R77" s="1585"/>
    </row>
    <row r="78" spans="1:18" s="30" customFormat="1" ht="12" customHeight="1">
      <c r="A78" s="1590" t="s">
        <v>240</v>
      </c>
      <c r="B78" s="1590"/>
      <c r="C78" s="1633"/>
      <c r="D78" s="1633"/>
      <c r="E78" s="1633"/>
      <c r="F78" s="1634"/>
      <c r="G78" s="1579">
        <v>-2618.7981625144798</v>
      </c>
      <c r="H78" s="1635">
        <v>-3503.9016057095901</v>
      </c>
      <c r="I78" s="1635">
        <v>-5161.42941010506</v>
      </c>
      <c r="J78" s="1635">
        <v>-2486.1370852820501</v>
      </c>
      <c r="K78" s="1635">
        <v>-2045.6616460168675</v>
      </c>
      <c r="L78" s="1585"/>
      <c r="M78" s="1585"/>
      <c r="N78" s="1585"/>
      <c r="O78" s="1585"/>
      <c r="P78" s="1585"/>
      <c r="Q78" s="1585"/>
      <c r="R78" s="1585"/>
    </row>
    <row r="79" spans="1:18" s="30" customFormat="1" ht="12" customHeight="1">
      <c r="A79" s="1594" t="s">
        <v>74</v>
      </c>
      <c r="B79" s="1594"/>
      <c r="C79" s="1636"/>
      <c r="D79" s="1636"/>
      <c r="E79" s="1636"/>
      <c r="F79" s="1637"/>
      <c r="G79" s="1572">
        <v>48293.749195714801</v>
      </c>
      <c r="H79" s="1638">
        <v>38689.870431208605</v>
      </c>
      <c r="I79" s="1638">
        <v>38622.8922183041</v>
      </c>
      <c r="J79" s="1638">
        <v>39201.671009291902</v>
      </c>
      <c r="K79" s="1638">
        <v>36822.221985895296</v>
      </c>
      <c r="L79" s="1585"/>
      <c r="M79" s="1585"/>
      <c r="N79" s="1585"/>
      <c r="O79" s="1585"/>
      <c r="P79" s="1585"/>
      <c r="Q79" s="1585"/>
      <c r="R79" s="1585"/>
    </row>
    <row r="80" spans="1:18" s="30" customFormat="1" ht="12" customHeight="1">
      <c r="A80" s="1582" t="s">
        <v>241</v>
      </c>
      <c r="B80" s="1582"/>
      <c r="C80" s="1627"/>
      <c r="D80" s="1627"/>
      <c r="E80" s="1627"/>
      <c r="F80" s="1628"/>
      <c r="G80" s="1575">
        <v>15342.668166764799</v>
      </c>
      <c r="H80" s="1629">
        <v>14992.236464899401</v>
      </c>
      <c r="I80" s="1629">
        <v>13289.171641474601</v>
      </c>
      <c r="J80" s="1629">
        <v>13483.7796514522</v>
      </c>
      <c r="K80" s="1629">
        <v>13235.0126599868</v>
      </c>
      <c r="L80" s="1585"/>
      <c r="M80" s="1585"/>
      <c r="N80" s="1585"/>
      <c r="O80" s="1585"/>
      <c r="P80" s="1585"/>
      <c r="Q80" s="1585"/>
      <c r="R80" s="1585"/>
    </row>
    <row r="81" spans="1:11" s="30" customFormat="1" ht="12" customHeight="1">
      <c r="A81" s="1598" t="s">
        <v>242</v>
      </c>
      <c r="B81" s="1598"/>
      <c r="C81" s="1630"/>
      <c r="D81" s="1630"/>
      <c r="E81" s="1630"/>
      <c r="F81" s="1631"/>
      <c r="G81" s="1578">
        <v>-3890.1117350465302</v>
      </c>
      <c r="H81" s="1632">
        <v>-3981.1913319529799</v>
      </c>
      <c r="I81" s="1632">
        <v>-3788.8530379743702</v>
      </c>
      <c r="J81" s="1632">
        <v>-3768.12879509089</v>
      </c>
      <c r="K81" s="1632">
        <v>-3924.5278482960298</v>
      </c>
    </row>
    <row r="82" spans="1:11" s="30" customFormat="1" ht="12" customHeight="1">
      <c r="A82" s="1586" t="s">
        <v>243</v>
      </c>
      <c r="B82" s="1598"/>
      <c r="C82" s="1630"/>
      <c r="D82" s="1630"/>
      <c r="E82" s="1630"/>
      <c r="F82" s="1631"/>
      <c r="G82" s="1578">
        <v>4147.2395299907103</v>
      </c>
      <c r="H82" s="1632">
        <v>3620.5382970098003</v>
      </c>
      <c r="I82" s="1632">
        <v>5902.4939728931704</v>
      </c>
      <c r="J82" s="1632">
        <v>3183.1270955335799</v>
      </c>
      <c r="K82" s="1632">
        <v>1342.2726645396001</v>
      </c>
    </row>
    <row r="83" spans="1:11" s="30" customFormat="1" ht="12" customHeight="1">
      <c r="A83" s="1598" t="s">
        <v>244</v>
      </c>
      <c r="B83" s="1598"/>
      <c r="C83" s="1630"/>
      <c r="D83" s="1630"/>
      <c r="E83" s="1630"/>
      <c r="F83" s="1631"/>
      <c r="G83" s="1578">
        <v>-118.78904300000001</v>
      </c>
      <c r="H83" s="1632">
        <v>580.50935600000093</v>
      </c>
      <c r="I83" s="1632">
        <v>417.751001999999</v>
      </c>
      <c r="J83" s="1632">
        <v>696.00471900000207</v>
      </c>
      <c r="K83" s="1632">
        <v>573.54461700000002</v>
      </c>
    </row>
    <row r="84" spans="1:11" s="30" customFormat="1" ht="12" customHeight="1">
      <c r="A84" s="1598" t="s">
        <v>245</v>
      </c>
      <c r="B84" s="1598"/>
      <c r="C84" s="1630"/>
      <c r="D84" s="1630"/>
      <c r="E84" s="1630"/>
      <c r="F84" s="1631"/>
      <c r="G84" s="1578">
        <v>486.62883199999999</v>
      </c>
      <c r="H84" s="1632">
        <v>209.978398</v>
      </c>
      <c r="I84" s="1632">
        <v>241.435172999999</v>
      </c>
      <c r="J84" s="1632">
        <v>432.58196100000004</v>
      </c>
      <c r="K84" s="1632">
        <v>395.33318300000002</v>
      </c>
    </row>
    <row r="85" spans="1:11" s="30" customFormat="1" ht="12" customHeight="1">
      <c r="A85" s="1598" t="s">
        <v>268</v>
      </c>
      <c r="B85" s="1598"/>
      <c r="C85" s="1630"/>
      <c r="D85" s="1630"/>
      <c r="E85" s="1630"/>
      <c r="F85" s="923"/>
      <c r="G85" s="1639">
        <v>0</v>
      </c>
      <c r="H85" s="1587">
        <v>0</v>
      </c>
      <c r="I85" s="1587"/>
      <c r="J85" s="1587">
        <v>0</v>
      </c>
      <c r="K85" s="1587">
        <v>622.36809499999993</v>
      </c>
    </row>
    <row r="86" spans="1:11" s="30" customFormat="1" ht="12" customHeight="1">
      <c r="A86" s="1586" t="s">
        <v>269</v>
      </c>
      <c r="B86" s="1598"/>
      <c r="C86" s="1630"/>
      <c r="D86" s="1630"/>
      <c r="E86" s="1630"/>
      <c r="F86" s="1631"/>
      <c r="G86" s="1578">
        <v>616.54256404500006</v>
      </c>
      <c r="H86" s="1632">
        <v>524.25526324079999</v>
      </c>
      <c r="I86" s="1632">
        <v>402.36219400900001</v>
      </c>
      <c r="J86" s="1632">
        <v>410.08192678199998</v>
      </c>
      <c r="K86" s="1632">
        <v>313.71358660068</v>
      </c>
    </row>
    <row r="87" spans="1:11" s="30" customFormat="1" ht="12" customHeight="1">
      <c r="A87" s="1598" t="s">
        <v>247</v>
      </c>
      <c r="B87" s="1598"/>
      <c r="C87" s="1630"/>
      <c r="D87" s="1630"/>
      <c r="E87" s="1630"/>
      <c r="F87" s="1631"/>
      <c r="G87" s="1578">
        <v>-6.577</v>
      </c>
      <c r="H87" s="1632">
        <v>91.070333452699998</v>
      </c>
      <c r="I87" s="1632">
        <v>-60.530468695099998</v>
      </c>
      <c r="J87" s="1632">
        <v>92.003108314599999</v>
      </c>
      <c r="K87" s="1632">
        <v>62.412386811609998</v>
      </c>
    </row>
    <row r="88" spans="1:11" s="30" customFormat="1" ht="12" customHeight="1">
      <c r="A88" s="1600" t="s">
        <v>248</v>
      </c>
      <c r="B88" s="1600"/>
      <c r="C88" s="1633"/>
      <c r="D88" s="1633"/>
      <c r="E88" s="1633"/>
      <c r="F88" s="1634"/>
      <c r="G88" s="1579">
        <v>1243.6223594440598</v>
      </c>
      <c r="H88" s="1635">
        <v>1187.5037563575681</v>
      </c>
      <c r="I88" s="1635">
        <v>1372.66065117465</v>
      </c>
      <c r="J88" s="1635">
        <v>1125.6626346939802</v>
      </c>
      <c r="K88" s="1635">
        <v>925.57468905885105</v>
      </c>
    </row>
    <row r="89" spans="1:11" s="30" customFormat="1" ht="12" customHeight="1">
      <c r="A89" s="1601" t="s">
        <v>77</v>
      </c>
      <c r="B89" s="1601"/>
      <c r="C89" s="1636"/>
      <c r="D89" s="1636"/>
      <c r="E89" s="1636"/>
      <c r="F89" s="1637"/>
      <c r="G89" s="1572">
        <v>17821.223674198001</v>
      </c>
      <c r="H89" s="1638">
        <v>17224.900537007299</v>
      </c>
      <c r="I89" s="1638">
        <v>17776.491127882</v>
      </c>
      <c r="J89" s="1638">
        <v>15655.1123016854</v>
      </c>
      <c r="K89" s="1638">
        <v>13545.704033701501</v>
      </c>
    </row>
    <row r="90" spans="1:11" s="30" customFormat="1" ht="12" customHeight="1">
      <c r="A90" s="1601" t="s">
        <v>223</v>
      </c>
      <c r="B90" s="1601"/>
      <c r="C90" s="1636"/>
      <c r="D90" s="1636"/>
      <c r="E90" s="1636"/>
      <c r="F90" s="1637"/>
      <c r="G90" s="1572">
        <v>66114.972869912803</v>
      </c>
      <c r="H90" s="1638">
        <v>55914.770968215897</v>
      </c>
      <c r="I90" s="1638">
        <v>56399.3833461861</v>
      </c>
      <c r="J90" s="1638">
        <v>54856.783310977306</v>
      </c>
      <c r="K90" s="1638">
        <v>50367.926019596802</v>
      </c>
    </row>
    <row r="91" spans="1:11" s="30" customFormat="1" ht="12" customHeight="1">
      <c r="A91" s="1599" t="s">
        <v>249</v>
      </c>
      <c r="B91" s="1599"/>
      <c r="C91" s="1627"/>
      <c r="D91" s="1627"/>
      <c r="E91" s="1627"/>
      <c r="F91" s="1628"/>
      <c r="G91" s="1575">
        <v>-14871.129317490901</v>
      </c>
      <c r="H91" s="1629">
        <v>-13825.8798689794</v>
      </c>
      <c r="I91" s="1629">
        <v>-12873.3762756083</v>
      </c>
      <c r="J91" s="1629">
        <v>-12603.1447271299</v>
      </c>
      <c r="K91" s="1629">
        <v>-11864.4620190305</v>
      </c>
    </row>
    <row r="92" spans="1:11" s="30" customFormat="1" ht="12" customHeight="1">
      <c r="A92" s="1598" t="s">
        <v>250</v>
      </c>
      <c r="B92" s="1598"/>
      <c r="C92" s="1630"/>
      <c r="D92" s="1630"/>
      <c r="E92" s="1630"/>
      <c r="F92" s="1631"/>
      <c r="G92" s="1578">
        <v>-8098.0065728468599</v>
      </c>
      <c r="H92" s="1632">
        <v>-6845.1664683593099</v>
      </c>
      <c r="I92" s="1632">
        <v>-7207.5045015931</v>
      </c>
      <c r="J92" s="1632">
        <v>-7471.6034262311405</v>
      </c>
      <c r="K92" s="1632">
        <v>-7788.9389459552995</v>
      </c>
    </row>
    <row r="93" spans="1:11" s="30" customFormat="1" ht="12" customHeight="1">
      <c r="A93" s="1600" t="s">
        <v>251</v>
      </c>
      <c r="B93" s="1600"/>
      <c r="C93" s="1633"/>
      <c r="D93" s="1633"/>
      <c r="E93" s="1633"/>
      <c r="F93" s="1634"/>
      <c r="G93" s="1579">
        <v>-3541.1499331036098</v>
      </c>
      <c r="H93" s="1635">
        <v>-3363.1594236923802</v>
      </c>
      <c r="I93" s="1635">
        <v>-3320.20596373331</v>
      </c>
      <c r="J93" s="1635">
        <v>-3057.9684648584202</v>
      </c>
      <c r="K93" s="1635">
        <v>-2403.82113647715</v>
      </c>
    </row>
    <row r="94" spans="1:11" s="30" customFormat="1" ht="12" customHeight="1">
      <c r="A94" s="1601" t="s">
        <v>252</v>
      </c>
      <c r="B94" s="1601"/>
      <c r="C94" s="1636"/>
      <c r="D94" s="1636"/>
      <c r="E94" s="1636"/>
      <c r="F94" s="1637"/>
      <c r="G94" s="1572">
        <v>-26510.285823441402</v>
      </c>
      <c r="H94" s="1638">
        <v>-24034.205761031099</v>
      </c>
      <c r="I94" s="1638">
        <v>-23401.086740934701</v>
      </c>
      <c r="J94" s="1638">
        <v>-23132.7166182195</v>
      </c>
      <c r="K94" s="1638">
        <v>-22057.222101462899</v>
      </c>
    </row>
    <row r="95" spans="1:11" s="30" customFormat="1" ht="12" customHeight="1">
      <c r="A95" s="1602" t="s">
        <v>225</v>
      </c>
      <c r="B95" s="1602"/>
      <c r="C95" s="1640"/>
      <c r="D95" s="1640"/>
      <c r="E95" s="1640"/>
      <c r="F95" s="1641"/>
      <c r="G95" s="1603">
        <v>39604.687046471401</v>
      </c>
      <c r="H95" s="1642">
        <v>31880.565207184798</v>
      </c>
      <c r="I95" s="1642">
        <v>32998.296605251402</v>
      </c>
      <c r="J95" s="1642">
        <v>31724.066692757799</v>
      </c>
      <c r="K95" s="1642">
        <v>28310.703918133899</v>
      </c>
    </row>
    <row r="96" spans="1:11" s="30" customFormat="1" ht="12" customHeight="1">
      <c r="A96" s="1598" t="s">
        <v>226</v>
      </c>
      <c r="B96" s="1598"/>
      <c r="C96" s="1630"/>
      <c r="D96" s="1630"/>
      <c r="E96" s="1630"/>
      <c r="F96" s="1631"/>
      <c r="G96" s="1578">
        <v>-23.53877999825</v>
      </c>
      <c r="H96" s="1632">
        <v>-81.96279528913</v>
      </c>
      <c r="I96" s="1632">
        <v>767.17622982249998</v>
      </c>
      <c r="J96" s="1632">
        <v>1702.7608084686201</v>
      </c>
      <c r="K96" s="1632">
        <v>528.96972581977002</v>
      </c>
    </row>
    <row r="97" spans="1:13" s="30" customFormat="1" ht="12" customHeight="1">
      <c r="A97" s="1600" t="s">
        <v>99</v>
      </c>
      <c r="B97" s="1600"/>
      <c r="C97" s="1633"/>
      <c r="D97" s="1633"/>
      <c r="E97" s="1633"/>
      <c r="F97" s="1634"/>
      <c r="G97" s="1579">
        <v>272.36271883033697</v>
      </c>
      <c r="H97" s="1635">
        <v>868.078819160281</v>
      </c>
      <c r="I97" s="1635">
        <v>-9918.1043760676603</v>
      </c>
      <c r="J97" s="1635">
        <v>-2191.4689596411304</v>
      </c>
      <c r="K97" s="1635">
        <v>138.96290335130499</v>
      </c>
      <c r="L97" s="1585"/>
      <c r="M97" s="1585"/>
    </row>
    <row r="98" spans="1:13" s="30" customFormat="1" ht="12" customHeight="1">
      <c r="A98" s="1602" t="s">
        <v>228</v>
      </c>
      <c r="B98" s="1602"/>
      <c r="C98" s="1640"/>
      <c r="D98" s="1640"/>
      <c r="E98" s="1640"/>
      <c r="F98" s="1641"/>
      <c r="G98" s="1603">
        <v>39853.510985303496</v>
      </c>
      <c r="H98" s="1642">
        <v>32666.681231056002</v>
      </c>
      <c r="I98" s="1642">
        <v>23847.368459006299</v>
      </c>
      <c r="J98" s="1642">
        <v>31235.358541585301</v>
      </c>
      <c r="K98" s="1642">
        <v>28978.636547304897</v>
      </c>
      <c r="L98" s="1585"/>
      <c r="M98" s="1597"/>
    </row>
    <row r="99" spans="1:13" s="30" customFormat="1" ht="12" customHeight="1">
      <c r="A99" s="1598" t="s">
        <v>229</v>
      </c>
      <c r="B99" s="1598"/>
      <c r="C99" s="1630"/>
      <c r="D99" s="1630"/>
      <c r="E99" s="1630"/>
      <c r="F99" s="1631"/>
      <c r="G99" s="1578">
        <v>-7262.0226225775095</v>
      </c>
      <c r="H99" s="1632">
        <v>-7461.9721858719004</v>
      </c>
      <c r="I99" s="1632">
        <v>-4228.6723714978198</v>
      </c>
      <c r="J99" s="1632">
        <v>-5465.1284869138599</v>
      </c>
      <c r="K99" s="1632">
        <v>-4492.7669944701101</v>
      </c>
      <c r="L99" s="1585"/>
      <c r="M99" s="1585"/>
    </row>
    <row r="100" spans="1:13" s="30" customFormat="1" ht="12" customHeight="1">
      <c r="A100" s="1590" t="s">
        <v>230</v>
      </c>
      <c r="B100" s="1590"/>
      <c r="C100" s="1633"/>
      <c r="D100" s="1633"/>
      <c r="E100" s="1633"/>
      <c r="F100" s="1634"/>
      <c r="G100" s="1579">
        <v>269.74433188900002</v>
      </c>
      <c r="H100" s="1635">
        <v>150.27253324500001</v>
      </c>
      <c r="I100" s="1635">
        <v>221.42421546499997</v>
      </c>
      <c r="J100" s="1635">
        <v>-49.1541488222</v>
      </c>
      <c r="K100" s="1635">
        <v>-203.61997072545</v>
      </c>
      <c r="L100" s="1585"/>
      <c r="M100" s="1585"/>
    </row>
    <row r="101" spans="1:13" s="30" customFormat="1" ht="12" customHeight="1">
      <c r="A101" s="1594" t="s">
        <v>231</v>
      </c>
      <c r="B101" s="1594"/>
      <c r="C101" s="1636"/>
      <c r="D101" s="1636"/>
      <c r="E101" s="1636"/>
      <c r="F101" s="1637"/>
      <c r="G101" s="1572">
        <v>32861.232694614999</v>
      </c>
      <c r="H101" s="1638">
        <v>25354.981578429099</v>
      </c>
      <c r="I101" s="1638">
        <v>19840.120302973402</v>
      </c>
      <c r="J101" s="1638">
        <v>25721.0759058492</v>
      </c>
      <c r="K101" s="1638">
        <v>24282.249582109398</v>
      </c>
      <c r="L101" s="1585"/>
      <c r="M101" s="1585"/>
    </row>
    <row r="102" spans="1:13" s="31" customFormat="1" ht="12" customHeight="1">
      <c r="A102" s="1598"/>
      <c r="B102" s="1598"/>
      <c r="C102" s="1606"/>
      <c r="D102" s="1606"/>
      <c r="E102" s="1606"/>
      <c r="F102" s="1606"/>
      <c r="G102" s="1643"/>
      <c r="H102" s="1643"/>
      <c r="I102" s="1643"/>
      <c r="J102" s="1643"/>
      <c r="K102" s="1606"/>
      <c r="L102" s="1644"/>
      <c r="M102" s="1644"/>
    </row>
    <row r="103" spans="1:13" s="30" customFormat="1" ht="12" customHeight="1">
      <c r="A103" s="1851" t="s">
        <v>232</v>
      </c>
      <c r="B103" s="1851"/>
      <c r="C103" s="1851"/>
      <c r="D103" s="1851"/>
      <c r="E103" s="1851"/>
      <c r="F103" s="1645"/>
      <c r="G103" s="1646">
        <v>32010.137856968999</v>
      </c>
      <c r="H103" s="1583">
        <v>24406.839653329098</v>
      </c>
      <c r="I103" s="1583">
        <v>18712.259867657402</v>
      </c>
      <c r="J103" s="1583">
        <v>24602.8158067732</v>
      </c>
      <c r="K103" s="1583">
        <v>23323.396392109396</v>
      </c>
      <c r="L103" s="1585"/>
      <c r="M103" s="1585"/>
    </row>
    <row r="104" spans="1:13" s="30" customFormat="1" ht="12" customHeight="1">
      <c r="A104" s="553" t="s">
        <v>253</v>
      </c>
      <c r="B104" s="553"/>
      <c r="C104" s="710"/>
      <c r="D104" s="710"/>
      <c r="E104" s="710"/>
      <c r="F104" s="923"/>
      <c r="G104" s="1639">
        <v>81.647068645999994</v>
      </c>
      <c r="H104" s="1587">
        <v>26.450655099999999</v>
      </c>
      <c r="I104" s="1587">
        <v>-15.415934684</v>
      </c>
      <c r="J104" s="1587">
        <v>-4.550700924</v>
      </c>
      <c r="K104" s="1587"/>
      <c r="L104" s="1585"/>
      <c r="M104" s="1585"/>
    </row>
    <row r="105" spans="1:13" s="30" customFormat="1" ht="12" customHeight="1">
      <c r="A105" s="1586" t="s">
        <v>254</v>
      </c>
      <c r="B105" s="1586"/>
      <c r="C105" s="1630"/>
      <c r="D105" s="1630"/>
      <c r="E105" s="1630"/>
      <c r="F105" s="923"/>
      <c r="G105" s="1639">
        <v>769.44776899999999</v>
      </c>
      <c r="H105" s="1587">
        <v>921.69127000000003</v>
      </c>
      <c r="I105" s="1587">
        <v>1143.27637</v>
      </c>
      <c r="J105" s="1587">
        <v>1122.8108</v>
      </c>
      <c r="K105" s="1587">
        <v>958.85318999999993</v>
      </c>
      <c r="L105" s="1585"/>
      <c r="M105" s="1585"/>
    </row>
    <row r="106" spans="1:13" s="30" customFormat="1" ht="12" customHeight="1">
      <c r="A106" s="1594" t="s">
        <v>231</v>
      </c>
      <c r="B106" s="1594"/>
      <c r="C106" s="1636"/>
      <c r="D106" s="1636"/>
      <c r="E106" s="1636"/>
      <c r="F106" s="1647"/>
      <c r="G106" s="1648">
        <v>32861.232694614999</v>
      </c>
      <c r="H106" s="1595">
        <v>25354.981578429099</v>
      </c>
      <c r="I106" s="1595">
        <v>19840.120302973402</v>
      </c>
      <c r="J106" s="1595">
        <v>25721.0759058492</v>
      </c>
      <c r="K106" s="1595">
        <v>24282.249582109398</v>
      </c>
      <c r="L106" s="1585"/>
      <c r="M106" s="1585"/>
    </row>
    <row r="107" spans="1:13" s="30" customFormat="1" ht="5.0999999999999996" customHeight="1">
      <c r="A107" s="1608"/>
      <c r="B107" s="1608"/>
      <c r="C107" s="1649"/>
      <c r="D107" s="1649"/>
      <c r="E107" s="1650"/>
      <c r="F107" s="1651"/>
      <c r="G107" s="1609"/>
      <c r="H107" s="1610"/>
      <c r="I107" s="1610"/>
      <c r="J107" s="1610"/>
      <c r="K107" s="1610"/>
      <c r="L107" s="1585"/>
      <c r="M107" s="1585"/>
    </row>
    <row r="108" spans="1:13" s="30" customFormat="1" ht="12" customHeight="1">
      <c r="A108" s="1586" t="s">
        <v>255</v>
      </c>
      <c r="B108" s="1586"/>
      <c r="C108" s="1606"/>
      <c r="D108" s="1606"/>
      <c r="E108" s="1652"/>
      <c r="F108" s="1653"/>
      <c r="G108" s="1612">
        <v>20.64725940551374</v>
      </c>
      <c r="H108" s="1613">
        <v>15.743401515836638</v>
      </c>
      <c r="I108" s="1613">
        <v>12.037168782260421</v>
      </c>
      <c r="J108" s="1613">
        <v>15.541902304911941</v>
      </c>
      <c r="K108" s="1613">
        <v>14.560370126939137</v>
      </c>
      <c r="L108" s="1585"/>
      <c r="M108" s="1585"/>
    </row>
    <row r="109" spans="1:13" s="30" customFormat="1" ht="12" customHeight="1">
      <c r="A109" s="1590" t="s">
        <v>256</v>
      </c>
      <c r="B109" s="1590"/>
      <c r="C109" s="1654"/>
      <c r="D109" s="1654"/>
      <c r="E109" s="1655"/>
      <c r="F109" s="1656"/>
      <c r="G109" s="1615">
        <v>20.473268240009695</v>
      </c>
      <c r="H109" s="1616">
        <v>15.646469636851837</v>
      </c>
      <c r="I109" s="1616">
        <v>11.89473164891136</v>
      </c>
      <c r="J109" s="1616">
        <v>15.572953587207255</v>
      </c>
      <c r="K109" s="1616">
        <v>14.687486353459306</v>
      </c>
      <c r="L109" s="1585"/>
      <c r="M109" s="1585"/>
    </row>
    <row r="110" spans="1:13" s="31" customFormat="1" ht="12" customHeight="1">
      <c r="A110" s="1598"/>
      <c r="B110" s="1598"/>
      <c r="C110" s="1606"/>
      <c r="D110" s="1606"/>
      <c r="E110" s="1606"/>
      <c r="F110" s="1606"/>
      <c r="G110" s="1606"/>
      <c r="H110" s="1606"/>
      <c r="I110" s="1606"/>
      <c r="J110" s="1606"/>
      <c r="K110" s="1606"/>
      <c r="L110" s="1644"/>
      <c r="M110" s="1644"/>
    </row>
    <row r="111" spans="1:13" s="32" customFormat="1" ht="12" customHeight="1">
      <c r="A111" s="1618" t="s">
        <v>257</v>
      </c>
      <c r="B111" s="1619"/>
      <c r="C111" s="1657"/>
      <c r="D111" s="1657"/>
      <c r="E111" s="1657"/>
      <c r="F111" s="1657"/>
      <c r="G111" s="1657"/>
      <c r="H111" s="1657"/>
      <c r="I111" s="1657"/>
      <c r="J111" s="1657"/>
      <c r="K111" s="1657"/>
      <c r="L111" s="1622"/>
      <c r="M111" s="1622"/>
    </row>
    <row r="112" spans="1:13" s="30" customFormat="1" ht="12" customHeight="1">
      <c r="A112" s="1582" t="s">
        <v>258</v>
      </c>
      <c r="B112" s="1582"/>
      <c r="C112" s="1658"/>
      <c r="D112" s="1658"/>
      <c r="E112" s="1658"/>
      <c r="F112" s="1659"/>
      <c r="G112" s="1623">
        <v>10.101933000000001</v>
      </c>
      <c r="H112" s="1624">
        <v>10.16588</v>
      </c>
      <c r="I112" s="1624">
        <v>10.726107000000001</v>
      </c>
      <c r="J112" s="1624">
        <v>9.8500019999999999</v>
      </c>
      <c r="K112" s="1624">
        <v>9.603809</v>
      </c>
      <c r="L112" s="1585"/>
      <c r="M112" s="1660"/>
    </row>
    <row r="113" spans="1:20" s="30" customFormat="1" ht="12" customHeight="1">
      <c r="A113" s="1590" t="s">
        <v>259</v>
      </c>
      <c r="B113" s="1590"/>
      <c r="C113" s="1654"/>
      <c r="D113" s="1654"/>
      <c r="E113" s="1654"/>
      <c r="F113" s="1656"/>
      <c r="G113" s="1615">
        <v>9.6134830000000004</v>
      </c>
      <c r="H113" s="1616">
        <v>8.5941749999999999</v>
      </c>
      <c r="I113" s="1616">
        <v>9.4165349999999997</v>
      </c>
      <c r="J113" s="1616">
        <v>8.8003970000000002</v>
      </c>
      <c r="K113" s="1616">
        <v>8.1388829999999999</v>
      </c>
      <c r="L113" s="1585"/>
      <c r="M113" s="1660"/>
      <c r="N113" s="1644"/>
      <c r="O113" s="1644"/>
      <c r="P113" s="1644"/>
      <c r="Q113" s="1644"/>
      <c r="R113" s="1644"/>
      <c r="S113" s="1644"/>
      <c r="T113" s="1585"/>
    </row>
    <row r="114" spans="1:20" s="23" customFormat="1" ht="7.5" customHeight="1">
      <c r="A114" s="337"/>
      <c r="B114" s="337"/>
      <c r="C114" s="577"/>
      <c r="D114" s="577"/>
      <c r="E114" s="577"/>
      <c r="F114" s="577"/>
      <c r="G114" s="577"/>
      <c r="H114" s="577"/>
      <c r="I114" s="577"/>
      <c r="J114" s="577"/>
      <c r="K114" s="577"/>
      <c r="L114" s="681"/>
      <c r="M114" s="785"/>
      <c r="N114" s="785"/>
      <c r="O114" s="785"/>
      <c r="P114" s="785"/>
      <c r="Q114" s="785"/>
      <c r="R114" s="785"/>
      <c r="S114" s="681"/>
      <c r="T114" s="681"/>
    </row>
    <row r="115" spans="1:20" s="10" customFormat="1" ht="12.75" customHeight="1">
      <c r="A115" s="1850" t="s">
        <v>260</v>
      </c>
      <c r="B115" s="1850"/>
      <c r="C115" s="1850"/>
      <c r="D115" s="1850"/>
      <c r="E115" s="1850"/>
      <c r="F115" s="1850"/>
      <c r="G115" s="1850"/>
      <c r="H115" s="1850"/>
      <c r="I115" s="1850"/>
      <c r="J115" s="1850"/>
      <c r="K115" s="1850"/>
      <c r="L115" s="1626"/>
      <c r="M115" s="1626"/>
      <c r="N115" s="1626"/>
      <c r="O115" s="1626"/>
      <c r="P115" s="1626"/>
      <c r="Q115" s="1626"/>
      <c r="R115" s="1626"/>
      <c r="S115" s="1626"/>
      <c r="T115" s="1626"/>
    </row>
    <row r="116" spans="1:20" s="10" customFormat="1" ht="12.75" customHeight="1">
      <c r="A116" s="1850" t="s">
        <v>261</v>
      </c>
      <c r="B116" s="1850"/>
      <c r="C116" s="1850"/>
      <c r="D116" s="1850"/>
      <c r="E116" s="1850"/>
      <c r="F116" s="1850"/>
      <c r="G116" s="1850"/>
      <c r="H116" s="1850"/>
      <c r="I116" s="1850"/>
      <c r="J116" s="1850"/>
      <c r="K116" s="1850"/>
      <c r="L116" s="1626"/>
      <c r="M116" s="1504"/>
      <c r="N116" s="1504"/>
      <c r="O116" s="1504"/>
      <c r="P116" s="1504"/>
      <c r="Q116" s="1504"/>
      <c r="R116" s="1504"/>
      <c r="S116" s="1504"/>
      <c r="T116" s="1504"/>
    </row>
    <row r="117" spans="1:20" s="23" customFormat="1" ht="22.5" customHeight="1">
      <c r="A117" s="310"/>
      <c r="B117" s="310"/>
      <c r="C117" s="764"/>
      <c r="D117" s="764"/>
      <c r="E117" s="764"/>
      <c r="F117" s="764"/>
      <c r="G117" s="764"/>
      <c r="H117" s="764"/>
      <c r="I117" s="764"/>
      <c r="J117" s="764"/>
      <c r="K117" s="764"/>
      <c r="L117" s="681"/>
      <c r="M117" s="681"/>
      <c r="N117" s="681"/>
      <c r="O117" s="681"/>
      <c r="P117" s="681"/>
      <c r="Q117" s="681"/>
      <c r="R117" s="681"/>
      <c r="S117" s="681"/>
      <c r="T117" s="681"/>
    </row>
    <row r="118" spans="1:20" s="24" customFormat="1" ht="18.75" customHeight="1">
      <c r="A118" s="765" t="s">
        <v>270</v>
      </c>
      <c r="B118" s="1451"/>
      <c r="C118" s="766"/>
      <c r="D118" s="766"/>
      <c r="E118" s="766"/>
      <c r="F118" s="766"/>
      <c r="G118" s="766"/>
      <c r="H118" s="766"/>
      <c r="I118" s="766"/>
      <c r="J118" s="766"/>
      <c r="K118" s="766"/>
      <c r="L118" s="767"/>
      <c r="M118" s="767"/>
      <c r="N118" s="767"/>
      <c r="O118" s="767"/>
      <c r="P118" s="767"/>
      <c r="Q118" s="767"/>
      <c r="R118" s="767"/>
      <c r="S118" s="767"/>
      <c r="T118" s="767"/>
    </row>
    <row r="119" spans="1:20" s="25" customFormat="1" ht="12" customHeight="1">
      <c r="A119" s="768"/>
      <c r="B119" s="768"/>
      <c r="C119" s="768"/>
      <c r="D119" s="768"/>
      <c r="E119" s="768"/>
      <c r="F119" s="768"/>
      <c r="G119" s="768"/>
      <c r="H119" s="768"/>
      <c r="I119" s="768"/>
      <c r="J119" s="768"/>
      <c r="K119" s="768"/>
      <c r="L119" s="769"/>
      <c r="M119" s="769"/>
      <c r="N119" s="769"/>
      <c r="O119" s="769"/>
      <c r="P119" s="769"/>
      <c r="Q119" s="769"/>
      <c r="R119" s="769"/>
      <c r="S119" s="769"/>
      <c r="T119" s="769"/>
    </row>
    <row r="120" spans="1:20" s="29" customFormat="1" ht="13.5" customHeight="1">
      <c r="A120" s="719" t="s">
        <v>208</v>
      </c>
      <c r="B120" s="719"/>
      <c r="C120" s="348" t="s">
        <v>209</v>
      </c>
      <c r="D120" s="349" t="s">
        <v>210</v>
      </c>
      <c r="E120" s="349" t="s">
        <v>211</v>
      </c>
      <c r="F120" s="349" t="s">
        <v>212</v>
      </c>
      <c r="G120" s="349" t="s">
        <v>213</v>
      </c>
      <c r="H120" s="349" t="s">
        <v>214</v>
      </c>
      <c r="I120" s="349" t="s">
        <v>215</v>
      </c>
      <c r="J120" s="349" t="s">
        <v>216</v>
      </c>
      <c r="K120" s="349" t="s">
        <v>217</v>
      </c>
      <c r="L120" s="1097"/>
      <c r="M120" s="1097"/>
      <c r="N120" s="1097"/>
      <c r="O120" s="1097"/>
      <c r="P120" s="1097"/>
      <c r="Q120" s="1097"/>
      <c r="R120" s="1097"/>
      <c r="S120" s="1097"/>
      <c r="T120" s="1097"/>
    </row>
    <row r="121" spans="1:20" s="30" customFormat="1" ht="12" customHeight="1">
      <c r="A121" s="1594" t="s">
        <v>231</v>
      </c>
      <c r="B121" s="1594"/>
      <c r="C121" s="1572">
        <v>9946.9175233941005</v>
      </c>
      <c r="D121" s="1638">
        <v>7574.757507505301</v>
      </c>
      <c r="E121" s="1661">
        <v>7784.8600208908992</v>
      </c>
      <c r="F121" s="1661">
        <v>7555</v>
      </c>
      <c r="G121" s="1661">
        <v>6155.0252310034975</v>
      </c>
      <c r="H121" s="1661">
        <v>6883.1147253096988</v>
      </c>
      <c r="I121" s="1661">
        <v>6432.2657210003508</v>
      </c>
      <c r="J121" s="1661">
        <v>5884.5759011155496</v>
      </c>
      <c r="K121" s="1661">
        <v>5274.2585381314011</v>
      </c>
      <c r="L121" s="1585"/>
      <c r="M121" s="1585"/>
      <c r="N121" s="1585"/>
      <c r="O121" s="1585"/>
      <c r="P121" s="1585"/>
      <c r="Q121" s="1585"/>
      <c r="R121" s="1585"/>
      <c r="S121" s="1585"/>
      <c r="T121" s="1585"/>
    </row>
    <row r="122" spans="1:20" s="30" customFormat="1" ht="12" customHeight="1">
      <c r="A122" s="1586" t="s">
        <v>271</v>
      </c>
      <c r="B122" s="1586"/>
      <c r="C122" s="1578">
        <v>-236.88463637800001</v>
      </c>
      <c r="D122" s="1632">
        <v>118.33800399999996</v>
      </c>
      <c r="E122" s="1662">
        <v>118.45808</v>
      </c>
      <c r="F122" s="1662">
        <v>414</v>
      </c>
      <c r="G122" s="1662">
        <v>-38.33863901250001</v>
      </c>
      <c r="H122" s="1662">
        <v>0</v>
      </c>
      <c r="I122" s="1662"/>
      <c r="J122" s="1662">
        <v>-144.37968900000001</v>
      </c>
      <c r="K122" s="1662">
        <v>-35.609777718149985</v>
      </c>
      <c r="L122" s="1585"/>
      <c r="M122" s="1597"/>
      <c r="N122" s="1585"/>
      <c r="O122" s="1585"/>
      <c r="P122" s="1585"/>
      <c r="Q122" s="1585"/>
      <c r="R122" s="1585"/>
      <c r="S122" s="1585"/>
      <c r="T122" s="1585"/>
    </row>
    <row r="123" spans="1:20" s="30" customFormat="1" ht="12" customHeight="1">
      <c r="A123" s="1586" t="s">
        <v>272</v>
      </c>
      <c r="B123" s="1586"/>
      <c r="C123" s="1578">
        <v>-190.91300000000001</v>
      </c>
      <c r="D123" s="1632">
        <v>-11.54400000000004</v>
      </c>
      <c r="E123" s="1662">
        <v>62.278999999999996</v>
      </c>
      <c r="F123" s="1662">
        <v>305</v>
      </c>
      <c r="G123" s="1662">
        <v>25.467999999999989</v>
      </c>
      <c r="H123" s="1662">
        <v>33.826999999999998</v>
      </c>
      <c r="I123" s="1662">
        <v>71.263000000000005</v>
      </c>
      <c r="J123" s="1662">
        <v>81.625</v>
      </c>
      <c r="K123" s="1662">
        <v>487.87900000000002</v>
      </c>
      <c r="L123" s="1585"/>
      <c r="M123" s="1597"/>
      <c r="N123" s="1585"/>
      <c r="O123" s="1585"/>
      <c r="P123" s="1585"/>
      <c r="Q123" s="1585"/>
      <c r="R123" s="1585"/>
      <c r="S123" s="1585"/>
      <c r="T123" s="1585"/>
    </row>
    <row r="124" spans="1:20" s="30" customFormat="1" ht="12" customHeight="1">
      <c r="A124" s="1598" t="s">
        <v>273</v>
      </c>
      <c r="B124" s="1663"/>
      <c r="C124" s="1578">
        <v>200.94900000000001</v>
      </c>
      <c r="D124" s="1632">
        <v>-19.491999999999962</v>
      </c>
      <c r="E124" s="1662">
        <v>-36.028999999999996</v>
      </c>
      <c r="F124" s="1662">
        <v>-305</v>
      </c>
      <c r="G124" s="1662">
        <v>-22.326999999999998</v>
      </c>
      <c r="H124" s="1662">
        <v>-17.692000000000007</v>
      </c>
      <c r="I124" s="1662">
        <v>-71.263000000000005</v>
      </c>
      <c r="J124" s="1662">
        <v>-81.625</v>
      </c>
      <c r="K124" s="1662">
        <v>-487.87900000000002</v>
      </c>
      <c r="L124" s="1597"/>
      <c r="M124" s="1597"/>
      <c r="N124" s="1585"/>
      <c r="O124" s="1585"/>
      <c r="P124" s="1585"/>
      <c r="Q124" s="1585"/>
      <c r="R124" s="1585"/>
      <c r="S124" s="1585"/>
      <c r="T124" s="1585"/>
    </row>
    <row r="125" spans="1:20" s="30" customFormat="1" ht="21" customHeight="1">
      <c r="A125" s="1852" t="s">
        <v>274</v>
      </c>
      <c r="B125" s="1852"/>
      <c r="C125" s="1578">
        <v>-74.034000000000006</v>
      </c>
      <c r="D125" s="1632">
        <v>57.989000000000004</v>
      </c>
      <c r="E125" s="1662">
        <v>67.355999999999995</v>
      </c>
      <c r="F125" s="1662">
        <v>89</v>
      </c>
      <c r="G125" s="1662">
        <v>29.997000000000003</v>
      </c>
      <c r="H125" s="1662">
        <v>33.107999999999997</v>
      </c>
      <c r="I125" s="1662">
        <v>-2.9710000000000001</v>
      </c>
      <c r="J125" s="1662">
        <v>-30.846</v>
      </c>
      <c r="K125" s="1662">
        <v>-39.999000000000024</v>
      </c>
      <c r="L125" s="1597"/>
      <c r="M125" s="1597"/>
      <c r="N125" s="1585"/>
      <c r="O125" s="1585"/>
      <c r="P125" s="1585"/>
      <c r="Q125" s="1585"/>
      <c r="R125" s="1585"/>
      <c r="S125" s="1585"/>
      <c r="T125" s="1585"/>
    </row>
    <row r="126" spans="1:20" s="30" customFormat="1" ht="12" customHeight="1">
      <c r="A126" s="1600" t="s">
        <v>275</v>
      </c>
      <c r="B126" s="1664"/>
      <c r="C126" s="1579">
        <v>77.694857565000007</v>
      </c>
      <c r="D126" s="1635">
        <v>-43.595285400000009</v>
      </c>
      <c r="E126" s="1665">
        <v>-39.851264099999995</v>
      </c>
      <c r="F126" s="1665">
        <v>-126</v>
      </c>
      <c r="G126" s="1665">
        <v>4.4326319000000041</v>
      </c>
      <c r="H126" s="1665">
        <v>-8.277000000000001</v>
      </c>
      <c r="I126" s="1665">
        <v>0.7419399999999996</v>
      </c>
      <c r="J126" s="1665">
        <v>43.806915000000004</v>
      </c>
      <c r="K126" s="1665">
        <v>18.393862070499999</v>
      </c>
      <c r="L126" s="1597"/>
      <c r="M126" s="1597"/>
      <c r="N126" s="1585"/>
      <c r="O126" s="1585"/>
      <c r="P126" s="1585"/>
      <c r="Q126" s="1585"/>
      <c r="R126" s="1585"/>
      <c r="S126" s="1585"/>
      <c r="T126" s="1585"/>
    </row>
    <row r="127" spans="1:20" s="30" customFormat="1" ht="12" customHeight="1">
      <c r="A127" s="1666" t="s">
        <v>276</v>
      </c>
      <c r="B127" s="1667"/>
      <c r="C127" s="1668">
        <v>-223.18777881299999</v>
      </c>
      <c r="D127" s="1669">
        <v>101.69571859999996</v>
      </c>
      <c r="E127" s="1670">
        <v>172.21281590000007</v>
      </c>
      <c r="F127" s="1670">
        <v>377</v>
      </c>
      <c r="G127" s="1670">
        <v>-0.76800711250001541</v>
      </c>
      <c r="H127" s="1670">
        <v>40.966000000000008</v>
      </c>
      <c r="I127" s="1670">
        <v>-2.2287899999999752</v>
      </c>
      <c r="J127" s="1670">
        <v>-131.41877400000001</v>
      </c>
      <c r="K127" s="1670">
        <v>-57.214915647649974</v>
      </c>
      <c r="L127" s="1597"/>
      <c r="M127" s="1597"/>
      <c r="N127" s="1585"/>
      <c r="O127" s="1585"/>
      <c r="P127" s="1585"/>
      <c r="Q127" s="1585"/>
      <c r="R127" s="1585"/>
      <c r="S127" s="1585"/>
      <c r="T127" s="1585"/>
    </row>
    <row r="128" spans="1:20" s="30" customFormat="1" ht="12" customHeight="1">
      <c r="A128" s="1582" t="s">
        <v>277</v>
      </c>
      <c r="B128" s="1582"/>
      <c r="C128" s="1575">
        <v>-3674.0279476432002</v>
      </c>
      <c r="D128" s="1629">
        <v>3288.7244512265961</v>
      </c>
      <c r="E128" s="1671">
        <v>5706.6274892171696</v>
      </c>
      <c r="F128" s="1671">
        <v>-2047</v>
      </c>
      <c r="G128" s="1671">
        <v>-332.90501174782662</v>
      </c>
      <c r="H128" s="1671">
        <v>9.3645079683294625</v>
      </c>
      <c r="I128" s="1671">
        <v>1120.1418947491211</v>
      </c>
      <c r="J128" s="1671">
        <v>-1814.9321031092725</v>
      </c>
      <c r="K128" s="1671">
        <v>-4606.9444655269435</v>
      </c>
      <c r="L128" s="1585"/>
      <c r="M128" s="1597"/>
      <c r="N128" s="1585"/>
      <c r="O128" s="1585"/>
      <c r="P128" s="1585"/>
      <c r="Q128" s="1585"/>
      <c r="R128" s="1585"/>
      <c r="S128" s="1585"/>
      <c r="T128" s="1585"/>
    </row>
    <row r="129" spans="1:13" s="30" customFormat="1" ht="12" customHeight="1">
      <c r="A129" s="1853" t="s">
        <v>278</v>
      </c>
      <c r="B129" s="1853"/>
      <c r="C129" s="1578">
        <v>-5212.6090000000004</v>
      </c>
      <c r="D129" s="1632">
        <v>0</v>
      </c>
      <c r="E129" s="1662"/>
      <c r="F129" s="1662"/>
      <c r="G129" s="1662">
        <v>6.4340000000000002</v>
      </c>
      <c r="H129" s="1662"/>
      <c r="I129" s="1662"/>
      <c r="J129" s="1662">
        <v>-6.0949999999999998</v>
      </c>
      <c r="K129" s="1662"/>
      <c r="L129" s="1585"/>
      <c r="M129" s="1597"/>
    </row>
    <row r="130" spans="1:13" s="30" customFormat="1" ht="12" customHeight="1">
      <c r="A130" s="1586" t="s">
        <v>279</v>
      </c>
      <c r="B130" s="1586"/>
      <c r="C130" s="1578">
        <v>3182.056</v>
      </c>
      <c r="D130" s="1632">
        <v>-2832.2150000000001</v>
      </c>
      <c r="E130" s="1662">
        <v>-4889.75</v>
      </c>
      <c r="F130" s="1662">
        <v>1662</v>
      </c>
      <c r="G130" s="1662">
        <v>260.23299999999995</v>
      </c>
      <c r="H130" s="1662">
        <v>-108.42499999999995</v>
      </c>
      <c r="I130" s="1662">
        <v>-864.34900000000005</v>
      </c>
      <c r="J130" s="1662">
        <v>1392.327</v>
      </c>
      <c r="K130" s="1662">
        <v>3898.476999999999</v>
      </c>
      <c r="L130" s="1585"/>
      <c r="M130" s="1597"/>
    </row>
    <row r="131" spans="1:13" s="30" customFormat="1" ht="12" customHeight="1">
      <c r="A131" s="1586" t="s">
        <v>280</v>
      </c>
      <c r="B131" s="1586"/>
      <c r="C131" s="1578">
        <v>5137.4589999999998</v>
      </c>
      <c r="D131" s="1632"/>
      <c r="E131" s="1662"/>
      <c r="F131" s="1662"/>
      <c r="G131" s="1662"/>
      <c r="H131" s="1662"/>
      <c r="I131" s="1662"/>
      <c r="J131" s="1662"/>
      <c r="K131" s="1662"/>
      <c r="L131" s="1585"/>
      <c r="M131" s="1597"/>
    </row>
    <row r="132" spans="1:13" s="30" customFormat="1" ht="12" customHeight="1">
      <c r="A132" s="1586" t="s">
        <v>281</v>
      </c>
      <c r="B132" s="1586"/>
      <c r="C132" s="1578">
        <v>247.9160404669</v>
      </c>
      <c r="D132" s="1632">
        <v>-258.0423784871</v>
      </c>
      <c r="E132" s="1662">
        <v>-320.91531962249996</v>
      </c>
      <c r="F132" s="1662">
        <v>-373</v>
      </c>
      <c r="G132" s="1662">
        <v>-103.22798006000001</v>
      </c>
      <c r="H132" s="1662">
        <v>-27.384598400099989</v>
      </c>
      <c r="I132" s="1662">
        <v>-69.982596744700004</v>
      </c>
      <c r="J132" s="1662">
        <v>99.7067315149</v>
      </c>
      <c r="K132" s="1662">
        <v>129.2488985107</v>
      </c>
      <c r="L132" s="1585"/>
      <c r="M132" s="1597"/>
    </row>
    <row r="133" spans="1:13" s="30" customFormat="1" ht="12" customHeight="1">
      <c r="A133" s="1586" t="s">
        <v>275</v>
      </c>
      <c r="B133" s="1586"/>
      <c r="C133" s="1578">
        <v>-853.50114506269995</v>
      </c>
      <c r="D133" s="1632">
        <v>773.75682714129994</v>
      </c>
      <c r="E133" s="1662">
        <v>1303.3708874725</v>
      </c>
      <c r="F133" s="1662">
        <v>-324</v>
      </c>
      <c r="G133" s="1662">
        <v>-41.811910586200042</v>
      </c>
      <c r="H133" s="1662">
        <v>32.687086542399982</v>
      </c>
      <c r="I133" s="1662">
        <v>234.2993918075</v>
      </c>
      <c r="J133" s="1662">
        <v>-373.30003278729998</v>
      </c>
      <c r="K133" s="1662">
        <v>-1007.2493823857999</v>
      </c>
      <c r="L133" s="1585"/>
      <c r="M133" s="1597"/>
    </row>
    <row r="134" spans="1:13" s="30" customFormat="1" ht="12" customHeight="1">
      <c r="A134" s="1586" t="s">
        <v>282</v>
      </c>
      <c r="B134" s="1586"/>
      <c r="C134" s="1578">
        <v>-1284.365</v>
      </c>
      <c r="D134" s="1632"/>
      <c r="E134" s="1662"/>
      <c r="F134" s="1662"/>
      <c r="G134" s="1662"/>
      <c r="H134" s="1662"/>
      <c r="I134" s="1662"/>
      <c r="J134" s="1662"/>
      <c r="K134" s="1662"/>
      <c r="L134" s="1585"/>
      <c r="M134" s="1597"/>
    </row>
    <row r="135" spans="1:13" s="30" customFormat="1" ht="21" customHeight="1">
      <c r="A135" s="1849" t="s">
        <v>283</v>
      </c>
      <c r="B135" s="1849"/>
      <c r="C135" s="1668">
        <v>-2457.0720522390002</v>
      </c>
      <c r="D135" s="1669">
        <v>972.22389988079522</v>
      </c>
      <c r="E135" s="1670">
        <v>1799.3330570671696</v>
      </c>
      <c r="F135" s="1670">
        <v>-1082</v>
      </c>
      <c r="G135" s="1670">
        <v>-211.27790239402634</v>
      </c>
      <c r="H135" s="1670">
        <v>-93.758003889370684</v>
      </c>
      <c r="I135" s="1670">
        <v>420.1096898119211</v>
      </c>
      <c r="J135" s="1670">
        <v>-702.29340438167242</v>
      </c>
      <c r="K135" s="1670">
        <v>-1586.4679494020443</v>
      </c>
      <c r="L135" s="1597"/>
      <c r="M135" s="1597"/>
    </row>
    <row r="136" spans="1:13" s="30" customFormat="1" ht="12" customHeight="1">
      <c r="A136" s="1594" t="s">
        <v>284</v>
      </c>
      <c r="B136" s="1594"/>
      <c r="C136" s="1572">
        <v>-2680.2598310520002</v>
      </c>
      <c r="D136" s="1638">
        <v>1073.9196184807952</v>
      </c>
      <c r="E136" s="1661">
        <v>1971.5458729671698</v>
      </c>
      <c r="F136" s="1661">
        <v>-705</v>
      </c>
      <c r="G136" s="1661">
        <v>-212.04590950652641</v>
      </c>
      <c r="H136" s="1661">
        <v>-52.79200388937079</v>
      </c>
      <c r="I136" s="1661">
        <v>417.8808998119211</v>
      </c>
      <c r="J136" s="1661">
        <v>-833.7121783816724</v>
      </c>
      <c r="K136" s="1661">
        <v>-1643.6828650496946</v>
      </c>
      <c r="L136" s="1585"/>
      <c r="M136" s="1597"/>
    </row>
    <row r="137" spans="1:13" s="34" customFormat="1" ht="12" customHeight="1">
      <c r="A137" s="1594" t="s">
        <v>285</v>
      </c>
      <c r="B137" s="1594"/>
      <c r="C137" s="1572">
        <v>7266.6576923420998</v>
      </c>
      <c r="D137" s="1638">
        <v>8648.6771259860943</v>
      </c>
      <c r="E137" s="1661">
        <v>9756.4058938580674</v>
      </c>
      <c r="F137" s="1661">
        <v>6850</v>
      </c>
      <c r="G137" s="1661">
        <v>5942.9793214969714</v>
      </c>
      <c r="H137" s="1661">
        <v>6830.322721420328</v>
      </c>
      <c r="I137" s="1661">
        <v>6850.146620812272</v>
      </c>
      <c r="J137" s="1661">
        <v>5050.8637227338777</v>
      </c>
      <c r="K137" s="1661">
        <v>3630.5756730817084</v>
      </c>
      <c r="L137" s="1672"/>
      <c r="M137" s="1597"/>
    </row>
    <row r="138" spans="1:13" s="23" customFormat="1" ht="12" customHeight="1">
      <c r="A138" s="577"/>
      <c r="B138" s="577"/>
      <c r="C138" s="577"/>
      <c r="D138" s="577"/>
      <c r="E138" s="577"/>
      <c r="F138" s="577"/>
      <c r="G138" s="577"/>
      <c r="H138" s="577"/>
      <c r="I138" s="577"/>
      <c r="J138" s="1445"/>
      <c r="K138" s="577"/>
      <c r="L138" s="681"/>
      <c r="M138" s="681"/>
    </row>
    <row r="139" spans="1:13" s="45" customFormat="1" ht="12.75">
      <c r="A139" s="987" t="s">
        <v>286</v>
      </c>
      <c r="B139" s="1446"/>
      <c r="C139" s="1446"/>
      <c r="D139" s="1446"/>
      <c r="E139" s="1446"/>
      <c r="F139" s="1446"/>
      <c r="G139" s="1446"/>
      <c r="H139" s="1446"/>
      <c r="I139" s="1446"/>
      <c r="J139" s="1447"/>
      <c r="K139" s="1518"/>
      <c r="L139" s="487"/>
      <c r="M139" s="487"/>
    </row>
    <row r="140" spans="1:13" s="29" customFormat="1" ht="13.5" customHeight="1">
      <c r="A140" s="719" t="s">
        <v>208</v>
      </c>
      <c r="B140" s="719"/>
      <c r="C140" s="1400"/>
      <c r="D140" s="1400"/>
      <c r="E140" s="1400"/>
      <c r="F140" s="1401"/>
      <c r="G140" s="348" t="s">
        <v>263</v>
      </c>
      <c r="H140" s="349" t="s">
        <v>264</v>
      </c>
      <c r="I140" s="349" t="s">
        <v>265</v>
      </c>
      <c r="J140" s="349" t="s">
        <v>266</v>
      </c>
      <c r="K140" s="349" t="s">
        <v>267</v>
      </c>
      <c r="L140" s="1097"/>
      <c r="M140" s="1097"/>
    </row>
    <row r="141" spans="1:13" s="30" customFormat="1" ht="12" customHeight="1">
      <c r="A141" s="1594" t="s">
        <v>231</v>
      </c>
      <c r="B141" s="1594"/>
      <c r="C141" s="1673"/>
      <c r="D141" s="1673"/>
      <c r="E141" s="1673"/>
      <c r="F141" s="1637"/>
      <c r="G141" s="1572">
        <v>32861.232694614999</v>
      </c>
      <c r="H141" s="1638">
        <v>25354.981578429099</v>
      </c>
      <c r="I141" s="1638">
        <v>19840.120302973402</v>
      </c>
      <c r="J141" s="1638">
        <v>25721.075905849299</v>
      </c>
      <c r="K141" s="1638">
        <v>24282.249582109398</v>
      </c>
      <c r="L141" s="1585"/>
      <c r="M141" s="1585"/>
    </row>
    <row r="142" spans="1:13" s="30" customFormat="1" ht="12" customHeight="1">
      <c r="A142" s="1586" t="s">
        <v>271</v>
      </c>
      <c r="B142" s="1586"/>
      <c r="C142" s="1674"/>
      <c r="D142" s="1674"/>
      <c r="E142" s="1674"/>
      <c r="F142" s="1631"/>
      <c r="G142" s="1578">
        <v>413.65420162200002</v>
      </c>
      <c r="H142" s="1632">
        <v>-182.71805801249999</v>
      </c>
      <c r="I142" s="1632">
        <v>-324.00574971815001</v>
      </c>
      <c r="J142" s="1632">
        <v>-3.3758481640000002</v>
      </c>
      <c r="K142" s="1632">
        <v>-116.76024828</v>
      </c>
      <c r="L142" s="1585"/>
      <c r="M142" s="1585"/>
    </row>
    <row r="143" spans="1:13" s="30" customFormat="1" ht="12" customHeight="1">
      <c r="A143" s="1586" t="s">
        <v>272</v>
      </c>
      <c r="B143" s="1586"/>
      <c r="C143" s="1674"/>
      <c r="D143" s="1674"/>
      <c r="E143" s="1674"/>
      <c r="F143" s="1631"/>
      <c r="G143" s="1578">
        <v>165.143</v>
      </c>
      <c r="H143" s="1632">
        <v>212.18299999999999</v>
      </c>
      <c r="I143" s="1632">
        <v>578.30700000000002</v>
      </c>
      <c r="J143" s="1632">
        <v>277.971</v>
      </c>
      <c r="K143" s="1632">
        <v>-21.100999999999999</v>
      </c>
      <c r="L143" s="1585"/>
      <c r="M143" s="1585"/>
    </row>
    <row r="144" spans="1:13" s="30" customFormat="1" ht="12" customHeight="1">
      <c r="A144" s="1598" t="s">
        <v>273</v>
      </c>
      <c r="B144" s="1598"/>
      <c r="C144" s="1674"/>
      <c r="D144" s="1674"/>
      <c r="E144" s="1674"/>
      <c r="F144" s="1631"/>
      <c r="G144" s="1578">
        <v>-159.893</v>
      </c>
      <c r="H144" s="1632">
        <v>-192.90700000000001</v>
      </c>
      <c r="I144" s="1632">
        <v>-578.30700000000002</v>
      </c>
      <c r="J144" s="1632">
        <v>-277.971</v>
      </c>
      <c r="K144" s="1632">
        <v>21.100999999999999</v>
      </c>
      <c r="L144" s="1597"/>
      <c r="M144" s="1585"/>
    </row>
    <row r="145" spans="1:15" s="30" customFormat="1" ht="12" customHeight="1">
      <c r="A145" s="1598" t="s">
        <v>287</v>
      </c>
      <c r="B145" s="1598"/>
      <c r="C145" s="1674"/>
      <c r="D145" s="1674"/>
      <c r="E145" s="1674"/>
      <c r="F145" s="1631"/>
      <c r="G145" s="1578">
        <v>140.114</v>
      </c>
      <c r="H145" s="1632">
        <v>29.288</v>
      </c>
      <c r="I145" s="1632">
        <v>33.423000000000002</v>
      </c>
      <c r="J145" s="1632">
        <v>231.648</v>
      </c>
      <c r="K145" s="1632">
        <v>221.01900000000001</v>
      </c>
      <c r="L145" s="1597"/>
      <c r="M145" s="1585"/>
      <c r="N145" s="1585"/>
      <c r="O145" s="1585"/>
    </row>
    <row r="146" spans="1:15" s="30" customFormat="1" ht="12" customHeight="1">
      <c r="A146" s="1600" t="s">
        <v>275</v>
      </c>
      <c r="B146" s="1600"/>
      <c r="C146" s="1675"/>
      <c r="D146" s="1675"/>
      <c r="E146" s="1675"/>
      <c r="F146" s="1634"/>
      <c r="G146" s="1579">
        <v>-131.38813293499999</v>
      </c>
      <c r="H146" s="1635">
        <v>40.704486900000006</v>
      </c>
      <c r="I146" s="1635">
        <v>72.137212070499999</v>
      </c>
      <c r="J146" s="1635">
        <v>-62.816746803000001</v>
      </c>
      <c r="K146" s="1635">
        <v>-17.798711753999999</v>
      </c>
      <c r="L146" s="1597"/>
      <c r="M146" s="1585"/>
      <c r="N146" s="1585"/>
      <c r="O146" s="1585"/>
    </row>
    <row r="147" spans="1:15" s="30" customFormat="1" ht="12" customHeight="1">
      <c r="A147" s="1666" t="s">
        <v>276</v>
      </c>
      <c r="B147" s="1666"/>
      <c r="C147" s="1676"/>
      <c r="D147" s="1676"/>
      <c r="E147" s="1676"/>
      <c r="F147" s="1677"/>
      <c r="G147" s="1668">
        <v>427.63006868699995</v>
      </c>
      <c r="H147" s="1669">
        <v>-93.449571112499996</v>
      </c>
      <c r="I147" s="1669">
        <v>-218.44553764764999</v>
      </c>
      <c r="J147" s="1669">
        <v>165.45540503299998</v>
      </c>
      <c r="K147" s="1669">
        <v>86.460039965999997</v>
      </c>
      <c r="L147" s="1597"/>
      <c r="M147" s="1585"/>
      <c r="N147" s="1585"/>
      <c r="O147" s="1585"/>
    </row>
    <row r="148" spans="1:15" s="30" customFormat="1" ht="12" customHeight="1">
      <c r="A148" s="1582" t="s">
        <v>277</v>
      </c>
      <c r="B148" s="1582"/>
      <c r="C148" s="1678"/>
      <c r="D148" s="1678"/>
      <c r="E148" s="1678"/>
      <c r="F148" s="1628"/>
      <c r="G148" s="1575">
        <v>3274.5861392649817</v>
      </c>
      <c r="H148" s="1629">
        <v>-1018.3307121396484</v>
      </c>
      <c r="I148" s="1629">
        <v>3519.3251551100802</v>
      </c>
      <c r="J148" s="1629">
        <v>461.63873560926879</v>
      </c>
      <c r="K148" s="1629">
        <v>1308.9612407177431</v>
      </c>
      <c r="L148" s="1585"/>
      <c r="M148" s="1585"/>
      <c r="N148" s="1585"/>
      <c r="O148" s="1585"/>
    </row>
    <row r="149" spans="1:15" s="30" customFormat="1" ht="12" customHeight="1">
      <c r="A149" s="1586" t="s">
        <v>278</v>
      </c>
      <c r="B149" s="1586"/>
      <c r="C149" s="1674"/>
      <c r="D149" s="1674"/>
      <c r="E149" s="1674"/>
      <c r="F149" s="1631"/>
      <c r="G149" s="1578">
        <v>-5212.6090000000004</v>
      </c>
      <c r="H149" s="1632">
        <v>0.33900000000000002</v>
      </c>
      <c r="I149" s="1632"/>
      <c r="J149" s="1632"/>
      <c r="K149" s="1632">
        <v>-2.0619999999999998</v>
      </c>
      <c r="L149" s="1585"/>
      <c r="M149" s="1585"/>
      <c r="N149" s="1585"/>
      <c r="O149" s="1585"/>
    </row>
    <row r="150" spans="1:15" s="30" customFormat="1" ht="12" customHeight="1">
      <c r="A150" s="1586" t="s">
        <v>279</v>
      </c>
      <c r="B150" s="1586"/>
      <c r="C150" s="1674"/>
      <c r="D150" s="1674"/>
      <c r="E150" s="1674"/>
      <c r="F150" s="1631"/>
      <c r="G150" s="1578">
        <v>-2877.7739999999999</v>
      </c>
      <c r="H150" s="1632">
        <v>679.78599999999994</v>
      </c>
      <c r="I150" s="1632">
        <v>-3246.386</v>
      </c>
      <c r="J150" s="1632">
        <v>-458.82</v>
      </c>
      <c r="K150" s="1632">
        <v>-1060.384</v>
      </c>
      <c r="L150" s="1585"/>
      <c r="M150" s="1585"/>
      <c r="N150" s="1585"/>
      <c r="O150" s="1585"/>
    </row>
    <row r="151" spans="1:15" s="30" customFormat="1" ht="12" customHeight="1">
      <c r="A151" s="1586" t="s">
        <v>280</v>
      </c>
      <c r="B151" s="1586"/>
      <c r="C151" s="1674"/>
      <c r="D151" s="1674"/>
      <c r="E151" s="1674"/>
      <c r="F151" s="1631"/>
      <c r="G151" s="1578">
        <v>5137.4589999999998</v>
      </c>
      <c r="H151" s="1632"/>
      <c r="I151" s="1632"/>
      <c r="J151" s="1632"/>
      <c r="K151" s="1632">
        <v>0.77200000000000002</v>
      </c>
      <c r="L151" s="1585"/>
      <c r="M151" s="1585"/>
      <c r="N151" s="1585"/>
      <c r="O151" s="1585"/>
    </row>
    <row r="152" spans="1:15" s="30" customFormat="1" ht="12" customHeight="1">
      <c r="A152" s="1586" t="s">
        <v>281</v>
      </c>
      <c r="B152" s="1586"/>
      <c r="C152" s="1674"/>
      <c r="D152" s="1674"/>
      <c r="E152" s="1674"/>
      <c r="F152" s="1631"/>
      <c r="G152" s="1578">
        <v>-704.36143532769995</v>
      </c>
      <c r="H152" s="1632">
        <v>-100.8884436899</v>
      </c>
      <c r="I152" s="1632">
        <v>102.61889851070001</v>
      </c>
      <c r="J152" s="1632">
        <v>58.55</v>
      </c>
      <c r="K152" s="1632"/>
      <c r="L152" s="1585"/>
      <c r="M152" s="1585"/>
      <c r="N152" s="1585"/>
      <c r="O152" s="1585"/>
    </row>
    <row r="153" spans="1:15" s="30" customFormat="1" ht="12" customHeight="1">
      <c r="A153" s="1586" t="s">
        <v>275</v>
      </c>
      <c r="B153" s="1598"/>
      <c r="C153" s="1674"/>
      <c r="D153" s="1674"/>
      <c r="E153" s="1674"/>
      <c r="F153" s="1631"/>
      <c r="G153" s="1578">
        <v>899.71501011609996</v>
      </c>
      <c r="H153" s="1632">
        <v>-148.12546502360001</v>
      </c>
      <c r="I153" s="1632">
        <v>785.62461761420002</v>
      </c>
      <c r="J153" s="1632">
        <v>-208.31800000000001</v>
      </c>
      <c r="K153" s="1632">
        <v>265.096</v>
      </c>
      <c r="L153" s="1644"/>
      <c r="M153" s="1585"/>
      <c r="N153" s="1585"/>
      <c r="O153" s="1585"/>
    </row>
    <row r="154" spans="1:15" s="30" customFormat="1" ht="12" customHeight="1">
      <c r="A154" s="1600" t="s">
        <v>282</v>
      </c>
      <c r="B154" s="1600"/>
      <c r="C154" s="1675"/>
      <c r="D154" s="1675"/>
      <c r="E154" s="1675"/>
      <c r="F154" s="1634"/>
      <c r="G154" s="1579">
        <v>-1284.365</v>
      </c>
      <c r="H154" s="1635"/>
      <c r="I154" s="1635"/>
      <c r="J154" s="1635"/>
      <c r="K154" s="1635"/>
      <c r="L154" s="1585"/>
      <c r="M154" s="1585"/>
      <c r="N154" s="1585"/>
      <c r="O154" s="1585"/>
    </row>
    <row r="155" spans="1:15" s="30" customFormat="1" ht="12" customHeight="1">
      <c r="A155" s="1666" t="s">
        <v>283</v>
      </c>
      <c r="B155" s="1666"/>
      <c r="C155" s="1676"/>
      <c r="D155" s="1676"/>
      <c r="E155" s="1676"/>
      <c r="F155" s="1677"/>
      <c r="G155" s="1668">
        <v>-767.34928594661778</v>
      </c>
      <c r="H155" s="1669">
        <v>-587.2196208531484</v>
      </c>
      <c r="I155" s="1669">
        <v>1161.1826712349803</v>
      </c>
      <c r="J155" s="1669">
        <v>-146.94926439073123</v>
      </c>
      <c r="K155" s="1669">
        <v>512.38324071774309</v>
      </c>
      <c r="L155" s="1597"/>
      <c r="M155" s="1585"/>
      <c r="N155" s="1585"/>
      <c r="O155" s="1585"/>
    </row>
    <row r="156" spans="1:15" s="30" customFormat="1" ht="12" customHeight="1">
      <c r="A156" s="1594" t="s">
        <v>284</v>
      </c>
      <c r="B156" s="1594"/>
      <c r="C156" s="1673"/>
      <c r="D156" s="1673"/>
      <c r="E156" s="1673"/>
      <c r="F156" s="1637"/>
      <c r="G156" s="1572">
        <v>-339.71921725961789</v>
      </c>
      <c r="H156" s="1638">
        <v>-680.66919196564845</v>
      </c>
      <c r="I156" s="1638">
        <v>942.73713358733028</v>
      </c>
      <c r="J156" s="1638">
        <v>18.506140642268758</v>
      </c>
      <c r="K156" s="1638">
        <v>598.84328068374305</v>
      </c>
      <c r="L156" s="1585"/>
      <c r="M156" s="1585"/>
      <c r="N156" s="1585"/>
      <c r="O156" s="1585"/>
    </row>
    <row r="157" spans="1:15" s="34" customFormat="1" ht="12" customHeight="1">
      <c r="A157" s="1594" t="s">
        <v>285</v>
      </c>
      <c r="B157" s="1594"/>
      <c r="C157" s="1673"/>
      <c r="D157" s="1673"/>
      <c r="E157" s="1673"/>
      <c r="F157" s="1637"/>
      <c r="G157" s="1572">
        <v>32521.51347735538</v>
      </c>
      <c r="H157" s="1638">
        <v>24674.312386463451</v>
      </c>
      <c r="I157" s="1638">
        <v>20782.857436560731</v>
      </c>
      <c r="J157" s="1638">
        <v>25739.582046491571</v>
      </c>
      <c r="K157" s="1638">
        <v>24881.092862793143</v>
      </c>
      <c r="L157" s="1672"/>
      <c r="M157" s="1679"/>
      <c r="N157" s="1585"/>
      <c r="O157" s="1585"/>
    </row>
    <row r="158" spans="1:15" s="35" customFormat="1" ht="7.5" customHeight="1">
      <c r="A158" s="1680"/>
      <c r="B158" s="1680"/>
      <c r="C158" s="1681"/>
      <c r="D158" s="1681"/>
      <c r="E158" s="1681"/>
      <c r="F158" s="1681"/>
      <c r="G158" s="1682"/>
      <c r="H158" s="1682"/>
      <c r="I158" s="1681"/>
      <c r="J158" s="1681"/>
      <c r="K158" s="1681"/>
      <c r="L158" s="1683"/>
      <c r="M158" s="1684"/>
      <c r="N158" s="1684"/>
      <c r="O158" s="1684"/>
    </row>
    <row r="159" spans="1:15" s="23" customFormat="1" ht="22.5" customHeight="1">
      <c r="A159" s="310"/>
      <c r="B159" s="310"/>
      <c r="C159" s="764"/>
      <c r="D159" s="764"/>
      <c r="E159" s="764"/>
      <c r="F159" s="1685"/>
      <c r="G159" s="1685"/>
      <c r="H159" s="1685"/>
      <c r="I159" s="1685"/>
      <c r="J159" s="1685"/>
      <c r="K159" s="1685"/>
      <c r="L159" s="681"/>
      <c r="M159" s="681"/>
      <c r="N159" s="681"/>
      <c r="O159" s="681"/>
    </row>
    <row r="160" spans="1:15" s="24" customFormat="1" ht="18.75" customHeight="1">
      <c r="A160" s="765" t="s">
        <v>288</v>
      </c>
      <c r="B160" s="1451"/>
      <c r="C160" s="766"/>
      <c r="D160" s="766"/>
      <c r="E160" s="766"/>
      <c r="F160" s="766"/>
      <c r="G160" s="766"/>
      <c r="H160" s="766"/>
      <c r="I160" s="766"/>
      <c r="J160" s="766"/>
      <c r="K160" s="766"/>
      <c r="L160" s="767"/>
      <c r="M160" s="767"/>
      <c r="N160" s="767"/>
      <c r="O160" s="767"/>
    </row>
    <row r="161" spans="1:21" s="25" customFormat="1" ht="12" customHeight="1">
      <c r="A161" s="768"/>
      <c r="B161" s="768"/>
      <c r="C161" s="768"/>
      <c r="D161" s="768"/>
      <c r="E161" s="768"/>
      <c r="F161" s="768"/>
      <c r="G161" s="768"/>
      <c r="H161" s="768"/>
      <c r="I161" s="768"/>
      <c r="J161" s="768"/>
      <c r="K161" s="768"/>
      <c r="L161" s="769"/>
      <c r="M161" s="769"/>
      <c r="N161" s="769"/>
      <c r="O161" s="769"/>
      <c r="P161" s="769"/>
      <c r="Q161" s="769"/>
      <c r="R161" s="769"/>
      <c r="S161" s="769"/>
      <c r="T161" s="769"/>
      <c r="U161" s="769"/>
    </row>
    <row r="162" spans="1:21" s="36" customFormat="1" ht="13.5" customHeight="1">
      <c r="A162" s="1686"/>
      <c r="B162" s="1686"/>
      <c r="C162" s="1483" t="s">
        <v>289</v>
      </c>
      <c r="D162" s="1484" t="s">
        <v>290</v>
      </c>
      <c r="E162" s="1484" t="s">
        <v>291</v>
      </c>
      <c r="F162" s="1484" t="s">
        <v>292</v>
      </c>
      <c r="G162" s="1687" t="s">
        <v>289</v>
      </c>
      <c r="H162" s="1484" t="s">
        <v>290</v>
      </c>
      <c r="I162" s="1687" t="s">
        <v>291</v>
      </c>
      <c r="J162" s="1687" t="s">
        <v>292</v>
      </c>
      <c r="K162" s="1687" t="s">
        <v>289</v>
      </c>
      <c r="L162" s="1688"/>
      <c r="M162" s="1688"/>
      <c r="N162" s="1688"/>
      <c r="O162" s="1688"/>
      <c r="P162" s="1688"/>
      <c r="Q162" s="1688"/>
      <c r="R162" s="1688"/>
      <c r="S162" s="1688"/>
      <c r="T162" s="1688"/>
      <c r="U162" s="1688"/>
    </row>
    <row r="163" spans="1:21" s="36" customFormat="1" ht="13.5" customHeight="1">
      <c r="A163" s="1689" t="s">
        <v>208</v>
      </c>
      <c r="B163" s="1690"/>
      <c r="C163" s="1485" t="s">
        <v>263</v>
      </c>
      <c r="D163" s="1486" t="s">
        <v>263</v>
      </c>
      <c r="E163" s="1486" t="s">
        <v>263</v>
      </c>
      <c r="F163" s="1486" t="s">
        <v>263</v>
      </c>
      <c r="G163" s="1486" t="s">
        <v>264</v>
      </c>
      <c r="H163" s="1486" t="s">
        <v>264</v>
      </c>
      <c r="I163" s="1486" t="s">
        <v>264</v>
      </c>
      <c r="J163" s="1486" t="s">
        <v>264</v>
      </c>
      <c r="K163" s="1486" t="s">
        <v>265</v>
      </c>
      <c r="L163" s="1688"/>
      <c r="M163" s="1688"/>
      <c r="N163" s="1688"/>
      <c r="O163" s="1688"/>
      <c r="P163" s="1688"/>
      <c r="Q163" s="1688"/>
      <c r="R163" s="1688"/>
      <c r="S163" s="1688"/>
      <c r="T163" s="1688"/>
      <c r="U163" s="1688"/>
    </row>
    <row r="164" spans="1:21" s="36" customFormat="1" ht="13.5" customHeight="1">
      <c r="A164" s="1691" t="s">
        <v>293</v>
      </c>
      <c r="B164" s="1692"/>
      <c r="C164" s="1693"/>
      <c r="D164" s="1694"/>
      <c r="E164" s="1694"/>
      <c r="F164" s="1694"/>
      <c r="G164" s="1694"/>
      <c r="H164" s="1694"/>
      <c r="I164" s="1694"/>
      <c r="J164" s="1694"/>
      <c r="K164" s="1694"/>
      <c r="L164" s="1688"/>
      <c r="M164" s="1688"/>
      <c r="N164" s="1688"/>
      <c r="O164" s="1688"/>
      <c r="P164" s="1688"/>
      <c r="Q164" s="1688"/>
      <c r="R164" s="1688"/>
      <c r="S164" s="1688"/>
      <c r="T164" s="1688"/>
      <c r="U164" s="1688"/>
    </row>
    <row r="165" spans="1:21" s="30" customFormat="1" ht="12" customHeight="1">
      <c r="A165" s="1586" t="s">
        <v>294</v>
      </c>
      <c r="B165" s="1586"/>
      <c r="C165" s="1695">
        <v>309988.07439522498</v>
      </c>
      <c r="D165" s="1696">
        <v>441872.97770286695</v>
      </c>
      <c r="E165" s="1696">
        <v>382630.90280456503</v>
      </c>
      <c r="F165" s="1696">
        <v>383193.48567539104</v>
      </c>
      <c r="G165" s="1696">
        <v>296727.01511433296</v>
      </c>
      <c r="H165" s="1696">
        <v>532066.664175782</v>
      </c>
      <c r="I165" s="1696">
        <v>513673.51048683503</v>
      </c>
      <c r="J165" s="1696">
        <v>423443.68463517702</v>
      </c>
      <c r="K165" s="1696">
        <v>283526.01116481901</v>
      </c>
      <c r="L165" s="1585"/>
      <c r="M165" s="1597"/>
      <c r="N165" s="1597"/>
      <c r="O165" s="1597"/>
      <c r="P165" s="1597"/>
      <c r="Q165" s="1597"/>
      <c r="R165" s="1597"/>
      <c r="S165" s="1597"/>
      <c r="T165" s="1597"/>
      <c r="U165" s="1597"/>
    </row>
    <row r="166" spans="1:21" s="30" customFormat="1" ht="12" customHeight="1">
      <c r="A166" s="1586" t="s">
        <v>295</v>
      </c>
      <c r="B166" s="1586"/>
      <c r="C166" s="1695">
        <v>20558.482232943301</v>
      </c>
      <c r="D166" s="1696">
        <v>67039.425020877694</v>
      </c>
      <c r="E166" s="1696">
        <v>47011.667442838203</v>
      </c>
      <c r="F166" s="1696">
        <v>63084.204868507099</v>
      </c>
      <c r="G166" s="1696">
        <v>44959.224064256698</v>
      </c>
      <c r="H166" s="1696">
        <v>52669.902057515101</v>
      </c>
      <c r="I166" s="1696">
        <v>48268.676243572401</v>
      </c>
      <c r="J166" s="1696">
        <v>56424.4859155784</v>
      </c>
      <c r="K166" s="1696">
        <v>78466.319915327098</v>
      </c>
      <c r="L166" s="1585"/>
      <c r="M166" s="1597"/>
      <c r="N166" s="1597"/>
      <c r="O166" s="1597"/>
      <c r="P166" s="1597"/>
      <c r="Q166" s="1597"/>
      <c r="R166" s="1597"/>
      <c r="S166" s="1597"/>
      <c r="T166" s="1597"/>
      <c r="U166" s="1597"/>
    </row>
    <row r="167" spans="1:21" s="30" customFormat="1" ht="12" customHeight="1">
      <c r="A167" s="1586" t="s">
        <v>296</v>
      </c>
      <c r="B167" s="1586"/>
      <c r="C167" s="1695">
        <v>1961463.5122504302</v>
      </c>
      <c r="D167" s="1696">
        <v>1959267.9761051401</v>
      </c>
      <c r="E167" s="1696">
        <v>1924509.1844895598</v>
      </c>
      <c r="F167" s="1696">
        <v>1840302.5975909501</v>
      </c>
      <c r="G167" s="1696">
        <v>1744922.3122408499</v>
      </c>
      <c r="H167" s="1696">
        <v>1723213.6281305</v>
      </c>
      <c r="I167" s="1696">
        <v>1710929.76203964</v>
      </c>
      <c r="J167" s="1696">
        <v>1685685.4428366399</v>
      </c>
      <c r="K167" s="1696">
        <v>1693810.7805753802</v>
      </c>
      <c r="L167" s="1585"/>
      <c r="M167" s="1597"/>
      <c r="N167" s="1597"/>
      <c r="O167" s="1597"/>
      <c r="P167" s="1597"/>
      <c r="Q167" s="1597"/>
      <c r="R167" s="1597"/>
      <c r="S167" s="1597"/>
      <c r="T167" s="1597"/>
      <c r="U167" s="1597"/>
    </row>
    <row r="168" spans="1:21" s="30" customFormat="1" ht="12" customHeight="1">
      <c r="A168" s="1697" t="s">
        <v>297</v>
      </c>
      <c r="B168" s="1697"/>
      <c r="C168" s="1695">
        <v>488086.722500665</v>
      </c>
      <c r="D168" s="1696">
        <v>427355.630877494</v>
      </c>
      <c r="E168" s="1696">
        <v>430426.27630542603</v>
      </c>
      <c r="F168" s="1696">
        <v>409938.35868392099</v>
      </c>
      <c r="G168" s="1696">
        <v>425267.25645023602</v>
      </c>
      <c r="H168" s="1696">
        <v>416657.98180140299</v>
      </c>
      <c r="I168" s="1696">
        <v>408818.77550237498</v>
      </c>
      <c r="J168" s="1696">
        <v>425077.76522043801</v>
      </c>
      <c r="K168" s="1696">
        <v>439231.22652125399</v>
      </c>
      <c r="L168" s="1585"/>
      <c r="M168" s="1597"/>
      <c r="N168" s="1597"/>
      <c r="O168" s="1597"/>
      <c r="P168" s="1597"/>
      <c r="Q168" s="1597"/>
      <c r="R168" s="1597"/>
      <c r="S168" s="1597"/>
      <c r="T168" s="1597"/>
      <c r="U168" s="1597"/>
    </row>
    <row r="169" spans="1:21" s="30" customFormat="1" ht="12" customHeight="1">
      <c r="A169" s="1586" t="s">
        <v>298</v>
      </c>
      <c r="B169" s="1586"/>
      <c r="C169" s="1695">
        <v>33350.017809929202</v>
      </c>
      <c r="D169" s="1696">
        <v>36220.471873635201</v>
      </c>
      <c r="E169" s="1696">
        <v>34614.0856030336</v>
      </c>
      <c r="F169" s="1696">
        <v>38865.8439571376</v>
      </c>
      <c r="G169" s="1696">
        <v>35296.524244055894</v>
      </c>
      <c r="H169" s="1696">
        <v>35387.595520085204</v>
      </c>
      <c r="I169" s="1696">
        <v>34505.852075083596</v>
      </c>
      <c r="J169" s="1696">
        <v>35507.773999393998</v>
      </c>
      <c r="K169" s="1696">
        <v>29360.2922767011</v>
      </c>
      <c r="L169" s="1585"/>
      <c r="M169" s="1597"/>
      <c r="N169" s="1597"/>
      <c r="O169" s="1597"/>
      <c r="P169" s="1597"/>
      <c r="Q169" s="1597"/>
      <c r="R169" s="1597"/>
      <c r="S169" s="1597"/>
      <c r="T169" s="1597"/>
      <c r="U169" s="1597"/>
    </row>
    <row r="170" spans="1:21" s="30" customFormat="1" ht="12" customHeight="1">
      <c r="A170" s="1586" t="s">
        <v>299</v>
      </c>
      <c r="B170" s="1586"/>
      <c r="C170" s="1695">
        <v>138259.31834900001</v>
      </c>
      <c r="D170" s="1696">
        <v>128365.13936100001</v>
      </c>
      <c r="E170" s="1696">
        <v>130260.21451800001</v>
      </c>
      <c r="F170" s="1696">
        <v>137360.76034000001</v>
      </c>
      <c r="G170" s="1696">
        <v>138747.408646</v>
      </c>
      <c r="H170" s="1696">
        <v>131702.96789500001</v>
      </c>
      <c r="I170" s="1696">
        <v>129966.187316</v>
      </c>
      <c r="J170" s="1696">
        <v>122659.439226</v>
      </c>
      <c r="K170" s="1696">
        <v>116729.249262</v>
      </c>
      <c r="L170" s="1585"/>
      <c r="M170" s="1597"/>
      <c r="N170" s="1597"/>
      <c r="O170" s="1597"/>
      <c r="P170" s="1597"/>
      <c r="Q170" s="1597"/>
      <c r="R170" s="1597"/>
      <c r="S170" s="1597"/>
      <c r="T170" s="1597"/>
      <c r="U170" s="1597"/>
    </row>
    <row r="171" spans="1:21" s="30" customFormat="1" ht="12" customHeight="1">
      <c r="A171" s="1586" t="s">
        <v>300</v>
      </c>
      <c r="B171" s="1586"/>
      <c r="C171" s="1695">
        <v>185687.46971955401</v>
      </c>
      <c r="D171" s="1696">
        <v>312573.72136576602</v>
      </c>
      <c r="E171" s="1696">
        <v>235949.61259541198</v>
      </c>
      <c r="F171" s="1696">
        <v>156950.60294498599</v>
      </c>
      <c r="G171" s="1696">
        <v>135399.57435578702</v>
      </c>
      <c r="H171" s="1696">
        <v>150015.77451855</v>
      </c>
      <c r="I171" s="1696">
        <v>129072.728308337</v>
      </c>
      <c r="J171" s="1696">
        <v>135586.72305149201</v>
      </c>
      <c r="K171" s="1696">
        <v>186740.441752869</v>
      </c>
      <c r="L171" s="1585"/>
      <c r="M171" s="1597"/>
      <c r="N171" s="1597"/>
      <c r="O171" s="1597"/>
      <c r="P171" s="1597"/>
      <c r="Q171" s="1597"/>
      <c r="R171" s="1597"/>
      <c r="S171" s="1597"/>
      <c r="T171" s="1597"/>
      <c r="U171" s="1597"/>
    </row>
    <row r="172" spans="1:21" s="30" customFormat="1" ht="12" customHeight="1">
      <c r="A172" s="1586" t="s">
        <v>301</v>
      </c>
      <c r="B172" s="1586"/>
      <c r="C172" s="1695">
        <v>14651.20356</v>
      </c>
      <c r="D172" s="1696">
        <v>18091.509970999999</v>
      </c>
      <c r="E172" s="1696">
        <v>18282.803332</v>
      </c>
      <c r="F172" s="1696">
        <v>18006.461579999999</v>
      </c>
      <c r="G172" s="1696">
        <v>17823.205620000001</v>
      </c>
      <c r="H172" s="1696">
        <v>17484.849650090699</v>
      </c>
      <c r="I172" s="1696">
        <v>18649.259912428799</v>
      </c>
      <c r="J172" s="1696">
        <v>17969.106727212999</v>
      </c>
      <c r="K172" s="1696">
        <v>18087.1570068</v>
      </c>
      <c r="L172" s="1585"/>
      <c r="M172" s="1597"/>
      <c r="N172" s="1597"/>
      <c r="O172" s="1597"/>
      <c r="P172" s="1597"/>
      <c r="Q172" s="1597"/>
      <c r="R172" s="1597"/>
      <c r="S172" s="1597"/>
      <c r="T172" s="1597"/>
      <c r="U172" s="1597"/>
    </row>
    <row r="173" spans="1:21" s="30" customFormat="1" ht="12" customHeight="1">
      <c r="A173" s="1586" t="s">
        <v>302</v>
      </c>
      <c r="B173" s="1586"/>
      <c r="C173" s="1695">
        <v>19257.186707519999</v>
      </c>
      <c r="D173" s="1696">
        <v>18789.783302423999</v>
      </c>
      <c r="E173" s="1696">
        <v>18843.26921192</v>
      </c>
      <c r="F173" s="1696">
        <v>19592.963942054001</v>
      </c>
      <c r="G173" s="1696">
        <v>19549.49954398</v>
      </c>
      <c r="H173" s="1696">
        <v>18708.452787636801</v>
      </c>
      <c r="I173" s="1696">
        <v>18628.0607718516</v>
      </c>
      <c r="J173" s="1696">
        <v>18444.6112795269</v>
      </c>
      <c r="K173" s="1696">
        <v>18388.952316473504</v>
      </c>
      <c r="L173" s="1585"/>
      <c r="M173" s="1597"/>
      <c r="N173" s="1597"/>
      <c r="O173" s="1597"/>
      <c r="P173" s="1597"/>
      <c r="Q173" s="1597"/>
      <c r="R173" s="1597"/>
      <c r="S173" s="1597"/>
      <c r="T173" s="1597"/>
      <c r="U173" s="1597"/>
    </row>
    <row r="174" spans="1:21" s="31" customFormat="1" ht="12" customHeight="1">
      <c r="A174" s="1598" t="s">
        <v>303</v>
      </c>
      <c r="B174" s="1598"/>
      <c r="C174" s="1695">
        <v>10273.007906156201</v>
      </c>
      <c r="D174" s="1698">
        <v>10172.6973724936</v>
      </c>
      <c r="E174" s="1698">
        <v>10266.397705845799</v>
      </c>
      <c r="F174" s="1698">
        <v>10175.1678992454</v>
      </c>
      <c r="G174" s="1698">
        <v>5804.4584448536998</v>
      </c>
      <c r="H174" s="1698">
        <v>5796.2532792325001</v>
      </c>
      <c r="I174" s="1698">
        <v>5277.0325304524004</v>
      </c>
      <c r="J174" s="1698">
        <v>5341.0318229545001</v>
      </c>
      <c r="K174" s="1698">
        <v>5497.5157301016998</v>
      </c>
      <c r="L174" s="1644"/>
      <c r="M174" s="1597"/>
      <c r="N174" s="1597"/>
      <c r="O174" s="1597"/>
      <c r="P174" s="1597"/>
      <c r="Q174" s="1597"/>
      <c r="R174" s="1597"/>
      <c r="S174" s="1597"/>
      <c r="T174" s="1597"/>
      <c r="U174" s="1597"/>
    </row>
    <row r="175" spans="1:21" s="30" customFormat="1" ht="12" customHeight="1">
      <c r="A175" s="1586" t="s">
        <v>304</v>
      </c>
      <c r="B175" s="1586"/>
      <c r="C175" s="1695">
        <v>510.48908969714199</v>
      </c>
      <c r="D175" s="1696">
        <v>767.94954880123294</v>
      </c>
      <c r="E175" s="1696">
        <v>723.09837910811302</v>
      </c>
      <c r="F175" s="1696">
        <v>612.71624238868105</v>
      </c>
      <c r="G175" s="1696">
        <v>649.22131242226499</v>
      </c>
      <c r="H175" s="1696">
        <v>4150.5756929460003</v>
      </c>
      <c r="I175" s="1696">
        <v>4253.3276725771802</v>
      </c>
      <c r="J175" s="1696">
        <v>4305.1004504161892</v>
      </c>
      <c r="K175" s="1696">
        <v>4376.6697025490494</v>
      </c>
      <c r="L175" s="1585"/>
      <c r="M175" s="1597"/>
      <c r="N175" s="1597"/>
      <c r="O175" s="1597"/>
      <c r="P175" s="1597"/>
      <c r="Q175" s="1597"/>
      <c r="R175" s="1597"/>
      <c r="S175" s="1597"/>
      <c r="T175" s="1597"/>
      <c r="U175" s="1597"/>
    </row>
    <row r="176" spans="1:21" s="30" customFormat="1" ht="12" customHeight="1">
      <c r="A176" s="1586" t="s">
        <v>305</v>
      </c>
      <c r="B176" s="1586"/>
      <c r="C176" s="1695">
        <v>21254.159102100799</v>
      </c>
      <c r="D176" s="1696">
        <v>22055.205755135801</v>
      </c>
      <c r="E176" s="1696">
        <v>21689.8706671648</v>
      </c>
      <c r="F176" s="1696">
        <v>21428.925419421201</v>
      </c>
      <c r="G176" s="1696">
        <v>21430.1802943851</v>
      </c>
      <c r="H176" s="1696">
        <v>21339.040199921499</v>
      </c>
      <c r="I176" s="1696">
        <v>21026.532396897499</v>
      </c>
      <c r="J176" s="1696">
        <v>20661.368660006199</v>
      </c>
      <c r="K176" s="1696">
        <v>20474.0303419956</v>
      </c>
      <c r="L176" s="1585"/>
      <c r="M176" s="1597"/>
      <c r="N176" s="1597"/>
      <c r="O176" s="1597"/>
      <c r="P176" s="1597"/>
      <c r="Q176" s="1597"/>
      <c r="R176" s="1597"/>
      <c r="S176" s="1597"/>
      <c r="T176" s="1597"/>
      <c r="U176" s="1597"/>
    </row>
    <row r="177" spans="1:21" s="30" customFormat="1" ht="12" customHeight="1">
      <c r="A177" s="1598" t="s">
        <v>306</v>
      </c>
      <c r="B177" s="1598"/>
      <c r="C177" s="1695">
        <v>1767.2909999999999</v>
      </c>
      <c r="D177" s="1696">
        <v>1821.7920687999999</v>
      </c>
      <c r="E177" s="1696">
        <v>2071.5259086000001</v>
      </c>
      <c r="F177" s="1696">
        <v>2218.238339344</v>
      </c>
      <c r="G177" s="1696">
        <v>2244.6689619999997</v>
      </c>
      <c r="H177" s="1696">
        <v>2470.5366485</v>
      </c>
      <c r="I177" s="1696">
        <v>2455.9702767200001</v>
      </c>
      <c r="J177" s="1696">
        <v>2399.4461219479999</v>
      </c>
      <c r="K177" s="1696">
        <v>2402.4010522500002</v>
      </c>
      <c r="L177" s="1585"/>
      <c r="M177" s="1597"/>
      <c r="N177" s="1597"/>
      <c r="O177" s="1597"/>
      <c r="P177" s="1597"/>
      <c r="Q177" s="1597"/>
      <c r="R177" s="1597"/>
      <c r="S177" s="1597"/>
      <c r="T177" s="1597"/>
      <c r="U177" s="1597"/>
    </row>
    <row r="178" spans="1:21" s="30" customFormat="1" ht="12" customHeight="1">
      <c r="A178" s="1590" t="s">
        <v>307</v>
      </c>
      <c r="B178" s="1590"/>
      <c r="C178" s="1699">
        <v>31323.6393599234</v>
      </c>
      <c r="D178" s="1700">
        <v>40994.156144215303</v>
      </c>
      <c r="E178" s="1700">
        <v>50527.786387220396</v>
      </c>
      <c r="F178" s="1700">
        <v>46179.133486472398</v>
      </c>
      <c r="G178" s="1700">
        <v>30423.2825616464</v>
      </c>
      <c r="H178" s="1700">
        <v>34644.271213497799</v>
      </c>
      <c r="I178" s="1700">
        <v>34569.255669437203</v>
      </c>
      <c r="J178" s="1700">
        <v>35713.988761428496</v>
      </c>
      <c r="K178" s="1700">
        <v>21851.737806291403</v>
      </c>
      <c r="L178" s="1585"/>
      <c r="M178" s="1597"/>
      <c r="N178" s="1597"/>
      <c r="O178" s="1597"/>
      <c r="P178" s="1597"/>
      <c r="Q178" s="1597"/>
      <c r="R178" s="1597"/>
      <c r="S178" s="1597"/>
      <c r="T178" s="1597"/>
      <c r="U178" s="1597"/>
    </row>
    <row r="179" spans="1:21" s="30" customFormat="1" ht="12" customHeight="1">
      <c r="A179" s="1594" t="s">
        <v>308</v>
      </c>
      <c r="B179" s="1594"/>
      <c r="C179" s="1701">
        <v>3236430.57400314</v>
      </c>
      <c r="D179" s="1702">
        <v>3485388.43653965</v>
      </c>
      <c r="E179" s="1702">
        <v>3307806.6936706901</v>
      </c>
      <c r="F179" s="1702">
        <v>3147909.4610898201</v>
      </c>
      <c r="G179" s="1702">
        <v>2919243.8310848097</v>
      </c>
      <c r="H179" s="1702">
        <v>3146308.49232066</v>
      </c>
      <c r="I179" s="1702">
        <v>3080094.93169221</v>
      </c>
      <c r="J179" s="1702">
        <v>2989219.9686782099</v>
      </c>
      <c r="K179" s="1702">
        <v>2918942.7854248099</v>
      </c>
      <c r="L179" s="1585"/>
      <c r="M179" s="1597"/>
      <c r="N179" s="1597"/>
      <c r="O179" s="1597"/>
      <c r="P179" s="1597"/>
      <c r="Q179" s="1597"/>
      <c r="R179" s="1597"/>
      <c r="S179" s="1597"/>
      <c r="T179" s="1597"/>
      <c r="U179" s="1597"/>
    </row>
    <row r="180" spans="1:21" s="36" customFormat="1" ht="13.5" customHeight="1">
      <c r="A180" s="1691" t="s">
        <v>309</v>
      </c>
      <c r="B180" s="1692"/>
      <c r="C180" s="1693"/>
      <c r="D180" s="1694"/>
      <c r="E180" s="1694"/>
      <c r="F180" s="1694"/>
      <c r="G180" s="1694"/>
      <c r="H180" s="1694"/>
      <c r="I180" s="1694"/>
      <c r="J180" s="1694"/>
      <c r="K180" s="1694"/>
      <c r="L180" s="1688"/>
      <c r="M180" s="1597"/>
      <c r="N180" s="1597"/>
      <c r="O180" s="1597"/>
      <c r="P180" s="1597"/>
      <c r="Q180" s="1597"/>
      <c r="R180" s="1597"/>
      <c r="S180" s="1597"/>
      <c r="T180" s="1597"/>
      <c r="U180" s="1597"/>
    </row>
    <row r="181" spans="1:21" s="30" customFormat="1" ht="12" customHeight="1">
      <c r="A181" s="1586" t="s">
        <v>310</v>
      </c>
      <c r="B181" s="1586"/>
      <c r="C181" s="1695">
        <v>177297.95684859899</v>
      </c>
      <c r="D181" s="1696">
        <v>229775.95256368301</v>
      </c>
      <c r="E181" s="1696">
        <v>226847.154930035</v>
      </c>
      <c r="F181" s="1696">
        <v>208934.49732550202</v>
      </c>
      <c r="G181" s="1696">
        <v>149610.51147409299</v>
      </c>
      <c r="H181" s="1696">
        <v>258471.08860645801</v>
      </c>
      <c r="I181" s="1696">
        <v>280277.625327049</v>
      </c>
      <c r="J181" s="1696">
        <v>212389.76891470599</v>
      </c>
      <c r="K181" s="1696">
        <v>207456.70724192398</v>
      </c>
      <c r="L181" s="1585"/>
      <c r="M181" s="1597"/>
      <c r="N181" s="1597"/>
      <c r="O181" s="1597"/>
      <c r="P181" s="1597"/>
      <c r="Q181" s="1597"/>
      <c r="R181" s="1597"/>
      <c r="S181" s="1597"/>
      <c r="T181" s="1597"/>
      <c r="U181" s="1597"/>
    </row>
    <row r="182" spans="1:21" s="30" customFormat="1" ht="12" customHeight="1">
      <c r="A182" s="1586" t="s">
        <v>311</v>
      </c>
      <c r="B182" s="1586"/>
      <c r="C182" s="1695">
        <v>1396630.05971342</v>
      </c>
      <c r="D182" s="1696">
        <v>1470881.6589810802</v>
      </c>
      <c r="E182" s="1696">
        <v>1393381.42867136</v>
      </c>
      <c r="F182" s="1696">
        <v>1321824.5229172001</v>
      </c>
      <c r="G182" s="1696">
        <v>1247718.6679555299</v>
      </c>
      <c r="H182" s="1696">
        <v>1233575.84003367</v>
      </c>
      <c r="I182" s="1696">
        <v>1230931.3292803899</v>
      </c>
      <c r="J182" s="1696">
        <v>1171527.00834105</v>
      </c>
      <c r="K182" s="1696">
        <v>1105573.6312239799</v>
      </c>
      <c r="L182" s="1585"/>
      <c r="M182" s="1597"/>
      <c r="N182" s="1597"/>
      <c r="O182" s="1597"/>
      <c r="P182" s="1597"/>
      <c r="Q182" s="1597"/>
      <c r="R182" s="1597"/>
      <c r="S182" s="1597"/>
      <c r="T182" s="1597"/>
      <c r="U182" s="1597"/>
    </row>
    <row r="183" spans="1:21" s="30" customFormat="1" ht="12" customHeight="1">
      <c r="A183" s="1586" t="s">
        <v>300</v>
      </c>
      <c r="B183" s="1586"/>
      <c r="C183" s="1695">
        <v>190141.98155968799</v>
      </c>
      <c r="D183" s="1696">
        <v>279309.30083298899</v>
      </c>
      <c r="E183" s="1696">
        <v>211667.63688684898</v>
      </c>
      <c r="F183" s="1696">
        <v>137429.10401265099</v>
      </c>
      <c r="G183" s="1696">
        <v>114348.26885021701</v>
      </c>
      <c r="H183" s="1696">
        <v>129812.90373297299</v>
      </c>
      <c r="I183" s="1696">
        <v>117960.879322105</v>
      </c>
      <c r="J183" s="1696">
        <v>127603.481655829</v>
      </c>
      <c r="K183" s="1696">
        <v>174978.94226837798</v>
      </c>
      <c r="L183" s="1585"/>
      <c r="M183" s="1597"/>
      <c r="N183" s="1597"/>
      <c r="O183" s="1597"/>
      <c r="P183" s="1597"/>
      <c r="Q183" s="1597"/>
      <c r="R183" s="1597"/>
      <c r="S183" s="1597"/>
      <c r="T183" s="1597"/>
      <c r="U183" s="1597"/>
    </row>
    <row r="184" spans="1:21" s="30" customFormat="1" ht="12" customHeight="1">
      <c r="A184" s="1586" t="s">
        <v>312</v>
      </c>
      <c r="B184" s="1586"/>
      <c r="C184" s="1695">
        <v>737885.711038635</v>
      </c>
      <c r="D184" s="1696">
        <v>788949.44176326203</v>
      </c>
      <c r="E184" s="1696">
        <v>778553.30138004699</v>
      </c>
      <c r="F184" s="1696">
        <v>765485.48903861106</v>
      </c>
      <c r="G184" s="1696">
        <v>702759.09824993298</v>
      </c>
      <c r="H184" s="1696">
        <v>806028.67344242206</v>
      </c>
      <c r="I184" s="1696">
        <v>755002.37697257695</v>
      </c>
      <c r="J184" s="1696">
        <v>800459.90659290005</v>
      </c>
      <c r="K184" s="1696">
        <v>777829.24414352898</v>
      </c>
      <c r="L184" s="1585"/>
      <c r="M184" s="1597"/>
      <c r="N184" s="1597"/>
      <c r="O184" s="1597"/>
      <c r="P184" s="1597"/>
      <c r="Q184" s="1597"/>
      <c r="R184" s="1597"/>
      <c r="S184" s="1597"/>
      <c r="T184" s="1597"/>
      <c r="U184" s="1597"/>
    </row>
    <row r="185" spans="1:21" s="30" customFormat="1" ht="12" customHeight="1">
      <c r="A185" s="1586" t="s">
        <v>313</v>
      </c>
      <c r="B185" s="1586"/>
      <c r="C185" s="1695">
        <v>138259.31834900001</v>
      </c>
      <c r="D185" s="1696">
        <v>128365.13936100001</v>
      </c>
      <c r="E185" s="1696">
        <v>130260.21451800001</v>
      </c>
      <c r="F185" s="1696">
        <v>137360.76034000001</v>
      </c>
      <c r="G185" s="1696">
        <v>138747.408646</v>
      </c>
      <c r="H185" s="1696">
        <v>131702.96789599999</v>
      </c>
      <c r="I185" s="1696">
        <v>129966.187316</v>
      </c>
      <c r="J185" s="1696">
        <v>122659.439226</v>
      </c>
      <c r="K185" s="1696">
        <v>116729.249262</v>
      </c>
      <c r="L185" s="1585"/>
      <c r="M185" s="1597"/>
      <c r="N185" s="1597"/>
      <c r="O185" s="1597"/>
      <c r="P185" s="1597"/>
      <c r="Q185" s="1597"/>
      <c r="R185" s="1597"/>
      <c r="S185" s="1597"/>
      <c r="T185" s="1597"/>
      <c r="U185" s="1597"/>
    </row>
    <row r="186" spans="1:21" s="30" customFormat="1" ht="12" customHeight="1">
      <c r="A186" s="1598" t="s">
        <v>314</v>
      </c>
      <c r="B186" s="1598"/>
      <c r="C186" s="1695">
        <v>191059.191468</v>
      </c>
      <c r="D186" s="1696">
        <v>191565.47649599999</v>
      </c>
      <c r="E186" s="1696">
        <v>193448.68679100001</v>
      </c>
      <c r="F186" s="1696">
        <v>196931.05612599998</v>
      </c>
      <c r="G186" s="1696">
        <v>199379.48156299998</v>
      </c>
      <c r="H186" s="1696">
        <v>199413.59641499998</v>
      </c>
      <c r="I186" s="1696">
        <v>199986.19406000001</v>
      </c>
      <c r="J186" s="1696">
        <v>200372.52832699998</v>
      </c>
      <c r="K186" s="1696">
        <v>200422.03755399998</v>
      </c>
      <c r="L186" s="1585"/>
      <c r="M186" s="1597"/>
      <c r="N186" s="1597"/>
      <c r="O186" s="1597"/>
      <c r="P186" s="1597"/>
      <c r="Q186" s="1597"/>
      <c r="R186" s="1597"/>
      <c r="S186" s="1597"/>
      <c r="T186" s="1597"/>
      <c r="U186" s="1597"/>
    </row>
    <row r="187" spans="1:21" s="30" customFormat="1" ht="12" customHeight="1">
      <c r="A187" s="1586" t="s">
        <v>315</v>
      </c>
      <c r="B187" s="1586"/>
      <c r="C187" s="1695">
        <v>4056.5805935173298</v>
      </c>
      <c r="D187" s="1696">
        <v>6232.9529369110696</v>
      </c>
      <c r="E187" s="1696">
        <v>4642.6660120943598</v>
      </c>
      <c r="F187" s="1696">
        <v>5539.1348053750598</v>
      </c>
      <c r="G187" s="1696">
        <v>3053.5840090409201</v>
      </c>
      <c r="H187" s="1696">
        <v>9607.17336713242</v>
      </c>
      <c r="I187" s="1696">
        <v>7925.4766943076002</v>
      </c>
      <c r="J187" s="1696">
        <v>7399.0122943830902</v>
      </c>
      <c r="K187" s="1696">
        <v>7555.8589306567201</v>
      </c>
      <c r="L187" s="1585"/>
      <c r="M187" s="1597"/>
      <c r="N187" s="1597"/>
      <c r="O187" s="1597"/>
      <c r="P187" s="1597"/>
      <c r="Q187" s="1597"/>
      <c r="R187" s="1597"/>
      <c r="S187" s="1597"/>
      <c r="T187" s="1597"/>
      <c r="U187" s="1597"/>
    </row>
    <row r="188" spans="1:21" s="30" customFormat="1" ht="12" customHeight="1">
      <c r="A188" s="1598" t="s">
        <v>316</v>
      </c>
      <c r="B188" s="1598"/>
      <c r="C188" s="1695">
        <v>5136.1664785863595</v>
      </c>
      <c r="D188" s="1696">
        <v>1719.8726117112999</v>
      </c>
      <c r="E188" s="1696">
        <v>1623.5345285499</v>
      </c>
      <c r="F188" s="1696">
        <v>1633.88722439554</v>
      </c>
      <c r="G188" s="1696">
        <v>1571.16659153308</v>
      </c>
      <c r="H188" s="1696">
        <v>40.137938825659802</v>
      </c>
      <c r="I188" s="1696">
        <v>11.279430776816</v>
      </c>
      <c r="J188" s="1696">
        <v>41.712724195960298</v>
      </c>
      <c r="K188" s="1696">
        <v>48.442780225154202</v>
      </c>
      <c r="L188" s="1585"/>
      <c r="M188" s="1597"/>
      <c r="N188" s="1597"/>
      <c r="O188" s="1597"/>
      <c r="P188" s="1597"/>
      <c r="Q188" s="1597"/>
      <c r="R188" s="1597"/>
      <c r="S188" s="1597"/>
      <c r="T188" s="1597"/>
      <c r="U188" s="1597"/>
    </row>
    <row r="189" spans="1:21" s="30" customFormat="1" ht="12" customHeight="1">
      <c r="A189" s="1586" t="s">
        <v>317</v>
      </c>
      <c r="B189" s="1586"/>
      <c r="C189" s="1695">
        <v>34199.7415900079</v>
      </c>
      <c r="D189" s="1696">
        <v>47734.751702120899</v>
      </c>
      <c r="E189" s="1696">
        <v>53274.936209404601</v>
      </c>
      <c r="F189" s="1696">
        <v>56745.086201553597</v>
      </c>
      <c r="G189" s="1696">
        <v>39717.727264545407</v>
      </c>
      <c r="H189" s="1696">
        <v>48178.2201589045</v>
      </c>
      <c r="I189" s="1696">
        <v>42384.634522476503</v>
      </c>
      <c r="J189" s="1696">
        <v>49728.817794789902</v>
      </c>
      <c r="K189" s="1696">
        <v>31522.386101908</v>
      </c>
      <c r="L189" s="1585"/>
      <c r="M189" s="1597"/>
      <c r="N189" s="1597"/>
      <c r="O189" s="1597"/>
      <c r="P189" s="1597"/>
      <c r="Q189" s="1597"/>
      <c r="R189" s="1597"/>
      <c r="S189" s="1597"/>
      <c r="T189" s="1597"/>
      <c r="U189" s="1597"/>
    </row>
    <row r="190" spans="1:21" s="30" customFormat="1" ht="12" customHeight="1">
      <c r="A190" s="1586" t="s">
        <v>318</v>
      </c>
      <c r="B190" s="1586"/>
      <c r="C190" s="1695">
        <v>540.904</v>
      </c>
      <c r="D190" s="1696">
        <v>460.91447700000003</v>
      </c>
      <c r="E190" s="1696">
        <v>476.442275</v>
      </c>
      <c r="F190" s="1696">
        <v>549.70303886399995</v>
      </c>
      <c r="G190" s="1696">
        <v>895.81069119999995</v>
      </c>
      <c r="H190" s="1696">
        <v>868.3294727</v>
      </c>
      <c r="I190" s="1696">
        <v>882.27066400000001</v>
      </c>
      <c r="J190" s="1696">
        <v>858.90013354400003</v>
      </c>
      <c r="K190" s="1696">
        <v>1016.00379208</v>
      </c>
      <c r="L190" s="1585"/>
      <c r="M190" s="1597"/>
      <c r="N190" s="1597"/>
      <c r="O190" s="1597"/>
      <c r="P190" s="1597"/>
      <c r="Q190" s="1597"/>
      <c r="R190" s="1597"/>
      <c r="S190" s="1597"/>
      <c r="T190" s="1597"/>
      <c r="U190" s="1597"/>
    </row>
    <row r="191" spans="1:21" s="30" customFormat="1" ht="12" customHeight="1">
      <c r="A191" s="1586" t="s">
        <v>319</v>
      </c>
      <c r="B191" s="1586"/>
      <c r="C191" s="1695">
        <v>977.26704439873197</v>
      </c>
      <c r="D191" s="1696">
        <v>1088.87264931037</v>
      </c>
      <c r="E191" s="1696">
        <v>1007.17757935448</v>
      </c>
      <c r="F191" s="1696">
        <v>1199.9249607275999</v>
      </c>
      <c r="G191" s="1696">
        <v>1641.51149022761</v>
      </c>
      <c r="H191" s="1696">
        <v>1590.2389409590899</v>
      </c>
      <c r="I191" s="1696">
        <v>1576.10150868866</v>
      </c>
      <c r="J191" s="1696">
        <v>2135.7242763182999</v>
      </c>
      <c r="K191" s="1696">
        <v>2095.9650191630199</v>
      </c>
      <c r="L191" s="1585"/>
      <c r="M191" s="1597"/>
      <c r="N191" s="1597"/>
      <c r="O191" s="1597"/>
      <c r="P191" s="1597"/>
      <c r="Q191" s="1597"/>
      <c r="R191" s="1597"/>
      <c r="S191" s="1597"/>
      <c r="T191" s="1597"/>
      <c r="U191" s="1597"/>
    </row>
    <row r="192" spans="1:21" s="30" customFormat="1" ht="12" customHeight="1">
      <c r="A192" s="1586" t="s">
        <v>320</v>
      </c>
      <c r="B192" s="1586"/>
      <c r="C192" s="1695">
        <v>4657.1750831664003</v>
      </c>
      <c r="D192" s="1696">
        <v>4383.1811693283007</v>
      </c>
      <c r="E192" s="1696">
        <v>4538.3675909513995</v>
      </c>
      <c r="F192" s="1696">
        <v>4642.6454926541001</v>
      </c>
      <c r="G192" s="1696">
        <v>5073.1837387790993</v>
      </c>
      <c r="H192" s="1696">
        <v>4968.6655311698005</v>
      </c>
      <c r="I192" s="1696">
        <v>4891.4506978682002</v>
      </c>
      <c r="J192" s="1696">
        <v>4730.7136363895006</v>
      </c>
      <c r="K192" s="1696">
        <v>4475.9803114576007</v>
      </c>
      <c r="L192" s="1585"/>
      <c r="M192" s="1597"/>
      <c r="N192" s="1597"/>
      <c r="O192" s="1597"/>
      <c r="P192" s="1597"/>
      <c r="Q192" s="1597"/>
      <c r="R192" s="1597"/>
      <c r="S192" s="1597"/>
      <c r="T192" s="1597"/>
      <c r="U192" s="1597"/>
    </row>
    <row r="193" spans="1:21" s="30" customFormat="1" ht="12" customHeight="1">
      <c r="A193" s="1586" t="s">
        <v>321</v>
      </c>
      <c r="B193" s="1586"/>
      <c r="C193" s="1695">
        <v>59702.243435999997</v>
      </c>
      <c r="D193" s="1696">
        <v>54068.850847999995</v>
      </c>
      <c r="E193" s="1696">
        <v>40617.076345000001</v>
      </c>
      <c r="F193" s="1696">
        <v>37951.830620000001</v>
      </c>
      <c r="G193" s="1696">
        <v>37768.694770000002</v>
      </c>
      <c r="H193" s="1696">
        <v>38102.143880000003</v>
      </c>
      <c r="I193" s="1696">
        <v>31350.581899999997</v>
      </c>
      <c r="J193" s="1696">
        <v>18283.668030000001</v>
      </c>
      <c r="K193" s="1696">
        <v>8523.0974200000001</v>
      </c>
      <c r="L193" s="1703"/>
      <c r="M193" s="1597"/>
      <c r="N193" s="1597"/>
      <c r="O193" s="1597"/>
      <c r="P193" s="1597"/>
      <c r="Q193" s="1597"/>
      <c r="R193" s="1597"/>
      <c r="S193" s="1597"/>
      <c r="T193" s="1597"/>
      <c r="U193" s="1597"/>
    </row>
    <row r="194" spans="1:21" s="30" customFormat="1" ht="12" customHeight="1">
      <c r="A194" s="1586" t="s">
        <v>322</v>
      </c>
      <c r="B194" s="1586"/>
      <c r="C194" s="1695">
        <v>36787.867211000004</v>
      </c>
      <c r="D194" s="1696">
        <v>29840.732989999997</v>
      </c>
      <c r="E194" s="1696">
        <v>28345.084311999999</v>
      </c>
      <c r="F194" s="1696">
        <v>27200.842388000001</v>
      </c>
      <c r="G194" s="1696">
        <v>33047.128724000002</v>
      </c>
      <c r="H194" s="1696">
        <v>31451.166020683002</v>
      </c>
      <c r="I194" s="1696">
        <v>31400.383125140001</v>
      </c>
      <c r="J194" s="1696">
        <v>31008.582147592002</v>
      </c>
      <c r="K194" s="1696">
        <v>32319.045312905</v>
      </c>
      <c r="L194" s="1585"/>
      <c r="M194" s="1597"/>
      <c r="N194" s="1597"/>
      <c r="O194" s="1597"/>
      <c r="P194" s="1597"/>
      <c r="Q194" s="1597"/>
      <c r="R194" s="1597"/>
      <c r="S194" s="1597"/>
      <c r="T194" s="1597"/>
      <c r="U194" s="1597"/>
    </row>
    <row r="195" spans="1:21" s="34" customFormat="1" ht="12" customHeight="1">
      <c r="A195" s="1608" t="s">
        <v>323</v>
      </c>
      <c r="B195" s="1608"/>
      <c r="C195" s="1704">
        <v>2977332.1644140203</v>
      </c>
      <c r="D195" s="1705">
        <v>3234377.0993824</v>
      </c>
      <c r="E195" s="1705">
        <v>3068683.7080296502</v>
      </c>
      <c r="F195" s="1705">
        <v>2903428.4844915299</v>
      </c>
      <c r="G195" s="1705">
        <v>2675332.2440180997</v>
      </c>
      <c r="H195" s="1705">
        <v>2893811.1454369002</v>
      </c>
      <c r="I195" s="1705">
        <v>2834546.7708213702</v>
      </c>
      <c r="J195" s="1705">
        <v>2749199.2640946996</v>
      </c>
      <c r="K195" s="1705">
        <v>2670546.59136221</v>
      </c>
      <c r="L195" s="1679"/>
      <c r="M195" s="1597"/>
      <c r="N195" s="1597"/>
      <c r="O195" s="1597"/>
      <c r="P195" s="1597"/>
      <c r="Q195" s="1597"/>
      <c r="R195" s="1597"/>
      <c r="S195" s="1597"/>
      <c r="T195" s="1597"/>
      <c r="U195" s="1597"/>
    </row>
    <row r="196" spans="1:21" s="30" customFormat="1" ht="12" customHeight="1">
      <c r="A196" s="1586"/>
      <c r="B196" s="1586"/>
      <c r="C196" s="1695"/>
      <c r="D196" s="1696"/>
      <c r="E196" s="1696"/>
      <c r="F196" s="1696"/>
      <c r="G196" s="1696"/>
      <c r="H196" s="1696"/>
      <c r="I196" s="1696"/>
      <c r="J196" s="1696"/>
      <c r="K196" s="1696"/>
      <c r="L196" s="1585"/>
      <c r="M196" s="1597"/>
      <c r="N196" s="1597"/>
      <c r="O196" s="1597"/>
      <c r="P196" s="1597"/>
      <c r="Q196" s="1597"/>
      <c r="R196" s="1597"/>
      <c r="S196" s="1597"/>
      <c r="T196" s="1597"/>
      <c r="U196" s="1597"/>
    </row>
    <row r="197" spans="1:21" s="30" customFormat="1" ht="12" customHeight="1">
      <c r="A197" s="1586" t="s">
        <v>324</v>
      </c>
      <c r="B197" s="1586"/>
      <c r="C197" s="1695">
        <v>16088.631347999999</v>
      </c>
      <c r="D197" s="1696">
        <v>14848.847779</v>
      </c>
      <c r="E197" s="1696">
        <v>11437.675101999999</v>
      </c>
      <c r="F197" s="1696">
        <v>11316.849826</v>
      </c>
      <c r="G197" s="1696">
        <v>16974.457190000001</v>
      </c>
      <c r="H197" s="1696">
        <v>17136.138910000001</v>
      </c>
      <c r="I197" s="1696">
        <v>16931.862000000001</v>
      </c>
      <c r="J197" s="1696">
        <v>18138.634309999998</v>
      </c>
      <c r="K197" s="1696">
        <v>18362.127219999998</v>
      </c>
      <c r="L197" s="1585"/>
      <c r="M197" s="1597"/>
      <c r="N197" s="1597"/>
      <c r="O197" s="1597"/>
      <c r="P197" s="1597"/>
      <c r="Q197" s="1597"/>
      <c r="R197" s="1597"/>
      <c r="S197" s="1597"/>
      <c r="T197" s="1597"/>
      <c r="U197" s="1597"/>
    </row>
    <row r="198" spans="1:21" s="30" customFormat="1" ht="12" customHeight="1">
      <c r="A198" s="1586" t="s">
        <v>325</v>
      </c>
      <c r="B198" s="1586"/>
      <c r="C198" s="1695">
        <v>226.992842137</v>
      </c>
      <c r="D198" s="1696">
        <v>421.15535945699997</v>
      </c>
      <c r="E198" s="1696">
        <v>399.31016522000004</v>
      </c>
      <c r="F198" s="1696">
        <v>325.16104544000001</v>
      </c>
      <c r="G198" s="1696">
        <v>265.83168359999996</v>
      </c>
      <c r="H198" s="1696">
        <v>403.92305303399996</v>
      </c>
      <c r="I198" s="1696">
        <v>270.01573775899999</v>
      </c>
      <c r="J198" s="1696">
        <v>155.276485334</v>
      </c>
      <c r="K198" s="1696">
        <v>118.954504646</v>
      </c>
      <c r="L198" s="1585"/>
      <c r="M198" s="1597"/>
      <c r="N198" s="1597"/>
      <c r="O198" s="1597"/>
      <c r="P198" s="1597"/>
      <c r="Q198" s="1597"/>
      <c r="R198" s="1597"/>
      <c r="S198" s="1597"/>
      <c r="T198" s="1597"/>
      <c r="U198" s="1597"/>
    </row>
    <row r="199" spans="1:21" s="30" customFormat="1" ht="12" customHeight="1">
      <c r="A199" s="1586" t="s">
        <v>326</v>
      </c>
      <c r="B199" s="1586"/>
      <c r="C199" s="1695">
        <v>19378.260760000001</v>
      </c>
      <c r="D199" s="1696">
        <v>19379.562760000001</v>
      </c>
      <c r="E199" s="1696">
        <v>19379.562760000001</v>
      </c>
      <c r="F199" s="1696">
        <v>19379.562760000001</v>
      </c>
      <c r="G199" s="1696">
        <v>19379.389760000002</v>
      </c>
      <c r="H199" s="1696">
        <v>19379.176760000002</v>
      </c>
      <c r="I199" s="1696">
        <v>15503.014210000001</v>
      </c>
      <c r="J199" s="1696">
        <v>15503.650210000002</v>
      </c>
      <c r="K199" s="1696">
        <v>15502.636210000001</v>
      </c>
      <c r="L199" s="1585"/>
      <c r="M199" s="1597"/>
      <c r="N199" s="1597"/>
      <c r="O199" s="1597"/>
      <c r="P199" s="1597"/>
      <c r="Q199" s="1597"/>
      <c r="R199" s="1597"/>
      <c r="S199" s="1597"/>
      <c r="T199" s="1597"/>
      <c r="U199" s="1597"/>
    </row>
    <row r="200" spans="1:21" s="30" customFormat="1" ht="12" customHeight="1">
      <c r="A200" s="1586" t="s">
        <v>327</v>
      </c>
      <c r="B200" s="1586"/>
      <c r="C200" s="1695">
        <v>18733.016070000001</v>
      </c>
      <c r="D200" s="1696">
        <v>18733.016070000001</v>
      </c>
      <c r="E200" s="1696">
        <v>18733.016070000001</v>
      </c>
      <c r="F200" s="1696">
        <v>18733.016070000001</v>
      </c>
      <c r="G200" s="1696">
        <v>18733.016070000001</v>
      </c>
      <c r="H200" s="1696">
        <v>18733.016070000001</v>
      </c>
      <c r="I200" s="1696">
        <v>22608.928620000002</v>
      </c>
      <c r="J200" s="1696">
        <v>22608.928620000002</v>
      </c>
      <c r="K200" s="1696">
        <v>22608.928620000002</v>
      </c>
      <c r="L200" s="1585"/>
      <c r="M200" s="1597"/>
      <c r="N200" s="1597"/>
      <c r="O200" s="1597"/>
      <c r="P200" s="1597"/>
      <c r="Q200" s="1597"/>
      <c r="R200" s="1597"/>
      <c r="S200" s="1597"/>
      <c r="T200" s="1597"/>
      <c r="U200" s="1597"/>
    </row>
    <row r="201" spans="1:21" s="30" customFormat="1" ht="12" customHeight="1">
      <c r="A201" s="1586" t="s">
        <v>328</v>
      </c>
      <c r="B201" s="1586"/>
      <c r="C201" s="1695">
        <v>204671.53003860501</v>
      </c>
      <c r="D201" s="1696">
        <v>197628.72524517198</v>
      </c>
      <c r="E201" s="1696">
        <v>189173.43220128398</v>
      </c>
      <c r="F201" s="1696">
        <v>194726.37508703602</v>
      </c>
      <c r="G201" s="1696">
        <v>188558.89394928698</v>
      </c>
      <c r="H201" s="1696">
        <v>196845.10727628201</v>
      </c>
      <c r="I201" s="1696">
        <v>190234.343550046</v>
      </c>
      <c r="J201" s="1696">
        <v>183613.99400120199</v>
      </c>
      <c r="K201" s="1696">
        <v>191803.55520985799</v>
      </c>
      <c r="L201" s="1585"/>
      <c r="M201" s="1597"/>
      <c r="N201" s="1597"/>
      <c r="O201" s="1597"/>
      <c r="P201" s="1597"/>
      <c r="Q201" s="1597"/>
      <c r="R201" s="1597"/>
      <c r="S201" s="1597"/>
      <c r="T201" s="1597"/>
      <c r="U201" s="1597"/>
    </row>
    <row r="202" spans="1:21" s="34" customFormat="1" ht="12" customHeight="1">
      <c r="A202" s="1706" t="s">
        <v>329</v>
      </c>
      <c r="B202" s="1706"/>
      <c r="C202" s="1707">
        <v>259098.43105874199</v>
      </c>
      <c r="D202" s="1708">
        <v>251011.30721362901</v>
      </c>
      <c r="E202" s="1708">
        <v>239122.99629850502</v>
      </c>
      <c r="F202" s="1708">
        <v>244480.96478847598</v>
      </c>
      <c r="G202" s="1708">
        <v>243911.58865288697</v>
      </c>
      <c r="H202" s="1708">
        <v>252497.362069316</v>
      </c>
      <c r="I202" s="1708">
        <v>245548.16411780499</v>
      </c>
      <c r="J202" s="1708">
        <v>240020.48362653601</v>
      </c>
      <c r="K202" s="1708">
        <v>248396.20176450399</v>
      </c>
      <c r="L202" s="1679"/>
      <c r="M202" s="1597"/>
      <c r="N202" s="1597"/>
      <c r="O202" s="1597"/>
      <c r="P202" s="1597"/>
      <c r="Q202" s="1597"/>
      <c r="R202" s="1597"/>
      <c r="S202" s="1597"/>
      <c r="T202" s="1597"/>
      <c r="U202" s="1597"/>
    </row>
    <row r="203" spans="1:21" s="30" customFormat="1" ht="12" customHeight="1">
      <c r="A203" s="1594" t="s">
        <v>330</v>
      </c>
      <c r="B203" s="1594"/>
      <c r="C203" s="1701">
        <v>3236430.59547276</v>
      </c>
      <c r="D203" s="1702">
        <v>3485388.4065960301</v>
      </c>
      <c r="E203" s="1702">
        <v>3307806.70432815</v>
      </c>
      <c r="F203" s="1702">
        <v>3147909.4492800101</v>
      </c>
      <c r="G203" s="1702">
        <v>2919243.68267099</v>
      </c>
      <c r="H203" s="1702">
        <v>3146308.35750621</v>
      </c>
      <c r="I203" s="1702">
        <v>3080094.93493918</v>
      </c>
      <c r="J203" s="1702">
        <v>2989219.7477212301</v>
      </c>
      <c r="K203" s="1702">
        <v>2918942.7931267098</v>
      </c>
      <c r="L203" s="1585"/>
      <c r="M203" s="1597"/>
      <c r="N203" s="1597"/>
      <c r="O203" s="1597"/>
      <c r="P203" s="1597"/>
      <c r="Q203" s="1597"/>
      <c r="R203" s="1597"/>
      <c r="S203" s="1597"/>
      <c r="T203" s="1597"/>
      <c r="U203" s="1597"/>
    </row>
    <row r="204" spans="1:21" s="31" customFormat="1" ht="12" customHeight="1">
      <c r="A204" s="1598"/>
      <c r="B204" s="1598"/>
      <c r="C204" s="1606"/>
      <c r="D204" s="1606"/>
      <c r="E204" s="1606"/>
      <c r="F204" s="1606"/>
      <c r="G204" s="1606"/>
      <c r="H204" s="1606"/>
      <c r="I204" s="1606"/>
      <c r="J204" s="1606"/>
      <c r="K204" s="1606"/>
      <c r="L204" s="1644"/>
      <c r="M204" s="1597"/>
      <c r="N204" s="1597"/>
      <c r="O204" s="1597"/>
      <c r="P204" s="1597"/>
      <c r="Q204" s="1597"/>
      <c r="R204" s="1597"/>
      <c r="S204" s="1597"/>
      <c r="T204" s="1597"/>
      <c r="U204" s="1597"/>
    </row>
    <row r="205" spans="1:21" s="32" customFormat="1" ht="12" customHeight="1">
      <c r="A205" s="1618" t="s">
        <v>331</v>
      </c>
      <c r="B205" s="1619"/>
      <c r="C205" s="1657"/>
      <c r="D205" s="1657"/>
      <c r="E205" s="1657"/>
      <c r="F205" s="1657"/>
      <c r="G205" s="1657"/>
      <c r="H205" s="1657"/>
      <c r="I205" s="1657"/>
      <c r="J205" s="1657"/>
      <c r="K205" s="1657"/>
      <c r="L205" s="1622"/>
      <c r="M205" s="1709"/>
      <c r="N205" s="1709"/>
      <c r="O205" s="1709"/>
      <c r="P205" s="1709"/>
      <c r="Q205" s="1709"/>
      <c r="R205" s="1709"/>
      <c r="S205" s="1709"/>
      <c r="T205" s="1709"/>
      <c r="U205" s="1709"/>
    </row>
    <row r="206" spans="1:21" s="30" customFormat="1" ht="12" customHeight="1">
      <c r="A206" s="1582" t="s">
        <v>258</v>
      </c>
      <c r="B206" s="1582"/>
      <c r="C206" s="1623">
        <v>10.51727</v>
      </c>
      <c r="D206" s="1624">
        <v>10.591844</v>
      </c>
      <c r="E206" s="1625">
        <v>10.327959999999999</v>
      </c>
      <c r="F206" s="1625">
        <v>9.6983809999999995</v>
      </c>
      <c r="G206" s="1625">
        <v>9.9885300000000008</v>
      </c>
      <c r="H206" s="1624">
        <v>10.132742</v>
      </c>
      <c r="I206" s="1624">
        <v>10.181196</v>
      </c>
      <c r="J206" s="1624">
        <v>10.019066</v>
      </c>
      <c r="K206" s="1624">
        <v>10.457805</v>
      </c>
      <c r="L206" s="1585"/>
      <c r="M206" s="1597"/>
      <c r="N206" s="1597"/>
      <c r="O206" s="1597"/>
      <c r="P206" s="1597"/>
      <c r="Q206" s="1597"/>
      <c r="R206" s="1597"/>
      <c r="S206" s="1597"/>
      <c r="T206" s="1597"/>
      <c r="U206" s="1597"/>
    </row>
    <row r="207" spans="1:21" s="30" customFormat="1" ht="12" customHeight="1">
      <c r="A207" s="1590" t="s">
        <v>259</v>
      </c>
      <c r="B207" s="1590"/>
      <c r="C207" s="1615">
        <v>9.8398000000000003</v>
      </c>
      <c r="D207" s="1616">
        <v>10.8362</v>
      </c>
      <c r="E207" s="1617">
        <v>9.9149999999999991</v>
      </c>
      <c r="F207" s="1617">
        <v>8.7423999999999999</v>
      </c>
      <c r="G207" s="1617">
        <v>8.8233999999999995</v>
      </c>
      <c r="H207" s="1616">
        <v>8.7453000000000003</v>
      </c>
      <c r="I207" s="1616">
        <v>8.5739999999999998</v>
      </c>
      <c r="J207" s="1616">
        <v>8.5373999999999999</v>
      </c>
      <c r="K207" s="1616">
        <v>8.5192499999999995</v>
      </c>
      <c r="L207" s="1585"/>
      <c r="M207" s="1597"/>
      <c r="N207" s="1597"/>
      <c r="O207" s="1597"/>
      <c r="P207" s="1597"/>
      <c r="Q207" s="1597"/>
      <c r="R207" s="1597"/>
      <c r="S207" s="1597"/>
      <c r="T207" s="1597"/>
      <c r="U207" s="1597"/>
    </row>
    <row r="208" spans="1:21" s="38" customFormat="1" ht="12" customHeight="1">
      <c r="A208" s="1710"/>
      <c r="B208" s="1710"/>
      <c r="C208" s="1657"/>
      <c r="D208" s="1711"/>
      <c r="E208" s="1711"/>
      <c r="F208" s="1711"/>
      <c r="G208" s="1711"/>
      <c r="H208" s="1711"/>
      <c r="I208" s="1711"/>
      <c r="J208" s="1711"/>
      <c r="K208" s="1712"/>
      <c r="L208" s="1713"/>
      <c r="M208" s="1713"/>
      <c r="N208" s="1713"/>
      <c r="O208" s="1713"/>
      <c r="P208" s="1713"/>
      <c r="Q208" s="1713"/>
      <c r="R208" s="1713"/>
      <c r="S208" s="1713"/>
      <c r="T208" s="1713"/>
      <c r="U208" s="1713"/>
    </row>
    <row r="209" spans="1:12" s="10" customFormat="1" ht="12.75" customHeight="1">
      <c r="A209" s="1850" t="s">
        <v>332</v>
      </c>
      <c r="B209" s="1850"/>
      <c r="C209" s="1850"/>
      <c r="D209" s="1850"/>
      <c r="E209" s="1850"/>
      <c r="F209" s="1850"/>
      <c r="G209" s="1850"/>
      <c r="H209" s="1850"/>
      <c r="I209" s="1850"/>
      <c r="J209" s="1850"/>
      <c r="K209" s="1850"/>
      <c r="L209" s="1626"/>
    </row>
    <row r="210" spans="1:12" s="23" customFormat="1" ht="22.5" customHeight="1">
      <c r="A210" s="310"/>
      <c r="B210" s="310"/>
      <c r="C210" s="764"/>
      <c r="D210" s="764"/>
      <c r="E210" s="764"/>
      <c r="F210" s="764"/>
      <c r="G210" s="764"/>
      <c r="H210" s="764"/>
      <c r="I210" s="764"/>
      <c r="J210" s="764"/>
      <c r="K210" s="764"/>
      <c r="L210" s="681"/>
    </row>
    <row r="211" spans="1:12" s="24" customFormat="1" ht="18.75" customHeight="1">
      <c r="A211" s="978" t="s">
        <v>333</v>
      </c>
      <c r="B211" s="1571"/>
      <c r="C211" s="766"/>
      <c r="D211" s="766"/>
      <c r="E211" s="766"/>
      <c r="F211" s="766"/>
      <c r="G211" s="766"/>
      <c r="H211" s="766"/>
      <c r="I211" s="766"/>
      <c r="J211" s="766"/>
      <c r="K211" s="766"/>
      <c r="L211" s="767"/>
    </row>
    <row r="212" spans="1:12" s="27" customFormat="1" ht="12" customHeight="1">
      <c r="A212" s="772"/>
      <c r="B212" s="772"/>
      <c r="C212" s="772"/>
      <c r="D212" s="772"/>
      <c r="E212" s="772"/>
      <c r="F212" s="772"/>
      <c r="G212" s="772"/>
      <c r="H212" s="772"/>
      <c r="I212" s="772"/>
      <c r="J212" s="772"/>
      <c r="K212" s="772"/>
      <c r="L212" s="773"/>
    </row>
    <row r="213" spans="1:12" s="36" customFormat="1" ht="13.5" customHeight="1">
      <c r="A213" s="1686"/>
      <c r="B213" s="1686"/>
      <c r="C213" s="1714"/>
      <c r="D213" s="1715"/>
      <c r="E213" s="1715"/>
      <c r="F213" s="1716"/>
      <c r="G213" s="1483" t="s">
        <v>289</v>
      </c>
      <c r="H213" s="1687" t="s">
        <v>289</v>
      </c>
      <c r="I213" s="1687" t="s">
        <v>289</v>
      </c>
      <c r="J213" s="1687" t="s">
        <v>289</v>
      </c>
      <c r="K213" s="1687" t="s">
        <v>289</v>
      </c>
      <c r="L213" s="1688"/>
    </row>
    <row r="214" spans="1:12" s="36" customFormat="1" ht="13.5" customHeight="1">
      <c r="A214" s="1689" t="s">
        <v>208</v>
      </c>
      <c r="B214" s="1690"/>
      <c r="C214" s="1717"/>
      <c r="D214" s="1717"/>
      <c r="E214" s="1717"/>
      <c r="F214" s="1718"/>
      <c r="G214" s="1485" t="s">
        <v>263</v>
      </c>
      <c r="H214" s="1719" t="s">
        <v>264</v>
      </c>
      <c r="I214" s="1719" t="s">
        <v>265</v>
      </c>
      <c r="J214" s="1719" t="s">
        <v>266</v>
      </c>
      <c r="K214" s="1719" t="s">
        <v>267</v>
      </c>
      <c r="L214" s="1688"/>
    </row>
    <row r="215" spans="1:12" s="36" customFormat="1" ht="13.5" customHeight="1">
      <c r="A215" s="1691" t="s">
        <v>293</v>
      </c>
      <c r="B215" s="1692"/>
      <c r="C215" s="1720"/>
      <c r="D215" s="1720"/>
      <c r="E215" s="1720"/>
      <c r="F215" s="1721"/>
      <c r="G215" s="1693"/>
      <c r="H215" s="1694"/>
      <c r="I215" s="1694"/>
      <c r="J215" s="1694"/>
      <c r="K215" s="1694"/>
      <c r="L215" s="1688"/>
    </row>
    <row r="216" spans="1:12" s="30" customFormat="1" ht="12" customHeight="1">
      <c r="A216" s="1586" t="s">
        <v>294</v>
      </c>
      <c r="B216" s="1586"/>
      <c r="C216" s="1722"/>
      <c r="D216" s="1722"/>
      <c r="E216" s="1722"/>
      <c r="F216" s="1723"/>
      <c r="G216" s="1695">
        <v>309988.07439522498</v>
      </c>
      <c r="H216" s="1696">
        <v>296727.01511433296</v>
      </c>
      <c r="I216" s="1696">
        <v>283526.01116481901</v>
      </c>
      <c r="J216" s="1696">
        <v>304745.66464401397</v>
      </c>
      <c r="K216" s="1696">
        <v>155592.007154291</v>
      </c>
      <c r="L216" s="1585"/>
    </row>
    <row r="217" spans="1:12" s="30" customFormat="1" ht="12" customHeight="1">
      <c r="A217" s="1586" t="s">
        <v>295</v>
      </c>
      <c r="B217" s="1586"/>
      <c r="C217" s="1722"/>
      <c r="D217" s="1722"/>
      <c r="E217" s="1722"/>
      <c r="F217" s="1723"/>
      <c r="G217" s="1695">
        <v>20558.482232943301</v>
      </c>
      <c r="H217" s="1696">
        <v>44959.224064256901</v>
      </c>
      <c r="I217" s="1696">
        <v>78466.319915326996</v>
      </c>
      <c r="J217" s="1696">
        <v>102961.39704416601</v>
      </c>
      <c r="K217" s="1696">
        <v>130145.64665130799</v>
      </c>
      <c r="L217" s="1585"/>
    </row>
    <row r="218" spans="1:12" s="30" customFormat="1" ht="12" customHeight="1">
      <c r="A218" s="1586" t="s">
        <v>296</v>
      </c>
      <c r="B218" s="1586"/>
      <c r="C218" s="1722"/>
      <c r="D218" s="1722"/>
      <c r="E218" s="1722"/>
      <c r="F218" s="1723"/>
      <c r="G218" s="1695">
        <v>1961463.5122504302</v>
      </c>
      <c r="H218" s="1696">
        <v>1744922.3122408499</v>
      </c>
      <c r="I218" s="1696">
        <v>1693810.7805753802</v>
      </c>
      <c r="J218" s="1696">
        <v>1667189.4832868499</v>
      </c>
      <c r="K218" s="1696">
        <v>1597757.7941572198</v>
      </c>
      <c r="L218" s="1585"/>
    </row>
    <row r="219" spans="1:12" s="30" customFormat="1" ht="12" customHeight="1">
      <c r="A219" s="1697" t="s">
        <v>334</v>
      </c>
      <c r="B219" s="1697"/>
      <c r="C219" s="1722"/>
      <c r="D219" s="1722"/>
      <c r="E219" s="1722"/>
      <c r="F219" s="1723"/>
      <c r="G219" s="1695">
        <v>488086.722500665</v>
      </c>
      <c r="H219" s="1696">
        <v>425267.25645023602</v>
      </c>
      <c r="I219" s="1696">
        <v>439231.22652125399</v>
      </c>
      <c r="J219" s="1696">
        <v>376322.58670587698</v>
      </c>
      <c r="K219" s="1696">
        <v>409327.66646765702</v>
      </c>
      <c r="L219" s="1585"/>
    </row>
    <row r="220" spans="1:12" s="30" customFormat="1" ht="12" customHeight="1">
      <c r="A220" s="1586" t="s">
        <v>298</v>
      </c>
      <c r="B220" s="1586"/>
      <c r="C220" s="1722"/>
      <c r="D220" s="1722"/>
      <c r="E220" s="1722"/>
      <c r="F220" s="1723"/>
      <c r="G220" s="1695">
        <v>33350.017809929202</v>
      </c>
      <c r="H220" s="1696">
        <v>35296.524244055894</v>
      </c>
      <c r="I220" s="1696">
        <v>29360.2922767011</v>
      </c>
      <c r="J220" s="1696">
        <v>36246.6740785027</v>
      </c>
      <c r="K220" s="1696">
        <v>39801.706682509699</v>
      </c>
      <c r="L220" s="1585"/>
    </row>
    <row r="221" spans="1:12" s="30" customFormat="1" ht="12" customHeight="1">
      <c r="A221" s="1586" t="s">
        <v>299</v>
      </c>
      <c r="B221" s="1586"/>
      <c r="C221" s="1722"/>
      <c r="D221" s="1722"/>
      <c r="E221" s="1722"/>
      <c r="F221" s="1723"/>
      <c r="G221" s="1695">
        <v>138259.31834900001</v>
      </c>
      <c r="H221" s="1696">
        <v>138747.408646</v>
      </c>
      <c r="I221" s="1696">
        <v>116729.249262</v>
      </c>
      <c r="J221" s="1696">
        <v>98943.004828999998</v>
      </c>
      <c r="K221" s="1696">
        <v>77241.342770999996</v>
      </c>
      <c r="L221" s="1585"/>
    </row>
    <row r="222" spans="1:12" s="30" customFormat="1" ht="12" customHeight="1">
      <c r="A222" s="1586" t="s">
        <v>300</v>
      </c>
      <c r="B222" s="1586"/>
      <c r="C222" s="1722"/>
      <c r="D222" s="1722"/>
      <c r="E222" s="1722"/>
      <c r="F222" s="1723"/>
      <c r="G222" s="1695">
        <v>185687.46971955401</v>
      </c>
      <c r="H222" s="1696">
        <v>135399.57435578702</v>
      </c>
      <c r="I222" s="1696">
        <v>186740.441752869</v>
      </c>
      <c r="J222" s="1696">
        <v>125076.34449131701</v>
      </c>
      <c r="K222" s="1696">
        <v>124755.30684699101</v>
      </c>
      <c r="L222" s="1585"/>
    </row>
    <row r="223" spans="1:12" s="30" customFormat="1" ht="12" customHeight="1">
      <c r="A223" s="1586" t="s">
        <v>301</v>
      </c>
      <c r="B223" s="1586"/>
      <c r="C223" s="1722"/>
      <c r="D223" s="1722"/>
      <c r="E223" s="1722"/>
      <c r="F223" s="1723"/>
      <c r="G223" s="1695">
        <v>14651.20356</v>
      </c>
      <c r="H223" s="1696">
        <v>17823.205620000001</v>
      </c>
      <c r="I223" s="1696">
        <v>18087.1570068</v>
      </c>
      <c r="J223" s="1696">
        <v>17402.619283433098</v>
      </c>
      <c r="K223" s="1696">
        <v>16714.8435312906</v>
      </c>
      <c r="L223" s="1585"/>
    </row>
    <row r="224" spans="1:12" s="30" customFormat="1" ht="12" customHeight="1">
      <c r="A224" s="1586" t="s">
        <v>335</v>
      </c>
      <c r="B224" s="1586"/>
      <c r="C224" s="1722"/>
      <c r="D224" s="1722"/>
      <c r="E224" s="1722"/>
      <c r="F224" s="1723"/>
      <c r="G224" s="1695">
        <v>19257.186707519999</v>
      </c>
      <c r="H224" s="1696">
        <v>19549.49954398</v>
      </c>
      <c r="I224" s="1696">
        <v>18388.951646473502</v>
      </c>
      <c r="J224" s="1696">
        <v>16558.548294837405</v>
      </c>
      <c r="K224" s="1696">
        <v>16361.530938205473</v>
      </c>
      <c r="L224" s="1585"/>
    </row>
    <row r="225" spans="1:11" s="31" customFormat="1" ht="12" customHeight="1">
      <c r="A225" s="1598" t="s">
        <v>303</v>
      </c>
      <c r="B225" s="1598"/>
      <c r="C225" s="1724"/>
      <c r="D225" s="1724"/>
      <c r="E225" s="1724"/>
      <c r="F225" s="1725"/>
      <c r="G225" s="1695">
        <v>10273.007906156201</v>
      </c>
      <c r="H225" s="1698">
        <v>5804.4584448536998</v>
      </c>
      <c r="I225" s="1698">
        <v>5497.5157301016998</v>
      </c>
      <c r="J225" s="1698">
        <v>5454.0917885757599</v>
      </c>
      <c r="K225" s="1698">
        <v>5455.2798324904998</v>
      </c>
    </row>
    <row r="226" spans="1:11" s="30" customFormat="1" ht="12" customHeight="1">
      <c r="A226" s="1586" t="s">
        <v>304</v>
      </c>
      <c r="B226" s="1586"/>
      <c r="C226" s="1722"/>
      <c r="D226" s="1722"/>
      <c r="E226" s="1722"/>
      <c r="F226" s="1723"/>
      <c r="G226" s="1695">
        <v>510.48908969714199</v>
      </c>
      <c r="H226" s="1696">
        <v>649.22131242226499</v>
      </c>
      <c r="I226" s="1696">
        <v>4376.6697025490403</v>
      </c>
      <c r="J226" s="1696">
        <v>1223.7795164009301</v>
      </c>
      <c r="K226" s="1696">
        <v>995.52897024796903</v>
      </c>
    </row>
    <row r="227" spans="1:11" s="30" customFormat="1" ht="12" customHeight="1">
      <c r="A227" s="1586" t="s">
        <v>305</v>
      </c>
      <c r="B227" s="1586"/>
      <c r="C227" s="1722"/>
      <c r="D227" s="1722"/>
      <c r="E227" s="1722"/>
      <c r="F227" s="1723"/>
      <c r="G227" s="1695">
        <v>21254.159102100799</v>
      </c>
      <c r="H227" s="1696">
        <v>21430.1802943851</v>
      </c>
      <c r="I227" s="1696">
        <v>20474.0303419956</v>
      </c>
      <c r="J227" s="1696">
        <v>19098.232101663398</v>
      </c>
      <c r="K227" s="1696">
        <v>9240.4503402853607</v>
      </c>
    </row>
    <row r="228" spans="1:11" s="30" customFormat="1" ht="12" customHeight="1">
      <c r="A228" s="1598" t="s">
        <v>306</v>
      </c>
      <c r="B228" s="1598"/>
      <c r="C228" s="1722"/>
      <c r="D228" s="1722"/>
      <c r="E228" s="1722"/>
      <c r="F228" s="1723"/>
      <c r="G228" s="1695">
        <v>1767.2909999999999</v>
      </c>
      <c r="H228" s="1696">
        <v>2244.6689619999997</v>
      </c>
      <c r="I228" s="1696">
        <v>2402.4010522500002</v>
      </c>
      <c r="J228" s="1696">
        <v>1273.558</v>
      </c>
      <c r="K228" s="1696">
        <v>5044.2667053203204</v>
      </c>
    </row>
    <row r="229" spans="1:11" s="30" customFormat="1" ht="12" customHeight="1">
      <c r="A229" s="1590" t="s">
        <v>307</v>
      </c>
      <c r="B229" s="1590"/>
      <c r="C229" s="1726"/>
      <c r="D229" s="1726"/>
      <c r="E229" s="1726"/>
      <c r="F229" s="1727"/>
      <c r="G229" s="1699">
        <v>31323.6393599234</v>
      </c>
      <c r="H229" s="1700">
        <v>30423.282561646301</v>
      </c>
      <c r="I229" s="1700">
        <v>21851.737806291498</v>
      </c>
      <c r="J229" s="1700">
        <v>20797.601146553301</v>
      </c>
      <c r="K229" s="1700">
        <v>46469.390506622003</v>
      </c>
    </row>
    <row r="230" spans="1:11" s="30" customFormat="1" ht="12" customHeight="1">
      <c r="A230" s="1594" t="s">
        <v>308</v>
      </c>
      <c r="B230" s="1594"/>
      <c r="C230" s="1728"/>
      <c r="D230" s="1728"/>
      <c r="E230" s="1728"/>
      <c r="F230" s="1729"/>
      <c r="G230" s="1701">
        <v>3236430.57400314</v>
      </c>
      <c r="H230" s="1702">
        <v>2919243.8310848097</v>
      </c>
      <c r="I230" s="1702">
        <v>2918942.7854248099</v>
      </c>
      <c r="J230" s="1702">
        <v>2793293.5852111904</v>
      </c>
      <c r="K230" s="1702">
        <v>2634902.7615554398</v>
      </c>
    </row>
    <row r="231" spans="1:11" s="36" customFormat="1" ht="13.5" customHeight="1">
      <c r="A231" s="1691" t="s">
        <v>309</v>
      </c>
      <c r="B231" s="1692"/>
      <c r="C231" s="1720"/>
      <c r="D231" s="1720"/>
      <c r="E231" s="1720"/>
      <c r="F231" s="1721"/>
      <c r="G231" s="1730"/>
      <c r="H231" s="1694"/>
      <c r="I231" s="1694"/>
      <c r="J231" s="1694"/>
      <c r="K231" s="1694"/>
    </row>
    <row r="232" spans="1:11" s="30" customFormat="1" ht="12" customHeight="1">
      <c r="A232" s="1586" t="s">
        <v>310</v>
      </c>
      <c r="B232" s="1586"/>
      <c r="C232" s="1722"/>
      <c r="D232" s="1722"/>
      <c r="E232" s="1722"/>
      <c r="F232" s="1723"/>
      <c r="G232" s="1695">
        <v>177297.95684859899</v>
      </c>
      <c r="H232" s="1696">
        <v>149610.51147409299</v>
      </c>
      <c r="I232" s="1696">
        <v>207456.70724192398</v>
      </c>
      <c r="J232" s="1696">
        <v>202781.67545796401</v>
      </c>
      <c r="K232" s="1696">
        <v>188062.87318002002</v>
      </c>
    </row>
    <row r="233" spans="1:11" s="30" customFormat="1" ht="12" customHeight="1">
      <c r="A233" s="1586" t="s">
        <v>311</v>
      </c>
      <c r="B233" s="1586"/>
      <c r="C233" s="1722"/>
      <c r="D233" s="1722"/>
      <c r="E233" s="1722"/>
      <c r="F233" s="1723"/>
      <c r="G233" s="1695">
        <v>1396630.05971342</v>
      </c>
      <c r="H233" s="1696">
        <v>1247718.6679555299</v>
      </c>
      <c r="I233" s="1696">
        <v>1105573.6312239799</v>
      </c>
      <c r="J233" s="1696">
        <v>969556.61838431098</v>
      </c>
      <c r="K233" s="1696">
        <v>927091.85761599103</v>
      </c>
    </row>
    <row r="234" spans="1:11" s="30" customFormat="1" ht="12" customHeight="1">
      <c r="A234" s="1586" t="s">
        <v>300</v>
      </c>
      <c r="B234" s="1586"/>
      <c r="C234" s="1722"/>
      <c r="D234" s="1722"/>
      <c r="E234" s="1722"/>
      <c r="F234" s="1723"/>
      <c r="G234" s="1695">
        <v>190141.98155968799</v>
      </c>
      <c r="H234" s="1696">
        <v>114348.26885021701</v>
      </c>
      <c r="I234" s="1696">
        <v>174978.94226837798</v>
      </c>
      <c r="J234" s="1696">
        <v>115682.436235017</v>
      </c>
      <c r="K234" s="1696">
        <v>110116.257904802</v>
      </c>
    </row>
    <row r="235" spans="1:11" s="30" customFormat="1" ht="12" customHeight="1">
      <c r="A235" s="1586" t="s">
        <v>312</v>
      </c>
      <c r="B235" s="1586"/>
      <c r="C235" s="1722"/>
      <c r="D235" s="1722"/>
      <c r="E235" s="1722"/>
      <c r="F235" s="1723"/>
      <c r="G235" s="1695">
        <v>737885.711038635</v>
      </c>
      <c r="H235" s="1696">
        <v>702759.09824993298</v>
      </c>
      <c r="I235" s="1696">
        <v>777829.2441435291</v>
      </c>
      <c r="J235" s="1696">
        <v>870169.57189909194</v>
      </c>
      <c r="K235" s="1696">
        <v>801917.55851859495</v>
      </c>
    </row>
    <row r="236" spans="1:11" s="30" customFormat="1" ht="12" customHeight="1">
      <c r="A236" s="1586" t="s">
        <v>313</v>
      </c>
      <c r="B236" s="1586"/>
      <c r="C236" s="1722"/>
      <c r="D236" s="1722"/>
      <c r="E236" s="1722"/>
      <c r="F236" s="1723"/>
      <c r="G236" s="1695">
        <v>138259.31834900001</v>
      </c>
      <c r="H236" s="1696">
        <v>138747.408646</v>
      </c>
      <c r="I236" s="1696">
        <v>116729.249262</v>
      </c>
      <c r="J236" s="1696">
        <v>98943.004828999998</v>
      </c>
      <c r="K236" s="1696">
        <v>77241.342770999996</v>
      </c>
    </row>
    <row r="237" spans="1:11" s="30" customFormat="1" ht="12" customHeight="1">
      <c r="A237" s="1598" t="s">
        <v>314</v>
      </c>
      <c r="B237" s="1598"/>
      <c r="C237" s="1722"/>
      <c r="D237" s="1722"/>
      <c r="E237" s="1722"/>
      <c r="F237" s="1723"/>
      <c r="G237" s="1695">
        <v>191059.191468</v>
      </c>
      <c r="H237" s="1696">
        <v>199379.48156299998</v>
      </c>
      <c r="I237" s="1696">
        <v>200422.03755399998</v>
      </c>
      <c r="J237" s="1696">
        <v>206875.986217</v>
      </c>
      <c r="K237" s="1696">
        <v>204279.773866</v>
      </c>
    </row>
    <row r="238" spans="1:11" s="30" customFormat="1" ht="12" customHeight="1">
      <c r="A238" s="1586" t="s">
        <v>315</v>
      </c>
      <c r="B238" s="1586"/>
      <c r="C238" s="1722"/>
      <c r="D238" s="1722"/>
      <c r="E238" s="1722"/>
      <c r="F238" s="1723"/>
      <c r="G238" s="1695">
        <v>4056.5805935173298</v>
      </c>
      <c r="H238" s="1696">
        <v>3053.5840090409201</v>
      </c>
      <c r="I238" s="1696">
        <v>7555.8589306567201</v>
      </c>
      <c r="J238" s="1696">
        <v>10710.038102497101</v>
      </c>
      <c r="K238" s="1696">
        <v>2461.2093162719598</v>
      </c>
    </row>
    <row r="239" spans="1:11" s="30" customFormat="1" ht="12" customHeight="1">
      <c r="A239" s="1598" t="s">
        <v>316</v>
      </c>
      <c r="B239" s="1598"/>
      <c r="C239" s="1722"/>
      <c r="D239" s="1722"/>
      <c r="E239" s="1722"/>
      <c r="F239" s="1723"/>
      <c r="G239" s="1695">
        <v>5136.1664785863595</v>
      </c>
      <c r="H239" s="1696">
        <v>1571.16659153308</v>
      </c>
      <c r="I239" s="1696">
        <v>48.4427802251546</v>
      </c>
      <c r="J239" s="1696">
        <v>47.726070041920998</v>
      </c>
      <c r="K239" s="1696">
        <v>4216.0548266126507</v>
      </c>
    </row>
    <row r="240" spans="1:11" s="30" customFormat="1" ht="12" customHeight="1">
      <c r="A240" s="1586" t="s">
        <v>317</v>
      </c>
      <c r="B240" s="1586"/>
      <c r="C240" s="1722"/>
      <c r="D240" s="1722"/>
      <c r="E240" s="1722"/>
      <c r="F240" s="1723"/>
      <c r="G240" s="1695">
        <v>34199.7415900079</v>
      </c>
      <c r="H240" s="1696">
        <v>39717.727264545407</v>
      </c>
      <c r="I240" s="1696">
        <v>31522.386101908</v>
      </c>
      <c r="J240" s="1696">
        <v>39124.586764466898</v>
      </c>
      <c r="K240" s="1696">
        <v>55423.711460865197</v>
      </c>
    </row>
    <row r="241" spans="1:11" s="30" customFormat="1" ht="12" customHeight="1">
      <c r="A241" s="1586" t="s">
        <v>318</v>
      </c>
      <c r="B241" s="1586"/>
      <c r="C241" s="1722"/>
      <c r="D241" s="1722"/>
      <c r="E241" s="1722"/>
      <c r="F241" s="1723"/>
      <c r="G241" s="1695">
        <v>540.904</v>
      </c>
      <c r="H241" s="1696">
        <v>895.81069119999995</v>
      </c>
      <c r="I241" s="1696">
        <v>1016.00379208</v>
      </c>
      <c r="J241" s="1696">
        <v>422.71171999999996</v>
      </c>
      <c r="K241" s="1696">
        <v>3036.554995</v>
      </c>
    </row>
    <row r="242" spans="1:11" s="30" customFormat="1" ht="12" customHeight="1">
      <c r="A242" s="1586" t="s">
        <v>319</v>
      </c>
      <c r="B242" s="1586"/>
      <c r="C242" s="1722"/>
      <c r="D242" s="1722"/>
      <c r="E242" s="1722"/>
      <c r="F242" s="1723"/>
      <c r="G242" s="1695">
        <v>977.26704439873197</v>
      </c>
      <c r="H242" s="1696">
        <v>1641.51149022761</v>
      </c>
      <c r="I242" s="1696">
        <v>2095.9650191630199</v>
      </c>
      <c r="J242" s="1696">
        <v>1726.06334171554</v>
      </c>
      <c r="K242" s="1696">
        <v>2536.3169657720996</v>
      </c>
    </row>
    <row r="243" spans="1:11" s="30" customFormat="1" ht="12" customHeight="1">
      <c r="A243" s="1586" t="s">
        <v>320</v>
      </c>
      <c r="B243" s="1586"/>
      <c r="C243" s="1722"/>
      <c r="D243" s="1722"/>
      <c r="E243" s="1722"/>
      <c r="F243" s="1723"/>
      <c r="G243" s="1695">
        <v>4657.1750831664003</v>
      </c>
      <c r="H243" s="1696">
        <v>5073.1837387790993</v>
      </c>
      <c r="I243" s="1696">
        <v>4475.9803114576007</v>
      </c>
      <c r="J243" s="1696">
        <v>3902.8232315075998</v>
      </c>
      <c r="K243" s="1696">
        <v>3471.5248021736802</v>
      </c>
    </row>
    <row r="244" spans="1:11" s="30" customFormat="1" ht="12" customHeight="1">
      <c r="A244" s="1586" t="s">
        <v>321</v>
      </c>
      <c r="B244" s="1586"/>
      <c r="C244" s="1722"/>
      <c r="D244" s="1722"/>
      <c r="E244" s="1722"/>
      <c r="F244" s="1723"/>
      <c r="G244" s="1695">
        <v>59702.243435999997</v>
      </c>
      <c r="H244" s="1696">
        <v>37768.694770000002</v>
      </c>
      <c r="I244" s="1696">
        <v>8523.0974200000001</v>
      </c>
      <c r="J244" s="1696"/>
      <c r="K244" s="1696"/>
    </row>
    <row r="245" spans="1:11" s="30" customFormat="1" ht="12" customHeight="1">
      <c r="A245" s="1586" t="s">
        <v>322</v>
      </c>
      <c r="B245" s="1586"/>
      <c r="C245" s="1722"/>
      <c r="D245" s="1722"/>
      <c r="E245" s="1722"/>
      <c r="F245" s="1723"/>
      <c r="G245" s="1695">
        <v>36787.867211000004</v>
      </c>
      <c r="H245" s="1696">
        <v>33047.128724000002</v>
      </c>
      <c r="I245" s="1696">
        <v>32319.045312905</v>
      </c>
      <c r="J245" s="1696">
        <v>31095.113942</v>
      </c>
      <c r="K245" s="1696">
        <v>31081.654320000001</v>
      </c>
    </row>
    <row r="246" spans="1:11" s="34" customFormat="1" ht="12" customHeight="1">
      <c r="A246" s="1608" t="s">
        <v>323</v>
      </c>
      <c r="B246" s="1608"/>
      <c r="C246" s="1731"/>
      <c r="D246" s="1731"/>
      <c r="E246" s="1731"/>
      <c r="F246" s="1732"/>
      <c r="G246" s="1704">
        <v>2977332.1644140203</v>
      </c>
      <c r="H246" s="1705">
        <v>2675332.2440180997</v>
      </c>
      <c r="I246" s="1705">
        <v>2670546.59136221</v>
      </c>
      <c r="J246" s="1705">
        <v>2551038.3561946102</v>
      </c>
      <c r="K246" s="1705">
        <v>2410936.6905430998</v>
      </c>
    </row>
    <row r="247" spans="1:11" s="30" customFormat="1" ht="12" customHeight="1">
      <c r="A247" s="1586"/>
      <c r="B247" s="1586"/>
      <c r="C247" s="1722"/>
      <c r="D247" s="1722"/>
      <c r="E247" s="1722"/>
      <c r="F247" s="1723"/>
      <c r="G247" s="1695"/>
      <c r="H247" s="1696">
        <v>0</v>
      </c>
      <c r="I247" s="1696"/>
      <c r="J247" s="1696"/>
      <c r="K247" s="1696"/>
    </row>
    <row r="248" spans="1:11" s="30" customFormat="1" ht="12" customHeight="1">
      <c r="A248" s="1586" t="s">
        <v>324</v>
      </c>
      <c r="B248" s="1586"/>
      <c r="C248" s="1722"/>
      <c r="D248" s="1722"/>
      <c r="E248" s="1722"/>
      <c r="F248" s="1733"/>
      <c r="G248" s="1695">
        <v>16088.631347999999</v>
      </c>
      <c r="H248" s="1696">
        <v>16974.457190000001</v>
      </c>
      <c r="I248" s="1696">
        <v>18362.127219999998</v>
      </c>
      <c r="J248" s="1696">
        <v>26728.741859999998</v>
      </c>
      <c r="K248" s="1696">
        <v>16193.69385</v>
      </c>
    </row>
    <row r="249" spans="1:11" s="30" customFormat="1" ht="12" customHeight="1">
      <c r="A249" s="1586" t="s">
        <v>325</v>
      </c>
      <c r="B249" s="1586"/>
      <c r="C249" s="1722"/>
      <c r="D249" s="1722"/>
      <c r="E249" s="1722"/>
      <c r="F249" s="1733"/>
      <c r="G249" s="1695">
        <v>226.992842137</v>
      </c>
      <c r="H249" s="1696">
        <v>265.83168359999996</v>
      </c>
      <c r="I249" s="1696">
        <v>118.954504646</v>
      </c>
      <c r="J249" s="1696">
        <v>44.774274076000005</v>
      </c>
      <c r="K249" s="1696"/>
    </row>
    <row r="250" spans="1:11" s="30" customFormat="1" ht="12" customHeight="1">
      <c r="A250" s="1586" t="s">
        <v>326</v>
      </c>
      <c r="B250" s="1586"/>
      <c r="C250" s="1722"/>
      <c r="D250" s="1722"/>
      <c r="E250" s="1722"/>
      <c r="F250" s="1733"/>
      <c r="G250" s="1695">
        <v>19378.260760000001</v>
      </c>
      <c r="H250" s="1696">
        <v>19379.389760000002</v>
      </c>
      <c r="I250" s="1696">
        <v>15502.636210000001</v>
      </c>
      <c r="J250" s="1696">
        <v>15705.86385</v>
      </c>
      <c r="K250" s="1696">
        <v>15943.518880000001</v>
      </c>
    </row>
    <row r="251" spans="1:11" s="30" customFormat="1" ht="12" customHeight="1">
      <c r="A251" s="1586" t="s">
        <v>327</v>
      </c>
      <c r="B251" s="1586"/>
      <c r="C251" s="1722"/>
      <c r="D251" s="1722"/>
      <c r="E251" s="1722"/>
      <c r="F251" s="1733"/>
      <c r="G251" s="1695">
        <v>18733.016070000001</v>
      </c>
      <c r="H251" s="1696">
        <v>18733.016070000001</v>
      </c>
      <c r="I251" s="1696">
        <v>22608.928620000002</v>
      </c>
      <c r="J251" s="1696">
        <v>22608.928620000002</v>
      </c>
      <c r="K251" s="1696">
        <v>22608.928620000002</v>
      </c>
    </row>
    <row r="252" spans="1:11" s="30" customFormat="1" ht="12" customHeight="1">
      <c r="A252" s="1586" t="s">
        <v>328</v>
      </c>
      <c r="B252" s="1586"/>
      <c r="C252" s="1722"/>
      <c r="D252" s="1722"/>
      <c r="E252" s="1722"/>
      <c r="F252" s="1733"/>
      <c r="G252" s="1695">
        <v>204671.53003860501</v>
      </c>
      <c r="H252" s="1696">
        <v>188558.89394928698</v>
      </c>
      <c r="I252" s="1696">
        <v>191803.55520985799</v>
      </c>
      <c r="J252" s="1696">
        <v>177166.90262595902</v>
      </c>
      <c r="K252" s="1696">
        <v>169219.83070213802</v>
      </c>
    </row>
    <row r="253" spans="1:11" s="34" customFormat="1" ht="12" customHeight="1">
      <c r="A253" s="1706" t="s">
        <v>329</v>
      </c>
      <c r="B253" s="1706"/>
      <c r="C253" s="1734"/>
      <c r="D253" s="1734"/>
      <c r="E253" s="1734"/>
      <c r="F253" s="1735"/>
      <c r="G253" s="1707">
        <v>259098.43105874199</v>
      </c>
      <c r="H253" s="1708">
        <v>243911.58865288697</v>
      </c>
      <c r="I253" s="1708">
        <v>248396.20176450399</v>
      </c>
      <c r="J253" s="1708">
        <v>242255.211230035</v>
      </c>
      <c r="K253" s="1708">
        <v>223965.97205213801</v>
      </c>
    </row>
    <row r="254" spans="1:11" s="30" customFormat="1" ht="12" customHeight="1">
      <c r="A254" s="1594" t="s">
        <v>330</v>
      </c>
      <c r="B254" s="1594"/>
      <c r="C254" s="1728"/>
      <c r="D254" s="1728"/>
      <c r="E254" s="1728"/>
      <c r="F254" s="1736"/>
      <c r="G254" s="1701">
        <v>3236430.59547276</v>
      </c>
      <c r="H254" s="1702">
        <v>2919243.8326709899</v>
      </c>
      <c r="I254" s="1702">
        <v>2918942.7931267098</v>
      </c>
      <c r="J254" s="1702">
        <v>2793293.5674246503</v>
      </c>
      <c r="K254" s="1702">
        <v>2634902.6625952399</v>
      </c>
    </row>
    <row r="255" spans="1:11" s="31" customFormat="1" ht="12" customHeight="1">
      <c r="A255" s="1598"/>
      <c r="B255" s="1598"/>
      <c r="C255" s="1606"/>
      <c r="D255" s="1606"/>
      <c r="E255" s="1606"/>
      <c r="F255" s="1606"/>
      <c r="G255" s="1606"/>
      <c r="H255" s="1606"/>
      <c r="I255" s="1606"/>
      <c r="J255" s="1606"/>
      <c r="K255" s="1606"/>
    </row>
    <row r="256" spans="1:11" s="32" customFormat="1" ht="12" customHeight="1">
      <c r="A256" s="1618" t="s">
        <v>336</v>
      </c>
      <c r="B256" s="1619"/>
      <c r="C256" s="1657"/>
      <c r="D256" s="1657"/>
      <c r="E256" s="1657"/>
      <c r="F256" s="1657"/>
      <c r="G256" s="1657"/>
      <c r="H256" s="1657"/>
      <c r="I256" s="1657"/>
      <c r="J256" s="1657"/>
      <c r="K256" s="1657"/>
    </row>
    <row r="257" spans="1:12" s="30" customFormat="1" ht="12" customHeight="1">
      <c r="A257" s="1582" t="s">
        <v>258</v>
      </c>
      <c r="B257" s="1582"/>
      <c r="C257" s="1658"/>
      <c r="D257" s="1658"/>
      <c r="E257" s="1658"/>
      <c r="F257" s="1659"/>
      <c r="G257" s="1623">
        <v>10.51727</v>
      </c>
      <c r="H257" s="1624">
        <v>9.9885300000000008</v>
      </c>
      <c r="I257" s="1624">
        <v>10.457805</v>
      </c>
      <c r="J257" s="1624">
        <v>9.8665950000000002</v>
      </c>
      <c r="K257" s="1624">
        <v>9.9397389999999994</v>
      </c>
      <c r="L257" s="1585"/>
    </row>
    <row r="258" spans="1:12" s="30" customFormat="1" ht="12" customHeight="1">
      <c r="A258" s="1590" t="s">
        <v>259</v>
      </c>
      <c r="B258" s="1590"/>
      <c r="C258" s="1654"/>
      <c r="D258" s="1654"/>
      <c r="E258" s="1654"/>
      <c r="F258" s="1656"/>
      <c r="G258" s="1615">
        <v>9.8398000000000003</v>
      </c>
      <c r="H258" s="1616">
        <v>8.8233999999999995</v>
      </c>
      <c r="I258" s="1616">
        <v>8.5192499999999995</v>
      </c>
      <c r="J258" s="1616">
        <v>8.7871000000000006</v>
      </c>
      <c r="K258" s="1616">
        <v>8.6791</v>
      </c>
      <c r="L258" s="1585"/>
    </row>
    <row r="259" spans="1:12" s="38" customFormat="1" ht="12" customHeight="1">
      <c r="A259" s="1710"/>
      <c r="B259" s="1710"/>
      <c r="C259" s="1657"/>
      <c r="D259" s="1711"/>
      <c r="E259" s="1711"/>
      <c r="F259" s="1711"/>
      <c r="G259" s="1711"/>
      <c r="H259" s="1711"/>
      <c r="I259" s="1711"/>
      <c r="J259" s="1711"/>
      <c r="K259" s="1712"/>
      <c r="L259" s="1713"/>
    </row>
    <row r="260" spans="1:12" s="10" customFormat="1" ht="12.75" customHeight="1">
      <c r="A260" s="1850" t="s">
        <v>332</v>
      </c>
      <c r="B260" s="1850"/>
      <c r="C260" s="1850"/>
      <c r="D260" s="1850"/>
      <c r="E260" s="1850"/>
      <c r="F260" s="1850"/>
      <c r="G260" s="1850"/>
      <c r="H260" s="1850"/>
      <c r="I260" s="1850"/>
      <c r="J260" s="1850"/>
      <c r="K260" s="1850"/>
      <c r="L260" s="1626"/>
    </row>
    <row r="261" spans="1:12" s="22" customFormat="1" ht="22.5" customHeight="1">
      <c r="A261" s="310"/>
      <c r="B261" s="764"/>
      <c r="C261" s="764"/>
      <c r="D261" s="764"/>
      <c r="E261" s="764"/>
      <c r="F261" s="764"/>
      <c r="G261" s="764"/>
      <c r="H261" s="764"/>
      <c r="I261" s="764"/>
      <c r="J261" s="764"/>
      <c r="K261" s="764"/>
      <c r="L261" s="981"/>
    </row>
    <row r="262" spans="1:12" s="24" customFormat="1" ht="18.75" customHeight="1">
      <c r="A262" s="765" t="s">
        <v>337</v>
      </c>
      <c r="B262" s="766"/>
      <c r="C262" s="766"/>
      <c r="D262" s="766"/>
      <c r="E262" s="766"/>
      <c r="F262" s="766"/>
      <c r="G262" s="766"/>
      <c r="H262" s="766"/>
      <c r="I262" s="766"/>
      <c r="J262" s="766"/>
      <c r="K262" s="766"/>
      <c r="L262" s="767"/>
    </row>
    <row r="263" spans="1:12" s="25" customFormat="1" ht="12" customHeight="1">
      <c r="A263" s="768"/>
      <c r="B263" s="768"/>
      <c r="C263" s="768"/>
      <c r="D263" s="768"/>
      <c r="E263" s="768"/>
      <c r="F263" s="768"/>
      <c r="G263" s="768"/>
      <c r="H263" s="768"/>
      <c r="I263" s="768"/>
      <c r="J263" s="768"/>
      <c r="K263" s="768"/>
      <c r="L263" s="769"/>
    </row>
    <row r="264" spans="1:12" s="39" customFormat="1" ht="13.5" customHeight="1">
      <c r="A264" s="691" t="s">
        <v>338</v>
      </c>
      <c r="B264" s="1737"/>
      <c r="C264" s="348" t="s">
        <v>209</v>
      </c>
      <c r="D264" s="349" t="s">
        <v>210</v>
      </c>
      <c r="E264" s="349" t="s">
        <v>211</v>
      </c>
      <c r="F264" s="349" t="s">
        <v>212</v>
      </c>
      <c r="G264" s="349" t="s">
        <v>213</v>
      </c>
      <c r="H264" s="349" t="s">
        <v>214</v>
      </c>
      <c r="I264" s="349" t="s">
        <v>215</v>
      </c>
      <c r="J264" s="349" t="s">
        <v>216</v>
      </c>
      <c r="K264" s="349" t="s">
        <v>217</v>
      </c>
      <c r="L264" s="960"/>
    </row>
    <row r="265" spans="1:12" s="40" customFormat="1" ht="12.95" customHeight="1">
      <c r="A265" s="1738"/>
      <c r="B265" s="1739" t="s">
        <v>339</v>
      </c>
      <c r="C265" s="1740"/>
      <c r="D265" s="1741"/>
      <c r="E265" s="1741"/>
      <c r="F265" s="1741"/>
      <c r="G265" s="1741"/>
      <c r="H265" s="1741"/>
      <c r="I265" s="1741"/>
      <c r="J265" s="1741"/>
      <c r="K265" s="1741"/>
      <c r="L265" s="1742"/>
    </row>
    <row r="266" spans="1:12" s="40" customFormat="1" ht="17.25" customHeight="1">
      <c r="A266" s="1743">
        <v>1</v>
      </c>
      <c r="B266" s="1744" t="s">
        <v>340</v>
      </c>
      <c r="C266" s="1745">
        <v>1.2976578221432615</v>
      </c>
      <c r="D266" s="1746">
        <v>1.1625223714029127</v>
      </c>
      <c r="E266" s="1746">
        <v>1.195939872265853</v>
      </c>
      <c r="F266" s="1746">
        <v>1.1751351528415077</v>
      </c>
      <c r="G266" s="1746">
        <v>1.1499999999999999</v>
      </c>
      <c r="H266" s="1746">
        <v>1.1647027464883339</v>
      </c>
      <c r="I266" s="1746">
        <v>1.1812629846991496</v>
      </c>
      <c r="J266" s="1746">
        <v>1.1851442942982164</v>
      </c>
      <c r="K266" s="1746">
        <v>1.2256872972904356</v>
      </c>
      <c r="L266" s="1742"/>
    </row>
    <row r="267" spans="1:12" s="40" customFormat="1" ht="11.1" customHeight="1">
      <c r="A267" s="1747">
        <v>1</v>
      </c>
      <c r="B267" s="1748" t="s">
        <v>341</v>
      </c>
      <c r="C267" s="1612">
        <v>1.2911455138395722</v>
      </c>
      <c r="D267" s="1613">
        <v>1.2487850476496645</v>
      </c>
      <c r="E267" s="1613">
        <v>1.6679560172491676</v>
      </c>
      <c r="F267" s="1613">
        <v>1.6930583542749993</v>
      </c>
      <c r="G267" s="1613">
        <v>1.79</v>
      </c>
      <c r="H267" s="1613">
        <v>1.9715880504113497</v>
      </c>
      <c r="I267" s="1613">
        <v>2.046366098671184</v>
      </c>
      <c r="J267" s="1613">
        <v>1.9510447286876078</v>
      </c>
      <c r="K267" s="1613">
        <v>2.0200847542747895</v>
      </c>
      <c r="L267" s="1742"/>
    </row>
    <row r="268" spans="1:12" s="40" customFormat="1" ht="11.1" customHeight="1">
      <c r="A268" s="1747">
        <v>1</v>
      </c>
      <c r="B268" s="1748" t="s">
        <v>342</v>
      </c>
      <c r="C268" s="1612">
        <v>1.306170532913647</v>
      </c>
      <c r="D268" s="1613">
        <v>1.0520995128407573</v>
      </c>
      <c r="E268" s="1613">
        <v>0.57672746415901333</v>
      </c>
      <c r="F268" s="1613">
        <v>0.49966959514258547</v>
      </c>
      <c r="G268" s="1613">
        <v>0.3</v>
      </c>
      <c r="H268" s="1613">
        <v>0.10727044213629039</v>
      </c>
      <c r="I268" s="1613">
        <v>2.2208688039605167E-2</v>
      </c>
      <c r="J268" s="1613">
        <v>0.12571311762878704</v>
      </c>
      <c r="K268" s="1613">
        <v>8.3521906407206914E-2</v>
      </c>
      <c r="L268" s="1742"/>
    </row>
    <row r="269" spans="1:12" s="40" customFormat="1" ht="11.1" customHeight="1">
      <c r="A269" s="1747">
        <v>2</v>
      </c>
      <c r="B269" s="1749" t="s">
        <v>343</v>
      </c>
      <c r="C269" s="1612">
        <v>1.7009333721675399</v>
      </c>
      <c r="D269" s="1613">
        <v>1.5019421245959601</v>
      </c>
      <c r="E269" s="1613">
        <v>1.4842610075452201</v>
      </c>
      <c r="F269" s="1613">
        <v>1.4647428183511499</v>
      </c>
      <c r="G269" s="1613">
        <v>1.42</v>
      </c>
      <c r="H269" s="1613">
        <v>1.3628566593639782</v>
      </c>
      <c r="I269" s="1613">
        <v>1.3577343676708069</v>
      </c>
      <c r="J269" s="1613">
        <v>1.3707294267625509</v>
      </c>
      <c r="K269" s="1613">
        <v>1.3855834124812827</v>
      </c>
      <c r="L269" s="1742"/>
    </row>
    <row r="270" spans="1:12" s="40" customFormat="1" ht="11.1" customHeight="1">
      <c r="A270" s="1750"/>
      <c r="B270" s="1749" t="s">
        <v>344</v>
      </c>
      <c r="C270" s="1612">
        <v>3.31</v>
      </c>
      <c r="D270" s="1613">
        <v>2.39</v>
      </c>
      <c r="E270" s="1613">
        <v>1.33</v>
      </c>
      <c r="F270" s="1613">
        <v>1.18</v>
      </c>
      <c r="G270" s="1613">
        <v>0.78</v>
      </c>
      <c r="H270" s="1613">
        <v>0.38</v>
      </c>
      <c r="I270" s="1613">
        <v>0.26</v>
      </c>
      <c r="J270" s="1613">
        <v>0.45</v>
      </c>
      <c r="K270" s="1613">
        <v>0.38</v>
      </c>
      <c r="L270" s="1742"/>
    </row>
    <row r="271" spans="1:12" s="40" customFormat="1" ht="11.1" customHeight="1">
      <c r="A271" s="1750"/>
      <c r="B271" s="1749" t="s">
        <v>345</v>
      </c>
      <c r="C271" s="1612">
        <v>3.26</v>
      </c>
      <c r="D271" s="1613">
        <v>2.94</v>
      </c>
      <c r="E271" s="1613">
        <v>1.68</v>
      </c>
      <c r="F271" s="1613">
        <v>1.32</v>
      </c>
      <c r="G271" s="1613">
        <v>0.95</v>
      </c>
      <c r="H271" s="1613">
        <v>0.57999999999999996</v>
      </c>
      <c r="I271" s="1613">
        <v>0.2</v>
      </c>
      <c r="J271" s="1613">
        <v>0.38</v>
      </c>
      <c r="K271" s="1613">
        <v>0.49</v>
      </c>
      <c r="L271" s="1742"/>
    </row>
    <row r="272" spans="1:12" s="40" customFormat="1" ht="12.95" customHeight="1">
      <c r="A272" s="1751"/>
      <c r="B272" s="1752" t="s">
        <v>346</v>
      </c>
      <c r="C272" s="1753"/>
      <c r="D272" s="1754"/>
      <c r="E272" s="1754"/>
      <c r="F272" s="1754"/>
      <c r="G272" s="1754"/>
      <c r="H272" s="1754"/>
      <c r="I272" s="1754"/>
      <c r="J272" s="1754"/>
      <c r="K272" s="1754"/>
      <c r="L272" s="1742"/>
    </row>
    <row r="273" spans="1:13" s="40" customFormat="1" ht="11.1" customHeight="1">
      <c r="A273" s="1747">
        <v>3</v>
      </c>
      <c r="B273" s="1748" t="s">
        <v>347</v>
      </c>
      <c r="C273" s="1755">
        <v>40.740159090026317</v>
      </c>
      <c r="D273" s="1756">
        <v>40.134246146677143</v>
      </c>
      <c r="E273" s="1756">
        <v>39.975656025132658</v>
      </c>
      <c r="F273" s="1756">
        <v>39.402184984535765</v>
      </c>
      <c r="G273" s="1756">
        <v>43.9</v>
      </c>
      <c r="H273" s="1756">
        <v>40.102516816844705</v>
      </c>
      <c r="I273" s="1756">
        <v>44.420520216073548</v>
      </c>
      <c r="J273" s="1756">
        <v>43.588088752901498</v>
      </c>
      <c r="K273" s="1756">
        <v>48.848609435256115</v>
      </c>
      <c r="L273" s="1742"/>
      <c r="M273" s="1742"/>
    </row>
    <row r="274" spans="1:13" s="40" customFormat="1" ht="11.1" customHeight="1">
      <c r="A274" s="1747">
        <v>4</v>
      </c>
      <c r="B274" s="1748" t="s">
        <v>348</v>
      </c>
      <c r="C274" s="1755">
        <v>16.18601372171242</v>
      </c>
      <c r="D274" s="1756">
        <v>12.734945487907797</v>
      </c>
      <c r="E274" s="1756">
        <v>13.267309248731843</v>
      </c>
      <c r="F274" s="1756">
        <v>12.87743434179904</v>
      </c>
      <c r="G274" s="1756">
        <v>10.3</v>
      </c>
      <c r="H274" s="1756">
        <v>11.396827994745646</v>
      </c>
      <c r="I274" s="1756">
        <v>11.10195688262643</v>
      </c>
      <c r="J274" s="1756">
        <v>9.9671034642169829</v>
      </c>
      <c r="K274" s="1756">
        <v>8.8733542010032274</v>
      </c>
      <c r="L274" s="1742"/>
      <c r="M274" s="1742"/>
    </row>
    <row r="275" spans="1:13" s="40" customFormat="1" ht="10.5" customHeight="1">
      <c r="A275" s="1747">
        <v>5</v>
      </c>
      <c r="B275" s="1748" t="s">
        <v>349</v>
      </c>
      <c r="C275" s="1755">
        <v>10.961962637476796</v>
      </c>
      <c r="D275" s="1756">
        <v>11.930941311324011</v>
      </c>
      <c r="E275" s="1756">
        <v>14.582010141328258</v>
      </c>
      <c r="F275" s="1756">
        <v>11.705041193683501</v>
      </c>
      <c r="G275" s="1756">
        <v>9.9</v>
      </c>
      <c r="H275" s="1756">
        <v>10.655853061495959</v>
      </c>
      <c r="I275" s="1756">
        <v>8.7755705352940492</v>
      </c>
      <c r="J275" s="1756">
        <v>8.5211207643996456</v>
      </c>
      <c r="K275" s="1756">
        <v>5.6701238142974626</v>
      </c>
      <c r="L275" s="1742"/>
      <c r="M275" s="1742"/>
    </row>
    <row r="276" spans="1:13" s="40" customFormat="1" ht="17.25" customHeight="1">
      <c r="A276" s="1743"/>
      <c r="B276" s="1744" t="s">
        <v>350</v>
      </c>
      <c r="C276" s="1757">
        <v>237861.10736372284</v>
      </c>
      <c r="D276" s="1758">
        <v>230430.30006970264</v>
      </c>
      <c r="E276" s="1758">
        <v>230090.09201609483</v>
      </c>
      <c r="F276" s="1758">
        <v>229858.37918637614</v>
      </c>
      <c r="G276" s="1758">
        <v>226216</v>
      </c>
      <c r="H276" s="1758">
        <v>231748.08082745265</v>
      </c>
      <c r="I276" s="1758">
        <v>224363.62712670607</v>
      </c>
      <c r="J276" s="1758">
        <v>230498.46721956698</v>
      </c>
      <c r="K276" s="1758">
        <v>227901.20911593072</v>
      </c>
      <c r="L276" s="1742"/>
      <c r="M276" s="1742"/>
    </row>
    <row r="277" spans="1:13" s="40" customFormat="1" ht="12.95" customHeight="1">
      <c r="A277" s="1743"/>
      <c r="B277" s="1752" t="s">
        <v>351</v>
      </c>
      <c r="C277" s="1753"/>
      <c r="D277" s="1754"/>
      <c r="E277" s="1754"/>
      <c r="F277" s="1754"/>
      <c r="G277" s="1754"/>
      <c r="H277" s="1754"/>
      <c r="I277" s="1754"/>
      <c r="J277" s="1754"/>
      <c r="K277" s="1754"/>
      <c r="L277" s="1742"/>
      <c r="M277" s="1742"/>
    </row>
    <row r="278" spans="1:13" s="40" customFormat="1" ht="10.5" customHeight="1">
      <c r="A278" s="1743"/>
      <c r="B278" s="1749" t="s">
        <v>352</v>
      </c>
      <c r="C278" s="1755">
        <v>18.275796893359175</v>
      </c>
      <c r="D278" s="1756">
        <v>18.125216996540058</v>
      </c>
      <c r="E278" s="1756">
        <v>17.98949888623595</v>
      </c>
      <c r="F278" s="1756">
        <v>18.108007592179494</v>
      </c>
      <c r="G278" s="1756">
        <v>19.399999999999999</v>
      </c>
      <c r="H278" s="1756">
        <v>19.240112609237165</v>
      </c>
      <c r="I278" s="1756">
        <v>19.086529669348522</v>
      </c>
      <c r="J278" s="1756">
        <v>19.176468797841302</v>
      </c>
      <c r="K278" s="1756">
        <v>18.726701858037824</v>
      </c>
      <c r="L278" s="1742"/>
      <c r="M278" s="1847"/>
    </row>
    <row r="279" spans="1:13" s="40" customFormat="1" ht="11.1" customHeight="1">
      <c r="A279" s="1743"/>
      <c r="B279" s="1749" t="s">
        <v>353</v>
      </c>
      <c r="C279" s="1755">
        <v>19.627696077529031</v>
      </c>
      <c r="D279" s="1756">
        <v>19.303157972913453</v>
      </c>
      <c r="E279" s="1756">
        <v>18.880547372651758</v>
      </c>
      <c r="F279" s="1756">
        <v>19.034167286219045</v>
      </c>
      <c r="G279" s="1756">
        <v>21</v>
      </c>
      <c r="H279" s="1756">
        <v>20.776707444307622</v>
      </c>
      <c r="I279" s="1756">
        <v>20.33141272447077</v>
      </c>
      <c r="J279" s="1756">
        <v>20.551719408713957</v>
      </c>
      <c r="K279" s="1756">
        <v>20.130267591546481</v>
      </c>
      <c r="L279" s="1742"/>
      <c r="M279" s="1847"/>
    </row>
    <row r="280" spans="1:13" s="40" customFormat="1" ht="11.1" customHeight="1">
      <c r="A280" s="1743"/>
      <c r="B280" s="1749" t="s">
        <v>354</v>
      </c>
      <c r="C280" s="1755">
        <v>21.795152028485091</v>
      </c>
      <c r="D280" s="1756">
        <v>21.453824198372981</v>
      </c>
      <c r="E280" s="1756">
        <v>20.92522358470714</v>
      </c>
      <c r="F280" s="1756">
        <v>21.046328889058554</v>
      </c>
      <c r="G280" s="1756">
        <v>24</v>
      </c>
      <c r="H280" s="1756">
        <v>23.370908877218806</v>
      </c>
      <c r="I280" s="1756">
        <v>22.241743897620736</v>
      </c>
      <c r="J280" s="1756">
        <v>22.440550117325088</v>
      </c>
      <c r="K280" s="1756">
        <v>22.146417838463421</v>
      </c>
      <c r="L280" s="1742"/>
      <c r="M280" s="1847"/>
    </row>
    <row r="281" spans="1:13" s="40" customFormat="1" ht="11.1" customHeight="1">
      <c r="A281" s="1743"/>
      <c r="B281" s="1749" t="s">
        <v>355</v>
      </c>
      <c r="C281" s="1755">
        <v>6.8160633066189718</v>
      </c>
      <c r="D281" s="1756">
        <v>6.43441203720025</v>
      </c>
      <c r="E281" s="1756">
        <v>6.4928713035065098</v>
      </c>
      <c r="F281" s="1756">
        <v>6.5314396861651902</v>
      </c>
      <c r="G281" s="1756">
        <v>7.3</v>
      </c>
      <c r="H281" s="1756">
        <v>6.7830665379478603</v>
      </c>
      <c r="I281" s="1756">
        <v>6.72431570274746</v>
      </c>
      <c r="J281" s="1756">
        <v>6.8770154955215181</v>
      </c>
      <c r="K281" s="1756">
        <v>7.0664648044052063</v>
      </c>
      <c r="L281" s="1742"/>
      <c r="M281" s="1759"/>
    </row>
    <row r="282" spans="1:13" s="40" customFormat="1" ht="12.95" customHeight="1">
      <c r="A282" s="1743"/>
      <c r="B282" s="1752" t="s">
        <v>356</v>
      </c>
      <c r="C282" s="1753"/>
      <c r="D282" s="1754"/>
      <c r="E282" s="1754"/>
      <c r="F282" s="1754"/>
      <c r="G282" s="1754"/>
      <c r="H282" s="1754"/>
      <c r="I282" s="1754"/>
      <c r="J282" s="1754"/>
      <c r="K282" s="1754"/>
      <c r="L282" s="1742"/>
      <c r="M282" s="1742"/>
    </row>
    <row r="283" spans="1:13" s="40" customFormat="1" ht="18.95" customHeight="1">
      <c r="A283" s="1743">
        <v>6</v>
      </c>
      <c r="B283" s="1749" t="s">
        <v>357</v>
      </c>
      <c r="C283" s="1760">
        <v>9.2771257219262715</v>
      </c>
      <c r="D283" s="1761">
        <v>8.5774973625063442</v>
      </c>
      <c r="E283" s="1761">
        <v>8.3540469138209517</v>
      </c>
      <c r="F283" s="1761">
        <v>8.0342299120344975</v>
      </c>
      <c r="G283" s="1761">
        <v>8.3000000000000007</v>
      </c>
      <c r="H283" s="1761">
        <v>9.276227744134447</v>
      </c>
      <c r="I283" s="1761">
        <v>9.3765587824006609</v>
      </c>
      <c r="J283" s="1761">
        <v>9.6570201007746572</v>
      </c>
      <c r="K283" s="1761">
        <v>10.506500841611802</v>
      </c>
      <c r="L283" s="1742"/>
      <c r="M283" s="1748"/>
    </row>
    <row r="284" spans="1:13" s="40" customFormat="1" ht="18.95" customHeight="1">
      <c r="A284" s="1743">
        <v>7</v>
      </c>
      <c r="B284" s="1749" t="s">
        <v>358</v>
      </c>
      <c r="C284" s="1745">
        <v>1.2521156771960067</v>
      </c>
      <c r="D284" s="1746">
        <v>1.322101934610372</v>
      </c>
      <c r="E284" s="1746">
        <v>1.4253355010454369</v>
      </c>
      <c r="F284" s="1746">
        <v>1.3875306962099083</v>
      </c>
      <c r="G284" s="1746">
        <v>1.55</v>
      </c>
      <c r="H284" s="1746">
        <v>1.6267247183590077</v>
      </c>
      <c r="I284" s="1746">
        <v>1.5432958804362618</v>
      </c>
      <c r="J284" s="1746">
        <v>1.6373000444419763</v>
      </c>
      <c r="K284" s="1746">
        <v>1.5504623357240317</v>
      </c>
      <c r="L284" s="1742"/>
      <c r="M284" s="1742"/>
    </row>
    <row r="285" spans="1:13" s="40" customFormat="1" ht="18.95" customHeight="1">
      <c r="A285" s="1743">
        <v>8</v>
      </c>
      <c r="B285" s="1749" t="s">
        <v>359</v>
      </c>
      <c r="C285" s="1745">
        <v>-0.13970032876184998</v>
      </c>
      <c r="D285" s="1746">
        <v>3.1366251237093308E-2</v>
      </c>
      <c r="E285" s="1746">
        <v>4.607595018644807E-2</v>
      </c>
      <c r="F285" s="1746">
        <v>0.14076088885999269</v>
      </c>
      <c r="G285" s="1746">
        <v>-0.06</v>
      </c>
      <c r="H285" s="1746">
        <v>4.7744309474745172E-2</v>
      </c>
      <c r="I285" s="1746">
        <v>0.20313971512991336</v>
      </c>
      <c r="J285" s="1746">
        <v>2.7248556724427244E-2</v>
      </c>
      <c r="K285" s="1746">
        <v>-0.30060747776275426</v>
      </c>
      <c r="L285" s="1742"/>
      <c r="M285" s="1742"/>
    </row>
    <row r="286" spans="1:13" s="40" customFormat="1" ht="12.95" customHeight="1">
      <c r="A286" s="1743"/>
      <c r="B286" s="1752" t="s">
        <v>360</v>
      </c>
      <c r="C286" s="1753"/>
      <c r="D286" s="1754"/>
      <c r="E286" s="1754"/>
      <c r="F286" s="1754"/>
      <c r="G286" s="1754"/>
      <c r="H286" s="1754"/>
      <c r="I286" s="1754"/>
      <c r="J286" s="1754"/>
      <c r="K286" s="1754"/>
      <c r="L286" s="1742"/>
      <c r="M286" s="1742"/>
    </row>
    <row r="287" spans="1:13" s="40" customFormat="1" ht="17.25" customHeight="1">
      <c r="A287" s="1743"/>
      <c r="B287" s="1744" t="s">
        <v>361</v>
      </c>
      <c r="C287" s="1496">
        <v>73.452286040456798</v>
      </c>
      <c r="D287" s="1497">
        <v>76.687833057106758</v>
      </c>
      <c r="E287" s="1497">
        <v>74.123001395484806</v>
      </c>
      <c r="F287" s="1497">
        <v>73.802583646726816</v>
      </c>
      <c r="G287" s="1497">
        <v>74.2</v>
      </c>
      <c r="H287" s="1497">
        <v>73.93543923301695</v>
      </c>
      <c r="I287" s="1497">
        <v>72.454238770595353</v>
      </c>
      <c r="J287" s="1497">
        <v>70.891723026373214</v>
      </c>
      <c r="K287" s="1497">
        <v>67.327654799213647</v>
      </c>
      <c r="L287" s="1742"/>
      <c r="M287" s="1742"/>
    </row>
    <row r="288" spans="1:13" s="40" customFormat="1" ht="12.95" customHeight="1">
      <c r="A288" s="1743"/>
      <c r="B288" s="1762" t="s">
        <v>362</v>
      </c>
      <c r="C288" s="1753"/>
      <c r="D288" s="1754"/>
      <c r="E288" s="1754"/>
      <c r="F288" s="1754"/>
      <c r="G288" s="1754"/>
      <c r="H288" s="1754"/>
      <c r="I288" s="1754"/>
      <c r="J288" s="1754"/>
      <c r="K288" s="1754"/>
      <c r="L288" s="1742"/>
      <c r="M288" s="1742"/>
    </row>
    <row r="289" spans="1:20" s="40" customFormat="1" ht="17.25" customHeight="1">
      <c r="A289" s="1743">
        <v>9</v>
      </c>
      <c r="B289" s="1744" t="s">
        <v>363</v>
      </c>
      <c r="C289" s="1763">
        <v>822.70459247194003</v>
      </c>
      <c r="D289" s="1764">
        <v>798.52858630720004</v>
      </c>
      <c r="E289" s="1764">
        <v>808.98929246405999</v>
      </c>
      <c r="F289" s="1764">
        <v>835.24232839198453</v>
      </c>
      <c r="G289" s="1764">
        <v>882</v>
      </c>
      <c r="H289" s="1764">
        <v>851.82421643790997</v>
      </c>
      <c r="I289" s="1764">
        <v>847.26629615971012</v>
      </c>
      <c r="J289" s="1764">
        <v>805.22707459243463</v>
      </c>
      <c r="K289" s="1764">
        <v>761.37422225897478</v>
      </c>
      <c r="L289" s="1748"/>
      <c r="M289" s="1742"/>
      <c r="N289" s="1742"/>
      <c r="O289" s="1742"/>
      <c r="P289" s="1742"/>
      <c r="Q289" s="1742"/>
      <c r="R289" s="1742"/>
      <c r="S289" s="1742"/>
      <c r="T289" s="1742"/>
    </row>
    <row r="290" spans="1:20" s="40" customFormat="1" ht="11.1" customHeight="1">
      <c r="A290" s="1747">
        <v>10</v>
      </c>
      <c r="B290" s="1748" t="s">
        <v>364</v>
      </c>
      <c r="C290" s="1757">
        <v>3729.8166566580799</v>
      </c>
      <c r="D290" s="1758">
        <v>3963.9864069898499</v>
      </c>
      <c r="E290" s="1758">
        <v>3793.08708482575</v>
      </c>
      <c r="F290" s="1758">
        <v>3648.8599730158048</v>
      </c>
      <c r="G290" s="1758">
        <v>3463</v>
      </c>
      <c r="H290" s="1758">
        <v>3667.0161444475702</v>
      </c>
      <c r="I290" s="1758">
        <v>3597.4088464759202</v>
      </c>
      <c r="J290" s="1758">
        <v>3471.4150757176449</v>
      </c>
      <c r="K290" s="1758">
        <v>3363.1657208677848</v>
      </c>
      <c r="L290" s="1742"/>
      <c r="M290" s="1742"/>
      <c r="N290" s="1742"/>
      <c r="O290" s="1742"/>
      <c r="P290" s="1742"/>
      <c r="Q290" s="1742"/>
      <c r="R290" s="1742"/>
      <c r="S290" s="1742"/>
      <c r="T290" s="1742"/>
    </row>
    <row r="291" spans="1:20" s="40" customFormat="1" ht="11.1" customHeight="1">
      <c r="A291" s="1743"/>
      <c r="B291" s="1749" t="s">
        <v>365</v>
      </c>
      <c r="C291" s="1757">
        <v>3506.9267982212</v>
      </c>
      <c r="D291" s="1758">
        <v>3486.5360066144299</v>
      </c>
      <c r="E291" s="1758">
        <v>3475.3624750058098</v>
      </c>
      <c r="F291" s="1758">
        <v>3380.8043155960099</v>
      </c>
      <c r="G291" s="1758">
        <v>3404</v>
      </c>
      <c r="H291" s="1758">
        <v>3367.2620103122104</v>
      </c>
      <c r="I291" s="1758">
        <v>3322.3834678462304</v>
      </c>
      <c r="J291" s="1758">
        <v>3244.9404208073402</v>
      </c>
      <c r="K291" s="1758">
        <v>3230.3537265482705</v>
      </c>
      <c r="L291" s="1742"/>
      <c r="M291" s="1742"/>
      <c r="N291" s="1742"/>
      <c r="O291" s="1742"/>
      <c r="P291" s="1742"/>
      <c r="Q291" s="1742"/>
      <c r="R291" s="1742"/>
      <c r="S291" s="1742"/>
      <c r="T291" s="1742"/>
    </row>
    <row r="292" spans="1:20" s="40" customFormat="1" ht="12.95" customHeight="1">
      <c r="A292" s="1743"/>
      <c r="B292" s="1752" t="s">
        <v>366</v>
      </c>
      <c r="C292" s="1757"/>
      <c r="D292" s="1754"/>
      <c r="E292" s="1754"/>
      <c r="F292" s="1754"/>
      <c r="G292" s="1754"/>
      <c r="H292" s="1754"/>
      <c r="I292" s="1754"/>
      <c r="J292" s="1754"/>
      <c r="K292" s="1754"/>
      <c r="L292" s="1742"/>
      <c r="M292" s="1742"/>
      <c r="N292" s="1742"/>
      <c r="O292" s="1742"/>
      <c r="P292" s="1742"/>
      <c r="Q292" s="1742"/>
      <c r="R292" s="1742"/>
      <c r="S292" s="1742"/>
      <c r="T292" s="1742"/>
    </row>
    <row r="293" spans="1:20" s="40" customFormat="1" ht="11.1" customHeight="1">
      <c r="A293" s="1743"/>
      <c r="B293" s="1765" t="s">
        <v>367</v>
      </c>
      <c r="C293" s="1757">
        <v>10351</v>
      </c>
      <c r="D293" s="1758">
        <v>10240.848595454545</v>
      </c>
      <c r="E293" s="1758">
        <v>10072.166638095199</v>
      </c>
      <c r="F293" s="1758">
        <v>9851</v>
      </c>
      <c r="G293" s="1758">
        <v>9410</v>
      </c>
      <c r="H293" s="1758">
        <v>9260.3100818181811</v>
      </c>
      <c r="I293" s="1758">
        <v>9151.0227227272717</v>
      </c>
      <c r="J293" s="1758">
        <v>9095.8521086956553</v>
      </c>
      <c r="K293" s="1758">
        <v>9050.455366666667</v>
      </c>
      <c r="L293" s="1742"/>
      <c r="M293" s="1742"/>
      <c r="N293" s="1742"/>
      <c r="O293" s="1742"/>
      <c r="P293" s="1742"/>
      <c r="Q293" s="1742"/>
      <c r="R293" s="1742"/>
      <c r="S293" s="1742"/>
      <c r="T293" s="1742"/>
    </row>
    <row r="294" spans="1:20" s="164" customFormat="1" ht="12.95" customHeight="1">
      <c r="A294" s="1743"/>
      <c r="B294" s="1752" t="s">
        <v>368</v>
      </c>
      <c r="C294" s="1757"/>
      <c r="D294" s="1754"/>
      <c r="E294" s="1754"/>
      <c r="F294" s="1754"/>
      <c r="G294" s="1754"/>
      <c r="H294" s="1754"/>
      <c r="I294" s="1754"/>
      <c r="J294" s="1754"/>
      <c r="K294" s="1754"/>
      <c r="L294" s="1742"/>
      <c r="M294" s="1742"/>
      <c r="N294" s="1742"/>
      <c r="O294" s="1742"/>
      <c r="P294" s="1742"/>
      <c r="Q294" s="1742"/>
      <c r="R294" s="1742"/>
      <c r="S294" s="1742"/>
      <c r="T294" s="1742"/>
    </row>
    <row r="295" spans="1:20" s="164" customFormat="1" ht="17.25" customHeight="1">
      <c r="A295" s="1743"/>
      <c r="B295" s="1744" t="s">
        <v>369</v>
      </c>
      <c r="C295" s="1755">
        <v>390.9</v>
      </c>
      <c r="D295" s="1756">
        <v>349.1</v>
      </c>
      <c r="E295" s="1766">
        <v>302.89999999999998</v>
      </c>
      <c r="F295" s="1766">
        <v>257.5</v>
      </c>
      <c r="G295" s="1766">
        <v>220.6</v>
      </c>
      <c r="H295" s="1756">
        <v>159.19999999999999</v>
      </c>
      <c r="I295" s="1756">
        <v>134.30000000000001</v>
      </c>
      <c r="J295" s="1756">
        <v>103.5</v>
      </c>
      <c r="K295" s="1756">
        <v>74</v>
      </c>
      <c r="L295" s="1742"/>
      <c r="M295" s="1742"/>
      <c r="N295" s="1742"/>
      <c r="O295" s="1742"/>
      <c r="P295" s="1742"/>
      <c r="Q295" s="1742"/>
      <c r="R295" s="1742"/>
      <c r="S295" s="1742"/>
      <c r="T295" s="1742"/>
    </row>
    <row r="296" spans="1:20" s="164" customFormat="1" ht="17.25" customHeight="1">
      <c r="A296" s="1743"/>
      <c r="B296" s="1744" t="s">
        <v>370</v>
      </c>
      <c r="C296" s="1755">
        <v>27.4</v>
      </c>
      <c r="D296" s="1756">
        <v>25.2</v>
      </c>
      <c r="E296" s="1766">
        <v>24.8</v>
      </c>
      <c r="F296" s="1766">
        <v>26.1</v>
      </c>
      <c r="G296" s="1766">
        <v>28.4</v>
      </c>
      <c r="H296" s="1756">
        <v>26</v>
      </c>
      <c r="I296" s="1756">
        <v>25.2</v>
      </c>
      <c r="J296" s="1756">
        <v>22.3</v>
      </c>
      <c r="K296" s="1756">
        <v>19.100000000000001</v>
      </c>
      <c r="L296" s="1742"/>
      <c r="M296" s="1742"/>
      <c r="N296" s="1742"/>
      <c r="O296" s="1742"/>
      <c r="P296" s="1742"/>
      <c r="Q296" s="1742"/>
      <c r="R296" s="1742"/>
      <c r="S296" s="1742"/>
      <c r="T296" s="1742"/>
    </row>
    <row r="297" spans="1:20" s="164" customFormat="1" ht="17.25" customHeight="1">
      <c r="A297" s="1743"/>
      <c r="B297" s="1749" t="s">
        <v>371</v>
      </c>
      <c r="C297" s="1757">
        <v>60</v>
      </c>
      <c r="D297" s="1758">
        <v>60</v>
      </c>
      <c r="E297" s="1758">
        <v>62</v>
      </c>
      <c r="F297" s="1758">
        <v>63</v>
      </c>
      <c r="G297" s="1758">
        <v>63</v>
      </c>
      <c r="H297" s="1758">
        <v>61</v>
      </c>
      <c r="I297" s="1758">
        <v>63</v>
      </c>
      <c r="J297" s="1758">
        <v>66</v>
      </c>
      <c r="K297" s="1758"/>
      <c r="L297" s="1742"/>
      <c r="M297" s="1742"/>
      <c r="N297" s="1742"/>
      <c r="O297" s="1742"/>
      <c r="P297" s="1742"/>
      <c r="Q297" s="1742"/>
      <c r="R297" s="1742"/>
      <c r="S297" s="1742"/>
      <c r="T297" s="1742"/>
    </row>
    <row r="298" spans="1:20" s="164" customFormat="1" ht="17.25" customHeight="1">
      <c r="A298" s="1743"/>
      <c r="B298" s="1744" t="s">
        <v>372</v>
      </c>
      <c r="C298" s="1755">
        <v>71.099999999999994</v>
      </c>
      <c r="D298" s="1756">
        <v>72.900000000000006</v>
      </c>
      <c r="E298" s="1766">
        <v>73.3</v>
      </c>
      <c r="F298" s="1766">
        <v>73.900000000000006</v>
      </c>
      <c r="G298" s="1766">
        <v>72.7</v>
      </c>
      <c r="H298" s="1756">
        <v>72.7</v>
      </c>
      <c r="I298" s="1756">
        <v>72.5</v>
      </c>
      <c r="J298" s="1756">
        <v>75.3</v>
      </c>
      <c r="K298" s="1756">
        <v>74.8</v>
      </c>
      <c r="L298" s="1742"/>
      <c r="M298" s="1742"/>
      <c r="N298" s="1742"/>
      <c r="O298" s="1742"/>
      <c r="P298" s="1742"/>
      <c r="Q298" s="1742"/>
      <c r="R298" s="1742"/>
      <c r="S298" s="1742"/>
      <c r="T298" s="1742"/>
    </row>
    <row r="299" spans="1:20" s="164" customFormat="1" ht="11.1" customHeight="1">
      <c r="A299" s="1743"/>
      <c r="B299" s="1749" t="s">
        <v>373</v>
      </c>
      <c r="C299" s="1755">
        <v>38.299999999999997</v>
      </c>
      <c r="D299" s="1756">
        <v>38.1</v>
      </c>
      <c r="E299" s="1756">
        <v>38.4</v>
      </c>
      <c r="F299" s="1756">
        <v>39.799999999999997</v>
      </c>
      <c r="G299" s="1756">
        <v>39.799999999999997</v>
      </c>
      <c r="H299" s="1756">
        <v>39</v>
      </c>
      <c r="I299" s="1756">
        <v>38</v>
      </c>
      <c r="J299" s="1756">
        <v>37.6</v>
      </c>
      <c r="K299" s="1756">
        <v>39.5</v>
      </c>
      <c r="L299" s="1742"/>
      <c r="M299" s="1767"/>
      <c r="N299" s="1742"/>
      <c r="O299" s="1742"/>
      <c r="P299" s="1742"/>
      <c r="Q299" s="1742"/>
      <c r="R299" s="1742"/>
      <c r="S299" s="1742"/>
      <c r="T299" s="1742"/>
    </row>
    <row r="300" spans="1:20" s="40" customFormat="1" ht="12.95" customHeight="1">
      <c r="A300" s="1743"/>
      <c r="B300" s="1752" t="s">
        <v>374</v>
      </c>
      <c r="C300" s="1753"/>
      <c r="D300" s="1754"/>
      <c r="E300" s="1754"/>
      <c r="F300" s="1754"/>
      <c r="G300" s="1754"/>
      <c r="H300" s="1754"/>
      <c r="I300" s="1754"/>
      <c r="J300" s="1754"/>
      <c r="K300" s="1754"/>
      <c r="L300" s="1742"/>
      <c r="M300" s="1742"/>
      <c r="N300" s="1742"/>
      <c r="O300" s="1742"/>
      <c r="P300" s="1742"/>
      <c r="Q300" s="1742"/>
      <c r="R300" s="1742"/>
      <c r="S300" s="1742"/>
      <c r="T300" s="1742"/>
    </row>
    <row r="301" spans="1:20" s="40" customFormat="1" ht="11.1" customHeight="1">
      <c r="A301" s="1747">
        <v>11</v>
      </c>
      <c r="B301" s="1748" t="s">
        <v>375</v>
      </c>
      <c r="C301" s="1768">
        <v>1550365.0209999999</v>
      </c>
      <c r="D301" s="1769">
        <v>1550365.0209999999</v>
      </c>
      <c r="E301" s="1770">
        <v>1550365.0209999999</v>
      </c>
      <c r="F301" s="1770">
        <v>1550365.0209999999</v>
      </c>
      <c r="G301" s="1770">
        <v>1550365</v>
      </c>
      <c r="H301" s="1769">
        <v>1550365.0209999999</v>
      </c>
      <c r="I301" s="1771">
        <v>1550365.0209999999</v>
      </c>
      <c r="J301" s="1771">
        <v>1550365.0209999999</v>
      </c>
      <c r="K301" s="1771">
        <v>1550365.0209999999</v>
      </c>
      <c r="L301" s="1742"/>
      <c r="M301" s="1742"/>
      <c r="N301" s="1742"/>
      <c r="O301" s="1742"/>
      <c r="P301" s="1742"/>
      <c r="Q301" s="1742"/>
      <c r="R301" s="1742"/>
      <c r="S301" s="1742"/>
      <c r="T301" s="1742"/>
    </row>
    <row r="302" spans="1:20" s="40" customFormat="1" ht="11.1" customHeight="1">
      <c r="A302" s="1747">
        <v>12</v>
      </c>
      <c r="B302" s="1748" t="s">
        <v>376</v>
      </c>
      <c r="C302" s="1768">
        <v>1550260.7209999999</v>
      </c>
      <c r="D302" s="1769">
        <v>1550365.0209999999</v>
      </c>
      <c r="E302" s="1770">
        <v>1550363.0209999999</v>
      </c>
      <c r="F302" s="1770">
        <v>1550365.0209999999</v>
      </c>
      <c r="G302" s="1770">
        <v>1550351</v>
      </c>
      <c r="H302" s="1769">
        <v>1550334.0209999999</v>
      </c>
      <c r="I302" s="1771">
        <v>1549728.0109999999</v>
      </c>
      <c r="J302" s="1771">
        <v>1550365.0209999999</v>
      </c>
      <c r="K302" s="1771">
        <v>1550365.0209999999</v>
      </c>
      <c r="L302" s="1742"/>
      <c r="M302" s="1742"/>
      <c r="N302" s="1742"/>
      <c r="O302" s="1742"/>
      <c r="P302" s="1742"/>
      <c r="Q302" s="1742"/>
      <c r="R302" s="1742"/>
      <c r="S302" s="1742"/>
      <c r="T302" s="1742"/>
    </row>
    <row r="303" spans="1:20" s="40" customFormat="1" ht="11.1" customHeight="1">
      <c r="A303" s="1747"/>
      <c r="B303" s="1748" t="s">
        <v>377</v>
      </c>
      <c r="C303" s="1768">
        <v>1550330.2543333333</v>
      </c>
      <c r="D303" s="1769">
        <v>1550274.3543333332</v>
      </c>
      <c r="E303" s="1770">
        <v>1550364.3543333332</v>
      </c>
      <c r="F303" s="1770">
        <v>1550364.3266666667</v>
      </c>
      <c r="G303" s="1770">
        <v>1550360</v>
      </c>
      <c r="H303" s="1769">
        <v>1550282.31</v>
      </c>
      <c r="I303" s="1771">
        <v>1550152.6843333333</v>
      </c>
      <c r="J303" s="1771">
        <v>1550365.0209999999</v>
      </c>
      <c r="K303" s="1771">
        <v>1550365.0209999999</v>
      </c>
      <c r="L303" s="1742"/>
      <c r="M303" s="1742"/>
      <c r="N303" s="1742"/>
      <c r="O303" s="1742"/>
      <c r="P303" s="1742"/>
      <c r="Q303" s="1742"/>
      <c r="R303" s="1742"/>
      <c r="S303" s="1742"/>
      <c r="T303" s="1742"/>
    </row>
    <row r="304" spans="1:20" s="40" customFormat="1" ht="11.1" customHeight="1">
      <c r="A304" s="1747">
        <v>13</v>
      </c>
      <c r="B304" s="1748" t="s">
        <v>378</v>
      </c>
      <c r="C304" s="1612">
        <v>6.2594198279243596</v>
      </c>
      <c r="D304" s="1613">
        <v>4.7711500584353059</v>
      </c>
      <c r="E304" s="1613">
        <v>4.9090281589862954</v>
      </c>
      <c r="F304" s="1613">
        <v>4.7076651269943222</v>
      </c>
      <c r="G304" s="1613">
        <v>3.79</v>
      </c>
      <c r="H304" s="1613">
        <v>4.2942202105194385</v>
      </c>
      <c r="I304" s="1613">
        <v>4.0061392396466289</v>
      </c>
      <c r="J304" s="1613">
        <v>3.6538666365342038</v>
      </c>
      <c r="K304" s="1613">
        <v>3.2787418771178918</v>
      </c>
      <c r="L304" s="1742"/>
      <c r="M304" s="1742"/>
      <c r="N304" s="1772"/>
      <c r="O304" s="1742"/>
      <c r="P304" s="1742"/>
      <c r="Q304" s="1742"/>
      <c r="R304" s="1742"/>
      <c r="S304" s="1742"/>
      <c r="T304" s="1742"/>
    </row>
    <row r="305" spans="1:11" s="40" customFormat="1" ht="11.1" customHeight="1">
      <c r="A305" s="1747">
        <v>14</v>
      </c>
      <c r="B305" s="1749" t="s">
        <v>379</v>
      </c>
      <c r="C305" s="1612">
        <v>6.1776599768850682</v>
      </c>
      <c r="D305" s="1613">
        <v>4.7542825778445916</v>
      </c>
      <c r="E305" s="1613">
        <v>4.8566171732177654</v>
      </c>
      <c r="F305" s="1613">
        <v>4.6847129641201235</v>
      </c>
      <c r="G305" s="1613">
        <v>3.64</v>
      </c>
      <c r="H305" s="1613">
        <v>4.2774298484640267</v>
      </c>
      <c r="I305" s="1613">
        <v>4.0254796427630444</v>
      </c>
      <c r="J305" s="1613">
        <v>3.6997709780924879</v>
      </c>
      <c r="K305" s="1613">
        <v>3.0903629711589446</v>
      </c>
    </row>
    <row r="306" spans="1:11" s="40" customFormat="1" ht="17.25" customHeight="1">
      <c r="A306" s="1743">
        <v>16</v>
      </c>
      <c r="B306" s="1744" t="s">
        <v>380</v>
      </c>
      <c r="C306" s="1612">
        <v>156.60772641649419</v>
      </c>
      <c r="D306" s="1613">
        <v>152.05535527569933</v>
      </c>
      <c r="E306" s="1613">
        <v>146.60180096702979</v>
      </c>
      <c r="F306" s="1613">
        <v>150.18331216403004</v>
      </c>
      <c r="G306" s="1613">
        <v>146.21</v>
      </c>
      <c r="H306" s="1613">
        <v>151.55269569246073</v>
      </c>
      <c r="I306" s="1613">
        <v>147.34604056920926</v>
      </c>
      <c r="J306" s="1613">
        <v>143.0157219931254</v>
      </c>
      <c r="K306" s="1613">
        <v>148.2974118517977</v>
      </c>
    </row>
    <row r="307" spans="1:11" s="40" customFormat="1" ht="11.1" customHeight="1">
      <c r="A307" s="1743"/>
      <c r="B307" s="1748" t="s">
        <v>381</v>
      </c>
      <c r="C307" s="1612">
        <v>194.45</v>
      </c>
      <c r="D307" s="1613">
        <v>172.85</v>
      </c>
      <c r="E307" s="1613">
        <v>176.55</v>
      </c>
      <c r="F307" s="1613">
        <v>200.1</v>
      </c>
      <c r="G307" s="1613">
        <v>202</v>
      </c>
      <c r="H307" s="1613">
        <v>199.95</v>
      </c>
      <c r="I307" s="1613">
        <v>187.6</v>
      </c>
      <c r="J307" s="1613">
        <v>182</v>
      </c>
      <c r="K307" s="1613">
        <v>168</v>
      </c>
    </row>
    <row r="308" spans="1:11" s="40" customFormat="1" ht="11.1" customHeight="1">
      <c r="A308" s="1747">
        <v>17</v>
      </c>
      <c r="B308" s="1748" t="s">
        <v>382</v>
      </c>
      <c r="C308" s="1612">
        <v>7.766294854218148</v>
      </c>
      <c r="D308" s="1613">
        <v>9.0570406444461096</v>
      </c>
      <c r="E308" s="1613">
        <v>8.9910871501528131</v>
      </c>
      <c r="F308" s="1613">
        <v>10.62628684295121</v>
      </c>
      <c r="G308" s="1613">
        <v>13.33</v>
      </c>
      <c r="H308" s="1613">
        <v>11.640646624862631</v>
      </c>
      <c r="I308" s="1613">
        <v>11.707031931355667</v>
      </c>
      <c r="J308" s="1613">
        <v>12.452561772522174</v>
      </c>
      <c r="K308" s="1613">
        <v>12.80979155239851</v>
      </c>
    </row>
    <row r="309" spans="1:11" s="40" customFormat="1" ht="11.1" customHeight="1">
      <c r="A309" s="1747">
        <v>18</v>
      </c>
      <c r="B309" s="1748" t="s">
        <v>383</v>
      </c>
      <c r="C309" s="1612">
        <v>1.241637334564613</v>
      </c>
      <c r="D309" s="1613">
        <v>1.1367570690726205</v>
      </c>
      <c r="E309" s="1613">
        <v>1.2042826134155438</v>
      </c>
      <c r="F309" s="1613">
        <v>1.332371733694693</v>
      </c>
      <c r="G309" s="1613">
        <v>1.38</v>
      </c>
      <c r="H309" s="1613">
        <v>1.319343077907039</v>
      </c>
      <c r="I309" s="1613">
        <v>1.2731933567762428</v>
      </c>
      <c r="J309" s="1613">
        <v>1.2725873593726187</v>
      </c>
      <c r="K309" s="1613">
        <v>1.1328586109641094</v>
      </c>
    </row>
    <row r="310" spans="1:11" s="40" customFormat="1" ht="11.1" customHeight="1">
      <c r="A310" s="1747">
        <v>19</v>
      </c>
      <c r="B310" s="1773" t="s">
        <v>384</v>
      </c>
      <c r="C310" s="1755">
        <v>301.44819719844998</v>
      </c>
      <c r="D310" s="1756">
        <v>267.98059387984995</v>
      </c>
      <c r="E310" s="1766">
        <v>273.71659135755004</v>
      </c>
      <c r="F310" s="1766">
        <v>310.22804070209997</v>
      </c>
      <c r="G310" s="1774">
        <v>313.2</v>
      </c>
      <c r="H310" s="1775">
        <v>309.98928749894992</v>
      </c>
      <c r="I310" s="1775">
        <v>290.72897486359994</v>
      </c>
      <c r="J310" s="1775">
        <v>282.16643382199999</v>
      </c>
      <c r="K310" s="1775">
        <v>260.46132352799998</v>
      </c>
    </row>
    <row r="311" spans="1:11" s="37" customFormat="1" ht="7.5" customHeight="1">
      <c r="A311" s="1776"/>
      <c r="B311" s="1777"/>
      <c r="C311" s="1778"/>
      <c r="D311" s="1778"/>
      <c r="E311" s="1778"/>
      <c r="F311" s="1778"/>
      <c r="G311" s="1778"/>
      <c r="H311" s="1778"/>
      <c r="I311" s="1779"/>
      <c r="J311" s="1779"/>
      <c r="K311" s="1779"/>
    </row>
    <row r="312" spans="1:11" s="41" customFormat="1" ht="11.25" customHeight="1">
      <c r="A312" s="1856" t="s">
        <v>385</v>
      </c>
      <c r="B312" s="1856"/>
      <c r="C312" s="1856"/>
      <c r="D312" s="1856"/>
      <c r="E312" s="1856"/>
      <c r="F312" s="1856"/>
      <c r="G312" s="1856"/>
      <c r="H312" s="1856"/>
      <c r="I312" s="1856"/>
      <c r="J312" s="1856"/>
      <c r="K312" s="1856"/>
    </row>
    <row r="313" spans="1:11" s="41" customFormat="1" ht="22.5" customHeight="1">
      <c r="A313" s="1857" t="s">
        <v>386</v>
      </c>
      <c r="B313" s="1857"/>
      <c r="C313" s="1857"/>
      <c r="D313" s="1857"/>
      <c r="E313" s="1857"/>
      <c r="F313" s="1857"/>
      <c r="G313" s="1857"/>
      <c r="H313" s="1857"/>
      <c r="I313" s="1857"/>
      <c r="J313" s="1857"/>
      <c r="K313" s="1857"/>
    </row>
    <row r="314" spans="1:11" s="41" customFormat="1" ht="11.25" customHeight="1">
      <c r="A314" s="1857" t="s">
        <v>387</v>
      </c>
      <c r="B314" s="1857"/>
      <c r="C314" s="1857"/>
      <c r="D314" s="1857"/>
      <c r="E314" s="1857"/>
      <c r="F314" s="1857"/>
      <c r="G314" s="1857"/>
      <c r="H314" s="1857"/>
      <c r="I314" s="1857"/>
      <c r="J314" s="1857"/>
      <c r="K314" s="1857"/>
    </row>
    <row r="315" spans="1:11" s="41" customFormat="1" ht="4.5" customHeight="1">
      <c r="A315" s="1780"/>
      <c r="B315" s="1781"/>
      <c r="C315" s="1781"/>
      <c r="D315" s="1781"/>
      <c r="E315" s="1781"/>
      <c r="F315" s="1781"/>
      <c r="G315" s="1782"/>
      <c r="H315" s="1782"/>
      <c r="I315" s="1782"/>
      <c r="J315" s="1782"/>
      <c r="K315" s="1782"/>
    </row>
    <row r="316" spans="1:11" s="41" customFormat="1" ht="12.75" customHeight="1">
      <c r="A316" s="1783" t="s">
        <v>388</v>
      </c>
      <c r="B316" s="1783"/>
      <c r="C316" s="1780"/>
      <c r="D316" s="1780"/>
      <c r="E316" s="1780"/>
      <c r="F316" s="1780"/>
      <c r="G316" s="1780"/>
      <c r="H316" s="1780"/>
      <c r="I316" s="1782"/>
      <c r="J316" s="1782"/>
      <c r="K316" s="1782"/>
    </row>
    <row r="317" spans="1:11" s="23" customFormat="1" ht="22.5" customHeight="1">
      <c r="A317" s="1784"/>
      <c r="B317" s="764"/>
      <c r="C317" s="764"/>
      <c r="D317" s="764"/>
      <c r="E317" s="764"/>
      <c r="F317" s="764"/>
      <c r="G317" s="764"/>
      <c r="H317" s="764"/>
      <c r="I317" s="764"/>
      <c r="J317" s="764"/>
      <c r="K317" s="764"/>
    </row>
    <row r="318" spans="1:11" s="24" customFormat="1" ht="18.75" customHeight="1">
      <c r="A318" s="765" t="s">
        <v>389</v>
      </c>
      <c r="B318" s="766"/>
      <c r="C318" s="766"/>
      <c r="D318" s="766"/>
      <c r="E318" s="766"/>
      <c r="F318" s="766"/>
      <c r="G318" s="766"/>
      <c r="H318" s="766"/>
      <c r="I318" s="766"/>
      <c r="J318" s="766"/>
      <c r="K318" s="766"/>
    </row>
    <row r="319" spans="1:11" s="27" customFormat="1" ht="12" customHeight="1">
      <c r="A319" s="772"/>
      <c r="B319" s="772"/>
      <c r="C319" s="772"/>
      <c r="D319" s="772"/>
      <c r="E319" s="772"/>
      <c r="F319" s="772"/>
      <c r="G319" s="772"/>
      <c r="H319" s="772"/>
      <c r="I319" s="772"/>
      <c r="J319" s="772"/>
      <c r="K319" s="772"/>
    </row>
    <row r="320" spans="1:11" s="39" customFormat="1" ht="13.5" customHeight="1">
      <c r="A320" s="691" t="s">
        <v>338</v>
      </c>
      <c r="B320" s="1737"/>
      <c r="C320" s="1737"/>
      <c r="D320" s="1737"/>
      <c r="E320" s="1737"/>
      <c r="F320" s="1401"/>
      <c r="G320" s="1402" t="s">
        <v>263</v>
      </c>
      <c r="H320" s="349" t="s">
        <v>264</v>
      </c>
      <c r="I320" s="349" t="s">
        <v>265</v>
      </c>
      <c r="J320" s="349" t="s">
        <v>266</v>
      </c>
      <c r="K320" s="349" t="s">
        <v>267</v>
      </c>
    </row>
    <row r="321" spans="1:13" s="40" customFormat="1" ht="12.95" customHeight="1">
      <c r="A321" s="1742"/>
      <c r="B321" s="1739" t="s">
        <v>339</v>
      </c>
      <c r="C321" s="1785"/>
      <c r="D321" s="1765"/>
      <c r="E321" s="1765"/>
      <c r="F321" s="1786"/>
      <c r="G321" s="1740"/>
      <c r="H321" s="1741"/>
      <c r="I321" s="1741"/>
      <c r="J321" s="1741"/>
      <c r="K321" s="1741"/>
      <c r="L321" s="1742"/>
      <c r="M321" s="1742"/>
    </row>
    <row r="322" spans="1:13" s="40" customFormat="1" ht="17.25" customHeight="1">
      <c r="A322" s="1743">
        <v>1</v>
      </c>
      <c r="B322" s="1744" t="s">
        <v>340</v>
      </c>
      <c r="C322" s="1765"/>
      <c r="D322" s="1765"/>
      <c r="E322" s="1765"/>
      <c r="F322" s="1653"/>
      <c r="G322" s="1612">
        <v>1.209329732948448</v>
      </c>
      <c r="H322" s="1613">
        <v>1.17</v>
      </c>
      <c r="I322" s="1613">
        <v>1.2709580188159213</v>
      </c>
      <c r="J322" s="1613">
        <v>1.3276642511444754</v>
      </c>
      <c r="K322" s="1613">
        <v>1.2952460946361011</v>
      </c>
      <c r="L322" s="1742"/>
      <c r="M322" s="1742"/>
    </row>
    <row r="323" spans="1:13" s="40" customFormat="1" ht="11.1" customHeight="1">
      <c r="A323" s="1747">
        <v>1</v>
      </c>
      <c r="B323" s="1748" t="s">
        <v>341</v>
      </c>
      <c r="C323" s="1765"/>
      <c r="D323" s="1765"/>
      <c r="E323" s="1765"/>
      <c r="F323" s="1653"/>
      <c r="G323" s="1612">
        <v>1.465646846909838</v>
      </c>
      <c r="H323" s="1613">
        <v>1.94</v>
      </c>
      <c r="I323" s="1613">
        <v>2.0443825769725072</v>
      </c>
      <c r="J323" s="1613">
        <v>1.8377469174633141</v>
      </c>
      <c r="K323" s="1613">
        <v>1.9401311488420538</v>
      </c>
      <c r="L323" s="1742"/>
      <c r="M323" s="1742"/>
    </row>
    <row r="324" spans="1:13" s="40" customFormat="1" ht="11.1" customHeight="1">
      <c r="A324" s="1747">
        <v>1</v>
      </c>
      <c r="B324" s="1748" t="s">
        <v>342</v>
      </c>
      <c r="C324" s="1765"/>
      <c r="D324" s="1765"/>
      <c r="E324" s="1765"/>
      <c r="F324" s="1653"/>
      <c r="G324" s="1612">
        <v>0.87598954036651056</v>
      </c>
      <c r="H324" s="1613">
        <v>0.14000000000000001</v>
      </c>
      <c r="I324" s="1613">
        <v>0.11934151620931507</v>
      </c>
      <c r="J324" s="1613">
        <v>0.50637868231082883</v>
      </c>
      <c r="K324" s="1613">
        <v>0.29351620977365911</v>
      </c>
      <c r="L324" s="1742"/>
      <c r="M324" s="1742"/>
    </row>
    <row r="325" spans="1:13" s="40" customFormat="1" ht="11.1" customHeight="1">
      <c r="A325" s="1747">
        <v>2</v>
      </c>
      <c r="B325" s="1749" t="s">
        <v>343</v>
      </c>
      <c r="C325" s="1765"/>
      <c r="D325" s="1765"/>
      <c r="E325" s="1765"/>
      <c r="F325" s="1653"/>
      <c r="G325" s="1612">
        <v>1.5379698306649674</v>
      </c>
      <c r="H325" s="1613">
        <v>1.38</v>
      </c>
      <c r="I325" s="1613">
        <v>1.4515161120321098</v>
      </c>
      <c r="J325" s="1613">
        <v>1.5677014297608376</v>
      </c>
      <c r="K325" s="1613">
        <v>1.5302927163781368</v>
      </c>
      <c r="L325" s="1742"/>
      <c r="M325" s="1742"/>
    </row>
    <row r="326" spans="1:13" s="40" customFormat="1" ht="11.1" customHeight="1">
      <c r="A326" s="1750"/>
      <c r="B326" s="1749" t="s">
        <v>344</v>
      </c>
      <c r="C326" s="1765"/>
      <c r="D326" s="1765"/>
      <c r="E326" s="1765"/>
      <c r="F326" s="1653"/>
      <c r="G326" s="1612">
        <v>2.0525000000000002</v>
      </c>
      <c r="H326" s="1613">
        <v>0.47</v>
      </c>
      <c r="I326" s="1613">
        <v>0.7</v>
      </c>
      <c r="J326" s="1613">
        <v>1.55</v>
      </c>
      <c r="K326" s="1613">
        <v>1.06</v>
      </c>
      <c r="L326" s="1742"/>
      <c r="M326" s="1742"/>
    </row>
    <row r="327" spans="1:13" s="40" customFormat="1" ht="11.1" customHeight="1">
      <c r="A327" s="1750"/>
      <c r="B327" s="1749" t="s">
        <v>345</v>
      </c>
      <c r="C327" s="1765"/>
      <c r="D327" s="1765"/>
      <c r="E327" s="1765"/>
      <c r="F327" s="1653"/>
      <c r="G327" s="1612">
        <v>3.26</v>
      </c>
      <c r="H327" s="1613">
        <v>0.95</v>
      </c>
      <c r="I327" s="1613">
        <v>0.49</v>
      </c>
      <c r="J327" s="1613">
        <v>1.84</v>
      </c>
      <c r="K327" s="1613">
        <v>1.27</v>
      </c>
      <c r="L327" s="1742"/>
      <c r="M327" s="1742"/>
    </row>
    <row r="328" spans="1:13" s="40" customFormat="1" ht="12.95" customHeight="1">
      <c r="A328" s="1751"/>
      <c r="B328" s="1752" t="s">
        <v>346</v>
      </c>
      <c r="C328" s="1785"/>
      <c r="D328" s="1765"/>
      <c r="E328" s="1765"/>
      <c r="F328" s="1787"/>
      <c r="G328" s="1753"/>
      <c r="H328" s="1754"/>
      <c r="I328" s="1754"/>
      <c r="J328" s="1754"/>
      <c r="K328" s="1754"/>
      <c r="L328" s="1742"/>
      <c r="M328" s="1742"/>
    </row>
    <row r="329" spans="1:13" s="40" customFormat="1" ht="11.1" customHeight="1">
      <c r="A329" s="1747">
        <v>3</v>
      </c>
      <c r="B329" s="1748" t="s">
        <v>347</v>
      </c>
      <c r="C329" s="1765"/>
      <c r="D329" s="1765"/>
      <c r="E329" s="1765"/>
      <c r="F329" s="1788"/>
      <c r="G329" s="1755">
        <v>40.097249794842675</v>
      </c>
      <c r="H329" s="1756">
        <v>43</v>
      </c>
      <c r="I329" s="1756">
        <v>41.491742200967089</v>
      </c>
      <c r="J329" s="1756">
        <v>42.169291055734305</v>
      </c>
      <c r="K329" s="1756">
        <v>43.79219841786027</v>
      </c>
      <c r="L329" s="1742"/>
      <c r="M329" s="1742"/>
    </row>
    <row r="330" spans="1:13" s="40" customFormat="1" ht="11.1" customHeight="1">
      <c r="A330" s="1747">
        <v>4</v>
      </c>
      <c r="B330" s="1748" t="s">
        <v>348</v>
      </c>
      <c r="C330" s="1765"/>
      <c r="D330" s="1765"/>
      <c r="E330" s="1765"/>
      <c r="F330" s="1788"/>
      <c r="G330" s="1755">
        <v>13.793907628278074</v>
      </c>
      <c r="H330" s="1756">
        <v>10.7</v>
      </c>
      <c r="I330" s="1756">
        <v>8.4103785878159965</v>
      </c>
      <c r="J330" s="1756">
        <v>11.679300318303232</v>
      </c>
      <c r="K330" s="1756">
        <v>11.661442834147016</v>
      </c>
      <c r="L330" s="1742"/>
      <c r="M330" s="1742"/>
    </row>
    <row r="331" spans="1:13" s="40" customFormat="1" ht="11.1" customHeight="1">
      <c r="A331" s="1747">
        <v>5</v>
      </c>
      <c r="B331" s="1748" t="s">
        <v>349</v>
      </c>
      <c r="C331" s="1765"/>
      <c r="D331" s="1765"/>
      <c r="E331" s="1765"/>
      <c r="F331" s="1788"/>
      <c r="G331" s="1755">
        <v>12.263061433512352</v>
      </c>
      <c r="H331" s="1756">
        <v>9.5</v>
      </c>
      <c r="I331" s="1756">
        <v>8.2974675603158694</v>
      </c>
      <c r="J331" s="1756">
        <v>9.8990047587012739</v>
      </c>
      <c r="K331" s="1756">
        <v>9.5207382649719321</v>
      </c>
      <c r="L331" s="1742"/>
      <c r="M331" s="1742"/>
    </row>
    <row r="332" spans="1:13" s="40" customFormat="1" ht="11.1" customHeight="1">
      <c r="A332" s="1743"/>
      <c r="B332" s="1749" t="s">
        <v>390</v>
      </c>
      <c r="C332" s="1765"/>
      <c r="D332" s="1765"/>
      <c r="E332" s="1765"/>
      <c r="F332" s="1789"/>
      <c r="G332" s="1790">
        <v>232059.96965897401</v>
      </c>
      <c r="H332" s="1791">
        <v>228207</v>
      </c>
      <c r="I332" s="1791">
        <v>222490.10163187663</v>
      </c>
      <c r="J332" s="1791">
        <v>210653.16531176923</v>
      </c>
      <c r="K332" s="1791">
        <v>200004.3795936972</v>
      </c>
      <c r="L332" s="1742"/>
      <c r="M332" s="1742"/>
    </row>
    <row r="333" spans="1:13" s="40" customFormat="1" ht="12.95" customHeight="1">
      <c r="A333" s="1743"/>
      <c r="B333" s="1752" t="s">
        <v>351</v>
      </c>
      <c r="C333" s="1765"/>
      <c r="D333" s="1765"/>
      <c r="E333" s="1765"/>
      <c r="F333" s="1787"/>
      <c r="G333" s="1753"/>
      <c r="H333" s="1754"/>
      <c r="I333" s="1754"/>
      <c r="J333" s="1754"/>
      <c r="K333" s="1754"/>
      <c r="L333" s="1742"/>
      <c r="M333" s="1742"/>
    </row>
    <row r="334" spans="1:13" s="40" customFormat="1" ht="11.1" customHeight="1">
      <c r="A334" s="1743"/>
      <c r="B334" s="1749" t="s">
        <v>352</v>
      </c>
      <c r="C334" s="1792"/>
      <c r="D334" s="1792"/>
      <c r="E334" s="1792"/>
      <c r="F334" s="1788"/>
      <c r="G334" s="1755">
        <v>18.275796893359175</v>
      </c>
      <c r="H334" s="1756">
        <v>19.399999999999999</v>
      </c>
      <c r="I334" s="1756">
        <v>18.726701858037824</v>
      </c>
      <c r="J334" s="1756">
        <v>18.559982200175913</v>
      </c>
      <c r="K334" s="1756">
        <v>17.2</v>
      </c>
      <c r="L334" s="1742"/>
      <c r="M334" s="1848"/>
    </row>
    <row r="335" spans="1:13" s="40" customFormat="1" ht="11.1" customHeight="1">
      <c r="A335" s="1743"/>
      <c r="B335" s="1749" t="s">
        <v>353</v>
      </c>
      <c r="C335" s="1792"/>
      <c r="D335" s="1792"/>
      <c r="E335" s="1792"/>
      <c r="F335" s="1788"/>
      <c r="G335" s="1755">
        <v>19.627696077529031</v>
      </c>
      <c r="H335" s="1756">
        <v>21</v>
      </c>
      <c r="I335" s="1756">
        <v>20.130267591546481</v>
      </c>
      <c r="J335" s="1756">
        <v>20.848655258899537</v>
      </c>
      <c r="K335" s="1756">
        <v>18.5</v>
      </c>
      <c r="L335" s="1742"/>
      <c r="M335" s="1848"/>
    </row>
    <row r="336" spans="1:13" s="40" customFormat="1" ht="11.1" customHeight="1">
      <c r="A336" s="1743"/>
      <c r="B336" s="1749" t="s">
        <v>391</v>
      </c>
      <c r="C336" s="1792"/>
      <c r="D336" s="1792"/>
      <c r="E336" s="1792"/>
      <c r="F336" s="1788"/>
      <c r="G336" s="1755">
        <v>21.795152028485091</v>
      </c>
      <c r="H336" s="1756">
        <v>24</v>
      </c>
      <c r="I336" s="1756">
        <v>22.146417838463421</v>
      </c>
      <c r="J336" s="1756">
        <v>22.922719129445422</v>
      </c>
      <c r="K336" s="1756">
        <v>20.8</v>
      </c>
      <c r="L336" s="1742"/>
      <c r="M336" s="1848"/>
    </row>
    <row r="337" spans="1:13" s="40" customFormat="1" ht="11.1" customHeight="1">
      <c r="A337" s="1743"/>
      <c r="B337" s="1749" t="s">
        <v>355</v>
      </c>
      <c r="C337" s="1792"/>
      <c r="D337" s="1792"/>
      <c r="E337" s="1792"/>
      <c r="F337" s="1788"/>
      <c r="G337" s="1755">
        <v>6.8160633066189718</v>
      </c>
      <c r="H337" s="1756">
        <v>7.3</v>
      </c>
      <c r="I337" s="1756">
        <v>7.0664648044052063</v>
      </c>
      <c r="J337" s="1756">
        <v>7.3935784956478621</v>
      </c>
      <c r="K337" s="1756"/>
      <c r="L337" s="1742"/>
      <c r="M337" s="1793"/>
    </row>
    <row r="338" spans="1:13" s="40" customFormat="1" ht="12.95" customHeight="1">
      <c r="A338" s="1743"/>
      <c r="B338" s="1752" t="s">
        <v>356</v>
      </c>
      <c r="C338" s="1765"/>
      <c r="D338" s="1765"/>
      <c r="E338" s="1765"/>
      <c r="F338" s="1794"/>
      <c r="G338" s="1760"/>
      <c r="H338" s="1761"/>
      <c r="I338" s="1761"/>
      <c r="J338" s="1761"/>
      <c r="K338" s="1761"/>
      <c r="L338" s="1742"/>
      <c r="M338" s="1742"/>
    </row>
    <row r="339" spans="1:13" s="40" customFormat="1" ht="18.95" customHeight="1">
      <c r="A339" s="1743">
        <v>6</v>
      </c>
      <c r="B339" s="1749" t="s">
        <v>392</v>
      </c>
      <c r="C339" s="1765"/>
      <c r="D339" s="1765"/>
      <c r="E339" s="1765"/>
      <c r="F339" s="1653"/>
      <c r="G339" s="1612">
        <v>9.2771257219262715</v>
      </c>
      <c r="H339" s="1613">
        <v>8.3000000000000007</v>
      </c>
      <c r="I339" s="1613">
        <v>10.506500841611802</v>
      </c>
      <c r="J339" s="1613">
        <v>6.8757669797866043</v>
      </c>
      <c r="K339" s="1613">
        <v>7.1359439685827821</v>
      </c>
      <c r="L339" s="1742"/>
      <c r="M339" s="1742"/>
    </row>
    <row r="340" spans="1:13" s="40" customFormat="1" ht="18.95" customHeight="1">
      <c r="A340" s="1743">
        <v>7</v>
      </c>
      <c r="B340" s="1749" t="s">
        <v>393</v>
      </c>
      <c r="C340" s="1765"/>
      <c r="D340" s="1765"/>
      <c r="E340" s="1765"/>
      <c r="F340" s="1653"/>
      <c r="G340" s="1612">
        <v>1.2521156771960067</v>
      </c>
      <c r="H340" s="1613">
        <v>1.55</v>
      </c>
      <c r="I340" s="1613">
        <v>1.5504623357240317</v>
      </c>
      <c r="J340" s="1613">
        <v>1.1333926770874903</v>
      </c>
      <c r="K340" s="1613">
        <v>1.5050638805814245</v>
      </c>
      <c r="L340" s="1742"/>
      <c r="M340" s="1742"/>
    </row>
    <row r="341" spans="1:13" s="40" customFormat="1" ht="18.95" customHeight="1">
      <c r="A341" s="1743">
        <v>8</v>
      </c>
      <c r="B341" s="1749" t="s">
        <v>394</v>
      </c>
      <c r="C341" s="1765"/>
      <c r="D341" s="1765"/>
      <c r="E341" s="1765"/>
      <c r="F341" s="1653"/>
      <c r="G341" s="1612">
        <v>1.4911521956139758E-2</v>
      </c>
      <c r="H341" s="1613">
        <v>0.05</v>
      </c>
      <c r="I341" s="1613">
        <v>-0.60220558326735851</v>
      </c>
      <c r="J341" s="1613">
        <v>-0.13807661723391379</v>
      </c>
      <c r="K341" s="1613">
        <v>9.3221963371786926E-3</v>
      </c>
      <c r="L341" s="1742"/>
      <c r="M341" s="1742"/>
    </row>
    <row r="342" spans="1:13" s="40" customFormat="1" ht="12.95" customHeight="1">
      <c r="A342" s="1743"/>
      <c r="B342" s="1752" t="s">
        <v>360</v>
      </c>
      <c r="C342" s="1765"/>
      <c r="D342" s="1765"/>
      <c r="E342" s="1765"/>
      <c r="F342" s="1787"/>
      <c r="G342" s="1753"/>
      <c r="H342" s="1754"/>
      <c r="I342" s="1754"/>
      <c r="J342" s="1754"/>
      <c r="K342" s="1754"/>
      <c r="L342" s="1742"/>
      <c r="M342" s="1742"/>
    </row>
    <row r="343" spans="1:13" s="40" customFormat="1" ht="17.25" customHeight="1">
      <c r="A343" s="1743"/>
      <c r="B343" s="1744" t="s">
        <v>361</v>
      </c>
      <c r="C343" s="1765"/>
      <c r="D343" s="1765"/>
      <c r="E343" s="1765"/>
      <c r="F343" s="1788"/>
      <c r="G343" s="1755">
        <v>73.452286040456798</v>
      </c>
      <c r="H343" s="1756">
        <v>74.2</v>
      </c>
      <c r="I343" s="1756">
        <v>67.327654799213647</v>
      </c>
      <c r="J343" s="1756">
        <v>57.543818751437726</v>
      </c>
      <c r="K343" s="1756">
        <v>57.4057805877124</v>
      </c>
      <c r="L343" s="1742"/>
      <c r="M343" s="1742"/>
    </row>
    <row r="344" spans="1:13" s="40" customFormat="1" ht="12.95" customHeight="1">
      <c r="A344" s="1743"/>
      <c r="B344" s="1762" t="s">
        <v>362</v>
      </c>
      <c r="C344" s="1765"/>
      <c r="D344" s="1765"/>
      <c r="E344" s="1765"/>
      <c r="F344" s="1787"/>
      <c r="G344" s="1753"/>
      <c r="H344" s="1754"/>
      <c r="I344" s="1754"/>
      <c r="J344" s="1754"/>
      <c r="K344" s="1754"/>
      <c r="L344" s="1742"/>
      <c r="M344" s="1742"/>
    </row>
    <row r="345" spans="1:13" s="40" customFormat="1" ht="17.25" customHeight="1">
      <c r="A345" s="1743">
        <v>9</v>
      </c>
      <c r="B345" s="1744" t="s">
        <v>363</v>
      </c>
      <c r="C345" s="1765"/>
      <c r="D345" s="1765"/>
      <c r="E345" s="1765"/>
      <c r="F345" s="1789"/>
      <c r="G345" s="1790">
        <v>822.70459247194003</v>
      </c>
      <c r="H345" s="1791">
        <v>882</v>
      </c>
      <c r="I345" s="1791">
        <v>761.37422225897478</v>
      </c>
      <c r="J345" s="1791">
        <v>689.18020936826986</v>
      </c>
      <c r="K345" s="1791">
        <v>597.36645341365988</v>
      </c>
      <c r="L345" s="1742"/>
      <c r="M345" s="1742"/>
    </row>
    <row r="346" spans="1:13" s="40" customFormat="1" ht="11.1" customHeight="1">
      <c r="A346" s="1747">
        <v>10</v>
      </c>
      <c r="B346" s="1748" t="s">
        <v>364</v>
      </c>
      <c r="C346" s="1765"/>
      <c r="D346" s="1765"/>
      <c r="E346" s="1765"/>
      <c r="F346" s="1789"/>
      <c r="G346" s="1790">
        <v>3729.8166566580799</v>
      </c>
      <c r="H346" s="1791">
        <v>3463</v>
      </c>
      <c r="I346" s="1791">
        <v>3363.1657208677848</v>
      </c>
      <c r="J346" s="1791">
        <v>3176.6548035334604</v>
      </c>
      <c r="K346" s="1791">
        <v>2950.7480981460999</v>
      </c>
      <c r="L346" s="1742"/>
      <c r="M346" s="1742"/>
    </row>
    <row r="347" spans="1:13" s="40" customFormat="1" ht="11.1" customHeight="1">
      <c r="A347" s="1743"/>
      <c r="B347" s="1748" t="s">
        <v>365</v>
      </c>
      <c r="C347" s="1765"/>
      <c r="D347" s="1765"/>
      <c r="E347" s="1765"/>
      <c r="F347" s="1789"/>
      <c r="G347" s="1790">
        <v>3506.9267982212</v>
      </c>
      <c r="H347" s="1791">
        <v>3404</v>
      </c>
      <c r="I347" s="1791">
        <v>3230.3537265482705</v>
      </c>
      <c r="J347" s="1791">
        <v>2906.7488048097302</v>
      </c>
      <c r="K347" s="1791">
        <v>2771.9309184581498</v>
      </c>
      <c r="L347" s="1742"/>
      <c r="M347" s="1742"/>
    </row>
    <row r="348" spans="1:13" s="40" customFormat="1" ht="12.95" customHeight="1">
      <c r="A348" s="1743"/>
      <c r="B348" s="1752" t="s">
        <v>366</v>
      </c>
      <c r="C348" s="1765"/>
      <c r="D348" s="1765"/>
      <c r="E348" s="1765"/>
      <c r="F348" s="1795"/>
      <c r="G348" s="1796"/>
      <c r="H348" s="1797"/>
      <c r="I348" s="1797"/>
      <c r="J348" s="1797"/>
      <c r="K348" s="1797"/>
      <c r="L348" s="1742"/>
      <c r="M348" s="1742"/>
    </row>
    <row r="349" spans="1:13" s="40" customFormat="1" ht="11.1" customHeight="1">
      <c r="A349" s="1743"/>
      <c r="B349" s="1765" t="s">
        <v>367</v>
      </c>
      <c r="C349" s="1765"/>
      <c r="D349" s="1765"/>
      <c r="E349" s="1765"/>
      <c r="F349" s="1789"/>
      <c r="G349" s="1790">
        <v>10351</v>
      </c>
      <c r="H349" s="1791">
        <v>9410</v>
      </c>
      <c r="I349" s="1791">
        <v>9050.455366666667</v>
      </c>
      <c r="J349" s="1791">
        <v>9019.6843878947384</v>
      </c>
      <c r="K349" s="1791">
        <v>9225</v>
      </c>
      <c r="L349" s="1742"/>
      <c r="M349" s="1742"/>
    </row>
    <row r="350" spans="1:13" s="164" customFormat="1" ht="12.95" customHeight="1">
      <c r="A350" s="1743"/>
      <c r="B350" s="1752" t="s">
        <v>368</v>
      </c>
      <c r="C350" s="1765"/>
      <c r="D350" s="1765"/>
      <c r="E350" s="1765"/>
      <c r="F350" s="1795"/>
      <c r="G350" s="1796"/>
      <c r="H350" s="1797"/>
      <c r="I350" s="1797"/>
      <c r="J350" s="1797"/>
      <c r="K350" s="1797"/>
      <c r="L350" s="1742"/>
      <c r="M350" s="1742"/>
    </row>
    <row r="351" spans="1:13" s="164" customFormat="1" ht="17.25" customHeight="1">
      <c r="A351" s="1743"/>
      <c r="B351" s="1744" t="s">
        <v>395</v>
      </c>
      <c r="C351" s="1765"/>
      <c r="D351" s="1765"/>
      <c r="E351" s="1765"/>
      <c r="F351" s="1788"/>
      <c r="G351" s="1798">
        <v>390.9</v>
      </c>
      <c r="H351" s="1799">
        <v>220.6</v>
      </c>
      <c r="I351" s="1799">
        <v>74.400000000000006</v>
      </c>
      <c r="J351" s="1756"/>
      <c r="K351" s="1756"/>
      <c r="L351" s="1742"/>
      <c r="M351" s="1742"/>
    </row>
    <row r="352" spans="1:13" s="164" customFormat="1" ht="17.25" customHeight="1">
      <c r="A352" s="1743"/>
      <c r="B352" s="1744" t="s">
        <v>370</v>
      </c>
      <c r="C352" s="1765"/>
      <c r="D352" s="1765"/>
      <c r="E352" s="1765"/>
      <c r="F352" s="1788"/>
      <c r="G352" s="1798">
        <v>27.4</v>
      </c>
      <c r="H352" s="1799">
        <v>28.4</v>
      </c>
      <c r="I352" s="1799">
        <v>19.100000000000001</v>
      </c>
      <c r="J352" s="1756"/>
      <c r="K352" s="1756"/>
      <c r="L352" s="1742"/>
      <c r="M352" s="1742"/>
    </row>
    <row r="353" spans="1:20" s="164" customFormat="1" ht="17.25" customHeight="1">
      <c r="A353" s="1743"/>
      <c r="B353" s="1800" t="s">
        <v>371</v>
      </c>
      <c r="C353" s="1765"/>
      <c r="D353" s="1765"/>
      <c r="E353" s="1765"/>
      <c r="F353" s="1801"/>
      <c r="G353" s="1790">
        <v>60</v>
      </c>
      <c r="H353" s="1758">
        <v>63</v>
      </c>
      <c r="I353" s="1758"/>
      <c r="J353" s="1758"/>
      <c r="K353" s="1758"/>
      <c r="L353" s="1742"/>
      <c r="M353" s="1742"/>
      <c r="N353" s="1742"/>
      <c r="O353" s="1742"/>
      <c r="P353" s="1742"/>
      <c r="Q353" s="1742"/>
      <c r="R353" s="1742"/>
      <c r="S353" s="1742"/>
      <c r="T353" s="1742"/>
    </row>
    <row r="354" spans="1:20" s="164" customFormat="1" ht="17.25" customHeight="1">
      <c r="A354" s="1743"/>
      <c r="B354" s="1744" t="s">
        <v>372</v>
      </c>
      <c r="C354" s="1765"/>
      <c r="D354" s="1765"/>
      <c r="E354" s="1765"/>
      <c r="F354" s="1788"/>
      <c r="G354" s="1755">
        <v>72.8</v>
      </c>
      <c r="H354" s="1766">
        <v>73.3</v>
      </c>
      <c r="I354" s="1756">
        <v>73.599999999999994</v>
      </c>
      <c r="J354" s="1756">
        <v>72.8</v>
      </c>
      <c r="K354" s="1756">
        <v>74.7</v>
      </c>
      <c r="L354" s="1742"/>
      <c r="M354" s="1742"/>
      <c r="N354" s="1742"/>
      <c r="O354" s="1742"/>
      <c r="P354" s="1742"/>
      <c r="Q354" s="1742"/>
      <c r="R354" s="1742"/>
      <c r="S354" s="1742"/>
      <c r="T354" s="1742"/>
    </row>
    <row r="355" spans="1:20" s="164" customFormat="1" ht="11.1" customHeight="1">
      <c r="A355" s="1743"/>
      <c r="B355" s="1749" t="s">
        <v>373</v>
      </c>
      <c r="C355" s="1765"/>
      <c r="D355" s="1765"/>
      <c r="E355" s="1765"/>
      <c r="F355" s="1788"/>
      <c r="G355" s="1755">
        <v>38.299999999999997</v>
      </c>
      <c r="H355" s="1756">
        <v>39.799999999999997</v>
      </c>
      <c r="I355" s="1756">
        <v>39.5</v>
      </c>
      <c r="J355" s="1756">
        <v>38</v>
      </c>
      <c r="K355" s="1756">
        <v>38.1</v>
      </c>
      <c r="L355" s="1742"/>
      <c r="M355" s="1767"/>
      <c r="N355" s="1742"/>
      <c r="O355" s="1742"/>
      <c r="P355" s="1742"/>
      <c r="Q355" s="1742"/>
      <c r="R355" s="1742"/>
      <c r="S355" s="1742"/>
      <c r="T355" s="1742"/>
    </row>
    <row r="356" spans="1:20" s="40" customFormat="1" ht="12.95" customHeight="1">
      <c r="A356" s="1743"/>
      <c r="B356" s="1752" t="s">
        <v>374</v>
      </c>
      <c r="C356" s="1765"/>
      <c r="D356" s="1765"/>
      <c r="E356" s="1765"/>
      <c r="F356" s="1795"/>
      <c r="G356" s="1796"/>
      <c r="H356" s="1797"/>
      <c r="I356" s="1797"/>
      <c r="J356" s="1797"/>
      <c r="K356" s="1797"/>
      <c r="L356" s="1742"/>
      <c r="M356" s="1742"/>
      <c r="N356" s="1742"/>
      <c r="O356" s="1742"/>
      <c r="P356" s="1742"/>
      <c r="Q356" s="1742"/>
      <c r="R356" s="1742"/>
      <c r="S356" s="1742"/>
      <c r="T356" s="1742"/>
    </row>
    <row r="357" spans="1:20" s="40" customFormat="1" ht="11.1" customHeight="1">
      <c r="A357" s="1747">
        <v>11</v>
      </c>
      <c r="B357" s="1748" t="s">
        <v>396</v>
      </c>
      <c r="C357" s="1765"/>
      <c r="D357" s="1765"/>
      <c r="E357" s="1765"/>
      <c r="F357" s="1802"/>
      <c r="G357" s="1803">
        <v>1550365.0209999999</v>
      </c>
      <c r="H357" s="1804">
        <v>1550365</v>
      </c>
      <c r="I357" s="1804">
        <v>1550365.0209999999</v>
      </c>
      <c r="J357" s="1804">
        <v>1580301.385</v>
      </c>
      <c r="K357" s="1804">
        <v>1604366.888</v>
      </c>
      <c r="L357" s="1742"/>
      <c r="M357" s="1742"/>
      <c r="N357" s="1742"/>
      <c r="O357" s="1742"/>
      <c r="P357" s="1742"/>
      <c r="Q357" s="1742"/>
      <c r="R357" s="1742"/>
      <c r="S357" s="1742"/>
      <c r="T357" s="1742"/>
    </row>
    <row r="358" spans="1:20" s="40" customFormat="1" ht="11.1" customHeight="1">
      <c r="A358" s="1747">
        <v>12</v>
      </c>
      <c r="B358" s="1748" t="s">
        <v>397</v>
      </c>
      <c r="C358" s="1765"/>
      <c r="D358" s="1765"/>
      <c r="E358" s="1765"/>
      <c r="F358" s="1802"/>
      <c r="G358" s="1803">
        <v>1550260.7209999999</v>
      </c>
      <c r="H358" s="1804">
        <v>1550351</v>
      </c>
      <c r="I358" s="1804">
        <v>1550365.0209999999</v>
      </c>
      <c r="J358" s="1804">
        <v>1570586.385</v>
      </c>
      <c r="K358" s="1804">
        <v>1594351.888</v>
      </c>
      <c r="L358" s="1742"/>
      <c r="M358" s="1742"/>
      <c r="N358" s="1742"/>
      <c r="O358" s="1742"/>
      <c r="P358" s="1742"/>
      <c r="Q358" s="1742"/>
      <c r="R358" s="1742"/>
      <c r="S358" s="1742"/>
      <c r="T358" s="1742"/>
    </row>
    <row r="359" spans="1:20" s="40" customFormat="1" ht="11.1" customHeight="1">
      <c r="A359" s="1747"/>
      <c r="B359" s="1748" t="s">
        <v>398</v>
      </c>
      <c r="C359" s="1765"/>
      <c r="D359" s="1765"/>
      <c r="E359" s="1765"/>
      <c r="F359" s="1802"/>
      <c r="G359" s="1803">
        <v>1550333.496</v>
      </c>
      <c r="H359" s="1804">
        <v>1550290</v>
      </c>
      <c r="I359" s="1804">
        <v>1554539.9591998982</v>
      </c>
      <c r="J359" s="1804">
        <v>1582999</v>
      </c>
      <c r="K359" s="1804">
        <v>1601840.9002500002</v>
      </c>
      <c r="L359" s="1742"/>
      <c r="M359" s="1742"/>
      <c r="N359" s="1742"/>
      <c r="O359" s="1742"/>
      <c r="P359" s="1742"/>
      <c r="Q359" s="1742"/>
      <c r="R359" s="1742"/>
      <c r="S359" s="1742"/>
      <c r="T359" s="1742"/>
    </row>
    <row r="360" spans="1:20" s="40" customFormat="1" ht="11.1" customHeight="1">
      <c r="A360" s="1747">
        <v>13</v>
      </c>
      <c r="B360" s="1748" t="s">
        <v>378</v>
      </c>
      <c r="C360" s="1765"/>
      <c r="D360" s="1765"/>
      <c r="E360" s="1765"/>
      <c r="F360" s="1653"/>
      <c r="G360" s="1612">
        <v>20.64725940551374</v>
      </c>
      <c r="H360" s="1613">
        <v>15.74</v>
      </c>
      <c r="I360" s="1613">
        <v>12.037168782260421</v>
      </c>
      <c r="J360" s="1613">
        <v>15.541902304911941</v>
      </c>
      <c r="K360" s="1613">
        <v>14.560370126939137</v>
      </c>
      <c r="L360" s="1742"/>
      <c r="M360" s="1742"/>
      <c r="N360" s="1742"/>
      <c r="O360" s="1742"/>
      <c r="P360" s="1742"/>
      <c r="Q360" s="1742"/>
      <c r="R360" s="1742"/>
      <c r="S360" s="1742"/>
      <c r="T360" s="1742"/>
    </row>
    <row r="361" spans="1:20" s="40" customFormat="1" ht="11.1" customHeight="1">
      <c r="A361" s="1747">
        <v>14</v>
      </c>
      <c r="B361" s="1749" t="s">
        <v>379</v>
      </c>
      <c r="C361" s="1765"/>
      <c r="D361" s="1765"/>
      <c r="E361" s="1765"/>
      <c r="F361" s="1653"/>
      <c r="G361" s="1612">
        <v>20.473268240009695</v>
      </c>
      <c r="H361" s="1613">
        <v>15.65</v>
      </c>
      <c r="I361" s="1613">
        <v>11.89473164891136</v>
      </c>
      <c r="J361" s="1613">
        <v>15.572953587207255</v>
      </c>
      <c r="K361" s="1613">
        <v>14.687486353459306</v>
      </c>
      <c r="L361" s="1742"/>
      <c r="M361" s="1742"/>
      <c r="N361" s="1742"/>
      <c r="O361" s="1742"/>
      <c r="P361" s="1742"/>
      <c r="Q361" s="1742"/>
      <c r="R361" s="1742"/>
      <c r="S361" s="1742"/>
      <c r="T361" s="1742"/>
    </row>
    <row r="362" spans="1:20" s="40" customFormat="1" ht="11.1" customHeight="1">
      <c r="A362" s="1805"/>
      <c r="B362" s="1748" t="s">
        <v>399</v>
      </c>
      <c r="C362" s="1765"/>
      <c r="D362" s="1765"/>
      <c r="E362" s="1765"/>
      <c r="F362" s="1806"/>
      <c r="G362" s="1612">
        <v>12.5</v>
      </c>
      <c r="H362" s="1613">
        <v>9.75</v>
      </c>
      <c r="I362" s="1613">
        <v>9</v>
      </c>
      <c r="J362" s="1613">
        <v>8.4</v>
      </c>
      <c r="K362" s="1613">
        <v>8.25</v>
      </c>
      <c r="L362" s="1742"/>
      <c r="M362" s="1742"/>
      <c r="N362" s="1742"/>
      <c r="O362" s="1742"/>
      <c r="P362" s="1742"/>
      <c r="Q362" s="1742"/>
      <c r="R362" s="1742"/>
      <c r="S362" s="1742"/>
      <c r="T362" s="1742"/>
    </row>
    <row r="363" spans="1:20" s="40" customFormat="1" ht="11.1" customHeight="1">
      <c r="A363" s="1747">
        <v>15</v>
      </c>
      <c r="B363" s="1748" t="s">
        <v>400</v>
      </c>
      <c r="C363" s="1765"/>
      <c r="D363" s="1765"/>
      <c r="E363" s="1765"/>
      <c r="F363" s="1788"/>
      <c r="G363" s="1798">
        <v>1.238824638031133</v>
      </c>
      <c r="H363" s="1799">
        <v>31.8</v>
      </c>
      <c r="I363" s="1799">
        <v>2.4390243902439024</v>
      </c>
      <c r="J363" s="1756">
        <v>25.225481236266056</v>
      </c>
      <c r="K363" s="1756">
        <v>-4.7025632824449364</v>
      </c>
      <c r="L363" s="1742"/>
      <c r="M363" s="1742"/>
      <c r="N363" s="1742"/>
      <c r="O363" s="1742"/>
      <c r="P363" s="1742"/>
      <c r="Q363" s="1742"/>
      <c r="R363" s="1742"/>
      <c r="S363" s="1742"/>
      <c r="T363" s="1742"/>
    </row>
    <row r="364" spans="1:20" s="40" customFormat="1" ht="11.1" customHeight="1">
      <c r="A364" s="1805"/>
      <c r="B364" s="1748" t="s">
        <v>401</v>
      </c>
      <c r="C364" s="1765"/>
      <c r="D364" s="1765"/>
      <c r="E364" s="1765"/>
      <c r="F364" s="1653"/>
      <c r="G364" s="1612">
        <v>6.4283877603497048</v>
      </c>
      <c r="H364" s="1613">
        <v>4.83</v>
      </c>
      <c r="I364" s="1613">
        <v>5.3571428571428568</v>
      </c>
      <c r="J364" s="1613">
        <v>5.1219512195121952</v>
      </c>
      <c r="K364" s="1613">
        <v>5.9717698154180239</v>
      </c>
      <c r="L364" s="1742"/>
      <c r="M364" s="1742"/>
      <c r="N364" s="1742"/>
      <c r="O364" s="1742"/>
      <c r="P364" s="1742"/>
      <c r="Q364" s="1742"/>
      <c r="R364" s="1742"/>
      <c r="S364" s="1742"/>
      <c r="T364" s="1742"/>
    </row>
    <row r="365" spans="1:20" s="40" customFormat="1" ht="17.25" customHeight="1">
      <c r="A365" s="1743">
        <v>16</v>
      </c>
      <c r="B365" s="1744" t="s">
        <v>380</v>
      </c>
      <c r="C365" s="1765"/>
      <c r="D365" s="1765"/>
      <c r="E365" s="1765"/>
      <c r="F365" s="1653"/>
      <c r="G365" s="1612">
        <v>156.60772641649419</v>
      </c>
      <c r="H365" s="1613">
        <v>146.21</v>
      </c>
      <c r="I365" s="1613">
        <v>148.2974118517977</v>
      </c>
      <c r="J365" s="1613">
        <v>137.19824465176362</v>
      </c>
      <c r="K365" s="1613">
        <v>130.31770449544447</v>
      </c>
      <c r="L365" s="1742"/>
      <c r="M365" s="1742"/>
      <c r="N365" s="1742"/>
      <c r="O365" s="1742"/>
      <c r="P365" s="1742"/>
      <c r="Q365" s="1742"/>
      <c r="R365" s="1742"/>
      <c r="S365" s="1742"/>
      <c r="T365" s="1742"/>
    </row>
    <row r="366" spans="1:20" s="40" customFormat="1" ht="11.1" customHeight="1">
      <c r="A366" s="1743"/>
      <c r="B366" s="1748" t="s">
        <v>381</v>
      </c>
      <c r="C366" s="1765"/>
      <c r="D366" s="1765"/>
      <c r="E366" s="1765"/>
      <c r="F366" s="1653"/>
      <c r="G366" s="1612">
        <v>194.45</v>
      </c>
      <c r="H366" s="1613">
        <v>202</v>
      </c>
      <c r="I366" s="1613">
        <v>168</v>
      </c>
      <c r="J366" s="1613">
        <v>164</v>
      </c>
      <c r="K366" s="1613">
        <v>138.15</v>
      </c>
      <c r="L366" s="1742"/>
      <c r="M366" s="1742"/>
      <c r="N366" s="1742"/>
      <c r="O366" s="1742"/>
      <c r="P366" s="1742"/>
      <c r="Q366" s="1742"/>
      <c r="R366" s="1742"/>
      <c r="S366" s="1742"/>
      <c r="T366" s="1742"/>
    </row>
    <row r="367" spans="1:20" s="40" customFormat="1" ht="11.1" customHeight="1">
      <c r="A367" s="1747">
        <v>17</v>
      </c>
      <c r="B367" s="1748" t="s">
        <v>382</v>
      </c>
      <c r="C367" s="1765"/>
      <c r="D367" s="1765"/>
      <c r="E367" s="1765"/>
      <c r="F367" s="1653"/>
      <c r="G367" s="1612">
        <v>9.4177147766193681</v>
      </c>
      <c r="H367" s="1613">
        <v>12.91</v>
      </c>
      <c r="I367" s="1613">
        <v>14.123899971747226</v>
      </c>
      <c r="J367" s="1613">
        <v>10.531078711665936</v>
      </c>
      <c r="K367" s="1613">
        <v>9.4059661861378956</v>
      </c>
      <c r="L367" s="1742"/>
      <c r="M367" s="1742"/>
      <c r="N367" s="1742"/>
      <c r="O367" s="1742"/>
      <c r="P367" s="1742"/>
      <c r="Q367" s="1742"/>
      <c r="R367" s="1742"/>
      <c r="S367" s="1742"/>
      <c r="T367" s="1742"/>
    </row>
    <row r="368" spans="1:20" s="40" customFormat="1" ht="11.1" customHeight="1">
      <c r="A368" s="1747">
        <v>18</v>
      </c>
      <c r="B368" s="1748" t="s">
        <v>383</v>
      </c>
      <c r="C368" s="1765"/>
      <c r="D368" s="1765"/>
      <c r="E368" s="1765"/>
      <c r="F368" s="1653"/>
      <c r="G368" s="1612">
        <v>1.241637334564613</v>
      </c>
      <c r="H368" s="1613">
        <v>1.38</v>
      </c>
      <c r="I368" s="1613">
        <v>1.1328586109641094</v>
      </c>
      <c r="J368" s="1613">
        <v>1.1953505703827667</v>
      </c>
      <c r="K368" s="1613">
        <v>1.0601015459478824</v>
      </c>
      <c r="L368" s="1742"/>
      <c r="M368" s="1742"/>
      <c r="N368" s="1742"/>
      <c r="O368" s="1742"/>
      <c r="P368" s="1742"/>
      <c r="Q368" s="1742"/>
      <c r="R368" s="1742"/>
      <c r="S368" s="1742"/>
      <c r="T368" s="1742"/>
    </row>
    <row r="369" spans="1:11" s="40" customFormat="1" ht="11.1" customHeight="1">
      <c r="A369" s="1807">
        <v>19</v>
      </c>
      <c r="B369" s="1773" t="s">
        <v>384</v>
      </c>
      <c r="C369" s="1808"/>
      <c r="D369" s="1808"/>
      <c r="E369" s="1808"/>
      <c r="F369" s="1809"/>
      <c r="G369" s="1810">
        <v>301.44819719844998</v>
      </c>
      <c r="H369" s="1775">
        <v>313.2</v>
      </c>
      <c r="I369" s="1775">
        <v>260.46132352799998</v>
      </c>
      <c r="J369" s="1775">
        <v>257.57616714</v>
      </c>
      <c r="K369" s="1775">
        <v>220.25971332720002</v>
      </c>
    </row>
    <row r="370" spans="1:11" s="41" customFormat="1" ht="7.5" customHeight="1">
      <c r="A370" s="1502"/>
      <c r="B370" s="1502"/>
      <c r="C370" s="1502"/>
      <c r="D370" s="1502"/>
      <c r="E370" s="1502"/>
      <c r="F370" s="1502"/>
      <c r="G370" s="1502"/>
      <c r="H370" s="1502"/>
      <c r="I370" s="1502"/>
      <c r="J370" s="1502"/>
      <c r="K370" s="1502"/>
    </row>
    <row r="371" spans="1:11" s="41" customFormat="1" ht="11.25" customHeight="1">
      <c r="A371" s="1856" t="s">
        <v>385</v>
      </c>
      <c r="B371" s="1856"/>
      <c r="C371" s="1856"/>
      <c r="D371" s="1856"/>
      <c r="E371" s="1856"/>
      <c r="F371" s="1856"/>
      <c r="G371" s="1856"/>
      <c r="H371" s="1856"/>
      <c r="I371" s="1856"/>
      <c r="J371" s="1856"/>
      <c r="K371" s="1856"/>
    </row>
    <row r="372" spans="1:11" s="41" customFormat="1" ht="11.25" customHeight="1">
      <c r="A372" s="1856" t="s">
        <v>402</v>
      </c>
      <c r="B372" s="1856"/>
      <c r="C372" s="1856"/>
      <c r="D372" s="1856"/>
      <c r="E372" s="1856"/>
      <c r="F372" s="1856"/>
      <c r="G372" s="1856"/>
      <c r="H372" s="1856"/>
      <c r="I372" s="1856"/>
      <c r="J372" s="1856"/>
      <c r="K372" s="1856"/>
    </row>
    <row r="373" spans="1:11" s="41" customFormat="1" ht="22.5" customHeight="1">
      <c r="A373" s="1857" t="s">
        <v>403</v>
      </c>
      <c r="B373" s="1857"/>
      <c r="C373" s="1857"/>
      <c r="D373" s="1857"/>
      <c r="E373" s="1857"/>
      <c r="F373" s="1857"/>
      <c r="G373" s="1857"/>
      <c r="H373" s="1857"/>
      <c r="I373" s="1857"/>
      <c r="J373" s="1857"/>
      <c r="K373" s="1857"/>
    </row>
    <row r="374" spans="1:11" s="168" customFormat="1" ht="11.25" customHeight="1">
      <c r="A374" s="1857" t="s">
        <v>404</v>
      </c>
      <c r="B374" s="1858"/>
      <c r="C374" s="1858"/>
      <c r="D374" s="1858"/>
      <c r="E374" s="1858"/>
      <c r="F374" s="1858"/>
      <c r="G374" s="1858"/>
      <c r="H374" s="1858"/>
      <c r="I374" s="1858"/>
      <c r="J374" s="1858"/>
      <c r="K374" s="1858"/>
    </row>
    <row r="375" spans="1:11" s="168" customFormat="1" ht="11.25" customHeight="1">
      <c r="A375" s="1857" t="s">
        <v>405</v>
      </c>
      <c r="B375" s="1858"/>
      <c r="C375" s="1858"/>
      <c r="D375" s="1858"/>
      <c r="E375" s="1858"/>
      <c r="F375" s="1858"/>
      <c r="G375" s="1858"/>
      <c r="H375" s="1858"/>
      <c r="I375" s="1858"/>
      <c r="J375" s="1858"/>
      <c r="K375" s="1858"/>
    </row>
    <row r="376" spans="1:11" s="41" customFormat="1" ht="4.5" customHeight="1">
      <c r="A376" s="1811"/>
      <c r="B376" s="1811"/>
      <c r="C376" s="1811"/>
      <c r="D376" s="1811"/>
      <c r="E376" s="1811"/>
      <c r="F376" s="1811"/>
      <c r="G376" s="1811"/>
      <c r="H376" s="1811"/>
      <c r="I376" s="1811"/>
      <c r="J376" s="1811"/>
      <c r="K376" s="1811"/>
    </row>
    <row r="377" spans="1:11" s="41" customFormat="1" ht="12.75" customHeight="1">
      <c r="A377" s="1783" t="s">
        <v>388</v>
      </c>
      <c r="B377" s="1783"/>
      <c r="C377" s="1780"/>
      <c r="D377" s="1780"/>
      <c r="E377" s="1780"/>
      <c r="F377" s="1780"/>
      <c r="G377" s="1780"/>
      <c r="H377" s="1780"/>
      <c r="I377" s="1782"/>
      <c r="J377" s="1782"/>
      <c r="K377" s="1782"/>
    </row>
    <row r="378" spans="1:11" s="23" customFormat="1" ht="22.5" customHeight="1">
      <c r="A378" s="1784"/>
      <c r="B378" s="764"/>
      <c r="C378" s="764"/>
      <c r="D378" s="764"/>
      <c r="E378" s="764"/>
      <c r="F378" s="764"/>
      <c r="G378" s="764"/>
      <c r="H378" s="764"/>
      <c r="I378" s="764"/>
      <c r="J378" s="764"/>
      <c r="K378" s="764"/>
    </row>
    <row r="379" spans="1:11" s="24" customFormat="1" ht="18.75" customHeight="1">
      <c r="A379" s="765" t="s">
        <v>406</v>
      </c>
      <c r="B379" s="766"/>
      <c r="C379" s="766"/>
      <c r="D379" s="766"/>
      <c r="E379" s="766"/>
      <c r="F379" s="766"/>
      <c r="G379" s="766"/>
      <c r="H379" s="766"/>
      <c r="I379" s="766"/>
      <c r="J379" s="766"/>
      <c r="K379" s="766"/>
    </row>
    <row r="380" spans="1:11" s="25" customFormat="1" ht="12" customHeight="1">
      <c r="A380" s="768"/>
      <c r="B380" s="768"/>
      <c r="C380" s="768"/>
      <c r="D380" s="768"/>
      <c r="E380" s="768"/>
      <c r="F380" s="768"/>
      <c r="G380" s="768"/>
      <c r="H380" s="768"/>
      <c r="I380" s="768"/>
      <c r="J380" s="768"/>
      <c r="K380" s="768"/>
    </row>
    <row r="381" spans="1:11" s="42" customFormat="1" ht="27" customHeight="1">
      <c r="A381" s="1812">
        <v>1</v>
      </c>
      <c r="B381" s="1859" t="s">
        <v>407</v>
      </c>
      <c r="C381" s="1860"/>
      <c r="D381" s="1860"/>
      <c r="E381" s="1860"/>
      <c r="F381" s="1860"/>
      <c r="G381" s="1860"/>
      <c r="H381" s="1860"/>
      <c r="I381" s="1860"/>
      <c r="J381" s="1860"/>
      <c r="K381" s="1860"/>
    </row>
    <row r="382" spans="1:11" s="42" customFormat="1" ht="27" customHeight="1">
      <c r="A382" s="1812">
        <v>2</v>
      </c>
      <c r="B382" s="1854" t="s">
        <v>408</v>
      </c>
      <c r="C382" s="1855"/>
      <c r="D382" s="1855"/>
      <c r="E382" s="1855"/>
      <c r="F382" s="1855"/>
      <c r="G382" s="1855"/>
      <c r="H382" s="1855"/>
      <c r="I382" s="1855"/>
      <c r="J382" s="1855"/>
      <c r="K382" s="1855"/>
    </row>
    <row r="383" spans="1:11" s="42" customFormat="1" ht="27" customHeight="1">
      <c r="A383" s="1812">
        <v>3</v>
      </c>
      <c r="B383" s="1859" t="s">
        <v>409</v>
      </c>
      <c r="C383" s="1860"/>
      <c r="D383" s="1860"/>
      <c r="E383" s="1860"/>
      <c r="F383" s="1860"/>
      <c r="G383" s="1860"/>
      <c r="H383" s="1860"/>
      <c r="I383" s="1860"/>
      <c r="J383" s="1860"/>
      <c r="K383" s="1860"/>
    </row>
    <row r="384" spans="1:11" s="42" customFormat="1" ht="27" customHeight="1">
      <c r="A384" s="1812">
        <v>4</v>
      </c>
      <c r="B384" s="1859" t="s">
        <v>410</v>
      </c>
      <c r="C384" s="1860"/>
      <c r="D384" s="1860"/>
      <c r="E384" s="1860"/>
      <c r="F384" s="1860"/>
      <c r="G384" s="1860"/>
      <c r="H384" s="1860"/>
      <c r="I384" s="1860"/>
      <c r="J384" s="1860"/>
      <c r="K384" s="1860"/>
    </row>
    <row r="385" spans="1:13" s="42" customFormat="1" ht="36.75" customHeight="1">
      <c r="A385" s="1812">
        <v>5</v>
      </c>
      <c r="B385" s="1859" t="s">
        <v>411</v>
      </c>
      <c r="C385" s="1860"/>
      <c r="D385" s="1860"/>
      <c r="E385" s="1860"/>
      <c r="F385" s="1860"/>
      <c r="G385" s="1860"/>
      <c r="H385" s="1860"/>
      <c r="I385" s="1860"/>
      <c r="J385" s="1860"/>
      <c r="K385" s="1860"/>
      <c r="L385" s="1813"/>
      <c r="M385" s="1813"/>
    </row>
    <row r="386" spans="1:13" s="42" customFormat="1" ht="27" customHeight="1">
      <c r="A386" s="1812">
        <v>6</v>
      </c>
      <c r="B386" s="1859" t="s">
        <v>412</v>
      </c>
      <c r="C386" s="1860"/>
      <c r="D386" s="1860"/>
      <c r="E386" s="1860"/>
      <c r="F386" s="1860"/>
      <c r="G386" s="1860"/>
      <c r="H386" s="1860"/>
      <c r="I386" s="1860"/>
      <c r="J386" s="1860"/>
      <c r="K386" s="1860"/>
      <c r="L386" s="1813"/>
      <c r="M386" s="1813"/>
    </row>
    <row r="387" spans="1:13" s="42" customFormat="1" ht="27" customHeight="1">
      <c r="A387" s="1812">
        <v>7</v>
      </c>
      <c r="B387" s="1859" t="s">
        <v>413</v>
      </c>
      <c r="C387" s="1860"/>
      <c r="D387" s="1860"/>
      <c r="E387" s="1860"/>
      <c r="F387" s="1860"/>
      <c r="G387" s="1860"/>
      <c r="H387" s="1860"/>
      <c r="I387" s="1860"/>
      <c r="J387" s="1860"/>
      <c r="K387" s="1860"/>
      <c r="L387" s="1813"/>
      <c r="M387" s="1813"/>
    </row>
    <row r="388" spans="1:13" s="42" customFormat="1" ht="27" customHeight="1">
      <c r="A388" s="1812">
        <v>8</v>
      </c>
      <c r="B388" s="1859" t="s">
        <v>414</v>
      </c>
      <c r="C388" s="1860"/>
      <c r="D388" s="1860"/>
      <c r="E388" s="1860"/>
      <c r="F388" s="1860"/>
      <c r="G388" s="1860"/>
      <c r="H388" s="1860"/>
      <c r="I388" s="1860"/>
      <c r="J388" s="1860"/>
      <c r="K388" s="1860"/>
      <c r="L388" s="1813"/>
      <c r="M388" s="1813"/>
    </row>
    <row r="389" spans="1:13" s="42" customFormat="1" ht="27" customHeight="1">
      <c r="A389" s="1812">
        <v>9</v>
      </c>
      <c r="B389" s="1859" t="s">
        <v>415</v>
      </c>
      <c r="C389" s="1860"/>
      <c r="D389" s="1860"/>
      <c r="E389" s="1860"/>
      <c r="F389" s="1860"/>
      <c r="G389" s="1860"/>
      <c r="H389" s="1860"/>
      <c r="I389" s="1860"/>
      <c r="J389" s="1860"/>
      <c r="K389" s="1860"/>
      <c r="L389" s="1813"/>
      <c r="M389" s="1813"/>
    </row>
    <row r="390" spans="1:13" s="42" customFormat="1" ht="27" customHeight="1">
      <c r="A390" s="1812">
        <v>10</v>
      </c>
      <c r="B390" s="1859" t="s">
        <v>416</v>
      </c>
      <c r="C390" s="1860"/>
      <c r="D390" s="1860"/>
      <c r="E390" s="1860"/>
      <c r="F390" s="1860"/>
      <c r="G390" s="1860"/>
      <c r="H390" s="1860"/>
      <c r="I390" s="1860"/>
      <c r="J390" s="1860"/>
      <c r="K390" s="1860"/>
      <c r="L390" s="1813"/>
      <c r="M390" s="1813"/>
    </row>
    <row r="391" spans="1:13" s="42" customFormat="1" ht="27" customHeight="1">
      <c r="A391" s="1812">
        <v>11</v>
      </c>
      <c r="B391" s="1859" t="s">
        <v>417</v>
      </c>
      <c r="C391" s="1860"/>
      <c r="D391" s="1860"/>
      <c r="E391" s="1860"/>
      <c r="F391" s="1860"/>
      <c r="G391" s="1860"/>
      <c r="H391" s="1860"/>
      <c r="I391" s="1860"/>
      <c r="J391" s="1860"/>
      <c r="K391" s="1860"/>
      <c r="L391" s="1813"/>
      <c r="M391" s="1814"/>
    </row>
    <row r="392" spans="1:13" s="42" customFormat="1" ht="27" customHeight="1">
      <c r="A392" s="1812">
        <v>12</v>
      </c>
      <c r="B392" s="1859" t="s">
        <v>418</v>
      </c>
      <c r="C392" s="1860"/>
      <c r="D392" s="1860"/>
      <c r="E392" s="1860"/>
      <c r="F392" s="1860"/>
      <c r="G392" s="1860"/>
      <c r="H392" s="1860"/>
      <c r="I392" s="1860"/>
      <c r="J392" s="1860"/>
      <c r="K392" s="1860"/>
      <c r="L392" s="1813"/>
      <c r="M392" s="1813"/>
    </row>
    <row r="393" spans="1:13" s="42" customFormat="1" ht="27" customHeight="1">
      <c r="A393" s="1812">
        <v>13</v>
      </c>
      <c r="B393" s="1859" t="s">
        <v>419</v>
      </c>
      <c r="C393" s="1860"/>
      <c r="D393" s="1860"/>
      <c r="E393" s="1860"/>
      <c r="F393" s="1860"/>
      <c r="G393" s="1860"/>
      <c r="H393" s="1860"/>
      <c r="I393" s="1860"/>
      <c r="J393" s="1860"/>
      <c r="K393" s="1860"/>
      <c r="L393" s="1813"/>
      <c r="M393" s="1813"/>
    </row>
    <row r="394" spans="1:13" s="42" customFormat="1" ht="27" customHeight="1">
      <c r="A394" s="1812">
        <v>14</v>
      </c>
      <c r="B394" s="1859" t="s">
        <v>420</v>
      </c>
      <c r="C394" s="1860"/>
      <c r="D394" s="1860"/>
      <c r="E394" s="1860"/>
      <c r="F394" s="1860"/>
      <c r="G394" s="1860"/>
      <c r="H394" s="1860"/>
      <c r="I394" s="1860"/>
      <c r="J394" s="1860"/>
      <c r="K394" s="1860"/>
      <c r="L394" s="1813"/>
      <c r="M394" s="1813"/>
    </row>
    <row r="395" spans="1:13" s="42" customFormat="1" ht="27" customHeight="1">
      <c r="A395" s="1812">
        <v>15</v>
      </c>
      <c r="B395" s="1859" t="s">
        <v>421</v>
      </c>
      <c r="C395" s="1860"/>
      <c r="D395" s="1860"/>
      <c r="E395" s="1860"/>
      <c r="F395" s="1860"/>
      <c r="G395" s="1860"/>
      <c r="H395" s="1860"/>
      <c r="I395" s="1860"/>
      <c r="J395" s="1860"/>
      <c r="K395" s="1860"/>
      <c r="L395" s="1813"/>
      <c r="M395" s="1813"/>
    </row>
    <row r="396" spans="1:13" s="42" customFormat="1" ht="27" customHeight="1">
      <c r="A396" s="1812">
        <v>16</v>
      </c>
      <c r="B396" s="1859" t="s">
        <v>422</v>
      </c>
      <c r="C396" s="1860"/>
      <c r="D396" s="1860"/>
      <c r="E396" s="1860"/>
      <c r="F396" s="1860"/>
      <c r="G396" s="1860"/>
      <c r="H396" s="1860"/>
      <c r="I396" s="1860"/>
      <c r="J396" s="1860"/>
      <c r="K396" s="1860"/>
      <c r="L396" s="1813"/>
      <c r="M396" s="1813"/>
    </row>
    <row r="397" spans="1:13" s="42" customFormat="1" ht="27" customHeight="1">
      <c r="A397" s="1812">
        <v>17</v>
      </c>
      <c r="B397" s="1859" t="s">
        <v>423</v>
      </c>
      <c r="C397" s="1860"/>
      <c r="D397" s="1860"/>
      <c r="E397" s="1860"/>
      <c r="F397" s="1860"/>
      <c r="G397" s="1860"/>
      <c r="H397" s="1860"/>
      <c r="I397" s="1860"/>
      <c r="J397" s="1860"/>
      <c r="K397" s="1860"/>
      <c r="L397" s="1813"/>
      <c r="M397" s="1813"/>
    </row>
    <row r="398" spans="1:13" s="42" customFormat="1" ht="27" customHeight="1">
      <c r="A398" s="1812">
        <v>18</v>
      </c>
      <c r="B398" s="1859" t="s">
        <v>424</v>
      </c>
      <c r="C398" s="1860"/>
      <c r="D398" s="1860"/>
      <c r="E398" s="1860"/>
      <c r="F398" s="1860"/>
      <c r="G398" s="1860"/>
      <c r="H398" s="1860"/>
      <c r="I398" s="1860"/>
      <c r="J398" s="1860"/>
      <c r="K398" s="1860"/>
      <c r="L398" s="1813"/>
      <c r="M398" s="1813"/>
    </row>
    <row r="399" spans="1:13" s="42" customFormat="1" ht="27" customHeight="1">
      <c r="A399" s="1812">
        <v>19</v>
      </c>
      <c r="B399" s="1859" t="s">
        <v>425</v>
      </c>
      <c r="C399" s="1860"/>
      <c r="D399" s="1860"/>
      <c r="E399" s="1860"/>
      <c r="F399" s="1860"/>
      <c r="G399" s="1860"/>
      <c r="H399" s="1860"/>
      <c r="I399" s="1860"/>
      <c r="J399" s="1860"/>
      <c r="K399" s="1860"/>
      <c r="L399" s="1813"/>
      <c r="M399" s="1813"/>
    </row>
  </sheetData>
  <mergeCells count="43">
    <mergeCell ref="B395:K395"/>
    <mergeCell ref="B396:K396"/>
    <mergeCell ref="B397:K397"/>
    <mergeCell ref="B398:K398"/>
    <mergeCell ref="B399:K399"/>
    <mergeCell ref="B394:K394"/>
    <mergeCell ref="B383:K383"/>
    <mergeCell ref="B384:K384"/>
    <mergeCell ref="B385:K385"/>
    <mergeCell ref="B386:K386"/>
    <mergeCell ref="B387:K387"/>
    <mergeCell ref="B388:K388"/>
    <mergeCell ref="B389:K389"/>
    <mergeCell ref="B390:K390"/>
    <mergeCell ref="B391:K391"/>
    <mergeCell ref="B392:K392"/>
    <mergeCell ref="B393:K393"/>
    <mergeCell ref="B382:K382"/>
    <mergeCell ref="A209:K209"/>
    <mergeCell ref="A260:K260"/>
    <mergeCell ref="A312:K312"/>
    <mergeCell ref="A314:K314"/>
    <mergeCell ref="A371:K371"/>
    <mergeCell ref="A372:K372"/>
    <mergeCell ref="A374:K374"/>
    <mergeCell ref="B381:K381"/>
    <mergeCell ref="A313:K313"/>
    <mergeCell ref="A373:K373"/>
    <mergeCell ref="A375:K375"/>
    <mergeCell ref="M278:M280"/>
    <mergeCell ref="M334:M336"/>
    <mergeCell ref="A135:B135"/>
    <mergeCell ref="A23:K23"/>
    <mergeCell ref="A24:K24"/>
    <mergeCell ref="A25:K25"/>
    <mergeCell ref="A57:B57"/>
    <mergeCell ref="A69:K69"/>
    <mergeCell ref="A70:K70"/>
    <mergeCell ref="A103:E103"/>
    <mergeCell ref="A115:K115"/>
    <mergeCell ref="A116:K116"/>
    <mergeCell ref="A125:B125"/>
    <mergeCell ref="A129:B129"/>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- 4Q22</oddHeader>
  </headerFooter>
  <rowBreaks count="8" manualBreakCount="8">
    <brk id="25" max="16383" man="1"/>
    <brk id="70" max="16383" man="1"/>
    <brk id="116" max="16383" man="1"/>
    <brk id="158" max="16383" man="1"/>
    <brk id="209" max="16383" man="1"/>
    <brk id="260" max="16383" man="1"/>
    <brk id="316" max="16383" man="1"/>
    <brk id="377" max="16383" man="1"/>
  </rowBreaks>
  <drawing r:id="rId2"/>
  <legacyDrawing r:id="rId3"/>
  <controls>
    <mc:AlternateContent xmlns:mc="http://schemas.openxmlformats.org/markup-compatibility/2006">
      <mc:Choice Requires="x14">
        <control shapeId="43009" r:id="rId4" name="CustomMemberDispatchertb1">
          <controlPr defaultSize="0" autoLine="0" autoPict="0" r:id="rId5">
            <anchor moveWithCells="1" sizeWithCells="1">
              <from>
                <xdr:col>0</xdr:col>
                <xdr:colOff>0</xdr:colOff>
                <xdr:row>0</xdr:row>
                <xdr:rowOff>0</xdr:rowOff>
              </from>
              <to>
                <xdr:col>1</xdr:col>
                <xdr:colOff>609600</xdr:colOff>
                <xdr:row>0</xdr:row>
                <xdr:rowOff>0</xdr:rowOff>
              </to>
            </anchor>
          </controlPr>
        </control>
      </mc:Choice>
      <mc:Fallback>
        <control shapeId="43009"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O158"/>
  <sheetViews>
    <sheetView showGridLines="0" zoomScale="150" zoomScaleNormal="150" workbookViewId="0"/>
  </sheetViews>
  <sheetFormatPr baseColWidth="10" defaultColWidth="8.75" defaultRowHeight="14.25"/>
  <cols>
    <col min="1" max="1" width="31.75" customWidth="1"/>
    <col min="2" max="10" width="5.75" customWidth="1"/>
    <col min="12" max="12" width="9.75" bestFit="1" customWidth="1"/>
  </cols>
  <sheetData>
    <row r="1" spans="1:15" s="23" customFormat="1" ht="22.5" customHeight="1">
      <c r="A1" s="310"/>
      <c r="B1" s="764"/>
      <c r="C1" s="764"/>
      <c r="D1" s="764"/>
      <c r="E1" s="764"/>
      <c r="F1" s="764"/>
      <c r="G1" s="764"/>
      <c r="H1" s="764"/>
      <c r="I1" s="764"/>
      <c r="J1" s="764"/>
      <c r="K1" s="681"/>
      <c r="L1" s="681"/>
      <c r="M1" s="681"/>
      <c r="N1" s="681"/>
      <c r="O1" s="681"/>
    </row>
    <row r="2" spans="1:15" s="24" customFormat="1" ht="18.75" customHeight="1">
      <c r="A2" s="765" t="s">
        <v>426</v>
      </c>
      <c r="B2" s="766"/>
      <c r="C2" s="766"/>
      <c r="D2" s="766"/>
      <c r="E2" s="766"/>
      <c r="F2" s="766"/>
      <c r="G2" s="766"/>
      <c r="H2" s="766"/>
      <c r="I2" s="766"/>
      <c r="J2" s="766"/>
      <c r="K2" s="767"/>
      <c r="L2" s="767"/>
      <c r="M2" s="767"/>
      <c r="N2" s="767"/>
      <c r="O2" s="767"/>
    </row>
    <row r="3" spans="1:15" s="25" customFormat="1" ht="12" customHeight="1">
      <c r="A3" s="768"/>
      <c r="B3" s="768"/>
      <c r="C3" s="768"/>
      <c r="D3" s="768"/>
      <c r="E3" s="768"/>
      <c r="F3" s="768"/>
      <c r="G3" s="768"/>
      <c r="H3" s="768"/>
      <c r="I3" s="768"/>
      <c r="J3" s="768"/>
      <c r="K3" s="769"/>
      <c r="L3" s="769"/>
      <c r="M3" s="769"/>
      <c r="N3" s="769"/>
      <c r="O3" s="769"/>
    </row>
    <row r="4" spans="1:15" s="29" customFormat="1" ht="13.5" customHeight="1">
      <c r="A4" s="719" t="s">
        <v>208</v>
      </c>
      <c r="B4" s="348" t="s">
        <v>209</v>
      </c>
      <c r="C4" s="349" t="s">
        <v>210</v>
      </c>
      <c r="D4" s="349" t="s">
        <v>211</v>
      </c>
      <c r="E4" s="349" t="s">
        <v>212</v>
      </c>
      <c r="F4" s="349" t="s">
        <v>213</v>
      </c>
      <c r="G4" s="349" t="s">
        <v>214</v>
      </c>
      <c r="H4" s="349" t="s">
        <v>215</v>
      </c>
      <c r="I4" s="349" t="s">
        <v>216</v>
      </c>
      <c r="J4" s="349" t="s">
        <v>217</v>
      </c>
      <c r="K4" s="1097"/>
      <c r="L4" s="1097"/>
      <c r="M4" s="1097"/>
      <c r="N4" s="1097"/>
      <c r="O4" s="1097"/>
    </row>
    <row r="5" spans="1:15" s="43" customFormat="1" ht="12" customHeight="1">
      <c r="A5" s="1505" t="s">
        <v>427</v>
      </c>
      <c r="B5" s="1506">
        <v>6057.6931455017302</v>
      </c>
      <c r="C5" s="1507">
        <v>5705.2054039873701</v>
      </c>
      <c r="D5" s="1507">
        <v>7398.9180049114602</v>
      </c>
      <c r="E5" s="1507">
        <v>6837.6409421841299</v>
      </c>
      <c r="F5" s="1507">
        <v>7365.723</v>
      </c>
      <c r="G5" s="1507">
        <v>8033.2668518496803</v>
      </c>
      <c r="H5" s="1507">
        <v>8169.41053617742</v>
      </c>
      <c r="I5" s="1507">
        <v>7639.3248030945897</v>
      </c>
      <c r="J5" s="1507">
        <v>8156.4202542532403</v>
      </c>
      <c r="K5" s="1255"/>
      <c r="L5" s="1255"/>
      <c r="M5" s="1255"/>
      <c r="N5" s="1255"/>
      <c r="O5" s="1255"/>
    </row>
    <row r="6" spans="1:15" s="44" customFormat="1" ht="12" customHeight="1">
      <c r="A6" s="864" t="s">
        <v>428</v>
      </c>
      <c r="B6" s="1508">
        <v>987.086369767934</v>
      </c>
      <c r="C6" s="1509">
        <v>925.05755393284505</v>
      </c>
      <c r="D6" s="1509">
        <v>2509.6444110903999</v>
      </c>
      <c r="E6" s="1509">
        <v>2222.3019580204</v>
      </c>
      <c r="F6" s="1509">
        <v>2573</v>
      </c>
      <c r="G6" s="1509">
        <v>3169.6733342805001</v>
      </c>
      <c r="H6" s="1509">
        <v>3370.9552897736003</v>
      </c>
      <c r="I6" s="1509">
        <v>3014.4443116716002</v>
      </c>
      <c r="J6" s="1509">
        <v>3228.3679136128999</v>
      </c>
      <c r="K6" s="1510"/>
      <c r="L6" s="1510"/>
      <c r="M6" s="1510"/>
      <c r="N6" s="1510"/>
      <c r="O6" s="1510"/>
    </row>
    <row r="7" spans="1:15" s="44" customFormat="1" ht="12" customHeight="1">
      <c r="A7" s="864" t="s">
        <v>429</v>
      </c>
      <c r="B7" s="1508">
        <v>5011.8312610276898</v>
      </c>
      <c r="C7" s="1509">
        <v>4756.6195402508902</v>
      </c>
      <c r="D7" s="1509">
        <v>4792.7714923450303</v>
      </c>
      <c r="E7" s="1509">
        <v>4561.9242004183197</v>
      </c>
      <c r="F7" s="1509">
        <v>4726</v>
      </c>
      <c r="G7" s="1509">
        <v>4781.7451042395596</v>
      </c>
      <c r="H7" s="1509">
        <v>4696.3004387683995</v>
      </c>
      <c r="I7" s="1509">
        <v>4557.29618705343</v>
      </c>
      <c r="J7" s="1509">
        <v>4855.7361734733704</v>
      </c>
      <c r="K7" s="1510"/>
      <c r="L7" s="1510"/>
      <c r="M7" s="1510"/>
      <c r="N7" s="1510"/>
      <c r="O7" s="1510"/>
    </row>
    <row r="8" spans="1:15" s="44" customFormat="1" ht="12" customHeight="1">
      <c r="A8" s="864" t="s">
        <v>430</v>
      </c>
      <c r="B8" s="1508">
        <v>58.775514706106151</v>
      </c>
      <c r="C8" s="1509">
        <v>23.528309803635238</v>
      </c>
      <c r="D8" s="1509">
        <v>96.502101476030475</v>
      </c>
      <c r="E8" s="1509">
        <v>53.414783745410205</v>
      </c>
      <c r="F8" s="1509">
        <v>66.722999999999956</v>
      </c>
      <c r="G8" s="1509">
        <v>81.848413329620598</v>
      </c>
      <c r="H8" s="1509">
        <v>102.15480763542018</v>
      </c>
      <c r="I8" s="1509">
        <v>67.584304369559504</v>
      </c>
      <c r="J8" s="1509">
        <v>72.316167166970445</v>
      </c>
      <c r="K8" s="1510"/>
      <c r="L8" s="1510"/>
      <c r="M8" s="1510"/>
      <c r="N8" s="1510"/>
      <c r="O8" s="1510"/>
    </row>
    <row r="9" spans="1:15" s="43" customFormat="1" ht="12" customHeight="1">
      <c r="A9" s="1505" t="s">
        <v>431</v>
      </c>
      <c r="B9" s="1506">
        <v>4627.10964754009</v>
      </c>
      <c r="C9" s="1507">
        <v>3731.1261517522298</v>
      </c>
      <c r="D9" s="1507">
        <v>1919.6274524206801</v>
      </c>
      <c r="E9" s="1507">
        <v>1537.66282031839</v>
      </c>
      <c r="F9" s="1507">
        <v>943.875</v>
      </c>
      <c r="G9" s="1507">
        <v>329.95329196287804</v>
      </c>
      <c r="H9" s="1507">
        <v>63.460860456629902</v>
      </c>
      <c r="I9" s="1507">
        <v>352.73504352632199</v>
      </c>
      <c r="J9" s="1507">
        <v>230.16309765204798</v>
      </c>
      <c r="K9" s="1255"/>
      <c r="L9" s="1255"/>
      <c r="M9" s="1255"/>
      <c r="N9" s="1255"/>
      <c r="O9" s="1255"/>
    </row>
    <row r="10" spans="1:15" s="44" customFormat="1" ht="12" customHeight="1">
      <c r="A10" s="864" t="s">
        <v>428</v>
      </c>
      <c r="B10" s="1508">
        <v>3159.7419270681503</v>
      </c>
      <c r="C10" s="1509">
        <v>2596.6048754888698</v>
      </c>
      <c r="D10" s="1509">
        <v>1314.9232524250001</v>
      </c>
      <c r="E10" s="1509">
        <v>1020.7646581360001</v>
      </c>
      <c r="F10" s="1509">
        <v>628</v>
      </c>
      <c r="G10" s="1509">
        <v>158.09288651899999</v>
      </c>
      <c r="H10" s="1509">
        <v>-4.5419110940000804</v>
      </c>
      <c r="I10" s="1509">
        <v>176.80875689600001</v>
      </c>
      <c r="J10" s="1509">
        <v>112.315570224</v>
      </c>
      <c r="K10" s="1510"/>
      <c r="L10" s="1510"/>
      <c r="M10" s="1510"/>
      <c r="N10" s="1510"/>
      <c r="O10" s="1510"/>
    </row>
    <row r="11" spans="1:15" s="44" customFormat="1" ht="12" customHeight="1">
      <c r="A11" s="864" t="s">
        <v>429</v>
      </c>
      <c r="B11" s="1508">
        <v>1482.8943942936901</v>
      </c>
      <c r="C11" s="1509">
        <v>1142.8613871623102</v>
      </c>
      <c r="D11" s="1509">
        <v>609.80670679590196</v>
      </c>
      <c r="E11" s="1509">
        <v>514.46542174973195</v>
      </c>
      <c r="F11" s="1509">
        <v>318</v>
      </c>
      <c r="G11" s="1509">
        <v>172.023994823918</v>
      </c>
      <c r="H11" s="1509">
        <v>69.889488135449994</v>
      </c>
      <c r="I11" s="1509">
        <v>175.89384128370199</v>
      </c>
      <c r="J11" s="1509">
        <v>120.156912201018</v>
      </c>
      <c r="K11" s="1510"/>
      <c r="L11" s="1510"/>
      <c r="M11" s="1510"/>
      <c r="N11" s="1510"/>
      <c r="O11" s="1510"/>
    </row>
    <row r="12" spans="1:15" s="44" customFormat="1" ht="12" customHeight="1">
      <c r="A12" s="864" t="s">
        <v>430</v>
      </c>
      <c r="B12" s="1508">
        <v>-15.526673821750364</v>
      </c>
      <c r="C12" s="1509">
        <v>-8.3401108989501154</v>
      </c>
      <c r="D12" s="1509">
        <v>-5.1025068002219314</v>
      </c>
      <c r="E12" s="1509">
        <v>2.4327404326579654</v>
      </c>
      <c r="F12" s="1509">
        <v>-2.125</v>
      </c>
      <c r="G12" s="1509">
        <v>-0.16358938003995149</v>
      </c>
      <c r="H12" s="1509">
        <v>-1.8867165848200074</v>
      </c>
      <c r="I12" s="1509">
        <v>3.2445346619994098E-2</v>
      </c>
      <c r="J12" s="1509">
        <v>-2.3093847729700201</v>
      </c>
      <c r="K12" s="1510"/>
      <c r="L12" s="1510"/>
      <c r="M12" s="1510"/>
      <c r="N12" s="1510"/>
      <c r="O12" s="1511"/>
    </row>
    <row r="13" spans="1:15" s="43" customFormat="1" ht="12" customHeight="1">
      <c r="A13" s="1505" t="s">
        <v>432</v>
      </c>
      <c r="B13" s="1506">
        <v>1714.3910508652421</v>
      </c>
      <c r="C13" s="1507">
        <v>1176.3071256210255</v>
      </c>
      <c r="D13" s="1507">
        <v>642.60282273456892</v>
      </c>
      <c r="E13" s="1507">
        <v>590.02819953327696</v>
      </c>
      <c r="F13" s="1507">
        <v>393.06599999999997</v>
      </c>
      <c r="G13" s="1507">
        <v>195.19654826822699</v>
      </c>
      <c r="H13" s="1507">
        <v>132.3891988491018</v>
      </c>
      <c r="I13" s="1507">
        <v>234.01228264328796</v>
      </c>
      <c r="J13" s="1507">
        <v>197.87978263351474</v>
      </c>
      <c r="K13" s="1255"/>
      <c r="L13" s="1255"/>
      <c r="M13" s="1255"/>
      <c r="N13" s="1255"/>
      <c r="O13" s="1255"/>
    </row>
    <row r="14" spans="1:15" s="44" customFormat="1" ht="12" customHeight="1">
      <c r="A14" s="864" t="s">
        <v>433</v>
      </c>
      <c r="B14" s="1508">
        <v>393.54199999999997</v>
      </c>
      <c r="C14" s="1509">
        <v>255.86099999999999</v>
      </c>
      <c r="D14" s="1509">
        <v>127.045</v>
      </c>
      <c r="E14" s="1509">
        <v>106.506</v>
      </c>
      <c r="F14" s="1509">
        <v>61</v>
      </c>
      <c r="G14" s="1509">
        <v>14.733000000000001</v>
      </c>
      <c r="H14" s="1509">
        <v>7.5810000000000004</v>
      </c>
      <c r="I14" s="1509">
        <v>40.414000000000001</v>
      </c>
      <c r="J14" s="1509">
        <v>48.392000000000003</v>
      </c>
      <c r="K14" s="1510"/>
      <c r="L14" s="1510"/>
      <c r="M14" s="1510"/>
      <c r="N14" s="1510"/>
      <c r="O14" s="1510"/>
    </row>
    <row r="15" spans="1:15" s="44" customFormat="1" ht="12" customHeight="1">
      <c r="A15" s="864" t="s">
        <v>434</v>
      </c>
      <c r="B15" s="1508">
        <v>736.75599999999997</v>
      </c>
      <c r="C15" s="1509">
        <v>485.53899999999999</v>
      </c>
      <c r="D15" s="1509">
        <v>235.642</v>
      </c>
      <c r="E15" s="1509">
        <v>190.88200000000001</v>
      </c>
      <c r="F15" s="1509">
        <v>108</v>
      </c>
      <c r="G15" s="1509">
        <v>25.978000000000002</v>
      </c>
      <c r="H15" s="1509">
        <v>12.281000000000001</v>
      </c>
      <c r="I15" s="1509">
        <v>74.138999999999996</v>
      </c>
      <c r="J15" s="1509">
        <v>88.715000000000003</v>
      </c>
      <c r="K15" s="1510"/>
      <c r="L15" s="1510"/>
      <c r="M15" s="1510"/>
      <c r="N15" s="1510"/>
      <c r="O15" s="1510"/>
    </row>
    <row r="16" spans="1:15" s="44" customFormat="1" ht="12" customHeight="1">
      <c r="A16" s="864" t="s">
        <v>430</v>
      </c>
      <c r="B16" s="1508">
        <v>584.09305086524216</v>
      </c>
      <c r="C16" s="1509">
        <v>434.90712562102556</v>
      </c>
      <c r="D16" s="1509">
        <v>272.85425325396943</v>
      </c>
      <c r="E16" s="1509">
        <v>292.64019953327698</v>
      </c>
      <c r="F16" s="1509">
        <v>224.06599999999997</v>
      </c>
      <c r="G16" s="1509">
        <v>154.48554826822698</v>
      </c>
      <c r="H16" s="1509">
        <v>112.52719884910179</v>
      </c>
      <c r="I16" s="1509">
        <v>119.45928264328798</v>
      </c>
      <c r="J16" s="1509">
        <v>60.772782633514737</v>
      </c>
      <c r="K16" s="1510"/>
      <c r="L16" s="1510"/>
      <c r="M16" s="1510"/>
      <c r="N16" s="1510"/>
      <c r="O16" s="1510"/>
    </row>
    <row r="17" spans="1:12" s="43" customFormat="1" ht="12" customHeight="1">
      <c r="A17" s="827" t="s">
        <v>430</v>
      </c>
      <c r="B17" s="1512">
        <v>1671.4389398772364</v>
      </c>
      <c r="C17" s="1513">
        <v>1640.2926166353736</v>
      </c>
      <c r="D17" s="1513">
        <v>1563.6661617474892</v>
      </c>
      <c r="E17" s="1513">
        <v>1480.0387100845019</v>
      </c>
      <c r="F17" s="1513">
        <v>1582.595</v>
      </c>
      <c r="G17" s="1513">
        <v>1207.433414861287</v>
      </c>
      <c r="H17" s="1513">
        <v>1043.9407574199286</v>
      </c>
      <c r="I17" s="1513">
        <v>1003.4431266121919</v>
      </c>
      <c r="J17" s="1513">
        <v>894.4342488009479</v>
      </c>
      <c r="K17" s="1255"/>
      <c r="L17" s="1255"/>
    </row>
    <row r="18" spans="1:12" s="43" customFormat="1" ht="12" customHeight="1">
      <c r="A18" s="1395" t="s">
        <v>435</v>
      </c>
      <c r="B18" s="1512">
        <v>14070.6327837843</v>
      </c>
      <c r="C18" s="1514">
        <v>12252.931297996</v>
      </c>
      <c r="D18" s="1514">
        <v>11524.814441814198</v>
      </c>
      <c r="E18" s="1514">
        <v>10445.3706721203</v>
      </c>
      <c r="F18" s="1514">
        <v>10285.259</v>
      </c>
      <c r="G18" s="1514">
        <v>9765.8501069420709</v>
      </c>
      <c r="H18" s="1514">
        <v>9409.2013529030792</v>
      </c>
      <c r="I18" s="1514">
        <v>9229.5152558764003</v>
      </c>
      <c r="J18" s="1514">
        <v>9478.8973833397504</v>
      </c>
      <c r="K18" s="1255"/>
      <c r="L18" s="1255"/>
    </row>
    <row r="19" spans="1:12" s="23" customFormat="1" ht="7.5" customHeight="1">
      <c r="A19" s="1515"/>
      <c r="B19" s="1516"/>
      <c r="C19" s="1516"/>
      <c r="D19" s="1517"/>
      <c r="E19" s="1517"/>
      <c r="F19" s="1517"/>
      <c r="G19" s="1517"/>
      <c r="H19" s="1517"/>
      <c r="I19" s="1517"/>
      <c r="J19" s="1517"/>
      <c r="K19" s="1208"/>
      <c r="L19" s="681"/>
    </row>
    <row r="20" spans="1:12" s="45" customFormat="1" ht="22.5" customHeight="1">
      <c r="A20" s="1518"/>
      <c r="B20" s="1519"/>
      <c r="C20" s="1520"/>
      <c r="D20" s="1518"/>
      <c r="E20" s="1518"/>
      <c r="F20" s="1518"/>
      <c r="G20" s="1518"/>
      <c r="H20" s="1518"/>
      <c r="I20" s="1518"/>
      <c r="J20" s="1518"/>
      <c r="K20" s="487"/>
      <c r="L20" s="487"/>
    </row>
    <row r="21" spans="1:12" s="24" customFormat="1" ht="18.75" customHeight="1">
      <c r="A21" s="765" t="s">
        <v>436</v>
      </c>
      <c r="B21" s="766"/>
      <c r="C21" s="766"/>
      <c r="D21" s="766"/>
      <c r="E21" s="766"/>
      <c r="F21" s="766"/>
      <c r="G21" s="766"/>
      <c r="H21" s="766"/>
      <c r="I21" s="766"/>
      <c r="J21" s="766"/>
      <c r="K21" s="767"/>
      <c r="L21" s="767"/>
    </row>
    <row r="22" spans="1:12" s="27" customFormat="1" ht="12" customHeight="1">
      <c r="A22" s="772"/>
      <c r="B22" s="772"/>
      <c r="C22" s="772"/>
      <c r="D22" s="772"/>
      <c r="E22" s="772"/>
      <c r="F22" s="772"/>
      <c r="G22" s="772"/>
      <c r="H22" s="772"/>
      <c r="I22" s="772"/>
      <c r="J22" s="772"/>
      <c r="K22" s="773"/>
      <c r="L22" s="773"/>
    </row>
    <row r="23" spans="1:12" s="29" customFormat="1" ht="13.5" customHeight="1">
      <c r="A23" s="719" t="s">
        <v>208</v>
      </c>
      <c r="B23" s="348" t="s">
        <v>209</v>
      </c>
      <c r="C23" s="349" t="s">
        <v>210</v>
      </c>
      <c r="D23" s="349" t="s">
        <v>211</v>
      </c>
      <c r="E23" s="349" t="s">
        <v>212</v>
      </c>
      <c r="F23" s="349" t="s">
        <v>213</v>
      </c>
      <c r="G23" s="349" t="s">
        <v>214</v>
      </c>
      <c r="H23" s="349" t="s">
        <v>215</v>
      </c>
      <c r="I23" s="349" t="s">
        <v>216</v>
      </c>
      <c r="J23" s="349" t="s">
        <v>217</v>
      </c>
      <c r="K23" s="1097"/>
      <c r="L23" s="1097"/>
    </row>
    <row r="24" spans="1:12" s="19" customFormat="1" ht="12" customHeight="1">
      <c r="A24" s="1505" t="s">
        <v>437</v>
      </c>
      <c r="B24" s="1521">
        <v>1942027.9797409698</v>
      </c>
      <c r="C24" s="1522">
        <v>1902284.0067528998</v>
      </c>
      <c r="D24" s="1522">
        <v>1855396.3168840699</v>
      </c>
      <c r="E24" s="1522">
        <v>1722805.69684328</v>
      </c>
      <c r="F24" s="1522">
        <v>1713980</v>
      </c>
      <c r="G24" s="1522">
        <v>1691451.4579632101</v>
      </c>
      <c r="H24" s="1522">
        <v>1677280.4054545499</v>
      </c>
      <c r="I24" s="1522">
        <v>1674364.55154404</v>
      </c>
      <c r="J24" s="1522">
        <v>1688079.58827418</v>
      </c>
      <c r="K24" s="1523"/>
      <c r="L24" s="1523"/>
    </row>
    <row r="25" spans="1:12" s="44" customFormat="1" ht="12" customHeight="1">
      <c r="A25" s="864" t="s">
        <v>428</v>
      </c>
      <c r="B25" s="1508">
        <v>948574.92980897706</v>
      </c>
      <c r="C25" s="1509">
        <v>933509.46312483703</v>
      </c>
      <c r="D25" s="1509">
        <v>922613.85665945394</v>
      </c>
      <c r="E25" s="1509">
        <v>831816.88941014104</v>
      </c>
      <c r="F25" s="1509">
        <v>837297</v>
      </c>
      <c r="G25" s="1509">
        <v>829840.67853460892</v>
      </c>
      <c r="H25" s="1509">
        <v>822168.046540546</v>
      </c>
      <c r="I25" s="1509">
        <v>815875.52771151299</v>
      </c>
      <c r="J25" s="1509">
        <v>812975.6471266381</v>
      </c>
      <c r="K25" s="1510"/>
      <c r="L25" s="1510"/>
    </row>
    <row r="26" spans="1:12" s="44" customFormat="1" ht="12" customHeight="1">
      <c r="A26" s="864" t="s">
        <v>429</v>
      </c>
      <c r="B26" s="1508">
        <v>894753.60201092099</v>
      </c>
      <c r="C26" s="1509">
        <v>871578.86586889904</v>
      </c>
      <c r="D26" s="1509">
        <v>833422.25217371294</v>
      </c>
      <c r="E26" s="1509">
        <v>793278.07660380402</v>
      </c>
      <c r="F26" s="1509">
        <v>776719</v>
      </c>
      <c r="G26" s="1509">
        <v>770209.00545660895</v>
      </c>
      <c r="H26" s="1509">
        <v>759058.01545450301</v>
      </c>
      <c r="I26" s="1509">
        <v>758030.68742098403</v>
      </c>
      <c r="J26" s="1509">
        <v>779070.17605434498</v>
      </c>
      <c r="K26" s="1510"/>
      <c r="L26" s="1510"/>
    </row>
    <row r="27" spans="1:12" s="44" customFormat="1" ht="12" customHeight="1">
      <c r="A27" s="864" t="s">
        <v>430</v>
      </c>
      <c r="B27" s="1508">
        <v>98699.447921071784</v>
      </c>
      <c r="C27" s="1509">
        <v>97195.67775916378</v>
      </c>
      <c r="D27" s="1509">
        <v>99360.208050903049</v>
      </c>
      <c r="E27" s="1509">
        <v>97710.730829334934</v>
      </c>
      <c r="F27" s="1509">
        <v>99964</v>
      </c>
      <c r="G27" s="1509">
        <v>91401.773971992196</v>
      </c>
      <c r="H27" s="1509">
        <v>96054.343459500931</v>
      </c>
      <c r="I27" s="1509">
        <v>100458.33641154296</v>
      </c>
      <c r="J27" s="1509">
        <v>96033.765093196882</v>
      </c>
      <c r="K27" s="1510"/>
      <c r="L27" s="1511"/>
    </row>
    <row r="28" spans="1:12" s="19" customFormat="1" ht="12" customHeight="1">
      <c r="A28" s="1505" t="s">
        <v>438</v>
      </c>
      <c r="B28" s="1521">
        <v>1460465.0061904199</v>
      </c>
      <c r="C28" s="1522">
        <v>1439767.5223718199</v>
      </c>
      <c r="D28" s="1522">
        <v>1359901.5851091102</v>
      </c>
      <c r="E28" s="1522">
        <v>1325139.0692974899</v>
      </c>
      <c r="F28" s="1522">
        <v>1353417</v>
      </c>
      <c r="G28" s="1522">
        <v>1320218.5233561201</v>
      </c>
      <c r="H28" s="1522">
        <v>1273970.75769209</v>
      </c>
      <c r="I28" s="1522">
        <v>1220460.3750720001</v>
      </c>
      <c r="J28" s="1522">
        <v>1170015.7424403601</v>
      </c>
      <c r="K28" s="1523"/>
      <c r="L28" s="1523"/>
    </row>
    <row r="29" spans="1:12" s="44" customFormat="1" ht="12" customHeight="1">
      <c r="A29" s="864" t="s">
        <v>428</v>
      </c>
      <c r="B29" s="1508">
        <v>582444.66963184089</v>
      </c>
      <c r="C29" s="1509">
        <v>590025.28618561802</v>
      </c>
      <c r="D29" s="1509">
        <v>578927.76247206703</v>
      </c>
      <c r="E29" s="1509">
        <v>497193.47623105801</v>
      </c>
      <c r="F29" s="1509">
        <v>489685</v>
      </c>
      <c r="G29" s="1509">
        <v>489889.53818624502</v>
      </c>
      <c r="H29" s="1509">
        <v>476717.363259178</v>
      </c>
      <c r="I29" s="1509">
        <v>463928.85190700798</v>
      </c>
      <c r="J29" s="1509">
        <v>460469.73869886796</v>
      </c>
      <c r="K29" s="1510"/>
      <c r="L29" s="1510"/>
    </row>
    <row r="30" spans="1:12" s="44" customFormat="1" ht="12" customHeight="1">
      <c r="A30" s="864" t="s">
        <v>429</v>
      </c>
      <c r="B30" s="1508">
        <v>827719.96863580402</v>
      </c>
      <c r="C30" s="1509">
        <v>820100.44358361803</v>
      </c>
      <c r="D30" s="1509">
        <v>759671.69660064997</v>
      </c>
      <c r="E30" s="1509">
        <v>748872.111922223</v>
      </c>
      <c r="F30" s="1509">
        <v>745881</v>
      </c>
      <c r="G30" s="1509">
        <v>731045.90160088893</v>
      </c>
      <c r="H30" s="1509">
        <v>703489.28803238296</v>
      </c>
      <c r="I30" s="1509">
        <v>673903.86474739201</v>
      </c>
      <c r="J30" s="1509">
        <v>646827.99894273398</v>
      </c>
      <c r="K30" s="1510"/>
      <c r="L30" s="1510"/>
    </row>
    <row r="31" spans="1:12" s="44" customFormat="1" ht="12" customHeight="1">
      <c r="A31" s="864" t="s">
        <v>430</v>
      </c>
      <c r="B31" s="1508">
        <v>50300.367922774982</v>
      </c>
      <c r="C31" s="1509">
        <v>29641.792602583882</v>
      </c>
      <c r="D31" s="1509">
        <v>21302.126036393223</v>
      </c>
      <c r="E31" s="1509">
        <v>79073.481144208927</v>
      </c>
      <c r="F31" s="1509">
        <v>117851</v>
      </c>
      <c r="G31" s="1509">
        <v>99283.083568986156</v>
      </c>
      <c r="H31" s="1509">
        <v>93764.106400529039</v>
      </c>
      <c r="I31" s="1509">
        <v>82627.658417600091</v>
      </c>
      <c r="J31" s="1509">
        <v>62718.004798758193</v>
      </c>
      <c r="K31" s="1510"/>
      <c r="L31" s="1510"/>
    </row>
    <row r="32" spans="1:12" s="17" customFormat="1" ht="12" customHeight="1">
      <c r="A32" s="1524" t="s">
        <v>432</v>
      </c>
      <c r="B32" s="1506">
        <v>203192.86457896646</v>
      </c>
      <c r="C32" s="1507">
        <v>193742.20515846502</v>
      </c>
      <c r="D32" s="1507">
        <v>191813.87105498611</v>
      </c>
      <c r="E32" s="1507">
        <v>200242.01284980535</v>
      </c>
      <c r="F32" s="1507">
        <v>197398</v>
      </c>
      <c r="G32" s="1507">
        <v>203562.13788682391</v>
      </c>
      <c r="H32" s="1507">
        <v>197717.14983683568</v>
      </c>
      <c r="I32" s="1507">
        <v>204536.63190221359</v>
      </c>
      <c r="J32" s="1507">
        <v>202527.97111058739</v>
      </c>
      <c r="K32" s="291"/>
      <c r="L32" s="291"/>
    </row>
    <row r="33" spans="1:15" s="44" customFormat="1" ht="12" customHeight="1">
      <c r="A33" s="864" t="s">
        <v>433</v>
      </c>
      <c r="B33" s="1508">
        <v>60944.567870459803</v>
      </c>
      <c r="C33" s="1509">
        <v>58167.984966481403</v>
      </c>
      <c r="D33" s="1509">
        <v>56876.209425819907</v>
      </c>
      <c r="E33" s="1509">
        <v>49103.935333332796</v>
      </c>
      <c r="F33" s="1509">
        <v>48549</v>
      </c>
      <c r="G33" s="1509">
        <v>48123.571778981801</v>
      </c>
      <c r="H33" s="1509">
        <v>47329.924858970597</v>
      </c>
      <c r="I33" s="1509">
        <v>47398.860333332901</v>
      </c>
      <c r="J33" s="1509">
        <v>48546.712470400998</v>
      </c>
      <c r="K33" s="1510"/>
      <c r="L33" s="1510"/>
      <c r="M33" s="1510"/>
      <c r="N33" s="1510"/>
      <c r="O33" s="1510"/>
    </row>
    <row r="34" spans="1:15" s="44" customFormat="1" ht="12" customHeight="1">
      <c r="A34" s="864" t="s">
        <v>434</v>
      </c>
      <c r="B34" s="1508">
        <v>111060.350841012</v>
      </c>
      <c r="C34" s="1509">
        <v>109210.33249184</v>
      </c>
      <c r="D34" s="1509">
        <v>105385.87305218901</v>
      </c>
      <c r="E34" s="1509">
        <v>101856.141166666</v>
      </c>
      <c r="F34" s="1509">
        <v>98917</v>
      </c>
      <c r="G34" s="1509">
        <v>99420.035464666507</v>
      </c>
      <c r="H34" s="1509">
        <v>96189.679841567297</v>
      </c>
      <c r="I34" s="1509">
        <v>100268.39566666599</v>
      </c>
      <c r="J34" s="1509">
        <v>103164.986174497</v>
      </c>
      <c r="K34" s="1510"/>
      <c r="L34" s="1510"/>
      <c r="M34" s="1510"/>
      <c r="N34" s="1510"/>
      <c r="O34" s="1510"/>
    </row>
    <row r="35" spans="1:15" s="44" customFormat="1" ht="12" customHeight="1">
      <c r="A35" s="1525" t="s">
        <v>430</v>
      </c>
      <c r="B35" s="1526">
        <v>31187.945867494651</v>
      </c>
      <c r="C35" s="1527">
        <v>26363.887700143619</v>
      </c>
      <c r="D35" s="1527">
        <v>29551.788576977211</v>
      </c>
      <c r="E35" s="1527">
        <v>49281.93634980655</v>
      </c>
      <c r="F35" s="1527">
        <v>49932</v>
      </c>
      <c r="G35" s="1527">
        <v>56018.530643175603</v>
      </c>
      <c r="H35" s="1527">
        <v>54197.545136297791</v>
      </c>
      <c r="I35" s="1527">
        <v>56869.375902214684</v>
      </c>
      <c r="J35" s="1527">
        <v>50816.272465689399</v>
      </c>
      <c r="K35" s="1510"/>
      <c r="L35" s="1510"/>
      <c r="M35" s="1510"/>
      <c r="N35" s="1510"/>
      <c r="O35" s="1510"/>
    </row>
    <row r="36" spans="1:15" s="23" customFormat="1" ht="7.5" customHeight="1">
      <c r="A36" s="1515"/>
      <c r="B36" s="1516"/>
      <c r="C36" s="1516"/>
      <c r="D36" s="1516"/>
      <c r="E36" s="1517"/>
      <c r="F36" s="1517"/>
      <c r="G36" s="1517"/>
      <c r="H36" s="1517"/>
      <c r="I36" s="1517"/>
      <c r="J36" s="1517"/>
      <c r="K36" s="1208"/>
      <c r="L36" s="681"/>
      <c r="M36" s="681"/>
      <c r="N36" s="681"/>
      <c r="O36" s="681"/>
    </row>
    <row r="37" spans="1:15" s="23" customFormat="1" ht="22.5" customHeight="1">
      <c r="A37" s="577"/>
      <c r="B37" s="1445"/>
      <c r="C37" s="1445"/>
      <c r="D37" s="1445"/>
      <c r="E37" s="577"/>
      <c r="F37" s="577"/>
      <c r="G37" s="577"/>
      <c r="H37" s="577"/>
      <c r="I37" s="577"/>
      <c r="J37" s="577"/>
      <c r="K37" s="681"/>
      <c r="L37" s="681"/>
      <c r="M37" s="681"/>
      <c r="N37" s="681"/>
      <c r="O37" s="681"/>
    </row>
    <row r="38" spans="1:15" s="24" customFormat="1" ht="18.75" customHeight="1">
      <c r="A38" s="979" t="s">
        <v>439</v>
      </c>
      <c r="B38" s="766"/>
      <c r="C38" s="766"/>
      <c r="D38" s="766"/>
      <c r="E38" s="766"/>
      <c r="F38" s="766"/>
      <c r="G38" s="766"/>
      <c r="H38" s="766"/>
      <c r="I38" s="766"/>
      <c r="J38" s="766"/>
      <c r="K38" s="767"/>
      <c r="L38" s="767"/>
      <c r="M38" s="767"/>
      <c r="N38" s="767"/>
      <c r="O38" s="767"/>
    </row>
    <row r="39" spans="1:15" s="27" customFormat="1" ht="12" customHeight="1">
      <c r="A39" s="772"/>
      <c r="B39" s="772"/>
      <c r="C39" s="772"/>
      <c r="D39" s="772"/>
      <c r="E39" s="772"/>
      <c r="F39" s="772"/>
      <c r="G39" s="772"/>
      <c r="H39" s="772"/>
      <c r="I39" s="772"/>
      <c r="J39" s="772"/>
      <c r="K39" s="773"/>
      <c r="L39" s="773"/>
      <c r="M39" s="773"/>
      <c r="N39" s="773"/>
      <c r="O39" s="773"/>
    </row>
    <row r="40" spans="1:15" s="29" customFormat="1" ht="13.5" customHeight="1">
      <c r="A40" s="719" t="s">
        <v>440</v>
      </c>
      <c r="B40" s="348" t="s">
        <v>209</v>
      </c>
      <c r="C40" s="349" t="s">
        <v>210</v>
      </c>
      <c r="D40" s="349" t="s">
        <v>211</v>
      </c>
      <c r="E40" s="349" t="s">
        <v>212</v>
      </c>
      <c r="F40" s="349" t="s">
        <v>213</v>
      </c>
      <c r="G40" s="349" t="s">
        <v>214</v>
      </c>
      <c r="H40" s="349" t="s">
        <v>215</v>
      </c>
      <c r="I40" s="349" t="s">
        <v>216</v>
      </c>
      <c r="J40" s="349" t="s">
        <v>217</v>
      </c>
      <c r="K40" s="1097"/>
      <c r="L40" s="1097"/>
      <c r="M40" s="1097"/>
      <c r="N40" s="1097"/>
      <c r="O40" s="1097"/>
    </row>
    <row r="41" spans="1:15" s="43" customFormat="1" ht="12" customHeight="1">
      <c r="A41" s="1505" t="s">
        <v>441</v>
      </c>
      <c r="B41" s="1528">
        <v>1.2911455138395675</v>
      </c>
      <c r="C41" s="1529">
        <v>1.2487719263102592</v>
      </c>
      <c r="D41" s="1529">
        <v>1.6679560172491619</v>
      </c>
      <c r="E41" s="1529">
        <v>1.69305835427499</v>
      </c>
      <c r="F41" s="1529">
        <v>1.7943024493156601</v>
      </c>
      <c r="G41" s="1529">
        <v>1.9715880504113497</v>
      </c>
      <c r="H41" s="1529">
        <v>2.046366098671184</v>
      </c>
      <c r="I41" s="1529">
        <v>1.9510447286876083</v>
      </c>
      <c r="J41" s="1529">
        <v>2.0200847542747922</v>
      </c>
      <c r="K41" s="1255"/>
      <c r="L41" s="1255"/>
      <c r="M41" s="1255"/>
      <c r="N41" s="1255"/>
      <c r="O41" s="1255"/>
    </row>
    <row r="42" spans="1:15" s="44" customFormat="1" ht="12" customHeight="1">
      <c r="A42" s="864" t="s">
        <v>428</v>
      </c>
      <c r="B42" s="1530">
        <v>0.41284644544065652</v>
      </c>
      <c r="C42" s="1531">
        <v>0.39314709067964171</v>
      </c>
      <c r="D42" s="1531">
        <v>1.091047579842398</v>
      </c>
      <c r="E42" s="1531">
        <v>1.0834919519802799</v>
      </c>
      <c r="F42" s="1531">
        <v>1.21934916705371</v>
      </c>
      <c r="G42" s="1531">
        <v>1.5153914178145675</v>
      </c>
      <c r="H42" s="1531">
        <v>1.6445378387921081</v>
      </c>
      <c r="I42" s="1531">
        <v>1.498420526155964</v>
      </c>
      <c r="J42" s="1531">
        <v>1.5797877573183308</v>
      </c>
      <c r="K42" s="1510"/>
      <c r="L42" s="1510"/>
      <c r="M42" s="1510"/>
      <c r="N42" s="1510"/>
      <c r="O42" s="1510"/>
    </row>
    <row r="43" spans="1:15" s="44" customFormat="1" ht="12" customHeight="1">
      <c r="A43" s="864" t="s">
        <v>429</v>
      </c>
      <c r="B43" s="1530">
        <v>2.2222761349238089</v>
      </c>
      <c r="C43" s="1531">
        <v>2.1651937353103423</v>
      </c>
      <c r="D43" s="1531">
        <v>2.3066043338581812</v>
      </c>
      <c r="E43" s="1531">
        <v>2.3322385403914399</v>
      </c>
      <c r="F43" s="1531">
        <v>2.4140973541497202</v>
      </c>
      <c r="G43" s="1531">
        <v>2.4631046653266613</v>
      </c>
      <c r="H43" s="1531">
        <v>2.4816033911352555</v>
      </c>
      <c r="I43" s="1531">
        <v>2.4382083966281729</v>
      </c>
      <c r="J43" s="1531">
        <v>2.4795436670025919</v>
      </c>
      <c r="K43" s="1510"/>
      <c r="L43" s="1510"/>
      <c r="M43" s="1510"/>
      <c r="N43" s="1510"/>
      <c r="O43" s="1532"/>
    </row>
    <row r="44" spans="1:15" s="43" customFormat="1" ht="12" customHeight="1">
      <c r="A44" s="1505" t="s">
        <v>442</v>
      </c>
      <c r="B44" s="1528">
        <v>1.3061705329136544</v>
      </c>
      <c r="C44" s="1529">
        <v>1.0520995128407578</v>
      </c>
      <c r="D44" s="1529">
        <v>0.57672746415901255</v>
      </c>
      <c r="E44" s="1529">
        <v>0.49966959514258602</v>
      </c>
      <c r="F44" s="1529">
        <v>0.30377161515143303</v>
      </c>
      <c r="G44" s="1529">
        <v>0.10727044213629039</v>
      </c>
      <c r="H44" s="1529">
        <v>2.2208688039605167E-2</v>
      </c>
      <c r="I44" s="1529">
        <v>0.12571311762878704</v>
      </c>
      <c r="J44" s="1529">
        <v>8.3521906407206942E-2</v>
      </c>
      <c r="K44" s="1255"/>
      <c r="L44" s="1255"/>
      <c r="M44" s="1255"/>
      <c r="N44" s="1255"/>
      <c r="O44" s="1255"/>
    </row>
    <row r="45" spans="1:15" s="44" customFormat="1" ht="12" customHeight="1">
      <c r="A45" s="864" t="s">
        <v>428</v>
      </c>
      <c r="B45" s="1530">
        <v>2.1522958830333692</v>
      </c>
      <c r="C45" s="1531">
        <v>1.7459840866211367</v>
      </c>
      <c r="D45" s="1531">
        <v>0.91101913876950746</v>
      </c>
      <c r="E45" s="1531">
        <v>0.83262713171529401</v>
      </c>
      <c r="F45" s="1531">
        <v>0.50842787824374003</v>
      </c>
      <c r="G45" s="1531">
        <v>0.12803219794750437</v>
      </c>
      <c r="H45" s="1531">
        <v>-3.821458350578059E-3</v>
      </c>
      <c r="I45" s="1531">
        <v>0.15456200521975183</v>
      </c>
      <c r="J45" s="1531">
        <v>9.7035831133574099E-2</v>
      </c>
      <c r="K45" s="1510"/>
      <c r="L45" s="1510"/>
      <c r="M45" s="1510"/>
      <c r="N45" s="1510"/>
      <c r="O45" s="1510"/>
    </row>
    <row r="46" spans="1:15" s="44" customFormat="1" ht="12" customHeight="1">
      <c r="A46" s="864" t="s">
        <v>429</v>
      </c>
      <c r="B46" s="1530">
        <v>0.71077448268926979</v>
      </c>
      <c r="C46" s="1531">
        <v>0.55288085319031233</v>
      </c>
      <c r="D46" s="1531">
        <v>0.32197171629938387</v>
      </c>
      <c r="E46" s="1531">
        <v>0.27861140321580702</v>
      </c>
      <c r="F46" s="1531">
        <v>0.16941095429497599</v>
      </c>
      <c r="G46" s="1531">
        <v>9.3357544267608533E-2</v>
      </c>
      <c r="H46" s="1531">
        <v>3.9847937085011144E-2</v>
      </c>
      <c r="I46" s="1531">
        <v>0.1058529684309672</v>
      </c>
      <c r="J46" s="1531">
        <v>7.3901492019273846E-2</v>
      </c>
      <c r="K46" s="1510"/>
      <c r="L46" s="1510"/>
      <c r="M46" s="1510"/>
      <c r="N46" s="1510"/>
      <c r="O46" s="1510"/>
    </row>
    <row r="47" spans="1:15" s="47" customFormat="1" ht="21" customHeight="1">
      <c r="A47" s="1533" t="s">
        <v>443</v>
      </c>
      <c r="B47" s="1534">
        <v>1.297657822143262</v>
      </c>
      <c r="C47" s="1535">
        <v>1.1625155136731924</v>
      </c>
      <c r="D47" s="1535">
        <v>1.1959398722658499</v>
      </c>
      <c r="E47" s="1535">
        <v>1.1751351528414999</v>
      </c>
      <c r="F47" s="1535">
        <v>1.1480149361942</v>
      </c>
      <c r="G47" s="1535">
        <v>1.1647027464883342</v>
      </c>
      <c r="H47" s="1535">
        <v>1.1812629846991496</v>
      </c>
      <c r="I47" s="1535">
        <v>1.18514429429822</v>
      </c>
      <c r="J47" s="1535">
        <v>1.2256872972904371</v>
      </c>
      <c r="K47" s="1536"/>
      <c r="L47" s="1536"/>
      <c r="M47" s="1532"/>
      <c r="N47" s="1536"/>
      <c r="O47" s="1536"/>
    </row>
    <row r="48" spans="1:15" s="43" customFormat="1" ht="12" customHeight="1">
      <c r="A48" s="1395" t="s">
        <v>444</v>
      </c>
      <c r="B48" s="1534">
        <v>1.7009333721675381</v>
      </c>
      <c r="C48" s="1535">
        <v>1.5019421245959566</v>
      </c>
      <c r="D48" s="1535">
        <v>1.4842610075452189</v>
      </c>
      <c r="E48" s="1535">
        <v>1.4647428183511499</v>
      </c>
      <c r="F48" s="1535">
        <v>1.42</v>
      </c>
      <c r="G48" s="1535">
        <v>1.3628566593639782</v>
      </c>
      <c r="H48" s="1535">
        <v>1.3577343676708069</v>
      </c>
      <c r="I48" s="1535">
        <v>1.3707294267625509</v>
      </c>
      <c r="J48" s="1535">
        <v>1.3855834124812827</v>
      </c>
      <c r="K48" s="1255"/>
      <c r="L48" s="1255"/>
      <c r="M48" s="1255"/>
      <c r="N48" s="1255"/>
      <c r="O48" s="1255"/>
    </row>
    <row r="49" spans="1:11" s="23" customFormat="1" ht="7.5" customHeight="1">
      <c r="A49" s="1515"/>
      <c r="B49" s="1516"/>
      <c r="C49" s="1517"/>
      <c r="D49" s="1517"/>
      <c r="E49" s="1517"/>
      <c r="F49" s="1517"/>
      <c r="G49" s="1517"/>
      <c r="H49" s="1517"/>
      <c r="I49" s="1517"/>
      <c r="J49" s="1517"/>
      <c r="K49" s="1208"/>
    </row>
    <row r="50" spans="1:11" s="48" customFormat="1" ht="12.75" customHeight="1">
      <c r="A50" s="1861" t="s">
        <v>445</v>
      </c>
      <c r="B50" s="1861"/>
      <c r="C50" s="1861"/>
      <c r="D50" s="1861"/>
      <c r="E50" s="1861"/>
      <c r="F50" s="1861"/>
      <c r="G50" s="1861"/>
      <c r="H50" s="1861"/>
      <c r="I50" s="1861"/>
      <c r="J50" s="1861"/>
      <c r="K50" s="1452"/>
    </row>
    <row r="51" spans="1:11" s="48" customFormat="1" ht="12.75" customHeight="1">
      <c r="A51" s="1861" t="s">
        <v>446</v>
      </c>
      <c r="B51" s="1861"/>
      <c r="C51" s="1861"/>
      <c r="D51" s="1861"/>
      <c r="E51" s="1861"/>
      <c r="F51" s="1861"/>
      <c r="G51" s="1861"/>
      <c r="H51" s="1861"/>
      <c r="I51" s="1861"/>
      <c r="J51" s="1861"/>
      <c r="K51" s="1452"/>
    </row>
    <row r="52" spans="1:11" s="48" customFormat="1" ht="12.75" customHeight="1">
      <c r="A52" s="1861" t="s">
        <v>447</v>
      </c>
      <c r="B52" s="1861"/>
      <c r="C52" s="1861"/>
      <c r="D52" s="1861"/>
      <c r="E52" s="1861"/>
      <c r="F52" s="1861"/>
      <c r="G52" s="1861"/>
      <c r="H52" s="1861"/>
      <c r="I52" s="1861"/>
      <c r="J52" s="1861"/>
      <c r="K52" s="1452"/>
    </row>
    <row r="53" spans="1:11" s="49" customFormat="1" ht="15.75" customHeight="1">
      <c r="A53" s="1861" t="s">
        <v>448</v>
      </c>
      <c r="B53" s="1861"/>
      <c r="C53" s="1861"/>
      <c r="D53" s="1861"/>
      <c r="E53" s="1861"/>
      <c r="F53" s="1861"/>
      <c r="G53" s="1861"/>
      <c r="H53" s="1861"/>
      <c r="I53" s="1861"/>
      <c r="J53" s="1861"/>
      <c r="K53" s="1537"/>
    </row>
    <row r="54" spans="1:11" s="23" customFormat="1" ht="22.5" customHeight="1">
      <c r="A54" s="764"/>
      <c r="B54" s="1538"/>
      <c r="C54" s="764"/>
      <c r="D54" s="764"/>
      <c r="E54" s="764"/>
      <c r="F54" s="764"/>
      <c r="G54" s="764"/>
      <c r="H54" s="764"/>
      <c r="I54" s="764"/>
      <c r="J54" s="764"/>
      <c r="K54" s="681"/>
    </row>
    <row r="55" spans="1:11" s="24" customFormat="1" ht="18.75" customHeight="1">
      <c r="A55" s="765" t="s">
        <v>449</v>
      </c>
      <c r="B55" s="766"/>
      <c r="C55" s="766"/>
      <c r="D55" s="766"/>
      <c r="E55" s="766"/>
      <c r="F55" s="766"/>
      <c r="G55" s="766"/>
      <c r="H55" s="766"/>
      <c r="I55" s="766"/>
      <c r="J55" s="766"/>
      <c r="K55" s="767"/>
    </row>
    <row r="56" spans="1:11" s="24" customFormat="1" ht="12" customHeight="1">
      <c r="A56" s="1451"/>
      <c r="B56" s="766"/>
      <c r="C56" s="766"/>
      <c r="D56" s="766"/>
      <c r="E56" s="766"/>
      <c r="F56" s="766"/>
      <c r="G56" s="766"/>
      <c r="H56" s="766"/>
      <c r="I56" s="766"/>
      <c r="J56" s="766"/>
      <c r="K56" s="767"/>
    </row>
    <row r="57" spans="1:11" s="25" customFormat="1" ht="12.75" customHeight="1">
      <c r="A57" s="715" t="s">
        <v>106</v>
      </c>
      <c r="B57" s="768"/>
      <c r="C57" s="768"/>
      <c r="D57" s="768"/>
      <c r="E57" s="768"/>
      <c r="F57" s="768"/>
      <c r="G57" s="768"/>
      <c r="H57" s="768"/>
      <c r="I57" s="768"/>
      <c r="J57" s="768"/>
      <c r="K57" s="769"/>
    </row>
    <row r="58" spans="1:11" s="24" customFormat="1" ht="18.75" customHeight="1">
      <c r="A58" s="1451"/>
      <c r="B58" s="766"/>
      <c r="C58" s="766"/>
      <c r="D58" s="766"/>
      <c r="E58" s="766"/>
      <c r="F58" s="766"/>
      <c r="G58" s="766"/>
      <c r="H58" s="766"/>
      <c r="I58" s="766"/>
      <c r="J58" s="766"/>
      <c r="K58" s="767"/>
    </row>
    <row r="59" spans="1:11" s="24" customFormat="1" ht="18.75" customHeight="1">
      <c r="A59" s="1451"/>
      <c r="B59" s="766"/>
      <c r="C59" s="766"/>
      <c r="D59" s="766"/>
      <c r="E59" s="766"/>
      <c r="F59" s="766"/>
      <c r="G59" s="766"/>
      <c r="H59" s="766"/>
      <c r="I59" s="766"/>
      <c r="J59" s="766"/>
      <c r="K59" s="767"/>
    </row>
    <row r="60" spans="1:11" s="24" customFormat="1" ht="18.75" customHeight="1">
      <c r="A60" s="1451"/>
      <c r="B60" s="766"/>
      <c r="C60" s="766"/>
      <c r="D60" s="766"/>
      <c r="E60" s="766"/>
      <c r="F60" s="766"/>
      <c r="G60" s="766"/>
      <c r="H60" s="766"/>
      <c r="I60" s="766"/>
      <c r="J60" s="766"/>
      <c r="K60" s="767"/>
    </row>
    <row r="61" spans="1:11" s="24" customFormat="1" ht="18.75" customHeight="1">
      <c r="A61" s="1451"/>
      <c r="B61" s="766"/>
      <c r="C61" s="766"/>
      <c r="D61" s="766"/>
      <c r="E61" s="766"/>
      <c r="F61" s="766"/>
      <c r="G61" s="766"/>
      <c r="H61" s="766"/>
      <c r="I61" s="766"/>
      <c r="J61" s="766"/>
      <c r="K61" s="767"/>
    </row>
    <row r="62" spans="1:11" s="24" customFormat="1" ht="18.75" customHeight="1">
      <c r="A62" s="1451"/>
      <c r="B62" s="766"/>
      <c r="C62" s="766"/>
      <c r="D62" s="766"/>
      <c r="E62" s="766"/>
      <c r="F62" s="766"/>
      <c r="G62" s="766"/>
      <c r="H62" s="766"/>
      <c r="I62" s="766"/>
      <c r="J62" s="766"/>
      <c r="K62" s="767"/>
    </row>
    <row r="63" spans="1:11" s="24" customFormat="1" ht="18.75" customHeight="1">
      <c r="A63" s="1451"/>
      <c r="B63" s="766"/>
      <c r="C63" s="766"/>
      <c r="D63" s="766"/>
      <c r="E63" s="766"/>
      <c r="F63" s="766"/>
      <c r="G63" s="766"/>
      <c r="H63" s="766"/>
      <c r="I63" s="766"/>
      <c r="J63" s="766"/>
      <c r="K63" s="767"/>
    </row>
    <row r="64" spans="1:11" s="24" customFormat="1" ht="18.75" customHeight="1">
      <c r="A64" s="1451"/>
      <c r="B64" s="766"/>
      <c r="C64" s="766"/>
      <c r="D64" s="766"/>
      <c r="E64" s="766"/>
      <c r="F64" s="766"/>
      <c r="G64" s="766"/>
      <c r="H64" s="766"/>
      <c r="I64" s="766"/>
      <c r="J64" s="766"/>
      <c r="K64" s="767"/>
    </row>
    <row r="65" spans="1:10" s="24" customFormat="1" ht="18.75" customHeight="1">
      <c r="A65" s="1451"/>
      <c r="B65" s="766"/>
      <c r="C65" s="766"/>
      <c r="D65" s="766"/>
      <c r="E65" s="766"/>
      <c r="F65" s="766"/>
      <c r="G65" s="766"/>
      <c r="H65" s="766"/>
      <c r="I65" s="766"/>
      <c r="J65" s="766"/>
    </row>
    <row r="66" spans="1:10" s="24" customFormat="1" ht="18.75" customHeight="1">
      <c r="A66" s="1451"/>
      <c r="B66" s="766"/>
      <c r="C66" s="766"/>
      <c r="D66" s="766"/>
      <c r="E66" s="766"/>
      <c r="F66" s="766"/>
      <c r="G66" s="766"/>
      <c r="H66" s="766"/>
      <c r="I66" s="766"/>
      <c r="J66" s="766"/>
    </row>
    <row r="67" spans="1:10" s="24" customFormat="1" ht="18.75" customHeight="1">
      <c r="A67" s="1451"/>
      <c r="B67" s="766"/>
      <c r="C67" s="766"/>
      <c r="D67" s="766"/>
      <c r="E67" s="766"/>
      <c r="F67" s="766"/>
      <c r="G67" s="766"/>
      <c r="H67" s="766"/>
      <c r="I67" s="766"/>
      <c r="J67" s="766"/>
    </row>
    <row r="68" spans="1:10" s="24" customFormat="1" ht="18.75" customHeight="1">
      <c r="A68" s="1451"/>
      <c r="B68" s="766"/>
      <c r="C68" s="766"/>
      <c r="D68" s="766"/>
      <c r="E68" s="766"/>
      <c r="F68" s="766"/>
      <c r="G68" s="766"/>
      <c r="H68" s="766"/>
      <c r="I68" s="766"/>
      <c r="J68" s="766"/>
    </row>
    <row r="69" spans="1:10" s="24" customFormat="1" ht="18.75" customHeight="1">
      <c r="A69" s="1451"/>
      <c r="B69" s="766"/>
      <c r="C69" s="766"/>
      <c r="D69" s="766"/>
      <c r="E69" s="766"/>
      <c r="F69" s="766"/>
      <c r="G69" s="766"/>
      <c r="H69" s="766"/>
      <c r="I69" s="766"/>
      <c r="J69" s="766"/>
    </row>
    <row r="70" spans="1:10" s="25" customFormat="1" ht="12.75" customHeight="1">
      <c r="A70" s="768"/>
      <c r="B70" s="768"/>
      <c r="C70" s="768"/>
      <c r="D70" s="768"/>
      <c r="E70" s="768"/>
      <c r="F70" s="768"/>
      <c r="G70" s="768"/>
      <c r="H70" s="768"/>
      <c r="I70" s="768"/>
      <c r="J70" s="768"/>
    </row>
    <row r="71" spans="1:10" s="24" customFormat="1" ht="12.75" customHeight="1">
      <c r="A71" s="715" t="s">
        <v>428</v>
      </c>
      <c r="B71" s="766"/>
      <c r="C71" s="766"/>
      <c r="D71" s="766"/>
      <c r="E71" s="766"/>
      <c r="F71" s="766"/>
      <c r="G71" s="766"/>
      <c r="H71" s="766"/>
      <c r="I71" s="766"/>
      <c r="J71" s="766"/>
    </row>
    <row r="72" spans="1:10" s="24" customFormat="1" ht="18.75" customHeight="1">
      <c r="A72" s="1451"/>
      <c r="B72" s="766"/>
      <c r="C72" s="766"/>
      <c r="D72" s="766"/>
      <c r="E72" s="766"/>
      <c r="F72" s="766"/>
      <c r="G72" s="766"/>
      <c r="H72" s="766"/>
      <c r="I72" s="766"/>
      <c r="J72" s="766"/>
    </row>
    <row r="73" spans="1:10" s="24" customFormat="1" ht="18.75" customHeight="1">
      <c r="A73" s="1451"/>
      <c r="B73" s="766"/>
      <c r="C73" s="766"/>
      <c r="D73" s="766"/>
      <c r="E73" s="766"/>
      <c r="F73" s="766"/>
      <c r="G73" s="766"/>
      <c r="H73" s="766"/>
      <c r="I73" s="766"/>
      <c r="J73" s="766"/>
    </row>
    <row r="74" spans="1:10" s="25" customFormat="1" ht="18.75" customHeight="1">
      <c r="A74" s="715"/>
      <c r="B74" s="768"/>
      <c r="C74" s="768"/>
      <c r="D74" s="768"/>
      <c r="E74" s="768"/>
      <c r="F74" s="768"/>
      <c r="G74" s="768"/>
      <c r="H74" s="768"/>
      <c r="I74" s="768"/>
      <c r="J74" s="768"/>
    </row>
    <row r="75" spans="1:10" s="24" customFormat="1" ht="18.75" customHeight="1">
      <c r="A75" s="1451"/>
      <c r="B75" s="766"/>
      <c r="C75" s="766"/>
      <c r="D75" s="766"/>
      <c r="E75" s="766"/>
      <c r="F75" s="766"/>
      <c r="G75" s="766"/>
      <c r="H75" s="766"/>
      <c r="I75" s="766"/>
      <c r="J75" s="766"/>
    </row>
    <row r="76" spans="1:10" s="24" customFormat="1" ht="18.75" customHeight="1">
      <c r="A76" s="1451"/>
      <c r="B76" s="766"/>
      <c r="C76" s="766"/>
      <c r="D76" s="766"/>
      <c r="E76" s="766"/>
      <c r="F76" s="766"/>
      <c r="G76" s="766"/>
      <c r="H76" s="766"/>
      <c r="I76" s="766"/>
      <c r="J76" s="766"/>
    </row>
    <row r="77" spans="1:10" s="24" customFormat="1" ht="18.75" customHeight="1">
      <c r="A77" s="1451"/>
      <c r="B77" s="766"/>
      <c r="C77" s="766"/>
      <c r="D77" s="766"/>
      <c r="E77" s="766"/>
      <c r="F77" s="766"/>
      <c r="G77" s="766"/>
      <c r="H77" s="766"/>
      <c r="I77" s="766"/>
      <c r="J77" s="766"/>
    </row>
    <row r="78" spans="1:10" s="24" customFormat="1" ht="18.75" customHeight="1">
      <c r="A78" s="1451"/>
      <c r="B78" s="766"/>
      <c r="C78" s="766"/>
      <c r="D78" s="766"/>
      <c r="E78" s="766"/>
      <c r="F78" s="766"/>
      <c r="G78" s="766"/>
      <c r="H78" s="766"/>
      <c r="I78" s="766"/>
      <c r="J78" s="766"/>
    </row>
    <row r="79" spans="1:10" s="24" customFormat="1" ht="18.75" customHeight="1">
      <c r="A79" s="1451"/>
      <c r="B79" s="766"/>
      <c r="C79" s="766"/>
      <c r="D79" s="766"/>
      <c r="E79" s="766"/>
      <c r="F79" s="766"/>
      <c r="G79" s="766"/>
      <c r="H79" s="766"/>
      <c r="I79" s="766"/>
      <c r="J79" s="766"/>
    </row>
    <row r="80" spans="1:10" s="24" customFormat="1" ht="18.75" customHeight="1">
      <c r="A80" s="1451"/>
      <c r="B80" s="766"/>
      <c r="C80" s="766"/>
      <c r="D80" s="766"/>
      <c r="E80" s="766"/>
      <c r="F80" s="766"/>
      <c r="G80" s="766"/>
      <c r="H80" s="766"/>
      <c r="I80" s="766"/>
      <c r="J80" s="766"/>
    </row>
    <row r="81" spans="1:10" s="24" customFormat="1" ht="18.75" customHeight="1">
      <c r="A81" s="1451"/>
      <c r="B81" s="766"/>
      <c r="C81" s="766"/>
      <c r="D81" s="766"/>
      <c r="E81" s="766"/>
      <c r="F81" s="766"/>
      <c r="G81" s="766"/>
      <c r="H81" s="766"/>
      <c r="I81" s="766"/>
      <c r="J81" s="766"/>
    </row>
    <row r="82" spans="1:10" s="24" customFormat="1" ht="18.75" customHeight="1">
      <c r="A82" s="1451"/>
      <c r="B82" s="766"/>
      <c r="C82" s="766"/>
      <c r="D82" s="766"/>
      <c r="E82" s="766"/>
      <c r="F82" s="766"/>
      <c r="G82" s="766"/>
      <c r="H82" s="766"/>
      <c r="I82" s="766"/>
      <c r="J82" s="766"/>
    </row>
    <row r="83" spans="1:10" s="23" customFormat="1" ht="18" customHeight="1">
      <c r="A83" s="577"/>
      <c r="B83" s="1445"/>
      <c r="C83" s="577"/>
      <c r="D83" s="577"/>
      <c r="E83" s="577"/>
      <c r="F83" s="577"/>
      <c r="G83" s="577"/>
      <c r="H83" s="577"/>
      <c r="I83" s="577"/>
      <c r="J83" s="577"/>
    </row>
    <row r="84" spans="1:10" s="23" customFormat="1" ht="18" customHeight="1">
      <c r="A84" s="577"/>
      <c r="B84" s="1445"/>
      <c r="C84" s="577"/>
      <c r="D84" s="577"/>
      <c r="E84" s="577"/>
      <c r="F84" s="577"/>
      <c r="G84" s="577"/>
      <c r="H84" s="577"/>
      <c r="I84" s="577"/>
      <c r="J84" s="577"/>
    </row>
    <row r="85" spans="1:10" s="25" customFormat="1" ht="12.75" customHeight="1">
      <c r="A85" s="715" t="s">
        <v>429</v>
      </c>
      <c r="B85" s="768"/>
      <c r="C85" s="768"/>
      <c r="D85" s="768"/>
      <c r="E85" s="768"/>
      <c r="F85" s="768"/>
      <c r="G85" s="768"/>
      <c r="H85" s="768"/>
      <c r="I85" s="768"/>
      <c r="J85" s="768"/>
    </row>
    <row r="86" spans="1:10" s="24" customFormat="1" ht="18.75" customHeight="1">
      <c r="A86" s="1451"/>
      <c r="B86" s="766"/>
      <c r="C86" s="766"/>
      <c r="D86" s="766"/>
      <c r="E86" s="766"/>
      <c r="F86" s="766"/>
      <c r="G86" s="766"/>
      <c r="H86" s="766"/>
      <c r="I86" s="766"/>
      <c r="J86" s="766"/>
    </row>
    <row r="87" spans="1:10" s="24" customFormat="1" ht="18.75" customHeight="1">
      <c r="A87" s="1451"/>
      <c r="B87" s="766"/>
      <c r="C87" s="766"/>
      <c r="D87" s="766"/>
      <c r="E87" s="766"/>
      <c r="F87" s="766"/>
      <c r="G87" s="766"/>
      <c r="H87" s="766"/>
      <c r="I87" s="766"/>
      <c r="J87" s="766"/>
    </row>
    <row r="88" spans="1:10" s="24" customFormat="1" ht="18.75" customHeight="1">
      <c r="A88" s="1451"/>
      <c r="B88" s="766"/>
      <c r="C88" s="766"/>
      <c r="D88" s="766"/>
      <c r="E88" s="766"/>
      <c r="F88" s="766"/>
      <c r="G88" s="766"/>
      <c r="H88" s="766"/>
      <c r="I88" s="766"/>
      <c r="J88" s="766"/>
    </row>
    <row r="89" spans="1:10" s="24" customFormat="1" ht="18.75" customHeight="1">
      <c r="A89" s="1451"/>
      <c r="B89" s="766"/>
      <c r="C89" s="766"/>
      <c r="D89" s="766"/>
      <c r="E89" s="766"/>
      <c r="F89" s="766"/>
      <c r="G89" s="766"/>
      <c r="H89" s="766"/>
      <c r="I89" s="766"/>
      <c r="J89" s="766"/>
    </row>
    <row r="90" spans="1:10" s="24" customFormat="1" ht="18.75" customHeight="1">
      <c r="A90" s="1451"/>
      <c r="B90" s="766"/>
      <c r="C90" s="766"/>
      <c r="D90" s="766"/>
      <c r="E90" s="766"/>
      <c r="F90" s="766"/>
      <c r="G90" s="766"/>
      <c r="H90" s="766"/>
      <c r="I90" s="766"/>
      <c r="J90" s="766"/>
    </row>
    <row r="91" spans="1:10" s="24" customFormat="1" ht="18.75" customHeight="1">
      <c r="A91" s="1451"/>
      <c r="B91" s="766"/>
      <c r="C91" s="766"/>
      <c r="D91" s="766"/>
      <c r="E91" s="766"/>
      <c r="F91" s="766"/>
      <c r="G91" s="766"/>
      <c r="H91" s="766"/>
      <c r="I91" s="766"/>
      <c r="J91" s="766"/>
    </row>
    <row r="92" spans="1:10" s="24" customFormat="1" ht="18.75" customHeight="1">
      <c r="A92" s="1451"/>
      <c r="B92" s="766"/>
      <c r="C92" s="766"/>
      <c r="D92" s="766"/>
      <c r="E92" s="766"/>
      <c r="F92" s="766"/>
      <c r="G92" s="766"/>
      <c r="H92" s="766"/>
      <c r="I92" s="766"/>
      <c r="J92" s="766"/>
    </row>
    <row r="93" spans="1:10" s="24" customFormat="1" ht="18.75" customHeight="1">
      <c r="A93" s="1451"/>
      <c r="B93" s="766"/>
      <c r="C93" s="766"/>
      <c r="D93" s="766"/>
      <c r="E93" s="766"/>
      <c r="F93" s="766"/>
      <c r="G93" s="766"/>
      <c r="H93" s="766"/>
      <c r="I93" s="766"/>
      <c r="J93" s="766"/>
    </row>
    <row r="94" spans="1:10" s="24" customFormat="1" ht="18.75" customHeight="1">
      <c r="A94" s="1451"/>
      <c r="B94" s="766"/>
      <c r="C94" s="766"/>
      <c r="D94" s="766"/>
      <c r="E94" s="766"/>
      <c r="F94" s="766"/>
      <c r="G94" s="766"/>
      <c r="H94" s="766"/>
      <c r="I94" s="766"/>
      <c r="J94" s="766"/>
    </row>
    <row r="95" spans="1:10" s="24" customFormat="1" ht="18.75" customHeight="1">
      <c r="A95" s="1451"/>
      <c r="B95" s="766"/>
      <c r="C95" s="766"/>
      <c r="D95" s="766"/>
      <c r="E95" s="766"/>
      <c r="F95" s="766"/>
      <c r="G95" s="766"/>
      <c r="H95" s="766"/>
      <c r="I95" s="766"/>
      <c r="J95" s="766"/>
    </row>
    <row r="96" spans="1:10" s="24" customFormat="1" ht="18.75" customHeight="1">
      <c r="A96" s="1451"/>
      <c r="B96" s="766"/>
      <c r="C96" s="766"/>
      <c r="D96" s="766"/>
      <c r="E96" s="766"/>
      <c r="F96" s="766"/>
      <c r="G96" s="766"/>
      <c r="H96" s="766"/>
      <c r="I96" s="766"/>
      <c r="J96" s="766"/>
    </row>
    <row r="97" spans="1:12" s="25" customFormat="1" ht="24.75" customHeight="1">
      <c r="A97" s="768"/>
      <c r="B97" s="768"/>
      <c r="C97" s="768"/>
      <c r="D97" s="768"/>
      <c r="E97" s="768"/>
      <c r="F97" s="768"/>
      <c r="G97" s="768"/>
      <c r="H97" s="768"/>
      <c r="I97" s="768"/>
      <c r="J97" s="768"/>
      <c r="K97" s="769"/>
      <c r="L97" s="769"/>
    </row>
    <row r="98" spans="1:12" s="23" customFormat="1" ht="22.5" customHeight="1">
      <c r="A98" s="764"/>
      <c r="B98" s="1538"/>
      <c r="C98" s="764"/>
      <c r="D98" s="764"/>
      <c r="E98" s="764"/>
      <c r="F98" s="764"/>
      <c r="G98" s="764"/>
      <c r="H98" s="764"/>
      <c r="I98" s="764"/>
      <c r="J98" s="764"/>
      <c r="K98" s="681"/>
      <c r="L98" s="681"/>
    </row>
    <row r="99" spans="1:12" s="24" customFormat="1" ht="18.75" customHeight="1">
      <c r="A99" s="765" t="s">
        <v>450</v>
      </c>
      <c r="B99" s="766"/>
      <c r="C99" s="766"/>
      <c r="D99" s="766"/>
      <c r="E99" s="766"/>
      <c r="F99" s="766"/>
      <c r="G99" s="766"/>
      <c r="H99" s="766"/>
      <c r="I99" s="766"/>
      <c r="J99" s="766"/>
      <c r="K99" s="767"/>
      <c r="L99" s="767"/>
    </row>
    <row r="100" spans="1:12" s="27" customFormat="1" ht="12" customHeight="1">
      <c r="A100" s="772"/>
      <c r="B100" s="772"/>
      <c r="C100" s="772"/>
      <c r="D100" s="772"/>
      <c r="E100" s="772"/>
      <c r="F100" s="772"/>
      <c r="G100" s="772"/>
      <c r="H100" s="772"/>
      <c r="I100" s="772"/>
      <c r="J100" s="772"/>
      <c r="K100" s="773"/>
      <c r="L100" s="773"/>
    </row>
    <row r="101" spans="1:12" s="26" customFormat="1" ht="13.5" customHeight="1">
      <c r="A101" s="691" t="s">
        <v>208</v>
      </c>
      <c r="B101" s="348" t="s">
        <v>209</v>
      </c>
      <c r="C101" s="349" t="s">
        <v>210</v>
      </c>
      <c r="D101" s="349" t="s">
        <v>211</v>
      </c>
      <c r="E101" s="349" t="s">
        <v>212</v>
      </c>
      <c r="F101" s="349" t="s">
        <v>213</v>
      </c>
      <c r="G101" s="349" t="s">
        <v>214</v>
      </c>
      <c r="H101" s="349" t="s">
        <v>215</v>
      </c>
      <c r="I101" s="349" t="s">
        <v>216</v>
      </c>
      <c r="J101" s="349" t="s">
        <v>217</v>
      </c>
      <c r="K101" s="1479"/>
      <c r="L101" s="1479"/>
    </row>
    <row r="102" spans="1:12" s="26" customFormat="1" ht="12" customHeight="1">
      <c r="A102" s="838" t="s">
        <v>451</v>
      </c>
      <c r="B102" s="853">
        <v>3921.9378006340899</v>
      </c>
      <c r="C102" s="855">
        <v>2078.0234704579598</v>
      </c>
      <c r="D102" s="855">
        <v>443.70976927908595</v>
      </c>
      <c r="E102" s="855">
        <v>-34.948290687982997</v>
      </c>
      <c r="F102" s="855">
        <v>-42.826999999999998</v>
      </c>
      <c r="G102" s="855">
        <v>-215.50514874131201</v>
      </c>
      <c r="H102" s="855">
        <v>-381.58800882093198</v>
      </c>
      <c r="I102" s="855">
        <v>-287.85087188510499</v>
      </c>
      <c r="J102" s="855">
        <v>-222.73961940949101</v>
      </c>
      <c r="K102" s="1539"/>
      <c r="L102" s="1540"/>
    </row>
    <row r="103" spans="1:12" s="26" customFormat="1" ht="12" customHeight="1">
      <c r="A103" s="838" t="s">
        <v>452</v>
      </c>
      <c r="B103" s="853">
        <v>21309.398263743293</v>
      </c>
      <c r="C103" s="855">
        <v>15936.2142345784</v>
      </c>
      <c r="D103" s="855">
        <v>13163.040777376662</v>
      </c>
      <c r="E103" s="855">
        <v>11158.6627215805</v>
      </c>
      <c r="F103" s="855">
        <v>10424.057000000001</v>
      </c>
      <c r="G103" s="855">
        <v>9737.6074877627107</v>
      </c>
      <c r="H103" s="855">
        <v>9611.8701126674496</v>
      </c>
      <c r="I103" s="855">
        <v>9607.2642795993106</v>
      </c>
      <c r="J103" s="855">
        <v>9900.4361002751484</v>
      </c>
      <c r="K103" s="1539"/>
      <c r="L103" s="1540"/>
    </row>
    <row r="104" spans="1:12" s="26" customFormat="1" ht="12" customHeight="1">
      <c r="A104" s="838" t="s">
        <v>453</v>
      </c>
      <c r="B104" s="853">
        <v>320.63027728740127</v>
      </c>
      <c r="C104" s="855">
        <v>329.05267547998898</v>
      </c>
      <c r="D104" s="855">
        <v>250.76118305320401</v>
      </c>
      <c r="E104" s="855">
        <v>220.64742977541002</v>
      </c>
      <c r="F104" s="855">
        <v>258.07</v>
      </c>
      <c r="G104" s="855">
        <v>269.55160880384801</v>
      </c>
      <c r="H104" s="855">
        <v>274.45953668201003</v>
      </c>
      <c r="I104" s="855">
        <v>246.33342177487</v>
      </c>
      <c r="J104" s="855">
        <v>326.93822992521297</v>
      </c>
      <c r="K104" s="1539"/>
      <c r="L104" s="1540"/>
    </row>
    <row r="105" spans="1:12" s="26" customFormat="1" ht="12" customHeight="1">
      <c r="A105" s="838" t="s">
        <v>454</v>
      </c>
      <c r="B105" s="853">
        <v>2229.7527857262999</v>
      </c>
      <c r="C105" s="855">
        <v>1483.0643453876901</v>
      </c>
      <c r="D105" s="855">
        <v>1017.8053641330199</v>
      </c>
      <c r="E105" s="855">
        <v>723.00633021084002</v>
      </c>
      <c r="F105" s="855">
        <v>636.33399999999995</v>
      </c>
      <c r="G105" s="855">
        <v>568.93776327525995</v>
      </c>
      <c r="H105" s="855">
        <v>656.74918022402005</v>
      </c>
      <c r="I105" s="855">
        <v>694.27829687266001</v>
      </c>
      <c r="J105" s="855">
        <v>727.17307900305002</v>
      </c>
      <c r="K105" s="1539"/>
      <c r="L105" s="1541"/>
    </row>
    <row r="106" spans="1:12" s="26" customFormat="1" ht="12" customHeight="1">
      <c r="A106" s="838" t="s">
        <v>455</v>
      </c>
      <c r="B106" s="853">
        <v>108.09856920720404</v>
      </c>
      <c r="C106" s="855">
        <v>101.686209980155</v>
      </c>
      <c r="D106" s="855">
        <v>138.00203381258203</v>
      </c>
      <c r="E106" s="855">
        <v>103.689674009908</v>
      </c>
      <c r="F106" s="855">
        <v>127.943</v>
      </c>
      <c r="G106" s="855">
        <v>99.202514559435897</v>
      </c>
      <c r="H106" s="855">
        <v>97.635329994139994</v>
      </c>
      <c r="I106" s="855">
        <v>125.89729410277999</v>
      </c>
      <c r="J106" s="855">
        <v>106.50356475158199</v>
      </c>
      <c r="K106" s="1539"/>
      <c r="L106" s="1540"/>
    </row>
    <row r="107" spans="1:12" s="26" customFormat="1" ht="12" customHeight="1">
      <c r="A107" s="1390" t="s">
        <v>238</v>
      </c>
      <c r="B107" s="853">
        <v>1338.8237885180095</v>
      </c>
      <c r="C107" s="855">
        <v>1400.7839556368399</v>
      </c>
      <c r="D107" s="855">
        <v>1114.6719076494965</v>
      </c>
      <c r="E107" s="855">
        <v>1135.6101846039501</v>
      </c>
      <c r="F107" s="855">
        <v>1149.4770000000001</v>
      </c>
      <c r="G107" s="891">
        <v>1072.0778626702199</v>
      </c>
      <c r="H107" s="891">
        <v>1015.4399550693699</v>
      </c>
      <c r="I107" s="891">
        <v>1141.70281456405</v>
      </c>
      <c r="J107" s="891">
        <v>1206.4858431157695</v>
      </c>
      <c r="K107" s="1539"/>
      <c r="L107" s="1540"/>
    </row>
    <row r="108" spans="1:12" s="26" customFormat="1" ht="12" customHeight="1">
      <c r="A108" s="1395" t="s">
        <v>456</v>
      </c>
      <c r="B108" s="1396">
        <v>29228.641485116299</v>
      </c>
      <c r="C108" s="1397">
        <v>21328.827712907201</v>
      </c>
      <c r="D108" s="1397">
        <v>16127.9884712863</v>
      </c>
      <c r="E108" s="1397">
        <v>13306.6678221242</v>
      </c>
      <c r="F108" s="1397">
        <v>12553.055</v>
      </c>
      <c r="G108" s="1397">
        <v>11531.8720287993</v>
      </c>
      <c r="H108" s="1397">
        <v>11274.566511351701</v>
      </c>
      <c r="I108" s="1397">
        <v>11527.624657758</v>
      </c>
      <c r="J108" s="1397">
        <v>12044.797368385</v>
      </c>
      <c r="K108" s="1539"/>
      <c r="L108" s="1540"/>
    </row>
    <row r="109" spans="1:12" s="26" customFormat="1" ht="12" customHeight="1">
      <c r="A109" s="1443" t="s">
        <v>457</v>
      </c>
      <c r="B109" s="879">
        <v>-2321.0239919395103</v>
      </c>
      <c r="C109" s="881">
        <v>-1359.52292814115</v>
      </c>
      <c r="D109" s="881">
        <v>-612.54595138908599</v>
      </c>
      <c r="E109" s="881">
        <v>-154.42077699385601</v>
      </c>
      <c r="F109" s="881">
        <v>-45.311999999999998</v>
      </c>
      <c r="G109" s="881">
        <v>1.2420236652530401</v>
      </c>
      <c r="H109" s="881">
        <v>-0.82585433981906997</v>
      </c>
      <c r="I109" s="881">
        <v>-24.337321358756</v>
      </c>
      <c r="J109" s="881">
        <v>-41.345128515417102</v>
      </c>
      <c r="K109" s="1539"/>
      <c r="L109" s="1540"/>
    </row>
    <row r="110" spans="1:12" s="26" customFormat="1" ht="12" customHeight="1">
      <c r="A110" s="1443" t="s">
        <v>458</v>
      </c>
      <c r="B110" s="853">
        <v>-6836.3905892033099</v>
      </c>
      <c r="C110" s="855">
        <v>-3772.8944497449702</v>
      </c>
      <c r="D110" s="855">
        <v>-1681.04108628617</v>
      </c>
      <c r="E110" s="855">
        <v>-1016.76379383566</v>
      </c>
      <c r="F110" s="855">
        <v>-723.27499999999998</v>
      </c>
      <c r="G110" s="855">
        <v>-529.16959410659604</v>
      </c>
      <c r="H110" s="855">
        <v>-537.03439572983996</v>
      </c>
      <c r="I110" s="855">
        <v>-612.17055014871301</v>
      </c>
      <c r="J110" s="855">
        <v>-639.51029294554598</v>
      </c>
      <c r="K110" s="1539"/>
      <c r="L110" s="1540"/>
    </row>
    <row r="111" spans="1:12" s="26" customFormat="1" ht="12" customHeight="1">
      <c r="A111" s="1443" t="s">
        <v>459</v>
      </c>
      <c r="B111" s="853">
        <v>-5482.170502850051</v>
      </c>
      <c r="C111" s="855">
        <v>-2898.3356578264402</v>
      </c>
      <c r="D111" s="855">
        <v>-1111.83156156054</v>
      </c>
      <c r="E111" s="855">
        <v>-378.65757576575004</v>
      </c>
      <c r="F111" s="855">
        <v>-287.64699999999999</v>
      </c>
      <c r="G111" s="855">
        <v>-290.37041581923</v>
      </c>
      <c r="H111" s="855">
        <v>-366.94380968313999</v>
      </c>
      <c r="I111" s="855">
        <v>-461.61671809234002</v>
      </c>
      <c r="J111" s="855">
        <v>-511.61451066692047</v>
      </c>
      <c r="K111" s="1539"/>
      <c r="L111" s="1540"/>
    </row>
    <row r="112" spans="1:12" s="26" customFormat="1" ht="12" customHeight="1">
      <c r="A112" s="838" t="s">
        <v>460</v>
      </c>
      <c r="B112" s="853">
        <v>-271.05198919665997</v>
      </c>
      <c r="C112" s="855">
        <v>-149.58807884949999</v>
      </c>
      <c r="D112" s="855">
        <v>-105.63115541942</v>
      </c>
      <c r="E112" s="855">
        <v>-103.21985916992</v>
      </c>
      <c r="F112" s="855">
        <v>-82.98</v>
      </c>
      <c r="G112" s="855">
        <v>-83.574200029560004</v>
      </c>
      <c r="H112" s="855">
        <v>-80.606653950660004</v>
      </c>
      <c r="I112" s="855">
        <v>-86.837805961859999</v>
      </c>
      <c r="J112" s="855">
        <v>-99.363420553330002</v>
      </c>
      <c r="K112" s="1539"/>
      <c r="L112" s="1540"/>
    </row>
    <row r="113" spans="1:13" s="26" customFormat="1" ht="12" customHeight="1">
      <c r="A113" s="1443" t="s">
        <v>461</v>
      </c>
      <c r="B113" s="853">
        <v>-296.37224885081696</v>
      </c>
      <c r="C113" s="855">
        <v>-296.03083430816798</v>
      </c>
      <c r="D113" s="855">
        <v>-336.90495342918001</v>
      </c>
      <c r="E113" s="855">
        <v>-301.35489826249403</v>
      </c>
      <c r="F113" s="855">
        <v>-266.67200000000003</v>
      </c>
      <c r="G113" s="855">
        <v>-267.84913287899599</v>
      </c>
      <c r="H113" s="855">
        <v>-276.53551966787302</v>
      </c>
      <c r="I113" s="855">
        <v>-279.800542555731</v>
      </c>
      <c r="J113" s="855">
        <v>-256.31377814194599</v>
      </c>
      <c r="K113" s="1539"/>
      <c r="L113" s="1540"/>
      <c r="M113" s="1479"/>
    </row>
    <row r="114" spans="1:13" s="26" customFormat="1" ht="12" customHeight="1">
      <c r="A114" s="1390" t="s">
        <v>462</v>
      </c>
      <c r="B114" s="853">
        <v>49.000620708371486</v>
      </c>
      <c r="C114" s="891">
        <v>-599.52446604096201</v>
      </c>
      <c r="D114" s="891">
        <v>-755.21932138772218</v>
      </c>
      <c r="E114" s="891">
        <v>-906.88024597625599</v>
      </c>
      <c r="F114" s="891">
        <v>-861.86500000000001</v>
      </c>
      <c r="G114" s="891">
        <v>-596.30060268807597</v>
      </c>
      <c r="H114" s="891">
        <v>-603.41892507728699</v>
      </c>
      <c r="I114" s="891">
        <v>-833.34646376419505</v>
      </c>
      <c r="J114" s="891">
        <v>-1017.752854222099</v>
      </c>
      <c r="K114" s="1539"/>
      <c r="L114" s="1540"/>
      <c r="M114" s="1479"/>
    </row>
    <row r="115" spans="1:13" s="26" customFormat="1" ht="12" customHeight="1">
      <c r="A115" s="1395" t="s">
        <v>463</v>
      </c>
      <c r="B115" s="1396">
        <v>-15158.008701331999</v>
      </c>
      <c r="C115" s="1397">
        <v>-9075.8964149111998</v>
      </c>
      <c r="D115" s="1397">
        <v>-4603.1740294721203</v>
      </c>
      <c r="E115" s="1397">
        <v>-2861.2971500039398</v>
      </c>
      <c r="F115" s="1397">
        <v>-2267.752</v>
      </c>
      <c r="G115" s="1397">
        <v>-1766.0219218572099</v>
      </c>
      <c r="H115" s="1397">
        <v>-1865.3651584486199</v>
      </c>
      <c r="I115" s="1397">
        <v>-2298.1094018815902</v>
      </c>
      <c r="J115" s="1397">
        <v>-2565.8999850452597</v>
      </c>
      <c r="K115" s="1539"/>
      <c r="L115" s="1542"/>
      <c r="M115" s="1479"/>
    </row>
    <row r="116" spans="1:13" s="26" customFormat="1" ht="12" customHeight="1">
      <c r="A116" s="1395" t="s">
        <v>74</v>
      </c>
      <c r="B116" s="1396">
        <v>14070.6327837843</v>
      </c>
      <c r="C116" s="1397">
        <v>12252.931297996</v>
      </c>
      <c r="D116" s="1397">
        <v>11524.814441814198</v>
      </c>
      <c r="E116" s="1397">
        <v>10445.3706721203</v>
      </c>
      <c r="F116" s="1397">
        <v>10285.304</v>
      </c>
      <c r="G116" s="1397">
        <v>9765.8501069420709</v>
      </c>
      <c r="H116" s="1397">
        <v>9409.2013529030792</v>
      </c>
      <c r="I116" s="1397">
        <v>9229.5152558763893</v>
      </c>
      <c r="J116" s="1397">
        <v>9478.8973833397613</v>
      </c>
      <c r="K116" s="1539"/>
      <c r="L116" s="1540"/>
      <c r="M116" s="1479"/>
    </row>
    <row r="117" spans="1:13" s="29" customFormat="1" ht="12" customHeight="1">
      <c r="A117" s="1543" t="s">
        <v>204</v>
      </c>
      <c r="B117" s="1544"/>
      <c r="C117" s="1544"/>
      <c r="D117" s="1544"/>
      <c r="E117" s="1544"/>
      <c r="F117" s="1544"/>
      <c r="G117" s="1544"/>
      <c r="H117" s="1544"/>
      <c r="I117" s="1544"/>
      <c r="J117" s="1544"/>
      <c r="K117" s="1097"/>
      <c r="L117" s="1097"/>
      <c r="M117" s="1097"/>
    </row>
    <row r="118" spans="1:13" s="27" customFormat="1" ht="12" customHeight="1">
      <c r="A118" s="987" t="s">
        <v>286</v>
      </c>
      <c r="B118" s="772"/>
      <c r="C118" s="772"/>
      <c r="D118" s="772"/>
      <c r="E118" s="772"/>
      <c r="F118" s="772"/>
      <c r="G118" s="772"/>
      <c r="H118" s="772"/>
      <c r="I118" s="772"/>
      <c r="J118" s="772"/>
      <c r="K118" s="773"/>
      <c r="L118" s="773"/>
      <c r="M118" s="773"/>
    </row>
    <row r="119" spans="1:13" s="26" customFormat="1" ht="13.5" customHeight="1">
      <c r="A119" s="691" t="s">
        <v>208</v>
      </c>
      <c r="B119" s="1400"/>
      <c r="C119" s="1400"/>
      <c r="D119" s="1400"/>
      <c r="E119" s="1401"/>
      <c r="F119" s="1402" t="s">
        <v>263</v>
      </c>
      <c r="G119" s="1403" t="s">
        <v>264</v>
      </c>
      <c r="H119" s="1403" t="s">
        <v>265</v>
      </c>
      <c r="I119" s="349" t="s">
        <v>266</v>
      </c>
      <c r="J119" s="349" t="s">
        <v>267</v>
      </c>
      <c r="K119" s="1479"/>
      <c r="L119" s="1479"/>
      <c r="M119" s="1479"/>
    </row>
    <row r="120" spans="1:13" s="26" customFormat="1" ht="12" customHeight="1">
      <c r="A120" s="838" t="s">
        <v>451</v>
      </c>
      <c r="B120" s="1405"/>
      <c r="C120" s="1405"/>
      <c r="D120" s="1405"/>
      <c r="E120" s="912"/>
      <c r="F120" s="853">
        <v>6408.7227496831574</v>
      </c>
      <c r="G120" s="855">
        <v>-927.77099999999996</v>
      </c>
      <c r="H120" s="855">
        <v>155.61293107400999</v>
      </c>
      <c r="I120" s="855">
        <v>3468.0098598745199</v>
      </c>
      <c r="J120" s="855">
        <v>3934.6364687308501</v>
      </c>
      <c r="K120" s="1470"/>
      <c r="L120" s="1540"/>
      <c r="M120" s="1479"/>
    </row>
    <row r="121" spans="1:13" s="26" customFormat="1" ht="12" customHeight="1">
      <c r="A121" s="838" t="s">
        <v>452</v>
      </c>
      <c r="B121" s="1405"/>
      <c r="C121" s="1405"/>
      <c r="D121" s="1405"/>
      <c r="E121" s="912"/>
      <c r="F121" s="853">
        <v>61567.315997278827</v>
      </c>
      <c r="G121" s="855">
        <v>39380.798999999999</v>
      </c>
      <c r="H121" s="855">
        <v>45185.183344940575</v>
      </c>
      <c r="I121" s="855">
        <v>52554.748732287</v>
      </c>
      <c r="J121" s="855">
        <v>45112.085845870402</v>
      </c>
      <c r="K121" s="1470"/>
      <c r="L121" s="1540"/>
      <c r="M121" s="1479"/>
    </row>
    <row r="122" spans="1:13" s="26" customFormat="1" ht="12" customHeight="1">
      <c r="A122" s="838" t="s">
        <v>453</v>
      </c>
      <c r="B122" s="1405"/>
      <c r="C122" s="1405"/>
      <c r="D122" s="1405"/>
      <c r="E122" s="912"/>
      <c r="F122" s="853">
        <v>1121.0915955960079</v>
      </c>
      <c r="G122" s="855">
        <v>1048.414</v>
      </c>
      <c r="H122" s="855">
        <v>1207.1627109794299</v>
      </c>
      <c r="I122" s="855">
        <v>1162.13809084732</v>
      </c>
      <c r="J122" s="855">
        <v>1161.1917143472954</v>
      </c>
      <c r="K122" s="1470"/>
      <c r="L122" s="1540"/>
      <c r="M122" s="1479"/>
    </row>
    <row r="123" spans="1:13" s="26" customFormat="1" ht="12" customHeight="1">
      <c r="A123" s="838" t="s">
        <v>454</v>
      </c>
      <c r="B123" s="1405"/>
      <c r="C123" s="1405"/>
      <c r="D123" s="1405"/>
      <c r="E123" s="912"/>
      <c r="F123" s="853">
        <v>5453.6288254578503</v>
      </c>
      <c r="G123" s="855">
        <v>2556.299</v>
      </c>
      <c r="H123" s="855">
        <v>3640.5981037573497</v>
      </c>
      <c r="I123" s="855">
        <v>4248.5213153184204</v>
      </c>
      <c r="J123" s="855">
        <v>4226.6001770340708</v>
      </c>
      <c r="K123" s="1470"/>
      <c r="L123" s="1540"/>
      <c r="M123" s="1479"/>
    </row>
    <row r="124" spans="1:13" s="26" customFormat="1" ht="12" customHeight="1">
      <c r="A124" s="838" t="s">
        <v>455</v>
      </c>
      <c r="B124" s="1405"/>
      <c r="C124" s="1405"/>
      <c r="D124" s="1405"/>
      <c r="E124" s="912"/>
      <c r="F124" s="853">
        <v>451.47648700984962</v>
      </c>
      <c r="G124" s="855">
        <v>450.678</v>
      </c>
      <c r="H124" s="855">
        <v>393.28702167713016</v>
      </c>
      <c r="I124" s="855">
        <v>345.92421946477998</v>
      </c>
      <c r="J124" s="855">
        <v>283.75989708781987</v>
      </c>
      <c r="K124" s="1470"/>
      <c r="L124" s="1540"/>
      <c r="M124" s="1479"/>
    </row>
    <row r="125" spans="1:13" s="26" customFormat="1" ht="12" customHeight="1">
      <c r="A125" s="1390" t="s">
        <v>238</v>
      </c>
      <c r="B125" s="1406"/>
      <c r="C125" s="1406"/>
      <c r="D125" s="1406"/>
      <c r="E125" s="912"/>
      <c r="F125" s="853">
        <v>4989.8898364082843</v>
      </c>
      <c r="G125" s="855">
        <v>4378.6980000000003</v>
      </c>
      <c r="H125" s="855">
        <v>4713.8515965375327</v>
      </c>
      <c r="I125" s="855">
        <v>3569.27471527748</v>
      </c>
      <c r="J125" s="855">
        <v>2941.5902553070273</v>
      </c>
      <c r="K125" s="1470"/>
      <c r="L125" s="1540"/>
      <c r="M125" s="1479"/>
    </row>
    <row r="126" spans="1:13" s="26" customFormat="1" ht="12" customHeight="1">
      <c r="A126" s="1395" t="s">
        <v>456</v>
      </c>
      <c r="B126" s="1414"/>
      <c r="C126" s="1414"/>
      <c r="D126" s="1414"/>
      <c r="E126" s="1415"/>
      <c r="F126" s="1396">
        <v>79992.125491433995</v>
      </c>
      <c r="G126" s="1397">
        <v>46887.118000000002</v>
      </c>
      <c r="H126" s="1397">
        <v>55295.696158172694</v>
      </c>
      <c r="I126" s="1397">
        <v>65348.617041569501</v>
      </c>
      <c r="J126" s="1397">
        <v>57659.864358377396</v>
      </c>
      <c r="K126" s="1470"/>
      <c r="L126" s="1545"/>
      <c r="M126" s="1491"/>
    </row>
    <row r="127" spans="1:13" s="26" customFormat="1" ht="12" customHeight="1">
      <c r="A127" s="1443" t="s">
        <v>457</v>
      </c>
      <c r="B127" s="1404"/>
      <c r="C127" s="1404"/>
      <c r="D127" s="1404"/>
      <c r="E127" s="913"/>
      <c r="F127" s="879">
        <v>-4447.5136484635905</v>
      </c>
      <c r="G127" s="881">
        <v>-69.233000000000004</v>
      </c>
      <c r="H127" s="881">
        <v>-1105.2950370165099</v>
      </c>
      <c r="I127" s="881">
        <v>-4279.6600930459899</v>
      </c>
      <c r="J127" s="881">
        <v>-3981.01280203232</v>
      </c>
      <c r="K127" s="1470"/>
      <c r="L127" s="1540"/>
      <c r="M127" s="1479"/>
    </row>
    <row r="128" spans="1:13" s="26" customFormat="1" ht="12" customHeight="1">
      <c r="A128" s="1443" t="s">
        <v>458</v>
      </c>
      <c r="B128" s="1405"/>
      <c r="C128" s="1405"/>
      <c r="D128" s="1405"/>
      <c r="E128" s="912"/>
      <c r="F128" s="853">
        <v>-13307.0899190701</v>
      </c>
      <c r="G128" s="855">
        <v>-2401.6489999999999</v>
      </c>
      <c r="H128" s="855">
        <v>-5248.5384354769312</v>
      </c>
      <c r="I128" s="855">
        <v>-9888.0877981596605</v>
      </c>
      <c r="J128" s="855">
        <v>-8146.0835783685097</v>
      </c>
      <c r="K128" s="1470"/>
      <c r="L128" s="1540"/>
      <c r="M128" s="1479"/>
    </row>
    <row r="129" spans="1:13" s="26" customFormat="1" ht="12" customHeight="1">
      <c r="A129" s="1443" t="s">
        <v>459</v>
      </c>
      <c r="B129" s="1405"/>
      <c r="C129" s="1405"/>
      <c r="D129" s="1405"/>
      <c r="E129" s="912"/>
      <c r="F129" s="853">
        <v>-9870.9952980027811</v>
      </c>
      <c r="G129" s="855">
        <v>-1406.578</v>
      </c>
      <c r="H129" s="855">
        <v>-4695.7453203061805</v>
      </c>
      <c r="I129" s="855">
        <v>-10171.068560960701</v>
      </c>
      <c r="J129" s="855">
        <v>-7409.078992096599</v>
      </c>
      <c r="K129" s="1470"/>
      <c r="L129" s="1540"/>
      <c r="M129" s="1479"/>
    </row>
    <row r="130" spans="1:13" s="26" customFormat="1" ht="12" customHeight="1">
      <c r="A130" s="838" t="s">
        <v>460</v>
      </c>
      <c r="B130" s="1405"/>
      <c r="C130" s="1405"/>
      <c r="D130" s="1405"/>
      <c r="E130" s="912"/>
      <c r="F130" s="853">
        <v>-629.49108263549999</v>
      </c>
      <c r="G130" s="855">
        <v>-333.99900000000002</v>
      </c>
      <c r="H130" s="855">
        <v>-420.18759677564998</v>
      </c>
      <c r="I130" s="855">
        <v>-368.29405909553998</v>
      </c>
      <c r="J130" s="855">
        <v>-484.168801003</v>
      </c>
      <c r="K130" s="1470"/>
      <c r="L130" s="1540"/>
      <c r="M130" s="1479"/>
    </row>
    <row r="131" spans="1:13" s="26" customFormat="1" ht="12" customHeight="1">
      <c r="A131" s="838" t="s">
        <v>464</v>
      </c>
      <c r="B131" s="1405"/>
      <c r="C131" s="1405"/>
      <c r="D131" s="1405"/>
      <c r="E131" s="912"/>
      <c r="F131" s="853">
        <v>-1230.6629348506599</v>
      </c>
      <c r="G131" s="855">
        <v>-1090.857</v>
      </c>
      <c r="H131" s="855">
        <v>-1063.76478504801</v>
      </c>
      <c r="I131" s="855">
        <v>-1106.2051536756001</v>
      </c>
      <c r="J131" s="855">
        <v>-563.822398109848</v>
      </c>
      <c r="K131" s="1470"/>
      <c r="L131" s="1540"/>
      <c r="M131" s="1479"/>
    </row>
    <row r="132" spans="1:13" s="26" customFormat="1" ht="12" customHeight="1">
      <c r="A132" s="1390" t="s">
        <v>462</v>
      </c>
      <c r="B132" s="1406"/>
      <c r="C132" s="1406"/>
      <c r="D132" s="1406"/>
      <c r="E132" s="1407"/>
      <c r="F132" s="890">
        <v>-2212.6234126965696</v>
      </c>
      <c r="G132" s="891">
        <v>-2894.931</v>
      </c>
      <c r="H132" s="891">
        <v>-4139.2727652453395</v>
      </c>
      <c r="I132" s="891">
        <v>-333.630367340151</v>
      </c>
      <c r="J132" s="891">
        <v>-253.47580087183906</v>
      </c>
      <c r="K132" s="1470"/>
      <c r="L132" s="1540"/>
      <c r="M132" s="1479"/>
    </row>
    <row r="133" spans="1:13" s="26" customFormat="1" ht="12" customHeight="1">
      <c r="A133" s="1395" t="s">
        <v>463</v>
      </c>
      <c r="B133" s="1414"/>
      <c r="C133" s="1414"/>
      <c r="D133" s="1414"/>
      <c r="E133" s="1415"/>
      <c r="F133" s="1396">
        <v>-31698.376295719198</v>
      </c>
      <c r="G133" s="1397">
        <v>-8197.2479999999996</v>
      </c>
      <c r="H133" s="1397">
        <v>-16672.803939868598</v>
      </c>
      <c r="I133" s="1397">
        <v>-26146.946032277599</v>
      </c>
      <c r="J133" s="1397">
        <v>-20837.6423724821</v>
      </c>
      <c r="K133" s="1470"/>
      <c r="L133" s="1545"/>
      <c r="M133" s="1491"/>
    </row>
    <row r="134" spans="1:13" s="26" customFormat="1" ht="12" customHeight="1">
      <c r="A134" s="1395" t="s">
        <v>74</v>
      </c>
      <c r="B134" s="1414"/>
      <c r="C134" s="1414"/>
      <c r="D134" s="1414"/>
      <c r="E134" s="1415"/>
      <c r="F134" s="1396">
        <v>48293.749195714801</v>
      </c>
      <c r="G134" s="1397">
        <v>38689.870000000003</v>
      </c>
      <c r="H134" s="1397">
        <v>38622.8922183041</v>
      </c>
      <c r="I134" s="1397">
        <v>39201.671009291902</v>
      </c>
      <c r="J134" s="1397">
        <v>36822.221985895296</v>
      </c>
      <c r="K134" s="1470"/>
      <c r="L134" s="1545"/>
      <c r="M134" s="1479"/>
    </row>
    <row r="135" spans="1:13" s="50" customFormat="1" ht="7.5" customHeight="1">
      <c r="A135" s="1546"/>
      <c r="B135" s="1546"/>
      <c r="C135" s="1546"/>
      <c r="D135" s="1546"/>
      <c r="E135" s="1546"/>
      <c r="F135" s="1546"/>
      <c r="G135" s="1546"/>
      <c r="H135" s="1546"/>
      <c r="I135" s="1546"/>
      <c r="J135" s="1546"/>
      <c r="K135" s="1547"/>
      <c r="L135" s="1547"/>
      <c r="M135" s="1547"/>
    </row>
    <row r="136" spans="1:13" s="51" customFormat="1" ht="12.75" customHeight="1">
      <c r="A136" s="1548" t="s">
        <v>465</v>
      </c>
      <c r="B136" s="1516"/>
      <c r="C136" s="1517"/>
      <c r="D136" s="1517"/>
      <c r="E136" s="1517"/>
      <c r="F136" s="1517"/>
      <c r="G136" s="1517"/>
      <c r="H136" s="1517"/>
      <c r="I136" s="1517"/>
      <c r="J136" s="1517"/>
      <c r="K136" s="1208"/>
      <c r="L136" s="1208"/>
      <c r="M136" s="1208"/>
    </row>
    <row r="137" spans="1:13" s="51" customFormat="1" ht="12.75" customHeight="1">
      <c r="A137" s="1548" t="s">
        <v>466</v>
      </c>
      <c r="B137" s="1516"/>
      <c r="C137" s="1517"/>
      <c r="D137" s="1517"/>
      <c r="E137" s="1517"/>
      <c r="F137" s="1517"/>
      <c r="G137" s="1517"/>
      <c r="H137" s="1517"/>
      <c r="I137" s="1517"/>
      <c r="J137" s="1517"/>
      <c r="K137" s="1208"/>
      <c r="L137" s="1208"/>
      <c r="M137" s="1208"/>
    </row>
    <row r="138" spans="1:13" s="53" customFormat="1" ht="22.5" customHeight="1">
      <c r="A138" s="436"/>
      <c r="B138" s="52"/>
      <c r="C138" s="52"/>
      <c r="D138" s="52"/>
      <c r="E138" s="52"/>
      <c r="F138" s="52"/>
      <c r="G138" s="52"/>
      <c r="H138" s="52"/>
      <c r="I138" s="52"/>
      <c r="J138" s="52"/>
    </row>
    <row r="139" spans="1:13" s="50" customFormat="1" ht="18.75" customHeight="1">
      <c r="A139" s="765" t="s">
        <v>467</v>
      </c>
      <c r="B139" s="1451"/>
      <c r="C139" s="1451"/>
      <c r="D139" s="1451"/>
      <c r="E139" s="1451"/>
      <c r="F139" s="1549"/>
      <c r="G139" s="1451"/>
      <c r="H139" s="1451"/>
      <c r="I139" s="1451"/>
      <c r="J139" s="1451"/>
      <c r="K139" s="1550"/>
      <c r="L139" s="1547"/>
      <c r="M139" s="1547"/>
    </row>
    <row r="140" spans="1:13" s="50" customFormat="1" ht="12" customHeight="1">
      <c r="A140" s="772"/>
      <c r="B140" s="772"/>
      <c r="C140" s="772"/>
      <c r="D140" s="1551"/>
      <c r="E140" s="772"/>
      <c r="F140" s="772"/>
      <c r="G140" s="772"/>
      <c r="H140" s="772"/>
      <c r="I140" s="772"/>
      <c r="J140" s="772"/>
      <c r="K140" s="773"/>
      <c r="L140" s="1547"/>
      <c r="M140" s="1547"/>
    </row>
    <row r="141" spans="1:13" s="50" customFormat="1" ht="12.75">
      <c r="A141" s="814" t="s">
        <v>208</v>
      </c>
      <c r="B141" s="348" t="s">
        <v>209</v>
      </c>
      <c r="C141" s="349" t="s">
        <v>210</v>
      </c>
      <c r="D141" s="349" t="s">
        <v>211</v>
      </c>
      <c r="E141" s="349" t="s">
        <v>212</v>
      </c>
      <c r="F141" s="349" t="s">
        <v>213</v>
      </c>
      <c r="G141" s="349" t="s">
        <v>214</v>
      </c>
      <c r="H141" s="349" t="s">
        <v>215</v>
      </c>
      <c r="I141" s="349" t="s">
        <v>216</v>
      </c>
      <c r="J141" s="349" t="s">
        <v>217</v>
      </c>
      <c r="K141" s="1547"/>
      <c r="L141" s="1547"/>
      <c r="M141" s="1547"/>
    </row>
    <row r="142" spans="1:13" s="54" customFormat="1" ht="12" customHeight="1">
      <c r="A142" s="1552" t="s">
        <v>74</v>
      </c>
      <c r="B142" s="1553">
        <v>14070.6327837843</v>
      </c>
      <c r="C142" s="1554">
        <v>12252.931297996</v>
      </c>
      <c r="D142" s="1554">
        <v>11524.814441814198</v>
      </c>
      <c r="E142" s="1555">
        <v>10445.3706721203</v>
      </c>
      <c r="F142" s="1555">
        <v>10285</v>
      </c>
      <c r="G142" s="1555">
        <v>9765.8501069420709</v>
      </c>
      <c r="H142" s="1555">
        <v>9409.2013529030792</v>
      </c>
      <c r="I142" s="1555">
        <v>9229.5152558763912</v>
      </c>
      <c r="J142" s="1555">
        <v>9478.8973833397613</v>
      </c>
      <c r="K142" s="1556"/>
      <c r="L142" s="1556"/>
      <c r="M142" s="1556"/>
    </row>
    <row r="143" spans="1:13" s="54" customFormat="1" ht="12.75">
      <c r="A143" s="1557"/>
      <c r="B143" s="1558"/>
      <c r="C143" s="1558"/>
      <c r="D143" s="1559"/>
      <c r="E143" s="1559"/>
      <c r="F143" s="1559"/>
      <c r="G143" s="1559"/>
      <c r="H143" s="1560"/>
      <c r="I143" s="1561"/>
      <c r="J143" s="1561"/>
      <c r="K143" s="773"/>
      <c r="L143" s="1556"/>
      <c r="M143" s="1556"/>
    </row>
    <row r="144" spans="1:13" s="54" customFormat="1" ht="22.5" customHeight="1">
      <c r="A144" s="1562" t="s">
        <v>468</v>
      </c>
      <c r="B144" s="1563" t="s">
        <v>469</v>
      </c>
      <c r="C144" s="1564" t="s">
        <v>470</v>
      </c>
      <c r="D144" s="1564" t="s">
        <v>471</v>
      </c>
      <c r="E144" s="1564" t="s">
        <v>472</v>
      </c>
      <c r="F144" s="1564" t="s">
        <v>473</v>
      </c>
      <c r="G144" s="1564" t="s">
        <v>474</v>
      </c>
      <c r="H144" s="1564" t="s">
        <v>475</v>
      </c>
      <c r="I144" s="1564" t="s">
        <v>476</v>
      </c>
      <c r="J144" s="1561"/>
      <c r="K144" s="1556"/>
      <c r="L144" s="1556"/>
      <c r="M144" s="1556"/>
    </row>
    <row r="145" spans="1:10" s="50" customFormat="1" ht="12" customHeight="1">
      <c r="A145" s="1565" t="s">
        <v>477</v>
      </c>
      <c r="B145" s="853">
        <v>79.593535950486626</v>
      </c>
      <c r="C145" s="855">
        <v>156.91487754349413</v>
      </c>
      <c r="D145" s="855">
        <v>449.96140942927821</v>
      </c>
      <c r="E145" s="855">
        <v>40.064517805097864</v>
      </c>
      <c r="F145" s="855">
        <v>90</v>
      </c>
      <c r="G145" s="855">
        <v>34.744413671378254</v>
      </c>
      <c r="H145" s="855">
        <v>55.379671390470662</v>
      </c>
      <c r="I145" s="855">
        <v>-21.081214135330541</v>
      </c>
      <c r="J145" s="1546"/>
    </row>
    <row r="146" spans="1:10" s="50" customFormat="1" ht="12" customHeight="1">
      <c r="A146" s="1565" t="s">
        <v>478</v>
      </c>
      <c r="B146" s="853">
        <v>-92.935652011247186</v>
      </c>
      <c r="C146" s="855">
        <v>73.147562899805138</v>
      </c>
      <c r="D146" s="855">
        <v>131.1289711392069</v>
      </c>
      <c r="E146" s="855">
        <v>1.9169748119877164</v>
      </c>
      <c r="F146" s="855">
        <v>-4</v>
      </c>
      <c r="G146" s="855">
        <v>6.4020836459355976</v>
      </c>
      <c r="H146" s="855">
        <v>7.6773779906907631</v>
      </c>
      <c r="I146" s="855">
        <v>2.2368308137232504</v>
      </c>
      <c r="J146" s="1546"/>
    </row>
    <row r="147" spans="1:10" s="50" customFormat="1" ht="12" customHeight="1">
      <c r="A147" s="1565" t="s">
        <v>479</v>
      </c>
      <c r="B147" s="853">
        <v>184.49014027901916</v>
      </c>
      <c r="C147" s="855">
        <v>-1930.2280895547722</v>
      </c>
      <c r="D147" s="855">
        <v>-81.130675803783859</v>
      </c>
      <c r="E147" s="855">
        <v>-405.19039083290835</v>
      </c>
      <c r="F147" s="855">
        <v>-703</v>
      </c>
      <c r="G147" s="855">
        <v>-312.54723668694538</v>
      </c>
      <c r="H147" s="855">
        <v>388.42891987390527</v>
      </c>
      <c r="I147" s="855">
        <v>-229.91723272904406</v>
      </c>
      <c r="J147" s="1546"/>
    </row>
    <row r="148" spans="1:10" s="50" customFormat="1" ht="12" customHeight="1">
      <c r="A148" s="1565" t="s">
        <v>480</v>
      </c>
      <c r="B148" s="853">
        <v>993.076173159061</v>
      </c>
      <c r="C148" s="855">
        <v>1715.6560544225008</v>
      </c>
      <c r="D148" s="855">
        <v>238.90489642293639</v>
      </c>
      <c r="E148" s="855">
        <v>607.64095263073557</v>
      </c>
      <c r="F148" s="855">
        <v>620</v>
      </c>
      <c r="G148" s="855">
        <v>258.07688293989054</v>
      </c>
      <c r="H148" s="855">
        <v>-299.28240031130957</v>
      </c>
      <c r="I148" s="855">
        <v>120.98777026415635</v>
      </c>
      <c r="J148" s="1546"/>
    </row>
    <row r="149" spans="1:10" s="50" customFormat="1" ht="12" customHeight="1">
      <c r="A149" s="1565" t="s">
        <v>481</v>
      </c>
      <c r="B149" s="853">
        <v>56.186397945227213</v>
      </c>
      <c r="C149" s="855">
        <v>77.109881585617472</v>
      </c>
      <c r="D149" s="855">
        <v>76.386620496194709</v>
      </c>
      <c r="E149" s="855">
        <v>8.6474347676124275</v>
      </c>
      <c r="F149" s="855">
        <v>-39</v>
      </c>
      <c r="G149" s="855">
        <v>72.886603614946566</v>
      </c>
      <c r="H149" s="855">
        <v>-32.09272800842561</v>
      </c>
      <c r="I149" s="855">
        <v>-105.85429613253307</v>
      </c>
      <c r="J149" s="1546"/>
    </row>
    <row r="150" spans="1:10" s="50" customFormat="1" ht="12" customHeight="1">
      <c r="A150" s="1565" t="s">
        <v>482</v>
      </c>
      <c r="B150" s="853"/>
      <c r="C150" s="855">
        <v>101.39720728193728</v>
      </c>
      <c r="D150" s="855">
        <v>92.43840264805057</v>
      </c>
      <c r="E150" s="855">
        <v>-179.25281664759831</v>
      </c>
      <c r="F150" s="855"/>
      <c r="G150" s="855">
        <v>89.369267094323348</v>
      </c>
      <c r="H150" s="855">
        <v>88.049367743385886</v>
      </c>
      <c r="I150" s="855">
        <v>-158.5053306875285</v>
      </c>
      <c r="J150" s="1546"/>
    </row>
    <row r="151" spans="1:10" s="50" customFormat="1" ht="12" customHeight="1">
      <c r="A151" s="1565" t="s">
        <v>483</v>
      </c>
      <c r="B151" s="853">
        <v>-92.280350274058492</v>
      </c>
      <c r="C151" s="855">
        <v>-50.938795370431421</v>
      </c>
      <c r="D151" s="855">
        <v>0.99603550805636587</v>
      </c>
      <c r="E151" s="855">
        <v>80.936153690643664</v>
      </c>
      <c r="F151" s="855">
        <v>11</v>
      </c>
      <c r="G151" s="855">
        <v>12.685277329387645</v>
      </c>
      <c r="H151" s="855">
        <v>31.52737813046565</v>
      </c>
      <c r="I151" s="855">
        <v>56.276668378240174</v>
      </c>
      <c r="J151" s="1546"/>
    </row>
    <row r="152" spans="1:10" s="50" customFormat="1" ht="12" customHeight="1">
      <c r="A152" s="1565" t="s">
        <v>484</v>
      </c>
      <c r="B152" s="853">
        <v>-2.1882622855271183</v>
      </c>
      <c r="C152" s="855">
        <v>-50.187793905454022</v>
      </c>
      <c r="D152" s="855">
        <v>86.770014157524045</v>
      </c>
      <c r="E152" s="855">
        <v>-80.393434110849981</v>
      </c>
      <c r="F152" s="855">
        <v>135</v>
      </c>
      <c r="G152" s="855">
        <v>70.818918185845121</v>
      </c>
      <c r="H152" s="855">
        <v>-56.39059132044413</v>
      </c>
      <c r="I152" s="855">
        <v>-7.9505821869537883</v>
      </c>
      <c r="J152" s="1546"/>
    </row>
    <row r="153" spans="1:10" s="50" customFormat="1" ht="12" customHeight="1">
      <c r="A153" s="1566" t="s">
        <v>464</v>
      </c>
      <c r="B153" s="853">
        <v>-0.34141454264897675</v>
      </c>
      <c r="C153" s="855">
        <v>40.874119121012001</v>
      </c>
      <c r="D153" s="855">
        <v>-35.550055166685993</v>
      </c>
      <c r="E153" s="855">
        <v>-34.68280875990402</v>
      </c>
      <c r="F153" s="855">
        <v>1</v>
      </c>
      <c r="G153" s="855">
        <v>8.6863867888769875</v>
      </c>
      <c r="H153" s="855">
        <v>3.265022887858013</v>
      </c>
      <c r="I153" s="855">
        <v>-23.486764413784996</v>
      </c>
      <c r="J153" s="1546"/>
    </row>
    <row r="154" spans="1:10" s="50" customFormat="1" ht="12" customHeight="1">
      <c r="A154" s="1565" t="s">
        <v>485</v>
      </c>
      <c r="B154" s="853">
        <v>-71.480889549743992</v>
      </c>
      <c r="C154" s="855">
        <v>10.943213979899998</v>
      </c>
      <c r="D154" s="855">
        <v>1.3088629350000085</v>
      </c>
      <c r="E154" s="855">
        <v>-47.08262086224299</v>
      </c>
      <c r="F154" s="855">
        <v>-19</v>
      </c>
      <c r="G154" s="855">
        <v>-5.0505485215020052</v>
      </c>
      <c r="H154" s="855">
        <v>31.657121067414991</v>
      </c>
      <c r="I154" s="855">
        <v>-82.450950530350966</v>
      </c>
      <c r="J154" s="1546"/>
    </row>
    <row r="155" spans="1:10" s="50" customFormat="1" ht="12" customHeight="1">
      <c r="A155" s="1565" t="s">
        <v>486</v>
      </c>
      <c r="B155" s="853">
        <v>763.5818071177323</v>
      </c>
      <c r="C155" s="855">
        <v>583.42861817829032</v>
      </c>
      <c r="D155" s="855">
        <v>118.22928792812118</v>
      </c>
      <c r="E155" s="855">
        <v>167.46299414062625</v>
      </c>
      <c r="F155" s="855">
        <v>427</v>
      </c>
      <c r="G155" s="855">
        <v>120.57670597685504</v>
      </c>
      <c r="H155" s="855">
        <v>-38.533042417333036</v>
      </c>
      <c r="I155" s="855">
        <v>200.36297389603601</v>
      </c>
      <c r="J155" s="1567"/>
    </row>
    <row r="156" spans="1:10" s="50" customFormat="1" ht="12" customHeight="1">
      <c r="A156" s="1568" t="s">
        <v>487</v>
      </c>
      <c r="B156" s="875">
        <v>1817.7014857883005</v>
      </c>
      <c r="C156" s="877">
        <v>728.11685618189949</v>
      </c>
      <c r="D156" s="877">
        <v>1079.4437696938985</v>
      </c>
      <c r="E156" s="877">
        <v>160.06695663319988</v>
      </c>
      <c r="F156" s="877">
        <v>519</v>
      </c>
      <c r="G156" s="877">
        <v>356.64875403899168</v>
      </c>
      <c r="H156" s="877">
        <v>179.68609702667891</v>
      </c>
      <c r="I156" s="877">
        <v>-249.38212746337013</v>
      </c>
      <c r="J156" s="1546"/>
    </row>
    <row r="157" spans="1:10" s="50" customFormat="1" ht="7.5" customHeight="1">
      <c r="A157" s="1546"/>
      <c r="B157" s="1546"/>
      <c r="C157" s="1546"/>
      <c r="D157" s="1546"/>
      <c r="E157" s="1546"/>
      <c r="F157" s="1546"/>
      <c r="G157" s="1546"/>
      <c r="H157" s="1546"/>
      <c r="I157" s="1546"/>
      <c r="J157" s="1546"/>
    </row>
    <row r="158" spans="1:10" s="23" customFormat="1" ht="12.75" customHeight="1">
      <c r="A158" s="1548" t="s">
        <v>488</v>
      </c>
      <c r="B158" s="1569"/>
      <c r="C158" s="1570"/>
      <c r="D158" s="577"/>
      <c r="E158" s="577"/>
      <c r="F158" s="577"/>
      <c r="G158" s="577"/>
      <c r="H158" s="577"/>
      <c r="I158" s="577"/>
      <c r="J158" s="577"/>
    </row>
  </sheetData>
  <mergeCells count="4">
    <mergeCell ref="A50:J50"/>
    <mergeCell ref="A51:J51"/>
    <mergeCell ref="A52:J52"/>
    <mergeCell ref="A53:J53"/>
  </mergeCells>
  <pageMargins left="0.86614173228346458" right="0.86614173228346458" top="0.6692913385826772" bottom="0.39370078740157483" header="0.51181102362204722" footer="0"/>
  <pageSetup paperSize="9" scale="91" fitToHeight="0" orientation="portrait" r:id="rId1"/>
  <headerFooter scaleWithDoc="0">
    <oddHeader>&amp;R&amp;8CHAPTER 1 – DNB GROUP&amp;L&amp;"Arial"&amp;8FACTBOOK DNB - 4Q22</oddHeader>
  </headerFooter>
  <rowBreaks count="2" manualBreakCount="2">
    <brk id="53" max="9" man="1"/>
    <brk id="97" max="9" man="1"/>
  </rowBreaks>
  <drawing r:id="rId2"/>
  <legacyDrawing r:id="rId3"/>
  <controls>
    <mc:AlternateContent xmlns:mc="http://schemas.openxmlformats.org/markup-compatibility/2006">
      <mc:Choice Requires="x14">
        <control shapeId="2764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7649"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A130"/>
  <sheetViews>
    <sheetView showGridLines="0" zoomScale="150" zoomScaleNormal="150" workbookViewId="0"/>
  </sheetViews>
  <sheetFormatPr baseColWidth="10" defaultColWidth="8.75" defaultRowHeight="14.25"/>
  <cols>
    <col min="1" max="1" width="31.75" customWidth="1"/>
    <col min="2" max="10" width="5.75" customWidth="1"/>
  </cols>
  <sheetData>
    <row r="1" spans="1:10" s="23" customFormat="1" ht="22.5" customHeight="1">
      <c r="A1" s="310"/>
      <c r="B1" s="764"/>
      <c r="C1" s="764"/>
      <c r="D1" s="764"/>
      <c r="E1" s="764"/>
      <c r="F1" s="764"/>
      <c r="G1" s="764"/>
      <c r="H1" s="764"/>
      <c r="I1" s="764"/>
      <c r="J1" s="764"/>
    </row>
    <row r="2" spans="1:10" s="24" customFormat="1" ht="18.75" customHeight="1">
      <c r="A2" s="765" t="s">
        <v>489</v>
      </c>
      <c r="B2" s="766"/>
      <c r="C2" s="766"/>
      <c r="D2" s="766"/>
      <c r="E2" s="766"/>
      <c r="F2" s="766"/>
      <c r="G2" s="766"/>
      <c r="H2" s="766"/>
      <c r="I2" s="766"/>
      <c r="J2" s="766"/>
    </row>
    <row r="3" spans="1:10" s="27" customFormat="1" ht="12" customHeight="1">
      <c r="A3" s="772"/>
      <c r="B3" s="772"/>
      <c r="C3" s="772"/>
      <c r="D3" s="772"/>
      <c r="E3" s="772"/>
      <c r="F3" s="772"/>
      <c r="G3" s="772"/>
      <c r="H3" s="772"/>
      <c r="I3" s="772"/>
      <c r="J3" s="772"/>
    </row>
    <row r="4" spans="1:10" s="29" customFormat="1" ht="13.5" customHeight="1">
      <c r="A4" s="719" t="s">
        <v>208</v>
      </c>
      <c r="B4" s="348" t="s">
        <v>209</v>
      </c>
      <c r="C4" s="349" t="s">
        <v>210</v>
      </c>
      <c r="D4" s="349" t="s">
        <v>211</v>
      </c>
      <c r="E4" s="349" t="s">
        <v>212</v>
      </c>
      <c r="F4" s="349" t="s">
        <v>213</v>
      </c>
      <c r="G4" s="349" t="s">
        <v>214</v>
      </c>
      <c r="H4" s="349" t="s">
        <v>215</v>
      </c>
      <c r="I4" s="349" t="s">
        <v>216</v>
      </c>
      <c r="J4" s="349" t="s">
        <v>217</v>
      </c>
    </row>
    <row r="5" spans="1:10" s="29" customFormat="1" ht="12" customHeight="1">
      <c r="A5" s="1389" t="s">
        <v>490</v>
      </c>
      <c r="B5" s="879">
        <v>585.46154793360506</v>
      </c>
      <c r="C5" s="881">
        <v>602.110524474464</v>
      </c>
      <c r="D5" s="881">
        <v>498.80608359061296</v>
      </c>
      <c r="E5" s="881">
        <v>433.97208735715702</v>
      </c>
      <c r="F5" s="881">
        <v>403.17763714923399</v>
      </c>
      <c r="G5" s="881">
        <v>377.78586842740197</v>
      </c>
      <c r="H5" s="881">
        <v>307.944217498277</v>
      </c>
      <c r="I5" s="881">
        <v>316.60817933565301</v>
      </c>
      <c r="J5" s="881">
        <v>301.78382855897297</v>
      </c>
    </row>
    <row r="6" spans="1:10" s="29" customFormat="1" ht="12" customHeight="1">
      <c r="A6" s="838" t="s">
        <v>491</v>
      </c>
      <c r="B6" s="853">
        <v>232.40443558819899</v>
      </c>
      <c r="C6" s="855">
        <v>234.933952952288</v>
      </c>
      <c r="D6" s="855">
        <v>227.63099245249401</v>
      </c>
      <c r="E6" s="855">
        <v>236.680946023112</v>
      </c>
      <c r="F6" s="855">
        <v>232.02096185006801</v>
      </c>
      <c r="G6" s="855">
        <v>211.176390021304</v>
      </c>
      <c r="H6" s="855">
        <v>201.618131297492</v>
      </c>
      <c r="I6" s="855">
        <v>208.090419399404</v>
      </c>
      <c r="J6" s="855">
        <v>219.53323745999501</v>
      </c>
    </row>
    <row r="7" spans="1:10" s="29" customFormat="1" ht="12" customHeight="1">
      <c r="A7" s="838" t="s">
        <v>492</v>
      </c>
      <c r="B7" s="853">
        <v>567.90635317434499</v>
      </c>
      <c r="C7" s="855">
        <v>436.781745183228</v>
      </c>
      <c r="D7" s="855">
        <v>431.89713632428999</v>
      </c>
      <c r="E7" s="855">
        <v>432.39362508592399</v>
      </c>
      <c r="F7" s="855">
        <v>468.59313913755898</v>
      </c>
      <c r="G7" s="855">
        <v>467.24892528694102</v>
      </c>
      <c r="H7" s="855">
        <v>430.63334137100099</v>
      </c>
      <c r="I7" s="855">
        <v>406.76236410972001</v>
      </c>
      <c r="J7" s="855">
        <v>391.42415459028302</v>
      </c>
    </row>
    <row r="8" spans="1:10" s="29" customFormat="1" ht="12" customHeight="1">
      <c r="A8" s="838" t="s">
        <v>493</v>
      </c>
      <c r="B8" s="853">
        <v>129.73013707375202</v>
      </c>
      <c r="C8" s="855">
        <v>14.831269890141</v>
      </c>
      <c r="D8" s="855">
        <v>61.594948237056002</v>
      </c>
      <c r="E8" s="855">
        <v>102.329514236142</v>
      </c>
      <c r="F8" s="855">
        <v>213.884693373445</v>
      </c>
      <c r="G8" s="855">
        <v>150.15692806188</v>
      </c>
      <c r="H8" s="855">
        <v>147.11854285457801</v>
      </c>
      <c r="I8" s="855">
        <v>106.517845281942</v>
      </c>
      <c r="J8" s="855">
        <v>139.178928255042</v>
      </c>
    </row>
    <row r="9" spans="1:10" s="29" customFormat="1" ht="12" customHeight="1">
      <c r="A9" s="1441" t="s">
        <v>494</v>
      </c>
      <c r="B9" s="853">
        <v>275.16539367159504</v>
      </c>
      <c r="C9" s="1442">
        <v>339.04603907285201</v>
      </c>
      <c r="D9" s="1442">
        <v>342.41295804588799</v>
      </c>
      <c r="E9" s="1442">
        <v>496.22109936689202</v>
      </c>
      <c r="F9" s="1442">
        <v>610.43682270625595</v>
      </c>
      <c r="G9" s="1442">
        <v>181.43389160947498</v>
      </c>
      <c r="H9" s="1442">
        <v>583.56304600260808</v>
      </c>
      <c r="I9" s="1442">
        <v>451.11435804055202</v>
      </c>
      <c r="J9" s="1442">
        <v>372.45880568103604</v>
      </c>
    </row>
    <row r="10" spans="1:10" s="29" customFormat="1" ht="12" customHeight="1">
      <c r="A10" s="838" t="s">
        <v>495</v>
      </c>
      <c r="B10" s="853">
        <v>229.125</v>
      </c>
      <c r="C10" s="855">
        <v>252.40700000000001</v>
      </c>
      <c r="D10" s="855">
        <v>340.99799999999999</v>
      </c>
      <c r="E10" s="855">
        <v>244.839</v>
      </c>
      <c r="F10" s="855">
        <v>259.39499999999998</v>
      </c>
      <c r="G10" s="855">
        <v>297.59399999999999</v>
      </c>
      <c r="H10" s="855">
        <v>394.93900000000002</v>
      </c>
      <c r="I10" s="855">
        <v>305.57299999999998</v>
      </c>
      <c r="J10" s="855">
        <v>309.52499999999998</v>
      </c>
    </row>
    <row r="11" spans="1:10" s="29" customFormat="1" ht="12" customHeight="1">
      <c r="A11" s="838" t="s">
        <v>496</v>
      </c>
      <c r="B11" s="853">
        <v>116.87501806777399</v>
      </c>
      <c r="C11" s="855">
        <v>72.241145475642</v>
      </c>
      <c r="D11" s="855">
        <v>100.531994453238</v>
      </c>
      <c r="E11" s="855">
        <v>72.668670561659994</v>
      </c>
      <c r="F11" s="855">
        <v>66.735765056927903</v>
      </c>
      <c r="G11" s="855">
        <v>63.574048917574899</v>
      </c>
      <c r="H11" s="855">
        <v>65.671671818373994</v>
      </c>
      <c r="I11" s="855">
        <v>60.768237549505997</v>
      </c>
      <c r="J11" s="855">
        <v>57.592746478184999</v>
      </c>
    </row>
    <row r="12" spans="1:10" s="29" customFormat="1" ht="12" customHeight="1">
      <c r="A12" s="838" t="s">
        <v>497</v>
      </c>
      <c r="B12" s="853">
        <v>120.59194048105699</v>
      </c>
      <c r="C12" s="855">
        <v>145.10009884552099</v>
      </c>
      <c r="D12" s="855">
        <v>160.434674285482</v>
      </c>
      <c r="E12" s="855">
        <v>176.39051180576601</v>
      </c>
      <c r="F12" s="855">
        <v>147.322286523824</v>
      </c>
      <c r="G12" s="855">
        <v>119.08488489448699</v>
      </c>
      <c r="H12" s="855">
        <v>124.03162416058801</v>
      </c>
      <c r="I12" s="855">
        <v>164.865501164124</v>
      </c>
      <c r="J12" s="855">
        <v>121.44838621707801</v>
      </c>
    </row>
    <row r="13" spans="1:10" s="29" customFormat="1" ht="12" customHeight="1">
      <c r="A13" s="838" t="s">
        <v>498</v>
      </c>
      <c r="B13" s="853">
        <v>666.70532959310003</v>
      </c>
      <c r="C13" s="855">
        <v>600.51606713340004</v>
      </c>
      <c r="D13" s="855">
        <v>642.65401461520003</v>
      </c>
      <c r="E13" s="855">
        <v>595.11766674080002</v>
      </c>
      <c r="F13" s="855">
        <v>610.15024343020002</v>
      </c>
      <c r="G13" s="855">
        <v>623.94485776459999</v>
      </c>
      <c r="H13" s="855">
        <v>642.11011548800002</v>
      </c>
      <c r="I13" s="855">
        <v>606.26395597919998</v>
      </c>
      <c r="J13" s="855">
        <v>576.74077101070009</v>
      </c>
    </row>
    <row r="14" spans="1:10" s="29" customFormat="1" ht="12" customHeight="1">
      <c r="A14" s="838" t="s">
        <v>499</v>
      </c>
      <c r="B14" s="853">
        <v>113.73585526228401</v>
      </c>
      <c r="C14" s="855">
        <v>44.4258721048149</v>
      </c>
      <c r="D14" s="855">
        <v>21.6611254097886</v>
      </c>
      <c r="E14" s="855">
        <v>53.226657148680005</v>
      </c>
      <c r="F14" s="855">
        <v>37.436612437864802</v>
      </c>
      <c r="G14" s="855">
        <v>-43.9211154459759</v>
      </c>
      <c r="H14" s="855">
        <v>-14.971169478451801</v>
      </c>
      <c r="I14" s="855">
        <v>4.5909098707779199</v>
      </c>
      <c r="J14" s="855">
        <v>4.7037243252173706</v>
      </c>
    </row>
    <row r="15" spans="1:10" s="29" customFormat="1" ht="12" customHeight="1">
      <c r="A15" s="1391" t="s">
        <v>218</v>
      </c>
      <c r="B15" s="875">
        <v>3037.7010108457102</v>
      </c>
      <c r="C15" s="877">
        <v>2742.3937151323503</v>
      </c>
      <c r="D15" s="877">
        <v>2828.6219274140499</v>
      </c>
      <c r="E15" s="877">
        <v>2843.8397783261298</v>
      </c>
      <c r="F15" s="877">
        <v>3049.1531616653801</v>
      </c>
      <c r="G15" s="877">
        <v>2448.0786795376898</v>
      </c>
      <c r="H15" s="877">
        <v>2882.6585210124699</v>
      </c>
      <c r="I15" s="877">
        <v>2631.15477073088</v>
      </c>
      <c r="J15" s="877">
        <v>2494.3895825765098</v>
      </c>
    </row>
    <row r="16" spans="1:10" s="29" customFormat="1" ht="12" customHeight="1">
      <c r="A16" s="1391" t="s">
        <v>80</v>
      </c>
      <c r="B16" s="875">
        <v>255.50064468694802</v>
      </c>
      <c r="C16" s="877">
        <v>705.56039584922496</v>
      </c>
      <c r="D16" s="877">
        <v>1624.2655262189</v>
      </c>
      <c r="E16" s="877">
        <v>1561.9129632356301</v>
      </c>
      <c r="F16" s="877">
        <v>704.31379993219502</v>
      </c>
      <c r="G16" s="877">
        <v>1584.94353587451</v>
      </c>
      <c r="H16" s="877">
        <v>532.44604301713605</v>
      </c>
      <c r="I16" s="877">
        <v>798.83491818596792</v>
      </c>
      <c r="J16" s="877">
        <v>183.601151377783</v>
      </c>
    </row>
    <row r="17" spans="1:11" s="29" customFormat="1" ht="12" customHeight="1">
      <c r="A17" s="1443" t="s">
        <v>244</v>
      </c>
      <c r="B17" s="853">
        <v>194.40875299999999</v>
      </c>
      <c r="C17" s="855">
        <v>-40.0666819999987</v>
      </c>
      <c r="D17" s="855">
        <v>-174.93738200000001</v>
      </c>
      <c r="E17" s="855">
        <v>-98.193731999999898</v>
      </c>
      <c r="F17" s="855">
        <v>217.93483899999799</v>
      </c>
      <c r="G17" s="855">
        <v>52.820973999997797</v>
      </c>
      <c r="H17" s="855">
        <v>206.01710699999899</v>
      </c>
      <c r="I17" s="855">
        <v>103.736436</v>
      </c>
      <c r="J17" s="855">
        <v>478.62441999999999</v>
      </c>
      <c r="K17" s="1097"/>
    </row>
    <row r="18" spans="1:11" s="29" customFormat="1" ht="12" customHeight="1">
      <c r="A18" s="1443" t="s">
        <v>245</v>
      </c>
      <c r="B18" s="853">
        <v>159.84729900000099</v>
      </c>
      <c r="C18" s="855">
        <v>123.40620799999999</v>
      </c>
      <c r="D18" s="855">
        <v>73.053543999999988</v>
      </c>
      <c r="E18" s="855">
        <v>130.32178100000002</v>
      </c>
      <c r="F18" s="855">
        <v>-14.446862999999398</v>
      </c>
      <c r="G18" s="855">
        <v>94.400959000000299</v>
      </c>
      <c r="H18" s="855">
        <v>21.962910999999401</v>
      </c>
      <c r="I18" s="855">
        <v>108.061391</v>
      </c>
      <c r="J18" s="855">
        <v>-4.2649680000003398</v>
      </c>
      <c r="K18" s="1097"/>
    </row>
    <row r="19" spans="1:11" s="29" customFormat="1" ht="12" customHeight="1">
      <c r="A19" s="1391" t="s">
        <v>220</v>
      </c>
      <c r="B19" s="875">
        <v>354.25605200000103</v>
      </c>
      <c r="C19" s="877">
        <v>83.339526000000902</v>
      </c>
      <c r="D19" s="877">
        <v>-101.883838</v>
      </c>
      <c r="E19" s="877">
        <v>32.128049000000104</v>
      </c>
      <c r="F19" s="877">
        <v>203.48797599999901</v>
      </c>
      <c r="G19" s="877">
        <v>147.22193299999802</v>
      </c>
      <c r="H19" s="877">
        <v>227.98001799999801</v>
      </c>
      <c r="I19" s="877">
        <v>211.79782699999998</v>
      </c>
      <c r="J19" s="877">
        <v>474.35945199999998</v>
      </c>
      <c r="K19" s="1444"/>
    </row>
    <row r="20" spans="1:11" s="29" customFormat="1" ht="12" customHeight="1">
      <c r="A20" s="1443" t="s">
        <v>500</v>
      </c>
      <c r="B20" s="706">
        <v>482.05068203999997</v>
      </c>
      <c r="C20" s="783">
        <v>5.4194193539999995</v>
      </c>
      <c r="D20" s="783">
        <v>143.811483235</v>
      </c>
      <c r="E20" s="783">
        <v>-14.739020584</v>
      </c>
      <c r="F20" s="783">
        <v>-6.3791396500000301</v>
      </c>
      <c r="G20" s="783">
        <v>184.52156799469998</v>
      </c>
      <c r="H20" s="783">
        <v>260.48066966149997</v>
      </c>
      <c r="I20" s="783">
        <v>85.632165234600009</v>
      </c>
      <c r="J20" s="783">
        <v>263.89721978279999</v>
      </c>
      <c r="K20" s="1097"/>
    </row>
    <row r="21" spans="1:11" s="29" customFormat="1" ht="12" customHeight="1">
      <c r="A21" s="838" t="s">
        <v>247</v>
      </c>
      <c r="B21" s="853">
        <v>-8.61</v>
      </c>
      <c r="C21" s="855">
        <v>4.0250000000000004</v>
      </c>
      <c r="D21" s="855">
        <v>2.0289999999999999</v>
      </c>
      <c r="E21" s="855">
        <v>-4.0209999999999999</v>
      </c>
      <c r="F21" s="855">
        <v>44.795083131400006</v>
      </c>
      <c r="G21" s="855">
        <v>9.8942503212999995</v>
      </c>
      <c r="H21" s="855">
        <v>5.7350000000000003</v>
      </c>
      <c r="I21" s="855">
        <v>30.646000000000001</v>
      </c>
      <c r="J21" s="855">
        <v>-8.157023928800001</v>
      </c>
      <c r="K21" s="1097"/>
    </row>
    <row r="22" spans="1:11" s="29" customFormat="1" ht="12" customHeight="1">
      <c r="A22" s="838" t="s">
        <v>248</v>
      </c>
      <c r="B22" s="853">
        <v>335.79998753904499</v>
      </c>
      <c r="C22" s="855">
        <v>334.25448953080002</v>
      </c>
      <c r="D22" s="855">
        <v>297.34347438922902</v>
      </c>
      <c r="E22" s="855">
        <v>276.22440798498701</v>
      </c>
      <c r="F22" s="855">
        <v>352.69148231594301</v>
      </c>
      <c r="G22" s="855">
        <v>202.02445921837599</v>
      </c>
      <c r="H22" s="855">
        <v>274.82502277921401</v>
      </c>
      <c r="I22" s="855">
        <v>357.96279204403498</v>
      </c>
      <c r="J22" s="855">
        <v>438.72985515561504</v>
      </c>
      <c r="K22" s="1097"/>
    </row>
    <row r="23" spans="1:11" s="29" customFormat="1" ht="12" customHeight="1">
      <c r="A23" s="1391" t="s">
        <v>221</v>
      </c>
      <c r="B23" s="875">
        <v>809.24066957904495</v>
      </c>
      <c r="C23" s="877">
        <v>343.69890888480001</v>
      </c>
      <c r="D23" s="877">
        <v>443.18395762422904</v>
      </c>
      <c r="E23" s="877">
        <v>257.46438740098699</v>
      </c>
      <c r="F23" s="877">
        <v>391.10742579734301</v>
      </c>
      <c r="G23" s="877">
        <v>396.44027753437598</v>
      </c>
      <c r="H23" s="877">
        <v>541.040692440714</v>
      </c>
      <c r="I23" s="877">
        <v>474.24095727863499</v>
      </c>
      <c r="J23" s="877">
        <v>694.47005100961496</v>
      </c>
      <c r="K23" s="1097"/>
    </row>
    <row r="24" spans="1:11" s="29" customFormat="1" ht="12" customHeight="1">
      <c r="A24" s="1395" t="s">
        <v>501</v>
      </c>
      <c r="B24" s="1396">
        <v>4456.6983771117093</v>
      </c>
      <c r="C24" s="1397">
        <v>3874.9925458663702</v>
      </c>
      <c r="D24" s="1397">
        <v>4794.1875732571798</v>
      </c>
      <c r="E24" s="1397">
        <v>4695.3451779627503</v>
      </c>
      <c r="F24" s="1397">
        <v>4348.0623633949099</v>
      </c>
      <c r="G24" s="1397">
        <v>4576.6844259465697</v>
      </c>
      <c r="H24" s="1397">
        <v>4184.1252744703106</v>
      </c>
      <c r="I24" s="1397">
        <v>4116.0284731954798</v>
      </c>
      <c r="J24" s="1397">
        <v>3846.8202369639102</v>
      </c>
      <c r="K24" s="1097"/>
    </row>
    <row r="25" spans="1:11" s="23" customFormat="1" ht="12" customHeight="1">
      <c r="A25" s="577"/>
      <c r="B25" s="577"/>
      <c r="C25" s="577"/>
      <c r="D25" s="577"/>
      <c r="E25" s="577"/>
      <c r="F25" s="577"/>
      <c r="G25" s="577"/>
      <c r="H25" s="577"/>
      <c r="I25" s="577"/>
      <c r="J25" s="1445"/>
      <c r="K25" s="681"/>
    </row>
    <row r="26" spans="1:11" s="45" customFormat="1" ht="12.75">
      <c r="A26" s="987" t="s">
        <v>286</v>
      </c>
      <c r="B26" s="1446"/>
      <c r="C26" s="1446"/>
      <c r="D26" s="1446"/>
      <c r="E26" s="1446"/>
      <c r="F26" s="1446"/>
      <c r="G26" s="1446"/>
      <c r="H26" s="1446"/>
      <c r="I26" s="1446"/>
      <c r="J26" s="1447"/>
      <c r="K26" s="487"/>
    </row>
    <row r="27" spans="1:11" s="29" customFormat="1" ht="13.5" customHeight="1">
      <c r="A27" s="719" t="s">
        <v>208</v>
      </c>
      <c r="B27" s="1448"/>
      <c r="C27" s="1448"/>
      <c r="D27" s="1448"/>
      <c r="E27" s="1401"/>
      <c r="F27" s="1402" t="s">
        <v>263</v>
      </c>
      <c r="G27" s="1403" t="s">
        <v>264</v>
      </c>
      <c r="H27" s="1403" t="s">
        <v>265</v>
      </c>
      <c r="I27" s="1403" t="s">
        <v>266</v>
      </c>
      <c r="J27" s="349" t="s">
        <v>267</v>
      </c>
      <c r="K27" s="1097"/>
    </row>
    <row r="28" spans="1:11" s="29" customFormat="1" ht="12" customHeight="1">
      <c r="A28" s="1389" t="s">
        <v>490</v>
      </c>
      <c r="B28" s="1194"/>
      <c r="C28" s="1194"/>
      <c r="D28" s="1194"/>
      <c r="E28" s="913"/>
      <c r="F28" s="879">
        <v>2120.3502433558401</v>
      </c>
      <c r="G28" s="881">
        <v>1405.5159024105701</v>
      </c>
      <c r="H28" s="881">
        <v>1340.94455203134</v>
      </c>
      <c r="I28" s="881">
        <v>1789.66452631742</v>
      </c>
      <c r="J28" s="881">
        <v>1860.94242886897</v>
      </c>
      <c r="K28" s="1097"/>
    </row>
    <row r="29" spans="1:11" s="29" customFormat="1" ht="12" customHeight="1">
      <c r="A29" s="838" t="s">
        <v>491</v>
      </c>
      <c r="B29" s="1194"/>
      <c r="C29" s="1194"/>
      <c r="D29" s="1194"/>
      <c r="E29" s="912"/>
      <c r="F29" s="853">
        <v>931.650327016093</v>
      </c>
      <c r="G29" s="855">
        <v>852.90590256826806</v>
      </c>
      <c r="H29" s="855">
        <v>900.11935254975594</v>
      </c>
      <c r="I29" s="855">
        <v>820.84475567232505</v>
      </c>
      <c r="J29" s="855">
        <v>809.44925775465902</v>
      </c>
      <c r="K29" s="1097"/>
    </row>
    <row r="30" spans="1:11" s="29" customFormat="1" ht="12" customHeight="1">
      <c r="A30" s="838" t="s">
        <v>492</v>
      </c>
      <c r="B30" s="1194"/>
      <c r="C30" s="1194"/>
      <c r="D30" s="1194"/>
      <c r="E30" s="912"/>
      <c r="F30" s="853">
        <v>1868.97885976779</v>
      </c>
      <c r="G30" s="855">
        <v>1773.2377699052199</v>
      </c>
      <c r="H30" s="855">
        <v>1479.8615915877399</v>
      </c>
      <c r="I30" s="855">
        <v>1323.3661940795901</v>
      </c>
      <c r="J30" s="855">
        <v>1367.4535711789699</v>
      </c>
      <c r="K30" s="1097"/>
    </row>
    <row r="31" spans="1:11" s="29" customFormat="1" ht="12" customHeight="1">
      <c r="A31" s="838" t="s">
        <v>493</v>
      </c>
      <c r="B31" s="1194"/>
      <c r="C31" s="1194"/>
      <c r="D31" s="1194"/>
      <c r="E31" s="912"/>
      <c r="F31" s="853">
        <v>308.48586943709097</v>
      </c>
      <c r="G31" s="855">
        <v>617.678009571845</v>
      </c>
      <c r="H31" s="855">
        <v>358.24244586911601</v>
      </c>
      <c r="I31" s="855">
        <v>466.76057556112903</v>
      </c>
      <c r="J31" s="855">
        <v>576.30223251656003</v>
      </c>
      <c r="K31" s="1097"/>
    </row>
    <row r="32" spans="1:11" s="29" customFormat="1" ht="12" customHeight="1">
      <c r="A32" s="1441" t="s">
        <v>494</v>
      </c>
      <c r="B32" s="1194"/>
      <c r="C32" s="1194"/>
      <c r="D32" s="1194"/>
      <c r="E32" s="912"/>
      <c r="F32" s="853">
        <v>1452.84549015723</v>
      </c>
      <c r="G32" s="855">
        <v>1826.54811835889</v>
      </c>
      <c r="H32" s="855">
        <v>1164.0005738099201</v>
      </c>
      <c r="I32" s="855">
        <v>1132.87211982963</v>
      </c>
      <c r="J32" s="855">
        <v>598.21072654999398</v>
      </c>
      <c r="K32" s="1097"/>
    </row>
    <row r="33" spans="1:10" s="29" customFormat="1" ht="12" customHeight="1">
      <c r="A33" s="838" t="s">
        <v>495</v>
      </c>
      <c r="B33" s="1194"/>
      <c r="C33" s="1194"/>
      <c r="D33" s="1194"/>
      <c r="E33" s="912"/>
      <c r="F33" s="853">
        <v>1067.3689999999999</v>
      </c>
      <c r="G33" s="855">
        <v>1257.501</v>
      </c>
      <c r="H33" s="855">
        <v>1272.4010000000001</v>
      </c>
      <c r="I33" s="855">
        <v>1203.425</v>
      </c>
      <c r="J33" s="855">
        <v>1143.4449999999999</v>
      </c>
    </row>
    <row r="34" spans="1:10" s="29" customFormat="1" ht="12" customHeight="1">
      <c r="A34" s="838" t="s">
        <v>496</v>
      </c>
      <c r="B34" s="1194"/>
      <c r="C34" s="1194"/>
      <c r="D34" s="1194"/>
      <c r="E34" s="912"/>
      <c r="F34" s="853">
        <v>362.316828558314</v>
      </c>
      <c r="G34" s="855">
        <v>256.74972334238299</v>
      </c>
      <c r="H34" s="855">
        <v>179.73866929638399</v>
      </c>
      <c r="I34" s="855">
        <v>156.79715966190901</v>
      </c>
      <c r="J34" s="855">
        <v>145.93229975300397</v>
      </c>
    </row>
    <row r="35" spans="1:10" s="29" customFormat="1" ht="12" customHeight="1">
      <c r="A35" s="838" t="s">
        <v>497</v>
      </c>
      <c r="B35" s="1194"/>
      <c r="C35" s="1194"/>
      <c r="D35" s="1194"/>
      <c r="E35" s="912"/>
      <c r="F35" s="853">
        <v>602.51722541782601</v>
      </c>
      <c r="G35" s="855">
        <v>555.30429674302297</v>
      </c>
      <c r="H35" s="855">
        <v>466.73490255913202</v>
      </c>
      <c r="I35" s="855">
        <v>380.21422051101604</v>
      </c>
      <c r="J35" s="855">
        <v>625.46877989066002</v>
      </c>
    </row>
    <row r="36" spans="1:10" s="29" customFormat="1" ht="12" customHeight="1">
      <c r="A36" s="838" t="s">
        <v>498</v>
      </c>
      <c r="B36" s="1194"/>
      <c r="C36" s="1194"/>
      <c r="D36" s="1194"/>
      <c r="E36" s="912"/>
      <c r="F36" s="853">
        <v>2504.9930780825002</v>
      </c>
      <c r="G36" s="855">
        <v>2482.4691726620003</v>
      </c>
      <c r="H36" s="855">
        <v>2323.0789106239999</v>
      </c>
      <c r="I36" s="855">
        <v>2303.5564419522998</v>
      </c>
      <c r="J36" s="855">
        <v>2041.9182014376299</v>
      </c>
    </row>
    <row r="37" spans="1:10" s="29" customFormat="1" ht="12" customHeight="1">
      <c r="A37" s="838" t="s">
        <v>499</v>
      </c>
      <c r="B37" s="1194"/>
      <c r="C37" s="1194"/>
      <c r="D37" s="1194"/>
      <c r="E37" s="912"/>
      <c r="F37" s="853">
        <v>233.049509925568</v>
      </c>
      <c r="G37" s="855">
        <v>-16.8647626157851</v>
      </c>
      <c r="H37" s="855">
        <v>15.196605172871999</v>
      </c>
      <c r="I37" s="855">
        <v>138.14986277593599</v>
      </c>
      <c r="J37" s="855">
        <v>141.36231374036601</v>
      </c>
    </row>
    <row r="38" spans="1:10" s="29" customFormat="1" ht="12" customHeight="1">
      <c r="A38" s="1391" t="s">
        <v>218</v>
      </c>
      <c r="B38" s="1449"/>
      <c r="C38" s="1449"/>
      <c r="D38" s="1449"/>
      <c r="E38" s="1409"/>
      <c r="F38" s="875">
        <v>11452.5564317182</v>
      </c>
      <c r="G38" s="877">
        <v>11011.045132946399</v>
      </c>
      <c r="H38" s="877">
        <v>9500.31860350026</v>
      </c>
      <c r="I38" s="877">
        <v>9715.6508563612606</v>
      </c>
      <c r="J38" s="877">
        <v>9310.4848116908088</v>
      </c>
    </row>
    <row r="39" spans="1:10" s="29" customFormat="1" ht="12" customHeight="1">
      <c r="A39" s="1391" t="s">
        <v>80</v>
      </c>
      <c r="B39" s="1449"/>
      <c r="C39" s="1449"/>
      <c r="D39" s="1449"/>
      <c r="E39" s="1409"/>
      <c r="F39" s="875">
        <v>4147.2395299907103</v>
      </c>
      <c r="G39" s="877">
        <v>3620.5382970098099</v>
      </c>
      <c r="H39" s="877">
        <v>5902.4939728931704</v>
      </c>
      <c r="I39" s="877">
        <v>3183.1270955335699</v>
      </c>
      <c r="J39" s="877">
        <v>1342.2726645396001</v>
      </c>
    </row>
    <row r="40" spans="1:10" s="29" customFormat="1" ht="12" customHeight="1">
      <c r="A40" s="1443" t="s">
        <v>244</v>
      </c>
      <c r="B40" s="1194"/>
      <c r="C40" s="1194"/>
      <c r="D40" s="1194"/>
      <c r="E40" s="912"/>
      <c r="F40" s="853">
        <v>-118.78904300000001</v>
      </c>
      <c r="G40" s="855">
        <v>580.50935600000093</v>
      </c>
      <c r="H40" s="855">
        <v>417.751001999999</v>
      </c>
      <c r="I40" s="855">
        <v>696.00471900000207</v>
      </c>
      <c r="J40" s="855">
        <v>573.54461700000002</v>
      </c>
    </row>
    <row r="41" spans="1:10" s="29" customFormat="1" ht="12" customHeight="1">
      <c r="A41" s="1443" t="s">
        <v>245</v>
      </c>
      <c r="B41" s="1194"/>
      <c r="C41" s="1194"/>
      <c r="D41" s="1194"/>
      <c r="E41" s="912"/>
      <c r="F41" s="853">
        <v>486.62883199999999</v>
      </c>
      <c r="G41" s="855">
        <v>209.978398</v>
      </c>
      <c r="H41" s="855">
        <v>241.435172999999</v>
      </c>
      <c r="I41" s="855">
        <v>432.58196100000004</v>
      </c>
      <c r="J41" s="855">
        <v>395.33318300000002</v>
      </c>
    </row>
    <row r="42" spans="1:10" s="29" customFormat="1" ht="12" customHeight="1">
      <c r="A42" s="1391" t="s">
        <v>220</v>
      </c>
      <c r="B42" s="1449"/>
      <c r="C42" s="1449"/>
      <c r="D42" s="1449"/>
      <c r="E42" s="1409"/>
      <c r="F42" s="875">
        <v>367.83978900000096</v>
      </c>
      <c r="G42" s="877">
        <v>790.48775400000102</v>
      </c>
      <c r="H42" s="877">
        <v>659.18617499999903</v>
      </c>
      <c r="I42" s="877">
        <v>1128.5866799999999</v>
      </c>
      <c r="J42" s="877">
        <v>968.87779999999896</v>
      </c>
    </row>
    <row r="43" spans="1:10" s="29" customFormat="1" ht="12" customHeight="1">
      <c r="A43" s="1391" t="s">
        <v>502</v>
      </c>
      <c r="B43" s="1450"/>
      <c r="C43" s="1450"/>
      <c r="D43" s="1450"/>
      <c r="E43" s="1409"/>
      <c r="F43" s="875"/>
      <c r="G43" s="877"/>
      <c r="H43" s="877"/>
      <c r="I43" s="877"/>
      <c r="J43" s="877">
        <v>622.36809499999993</v>
      </c>
    </row>
    <row r="44" spans="1:10" s="29" customFormat="1" ht="12" customHeight="1">
      <c r="A44" s="1443" t="s">
        <v>500</v>
      </c>
      <c r="B44" s="1450"/>
      <c r="C44" s="1450"/>
      <c r="D44" s="1450"/>
      <c r="E44" s="905"/>
      <c r="F44" s="706">
        <v>616.54256404500006</v>
      </c>
      <c r="G44" s="783">
        <v>524.25526324079999</v>
      </c>
      <c r="H44" s="783">
        <v>402.36219400900001</v>
      </c>
      <c r="I44" s="783">
        <v>410.08192678199998</v>
      </c>
      <c r="J44" s="783">
        <v>313.71358660068</v>
      </c>
    </row>
    <row r="45" spans="1:10" s="29" customFormat="1" ht="12" customHeight="1">
      <c r="A45" s="838" t="s">
        <v>247</v>
      </c>
      <c r="B45" s="1194"/>
      <c r="C45" s="1194"/>
      <c r="D45" s="1194"/>
      <c r="E45" s="912"/>
      <c r="F45" s="853">
        <v>-6.577</v>
      </c>
      <c r="G45" s="855">
        <v>91.070333452699998</v>
      </c>
      <c r="H45" s="855">
        <v>-60.530468695099998</v>
      </c>
      <c r="I45" s="855">
        <v>92.003108314599999</v>
      </c>
      <c r="J45" s="855">
        <v>62.412386811609998</v>
      </c>
    </row>
    <row r="46" spans="1:10" s="29" customFormat="1" ht="12" customHeight="1">
      <c r="A46" s="838" t="s">
        <v>248</v>
      </c>
      <c r="B46" s="1448"/>
      <c r="C46" s="1448"/>
      <c r="D46" s="1448"/>
      <c r="E46" s="912"/>
      <c r="F46" s="853">
        <v>1243.6223594440598</v>
      </c>
      <c r="G46" s="855">
        <v>1187.50375635757</v>
      </c>
      <c r="H46" s="855">
        <v>1372.66065117466</v>
      </c>
      <c r="I46" s="855">
        <v>1125.66263469398</v>
      </c>
      <c r="J46" s="855">
        <v>925.574689058849</v>
      </c>
    </row>
    <row r="47" spans="1:10" s="29" customFormat="1" ht="12" customHeight="1">
      <c r="A47" s="1391" t="s">
        <v>221</v>
      </c>
      <c r="B47" s="1194"/>
      <c r="C47" s="1194"/>
      <c r="D47" s="1194"/>
      <c r="E47" s="1409"/>
      <c r="F47" s="875">
        <v>1853.5879234890599</v>
      </c>
      <c r="G47" s="877">
        <v>1802.82935305107</v>
      </c>
      <c r="H47" s="877">
        <v>1714.49237648856</v>
      </c>
      <c r="I47" s="877">
        <v>1627.7476697905799</v>
      </c>
      <c r="J47" s="877">
        <v>1301.70066247114</v>
      </c>
    </row>
    <row r="48" spans="1:10" s="29" customFormat="1" ht="12" customHeight="1">
      <c r="A48" s="1395" t="s">
        <v>501</v>
      </c>
      <c r="B48" s="1449"/>
      <c r="C48" s="1449"/>
      <c r="D48" s="1449"/>
      <c r="E48" s="1415"/>
      <c r="F48" s="1396">
        <v>17821.223674198001</v>
      </c>
      <c r="G48" s="1397">
        <v>17224.900537007299</v>
      </c>
      <c r="H48" s="1397">
        <v>17776.491127882</v>
      </c>
      <c r="I48" s="1397">
        <v>15655.1123016854</v>
      </c>
      <c r="J48" s="1397">
        <v>13545.704033701501</v>
      </c>
    </row>
    <row r="49" spans="1:1021 1031:2041 2051:3071 3081:4091 4101:5111 5121:6141 6151:7161 7171:8191 8201:9211 9221:10231 10241:11261 11271:12281 12291:13311 13321:14331 14341:15351 15361:16381" s="45" customFormat="1" ht="7.5" customHeight="1">
      <c r="A49" s="1446"/>
      <c r="B49" s="1446"/>
      <c r="C49" s="1446"/>
      <c r="D49" s="1446"/>
      <c r="E49" s="1446"/>
      <c r="F49" s="1446"/>
      <c r="G49" s="1446"/>
      <c r="H49" s="1446"/>
      <c r="I49" s="1446"/>
      <c r="J49" s="144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7"/>
      <c r="AN49" s="487"/>
      <c r="AO49" s="487"/>
      <c r="AP49" s="487"/>
      <c r="AQ49" s="487"/>
      <c r="AR49" s="487"/>
      <c r="AS49" s="487"/>
      <c r="AT49" s="487"/>
      <c r="AU49" s="487"/>
      <c r="AV49" s="487"/>
      <c r="AW49" s="487"/>
      <c r="AX49" s="487"/>
      <c r="AY49" s="487"/>
      <c r="AZ49" s="487"/>
      <c r="BA49" s="487"/>
      <c r="BB49" s="487"/>
      <c r="BC49" s="487"/>
      <c r="BD49" s="487"/>
      <c r="BE49" s="487"/>
      <c r="BF49" s="487"/>
      <c r="BG49" s="487"/>
      <c r="BH49" s="487"/>
      <c r="BI49" s="487"/>
      <c r="BJ49" s="487"/>
      <c r="BK49" s="487"/>
      <c r="BL49" s="487"/>
      <c r="BM49" s="487"/>
      <c r="BN49" s="487"/>
      <c r="BO49" s="487"/>
      <c r="BP49" s="487"/>
      <c r="BQ49" s="487"/>
      <c r="BR49" s="487"/>
      <c r="BS49" s="487"/>
      <c r="BT49" s="487"/>
      <c r="BU49" s="487"/>
      <c r="BV49" s="487"/>
      <c r="BW49" s="487"/>
      <c r="BX49" s="487"/>
      <c r="BY49" s="487"/>
      <c r="BZ49" s="487"/>
      <c r="CA49" s="487"/>
      <c r="CB49" s="487"/>
      <c r="CC49" s="487"/>
      <c r="CD49" s="487"/>
      <c r="CE49" s="487"/>
      <c r="CF49" s="487"/>
      <c r="CG49" s="487"/>
      <c r="CH49" s="487"/>
      <c r="CI49" s="487"/>
      <c r="CJ49" s="487"/>
      <c r="CK49" s="487"/>
      <c r="CL49" s="487"/>
      <c r="CM49" s="487"/>
      <c r="CN49" s="487"/>
      <c r="CO49" s="487"/>
      <c r="CP49" s="487"/>
      <c r="CQ49" s="487"/>
      <c r="CR49" s="487"/>
      <c r="CS49" s="487"/>
      <c r="CT49" s="487"/>
      <c r="CU49" s="487"/>
      <c r="CV49" s="487"/>
      <c r="CW49" s="487"/>
      <c r="CX49" s="487"/>
      <c r="CY49" s="487"/>
      <c r="CZ49" s="487"/>
      <c r="DA49" s="487"/>
      <c r="DB49" s="487"/>
      <c r="DC49" s="487"/>
      <c r="DD49" s="487"/>
      <c r="DE49" s="487"/>
      <c r="DF49" s="487"/>
      <c r="DG49" s="487"/>
      <c r="DH49" s="487"/>
      <c r="DI49" s="487"/>
      <c r="DJ49" s="487"/>
      <c r="DK49" s="487"/>
      <c r="DL49" s="487"/>
      <c r="DM49" s="487"/>
      <c r="DN49" s="487"/>
      <c r="DO49" s="487"/>
      <c r="DP49" s="487"/>
      <c r="DQ49" s="487"/>
      <c r="DR49" s="487"/>
      <c r="DS49" s="487"/>
      <c r="DT49" s="487"/>
      <c r="DU49" s="487"/>
      <c r="DV49" s="487"/>
      <c r="DW49" s="487"/>
      <c r="DX49" s="487"/>
      <c r="DY49" s="487"/>
      <c r="DZ49" s="487"/>
      <c r="EA49" s="487"/>
      <c r="EB49" s="487"/>
      <c r="EC49" s="487"/>
      <c r="ED49" s="487"/>
      <c r="EE49" s="487"/>
      <c r="EF49" s="487"/>
      <c r="EG49" s="487"/>
      <c r="EH49" s="487"/>
      <c r="EI49" s="487"/>
      <c r="EJ49" s="487"/>
      <c r="EK49" s="487"/>
      <c r="EL49" s="487"/>
      <c r="EM49" s="487"/>
      <c r="EN49" s="487"/>
      <c r="EO49" s="487"/>
      <c r="EP49" s="487"/>
      <c r="EQ49" s="487"/>
      <c r="ER49" s="487"/>
      <c r="ES49" s="487"/>
      <c r="ET49" s="487"/>
      <c r="EU49" s="487"/>
      <c r="EV49" s="487"/>
      <c r="EW49" s="487"/>
      <c r="EX49" s="487"/>
      <c r="EY49" s="487"/>
      <c r="EZ49" s="487"/>
      <c r="FA49" s="487"/>
      <c r="FB49" s="487"/>
      <c r="FC49" s="487"/>
      <c r="FD49" s="487"/>
      <c r="FE49" s="487"/>
      <c r="FF49" s="487"/>
      <c r="FG49" s="487"/>
      <c r="FH49" s="487"/>
      <c r="FI49" s="487"/>
      <c r="FJ49" s="487"/>
      <c r="FK49" s="487"/>
      <c r="FL49" s="487"/>
      <c r="FM49" s="487"/>
      <c r="FN49" s="487"/>
      <c r="FO49" s="487"/>
      <c r="FP49" s="487"/>
      <c r="FQ49" s="487"/>
      <c r="FR49" s="487"/>
      <c r="FS49" s="487"/>
      <c r="FT49" s="487"/>
      <c r="FU49" s="487"/>
      <c r="FV49" s="487"/>
      <c r="FW49" s="487"/>
      <c r="FX49" s="487"/>
      <c r="FY49" s="487"/>
      <c r="FZ49" s="487"/>
      <c r="GA49" s="487"/>
      <c r="GB49" s="487"/>
      <c r="GC49" s="487"/>
      <c r="GD49" s="487"/>
      <c r="GE49" s="487"/>
      <c r="GF49" s="487"/>
      <c r="GG49" s="487"/>
      <c r="GH49" s="487"/>
      <c r="GI49" s="487"/>
      <c r="GJ49" s="487"/>
      <c r="GK49" s="487"/>
      <c r="GL49" s="487"/>
      <c r="GM49" s="487"/>
      <c r="GN49" s="487"/>
      <c r="GO49" s="487"/>
      <c r="GP49" s="487"/>
      <c r="GQ49" s="487"/>
      <c r="GR49" s="487"/>
      <c r="GS49" s="487"/>
      <c r="GT49" s="487"/>
      <c r="GU49" s="487"/>
      <c r="GV49" s="487"/>
      <c r="GW49" s="487"/>
      <c r="GX49" s="487"/>
      <c r="GY49" s="487"/>
      <c r="GZ49" s="487"/>
      <c r="HA49" s="487"/>
      <c r="HB49" s="487"/>
      <c r="HC49" s="487"/>
      <c r="HD49" s="487"/>
      <c r="HE49" s="487"/>
      <c r="HF49" s="487"/>
      <c r="HG49" s="487"/>
      <c r="HH49" s="487"/>
      <c r="HI49" s="487"/>
      <c r="HJ49" s="487"/>
      <c r="HK49" s="487"/>
      <c r="HL49" s="487"/>
      <c r="HM49" s="487"/>
      <c r="HN49" s="487"/>
      <c r="HO49" s="487"/>
      <c r="HP49" s="487"/>
      <c r="HQ49" s="487"/>
      <c r="HR49" s="487"/>
      <c r="HS49" s="487"/>
      <c r="HT49" s="487"/>
      <c r="HU49" s="487"/>
      <c r="HV49" s="487"/>
      <c r="HW49" s="487"/>
      <c r="HX49" s="487"/>
      <c r="HY49" s="487"/>
      <c r="HZ49" s="487"/>
      <c r="IA49" s="487"/>
      <c r="IB49" s="487"/>
      <c r="IC49" s="487"/>
      <c r="ID49" s="487"/>
      <c r="IE49" s="487"/>
      <c r="IF49" s="487"/>
      <c r="IG49" s="487"/>
      <c r="IH49" s="487"/>
      <c r="II49" s="487"/>
      <c r="IJ49" s="487"/>
      <c r="IK49" s="487"/>
      <c r="IL49" s="487"/>
      <c r="IM49" s="487"/>
      <c r="IN49" s="487"/>
      <c r="IO49" s="487"/>
      <c r="IP49" s="487"/>
      <c r="IQ49" s="487"/>
      <c r="IR49" s="487"/>
      <c r="IS49" s="487"/>
      <c r="IT49" s="487"/>
      <c r="IU49" s="487"/>
      <c r="IV49" s="487"/>
      <c r="IW49" s="487"/>
      <c r="IX49" s="487"/>
      <c r="IY49" s="487"/>
      <c r="IZ49" s="487"/>
      <c r="JA49" s="487"/>
      <c r="JB49" s="487"/>
      <c r="JC49" s="487"/>
      <c r="JD49" s="487"/>
      <c r="JE49" s="487"/>
      <c r="JF49" s="487"/>
      <c r="JG49" s="487"/>
      <c r="JH49" s="487"/>
      <c r="JI49" s="487"/>
      <c r="JJ49" s="487"/>
      <c r="JK49" s="487"/>
      <c r="JL49" s="487"/>
      <c r="JM49" s="487"/>
      <c r="JN49" s="487"/>
      <c r="JO49" s="487"/>
      <c r="JP49" s="487"/>
      <c r="JQ49" s="487"/>
      <c r="JR49" s="487"/>
      <c r="JS49" s="487"/>
      <c r="JT49" s="487"/>
      <c r="JU49" s="487"/>
      <c r="JV49" s="487"/>
      <c r="JW49" s="487"/>
      <c r="JX49" s="487"/>
      <c r="JY49" s="487"/>
      <c r="JZ49" s="487"/>
      <c r="KA49" s="487"/>
      <c r="KB49" s="487"/>
      <c r="KC49" s="487"/>
      <c r="KD49" s="487"/>
      <c r="KE49" s="487"/>
      <c r="KF49" s="487"/>
      <c r="KG49" s="487"/>
      <c r="KH49" s="487"/>
      <c r="KI49" s="487"/>
      <c r="KJ49" s="487"/>
      <c r="KK49" s="487"/>
      <c r="KL49" s="487"/>
      <c r="KM49" s="487"/>
      <c r="KN49" s="487"/>
      <c r="KO49" s="487"/>
      <c r="KP49" s="487"/>
      <c r="KQ49" s="487"/>
      <c r="KR49" s="487"/>
      <c r="KS49" s="487"/>
      <c r="KT49" s="487"/>
      <c r="KU49" s="487"/>
      <c r="KV49" s="487"/>
      <c r="KW49" s="487"/>
      <c r="KX49" s="487"/>
      <c r="KY49" s="487"/>
      <c r="KZ49" s="487"/>
      <c r="LA49" s="487"/>
      <c r="LB49" s="487"/>
      <c r="LC49" s="487"/>
      <c r="LD49" s="487"/>
      <c r="LE49" s="487"/>
      <c r="LF49" s="487"/>
      <c r="LG49" s="487"/>
      <c r="LH49" s="487"/>
      <c r="LI49" s="487"/>
      <c r="LJ49" s="487"/>
      <c r="LK49" s="487"/>
      <c r="LL49" s="487"/>
      <c r="LM49" s="487"/>
      <c r="LN49" s="487"/>
      <c r="LO49" s="487"/>
      <c r="LP49" s="487"/>
      <c r="LQ49" s="487"/>
      <c r="LR49" s="487"/>
      <c r="LS49" s="487"/>
      <c r="LT49" s="487"/>
      <c r="LU49" s="487"/>
      <c r="LV49" s="487"/>
      <c r="LW49" s="487"/>
      <c r="LX49" s="487"/>
      <c r="LY49" s="487"/>
      <c r="LZ49" s="487"/>
      <c r="MA49" s="487"/>
      <c r="MB49" s="487"/>
      <c r="MC49" s="487"/>
      <c r="MD49" s="487"/>
      <c r="ME49" s="487"/>
      <c r="MF49" s="487"/>
      <c r="MG49" s="487"/>
      <c r="MH49" s="487"/>
      <c r="MI49" s="487"/>
      <c r="MJ49" s="487"/>
      <c r="MK49" s="487"/>
      <c r="ML49" s="487"/>
      <c r="MM49" s="487"/>
      <c r="MN49" s="487"/>
      <c r="MO49" s="487"/>
      <c r="MP49" s="487"/>
      <c r="MQ49" s="487"/>
      <c r="MR49" s="487"/>
      <c r="MS49" s="487"/>
      <c r="MT49" s="487"/>
      <c r="MU49" s="487"/>
      <c r="MV49" s="487"/>
      <c r="MW49" s="487"/>
      <c r="MX49" s="487"/>
      <c r="MY49" s="487"/>
      <c r="MZ49" s="487"/>
      <c r="NA49" s="487"/>
      <c r="NB49" s="487"/>
      <c r="NC49" s="487"/>
      <c r="ND49" s="487"/>
      <c r="NE49" s="487"/>
      <c r="NF49" s="487"/>
      <c r="NG49" s="487"/>
      <c r="NH49" s="487"/>
      <c r="NI49" s="487"/>
      <c r="NJ49" s="487"/>
      <c r="NK49" s="487"/>
      <c r="NL49" s="487"/>
      <c r="NM49" s="487"/>
      <c r="NN49" s="487"/>
      <c r="NO49" s="487"/>
      <c r="NP49" s="487"/>
      <c r="NQ49" s="487"/>
      <c r="NR49" s="487"/>
      <c r="NS49" s="487"/>
      <c r="NT49" s="487"/>
      <c r="NU49" s="487"/>
      <c r="NV49" s="487"/>
      <c r="NW49" s="487"/>
      <c r="NX49" s="487"/>
      <c r="NY49" s="487"/>
      <c r="NZ49" s="487"/>
      <c r="OA49" s="487"/>
      <c r="OB49" s="487"/>
      <c r="OC49" s="487"/>
      <c r="OD49" s="487"/>
      <c r="OE49" s="487"/>
      <c r="OF49" s="487"/>
      <c r="OG49" s="487"/>
      <c r="OH49" s="487"/>
      <c r="OI49" s="487"/>
      <c r="OJ49" s="487"/>
      <c r="OK49" s="487"/>
      <c r="OL49" s="487"/>
      <c r="OM49" s="487"/>
      <c r="ON49" s="487"/>
      <c r="OO49" s="487"/>
      <c r="OP49" s="487"/>
      <c r="OQ49" s="487"/>
      <c r="OR49" s="487"/>
      <c r="OS49" s="487"/>
      <c r="OT49" s="487"/>
      <c r="OU49" s="487"/>
      <c r="OV49" s="487"/>
      <c r="OW49" s="487"/>
      <c r="OX49" s="487"/>
      <c r="OY49" s="487"/>
      <c r="OZ49" s="487"/>
      <c r="PA49" s="487"/>
      <c r="PB49" s="487"/>
      <c r="PC49" s="487"/>
      <c r="PD49" s="487"/>
      <c r="PE49" s="487"/>
      <c r="PF49" s="487"/>
      <c r="PG49" s="487"/>
      <c r="PH49" s="487"/>
      <c r="PI49" s="487"/>
      <c r="PJ49" s="487"/>
      <c r="PK49" s="487"/>
      <c r="PL49" s="487"/>
      <c r="PM49" s="487"/>
      <c r="PN49" s="487"/>
      <c r="PO49" s="487"/>
      <c r="PP49" s="487"/>
      <c r="PQ49" s="487"/>
      <c r="PR49" s="487"/>
      <c r="PS49" s="487"/>
      <c r="PT49" s="487"/>
      <c r="PU49" s="487"/>
      <c r="PV49" s="487"/>
      <c r="PW49" s="487"/>
      <c r="PX49" s="487"/>
      <c r="PY49" s="487"/>
      <c r="PZ49" s="487"/>
      <c r="QA49" s="487"/>
      <c r="QB49" s="487"/>
      <c r="QC49" s="487"/>
      <c r="QD49" s="487"/>
      <c r="QE49" s="487"/>
      <c r="QF49" s="487"/>
      <c r="QG49" s="487"/>
      <c r="QH49" s="487"/>
      <c r="QI49" s="487"/>
      <c r="QJ49" s="487"/>
      <c r="QK49" s="487"/>
      <c r="QL49" s="487"/>
      <c r="QM49" s="487"/>
      <c r="QN49" s="487"/>
      <c r="QO49" s="487"/>
      <c r="QP49" s="487"/>
      <c r="QQ49" s="487"/>
      <c r="QR49" s="487"/>
      <c r="QS49" s="487"/>
      <c r="QT49" s="487"/>
      <c r="QU49" s="487"/>
      <c r="QV49" s="487"/>
      <c r="QW49" s="487"/>
      <c r="QX49" s="487"/>
      <c r="QY49" s="487"/>
      <c r="QZ49" s="487"/>
      <c r="RA49" s="487"/>
      <c r="RB49" s="487"/>
      <c r="RC49" s="487"/>
      <c r="RD49" s="487"/>
      <c r="RE49" s="487"/>
      <c r="RF49" s="487"/>
      <c r="RG49" s="487"/>
      <c r="RH49" s="487"/>
      <c r="RI49" s="487"/>
      <c r="RJ49" s="487"/>
      <c r="RK49" s="487"/>
      <c r="RL49" s="487"/>
      <c r="RM49" s="487"/>
      <c r="RN49" s="487"/>
      <c r="RO49" s="487"/>
      <c r="RP49" s="487"/>
      <c r="RQ49" s="487"/>
      <c r="RR49" s="487"/>
      <c r="RS49" s="487"/>
      <c r="RT49" s="487"/>
      <c r="RU49" s="487"/>
      <c r="RV49" s="487"/>
      <c r="RW49" s="487"/>
      <c r="RX49" s="487"/>
      <c r="RY49" s="487"/>
      <c r="RZ49" s="487"/>
      <c r="SA49" s="487"/>
      <c r="SB49" s="487"/>
      <c r="SC49" s="487"/>
      <c r="SD49" s="487"/>
      <c r="SE49" s="487"/>
      <c r="SF49" s="487"/>
      <c r="SG49" s="487"/>
      <c r="SH49" s="487"/>
      <c r="SI49" s="487"/>
      <c r="SJ49" s="487"/>
      <c r="SK49" s="487"/>
      <c r="SL49" s="487"/>
      <c r="SM49" s="487"/>
      <c r="SN49" s="487"/>
      <c r="SO49" s="487"/>
      <c r="SP49" s="487"/>
      <c r="SQ49" s="487"/>
      <c r="SR49" s="487"/>
      <c r="SS49" s="487"/>
      <c r="ST49" s="487"/>
      <c r="SU49" s="487"/>
      <c r="SV49" s="487"/>
      <c r="SW49" s="487"/>
      <c r="SX49" s="487"/>
      <c r="SY49" s="487"/>
      <c r="SZ49" s="487"/>
      <c r="TA49" s="487"/>
      <c r="TB49" s="487"/>
      <c r="TC49" s="487"/>
      <c r="TD49" s="487"/>
      <c r="TE49" s="487"/>
      <c r="TF49" s="487"/>
      <c r="TG49" s="487"/>
      <c r="TH49" s="487"/>
      <c r="TI49" s="487"/>
      <c r="TJ49" s="487"/>
      <c r="TK49" s="487"/>
      <c r="TL49" s="487"/>
      <c r="TM49" s="487"/>
      <c r="TN49" s="487"/>
      <c r="TO49" s="487"/>
      <c r="TP49" s="487"/>
      <c r="TQ49" s="487"/>
      <c r="TR49" s="487"/>
      <c r="TS49" s="487"/>
      <c r="TT49" s="487"/>
      <c r="TU49" s="487"/>
      <c r="TV49" s="487"/>
      <c r="TW49" s="487"/>
      <c r="TX49" s="487"/>
      <c r="TY49" s="487"/>
      <c r="TZ49" s="487"/>
      <c r="UA49" s="487"/>
      <c r="UB49" s="487"/>
      <c r="UC49" s="487"/>
      <c r="UD49" s="487"/>
      <c r="UE49" s="487"/>
      <c r="UF49" s="487"/>
      <c r="UG49" s="487"/>
      <c r="UH49" s="487"/>
      <c r="UI49" s="487"/>
      <c r="UJ49" s="487"/>
      <c r="UK49" s="487"/>
      <c r="UL49" s="487"/>
      <c r="UM49" s="487"/>
      <c r="UN49" s="487"/>
      <c r="UO49" s="487"/>
      <c r="UP49" s="487"/>
      <c r="UQ49" s="487"/>
      <c r="UR49" s="487"/>
      <c r="US49" s="487"/>
      <c r="UT49" s="487"/>
      <c r="UU49" s="487"/>
      <c r="UV49" s="487"/>
      <c r="UW49" s="487"/>
      <c r="UX49" s="487"/>
      <c r="UY49" s="487"/>
      <c r="UZ49" s="487"/>
      <c r="VA49" s="487"/>
      <c r="VB49" s="487"/>
      <c r="VC49" s="487"/>
      <c r="VD49" s="487"/>
      <c r="VE49" s="487"/>
      <c r="VF49" s="487"/>
      <c r="VG49" s="487"/>
      <c r="VH49" s="487"/>
      <c r="VI49" s="487"/>
      <c r="VJ49" s="487"/>
      <c r="VK49" s="487"/>
      <c r="VL49" s="487"/>
      <c r="VM49" s="487"/>
      <c r="VN49" s="487"/>
      <c r="VO49" s="487"/>
      <c r="VP49" s="487"/>
      <c r="VQ49" s="487"/>
      <c r="VR49" s="487"/>
      <c r="VS49" s="487"/>
      <c r="VT49" s="487"/>
      <c r="VU49" s="487"/>
      <c r="VV49" s="487"/>
      <c r="VW49" s="487"/>
      <c r="VX49" s="487"/>
      <c r="VY49" s="487"/>
      <c r="VZ49" s="487"/>
      <c r="WA49" s="487"/>
      <c r="WB49" s="487"/>
      <c r="WC49" s="487"/>
      <c r="WD49" s="487"/>
      <c r="WE49" s="487"/>
      <c r="WF49" s="487"/>
      <c r="WG49" s="487"/>
      <c r="WH49" s="487"/>
      <c r="WI49" s="487"/>
      <c r="WJ49" s="487"/>
      <c r="WK49" s="487"/>
      <c r="WL49" s="487"/>
      <c r="WM49" s="487"/>
      <c r="WN49" s="487"/>
      <c r="WO49" s="487"/>
      <c r="WP49" s="487"/>
      <c r="WQ49" s="487"/>
      <c r="WR49" s="487"/>
      <c r="WS49" s="487"/>
      <c r="WT49" s="487"/>
      <c r="WU49" s="487"/>
      <c r="WV49" s="487"/>
      <c r="WW49" s="487"/>
      <c r="WX49" s="487"/>
      <c r="WY49" s="487"/>
      <c r="WZ49" s="487"/>
      <c r="XA49" s="487"/>
      <c r="XB49" s="487"/>
      <c r="XC49" s="487"/>
      <c r="XD49" s="487"/>
      <c r="XE49" s="487"/>
      <c r="XF49" s="487"/>
      <c r="XG49" s="487"/>
      <c r="XH49" s="487"/>
      <c r="XI49" s="487"/>
      <c r="XJ49" s="487"/>
      <c r="XK49" s="487"/>
      <c r="XL49" s="487"/>
      <c r="XM49" s="487"/>
      <c r="XN49" s="487"/>
      <c r="XO49" s="487"/>
      <c r="XP49" s="487"/>
      <c r="XQ49" s="487"/>
      <c r="XR49" s="487"/>
      <c r="XS49" s="487"/>
      <c r="XT49" s="487"/>
      <c r="XU49" s="487"/>
      <c r="XV49" s="487"/>
      <c r="XW49" s="487"/>
      <c r="XX49" s="487"/>
      <c r="XY49" s="487"/>
      <c r="XZ49" s="487"/>
      <c r="YA49" s="487"/>
      <c r="YB49" s="487"/>
      <c r="YC49" s="487"/>
      <c r="YD49" s="487"/>
      <c r="YE49" s="487"/>
      <c r="YF49" s="487"/>
      <c r="YG49" s="487"/>
      <c r="YH49" s="487"/>
      <c r="YI49" s="487"/>
      <c r="YJ49" s="487"/>
      <c r="YK49" s="487"/>
      <c r="YL49" s="487"/>
      <c r="YM49" s="487"/>
      <c r="YN49" s="487"/>
      <c r="YO49" s="487"/>
      <c r="YP49" s="487"/>
      <c r="YQ49" s="487"/>
      <c r="YR49" s="487"/>
      <c r="YS49" s="487"/>
      <c r="YT49" s="487"/>
      <c r="YU49" s="487"/>
      <c r="YV49" s="487"/>
      <c r="YW49" s="487"/>
      <c r="YX49" s="487"/>
      <c r="YY49" s="487"/>
      <c r="YZ49" s="487"/>
      <c r="ZA49" s="487"/>
      <c r="ZB49" s="487"/>
      <c r="ZC49" s="487"/>
      <c r="ZD49" s="487"/>
      <c r="ZE49" s="487"/>
      <c r="ZF49" s="487"/>
      <c r="ZG49" s="487"/>
      <c r="ZH49" s="487"/>
      <c r="ZI49" s="487"/>
      <c r="ZJ49" s="487"/>
      <c r="ZK49" s="487"/>
      <c r="ZL49" s="487"/>
      <c r="ZM49" s="487"/>
      <c r="ZN49" s="487"/>
      <c r="ZO49" s="487"/>
      <c r="ZP49" s="487"/>
      <c r="ZQ49" s="487"/>
      <c r="ZR49" s="487"/>
      <c r="ZS49" s="487"/>
      <c r="ZT49" s="487"/>
      <c r="ZU49" s="487"/>
      <c r="ZV49" s="487"/>
      <c r="ZW49" s="487"/>
      <c r="ZX49" s="487"/>
      <c r="ZY49" s="487"/>
      <c r="ZZ49" s="487"/>
      <c r="AAA49" s="487"/>
      <c r="AAB49" s="487"/>
      <c r="AAC49" s="487"/>
      <c r="AAD49" s="487"/>
      <c r="AAE49" s="487"/>
      <c r="AAF49" s="487"/>
      <c r="AAG49" s="487"/>
      <c r="AAH49" s="487"/>
      <c r="AAI49" s="487"/>
      <c r="AAJ49" s="487"/>
      <c r="AAK49" s="487"/>
      <c r="AAL49" s="487"/>
      <c r="AAM49" s="487"/>
      <c r="AAN49" s="487"/>
      <c r="AAO49" s="487"/>
      <c r="AAP49" s="487"/>
      <c r="AAQ49" s="487"/>
      <c r="AAR49" s="487"/>
      <c r="AAS49" s="487"/>
      <c r="AAT49" s="487"/>
      <c r="AAU49" s="487"/>
      <c r="AAV49" s="487"/>
      <c r="AAW49" s="487"/>
      <c r="AAX49" s="487"/>
      <c r="AAY49" s="487"/>
      <c r="AAZ49" s="487"/>
      <c r="ABA49" s="487"/>
      <c r="ABB49" s="487"/>
      <c r="ABC49" s="487"/>
      <c r="ABD49" s="487"/>
      <c r="ABE49" s="487"/>
      <c r="ABF49" s="487"/>
      <c r="ABG49" s="487"/>
      <c r="ABH49" s="487"/>
      <c r="ABI49" s="487"/>
      <c r="ABJ49" s="487"/>
      <c r="ABK49" s="487"/>
      <c r="ABL49" s="487"/>
      <c r="ABM49" s="487"/>
      <c r="ABN49" s="487"/>
      <c r="ABO49" s="487"/>
      <c r="ABP49" s="487"/>
      <c r="ABQ49" s="487"/>
      <c r="ABR49" s="487"/>
      <c r="ABS49" s="487"/>
      <c r="ABT49" s="487"/>
      <c r="ABU49" s="487"/>
      <c r="ABV49" s="487"/>
      <c r="ABW49" s="487"/>
      <c r="ABX49" s="487"/>
      <c r="ABY49" s="487"/>
      <c r="ABZ49" s="487"/>
      <c r="ACA49" s="487"/>
      <c r="ACB49" s="487"/>
      <c r="ACC49" s="487"/>
      <c r="ACD49" s="487"/>
      <c r="ACE49" s="487"/>
      <c r="ACF49" s="487"/>
      <c r="ACG49" s="487"/>
      <c r="ACH49" s="487"/>
      <c r="ACI49" s="487"/>
      <c r="ACJ49" s="487"/>
      <c r="ACK49" s="487"/>
      <c r="ACL49" s="487"/>
      <c r="ACM49" s="487"/>
      <c r="ACN49" s="487"/>
      <c r="ACO49" s="487"/>
      <c r="ACP49" s="487"/>
      <c r="ACQ49" s="487"/>
      <c r="ACR49" s="487"/>
      <c r="ACS49" s="487"/>
      <c r="ACT49" s="487"/>
      <c r="ACU49" s="487"/>
      <c r="ACV49" s="487"/>
      <c r="ACW49" s="487"/>
      <c r="ACX49" s="487"/>
      <c r="ACY49" s="487"/>
      <c r="ACZ49" s="487"/>
      <c r="ADA49" s="487"/>
      <c r="ADB49" s="487"/>
      <c r="ADC49" s="487"/>
      <c r="ADD49" s="487"/>
      <c r="ADE49" s="487"/>
      <c r="ADF49" s="487"/>
      <c r="ADG49" s="487"/>
      <c r="ADH49" s="487"/>
      <c r="ADI49" s="487"/>
      <c r="ADJ49" s="487"/>
      <c r="ADK49" s="487"/>
      <c r="ADL49" s="487"/>
      <c r="ADM49" s="487"/>
      <c r="ADN49" s="487"/>
      <c r="ADO49" s="487"/>
      <c r="ADP49" s="487"/>
      <c r="ADQ49" s="487"/>
      <c r="ADR49" s="487"/>
      <c r="ADS49" s="487"/>
      <c r="ADT49" s="487"/>
      <c r="ADU49" s="487"/>
      <c r="ADV49" s="487"/>
      <c r="ADW49" s="487"/>
      <c r="ADX49" s="487"/>
      <c r="ADY49" s="487"/>
      <c r="ADZ49" s="487"/>
      <c r="AEA49" s="487"/>
      <c r="AEB49" s="487"/>
      <c r="AEC49" s="487"/>
      <c r="AED49" s="487"/>
      <c r="AEE49" s="487"/>
      <c r="AEF49" s="487"/>
      <c r="AEG49" s="487"/>
      <c r="AEH49" s="487"/>
      <c r="AEI49" s="487"/>
      <c r="AEJ49" s="487"/>
      <c r="AEK49" s="487"/>
      <c r="AEL49" s="487"/>
      <c r="AEM49" s="487"/>
      <c r="AEN49" s="487"/>
      <c r="AEO49" s="487"/>
      <c r="AEP49" s="487"/>
      <c r="AEQ49" s="487"/>
      <c r="AER49" s="487"/>
      <c r="AES49" s="487"/>
      <c r="AET49" s="487"/>
      <c r="AEU49" s="487"/>
      <c r="AEV49" s="487"/>
      <c r="AEW49" s="487"/>
      <c r="AEX49" s="487"/>
      <c r="AEY49" s="487"/>
      <c r="AEZ49" s="487"/>
      <c r="AFA49" s="487"/>
      <c r="AFB49" s="487"/>
      <c r="AFC49" s="487"/>
      <c r="AFD49" s="487"/>
      <c r="AFE49" s="487"/>
      <c r="AFF49" s="487"/>
      <c r="AFG49" s="487"/>
      <c r="AFH49" s="487"/>
      <c r="AFI49" s="487"/>
      <c r="AFJ49" s="487"/>
      <c r="AFK49" s="487"/>
      <c r="AFL49" s="487"/>
      <c r="AFM49" s="487"/>
      <c r="AFN49" s="487"/>
      <c r="AFO49" s="487"/>
      <c r="AFP49" s="487"/>
      <c r="AFQ49" s="487"/>
      <c r="AFR49" s="487"/>
      <c r="AFS49" s="487"/>
      <c r="AFT49" s="487"/>
      <c r="AFU49" s="487"/>
      <c r="AFV49" s="487"/>
      <c r="AFW49" s="487"/>
      <c r="AFX49" s="487"/>
      <c r="AFY49" s="487"/>
      <c r="AFZ49" s="487"/>
      <c r="AGA49" s="487"/>
      <c r="AGB49" s="487"/>
      <c r="AGC49" s="487"/>
      <c r="AGD49" s="487"/>
      <c r="AGE49" s="487"/>
      <c r="AGF49" s="487"/>
      <c r="AGG49" s="487"/>
      <c r="AGH49" s="487"/>
      <c r="AGI49" s="487"/>
      <c r="AGJ49" s="487"/>
      <c r="AGK49" s="487"/>
      <c r="AGL49" s="487"/>
      <c r="AGM49" s="487"/>
      <c r="AGN49" s="487"/>
      <c r="AGO49" s="487"/>
      <c r="AGP49" s="487"/>
      <c r="AGQ49" s="487"/>
      <c r="AGR49" s="487"/>
      <c r="AGS49" s="487"/>
      <c r="AGT49" s="487"/>
      <c r="AGU49" s="487"/>
      <c r="AGV49" s="487"/>
      <c r="AGW49" s="487"/>
      <c r="AGX49" s="487"/>
      <c r="AGY49" s="487"/>
      <c r="AGZ49" s="487"/>
      <c r="AHA49" s="487"/>
      <c r="AHB49" s="487"/>
      <c r="AHC49" s="487"/>
      <c r="AHD49" s="487"/>
      <c r="AHE49" s="487"/>
      <c r="AHF49" s="487"/>
      <c r="AHG49" s="487"/>
      <c r="AHH49" s="487"/>
      <c r="AHI49" s="487"/>
      <c r="AHJ49" s="487"/>
      <c r="AHK49" s="487"/>
      <c r="AHL49" s="487"/>
      <c r="AHM49" s="487"/>
      <c r="AHN49" s="487"/>
      <c r="AHO49" s="487"/>
      <c r="AHP49" s="487"/>
      <c r="AHQ49" s="487"/>
      <c r="AHR49" s="487"/>
      <c r="AHS49" s="487"/>
      <c r="AHT49" s="487"/>
      <c r="AHU49" s="487"/>
      <c r="AHV49" s="487"/>
      <c r="AHW49" s="487"/>
      <c r="AHX49" s="487"/>
      <c r="AHY49" s="487"/>
      <c r="AHZ49" s="487"/>
      <c r="AIA49" s="487"/>
      <c r="AIB49" s="487"/>
      <c r="AIC49" s="487"/>
      <c r="AID49" s="487"/>
      <c r="AIE49" s="487"/>
      <c r="AIF49" s="487"/>
      <c r="AIG49" s="487"/>
      <c r="AIH49" s="487"/>
      <c r="AII49" s="487"/>
      <c r="AIJ49" s="487"/>
      <c r="AIK49" s="487"/>
      <c r="AIL49" s="487"/>
      <c r="AIM49" s="487"/>
      <c r="AIN49" s="487"/>
      <c r="AIO49" s="487"/>
      <c r="AIP49" s="487"/>
      <c r="AIQ49" s="487"/>
      <c r="AIR49" s="487"/>
      <c r="AIS49" s="487"/>
      <c r="AIT49" s="487"/>
      <c r="AIU49" s="487"/>
      <c r="AIV49" s="487"/>
      <c r="AIW49" s="487"/>
      <c r="AIX49" s="487"/>
      <c r="AIY49" s="487"/>
      <c r="AIZ49" s="487"/>
      <c r="AJA49" s="487"/>
      <c r="AJB49" s="487"/>
      <c r="AJC49" s="487"/>
      <c r="AJD49" s="487"/>
      <c r="AJE49" s="487"/>
      <c r="AJF49" s="487"/>
      <c r="AJG49" s="487"/>
      <c r="AJH49" s="487"/>
      <c r="AJI49" s="487"/>
      <c r="AJJ49" s="487"/>
      <c r="AJK49" s="487"/>
      <c r="AJL49" s="487"/>
      <c r="AJM49" s="487"/>
      <c r="AJN49" s="487"/>
      <c r="AJO49" s="487"/>
      <c r="AJP49" s="487"/>
      <c r="AJQ49" s="487"/>
      <c r="AJR49" s="487"/>
      <c r="AJS49" s="487"/>
      <c r="AJT49" s="487"/>
      <c r="AJU49" s="487"/>
      <c r="AJV49" s="487"/>
      <c r="AJW49" s="487"/>
      <c r="AJX49" s="487"/>
      <c r="AJY49" s="487"/>
      <c r="AJZ49" s="487"/>
      <c r="AKA49" s="487"/>
      <c r="AKB49" s="487"/>
      <c r="AKC49" s="487"/>
      <c r="AKD49" s="487"/>
      <c r="AKE49" s="487"/>
      <c r="AKF49" s="487"/>
      <c r="AKG49" s="487"/>
      <c r="AKH49" s="487"/>
      <c r="AKI49" s="487"/>
      <c r="AKJ49" s="487"/>
      <c r="AKK49" s="487"/>
      <c r="AKL49" s="487"/>
      <c r="AKM49" s="487"/>
      <c r="AKN49" s="487"/>
      <c r="AKO49" s="487"/>
      <c r="AKP49" s="487"/>
      <c r="AKQ49" s="487"/>
      <c r="AKR49" s="487"/>
      <c r="AKS49" s="487"/>
      <c r="AKT49" s="487"/>
      <c r="AKU49" s="487"/>
      <c r="AKV49" s="487"/>
      <c r="AKW49" s="487"/>
      <c r="AKX49" s="487"/>
      <c r="AKY49" s="487"/>
      <c r="AKZ49" s="487"/>
      <c r="ALA49" s="487"/>
      <c r="ALB49" s="487"/>
      <c r="ALC49" s="487"/>
      <c r="ALD49" s="487"/>
      <c r="ALE49" s="487"/>
      <c r="ALF49" s="487"/>
      <c r="ALG49" s="487"/>
      <c r="ALH49" s="487"/>
      <c r="ALI49" s="487"/>
      <c r="ALJ49" s="487"/>
      <c r="ALK49" s="487"/>
      <c r="ALL49" s="487"/>
      <c r="ALM49" s="487"/>
      <c r="ALN49" s="487"/>
      <c r="ALO49" s="487"/>
      <c r="ALP49" s="487"/>
      <c r="ALQ49" s="487"/>
      <c r="ALR49" s="487"/>
      <c r="ALS49" s="487"/>
      <c r="ALT49" s="487"/>
      <c r="ALU49" s="487"/>
      <c r="ALV49" s="487"/>
      <c r="ALW49" s="487"/>
      <c r="ALX49" s="487"/>
      <c r="ALY49" s="487"/>
      <c r="ALZ49" s="487"/>
      <c r="AMA49" s="487"/>
      <c r="AMB49" s="487"/>
      <c r="AMC49" s="487"/>
      <c r="AMD49" s="487"/>
      <c r="AME49" s="487"/>
      <c r="AMF49" s="487"/>
      <c r="AMG49" s="487"/>
      <c r="AMQ49" s="487"/>
      <c r="AMR49" s="487"/>
      <c r="AMS49" s="487"/>
      <c r="AMT49" s="487"/>
      <c r="AMU49" s="487"/>
      <c r="AMV49" s="487"/>
      <c r="AMW49" s="487"/>
      <c r="AMX49" s="487"/>
      <c r="AMY49" s="487"/>
      <c r="AMZ49" s="487"/>
      <c r="ANA49" s="487"/>
      <c r="ANB49" s="487"/>
      <c r="ANC49" s="487"/>
      <c r="AND49" s="487"/>
      <c r="ANE49" s="487"/>
      <c r="ANF49" s="487"/>
      <c r="ANG49" s="487"/>
      <c r="ANH49" s="487"/>
      <c r="ANI49" s="487"/>
      <c r="ANJ49" s="487"/>
      <c r="ANK49" s="487"/>
      <c r="ANL49" s="487"/>
      <c r="ANM49" s="487"/>
      <c r="ANN49" s="487"/>
      <c r="ANO49" s="487"/>
      <c r="ANP49" s="487"/>
      <c r="ANQ49" s="487"/>
      <c r="ANR49" s="487"/>
      <c r="ANS49" s="487"/>
      <c r="ANT49" s="487"/>
      <c r="ANU49" s="487"/>
      <c r="ANV49" s="487"/>
      <c r="ANW49" s="487"/>
      <c r="ANX49" s="487"/>
      <c r="ANY49" s="487"/>
      <c r="ANZ49" s="487"/>
      <c r="AOA49" s="487"/>
      <c r="AOB49" s="487"/>
      <c r="AOC49" s="487"/>
      <c r="AOD49" s="487"/>
      <c r="AOE49" s="487"/>
      <c r="AOF49" s="487"/>
      <c r="AOG49" s="487"/>
      <c r="AOH49" s="487"/>
      <c r="AOI49" s="487"/>
      <c r="AOJ49" s="487"/>
      <c r="AOK49" s="487"/>
      <c r="AOL49" s="487"/>
      <c r="AOM49" s="487"/>
      <c r="AON49" s="487"/>
      <c r="AOO49" s="487"/>
      <c r="AOP49" s="487"/>
      <c r="AOQ49" s="487"/>
      <c r="AOR49" s="487"/>
      <c r="AOS49" s="487"/>
      <c r="AOT49" s="487"/>
      <c r="AOU49" s="487"/>
      <c r="AOV49" s="487"/>
      <c r="AOW49" s="487"/>
      <c r="AOX49" s="487"/>
      <c r="AOY49" s="487"/>
      <c r="AOZ49" s="487"/>
      <c r="APA49" s="487"/>
      <c r="APB49" s="487"/>
      <c r="APC49" s="487"/>
      <c r="APD49" s="487"/>
      <c r="APE49" s="487"/>
      <c r="APF49" s="487"/>
      <c r="APG49" s="487"/>
      <c r="APH49" s="487"/>
      <c r="API49" s="487"/>
      <c r="APJ49" s="487"/>
      <c r="APK49" s="487"/>
      <c r="APL49" s="487"/>
      <c r="APM49" s="487"/>
      <c r="APN49" s="487"/>
      <c r="APO49" s="487"/>
      <c r="APP49" s="487"/>
      <c r="APQ49" s="487"/>
      <c r="APR49" s="487"/>
      <c r="APS49" s="487"/>
      <c r="APT49" s="487"/>
      <c r="APU49" s="487"/>
      <c r="APV49" s="487"/>
      <c r="APW49" s="487"/>
      <c r="APX49" s="487"/>
      <c r="APY49" s="487"/>
      <c r="APZ49" s="487"/>
      <c r="AQA49" s="487"/>
      <c r="AQB49" s="487"/>
      <c r="AQC49" s="487"/>
      <c r="AQD49" s="487"/>
      <c r="AQE49" s="487"/>
      <c r="AQF49" s="487"/>
      <c r="AQG49" s="487"/>
      <c r="AQH49" s="487"/>
      <c r="AQI49" s="487"/>
      <c r="AQJ49" s="487"/>
      <c r="AQK49" s="487"/>
      <c r="AQL49" s="487"/>
      <c r="AQM49" s="487"/>
      <c r="AQN49" s="487"/>
      <c r="AQO49" s="487"/>
      <c r="AQP49" s="487"/>
      <c r="AQQ49" s="487"/>
      <c r="AQR49" s="487"/>
      <c r="AQS49" s="487"/>
      <c r="AQT49" s="487"/>
      <c r="AQU49" s="487"/>
      <c r="AQV49" s="487"/>
      <c r="AQW49" s="487"/>
      <c r="AQX49" s="487"/>
      <c r="AQY49" s="487"/>
      <c r="AQZ49" s="487"/>
      <c r="ARA49" s="487"/>
      <c r="ARB49" s="487"/>
      <c r="ARC49" s="487"/>
      <c r="ARD49" s="487"/>
      <c r="ARE49" s="487"/>
      <c r="ARF49" s="487"/>
      <c r="ARG49" s="487"/>
      <c r="ARH49" s="487"/>
      <c r="ARI49" s="487"/>
      <c r="ARJ49" s="487"/>
      <c r="ARK49" s="487"/>
      <c r="ARL49" s="487"/>
      <c r="ARM49" s="487"/>
      <c r="ARN49" s="487"/>
      <c r="ARO49" s="487"/>
      <c r="ARP49" s="487"/>
      <c r="ARQ49" s="487"/>
      <c r="ARR49" s="487"/>
      <c r="ARS49" s="487"/>
      <c r="ART49" s="487"/>
      <c r="ARU49" s="487"/>
      <c r="ARV49" s="487"/>
      <c r="ARW49" s="487"/>
      <c r="ARX49" s="487"/>
      <c r="ARY49" s="487"/>
      <c r="ARZ49" s="487"/>
      <c r="ASA49" s="487"/>
      <c r="ASB49" s="487"/>
      <c r="ASC49" s="487"/>
      <c r="ASD49" s="487"/>
      <c r="ASE49" s="487"/>
      <c r="ASF49" s="487"/>
      <c r="ASG49" s="487"/>
      <c r="ASH49" s="487"/>
      <c r="ASI49" s="487"/>
      <c r="ASJ49" s="487"/>
      <c r="ASK49" s="487"/>
      <c r="ASL49" s="487"/>
      <c r="ASM49" s="487"/>
      <c r="ASN49" s="487"/>
      <c r="ASO49" s="487"/>
      <c r="ASP49" s="487"/>
      <c r="ASQ49" s="487"/>
      <c r="ASR49" s="487"/>
      <c r="ASS49" s="487"/>
      <c r="AST49" s="487"/>
      <c r="ASU49" s="487"/>
      <c r="ASV49" s="487"/>
      <c r="ASW49" s="487"/>
      <c r="ASX49" s="487"/>
      <c r="ASY49" s="487"/>
      <c r="ASZ49" s="487"/>
      <c r="ATA49" s="487"/>
      <c r="ATB49" s="487"/>
      <c r="ATC49" s="487"/>
      <c r="ATD49" s="487"/>
      <c r="ATE49" s="487"/>
      <c r="ATF49" s="487"/>
      <c r="ATG49" s="487"/>
      <c r="ATH49" s="487"/>
      <c r="ATI49" s="487"/>
      <c r="ATJ49" s="487"/>
      <c r="ATK49" s="487"/>
      <c r="ATL49" s="487"/>
      <c r="ATM49" s="487"/>
      <c r="ATN49" s="487"/>
      <c r="ATO49" s="487"/>
      <c r="ATP49" s="487"/>
      <c r="ATQ49" s="487"/>
      <c r="ATR49" s="487"/>
      <c r="ATS49" s="487"/>
      <c r="ATT49" s="487"/>
      <c r="ATU49" s="487"/>
      <c r="ATV49" s="487"/>
      <c r="ATW49" s="487"/>
      <c r="ATX49" s="487"/>
      <c r="ATY49" s="487"/>
      <c r="ATZ49" s="487"/>
      <c r="AUA49" s="487"/>
      <c r="AUB49" s="487"/>
      <c r="AUC49" s="487"/>
      <c r="AUD49" s="487"/>
      <c r="AUE49" s="487"/>
      <c r="AUF49" s="487"/>
      <c r="AUG49" s="487"/>
      <c r="AUH49" s="487"/>
      <c r="AUI49" s="487"/>
      <c r="AUJ49" s="487"/>
      <c r="AUK49" s="487"/>
      <c r="AUL49" s="487"/>
      <c r="AUM49" s="487"/>
      <c r="AUN49" s="487"/>
      <c r="AUO49" s="487"/>
      <c r="AUP49" s="487"/>
      <c r="AUQ49" s="487"/>
      <c r="AUR49" s="487"/>
      <c r="AUS49" s="487"/>
      <c r="AUT49" s="487"/>
      <c r="AUU49" s="487"/>
      <c r="AUV49" s="487"/>
      <c r="AUW49" s="487"/>
      <c r="AUX49" s="487"/>
      <c r="AUY49" s="487"/>
      <c r="AUZ49" s="487"/>
      <c r="AVA49" s="487"/>
      <c r="AVB49" s="487"/>
      <c r="AVC49" s="487"/>
      <c r="AVD49" s="487"/>
      <c r="AVE49" s="487"/>
      <c r="AVF49" s="487"/>
      <c r="AVG49" s="487"/>
      <c r="AVH49" s="487"/>
      <c r="AVI49" s="487"/>
      <c r="AVJ49" s="487"/>
      <c r="AVK49" s="487"/>
      <c r="AVL49" s="487"/>
      <c r="AVM49" s="487"/>
      <c r="AVN49" s="487"/>
      <c r="AVO49" s="487"/>
      <c r="AVP49" s="487"/>
      <c r="AVQ49" s="487"/>
      <c r="AVR49" s="487"/>
      <c r="AVS49" s="487"/>
      <c r="AVT49" s="487"/>
      <c r="AVU49" s="487"/>
      <c r="AVV49" s="487"/>
      <c r="AVW49" s="487"/>
      <c r="AVX49" s="487"/>
      <c r="AVY49" s="487"/>
      <c r="AVZ49" s="487"/>
      <c r="AWA49" s="487"/>
      <c r="AWB49" s="487"/>
      <c r="AWC49" s="487"/>
      <c r="AWD49" s="487"/>
      <c r="AWE49" s="487"/>
      <c r="AWF49" s="487"/>
      <c r="AWG49" s="487"/>
      <c r="AWH49" s="487"/>
      <c r="AWI49" s="487"/>
      <c r="AWJ49" s="487"/>
      <c r="AWK49" s="487"/>
      <c r="AWL49" s="487"/>
      <c r="AWM49" s="487"/>
      <c r="AWN49" s="487"/>
      <c r="AWO49" s="487"/>
      <c r="AWP49" s="487"/>
      <c r="AWQ49" s="487"/>
      <c r="AWR49" s="487"/>
      <c r="AWS49" s="487"/>
      <c r="AWT49" s="487"/>
      <c r="AWU49" s="487"/>
      <c r="AWV49" s="487"/>
      <c r="AWW49" s="487"/>
      <c r="AWX49" s="487"/>
      <c r="AWY49" s="487"/>
      <c r="AWZ49" s="487"/>
      <c r="AXA49" s="487"/>
      <c r="AXB49" s="487"/>
      <c r="AXC49" s="487"/>
      <c r="AXD49" s="487"/>
      <c r="AXE49" s="487"/>
      <c r="AXF49" s="487"/>
      <c r="AXG49" s="487"/>
      <c r="AXH49" s="487"/>
      <c r="AXI49" s="487"/>
      <c r="AXJ49" s="487"/>
      <c r="AXK49" s="487"/>
      <c r="AXL49" s="487"/>
      <c r="AXM49" s="487"/>
      <c r="AXN49" s="487"/>
      <c r="AXO49" s="487"/>
      <c r="AXP49" s="487"/>
      <c r="AXQ49" s="487"/>
      <c r="AXR49" s="487"/>
      <c r="AXS49" s="487"/>
      <c r="AXT49" s="487"/>
      <c r="AXU49" s="487"/>
      <c r="AXV49" s="487"/>
      <c r="AXW49" s="487"/>
      <c r="AXX49" s="487"/>
      <c r="AXY49" s="487"/>
      <c r="AXZ49" s="487"/>
      <c r="AYA49" s="487"/>
      <c r="AYB49" s="487"/>
      <c r="AYC49" s="487"/>
      <c r="AYD49" s="487"/>
      <c r="AYE49" s="487"/>
      <c r="AYF49" s="487"/>
      <c r="AYG49" s="487"/>
      <c r="AYH49" s="487"/>
      <c r="AYI49" s="487"/>
      <c r="AYJ49" s="487"/>
      <c r="AYK49" s="487"/>
      <c r="AYL49" s="487"/>
      <c r="AYM49" s="487"/>
      <c r="AYN49" s="487"/>
      <c r="AYO49" s="487"/>
      <c r="AYP49" s="487"/>
      <c r="AYQ49" s="487"/>
      <c r="AYR49" s="487"/>
      <c r="AYS49" s="487"/>
      <c r="AYT49" s="487"/>
      <c r="AYU49" s="487"/>
      <c r="AYV49" s="487"/>
      <c r="AYW49" s="487"/>
      <c r="AYX49" s="487"/>
      <c r="AYY49" s="487"/>
      <c r="AYZ49" s="487"/>
      <c r="AZA49" s="487"/>
      <c r="AZB49" s="487"/>
      <c r="AZC49" s="487"/>
      <c r="AZD49" s="487"/>
      <c r="AZE49" s="487"/>
      <c r="AZF49" s="487"/>
      <c r="AZG49" s="487"/>
      <c r="AZH49" s="487"/>
      <c r="AZI49" s="487"/>
      <c r="AZJ49" s="487"/>
      <c r="AZK49" s="487"/>
      <c r="AZL49" s="487"/>
      <c r="AZM49" s="487"/>
      <c r="AZN49" s="487"/>
      <c r="AZO49" s="487"/>
      <c r="AZP49" s="487"/>
      <c r="AZQ49" s="487"/>
      <c r="AZR49" s="487"/>
      <c r="AZS49" s="487"/>
      <c r="AZT49" s="487"/>
      <c r="AZU49" s="487"/>
      <c r="AZV49" s="487"/>
      <c r="AZW49" s="487"/>
      <c r="AZX49" s="487"/>
      <c r="AZY49" s="487"/>
      <c r="AZZ49" s="487"/>
      <c r="BAA49" s="487"/>
      <c r="BAB49" s="487"/>
      <c r="BAC49" s="487"/>
      <c r="BAD49" s="487"/>
      <c r="BAE49" s="487"/>
      <c r="BAF49" s="487"/>
      <c r="BAG49" s="487"/>
      <c r="BAH49" s="487"/>
      <c r="BAI49" s="487"/>
      <c r="BAJ49" s="487"/>
      <c r="BAK49" s="487"/>
      <c r="BAL49" s="487"/>
      <c r="BAM49" s="487"/>
      <c r="BAN49" s="487"/>
      <c r="BAO49" s="487"/>
      <c r="BAP49" s="487"/>
      <c r="BAQ49" s="487"/>
      <c r="BAR49" s="487"/>
      <c r="BAS49" s="487"/>
      <c r="BAT49" s="487"/>
      <c r="BAU49" s="487"/>
      <c r="BAV49" s="487"/>
      <c r="BAW49" s="487"/>
      <c r="BAX49" s="487"/>
      <c r="BAY49" s="487"/>
      <c r="BAZ49" s="487"/>
      <c r="BBA49" s="487"/>
      <c r="BBB49" s="487"/>
      <c r="BBC49" s="487"/>
      <c r="BBD49" s="487"/>
      <c r="BBE49" s="487"/>
      <c r="BBF49" s="487"/>
      <c r="BBG49" s="487"/>
      <c r="BBH49" s="487"/>
      <c r="BBI49" s="487"/>
      <c r="BBJ49" s="487"/>
      <c r="BBK49" s="487"/>
      <c r="BBL49" s="487"/>
      <c r="BBM49" s="487"/>
      <c r="BBN49" s="487"/>
      <c r="BBO49" s="487"/>
      <c r="BBP49" s="487"/>
      <c r="BBQ49" s="487"/>
      <c r="BBR49" s="487"/>
      <c r="BBS49" s="487"/>
      <c r="BBT49" s="487"/>
      <c r="BBU49" s="487"/>
      <c r="BBV49" s="487"/>
      <c r="BBW49" s="487"/>
      <c r="BBX49" s="487"/>
      <c r="BBY49" s="487"/>
      <c r="BBZ49" s="487"/>
      <c r="BCA49" s="487"/>
      <c r="BCB49" s="487"/>
      <c r="BCC49" s="487"/>
      <c r="BCD49" s="487"/>
      <c r="BCE49" s="487"/>
      <c r="BCF49" s="487"/>
      <c r="BCG49" s="487"/>
      <c r="BCH49" s="487"/>
      <c r="BCI49" s="487"/>
      <c r="BCJ49" s="487"/>
      <c r="BCK49" s="487"/>
      <c r="BCL49" s="487"/>
      <c r="BCM49" s="487"/>
      <c r="BCN49" s="487"/>
      <c r="BCO49" s="487"/>
      <c r="BCP49" s="487"/>
      <c r="BCQ49" s="487"/>
      <c r="BCR49" s="487"/>
      <c r="BCS49" s="487"/>
      <c r="BCT49" s="487"/>
      <c r="BCU49" s="487"/>
      <c r="BCV49" s="487"/>
      <c r="BCW49" s="487"/>
      <c r="BCX49" s="487"/>
      <c r="BCY49" s="487"/>
      <c r="BCZ49" s="487"/>
      <c r="BDA49" s="487"/>
      <c r="BDB49" s="487"/>
      <c r="BDC49" s="487"/>
      <c r="BDD49" s="487"/>
      <c r="BDE49" s="487"/>
      <c r="BDF49" s="487"/>
      <c r="BDG49" s="487"/>
      <c r="BDH49" s="487"/>
      <c r="BDI49" s="487"/>
      <c r="BDJ49" s="487"/>
      <c r="BDK49" s="487"/>
      <c r="BDL49" s="487"/>
      <c r="BDM49" s="487"/>
      <c r="BDN49" s="487"/>
      <c r="BDO49" s="487"/>
      <c r="BDP49" s="487"/>
      <c r="BDQ49" s="487"/>
      <c r="BDR49" s="487"/>
      <c r="BDS49" s="487"/>
      <c r="BDT49" s="487"/>
      <c r="BDU49" s="487"/>
      <c r="BDV49" s="487"/>
      <c r="BDW49" s="487"/>
      <c r="BDX49" s="487"/>
      <c r="BDY49" s="487"/>
      <c r="BDZ49" s="487"/>
      <c r="BEA49" s="487"/>
      <c r="BEB49" s="487"/>
      <c r="BEC49" s="487"/>
      <c r="BED49" s="487"/>
      <c r="BEE49" s="487"/>
      <c r="BEF49" s="487"/>
      <c r="BEG49" s="487"/>
      <c r="BEH49" s="487"/>
      <c r="BEI49" s="487"/>
      <c r="BEJ49" s="487"/>
      <c r="BEK49" s="487"/>
      <c r="BEL49" s="487"/>
      <c r="BEM49" s="487"/>
      <c r="BEN49" s="487"/>
      <c r="BEO49" s="487"/>
      <c r="BEP49" s="487"/>
      <c r="BEQ49" s="487"/>
      <c r="BER49" s="487"/>
      <c r="BES49" s="487"/>
      <c r="BET49" s="487"/>
      <c r="BEU49" s="487"/>
      <c r="BEV49" s="487"/>
      <c r="BEW49" s="487"/>
      <c r="BEX49" s="487"/>
      <c r="BEY49" s="487"/>
      <c r="BEZ49" s="487"/>
      <c r="BFA49" s="487"/>
      <c r="BFB49" s="487"/>
      <c r="BFC49" s="487"/>
      <c r="BFD49" s="487"/>
      <c r="BFE49" s="487"/>
      <c r="BFF49" s="487"/>
      <c r="BFG49" s="487"/>
      <c r="BFH49" s="487"/>
      <c r="BFI49" s="487"/>
      <c r="BFJ49" s="487"/>
      <c r="BFK49" s="487"/>
      <c r="BFL49" s="487"/>
      <c r="BFM49" s="487"/>
      <c r="BFN49" s="487"/>
      <c r="BFO49" s="487"/>
      <c r="BFP49" s="487"/>
      <c r="BFQ49" s="487"/>
      <c r="BFR49" s="487"/>
      <c r="BFS49" s="487"/>
      <c r="BFT49" s="487"/>
      <c r="BFU49" s="487"/>
      <c r="BFV49" s="487"/>
      <c r="BFW49" s="487"/>
      <c r="BFX49" s="487"/>
      <c r="BFY49" s="487"/>
      <c r="BFZ49" s="487"/>
      <c r="BGA49" s="487"/>
      <c r="BGB49" s="487"/>
      <c r="BGC49" s="487"/>
      <c r="BGD49" s="487"/>
      <c r="BGE49" s="487"/>
      <c r="BGF49" s="487"/>
      <c r="BGG49" s="487"/>
      <c r="BGH49" s="487"/>
      <c r="BGI49" s="487"/>
      <c r="BGJ49" s="487"/>
      <c r="BGK49" s="487"/>
      <c r="BGL49" s="487"/>
      <c r="BGM49" s="487"/>
      <c r="BGN49" s="487"/>
      <c r="BGO49" s="487"/>
      <c r="BGP49" s="487"/>
      <c r="BGQ49" s="487"/>
      <c r="BGR49" s="487"/>
      <c r="BGS49" s="487"/>
      <c r="BGT49" s="487"/>
      <c r="BGU49" s="487"/>
      <c r="BGV49" s="487"/>
      <c r="BGW49" s="487"/>
      <c r="BGX49" s="487"/>
      <c r="BGY49" s="487"/>
      <c r="BGZ49" s="487"/>
      <c r="BHA49" s="487"/>
      <c r="BHB49" s="487"/>
      <c r="BHC49" s="487"/>
      <c r="BHD49" s="487"/>
      <c r="BHE49" s="487"/>
      <c r="BHF49" s="487"/>
      <c r="BHG49" s="487"/>
      <c r="BHH49" s="487"/>
      <c r="BHI49" s="487"/>
      <c r="BHJ49" s="487"/>
      <c r="BHK49" s="487"/>
      <c r="BHL49" s="487"/>
      <c r="BHM49" s="487"/>
      <c r="BHN49" s="487"/>
      <c r="BHO49" s="487"/>
      <c r="BHP49" s="487"/>
      <c r="BHQ49" s="487"/>
      <c r="BHR49" s="487"/>
      <c r="BHS49" s="487"/>
      <c r="BHT49" s="487"/>
      <c r="BHU49" s="487"/>
      <c r="BHV49" s="487"/>
      <c r="BHW49" s="487"/>
      <c r="BHX49" s="487"/>
      <c r="BHY49" s="487"/>
      <c r="BHZ49" s="487"/>
      <c r="BIA49" s="487"/>
      <c r="BIB49" s="487"/>
      <c r="BIC49" s="487"/>
      <c r="BID49" s="487"/>
      <c r="BIE49" s="487"/>
      <c r="BIF49" s="487"/>
      <c r="BIG49" s="487"/>
      <c r="BIH49" s="487"/>
      <c r="BII49" s="487"/>
      <c r="BIJ49" s="487"/>
      <c r="BIK49" s="487"/>
      <c r="BIL49" s="487"/>
      <c r="BIM49" s="487"/>
      <c r="BIN49" s="487"/>
      <c r="BIO49" s="487"/>
      <c r="BIP49" s="487"/>
      <c r="BIQ49" s="487"/>
      <c r="BIR49" s="487"/>
      <c r="BIS49" s="487"/>
      <c r="BIT49" s="487"/>
      <c r="BIU49" s="487"/>
      <c r="BIV49" s="487"/>
      <c r="BIW49" s="487"/>
      <c r="BIX49" s="487"/>
      <c r="BIY49" s="487"/>
      <c r="BIZ49" s="487"/>
      <c r="BJA49" s="487"/>
      <c r="BJB49" s="487"/>
      <c r="BJC49" s="487"/>
      <c r="BJD49" s="487"/>
      <c r="BJE49" s="487"/>
      <c r="BJF49" s="487"/>
      <c r="BJG49" s="487"/>
      <c r="BJH49" s="487"/>
      <c r="BJI49" s="487"/>
      <c r="BJJ49" s="487"/>
      <c r="BJK49" s="487"/>
      <c r="BJL49" s="487"/>
      <c r="BJM49" s="487"/>
      <c r="BJN49" s="487"/>
      <c r="BJO49" s="487"/>
      <c r="BJP49" s="487"/>
      <c r="BJQ49" s="487"/>
      <c r="BJR49" s="487"/>
      <c r="BJS49" s="487"/>
      <c r="BJT49" s="487"/>
      <c r="BJU49" s="487"/>
      <c r="BJV49" s="487"/>
      <c r="BJW49" s="487"/>
      <c r="BJX49" s="487"/>
      <c r="BJY49" s="487"/>
      <c r="BJZ49" s="487"/>
      <c r="BKA49" s="487"/>
      <c r="BKB49" s="487"/>
      <c r="BKC49" s="487"/>
      <c r="BKD49" s="487"/>
      <c r="BKE49" s="487"/>
      <c r="BKF49" s="487"/>
      <c r="BKG49" s="487"/>
      <c r="BKH49" s="487"/>
      <c r="BKI49" s="487"/>
      <c r="BKJ49" s="487"/>
      <c r="BKK49" s="487"/>
      <c r="BKL49" s="487"/>
      <c r="BKM49" s="487"/>
      <c r="BKN49" s="487"/>
      <c r="BKO49" s="487"/>
      <c r="BKP49" s="487"/>
      <c r="BKQ49" s="487"/>
      <c r="BKR49" s="487"/>
      <c r="BKS49" s="487"/>
      <c r="BKT49" s="487"/>
      <c r="BKU49" s="487"/>
      <c r="BKV49" s="487"/>
      <c r="BKW49" s="487"/>
      <c r="BKX49" s="487"/>
      <c r="BKY49" s="487"/>
      <c r="BKZ49" s="487"/>
      <c r="BLA49" s="487"/>
      <c r="BLB49" s="487"/>
      <c r="BLC49" s="487"/>
      <c r="BLD49" s="487"/>
      <c r="BLE49" s="487"/>
      <c r="BLF49" s="487"/>
      <c r="BLG49" s="487"/>
      <c r="BLH49" s="487"/>
      <c r="BLI49" s="487"/>
      <c r="BLJ49" s="487"/>
      <c r="BLK49" s="487"/>
      <c r="BLL49" s="487"/>
      <c r="BLM49" s="487"/>
      <c r="BLN49" s="487"/>
      <c r="BLO49" s="487"/>
      <c r="BLP49" s="487"/>
      <c r="BLQ49" s="487"/>
      <c r="BLR49" s="487"/>
      <c r="BLS49" s="487"/>
      <c r="BLT49" s="487"/>
      <c r="BLU49" s="487"/>
      <c r="BLV49" s="487"/>
      <c r="BLW49" s="487"/>
      <c r="BLX49" s="487"/>
      <c r="BLY49" s="487"/>
      <c r="BLZ49" s="487"/>
      <c r="BMA49" s="487"/>
      <c r="BMB49" s="487"/>
      <c r="BMC49" s="487"/>
      <c r="BMD49" s="487"/>
      <c r="BME49" s="487"/>
      <c r="BMF49" s="487"/>
      <c r="BMG49" s="487"/>
      <c r="BMH49" s="487"/>
      <c r="BMI49" s="487"/>
      <c r="BMJ49" s="487"/>
      <c r="BMK49" s="487"/>
      <c r="BML49" s="487"/>
      <c r="BMM49" s="487"/>
      <c r="BMN49" s="487"/>
      <c r="BMO49" s="487"/>
      <c r="BMP49" s="487"/>
      <c r="BMQ49" s="487"/>
      <c r="BMR49" s="487"/>
      <c r="BMS49" s="487"/>
      <c r="BMT49" s="487"/>
      <c r="BMU49" s="487"/>
      <c r="BMV49" s="487"/>
      <c r="BMW49" s="487"/>
      <c r="BMX49" s="487"/>
      <c r="BMY49" s="487"/>
      <c r="BMZ49" s="487"/>
      <c r="BNA49" s="487"/>
      <c r="BNB49" s="487"/>
      <c r="BNC49" s="487"/>
      <c r="BND49" s="487"/>
      <c r="BNE49" s="487"/>
      <c r="BNF49" s="487"/>
      <c r="BNG49" s="487"/>
      <c r="BNH49" s="487"/>
      <c r="BNI49" s="487"/>
      <c r="BNJ49" s="487"/>
      <c r="BNK49" s="487"/>
      <c r="BNL49" s="487"/>
      <c r="BNM49" s="487"/>
      <c r="BNN49" s="487"/>
      <c r="BNO49" s="487"/>
      <c r="BNP49" s="487"/>
      <c r="BNQ49" s="487"/>
      <c r="BNR49" s="487"/>
      <c r="BNS49" s="487"/>
      <c r="BNT49" s="487"/>
      <c r="BNU49" s="487"/>
      <c r="BNV49" s="487"/>
      <c r="BNW49" s="487"/>
      <c r="BNX49" s="487"/>
      <c r="BNY49" s="487"/>
      <c r="BNZ49" s="487"/>
      <c r="BOA49" s="487"/>
      <c r="BOB49" s="487"/>
      <c r="BOC49" s="487"/>
      <c r="BOD49" s="487"/>
      <c r="BOE49" s="487"/>
      <c r="BOF49" s="487"/>
      <c r="BOG49" s="487"/>
      <c r="BOH49" s="487"/>
      <c r="BOI49" s="487"/>
      <c r="BOJ49" s="487"/>
      <c r="BOK49" s="487"/>
      <c r="BOL49" s="487"/>
      <c r="BOM49" s="487"/>
      <c r="BON49" s="487"/>
      <c r="BOO49" s="487"/>
      <c r="BOP49" s="487"/>
      <c r="BOQ49" s="487"/>
      <c r="BOR49" s="487"/>
      <c r="BOS49" s="487"/>
      <c r="BOT49" s="487"/>
      <c r="BOU49" s="487"/>
      <c r="BOV49" s="487"/>
      <c r="BOW49" s="487"/>
      <c r="BOX49" s="487"/>
      <c r="BOY49" s="487"/>
      <c r="BOZ49" s="487"/>
      <c r="BPA49" s="487"/>
      <c r="BPB49" s="487"/>
      <c r="BPC49" s="487"/>
      <c r="BPD49" s="487"/>
      <c r="BPE49" s="487"/>
      <c r="BPF49" s="487"/>
      <c r="BPG49" s="487"/>
      <c r="BPH49" s="487"/>
      <c r="BPI49" s="487"/>
      <c r="BPJ49" s="487"/>
      <c r="BPK49" s="487"/>
      <c r="BPL49" s="487"/>
      <c r="BPM49" s="487"/>
      <c r="BPN49" s="487"/>
      <c r="BPO49" s="487"/>
      <c r="BPP49" s="487"/>
      <c r="BPQ49" s="487"/>
      <c r="BPR49" s="487"/>
      <c r="BPS49" s="487"/>
      <c r="BPT49" s="487"/>
      <c r="BPU49" s="487"/>
      <c r="BPV49" s="487"/>
      <c r="BPW49" s="487"/>
      <c r="BPX49" s="487"/>
      <c r="BPY49" s="487"/>
      <c r="BPZ49" s="487"/>
      <c r="BQA49" s="487"/>
      <c r="BQB49" s="487"/>
      <c r="BQC49" s="487"/>
      <c r="BQD49" s="487"/>
      <c r="BQE49" s="487"/>
      <c r="BQF49" s="487"/>
      <c r="BQG49" s="487"/>
      <c r="BQH49" s="487"/>
      <c r="BQI49" s="487"/>
      <c r="BQJ49" s="487"/>
      <c r="BQK49" s="487"/>
      <c r="BQL49" s="487"/>
      <c r="BQM49" s="487"/>
      <c r="BQN49" s="487"/>
      <c r="BQO49" s="487"/>
      <c r="BQP49" s="487"/>
      <c r="BQQ49" s="487"/>
      <c r="BQR49" s="487"/>
      <c r="BQS49" s="487"/>
      <c r="BQT49" s="487"/>
      <c r="BQU49" s="487"/>
      <c r="BQV49" s="487"/>
      <c r="BQW49" s="487"/>
      <c r="BQX49" s="487"/>
      <c r="BQY49" s="487"/>
      <c r="BQZ49" s="487"/>
      <c r="BRA49" s="487"/>
      <c r="BRB49" s="487"/>
      <c r="BRC49" s="487"/>
      <c r="BRD49" s="487"/>
      <c r="BRE49" s="487"/>
      <c r="BRF49" s="487"/>
      <c r="BRG49" s="487"/>
      <c r="BRH49" s="487"/>
      <c r="BRI49" s="487"/>
      <c r="BRJ49" s="487"/>
      <c r="BRK49" s="487"/>
      <c r="BRL49" s="487"/>
      <c r="BRM49" s="487"/>
      <c r="BRN49" s="487"/>
      <c r="BRO49" s="487"/>
      <c r="BRP49" s="487"/>
      <c r="BRQ49" s="487"/>
      <c r="BRR49" s="487"/>
      <c r="BRS49" s="487"/>
      <c r="BRT49" s="487"/>
      <c r="BRU49" s="487"/>
      <c r="BRV49" s="487"/>
      <c r="BRW49" s="487"/>
      <c r="BRX49" s="487"/>
      <c r="BRY49" s="487"/>
      <c r="BRZ49" s="487"/>
      <c r="BSA49" s="487"/>
      <c r="BSB49" s="487"/>
      <c r="BSC49" s="487"/>
      <c r="BSD49" s="487"/>
      <c r="BSE49" s="487"/>
      <c r="BSF49" s="487"/>
      <c r="BSG49" s="487"/>
      <c r="BSH49" s="487"/>
      <c r="BSI49" s="487"/>
      <c r="BSJ49" s="487"/>
      <c r="BSK49" s="487"/>
      <c r="BSL49" s="487"/>
      <c r="BSM49" s="487"/>
      <c r="BSN49" s="487"/>
      <c r="BSO49" s="487"/>
      <c r="BSP49" s="487"/>
      <c r="BSQ49" s="487"/>
      <c r="BSR49" s="487"/>
      <c r="BSS49" s="487"/>
      <c r="BST49" s="487"/>
      <c r="BSU49" s="487"/>
      <c r="BSV49" s="487"/>
      <c r="BSW49" s="487"/>
      <c r="BSX49" s="487"/>
      <c r="BSY49" s="487"/>
      <c r="BSZ49" s="487"/>
      <c r="BTA49" s="487"/>
      <c r="BTB49" s="487"/>
      <c r="BTC49" s="487"/>
      <c r="BTD49" s="487"/>
      <c r="BTE49" s="487"/>
      <c r="BTF49" s="487"/>
      <c r="BTG49" s="487"/>
      <c r="BTH49" s="487"/>
      <c r="BTI49" s="487"/>
      <c r="BTJ49" s="487"/>
      <c r="BTK49" s="487"/>
      <c r="BTL49" s="487"/>
      <c r="BTM49" s="487"/>
      <c r="BTN49" s="487"/>
      <c r="BTO49" s="487"/>
      <c r="BTP49" s="487"/>
      <c r="BTQ49" s="487"/>
      <c r="BTR49" s="487"/>
      <c r="BTS49" s="487"/>
      <c r="BTT49" s="487"/>
      <c r="BTU49" s="487"/>
      <c r="BTV49" s="487"/>
      <c r="BTW49" s="487"/>
      <c r="BTX49" s="487"/>
      <c r="BTY49" s="487"/>
      <c r="BTZ49" s="487"/>
      <c r="BUA49" s="487"/>
      <c r="BUB49" s="487"/>
      <c r="BUC49" s="487"/>
      <c r="BUD49" s="487"/>
      <c r="BUE49" s="487"/>
      <c r="BUF49" s="487"/>
      <c r="BUG49" s="487"/>
      <c r="BUH49" s="487"/>
      <c r="BUI49" s="487"/>
      <c r="BUJ49" s="487"/>
      <c r="BUK49" s="487"/>
      <c r="BUL49" s="487"/>
      <c r="BUM49" s="487"/>
      <c r="BUN49" s="487"/>
      <c r="BUO49" s="487"/>
      <c r="BUP49" s="487"/>
      <c r="BUQ49" s="487"/>
      <c r="BUR49" s="487"/>
      <c r="BUS49" s="487"/>
      <c r="BUT49" s="487"/>
      <c r="BUU49" s="487"/>
      <c r="BUV49" s="487"/>
      <c r="BUW49" s="487"/>
      <c r="BUX49" s="487"/>
      <c r="BUY49" s="487"/>
      <c r="BUZ49" s="487"/>
      <c r="BVA49" s="487"/>
      <c r="BVB49" s="487"/>
      <c r="BVC49" s="487"/>
      <c r="BVD49" s="487"/>
      <c r="BVE49" s="487"/>
      <c r="BVF49" s="487"/>
      <c r="BVG49" s="487"/>
      <c r="BVH49" s="487"/>
      <c r="BVI49" s="487"/>
      <c r="BVJ49" s="487"/>
      <c r="BVK49" s="487"/>
      <c r="BVL49" s="487"/>
      <c r="BVM49" s="487"/>
      <c r="BVN49" s="487"/>
      <c r="BVO49" s="487"/>
      <c r="BVP49" s="487"/>
      <c r="BVQ49" s="487"/>
      <c r="BVR49" s="487"/>
      <c r="BVS49" s="487"/>
      <c r="BVT49" s="487"/>
      <c r="BVU49" s="487"/>
      <c r="BVV49" s="487"/>
      <c r="BVW49" s="487"/>
      <c r="BVX49" s="487"/>
      <c r="BVY49" s="487"/>
      <c r="BVZ49" s="487"/>
      <c r="BWA49" s="487"/>
      <c r="BWB49" s="487"/>
      <c r="BWC49" s="487"/>
      <c r="BWD49" s="487"/>
      <c r="BWE49" s="487"/>
      <c r="BWF49" s="487"/>
      <c r="BWG49" s="487"/>
      <c r="BWH49" s="487"/>
      <c r="BWI49" s="487"/>
      <c r="BWJ49" s="487"/>
      <c r="BWK49" s="487"/>
      <c r="BWL49" s="487"/>
      <c r="BWM49" s="487"/>
      <c r="BWN49" s="487"/>
      <c r="BWO49" s="487"/>
      <c r="BWP49" s="487"/>
      <c r="BWQ49" s="487"/>
      <c r="BWR49" s="487"/>
      <c r="BWS49" s="487"/>
      <c r="BWT49" s="487"/>
      <c r="BWU49" s="487"/>
      <c r="BWV49" s="487"/>
      <c r="BWW49" s="487"/>
      <c r="BWX49" s="487"/>
      <c r="BWY49" s="487"/>
      <c r="BWZ49" s="487"/>
      <c r="BXA49" s="487"/>
      <c r="BXB49" s="487"/>
      <c r="BXC49" s="487"/>
      <c r="BXD49" s="487"/>
      <c r="BXE49" s="487"/>
      <c r="BXF49" s="487"/>
      <c r="BXG49" s="487"/>
      <c r="BXH49" s="487"/>
      <c r="BXI49" s="487"/>
      <c r="BXJ49" s="487"/>
      <c r="BXK49" s="487"/>
      <c r="BXL49" s="487"/>
      <c r="BXM49" s="487"/>
      <c r="BXN49" s="487"/>
      <c r="BXO49" s="487"/>
      <c r="BXP49" s="487"/>
      <c r="BXQ49" s="487"/>
      <c r="BXR49" s="487"/>
      <c r="BXS49" s="487"/>
      <c r="BXT49" s="487"/>
      <c r="BXU49" s="487"/>
      <c r="BXV49" s="487"/>
      <c r="BXW49" s="487"/>
      <c r="BXX49" s="487"/>
      <c r="BXY49" s="487"/>
      <c r="BXZ49" s="487"/>
      <c r="BYA49" s="487"/>
      <c r="BYB49" s="487"/>
      <c r="BYC49" s="487"/>
      <c r="BYD49" s="487"/>
      <c r="BYE49" s="487"/>
      <c r="BYF49" s="487"/>
      <c r="BYG49" s="487"/>
      <c r="BYH49" s="487"/>
      <c r="BYI49" s="487"/>
      <c r="BYJ49" s="487"/>
      <c r="BYK49" s="487"/>
      <c r="BYL49" s="487"/>
      <c r="BYM49" s="487"/>
      <c r="BYN49" s="487"/>
      <c r="BYO49" s="487"/>
      <c r="BYP49" s="487"/>
      <c r="BYQ49" s="487"/>
      <c r="BYR49" s="487"/>
      <c r="BYS49" s="487"/>
      <c r="BYT49" s="487"/>
      <c r="BYU49" s="487"/>
      <c r="BYV49" s="487"/>
      <c r="BYW49" s="487"/>
      <c r="BYX49" s="487"/>
      <c r="BYY49" s="487"/>
      <c r="BYZ49" s="487"/>
      <c r="BZA49" s="487"/>
      <c r="BZB49" s="487"/>
      <c r="BZC49" s="487"/>
      <c r="BZD49" s="487"/>
      <c r="BZE49" s="487"/>
      <c r="BZF49" s="487"/>
      <c r="BZG49" s="487"/>
      <c r="BZH49" s="487"/>
      <c r="BZI49" s="487"/>
      <c r="BZJ49" s="487"/>
      <c r="BZK49" s="487"/>
      <c r="BZL49" s="487"/>
      <c r="BZM49" s="487"/>
      <c r="BZW49" s="487"/>
      <c r="BZX49" s="487"/>
      <c r="BZY49" s="487"/>
      <c r="BZZ49" s="487"/>
      <c r="CAA49" s="487"/>
      <c r="CAB49" s="487"/>
      <c r="CAC49" s="487"/>
      <c r="CAD49" s="487"/>
      <c r="CAE49" s="487"/>
      <c r="CAF49" s="487"/>
      <c r="CAG49" s="487"/>
      <c r="CAH49" s="487"/>
      <c r="CAI49" s="487"/>
      <c r="CAJ49" s="487"/>
      <c r="CAK49" s="487"/>
      <c r="CAL49" s="487"/>
      <c r="CAM49" s="487"/>
      <c r="CAN49" s="487"/>
      <c r="CAO49" s="487"/>
      <c r="CAP49" s="487"/>
      <c r="CAQ49" s="487"/>
      <c r="CAR49" s="487"/>
      <c r="CAS49" s="487"/>
      <c r="CAT49" s="487"/>
      <c r="CAU49" s="487"/>
      <c r="CAV49" s="487"/>
      <c r="CAW49" s="487"/>
      <c r="CAX49" s="487"/>
      <c r="CAY49" s="487"/>
      <c r="CAZ49" s="487"/>
      <c r="CBA49" s="487"/>
      <c r="CBB49" s="487"/>
      <c r="CBC49" s="487"/>
      <c r="CBD49" s="487"/>
      <c r="CBE49" s="487"/>
      <c r="CBF49" s="487"/>
      <c r="CBG49" s="487"/>
      <c r="CBH49" s="487"/>
      <c r="CBI49" s="487"/>
      <c r="CBJ49" s="487"/>
      <c r="CBK49" s="487"/>
      <c r="CBL49" s="487"/>
      <c r="CBM49" s="487"/>
      <c r="CBN49" s="487"/>
      <c r="CBO49" s="487"/>
      <c r="CBP49" s="487"/>
      <c r="CBQ49" s="487"/>
      <c r="CBR49" s="487"/>
      <c r="CBS49" s="487"/>
      <c r="CBT49" s="487"/>
      <c r="CBU49" s="487"/>
      <c r="CBV49" s="487"/>
      <c r="CBW49" s="487"/>
      <c r="CBX49" s="487"/>
      <c r="CBY49" s="487"/>
      <c r="CBZ49" s="487"/>
      <c r="CCA49" s="487"/>
      <c r="CCB49" s="487"/>
      <c r="CCC49" s="487"/>
      <c r="CCD49" s="487"/>
      <c r="CCE49" s="487"/>
      <c r="CCF49" s="487"/>
      <c r="CCG49" s="487"/>
      <c r="CCH49" s="487"/>
      <c r="CCI49" s="487"/>
      <c r="CCJ49" s="487"/>
      <c r="CCK49" s="487"/>
      <c r="CCL49" s="487"/>
      <c r="CCM49" s="487"/>
      <c r="CCN49" s="487"/>
      <c r="CCO49" s="487"/>
      <c r="CCP49" s="487"/>
      <c r="CCQ49" s="487"/>
      <c r="CCR49" s="487"/>
      <c r="CCS49" s="487"/>
      <c r="CCT49" s="487"/>
      <c r="CCU49" s="487"/>
      <c r="CCV49" s="487"/>
      <c r="CCW49" s="487"/>
      <c r="CCX49" s="487"/>
      <c r="CCY49" s="487"/>
      <c r="CCZ49" s="487"/>
      <c r="CDA49" s="487"/>
      <c r="CDB49" s="487"/>
      <c r="CDC49" s="487"/>
      <c r="CDD49" s="487"/>
      <c r="CDE49" s="487"/>
      <c r="CDF49" s="487"/>
      <c r="CDG49" s="487"/>
      <c r="CDH49" s="487"/>
      <c r="CDI49" s="487"/>
      <c r="CDJ49" s="487"/>
      <c r="CDK49" s="487"/>
      <c r="CDL49" s="487"/>
      <c r="CDM49" s="487"/>
      <c r="CDN49" s="487"/>
      <c r="CDO49" s="487"/>
      <c r="CDP49" s="487"/>
      <c r="CDQ49" s="487"/>
      <c r="CDR49" s="487"/>
      <c r="CDS49" s="487"/>
      <c r="CDT49" s="487"/>
      <c r="CDU49" s="487"/>
      <c r="CDV49" s="487"/>
      <c r="CDW49" s="487"/>
      <c r="CDX49" s="487"/>
      <c r="CDY49" s="487"/>
      <c r="CDZ49" s="487"/>
      <c r="CEA49" s="487"/>
      <c r="CEB49" s="487"/>
      <c r="CEC49" s="487"/>
      <c r="CED49" s="487"/>
      <c r="CEE49" s="487"/>
      <c r="CEF49" s="487"/>
      <c r="CEG49" s="487"/>
      <c r="CEH49" s="487"/>
      <c r="CEI49" s="487"/>
      <c r="CEJ49" s="487"/>
      <c r="CEK49" s="487"/>
      <c r="CEL49" s="487"/>
      <c r="CEM49" s="487"/>
      <c r="CEN49" s="487"/>
      <c r="CEO49" s="487"/>
      <c r="CEP49" s="487"/>
      <c r="CEQ49" s="487"/>
      <c r="CER49" s="487"/>
      <c r="CES49" s="487"/>
      <c r="CET49" s="487"/>
      <c r="CEU49" s="487"/>
      <c r="CEV49" s="487"/>
      <c r="CEW49" s="487"/>
      <c r="CEX49" s="487"/>
      <c r="CEY49" s="487"/>
      <c r="CEZ49" s="487"/>
      <c r="CFA49" s="487"/>
      <c r="CFB49" s="487"/>
      <c r="CFC49" s="487"/>
      <c r="CFD49" s="487"/>
      <c r="CFE49" s="487"/>
      <c r="CFF49" s="487"/>
      <c r="CFG49" s="487"/>
      <c r="CFH49" s="487"/>
      <c r="CFI49" s="487"/>
      <c r="CFJ49" s="487"/>
      <c r="CFK49" s="487"/>
      <c r="CFL49" s="487"/>
      <c r="CFM49" s="487"/>
      <c r="CFN49" s="487"/>
      <c r="CFO49" s="487"/>
      <c r="CFP49" s="487"/>
      <c r="CFQ49" s="487"/>
      <c r="CFR49" s="487"/>
      <c r="CFS49" s="487"/>
      <c r="CFT49" s="487"/>
      <c r="CFU49" s="487"/>
      <c r="CFV49" s="487"/>
      <c r="CFW49" s="487"/>
      <c r="CFX49" s="487"/>
      <c r="CFY49" s="487"/>
      <c r="CFZ49" s="487"/>
      <c r="CGA49" s="487"/>
      <c r="CGB49" s="487"/>
      <c r="CGC49" s="487"/>
      <c r="CGD49" s="487"/>
      <c r="CGE49" s="487"/>
      <c r="CGF49" s="487"/>
      <c r="CGG49" s="487"/>
      <c r="CGH49" s="487"/>
      <c r="CGI49" s="487"/>
      <c r="CGJ49" s="487"/>
      <c r="CGK49" s="487"/>
      <c r="CGL49" s="487"/>
      <c r="CGM49" s="487"/>
      <c r="CGN49" s="487"/>
      <c r="CGO49" s="487"/>
      <c r="CGP49" s="487"/>
      <c r="CGQ49" s="487"/>
      <c r="CGR49" s="487"/>
      <c r="CGS49" s="487"/>
      <c r="CGT49" s="487"/>
      <c r="CGU49" s="487"/>
      <c r="CGV49" s="487"/>
      <c r="CGW49" s="487"/>
      <c r="CGX49" s="487"/>
      <c r="CGY49" s="487"/>
      <c r="CGZ49" s="487"/>
      <c r="CHA49" s="487"/>
      <c r="CHB49" s="487"/>
      <c r="CHC49" s="487"/>
      <c r="CHD49" s="487"/>
      <c r="CHE49" s="487"/>
      <c r="CHF49" s="487"/>
      <c r="CHG49" s="487"/>
      <c r="CHH49" s="487"/>
      <c r="CHI49" s="487"/>
      <c r="CHJ49" s="487"/>
      <c r="CHK49" s="487"/>
      <c r="CHL49" s="487"/>
      <c r="CHM49" s="487"/>
      <c r="CHN49" s="487"/>
      <c r="CHO49" s="487"/>
      <c r="CHP49" s="487"/>
      <c r="CHQ49" s="487"/>
      <c r="CHR49" s="487"/>
      <c r="CHS49" s="487"/>
      <c r="CHT49" s="487"/>
      <c r="CHU49" s="487"/>
      <c r="CHV49" s="487"/>
      <c r="CHW49" s="487"/>
      <c r="CHX49" s="487"/>
      <c r="CHY49" s="487"/>
      <c r="CHZ49" s="487"/>
      <c r="CIA49" s="487"/>
      <c r="CIB49" s="487"/>
      <c r="CIC49" s="487"/>
      <c r="CID49" s="487"/>
      <c r="CIE49" s="487"/>
      <c r="CIF49" s="487"/>
      <c r="CIG49" s="487"/>
      <c r="CIH49" s="487"/>
      <c r="CII49" s="487"/>
      <c r="CIJ49" s="487"/>
      <c r="CIK49" s="487"/>
      <c r="CIL49" s="487"/>
      <c r="CIM49" s="487"/>
      <c r="CIN49" s="487"/>
      <c r="CIO49" s="487"/>
      <c r="CIP49" s="487"/>
      <c r="CIQ49" s="487"/>
      <c r="CIR49" s="487"/>
      <c r="CIS49" s="487"/>
      <c r="CIT49" s="487"/>
      <c r="CIU49" s="487"/>
      <c r="CIV49" s="487"/>
      <c r="CIW49" s="487"/>
      <c r="CIX49" s="487"/>
      <c r="CIY49" s="487"/>
      <c r="CIZ49" s="487"/>
      <c r="CJA49" s="487"/>
      <c r="CJB49" s="487"/>
      <c r="CJC49" s="487"/>
      <c r="CJD49" s="487"/>
      <c r="CJE49" s="487"/>
      <c r="CJF49" s="487"/>
      <c r="CJG49" s="487"/>
      <c r="CJH49" s="487"/>
      <c r="CJI49" s="487"/>
      <c r="CJJ49" s="487"/>
      <c r="CJK49" s="487"/>
      <c r="CJL49" s="487"/>
      <c r="CJM49" s="487"/>
      <c r="CJN49" s="487"/>
      <c r="CJO49" s="487"/>
      <c r="CJP49" s="487"/>
      <c r="CJQ49" s="487"/>
      <c r="CJR49" s="487"/>
      <c r="CJS49" s="487"/>
      <c r="CJT49" s="487"/>
      <c r="CJU49" s="487"/>
      <c r="CJV49" s="487"/>
      <c r="CJW49" s="487"/>
      <c r="CJX49" s="487"/>
      <c r="CJY49" s="487"/>
      <c r="CJZ49" s="487"/>
      <c r="CKA49" s="487"/>
      <c r="CKB49" s="487"/>
      <c r="CKC49" s="487"/>
      <c r="CKD49" s="487"/>
      <c r="CKE49" s="487"/>
      <c r="CKF49" s="487"/>
      <c r="CKG49" s="487"/>
      <c r="CKH49" s="487"/>
      <c r="CKI49" s="487"/>
      <c r="CKJ49" s="487"/>
      <c r="CKK49" s="487"/>
      <c r="CKL49" s="487"/>
      <c r="CKM49" s="487"/>
      <c r="CKN49" s="487"/>
      <c r="CKO49" s="487"/>
      <c r="CKP49" s="487"/>
      <c r="CKQ49" s="487"/>
      <c r="CKR49" s="487"/>
      <c r="CKS49" s="487"/>
      <c r="CKT49" s="487"/>
      <c r="CKU49" s="487"/>
      <c r="CKV49" s="487"/>
      <c r="CKW49" s="487"/>
      <c r="CKX49" s="487"/>
      <c r="CKY49" s="487"/>
      <c r="CKZ49" s="487"/>
      <c r="CLA49" s="487"/>
      <c r="CLB49" s="487"/>
      <c r="CLC49" s="487"/>
      <c r="CLD49" s="487"/>
      <c r="CLE49" s="487"/>
      <c r="CLF49" s="487"/>
      <c r="CLG49" s="487"/>
      <c r="CLH49" s="487"/>
      <c r="CLI49" s="487"/>
      <c r="CLJ49" s="487"/>
      <c r="CLK49" s="487"/>
      <c r="CLL49" s="487"/>
      <c r="CLM49" s="487"/>
      <c r="CLN49" s="487"/>
      <c r="CLO49" s="487"/>
      <c r="CLP49" s="487"/>
      <c r="CLQ49" s="487"/>
      <c r="CLR49" s="487"/>
      <c r="CLS49" s="487"/>
      <c r="CLT49" s="487"/>
      <c r="CLU49" s="487"/>
      <c r="CLV49" s="487"/>
      <c r="CLW49" s="487"/>
      <c r="CLX49" s="487"/>
      <c r="CLY49" s="487"/>
      <c r="CLZ49" s="487"/>
      <c r="CMA49" s="487"/>
      <c r="CMB49" s="487"/>
      <c r="CMC49" s="487"/>
      <c r="CMD49" s="487"/>
      <c r="CME49" s="487"/>
      <c r="CMF49" s="487"/>
      <c r="CMG49" s="487"/>
      <c r="CMH49" s="487"/>
      <c r="CMI49" s="487"/>
      <c r="CMJ49" s="487"/>
      <c r="CMK49" s="487"/>
      <c r="CML49" s="487"/>
      <c r="CMM49" s="487"/>
      <c r="CMN49" s="487"/>
      <c r="CMO49" s="487"/>
      <c r="CMP49" s="487"/>
      <c r="CMQ49" s="487"/>
      <c r="CMR49" s="487"/>
      <c r="CMS49" s="487"/>
      <c r="CMT49" s="487"/>
      <c r="CMU49" s="487"/>
      <c r="CMV49" s="487"/>
      <c r="CMW49" s="487"/>
      <c r="CMX49" s="487"/>
      <c r="CMY49" s="487"/>
      <c r="CMZ49" s="487"/>
      <c r="CNA49" s="487"/>
      <c r="CNB49" s="487"/>
      <c r="CNC49" s="487"/>
      <c r="CND49" s="487"/>
      <c r="CNE49" s="487"/>
      <c r="CNF49" s="487"/>
      <c r="CNG49" s="487"/>
      <c r="CNH49" s="487"/>
      <c r="CNI49" s="487"/>
      <c r="CNJ49" s="487"/>
      <c r="CNK49" s="487"/>
      <c r="CNL49" s="487"/>
      <c r="CNM49" s="487"/>
      <c r="CNN49" s="487"/>
      <c r="CNO49" s="487"/>
      <c r="CNP49" s="487"/>
      <c r="CNQ49" s="487"/>
      <c r="CNR49" s="487"/>
      <c r="CNS49" s="487"/>
      <c r="CNT49" s="487"/>
      <c r="CNU49" s="487"/>
      <c r="CNV49" s="487"/>
      <c r="CNW49" s="487"/>
      <c r="CNX49" s="487"/>
      <c r="CNY49" s="487"/>
      <c r="CNZ49" s="487"/>
      <c r="COA49" s="487"/>
      <c r="COB49" s="487"/>
      <c r="COC49" s="487"/>
      <c r="COD49" s="487"/>
      <c r="COE49" s="487"/>
      <c r="COF49" s="487"/>
      <c r="COG49" s="487"/>
      <c r="COH49" s="487"/>
      <c r="COI49" s="487"/>
      <c r="COJ49" s="487"/>
      <c r="COK49" s="487"/>
      <c r="COL49" s="487"/>
      <c r="COM49" s="487"/>
      <c r="CON49" s="487"/>
      <c r="COO49" s="487"/>
      <c r="COP49" s="487"/>
      <c r="COQ49" s="487"/>
      <c r="COR49" s="487"/>
      <c r="COS49" s="487"/>
      <c r="COT49" s="487"/>
      <c r="COU49" s="487"/>
      <c r="COV49" s="487"/>
      <c r="COW49" s="487"/>
      <c r="COX49" s="487"/>
      <c r="COY49" s="487"/>
      <c r="COZ49" s="487"/>
      <c r="CPA49" s="487"/>
      <c r="CPB49" s="487"/>
      <c r="CPC49" s="487"/>
      <c r="CPD49" s="487"/>
      <c r="CPE49" s="487"/>
      <c r="CPF49" s="487"/>
      <c r="CPG49" s="487"/>
      <c r="CPH49" s="487"/>
      <c r="CPI49" s="487"/>
      <c r="CPJ49" s="487"/>
      <c r="CPK49" s="487"/>
      <c r="CPL49" s="487"/>
      <c r="CPM49" s="487"/>
      <c r="CPN49" s="487"/>
      <c r="CPO49" s="487"/>
      <c r="CPP49" s="487"/>
      <c r="CPQ49" s="487"/>
      <c r="CPR49" s="487"/>
      <c r="CPS49" s="487"/>
      <c r="CPT49" s="487"/>
      <c r="CPU49" s="487"/>
      <c r="CPV49" s="487"/>
      <c r="CPW49" s="487"/>
      <c r="CPX49" s="487"/>
      <c r="CPY49" s="487"/>
      <c r="CPZ49" s="487"/>
      <c r="CQA49" s="487"/>
      <c r="CQB49" s="487"/>
      <c r="CQC49" s="487"/>
      <c r="CQD49" s="487"/>
      <c r="CQE49" s="487"/>
      <c r="CQF49" s="487"/>
      <c r="CQG49" s="487"/>
      <c r="CQH49" s="487"/>
      <c r="CQI49" s="487"/>
      <c r="CQJ49" s="487"/>
      <c r="CQK49" s="487"/>
      <c r="CQL49" s="487"/>
      <c r="CQM49" s="487"/>
      <c r="CQN49" s="487"/>
      <c r="CQO49" s="487"/>
      <c r="CQP49" s="487"/>
      <c r="CQQ49" s="487"/>
      <c r="CQR49" s="487"/>
      <c r="CQS49" s="487"/>
      <c r="CQT49" s="487"/>
      <c r="CQU49" s="487"/>
      <c r="CQV49" s="487"/>
      <c r="CQW49" s="487"/>
      <c r="CQX49" s="487"/>
      <c r="CQY49" s="487"/>
      <c r="CQZ49" s="487"/>
      <c r="CRA49" s="487"/>
      <c r="CRB49" s="487"/>
      <c r="CRC49" s="487"/>
      <c r="CRD49" s="487"/>
      <c r="CRE49" s="487"/>
      <c r="CRF49" s="487"/>
      <c r="CRG49" s="487"/>
      <c r="CRH49" s="487"/>
      <c r="CRI49" s="487"/>
      <c r="CRJ49" s="487"/>
      <c r="CRK49" s="487"/>
      <c r="CRL49" s="487"/>
      <c r="CRM49" s="487"/>
      <c r="CRN49" s="487"/>
      <c r="CRO49" s="487"/>
      <c r="CRP49" s="487"/>
      <c r="CRQ49" s="487"/>
      <c r="CRR49" s="487"/>
      <c r="CRS49" s="487"/>
      <c r="CRT49" s="487"/>
      <c r="CRU49" s="487"/>
      <c r="CRV49" s="487"/>
      <c r="CRW49" s="487"/>
      <c r="CRX49" s="487"/>
      <c r="CRY49" s="487"/>
      <c r="CRZ49" s="487"/>
      <c r="CSA49" s="487"/>
      <c r="CSB49" s="487"/>
      <c r="CSC49" s="487"/>
      <c r="CSD49" s="487"/>
      <c r="CSE49" s="487"/>
      <c r="CSF49" s="487"/>
      <c r="CSG49" s="487"/>
      <c r="CSH49" s="487"/>
      <c r="CSI49" s="487"/>
      <c r="CSJ49" s="487"/>
      <c r="CSK49" s="487"/>
      <c r="CSL49" s="487"/>
      <c r="CSM49" s="487"/>
      <c r="CSN49" s="487"/>
      <c r="CSO49" s="487"/>
      <c r="CSP49" s="487"/>
      <c r="CSQ49" s="487"/>
      <c r="CSR49" s="487"/>
      <c r="CSS49" s="487"/>
      <c r="CST49" s="487"/>
      <c r="CSU49" s="487"/>
      <c r="CSV49" s="487"/>
      <c r="CSW49" s="487"/>
      <c r="CSX49" s="487"/>
      <c r="CSY49" s="487"/>
      <c r="CSZ49" s="487"/>
      <c r="CTA49" s="487"/>
      <c r="CTB49" s="487"/>
      <c r="CTC49" s="487"/>
      <c r="CTD49" s="487"/>
      <c r="CTE49" s="487"/>
      <c r="CTF49" s="487"/>
      <c r="CTG49" s="487"/>
      <c r="CTH49" s="487"/>
      <c r="CTI49" s="487"/>
      <c r="CTJ49" s="487"/>
      <c r="CTK49" s="487"/>
      <c r="CTL49" s="487"/>
      <c r="CTM49" s="487"/>
      <c r="CTN49" s="487"/>
      <c r="CTO49" s="487"/>
      <c r="CTP49" s="487"/>
      <c r="CTQ49" s="487"/>
      <c r="CTR49" s="487"/>
      <c r="CTS49" s="487"/>
      <c r="CTT49" s="487"/>
      <c r="CTU49" s="487"/>
      <c r="CTV49" s="487"/>
      <c r="CTW49" s="487"/>
      <c r="CTX49" s="487"/>
      <c r="CTY49" s="487"/>
      <c r="CTZ49" s="487"/>
      <c r="CUA49" s="487"/>
      <c r="CUB49" s="487"/>
      <c r="CUC49" s="487"/>
      <c r="CUD49" s="487"/>
      <c r="CUE49" s="487"/>
      <c r="CUF49" s="487"/>
      <c r="CUG49" s="487"/>
      <c r="CUH49" s="487"/>
      <c r="CUI49" s="487"/>
      <c r="CUJ49" s="487"/>
      <c r="CUK49" s="487"/>
      <c r="CUL49" s="487"/>
      <c r="CUM49" s="487"/>
      <c r="CUN49" s="487"/>
      <c r="CUO49" s="487"/>
      <c r="CUP49" s="487"/>
      <c r="CUQ49" s="487"/>
      <c r="CUR49" s="487"/>
      <c r="CUS49" s="487"/>
      <c r="CUT49" s="487"/>
      <c r="CUU49" s="487"/>
      <c r="CUV49" s="487"/>
      <c r="CUW49" s="487"/>
      <c r="CUX49" s="487"/>
      <c r="CUY49" s="487"/>
      <c r="CUZ49" s="487"/>
      <c r="CVA49" s="487"/>
      <c r="CVB49" s="487"/>
      <c r="CVC49" s="487"/>
      <c r="CVD49" s="487"/>
      <c r="CVE49" s="487"/>
      <c r="CVF49" s="487"/>
      <c r="CVG49" s="487"/>
      <c r="CVH49" s="487"/>
      <c r="CVI49" s="487"/>
      <c r="CVJ49" s="487"/>
      <c r="CVK49" s="487"/>
      <c r="CVL49" s="487"/>
      <c r="CVM49" s="487"/>
      <c r="CVN49" s="487"/>
      <c r="CVO49" s="487"/>
      <c r="CVP49" s="487"/>
      <c r="CVQ49" s="487"/>
      <c r="CVR49" s="487"/>
      <c r="CVS49" s="487"/>
      <c r="CVT49" s="487"/>
      <c r="CVU49" s="487"/>
      <c r="CVV49" s="487"/>
      <c r="CVW49" s="487"/>
      <c r="CVX49" s="487"/>
      <c r="CVY49" s="487"/>
      <c r="CVZ49" s="487"/>
      <c r="CWA49" s="487"/>
      <c r="CWB49" s="487"/>
      <c r="CWC49" s="487"/>
      <c r="CWD49" s="487"/>
      <c r="CWE49" s="487"/>
      <c r="CWF49" s="487"/>
      <c r="CWG49" s="487"/>
      <c r="CWH49" s="487"/>
      <c r="CWI49" s="487"/>
      <c r="CWJ49" s="487"/>
      <c r="CWK49" s="487"/>
      <c r="CWL49" s="487"/>
      <c r="CWM49" s="487"/>
      <c r="CWN49" s="487"/>
      <c r="CWO49" s="487"/>
      <c r="CWP49" s="487"/>
      <c r="CWQ49" s="487"/>
      <c r="CWR49" s="487"/>
      <c r="CWS49" s="487"/>
      <c r="CWT49" s="487"/>
      <c r="CWU49" s="487"/>
      <c r="CWV49" s="487"/>
      <c r="CWW49" s="487"/>
      <c r="CWX49" s="487"/>
      <c r="CWY49" s="487"/>
      <c r="CWZ49" s="487"/>
      <c r="CXA49" s="487"/>
      <c r="CXB49" s="487"/>
      <c r="CXC49" s="487"/>
      <c r="CXD49" s="487"/>
      <c r="CXE49" s="487"/>
      <c r="CXF49" s="487"/>
      <c r="CXG49" s="487"/>
      <c r="CXH49" s="487"/>
      <c r="CXI49" s="487"/>
      <c r="CXJ49" s="487"/>
      <c r="CXK49" s="487"/>
      <c r="CXL49" s="487"/>
      <c r="CXM49" s="487"/>
      <c r="CXN49" s="487"/>
      <c r="CXO49" s="487"/>
      <c r="CXP49" s="487"/>
      <c r="CXQ49" s="487"/>
      <c r="CXR49" s="487"/>
      <c r="CXS49" s="487"/>
      <c r="CXT49" s="487"/>
      <c r="CXU49" s="487"/>
      <c r="CXV49" s="487"/>
      <c r="CXW49" s="487"/>
      <c r="CXX49" s="487"/>
      <c r="CXY49" s="487"/>
      <c r="CXZ49" s="487"/>
      <c r="CYA49" s="487"/>
      <c r="CYB49" s="487"/>
      <c r="CYC49" s="487"/>
      <c r="CYD49" s="487"/>
      <c r="CYE49" s="487"/>
      <c r="CYF49" s="487"/>
      <c r="CYG49" s="487"/>
      <c r="CYH49" s="487"/>
      <c r="CYI49" s="487"/>
      <c r="CYJ49" s="487"/>
      <c r="CYK49" s="487"/>
      <c r="CYL49" s="487"/>
      <c r="CYM49" s="487"/>
      <c r="CYN49" s="487"/>
      <c r="CYO49" s="487"/>
      <c r="CYP49" s="487"/>
      <c r="CYQ49" s="487"/>
      <c r="CYR49" s="487"/>
      <c r="CYS49" s="487"/>
      <c r="CYT49" s="487"/>
      <c r="CYU49" s="487"/>
      <c r="CYV49" s="487"/>
      <c r="CYW49" s="487"/>
      <c r="CYX49" s="487"/>
      <c r="CYY49" s="487"/>
      <c r="CYZ49" s="487"/>
      <c r="CZA49" s="487"/>
      <c r="CZB49" s="487"/>
      <c r="CZC49" s="487"/>
      <c r="CZD49" s="487"/>
      <c r="CZE49" s="487"/>
      <c r="CZF49" s="487"/>
      <c r="CZG49" s="487"/>
      <c r="CZH49" s="487"/>
      <c r="CZI49" s="487"/>
      <c r="CZJ49" s="487"/>
      <c r="CZK49" s="487"/>
      <c r="CZL49" s="487"/>
      <c r="CZM49" s="487"/>
      <c r="CZN49" s="487"/>
      <c r="CZO49" s="487"/>
      <c r="CZP49" s="487"/>
      <c r="CZQ49" s="487"/>
      <c r="CZR49" s="487"/>
      <c r="CZS49" s="487"/>
      <c r="CZT49" s="487"/>
      <c r="CZU49" s="487"/>
      <c r="CZV49" s="487"/>
      <c r="CZW49" s="487"/>
      <c r="CZX49" s="487"/>
      <c r="CZY49" s="487"/>
      <c r="CZZ49" s="487"/>
      <c r="DAA49" s="487"/>
      <c r="DAB49" s="487"/>
      <c r="DAC49" s="487"/>
      <c r="DAD49" s="487"/>
      <c r="DAE49" s="487"/>
      <c r="DAF49" s="487"/>
      <c r="DAG49" s="487"/>
      <c r="DAH49" s="487"/>
      <c r="DAI49" s="487"/>
      <c r="DAJ49" s="487"/>
      <c r="DAK49" s="487"/>
      <c r="DAL49" s="487"/>
      <c r="DAM49" s="487"/>
      <c r="DAN49" s="487"/>
      <c r="DAO49" s="487"/>
      <c r="DAP49" s="487"/>
      <c r="DAQ49" s="487"/>
      <c r="DAR49" s="487"/>
      <c r="DAS49" s="487"/>
      <c r="DAT49" s="487"/>
      <c r="DAU49" s="487"/>
      <c r="DAV49" s="487"/>
      <c r="DAW49" s="487"/>
      <c r="DAX49" s="487"/>
      <c r="DAY49" s="487"/>
      <c r="DAZ49" s="487"/>
      <c r="DBA49" s="487"/>
      <c r="DBB49" s="487"/>
      <c r="DBC49" s="487"/>
      <c r="DBD49" s="487"/>
      <c r="DBE49" s="487"/>
      <c r="DBF49" s="487"/>
      <c r="DBG49" s="487"/>
      <c r="DBH49" s="487"/>
      <c r="DBI49" s="487"/>
      <c r="DBJ49" s="487"/>
      <c r="DBK49" s="487"/>
      <c r="DBL49" s="487"/>
      <c r="DBM49" s="487"/>
      <c r="DBN49" s="487"/>
      <c r="DBO49" s="487"/>
      <c r="DBP49" s="487"/>
      <c r="DBQ49" s="487"/>
      <c r="DBR49" s="487"/>
      <c r="DBS49" s="487"/>
      <c r="DBT49" s="487"/>
      <c r="DBU49" s="487"/>
      <c r="DBV49" s="487"/>
      <c r="DBW49" s="487"/>
      <c r="DBX49" s="487"/>
      <c r="DBY49" s="487"/>
      <c r="DBZ49" s="487"/>
      <c r="DCA49" s="487"/>
      <c r="DCB49" s="487"/>
      <c r="DCC49" s="487"/>
      <c r="DCD49" s="487"/>
      <c r="DCE49" s="487"/>
      <c r="DCF49" s="487"/>
      <c r="DCG49" s="487"/>
      <c r="DCH49" s="487"/>
      <c r="DCI49" s="487"/>
      <c r="DCJ49" s="487"/>
      <c r="DCK49" s="487"/>
      <c r="DCL49" s="487"/>
      <c r="DCM49" s="487"/>
      <c r="DCN49" s="487"/>
      <c r="DCO49" s="487"/>
      <c r="DCP49" s="487"/>
      <c r="DCQ49" s="487"/>
      <c r="DCR49" s="487"/>
      <c r="DCS49" s="487"/>
      <c r="DCT49" s="487"/>
      <c r="DCU49" s="487"/>
      <c r="DCV49" s="487"/>
      <c r="DCW49" s="487"/>
      <c r="DCX49" s="487"/>
      <c r="DCY49" s="487"/>
      <c r="DCZ49" s="487"/>
      <c r="DDA49" s="487"/>
      <c r="DDB49" s="487"/>
      <c r="DDC49" s="487"/>
      <c r="DDD49" s="487"/>
      <c r="DDE49" s="487"/>
      <c r="DDF49" s="487"/>
      <c r="DDG49" s="487"/>
      <c r="DDH49" s="487"/>
      <c r="DDI49" s="487"/>
      <c r="DDJ49" s="487"/>
      <c r="DDK49" s="487"/>
      <c r="DDL49" s="487"/>
      <c r="DDM49" s="487"/>
      <c r="DDN49" s="487"/>
      <c r="DDO49" s="487"/>
      <c r="DDP49" s="487"/>
      <c r="DDQ49" s="487"/>
      <c r="DDR49" s="487"/>
      <c r="DDS49" s="487"/>
      <c r="DDT49" s="487"/>
      <c r="DDU49" s="487"/>
      <c r="DDV49" s="487"/>
      <c r="DDW49" s="487"/>
      <c r="DDX49" s="487"/>
      <c r="DDY49" s="487"/>
      <c r="DDZ49" s="487"/>
      <c r="DEA49" s="487"/>
      <c r="DEB49" s="487"/>
      <c r="DEC49" s="487"/>
      <c r="DED49" s="487"/>
      <c r="DEE49" s="487"/>
      <c r="DEF49" s="487"/>
      <c r="DEG49" s="487"/>
      <c r="DEH49" s="487"/>
      <c r="DEI49" s="487"/>
      <c r="DEJ49" s="487"/>
      <c r="DEK49" s="487"/>
      <c r="DEL49" s="487"/>
      <c r="DEM49" s="487"/>
      <c r="DEN49" s="487"/>
      <c r="DEO49" s="487"/>
      <c r="DEP49" s="487"/>
      <c r="DEQ49" s="487"/>
      <c r="DER49" s="487"/>
      <c r="DES49" s="487"/>
      <c r="DET49" s="487"/>
      <c r="DEU49" s="487"/>
      <c r="DEV49" s="487"/>
      <c r="DEW49" s="487"/>
      <c r="DEX49" s="487"/>
      <c r="DEY49" s="487"/>
      <c r="DEZ49" s="487"/>
      <c r="DFA49" s="487"/>
      <c r="DFB49" s="487"/>
      <c r="DFC49" s="487"/>
      <c r="DFD49" s="487"/>
      <c r="DFE49" s="487"/>
      <c r="DFF49" s="487"/>
      <c r="DFG49" s="487"/>
      <c r="DFH49" s="487"/>
      <c r="DFI49" s="487"/>
      <c r="DFJ49" s="487"/>
      <c r="DFK49" s="487"/>
      <c r="DFL49" s="487"/>
      <c r="DFM49" s="487"/>
      <c r="DFN49" s="487"/>
      <c r="DFO49" s="487"/>
      <c r="DFP49" s="487"/>
      <c r="DFQ49" s="487"/>
      <c r="DFR49" s="487"/>
      <c r="DFS49" s="487"/>
      <c r="DFT49" s="487"/>
      <c r="DFU49" s="487"/>
      <c r="DFV49" s="487"/>
      <c r="DFW49" s="487"/>
      <c r="DFX49" s="487"/>
      <c r="DFY49" s="487"/>
      <c r="DFZ49" s="487"/>
      <c r="DGA49" s="487"/>
      <c r="DGB49" s="487"/>
      <c r="DGC49" s="487"/>
      <c r="DGD49" s="487"/>
      <c r="DGE49" s="487"/>
      <c r="DGF49" s="487"/>
      <c r="DGG49" s="487"/>
      <c r="DGH49" s="487"/>
      <c r="DGI49" s="487"/>
      <c r="DGJ49" s="487"/>
      <c r="DGK49" s="487"/>
      <c r="DGL49" s="487"/>
      <c r="DGM49" s="487"/>
      <c r="DGN49" s="487"/>
      <c r="DGO49" s="487"/>
      <c r="DGP49" s="487"/>
      <c r="DGQ49" s="487"/>
      <c r="DGR49" s="487"/>
      <c r="DGS49" s="487"/>
      <c r="DGT49" s="487"/>
      <c r="DGU49" s="487"/>
      <c r="DGV49" s="487"/>
      <c r="DGW49" s="487"/>
      <c r="DGX49" s="487"/>
      <c r="DGY49" s="487"/>
      <c r="DGZ49" s="487"/>
      <c r="DHA49" s="487"/>
      <c r="DHB49" s="487"/>
      <c r="DHC49" s="487"/>
      <c r="DHD49" s="487"/>
      <c r="DHE49" s="487"/>
      <c r="DHF49" s="487"/>
      <c r="DHG49" s="487"/>
      <c r="DHH49" s="487"/>
      <c r="DHI49" s="487"/>
      <c r="DHJ49" s="487"/>
      <c r="DHK49" s="487"/>
      <c r="DHL49" s="487"/>
      <c r="DHM49" s="487"/>
      <c r="DHN49" s="487"/>
      <c r="DHO49" s="487"/>
      <c r="DHP49" s="487"/>
      <c r="DHQ49" s="487"/>
      <c r="DHR49" s="487"/>
      <c r="DHS49" s="487"/>
      <c r="DHT49" s="487"/>
      <c r="DHU49" s="487"/>
      <c r="DHV49" s="487"/>
      <c r="DHW49" s="487"/>
      <c r="DHX49" s="487"/>
      <c r="DHY49" s="487"/>
      <c r="DHZ49" s="487"/>
      <c r="DIA49" s="487"/>
      <c r="DIB49" s="487"/>
      <c r="DIC49" s="487"/>
      <c r="DID49" s="487"/>
      <c r="DIE49" s="487"/>
      <c r="DIF49" s="487"/>
      <c r="DIG49" s="487"/>
      <c r="DIH49" s="487"/>
      <c r="DII49" s="487"/>
      <c r="DIJ49" s="487"/>
      <c r="DIK49" s="487"/>
      <c r="DIL49" s="487"/>
      <c r="DIM49" s="487"/>
      <c r="DIN49" s="487"/>
      <c r="DIO49" s="487"/>
      <c r="DIP49" s="487"/>
      <c r="DIQ49" s="487"/>
      <c r="DIR49" s="487"/>
      <c r="DIS49" s="487"/>
      <c r="DIT49" s="487"/>
      <c r="DIU49" s="487"/>
      <c r="DIV49" s="487"/>
      <c r="DIW49" s="487"/>
      <c r="DIX49" s="487"/>
      <c r="DIY49" s="487"/>
      <c r="DIZ49" s="487"/>
      <c r="DJA49" s="487"/>
      <c r="DJB49" s="487"/>
      <c r="DJC49" s="487"/>
      <c r="DJD49" s="487"/>
      <c r="DJE49" s="487"/>
      <c r="DJF49" s="487"/>
      <c r="DJG49" s="487"/>
      <c r="DJH49" s="487"/>
      <c r="DJI49" s="487"/>
      <c r="DJJ49" s="487"/>
      <c r="DJK49" s="487"/>
      <c r="DJL49" s="487"/>
      <c r="DJM49" s="487"/>
      <c r="DJN49" s="487"/>
      <c r="DJO49" s="487"/>
      <c r="DJP49" s="487"/>
      <c r="DJQ49" s="487"/>
      <c r="DJR49" s="487"/>
      <c r="DJS49" s="487"/>
      <c r="DJT49" s="487"/>
      <c r="DJU49" s="487"/>
      <c r="DJV49" s="487"/>
      <c r="DJW49" s="487"/>
      <c r="DJX49" s="487"/>
      <c r="DJY49" s="487"/>
      <c r="DJZ49" s="487"/>
      <c r="DKA49" s="487"/>
      <c r="DKB49" s="487"/>
      <c r="DKC49" s="487"/>
      <c r="DKD49" s="487"/>
      <c r="DKE49" s="487"/>
      <c r="DKF49" s="487"/>
      <c r="DKG49" s="487"/>
      <c r="DKH49" s="487"/>
      <c r="DKI49" s="487"/>
      <c r="DKJ49" s="487"/>
      <c r="DKK49" s="487"/>
      <c r="DKL49" s="487"/>
      <c r="DKM49" s="487"/>
      <c r="DKN49" s="487"/>
      <c r="DKO49" s="487"/>
      <c r="DKP49" s="487"/>
      <c r="DKQ49" s="487"/>
      <c r="DKR49" s="487"/>
      <c r="DKS49" s="487"/>
      <c r="DKT49" s="487"/>
      <c r="DKU49" s="487"/>
      <c r="DKV49" s="487"/>
      <c r="DKW49" s="487"/>
      <c r="DKX49" s="487"/>
      <c r="DKY49" s="487"/>
      <c r="DKZ49" s="487"/>
      <c r="DLA49" s="487"/>
      <c r="DLB49" s="487"/>
      <c r="DLC49" s="487"/>
      <c r="DLD49" s="487"/>
      <c r="DLE49" s="487"/>
      <c r="DLF49" s="487"/>
      <c r="DLG49" s="487"/>
      <c r="DLH49" s="487"/>
      <c r="DLI49" s="487"/>
      <c r="DLJ49" s="487"/>
      <c r="DLK49" s="487"/>
      <c r="DLL49" s="487"/>
      <c r="DLM49" s="487"/>
      <c r="DLN49" s="487"/>
      <c r="DLO49" s="487"/>
      <c r="DLP49" s="487"/>
      <c r="DLQ49" s="487"/>
      <c r="DLR49" s="487"/>
      <c r="DLS49" s="487"/>
      <c r="DLT49" s="487"/>
      <c r="DLU49" s="487"/>
      <c r="DLV49" s="487"/>
      <c r="DLW49" s="487"/>
      <c r="DLX49" s="487"/>
      <c r="DLY49" s="487"/>
      <c r="DLZ49" s="487"/>
      <c r="DMA49" s="487"/>
      <c r="DMB49" s="487"/>
      <c r="DMC49" s="487"/>
      <c r="DMD49" s="487"/>
      <c r="DME49" s="487"/>
      <c r="DMF49" s="487"/>
      <c r="DMG49" s="487"/>
      <c r="DMH49" s="487"/>
      <c r="DMI49" s="487"/>
      <c r="DMJ49" s="487"/>
      <c r="DMK49" s="487"/>
      <c r="DML49" s="487"/>
      <c r="DMM49" s="487"/>
      <c r="DMN49" s="487"/>
      <c r="DMO49" s="487"/>
      <c r="DMP49" s="487"/>
      <c r="DMQ49" s="487"/>
      <c r="DMR49" s="487"/>
      <c r="DMS49" s="487"/>
      <c r="DMT49" s="487"/>
      <c r="DMU49" s="487"/>
      <c r="DMV49" s="487"/>
      <c r="DMW49" s="487"/>
      <c r="DMX49" s="487"/>
      <c r="DMY49" s="487"/>
      <c r="DMZ49" s="487"/>
      <c r="DNA49" s="487"/>
      <c r="DNB49" s="487"/>
      <c r="DNC49" s="487"/>
      <c r="DNM49" s="487"/>
      <c r="DNN49" s="487"/>
      <c r="DNO49" s="487"/>
      <c r="DNP49" s="487"/>
      <c r="DNQ49" s="487"/>
      <c r="DNR49" s="487"/>
      <c r="DNS49" s="487"/>
      <c r="DNT49" s="487"/>
      <c r="DNU49" s="487"/>
      <c r="DNV49" s="487"/>
      <c r="DNW49" s="487"/>
      <c r="DNX49" s="487"/>
      <c r="DNY49" s="487"/>
      <c r="DNZ49" s="487"/>
      <c r="DOA49" s="487"/>
      <c r="DOB49" s="487"/>
      <c r="DOC49" s="487"/>
      <c r="DOD49" s="487"/>
      <c r="DOE49" s="487"/>
      <c r="DOF49" s="487"/>
      <c r="DOG49" s="487"/>
      <c r="DOH49" s="487"/>
      <c r="DOI49" s="487"/>
      <c r="DOJ49" s="487"/>
      <c r="DOK49" s="487"/>
      <c r="DOL49" s="487"/>
      <c r="DOM49" s="487"/>
      <c r="DON49" s="487"/>
      <c r="DOO49" s="487"/>
      <c r="DOP49" s="487"/>
      <c r="DOQ49" s="487"/>
      <c r="DOR49" s="487"/>
      <c r="DOS49" s="487"/>
      <c r="DOT49" s="487"/>
      <c r="DOU49" s="487"/>
      <c r="DOV49" s="487"/>
      <c r="DOW49" s="487"/>
      <c r="DOX49" s="487"/>
      <c r="DOY49" s="487"/>
      <c r="DOZ49" s="487"/>
      <c r="DPA49" s="487"/>
      <c r="DPB49" s="487"/>
      <c r="DPC49" s="487"/>
      <c r="DPD49" s="487"/>
      <c r="DPE49" s="487"/>
      <c r="DPF49" s="487"/>
      <c r="DPG49" s="487"/>
      <c r="DPH49" s="487"/>
      <c r="DPI49" s="487"/>
      <c r="DPJ49" s="487"/>
      <c r="DPK49" s="487"/>
      <c r="DPL49" s="487"/>
      <c r="DPM49" s="487"/>
      <c r="DPN49" s="487"/>
      <c r="DPO49" s="487"/>
      <c r="DPP49" s="487"/>
      <c r="DPQ49" s="487"/>
      <c r="DPR49" s="487"/>
      <c r="DPS49" s="487"/>
      <c r="DPT49" s="487"/>
      <c r="DPU49" s="487"/>
      <c r="DPV49" s="487"/>
      <c r="DPW49" s="487"/>
      <c r="DPX49" s="487"/>
      <c r="DPY49" s="487"/>
      <c r="DPZ49" s="487"/>
      <c r="DQA49" s="487"/>
      <c r="DQB49" s="487"/>
      <c r="DQC49" s="487"/>
      <c r="DQD49" s="487"/>
      <c r="DQE49" s="487"/>
      <c r="DQF49" s="487"/>
      <c r="DQG49" s="487"/>
      <c r="DQH49" s="487"/>
      <c r="DQI49" s="487"/>
      <c r="DQJ49" s="487"/>
      <c r="DQK49" s="487"/>
      <c r="DQL49" s="487"/>
      <c r="DQM49" s="487"/>
      <c r="DQN49" s="487"/>
      <c r="DQO49" s="487"/>
      <c r="DQP49" s="487"/>
      <c r="DQQ49" s="487"/>
      <c r="DQR49" s="487"/>
      <c r="DQS49" s="487"/>
      <c r="DQT49" s="487"/>
      <c r="DQU49" s="487"/>
      <c r="DQV49" s="487"/>
      <c r="DQW49" s="487"/>
      <c r="DQX49" s="487"/>
      <c r="DQY49" s="487"/>
      <c r="DQZ49" s="487"/>
      <c r="DRA49" s="487"/>
      <c r="DRB49" s="487"/>
      <c r="DRC49" s="487"/>
      <c r="DRD49" s="487"/>
      <c r="DRE49" s="487"/>
      <c r="DRF49" s="487"/>
      <c r="DRG49" s="487"/>
      <c r="DRH49" s="487"/>
      <c r="DRI49" s="487"/>
      <c r="DRJ49" s="487"/>
      <c r="DRK49" s="487"/>
      <c r="DRL49" s="487"/>
      <c r="DRM49" s="487"/>
      <c r="DRN49" s="487"/>
      <c r="DRO49" s="487"/>
      <c r="DRP49" s="487"/>
      <c r="DRQ49" s="487"/>
      <c r="DRR49" s="487"/>
      <c r="DRS49" s="487"/>
      <c r="DRT49" s="487"/>
      <c r="DRU49" s="487"/>
      <c r="DRV49" s="487"/>
      <c r="DRW49" s="487"/>
      <c r="DRX49" s="487"/>
      <c r="DRY49" s="487"/>
      <c r="DRZ49" s="487"/>
      <c r="DSA49" s="487"/>
      <c r="DSB49" s="487"/>
      <c r="DSC49" s="487"/>
      <c r="DSD49" s="487"/>
      <c r="DSE49" s="487"/>
      <c r="DSF49" s="487"/>
      <c r="DSG49" s="487"/>
      <c r="DSH49" s="487"/>
      <c r="DSI49" s="487"/>
      <c r="DSJ49" s="487"/>
      <c r="DSK49" s="487"/>
      <c r="DSL49" s="487"/>
      <c r="DSM49" s="487"/>
      <c r="DSN49" s="487"/>
      <c r="DSO49" s="487"/>
      <c r="DSP49" s="487"/>
      <c r="DSQ49" s="487"/>
      <c r="DSR49" s="487"/>
      <c r="DSS49" s="487"/>
      <c r="DST49" s="487"/>
      <c r="DSU49" s="487"/>
      <c r="DSV49" s="487"/>
      <c r="DSW49" s="487"/>
      <c r="DSX49" s="487"/>
      <c r="DSY49" s="487"/>
      <c r="DSZ49" s="487"/>
      <c r="DTA49" s="487"/>
      <c r="DTB49" s="487"/>
      <c r="DTC49" s="487"/>
      <c r="DTD49" s="487"/>
      <c r="DTE49" s="487"/>
      <c r="DTF49" s="487"/>
      <c r="DTG49" s="487"/>
      <c r="DTH49" s="487"/>
      <c r="DTI49" s="487"/>
      <c r="DTJ49" s="487"/>
      <c r="DTK49" s="487"/>
      <c r="DTL49" s="487"/>
      <c r="DTM49" s="487"/>
      <c r="DTN49" s="487"/>
      <c r="DTO49" s="487"/>
      <c r="DTP49" s="487"/>
      <c r="DTQ49" s="487"/>
      <c r="DTR49" s="487"/>
      <c r="DTS49" s="487"/>
      <c r="DTT49" s="487"/>
      <c r="DTU49" s="487"/>
      <c r="DTV49" s="487"/>
      <c r="DTW49" s="487"/>
      <c r="DTX49" s="487"/>
      <c r="DTY49" s="487"/>
      <c r="DTZ49" s="487"/>
      <c r="DUA49" s="487"/>
      <c r="DUB49" s="487"/>
      <c r="DUC49" s="487"/>
      <c r="DUD49" s="487"/>
      <c r="DUE49" s="487"/>
      <c r="DUF49" s="487"/>
      <c r="DUG49" s="487"/>
      <c r="DUH49" s="487"/>
      <c r="DUI49" s="487"/>
      <c r="DUJ49" s="487"/>
      <c r="DUK49" s="487"/>
      <c r="DUL49" s="487"/>
      <c r="DUM49" s="487"/>
      <c r="DUN49" s="487"/>
      <c r="DUO49" s="487"/>
      <c r="DUP49" s="487"/>
      <c r="DUQ49" s="487"/>
      <c r="DUR49" s="487"/>
      <c r="DUS49" s="487"/>
      <c r="DUT49" s="487"/>
      <c r="DUU49" s="487"/>
      <c r="DUV49" s="487"/>
      <c r="DUW49" s="487"/>
      <c r="DUX49" s="487"/>
      <c r="DUY49" s="487"/>
      <c r="DUZ49" s="487"/>
      <c r="DVA49" s="487"/>
      <c r="DVB49" s="487"/>
      <c r="DVC49" s="487"/>
      <c r="DVD49" s="487"/>
      <c r="DVE49" s="487"/>
      <c r="DVF49" s="487"/>
      <c r="DVG49" s="487"/>
      <c r="DVH49" s="487"/>
      <c r="DVI49" s="487"/>
      <c r="DVJ49" s="487"/>
      <c r="DVK49" s="487"/>
      <c r="DVL49" s="487"/>
      <c r="DVM49" s="487"/>
      <c r="DVN49" s="487"/>
      <c r="DVO49" s="487"/>
      <c r="DVP49" s="487"/>
      <c r="DVQ49" s="487"/>
      <c r="DVR49" s="487"/>
      <c r="DVS49" s="487"/>
      <c r="DVT49" s="487"/>
      <c r="DVU49" s="487"/>
      <c r="DVV49" s="487"/>
      <c r="DVW49" s="487"/>
      <c r="DVX49" s="487"/>
      <c r="DVY49" s="487"/>
      <c r="DVZ49" s="487"/>
      <c r="DWA49" s="487"/>
      <c r="DWB49" s="487"/>
      <c r="DWC49" s="487"/>
      <c r="DWD49" s="487"/>
      <c r="DWE49" s="487"/>
      <c r="DWF49" s="487"/>
      <c r="DWG49" s="487"/>
      <c r="DWH49" s="487"/>
      <c r="DWI49" s="487"/>
      <c r="DWJ49" s="487"/>
      <c r="DWK49" s="487"/>
      <c r="DWL49" s="487"/>
      <c r="DWM49" s="487"/>
      <c r="DWN49" s="487"/>
      <c r="DWO49" s="487"/>
      <c r="DWP49" s="487"/>
      <c r="DWQ49" s="487"/>
      <c r="DWR49" s="487"/>
      <c r="DWS49" s="487"/>
      <c r="DWT49" s="487"/>
      <c r="DWU49" s="487"/>
      <c r="DWV49" s="487"/>
      <c r="DWW49" s="487"/>
      <c r="DWX49" s="487"/>
      <c r="DWY49" s="487"/>
      <c r="DWZ49" s="487"/>
      <c r="DXA49" s="487"/>
      <c r="DXB49" s="487"/>
      <c r="DXC49" s="487"/>
      <c r="DXD49" s="487"/>
      <c r="DXE49" s="487"/>
      <c r="DXF49" s="487"/>
      <c r="DXG49" s="487"/>
      <c r="DXH49" s="487"/>
      <c r="DXI49" s="487"/>
      <c r="DXJ49" s="487"/>
      <c r="DXK49" s="487"/>
      <c r="DXL49" s="487"/>
      <c r="DXM49" s="487"/>
      <c r="DXN49" s="487"/>
      <c r="DXO49" s="487"/>
      <c r="DXP49" s="487"/>
      <c r="DXQ49" s="487"/>
      <c r="DXR49" s="487"/>
      <c r="DXS49" s="487"/>
      <c r="DXT49" s="487"/>
      <c r="DXU49" s="487"/>
      <c r="DXV49" s="487"/>
      <c r="DXW49" s="487"/>
      <c r="DXX49" s="487"/>
      <c r="DXY49" s="487"/>
      <c r="DXZ49" s="487"/>
      <c r="DYA49" s="487"/>
      <c r="DYB49" s="487"/>
      <c r="DYC49" s="487"/>
      <c r="DYD49" s="487"/>
      <c r="DYE49" s="487"/>
      <c r="DYF49" s="487"/>
      <c r="DYG49" s="487"/>
      <c r="DYH49" s="487"/>
      <c r="DYI49" s="487"/>
      <c r="DYJ49" s="487"/>
      <c r="DYK49" s="487"/>
      <c r="DYL49" s="487"/>
      <c r="DYM49" s="487"/>
      <c r="DYN49" s="487"/>
      <c r="DYO49" s="487"/>
      <c r="DYP49" s="487"/>
      <c r="DYQ49" s="487"/>
      <c r="DYR49" s="487"/>
      <c r="DYS49" s="487"/>
      <c r="DYT49" s="487"/>
      <c r="DYU49" s="487"/>
      <c r="DYV49" s="487"/>
      <c r="DYW49" s="487"/>
      <c r="DYX49" s="487"/>
      <c r="DYY49" s="487"/>
      <c r="DYZ49" s="487"/>
      <c r="DZA49" s="487"/>
      <c r="DZB49" s="487"/>
      <c r="DZC49" s="487"/>
      <c r="DZD49" s="487"/>
      <c r="DZE49" s="487"/>
      <c r="DZF49" s="487"/>
      <c r="DZG49" s="487"/>
      <c r="DZH49" s="487"/>
      <c r="DZI49" s="487"/>
      <c r="DZJ49" s="487"/>
      <c r="DZK49" s="487"/>
      <c r="DZL49" s="487"/>
      <c r="DZM49" s="487"/>
      <c r="DZN49" s="487"/>
      <c r="DZO49" s="487"/>
      <c r="DZP49" s="487"/>
      <c r="DZQ49" s="487"/>
      <c r="DZR49" s="487"/>
      <c r="DZS49" s="487"/>
      <c r="DZT49" s="487"/>
      <c r="DZU49" s="487"/>
      <c r="DZV49" s="487"/>
      <c r="DZW49" s="487"/>
      <c r="DZX49" s="487"/>
      <c r="DZY49" s="487"/>
      <c r="DZZ49" s="487"/>
      <c r="EAA49" s="487"/>
      <c r="EAB49" s="487"/>
      <c r="EAC49" s="487"/>
      <c r="EAD49" s="487"/>
      <c r="EAE49" s="487"/>
      <c r="EAF49" s="487"/>
      <c r="EAG49" s="487"/>
      <c r="EAH49" s="487"/>
      <c r="EAI49" s="487"/>
      <c r="EAJ49" s="487"/>
      <c r="EAK49" s="487"/>
      <c r="EAL49" s="487"/>
      <c r="EAM49" s="487"/>
      <c r="EAN49" s="487"/>
      <c r="EAO49" s="487"/>
      <c r="EAP49" s="487"/>
      <c r="EAQ49" s="487"/>
      <c r="EAR49" s="487"/>
      <c r="EAS49" s="487"/>
      <c r="EAT49" s="487"/>
      <c r="EAU49" s="487"/>
      <c r="EAV49" s="487"/>
      <c r="EAW49" s="487"/>
      <c r="EAX49" s="487"/>
      <c r="EAY49" s="487"/>
      <c r="EAZ49" s="487"/>
      <c r="EBA49" s="487"/>
      <c r="EBB49" s="487"/>
      <c r="EBC49" s="487"/>
      <c r="EBD49" s="487"/>
      <c r="EBE49" s="487"/>
      <c r="EBF49" s="487"/>
      <c r="EBG49" s="487"/>
      <c r="EBH49" s="487"/>
      <c r="EBI49" s="487"/>
      <c r="EBJ49" s="487"/>
      <c r="EBK49" s="487"/>
      <c r="EBL49" s="487"/>
      <c r="EBM49" s="487"/>
      <c r="EBN49" s="487"/>
      <c r="EBO49" s="487"/>
      <c r="EBP49" s="487"/>
      <c r="EBQ49" s="487"/>
      <c r="EBR49" s="487"/>
      <c r="EBS49" s="487"/>
      <c r="EBT49" s="487"/>
      <c r="EBU49" s="487"/>
      <c r="EBV49" s="487"/>
      <c r="EBW49" s="487"/>
      <c r="EBX49" s="487"/>
      <c r="EBY49" s="487"/>
      <c r="EBZ49" s="487"/>
      <c r="ECA49" s="487"/>
      <c r="ECB49" s="487"/>
      <c r="ECC49" s="487"/>
      <c r="ECD49" s="487"/>
      <c r="ECE49" s="487"/>
      <c r="ECF49" s="487"/>
      <c r="ECG49" s="487"/>
      <c r="ECH49" s="487"/>
      <c r="ECI49" s="487"/>
      <c r="ECJ49" s="487"/>
      <c r="ECK49" s="487"/>
      <c r="ECL49" s="487"/>
      <c r="ECM49" s="487"/>
      <c r="ECN49" s="487"/>
      <c r="ECO49" s="487"/>
      <c r="ECP49" s="487"/>
      <c r="ECQ49" s="487"/>
      <c r="ECR49" s="487"/>
      <c r="ECS49" s="487"/>
      <c r="ECT49" s="487"/>
      <c r="ECU49" s="487"/>
      <c r="ECV49" s="487"/>
      <c r="ECW49" s="487"/>
      <c r="ECX49" s="487"/>
      <c r="ECY49" s="487"/>
      <c r="ECZ49" s="487"/>
      <c r="EDA49" s="487"/>
      <c r="EDB49" s="487"/>
      <c r="EDC49" s="487"/>
      <c r="EDD49" s="487"/>
      <c r="EDE49" s="487"/>
      <c r="EDF49" s="487"/>
      <c r="EDG49" s="487"/>
      <c r="EDH49" s="487"/>
      <c r="EDI49" s="487"/>
      <c r="EDJ49" s="487"/>
      <c r="EDK49" s="487"/>
      <c r="EDL49" s="487"/>
      <c r="EDM49" s="487"/>
      <c r="EDN49" s="487"/>
      <c r="EDO49" s="487"/>
      <c r="EDP49" s="487"/>
      <c r="EDQ49" s="487"/>
      <c r="EDR49" s="487"/>
      <c r="EDS49" s="487"/>
      <c r="EDT49" s="487"/>
      <c r="EDU49" s="487"/>
      <c r="EDV49" s="487"/>
      <c r="EDW49" s="487"/>
      <c r="EDX49" s="487"/>
      <c r="EDY49" s="487"/>
      <c r="EDZ49" s="487"/>
      <c r="EEA49" s="487"/>
      <c r="EEB49" s="487"/>
      <c r="EEC49" s="487"/>
      <c r="EED49" s="487"/>
      <c r="EEE49" s="487"/>
      <c r="EEF49" s="487"/>
      <c r="EEG49" s="487"/>
      <c r="EEH49" s="487"/>
      <c r="EEI49" s="487"/>
      <c r="EEJ49" s="487"/>
      <c r="EEK49" s="487"/>
      <c r="EEL49" s="487"/>
      <c r="EEM49" s="487"/>
      <c r="EEN49" s="487"/>
      <c r="EEO49" s="487"/>
      <c r="EEP49" s="487"/>
      <c r="EEQ49" s="487"/>
      <c r="EER49" s="487"/>
      <c r="EES49" s="487"/>
      <c r="EET49" s="487"/>
      <c r="EEU49" s="487"/>
      <c r="EEV49" s="487"/>
      <c r="EEW49" s="487"/>
      <c r="EEX49" s="487"/>
      <c r="EEY49" s="487"/>
      <c r="EEZ49" s="487"/>
      <c r="EFA49" s="487"/>
      <c r="EFB49" s="487"/>
      <c r="EFC49" s="487"/>
      <c r="EFD49" s="487"/>
      <c r="EFE49" s="487"/>
      <c r="EFF49" s="487"/>
      <c r="EFG49" s="487"/>
      <c r="EFH49" s="487"/>
      <c r="EFI49" s="487"/>
      <c r="EFJ49" s="487"/>
      <c r="EFK49" s="487"/>
      <c r="EFL49" s="487"/>
      <c r="EFM49" s="487"/>
      <c r="EFN49" s="487"/>
      <c r="EFO49" s="487"/>
      <c r="EFP49" s="487"/>
      <c r="EFQ49" s="487"/>
      <c r="EFR49" s="487"/>
      <c r="EFS49" s="487"/>
      <c r="EFT49" s="487"/>
      <c r="EFU49" s="487"/>
      <c r="EFV49" s="487"/>
      <c r="EFW49" s="487"/>
      <c r="EFX49" s="487"/>
      <c r="EFY49" s="487"/>
      <c r="EFZ49" s="487"/>
      <c r="EGA49" s="487"/>
      <c r="EGB49" s="487"/>
      <c r="EGC49" s="487"/>
      <c r="EGD49" s="487"/>
      <c r="EGE49" s="487"/>
      <c r="EGF49" s="487"/>
      <c r="EGG49" s="487"/>
      <c r="EGH49" s="487"/>
      <c r="EGI49" s="487"/>
      <c r="EGJ49" s="487"/>
      <c r="EGK49" s="487"/>
      <c r="EGL49" s="487"/>
      <c r="EGM49" s="487"/>
      <c r="EGN49" s="487"/>
      <c r="EGO49" s="487"/>
      <c r="EGP49" s="487"/>
      <c r="EGQ49" s="487"/>
      <c r="EGR49" s="487"/>
      <c r="EGS49" s="487"/>
      <c r="EGT49" s="487"/>
      <c r="EGU49" s="487"/>
      <c r="EGV49" s="487"/>
      <c r="EGW49" s="487"/>
      <c r="EGX49" s="487"/>
      <c r="EGY49" s="487"/>
      <c r="EGZ49" s="487"/>
      <c r="EHA49" s="487"/>
      <c r="EHB49" s="487"/>
      <c r="EHC49" s="487"/>
      <c r="EHD49" s="487"/>
      <c r="EHE49" s="487"/>
      <c r="EHF49" s="487"/>
      <c r="EHG49" s="487"/>
      <c r="EHH49" s="487"/>
      <c r="EHI49" s="487"/>
      <c r="EHJ49" s="487"/>
      <c r="EHK49" s="487"/>
      <c r="EHL49" s="487"/>
      <c r="EHM49" s="487"/>
      <c r="EHN49" s="487"/>
      <c r="EHO49" s="487"/>
      <c r="EHP49" s="487"/>
      <c r="EHQ49" s="487"/>
      <c r="EHR49" s="487"/>
      <c r="EHS49" s="487"/>
      <c r="EHT49" s="487"/>
      <c r="EHU49" s="487"/>
      <c r="EHV49" s="487"/>
      <c r="EHW49" s="487"/>
      <c r="EHX49" s="487"/>
      <c r="EHY49" s="487"/>
      <c r="EHZ49" s="487"/>
      <c r="EIA49" s="487"/>
      <c r="EIB49" s="487"/>
      <c r="EIC49" s="487"/>
      <c r="EID49" s="487"/>
      <c r="EIE49" s="487"/>
      <c r="EIF49" s="487"/>
      <c r="EIG49" s="487"/>
      <c r="EIH49" s="487"/>
      <c r="EII49" s="487"/>
      <c r="EIJ49" s="487"/>
      <c r="EIK49" s="487"/>
      <c r="EIL49" s="487"/>
      <c r="EIM49" s="487"/>
      <c r="EIN49" s="487"/>
      <c r="EIO49" s="487"/>
      <c r="EIP49" s="487"/>
      <c r="EIQ49" s="487"/>
      <c r="EIR49" s="487"/>
      <c r="EIS49" s="487"/>
      <c r="EIT49" s="487"/>
      <c r="EIU49" s="487"/>
      <c r="EIV49" s="487"/>
      <c r="EIW49" s="487"/>
      <c r="EIX49" s="487"/>
      <c r="EIY49" s="487"/>
      <c r="EIZ49" s="487"/>
      <c r="EJA49" s="487"/>
      <c r="EJB49" s="487"/>
      <c r="EJC49" s="487"/>
      <c r="EJD49" s="487"/>
      <c r="EJE49" s="487"/>
      <c r="EJF49" s="487"/>
      <c r="EJG49" s="487"/>
      <c r="EJH49" s="487"/>
      <c r="EJI49" s="487"/>
      <c r="EJJ49" s="487"/>
      <c r="EJK49" s="487"/>
      <c r="EJL49" s="487"/>
      <c r="EJM49" s="487"/>
      <c r="EJN49" s="487"/>
      <c r="EJO49" s="487"/>
      <c r="EJP49" s="487"/>
      <c r="EJQ49" s="487"/>
      <c r="EJR49" s="487"/>
      <c r="EJS49" s="487"/>
      <c r="EJT49" s="487"/>
      <c r="EJU49" s="487"/>
      <c r="EJV49" s="487"/>
      <c r="EJW49" s="487"/>
      <c r="EJX49" s="487"/>
      <c r="EJY49" s="487"/>
      <c r="EJZ49" s="487"/>
      <c r="EKA49" s="487"/>
      <c r="EKB49" s="487"/>
      <c r="EKC49" s="487"/>
      <c r="EKD49" s="487"/>
      <c r="EKE49" s="487"/>
      <c r="EKF49" s="487"/>
      <c r="EKG49" s="487"/>
      <c r="EKH49" s="487"/>
      <c r="EKI49" s="487"/>
      <c r="EKJ49" s="487"/>
      <c r="EKK49" s="487"/>
      <c r="EKL49" s="487"/>
      <c r="EKM49" s="487"/>
      <c r="EKN49" s="487"/>
      <c r="EKO49" s="487"/>
      <c r="EKP49" s="487"/>
      <c r="EKQ49" s="487"/>
      <c r="EKR49" s="487"/>
      <c r="EKS49" s="487"/>
      <c r="EKT49" s="487"/>
      <c r="EKU49" s="487"/>
      <c r="EKV49" s="487"/>
      <c r="EKW49" s="487"/>
      <c r="EKX49" s="487"/>
      <c r="EKY49" s="487"/>
      <c r="EKZ49" s="487"/>
      <c r="ELA49" s="487"/>
      <c r="ELB49" s="487"/>
      <c r="ELC49" s="487"/>
      <c r="ELD49" s="487"/>
      <c r="ELE49" s="487"/>
      <c r="ELF49" s="487"/>
      <c r="ELG49" s="487"/>
      <c r="ELH49" s="487"/>
      <c r="ELI49" s="487"/>
      <c r="ELJ49" s="487"/>
      <c r="ELK49" s="487"/>
      <c r="ELL49" s="487"/>
      <c r="ELM49" s="487"/>
      <c r="ELN49" s="487"/>
      <c r="ELO49" s="487"/>
      <c r="ELP49" s="487"/>
      <c r="ELQ49" s="487"/>
      <c r="ELR49" s="487"/>
      <c r="ELS49" s="487"/>
      <c r="ELT49" s="487"/>
      <c r="ELU49" s="487"/>
      <c r="ELV49" s="487"/>
      <c r="ELW49" s="487"/>
      <c r="ELX49" s="487"/>
      <c r="ELY49" s="487"/>
      <c r="ELZ49" s="487"/>
      <c r="EMA49" s="487"/>
      <c r="EMB49" s="487"/>
      <c r="EMC49" s="487"/>
      <c r="EMD49" s="487"/>
      <c r="EME49" s="487"/>
      <c r="EMF49" s="487"/>
      <c r="EMG49" s="487"/>
      <c r="EMH49" s="487"/>
      <c r="EMI49" s="487"/>
      <c r="EMJ49" s="487"/>
      <c r="EMK49" s="487"/>
      <c r="EML49" s="487"/>
      <c r="EMM49" s="487"/>
      <c r="EMN49" s="487"/>
      <c r="EMO49" s="487"/>
      <c r="EMP49" s="487"/>
      <c r="EMQ49" s="487"/>
      <c r="EMR49" s="487"/>
      <c r="EMS49" s="487"/>
      <c r="EMT49" s="487"/>
      <c r="EMU49" s="487"/>
      <c r="EMV49" s="487"/>
      <c r="EMW49" s="487"/>
      <c r="EMX49" s="487"/>
      <c r="EMY49" s="487"/>
      <c r="EMZ49" s="487"/>
      <c r="ENA49" s="487"/>
      <c r="ENB49" s="487"/>
      <c r="ENC49" s="487"/>
      <c r="END49" s="487"/>
      <c r="ENE49" s="487"/>
      <c r="ENF49" s="487"/>
      <c r="ENG49" s="487"/>
      <c r="ENH49" s="487"/>
      <c r="ENI49" s="487"/>
      <c r="ENJ49" s="487"/>
      <c r="ENK49" s="487"/>
      <c r="ENL49" s="487"/>
      <c r="ENM49" s="487"/>
      <c r="ENN49" s="487"/>
      <c r="ENO49" s="487"/>
      <c r="ENP49" s="487"/>
      <c r="ENQ49" s="487"/>
      <c r="ENR49" s="487"/>
      <c r="ENS49" s="487"/>
      <c r="ENT49" s="487"/>
      <c r="ENU49" s="487"/>
      <c r="ENV49" s="487"/>
      <c r="ENW49" s="487"/>
      <c r="ENX49" s="487"/>
      <c r="ENY49" s="487"/>
      <c r="ENZ49" s="487"/>
      <c r="EOA49" s="487"/>
      <c r="EOB49" s="487"/>
      <c r="EOC49" s="487"/>
      <c r="EOD49" s="487"/>
      <c r="EOE49" s="487"/>
      <c r="EOF49" s="487"/>
      <c r="EOG49" s="487"/>
      <c r="EOH49" s="487"/>
      <c r="EOI49" s="487"/>
      <c r="EOJ49" s="487"/>
      <c r="EOK49" s="487"/>
      <c r="EOL49" s="487"/>
      <c r="EOM49" s="487"/>
      <c r="EON49" s="487"/>
      <c r="EOO49" s="487"/>
      <c r="EOP49" s="487"/>
      <c r="EOQ49" s="487"/>
      <c r="EOR49" s="487"/>
      <c r="EOS49" s="487"/>
      <c r="EOT49" s="487"/>
      <c r="EOU49" s="487"/>
      <c r="EOV49" s="487"/>
      <c r="EOW49" s="487"/>
      <c r="EOX49" s="487"/>
      <c r="EOY49" s="487"/>
      <c r="EOZ49" s="487"/>
      <c r="EPA49" s="487"/>
      <c r="EPB49" s="487"/>
      <c r="EPC49" s="487"/>
      <c r="EPD49" s="487"/>
      <c r="EPE49" s="487"/>
      <c r="EPF49" s="487"/>
      <c r="EPG49" s="487"/>
      <c r="EPH49" s="487"/>
      <c r="EPI49" s="487"/>
      <c r="EPJ49" s="487"/>
      <c r="EPK49" s="487"/>
      <c r="EPL49" s="487"/>
      <c r="EPM49" s="487"/>
      <c r="EPN49" s="487"/>
      <c r="EPO49" s="487"/>
      <c r="EPP49" s="487"/>
      <c r="EPQ49" s="487"/>
      <c r="EPR49" s="487"/>
      <c r="EPS49" s="487"/>
      <c r="EPT49" s="487"/>
      <c r="EPU49" s="487"/>
      <c r="EPV49" s="487"/>
      <c r="EPW49" s="487"/>
      <c r="EPX49" s="487"/>
      <c r="EPY49" s="487"/>
      <c r="EPZ49" s="487"/>
      <c r="EQA49" s="487"/>
      <c r="EQB49" s="487"/>
      <c r="EQC49" s="487"/>
      <c r="EQD49" s="487"/>
      <c r="EQE49" s="487"/>
      <c r="EQF49" s="487"/>
      <c r="EQG49" s="487"/>
      <c r="EQH49" s="487"/>
      <c r="EQI49" s="487"/>
      <c r="EQJ49" s="487"/>
      <c r="EQK49" s="487"/>
      <c r="EQL49" s="487"/>
      <c r="EQM49" s="487"/>
      <c r="EQN49" s="487"/>
      <c r="EQO49" s="487"/>
      <c r="EQP49" s="487"/>
      <c r="EQQ49" s="487"/>
      <c r="EQR49" s="487"/>
      <c r="EQS49" s="487"/>
      <c r="EQT49" s="487"/>
      <c r="EQU49" s="487"/>
      <c r="EQV49" s="487"/>
      <c r="EQW49" s="487"/>
      <c r="EQX49" s="487"/>
      <c r="EQY49" s="487"/>
      <c r="EQZ49" s="487"/>
      <c r="ERA49" s="487"/>
      <c r="ERB49" s="487"/>
      <c r="ERC49" s="487"/>
      <c r="ERD49" s="487"/>
      <c r="ERE49" s="487"/>
      <c r="ERF49" s="487"/>
      <c r="ERG49" s="487"/>
      <c r="ERH49" s="487"/>
      <c r="ERI49" s="487"/>
      <c r="ERJ49" s="487"/>
      <c r="ERK49" s="487"/>
      <c r="ERL49" s="487"/>
      <c r="ERM49" s="487"/>
      <c r="ERN49" s="487"/>
      <c r="ERO49" s="487"/>
      <c r="ERP49" s="487"/>
      <c r="ERQ49" s="487"/>
      <c r="ERR49" s="487"/>
      <c r="ERS49" s="487"/>
      <c r="ERT49" s="487"/>
      <c r="ERU49" s="487"/>
      <c r="ERV49" s="487"/>
      <c r="ERW49" s="487"/>
      <c r="ERX49" s="487"/>
      <c r="ERY49" s="487"/>
      <c r="ERZ49" s="487"/>
      <c r="ESA49" s="487"/>
      <c r="ESB49" s="487"/>
      <c r="ESC49" s="487"/>
      <c r="ESD49" s="487"/>
      <c r="ESE49" s="487"/>
      <c r="ESF49" s="487"/>
      <c r="ESG49" s="487"/>
      <c r="ESH49" s="487"/>
      <c r="ESI49" s="487"/>
      <c r="ESJ49" s="487"/>
      <c r="ESK49" s="487"/>
      <c r="ESL49" s="487"/>
      <c r="ESM49" s="487"/>
      <c r="ESN49" s="487"/>
      <c r="ESO49" s="487"/>
      <c r="ESP49" s="487"/>
      <c r="ESQ49" s="487"/>
      <c r="ESR49" s="487"/>
      <c r="ESS49" s="487"/>
      <c r="EST49" s="487"/>
      <c r="ESU49" s="487"/>
      <c r="ESV49" s="487"/>
      <c r="ESW49" s="487"/>
      <c r="ESX49" s="487"/>
      <c r="ESY49" s="487"/>
      <c r="ESZ49" s="487"/>
      <c r="ETA49" s="487"/>
      <c r="ETB49" s="487"/>
      <c r="ETC49" s="487"/>
      <c r="ETD49" s="487"/>
      <c r="ETE49" s="487"/>
      <c r="ETF49" s="487"/>
      <c r="ETG49" s="487"/>
      <c r="ETH49" s="487"/>
      <c r="ETI49" s="487"/>
      <c r="ETJ49" s="487"/>
      <c r="ETK49" s="487"/>
      <c r="ETL49" s="487"/>
      <c r="ETM49" s="487"/>
      <c r="ETN49" s="487"/>
      <c r="ETO49" s="487"/>
      <c r="ETP49" s="487"/>
      <c r="ETQ49" s="487"/>
      <c r="ETR49" s="487"/>
      <c r="ETS49" s="487"/>
      <c r="ETT49" s="487"/>
      <c r="ETU49" s="487"/>
      <c r="ETV49" s="487"/>
      <c r="ETW49" s="487"/>
      <c r="ETX49" s="487"/>
      <c r="ETY49" s="487"/>
      <c r="ETZ49" s="487"/>
      <c r="EUA49" s="487"/>
      <c r="EUB49" s="487"/>
      <c r="EUC49" s="487"/>
      <c r="EUD49" s="487"/>
      <c r="EUE49" s="487"/>
      <c r="EUF49" s="487"/>
      <c r="EUG49" s="487"/>
      <c r="EUH49" s="487"/>
      <c r="EUI49" s="487"/>
      <c r="EUJ49" s="487"/>
      <c r="EUK49" s="487"/>
      <c r="EUL49" s="487"/>
      <c r="EUM49" s="487"/>
      <c r="EUN49" s="487"/>
      <c r="EUO49" s="487"/>
      <c r="EUP49" s="487"/>
      <c r="EUQ49" s="487"/>
      <c r="EUR49" s="487"/>
      <c r="EUS49" s="487"/>
      <c r="EUT49" s="487"/>
      <c r="EUU49" s="487"/>
      <c r="EUV49" s="487"/>
      <c r="EUW49" s="487"/>
      <c r="EUX49" s="487"/>
      <c r="EUY49" s="487"/>
      <c r="EUZ49" s="487"/>
      <c r="EVA49" s="487"/>
      <c r="EVB49" s="487"/>
      <c r="EVC49" s="487"/>
      <c r="EVD49" s="487"/>
      <c r="EVE49" s="487"/>
      <c r="EVF49" s="487"/>
      <c r="EVG49" s="487"/>
      <c r="EVH49" s="487"/>
      <c r="EVI49" s="487"/>
      <c r="EVJ49" s="487"/>
      <c r="EVK49" s="487"/>
      <c r="EVL49" s="487"/>
      <c r="EVM49" s="487"/>
      <c r="EVN49" s="487"/>
      <c r="EVO49" s="487"/>
      <c r="EVP49" s="487"/>
      <c r="EVQ49" s="487"/>
      <c r="EVR49" s="487"/>
      <c r="EVS49" s="487"/>
      <c r="EVT49" s="487"/>
      <c r="EVU49" s="487"/>
      <c r="EVV49" s="487"/>
      <c r="EVW49" s="487"/>
      <c r="EVX49" s="487"/>
      <c r="EVY49" s="487"/>
      <c r="EVZ49" s="487"/>
      <c r="EWA49" s="487"/>
      <c r="EWB49" s="487"/>
      <c r="EWC49" s="487"/>
      <c r="EWD49" s="487"/>
      <c r="EWE49" s="487"/>
      <c r="EWF49" s="487"/>
      <c r="EWG49" s="487"/>
      <c r="EWH49" s="487"/>
      <c r="EWI49" s="487"/>
      <c r="EWJ49" s="487"/>
      <c r="EWK49" s="487"/>
      <c r="EWL49" s="487"/>
      <c r="EWM49" s="487"/>
      <c r="EWN49" s="487"/>
      <c r="EWO49" s="487"/>
      <c r="EWP49" s="487"/>
      <c r="EWQ49" s="487"/>
      <c r="EWR49" s="487"/>
      <c r="EWS49" s="487"/>
      <c r="EWT49" s="487"/>
      <c r="EWU49" s="487"/>
      <c r="EWV49" s="487"/>
      <c r="EWW49" s="487"/>
      <c r="EWX49" s="487"/>
      <c r="EWY49" s="487"/>
      <c r="EWZ49" s="487"/>
      <c r="EXA49" s="487"/>
      <c r="EXB49" s="487"/>
      <c r="EXC49" s="487"/>
      <c r="EXD49" s="487"/>
      <c r="EXE49" s="487"/>
      <c r="EXF49" s="487"/>
      <c r="EXG49" s="487"/>
      <c r="EXH49" s="487"/>
      <c r="EXI49" s="487"/>
      <c r="EXJ49" s="487"/>
      <c r="EXK49" s="487"/>
      <c r="EXL49" s="487"/>
      <c r="EXM49" s="487"/>
      <c r="EXN49" s="487"/>
      <c r="EXO49" s="487"/>
      <c r="EXP49" s="487"/>
      <c r="EXQ49" s="487"/>
      <c r="EXR49" s="487"/>
      <c r="EXS49" s="487"/>
      <c r="EXT49" s="487"/>
      <c r="EXU49" s="487"/>
      <c r="EXV49" s="487"/>
      <c r="EXW49" s="487"/>
      <c r="EXX49" s="487"/>
      <c r="EXY49" s="487"/>
      <c r="EXZ49" s="487"/>
      <c r="EYA49" s="487"/>
      <c r="EYB49" s="487"/>
      <c r="EYC49" s="487"/>
      <c r="EYD49" s="487"/>
      <c r="EYE49" s="487"/>
      <c r="EYF49" s="487"/>
      <c r="EYG49" s="487"/>
      <c r="EYH49" s="487"/>
      <c r="EYI49" s="487"/>
      <c r="EYJ49" s="487"/>
      <c r="EYK49" s="487"/>
      <c r="EYL49" s="487"/>
      <c r="EYM49" s="487"/>
      <c r="EYN49" s="487"/>
      <c r="EYO49" s="487"/>
      <c r="EYP49" s="487"/>
      <c r="EYQ49" s="487"/>
      <c r="EYR49" s="487"/>
      <c r="EYS49" s="487"/>
      <c r="EYT49" s="487"/>
      <c r="EYU49" s="487"/>
      <c r="EYV49" s="487"/>
      <c r="EYW49" s="487"/>
      <c r="EYX49" s="487"/>
      <c r="EYY49" s="487"/>
      <c r="EYZ49" s="487"/>
      <c r="EZA49" s="487"/>
      <c r="EZB49" s="487"/>
      <c r="EZC49" s="487"/>
      <c r="EZD49" s="487"/>
      <c r="EZE49" s="487"/>
      <c r="EZF49" s="487"/>
      <c r="EZG49" s="487"/>
      <c r="EZH49" s="487"/>
      <c r="EZI49" s="487"/>
      <c r="EZJ49" s="487"/>
      <c r="EZK49" s="487"/>
      <c r="EZL49" s="487"/>
      <c r="EZM49" s="487"/>
      <c r="EZN49" s="487"/>
      <c r="EZO49" s="487"/>
      <c r="EZP49" s="487"/>
      <c r="EZQ49" s="487"/>
      <c r="EZR49" s="487"/>
      <c r="EZS49" s="487"/>
      <c r="EZT49" s="487"/>
      <c r="EZU49" s="487"/>
      <c r="EZV49" s="487"/>
      <c r="EZW49" s="487"/>
      <c r="EZX49" s="487"/>
      <c r="EZY49" s="487"/>
      <c r="EZZ49" s="487"/>
      <c r="FAA49" s="487"/>
      <c r="FAB49" s="487"/>
      <c r="FAC49" s="487"/>
      <c r="FAD49" s="487"/>
      <c r="FAE49" s="487"/>
      <c r="FAF49" s="487"/>
      <c r="FAG49" s="487"/>
      <c r="FAH49" s="487"/>
      <c r="FAI49" s="487"/>
      <c r="FAS49" s="487"/>
      <c r="FAT49" s="487"/>
      <c r="FAU49" s="487"/>
      <c r="FAV49" s="487"/>
      <c r="FAW49" s="487"/>
      <c r="FAX49" s="487"/>
      <c r="FAY49" s="487"/>
      <c r="FAZ49" s="487"/>
      <c r="FBA49" s="487"/>
      <c r="FBB49" s="487"/>
      <c r="FBC49" s="487"/>
      <c r="FBD49" s="487"/>
      <c r="FBE49" s="487"/>
      <c r="FBF49" s="487"/>
      <c r="FBG49" s="487"/>
      <c r="FBH49" s="487"/>
      <c r="FBI49" s="487"/>
      <c r="FBJ49" s="487"/>
      <c r="FBK49" s="487"/>
      <c r="FBL49" s="487"/>
      <c r="FBM49" s="487"/>
      <c r="FBN49" s="487"/>
      <c r="FBO49" s="487"/>
      <c r="FBP49" s="487"/>
      <c r="FBQ49" s="487"/>
      <c r="FBR49" s="487"/>
      <c r="FBS49" s="487"/>
      <c r="FBT49" s="487"/>
      <c r="FBU49" s="487"/>
      <c r="FBV49" s="487"/>
      <c r="FBW49" s="487"/>
      <c r="FBX49" s="487"/>
      <c r="FBY49" s="487"/>
      <c r="FBZ49" s="487"/>
      <c r="FCA49" s="487"/>
      <c r="FCB49" s="487"/>
      <c r="FCC49" s="487"/>
      <c r="FCD49" s="487"/>
      <c r="FCE49" s="487"/>
      <c r="FCF49" s="487"/>
      <c r="FCG49" s="487"/>
      <c r="FCH49" s="487"/>
      <c r="FCI49" s="487"/>
      <c r="FCJ49" s="487"/>
      <c r="FCK49" s="487"/>
      <c r="FCL49" s="487"/>
      <c r="FCM49" s="487"/>
      <c r="FCN49" s="487"/>
      <c r="FCO49" s="487"/>
      <c r="FCP49" s="487"/>
      <c r="FCQ49" s="487"/>
      <c r="FCR49" s="487"/>
      <c r="FCS49" s="487"/>
      <c r="FCT49" s="487"/>
      <c r="FCU49" s="487"/>
      <c r="FCV49" s="487"/>
      <c r="FCW49" s="487"/>
      <c r="FCX49" s="487"/>
      <c r="FCY49" s="487"/>
      <c r="FCZ49" s="487"/>
      <c r="FDA49" s="487"/>
      <c r="FDB49" s="487"/>
      <c r="FDC49" s="487"/>
      <c r="FDD49" s="487"/>
      <c r="FDE49" s="487"/>
      <c r="FDF49" s="487"/>
      <c r="FDG49" s="487"/>
      <c r="FDH49" s="487"/>
      <c r="FDI49" s="487"/>
      <c r="FDJ49" s="487"/>
      <c r="FDK49" s="487"/>
      <c r="FDL49" s="487"/>
      <c r="FDM49" s="487"/>
      <c r="FDN49" s="487"/>
      <c r="FDO49" s="487"/>
      <c r="FDP49" s="487"/>
      <c r="FDQ49" s="487"/>
      <c r="FDR49" s="487"/>
      <c r="FDS49" s="487"/>
      <c r="FDT49" s="487"/>
      <c r="FDU49" s="487"/>
      <c r="FDV49" s="487"/>
      <c r="FDW49" s="487"/>
      <c r="FDX49" s="487"/>
      <c r="FDY49" s="487"/>
      <c r="FDZ49" s="487"/>
      <c r="FEA49" s="487"/>
      <c r="FEB49" s="487"/>
      <c r="FEC49" s="487"/>
      <c r="FED49" s="487"/>
      <c r="FEE49" s="487"/>
      <c r="FEF49" s="487"/>
      <c r="FEG49" s="487"/>
      <c r="FEH49" s="487"/>
      <c r="FEI49" s="487"/>
      <c r="FEJ49" s="487"/>
      <c r="FEK49" s="487"/>
      <c r="FEL49" s="487"/>
      <c r="FEM49" s="487"/>
      <c r="FEN49" s="487"/>
      <c r="FEO49" s="487"/>
      <c r="FEP49" s="487"/>
      <c r="FEQ49" s="487"/>
      <c r="FER49" s="487"/>
      <c r="FES49" s="487"/>
      <c r="FET49" s="487"/>
      <c r="FEU49" s="487"/>
      <c r="FEV49" s="487"/>
      <c r="FEW49" s="487"/>
      <c r="FEX49" s="487"/>
      <c r="FEY49" s="487"/>
      <c r="FEZ49" s="487"/>
      <c r="FFA49" s="487"/>
      <c r="FFB49" s="487"/>
      <c r="FFC49" s="487"/>
      <c r="FFD49" s="487"/>
      <c r="FFE49" s="487"/>
      <c r="FFF49" s="487"/>
      <c r="FFG49" s="487"/>
      <c r="FFH49" s="487"/>
      <c r="FFI49" s="487"/>
      <c r="FFJ49" s="487"/>
      <c r="FFK49" s="487"/>
      <c r="FFL49" s="487"/>
      <c r="FFM49" s="487"/>
      <c r="FFN49" s="487"/>
      <c r="FFO49" s="487"/>
      <c r="FFP49" s="487"/>
      <c r="FFQ49" s="487"/>
      <c r="FFR49" s="487"/>
      <c r="FFS49" s="487"/>
      <c r="FFT49" s="487"/>
      <c r="FFU49" s="487"/>
      <c r="FFV49" s="487"/>
      <c r="FFW49" s="487"/>
      <c r="FFX49" s="487"/>
      <c r="FFY49" s="487"/>
      <c r="FFZ49" s="487"/>
      <c r="FGA49" s="487"/>
      <c r="FGB49" s="487"/>
      <c r="FGC49" s="487"/>
      <c r="FGD49" s="487"/>
      <c r="FGE49" s="487"/>
      <c r="FGF49" s="487"/>
      <c r="FGG49" s="487"/>
      <c r="FGH49" s="487"/>
      <c r="FGI49" s="487"/>
      <c r="FGJ49" s="487"/>
      <c r="FGK49" s="487"/>
      <c r="FGL49" s="487"/>
      <c r="FGM49" s="487"/>
      <c r="FGN49" s="487"/>
      <c r="FGO49" s="487"/>
      <c r="FGP49" s="487"/>
      <c r="FGQ49" s="487"/>
      <c r="FGR49" s="487"/>
      <c r="FGS49" s="487"/>
      <c r="FGT49" s="487"/>
      <c r="FGU49" s="487"/>
      <c r="FGV49" s="487"/>
      <c r="FGW49" s="487"/>
      <c r="FGX49" s="487"/>
      <c r="FGY49" s="487"/>
      <c r="FGZ49" s="487"/>
      <c r="FHA49" s="487"/>
      <c r="FHB49" s="487"/>
      <c r="FHC49" s="487"/>
      <c r="FHD49" s="487"/>
      <c r="FHE49" s="487"/>
      <c r="FHF49" s="487"/>
      <c r="FHG49" s="487"/>
      <c r="FHH49" s="487"/>
      <c r="FHI49" s="487"/>
      <c r="FHJ49" s="487"/>
      <c r="FHK49" s="487"/>
      <c r="FHL49" s="487"/>
      <c r="FHM49" s="487"/>
      <c r="FHN49" s="487"/>
      <c r="FHO49" s="487"/>
      <c r="FHP49" s="487"/>
      <c r="FHQ49" s="487"/>
      <c r="FHR49" s="487"/>
      <c r="FHS49" s="487"/>
      <c r="FHT49" s="487"/>
      <c r="FHU49" s="487"/>
      <c r="FHV49" s="487"/>
      <c r="FHW49" s="487"/>
      <c r="FHX49" s="487"/>
      <c r="FHY49" s="487"/>
      <c r="FHZ49" s="487"/>
      <c r="FIA49" s="487"/>
      <c r="FIB49" s="487"/>
      <c r="FIC49" s="487"/>
      <c r="FID49" s="487"/>
      <c r="FIE49" s="487"/>
      <c r="FIF49" s="487"/>
      <c r="FIG49" s="487"/>
      <c r="FIH49" s="487"/>
      <c r="FII49" s="487"/>
      <c r="FIJ49" s="487"/>
      <c r="FIK49" s="487"/>
      <c r="FIL49" s="487"/>
      <c r="FIM49" s="487"/>
      <c r="FIN49" s="487"/>
      <c r="FIO49" s="487"/>
      <c r="FIP49" s="487"/>
      <c r="FIQ49" s="487"/>
      <c r="FIR49" s="487"/>
      <c r="FIS49" s="487"/>
      <c r="FIT49" s="487"/>
      <c r="FIU49" s="487"/>
      <c r="FIV49" s="487"/>
      <c r="FIW49" s="487"/>
      <c r="FIX49" s="487"/>
      <c r="FIY49" s="487"/>
      <c r="FIZ49" s="487"/>
      <c r="FJA49" s="487"/>
      <c r="FJB49" s="487"/>
      <c r="FJC49" s="487"/>
      <c r="FJD49" s="487"/>
      <c r="FJE49" s="487"/>
      <c r="FJF49" s="487"/>
      <c r="FJG49" s="487"/>
      <c r="FJH49" s="487"/>
      <c r="FJI49" s="487"/>
      <c r="FJJ49" s="487"/>
      <c r="FJK49" s="487"/>
      <c r="FJL49" s="487"/>
      <c r="FJM49" s="487"/>
      <c r="FJN49" s="487"/>
      <c r="FJO49" s="487"/>
      <c r="FJP49" s="487"/>
      <c r="FJQ49" s="487"/>
      <c r="FJR49" s="487"/>
      <c r="FJS49" s="487"/>
      <c r="FJT49" s="487"/>
      <c r="FJU49" s="487"/>
      <c r="FJV49" s="487"/>
      <c r="FJW49" s="487"/>
      <c r="FJX49" s="487"/>
      <c r="FJY49" s="487"/>
      <c r="FJZ49" s="487"/>
      <c r="FKA49" s="487"/>
      <c r="FKB49" s="487"/>
      <c r="FKC49" s="487"/>
      <c r="FKD49" s="487"/>
      <c r="FKE49" s="487"/>
      <c r="FKF49" s="487"/>
      <c r="FKG49" s="487"/>
      <c r="FKH49" s="487"/>
      <c r="FKI49" s="487"/>
      <c r="FKJ49" s="487"/>
      <c r="FKK49" s="487"/>
      <c r="FKL49" s="487"/>
      <c r="FKM49" s="487"/>
      <c r="FKN49" s="487"/>
      <c r="FKO49" s="487"/>
      <c r="FKP49" s="487"/>
      <c r="FKQ49" s="487"/>
      <c r="FKR49" s="487"/>
      <c r="FKS49" s="487"/>
      <c r="FKT49" s="487"/>
      <c r="FKU49" s="487"/>
      <c r="FKV49" s="487"/>
      <c r="FKW49" s="487"/>
      <c r="FKX49" s="487"/>
      <c r="FKY49" s="487"/>
      <c r="FKZ49" s="487"/>
      <c r="FLA49" s="487"/>
      <c r="FLB49" s="487"/>
      <c r="FLC49" s="487"/>
      <c r="FLD49" s="487"/>
      <c r="FLE49" s="487"/>
      <c r="FLF49" s="487"/>
      <c r="FLG49" s="487"/>
      <c r="FLH49" s="487"/>
      <c r="FLI49" s="487"/>
      <c r="FLJ49" s="487"/>
      <c r="FLK49" s="487"/>
      <c r="FLL49" s="487"/>
      <c r="FLM49" s="487"/>
      <c r="FLN49" s="487"/>
      <c r="FLO49" s="487"/>
      <c r="FLP49" s="487"/>
      <c r="FLQ49" s="487"/>
      <c r="FLR49" s="487"/>
      <c r="FLS49" s="487"/>
      <c r="FLT49" s="487"/>
      <c r="FLU49" s="487"/>
      <c r="FLV49" s="487"/>
      <c r="FLW49" s="487"/>
      <c r="FLX49" s="487"/>
      <c r="FLY49" s="487"/>
      <c r="FLZ49" s="487"/>
      <c r="FMA49" s="487"/>
      <c r="FMB49" s="487"/>
      <c r="FMC49" s="487"/>
      <c r="FMD49" s="487"/>
      <c r="FME49" s="487"/>
      <c r="FMF49" s="487"/>
      <c r="FMG49" s="487"/>
      <c r="FMH49" s="487"/>
      <c r="FMI49" s="487"/>
      <c r="FMJ49" s="487"/>
      <c r="FMK49" s="487"/>
      <c r="FML49" s="487"/>
      <c r="FMM49" s="487"/>
      <c r="FMN49" s="487"/>
      <c r="FMO49" s="487"/>
      <c r="FMP49" s="487"/>
      <c r="FMQ49" s="487"/>
      <c r="FMR49" s="487"/>
      <c r="FMS49" s="487"/>
      <c r="FMT49" s="487"/>
      <c r="FMU49" s="487"/>
      <c r="FMV49" s="487"/>
      <c r="FMW49" s="487"/>
      <c r="FMX49" s="487"/>
      <c r="FMY49" s="487"/>
      <c r="FMZ49" s="487"/>
      <c r="FNA49" s="487"/>
      <c r="FNB49" s="487"/>
      <c r="FNC49" s="487"/>
      <c r="FND49" s="487"/>
      <c r="FNE49" s="487"/>
      <c r="FNF49" s="487"/>
      <c r="FNG49" s="487"/>
      <c r="FNH49" s="487"/>
      <c r="FNI49" s="487"/>
      <c r="FNJ49" s="487"/>
      <c r="FNK49" s="487"/>
      <c r="FNL49" s="487"/>
      <c r="FNM49" s="487"/>
      <c r="FNN49" s="487"/>
      <c r="FNO49" s="487"/>
      <c r="FNP49" s="487"/>
      <c r="FNQ49" s="487"/>
      <c r="FNR49" s="487"/>
      <c r="FNS49" s="487"/>
      <c r="FNT49" s="487"/>
      <c r="FNU49" s="487"/>
      <c r="FNV49" s="487"/>
      <c r="FNW49" s="487"/>
      <c r="FNX49" s="487"/>
      <c r="FNY49" s="487"/>
      <c r="FNZ49" s="487"/>
      <c r="FOA49" s="487"/>
      <c r="FOB49" s="487"/>
      <c r="FOC49" s="487"/>
      <c r="FOD49" s="487"/>
      <c r="FOE49" s="487"/>
      <c r="FOF49" s="487"/>
      <c r="FOG49" s="487"/>
      <c r="FOH49" s="487"/>
      <c r="FOI49" s="487"/>
      <c r="FOJ49" s="487"/>
      <c r="FOK49" s="487"/>
      <c r="FOL49" s="487"/>
      <c r="FOM49" s="487"/>
      <c r="FON49" s="487"/>
      <c r="FOO49" s="487"/>
      <c r="FOP49" s="487"/>
      <c r="FOQ49" s="487"/>
      <c r="FOR49" s="487"/>
      <c r="FOS49" s="487"/>
      <c r="FOT49" s="487"/>
      <c r="FOU49" s="487"/>
      <c r="FOV49" s="487"/>
      <c r="FOW49" s="487"/>
      <c r="FOX49" s="487"/>
      <c r="FOY49" s="487"/>
      <c r="FOZ49" s="487"/>
      <c r="FPA49" s="487"/>
      <c r="FPB49" s="487"/>
      <c r="FPC49" s="487"/>
      <c r="FPD49" s="487"/>
      <c r="FPE49" s="487"/>
      <c r="FPF49" s="487"/>
      <c r="FPG49" s="487"/>
      <c r="FPH49" s="487"/>
      <c r="FPI49" s="487"/>
      <c r="FPJ49" s="487"/>
      <c r="FPK49" s="487"/>
      <c r="FPL49" s="487"/>
      <c r="FPM49" s="487"/>
      <c r="FPN49" s="487"/>
      <c r="FPO49" s="487"/>
      <c r="FPP49" s="487"/>
      <c r="FPQ49" s="487"/>
      <c r="FPR49" s="487"/>
      <c r="FPS49" s="487"/>
      <c r="FPT49" s="487"/>
      <c r="FPU49" s="487"/>
      <c r="FPV49" s="487"/>
      <c r="FPW49" s="487"/>
      <c r="FPX49" s="487"/>
      <c r="FPY49" s="487"/>
      <c r="FPZ49" s="487"/>
      <c r="FQA49" s="487"/>
      <c r="FQB49" s="487"/>
      <c r="FQC49" s="487"/>
      <c r="FQD49" s="487"/>
      <c r="FQE49" s="487"/>
      <c r="FQF49" s="487"/>
      <c r="FQG49" s="487"/>
      <c r="FQH49" s="487"/>
      <c r="FQI49" s="487"/>
      <c r="FQJ49" s="487"/>
      <c r="FQK49" s="487"/>
      <c r="FQL49" s="487"/>
      <c r="FQM49" s="487"/>
      <c r="FQN49" s="487"/>
      <c r="FQO49" s="487"/>
      <c r="FQP49" s="487"/>
      <c r="FQQ49" s="487"/>
      <c r="FQR49" s="487"/>
      <c r="FQS49" s="487"/>
      <c r="FQT49" s="487"/>
      <c r="FQU49" s="487"/>
      <c r="FQV49" s="487"/>
      <c r="FQW49" s="487"/>
      <c r="FQX49" s="487"/>
      <c r="FQY49" s="487"/>
      <c r="FQZ49" s="487"/>
      <c r="FRA49" s="487"/>
      <c r="FRB49" s="487"/>
      <c r="FRC49" s="487"/>
      <c r="FRD49" s="487"/>
      <c r="FRE49" s="487"/>
      <c r="FRF49" s="487"/>
      <c r="FRG49" s="487"/>
      <c r="FRH49" s="487"/>
      <c r="FRI49" s="487"/>
      <c r="FRJ49" s="487"/>
      <c r="FRK49" s="487"/>
      <c r="FRL49" s="487"/>
      <c r="FRM49" s="487"/>
      <c r="FRN49" s="487"/>
      <c r="FRO49" s="487"/>
      <c r="FRP49" s="487"/>
      <c r="FRQ49" s="487"/>
      <c r="FRR49" s="487"/>
      <c r="FRS49" s="487"/>
      <c r="FRT49" s="487"/>
      <c r="FRU49" s="487"/>
      <c r="FRV49" s="487"/>
      <c r="FRW49" s="487"/>
      <c r="FRX49" s="487"/>
      <c r="FRY49" s="487"/>
      <c r="FRZ49" s="487"/>
      <c r="FSA49" s="487"/>
      <c r="FSB49" s="487"/>
      <c r="FSC49" s="487"/>
      <c r="FSD49" s="487"/>
      <c r="FSE49" s="487"/>
      <c r="FSF49" s="487"/>
      <c r="FSG49" s="487"/>
      <c r="FSH49" s="487"/>
      <c r="FSI49" s="487"/>
      <c r="FSJ49" s="487"/>
      <c r="FSK49" s="487"/>
      <c r="FSL49" s="487"/>
      <c r="FSM49" s="487"/>
      <c r="FSN49" s="487"/>
      <c r="FSO49" s="487"/>
      <c r="FSP49" s="487"/>
      <c r="FSQ49" s="487"/>
      <c r="FSR49" s="487"/>
      <c r="FSS49" s="487"/>
      <c r="FST49" s="487"/>
      <c r="FSU49" s="487"/>
      <c r="FSV49" s="487"/>
      <c r="FSW49" s="487"/>
      <c r="FSX49" s="487"/>
      <c r="FSY49" s="487"/>
      <c r="FSZ49" s="487"/>
      <c r="FTA49" s="487"/>
      <c r="FTB49" s="487"/>
      <c r="FTC49" s="487"/>
      <c r="FTD49" s="487"/>
      <c r="FTE49" s="487"/>
      <c r="FTF49" s="487"/>
      <c r="FTG49" s="487"/>
      <c r="FTH49" s="487"/>
      <c r="FTI49" s="487"/>
      <c r="FTJ49" s="487"/>
      <c r="FTK49" s="487"/>
      <c r="FTL49" s="487"/>
      <c r="FTM49" s="487"/>
      <c r="FTN49" s="487"/>
      <c r="FTO49" s="487"/>
      <c r="FTP49" s="487"/>
      <c r="FTQ49" s="487"/>
      <c r="FTR49" s="487"/>
      <c r="FTS49" s="487"/>
      <c r="FTT49" s="487"/>
      <c r="FTU49" s="487"/>
      <c r="FTV49" s="487"/>
      <c r="FTW49" s="487"/>
      <c r="FTX49" s="487"/>
      <c r="FTY49" s="487"/>
      <c r="FTZ49" s="487"/>
      <c r="FUA49" s="487"/>
      <c r="FUB49" s="487"/>
      <c r="FUC49" s="487"/>
      <c r="FUD49" s="487"/>
      <c r="FUE49" s="487"/>
      <c r="FUF49" s="487"/>
      <c r="FUG49" s="487"/>
      <c r="FUH49" s="487"/>
      <c r="FUI49" s="487"/>
      <c r="FUJ49" s="487"/>
      <c r="FUK49" s="487"/>
      <c r="FUL49" s="487"/>
      <c r="FUM49" s="487"/>
      <c r="FUN49" s="487"/>
      <c r="FUO49" s="487"/>
      <c r="FUP49" s="487"/>
      <c r="FUQ49" s="487"/>
      <c r="FUR49" s="487"/>
      <c r="FUS49" s="487"/>
      <c r="FUT49" s="487"/>
      <c r="FUU49" s="487"/>
      <c r="FUV49" s="487"/>
      <c r="FUW49" s="487"/>
      <c r="FUX49" s="487"/>
      <c r="FUY49" s="487"/>
      <c r="FUZ49" s="487"/>
      <c r="FVA49" s="487"/>
      <c r="FVB49" s="487"/>
      <c r="FVC49" s="487"/>
      <c r="FVD49" s="487"/>
      <c r="FVE49" s="487"/>
      <c r="FVF49" s="487"/>
      <c r="FVG49" s="487"/>
      <c r="FVH49" s="487"/>
      <c r="FVI49" s="487"/>
      <c r="FVJ49" s="487"/>
      <c r="FVK49" s="487"/>
      <c r="FVL49" s="487"/>
      <c r="FVM49" s="487"/>
      <c r="FVN49" s="487"/>
      <c r="FVO49" s="487"/>
      <c r="FVP49" s="487"/>
      <c r="FVQ49" s="487"/>
      <c r="FVR49" s="487"/>
      <c r="FVS49" s="487"/>
      <c r="FVT49" s="487"/>
      <c r="FVU49" s="487"/>
      <c r="FVV49" s="487"/>
      <c r="FVW49" s="487"/>
      <c r="FVX49" s="487"/>
      <c r="FVY49" s="487"/>
      <c r="FVZ49" s="487"/>
      <c r="FWA49" s="487"/>
      <c r="FWB49" s="487"/>
      <c r="FWC49" s="487"/>
      <c r="FWD49" s="487"/>
      <c r="FWE49" s="487"/>
      <c r="FWF49" s="487"/>
      <c r="FWG49" s="487"/>
      <c r="FWH49" s="487"/>
      <c r="FWI49" s="487"/>
      <c r="FWJ49" s="487"/>
      <c r="FWK49" s="487"/>
      <c r="FWL49" s="487"/>
      <c r="FWM49" s="487"/>
      <c r="FWN49" s="487"/>
      <c r="FWO49" s="487"/>
      <c r="FWP49" s="487"/>
      <c r="FWQ49" s="487"/>
      <c r="FWR49" s="487"/>
      <c r="FWS49" s="487"/>
      <c r="FWT49" s="487"/>
      <c r="FWU49" s="487"/>
      <c r="FWV49" s="487"/>
      <c r="FWW49" s="487"/>
      <c r="FWX49" s="487"/>
      <c r="FWY49" s="487"/>
      <c r="FWZ49" s="487"/>
      <c r="FXA49" s="487"/>
      <c r="FXB49" s="487"/>
      <c r="FXC49" s="487"/>
      <c r="FXD49" s="487"/>
      <c r="FXE49" s="487"/>
      <c r="FXF49" s="487"/>
      <c r="FXG49" s="487"/>
      <c r="FXH49" s="487"/>
      <c r="FXI49" s="487"/>
      <c r="FXJ49" s="487"/>
      <c r="FXK49" s="487"/>
      <c r="FXL49" s="487"/>
      <c r="FXM49" s="487"/>
      <c r="FXN49" s="487"/>
      <c r="FXO49" s="487"/>
      <c r="FXP49" s="487"/>
      <c r="FXQ49" s="487"/>
      <c r="FXR49" s="487"/>
      <c r="FXS49" s="487"/>
      <c r="FXT49" s="487"/>
      <c r="FXU49" s="487"/>
      <c r="FXV49" s="487"/>
      <c r="FXW49" s="487"/>
      <c r="FXX49" s="487"/>
      <c r="FXY49" s="487"/>
      <c r="FXZ49" s="487"/>
      <c r="FYA49" s="487"/>
      <c r="FYB49" s="487"/>
      <c r="FYC49" s="487"/>
      <c r="FYD49" s="487"/>
      <c r="FYE49" s="487"/>
      <c r="FYF49" s="487"/>
      <c r="FYG49" s="487"/>
      <c r="FYH49" s="487"/>
      <c r="FYI49" s="487"/>
      <c r="FYJ49" s="487"/>
      <c r="FYK49" s="487"/>
      <c r="FYL49" s="487"/>
      <c r="FYM49" s="487"/>
      <c r="FYN49" s="487"/>
      <c r="FYO49" s="487"/>
      <c r="FYP49" s="487"/>
      <c r="FYQ49" s="487"/>
      <c r="FYR49" s="487"/>
      <c r="FYS49" s="487"/>
      <c r="FYT49" s="487"/>
      <c r="FYU49" s="487"/>
      <c r="FYV49" s="487"/>
      <c r="FYW49" s="487"/>
      <c r="FYX49" s="487"/>
      <c r="FYY49" s="487"/>
      <c r="FYZ49" s="487"/>
      <c r="FZA49" s="487"/>
      <c r="FZB49" s="487"/>
      <c r="FZC49" s="487"/>
      <c r="FZD49" s="487"/>
      <c r="FZE49" s="487"/>
      <c r="FZF49" s="487"/>
      <c r="FZG49" s="487"/>
      <c r="FZH49" s="487"/>
      <c r="FZI49" s="487"/>
      <c r="FZJ49" s="487"/>
      <c r="FZK49" s="487"/>
      <c r="FZL49" s="487"/>
      <c r="FZM49" s="487"/>
      <c r="FZN49" s="487"/>
      <c r="FZO49" s="487"/>
      <c r="FZP49" s="487"/>
      <c r="FZQ49" s="487"/>
      <c r="FZR49" s="487"/>
      <c r="FZS49" s="487"/>
      <c r="FZT49" s="487"/>
      <c r="FZU49" s="487"/>
      <c r="FZV49" s="487"/>
      <c r="FZW49" s="487"/>
      <c r="FZX49" s="487"/>
      <c r="FZY49" s="487"/>
      <c r="FZZ49" s="487"/>
      <c r="GAA49" s="487"/>
      <c r="GAB49" s="487"/>
      <c r="GAC49" s="487"/>
      <c r="GAD49" s="487"/>
      <c r="GAE49" s="487"/>
      <c r="GAF49" s="487"/>
      <c r="GAG49" s="487"/>
      <c r="GAH49" s="487"/>
      <c r="GAI49" s="487"/>
      <c r="GAJ49" s="487"/>
      <c r="GAK49" s="487"/>
      <c r="GAL49" s="487"/>
      <c r="GAM49" s="487"/>
      <c r="GAN49" s="487"/>
      <c r="GAO49" s="487"/>
      <c r="GAP49" s="487"/>
      <c r="GAQ49" s="487"/>
      <c r="GAR49" s="487"/>
      <c r="GAS49" s="487"/>
      <c r="GAT49" s="487"/>
      <c r="GAU49" s="487"/>
      <c r="GAV49" s="487"/>
      <c r="GAW49" s="487"/>
      <c r="GAX49" s="487"/>
      <c r="GAY49" s="487"/>
      <c r="GAZ49" s="487"/>
      <c r="GBA49" s="487"/>
      <c r="GBB49" s="487"/>
      <c r="GBC49" s="487"/>
      <c r="GBD49" s="487"/>
      <c r="GBE49" s="487"/>
      <c r="GBF49" s="487"/>
      <c r="GBG49" s="487"/>
      <c r="GBH49" s="487"/>
      <c r="GBI49" s="487"/>
      <c r="GBJ49" s="487"/>
      <c r="GBK49" s="487"/>
      <c r="GBL49" s="487"/>
      <c r="GBM49" s="487"/>
      <c r="GBN49" s="487"/>
      <c r="GBO49" s="487"/>
      <c r="GBP49" s="487"/>
      <c r="GBQ49" s="487"/>
      <c r="GBR49" s="487"/>
      <c r="GBS49" s="487"/>
      <c r="GBT49" s="487"/>
      <c r="GBU49" s="487"/>
      <c r="GBV49" s="487"/>
      <c r="GBW49" s="487"/>
      <c r="GBX49" s="487"/>
      <c r="GBY49" s="487"/>
      <c r="GBZ49" s="487"/>
      <c r="GCA49" s="487"/>
      <c r="GCB49" s="487"/>
      <c r="GCC49" s="487"/>
      <c r="GCD49" s="487"/>
      <c r="GCE49" s="487"/>
      <c r="GCF49" s="487"/>
      <c r="GCG49" s="487"/>
      <c r="GCH49" s="487"/>
      <c r="GCI49" s="487"/>
      <c r="GCJ49" s="487"/>
      <c r="GCK49" s="487"/>
      <c r="GCL49" s="487"/>
      <c r="GCM49" s="487"/>
      <c r="GCN49" s="487"/>
      <c r="GCO49" s="487"/>
      <c r="GCP49" s="487"/>
      <c r="GCQ49" s="487"/>
      <c r="GCR49" s="487"/>
      <c r="GCS49" s="487"/>
      <c r="GCT49" s="487"/>
      <c r="GCU49" s="487"/>
      <c r="GCV49" s="487"/>
      <c r="GCW49" s="487"/>
      <c r="GCX49" s="487"/>
      <c r="GCY49" s="487"/>
      <c r="GCZ49" s="487"/>
      <c r="GDA49" s="487"/>
      <c r="GDB49" s="487"/>
      <c r="GDC49" s="487"/>
      <c r="GDD49" s="487"/>
      <c r="GDE49" s="487"/>
      <c r="GDF49" s="487"/>
      <c r="GDG49" s="487"/>
      <c r="GDH49" s="487"/>
      <c r="GDI49" s="487"/>
      <c r="GDJ49" s="487"/>
      <c r="GDK49" s="487"/>
      <c r="GDL49" s="487"/>
      <c r="GDM49" s="487"/>
      <c r="GDN49" s="487"/>
      <c r="GDO49" s="487"/>
      <c r="GDP49" s="487"/>
      <c r="GDQ49" s="487"/>
      <c r="GDR49" s="487"/>
      <c r="GDS49" s="487"/>
      <c r="GDT49" s="487"/>
      <c r="GDU49" s="487"/>
      <c r="GDV49" s="487"/>
      <c r="GDW49" s="487"/>
      <c r="GDX49" s="487"/>
      <c r="GDY49" s="487"/>
      <c r="GDZ49" s="487"/>
      <c r="GEA49" s="487"/>
      <c r="GEB49" s="487"/>
      <c r="GEC49" s="487"/>
      <c r="GED49" s="487"/>
      <c r="GEE49" s="487"/>
      <c r="GEF49" s="487"/>
      <c r="GEG49" s="487"/>
      <c r="GEH49" s="487"/>
      <c r="GEI49" s="487"/>
      <c r="GEJ49" s="487"/>
      <c r="GEK49" s="487"/>
      <c r="GEL49" s="487"/>
      <c r="GEM49" s="487"/>
      <c r="GEN49" s="487"/>
      <c r="GEO49" s="487"/>
      <c r="GEP49" s="487"/>
      <c r="GEQ49" s="487"/>
      <c r="GER49" s="487"/>
      <c r="GES49" s="487"/>
      <c r="GET49" s="487"/>
      <c r="GEU49" s="487"/>
      <c r="GEV49" s="487"/>
      <c r="GEW49" s="487"/>
      <c r="GEX49" s="487"/>
      <c r="GEY49" s="487"/>
      <c r="GEZ49" s="487"/>
      <c r="GFA49" s="487"/>
      <c r="GFB49" s="487"/>
      <c r="GFC49" s="487"/>
      <c r="GFD49" s="487"/>
      <c r="GFE49" s="487"/>
      <c r="GFF49" s="487"/>
      <c r="GFG49" s="487"/>
      <c r="GFH49" s="487"/>
      <c r="GFI49" s="487"/>
      <c r="GFJ49" s="487"/>
      <c r="GFK49" s="487"/>
      <c r="GFL49" s="487"/>
      <c r="GFM49" s="487"/>
      <c r="GFN49" s="487"/>
      <c r="GFO49" s="487"/>
      <c r="GFP49" s="487"/>
      <c r="GFQ49" s="487"/>
      <c r="GFR49" s="487"/>
      <c r="GFS49" s="487"/>
      <c r="GFT49" s="487"/>
      <c r="GFU49" s="487"/>
      <c r="GFV49" s="487"/>
      <c r="GFW49" s="487"/>
      <c r="GFX49" s="487"/>
      <c r="GFY49" s="487"/>
      <c r="GFZ49" s="487"/>
      <c r="GGA49" s="487"/>
      <c r="GGB49" s="487"/>
      <c r="GGC49" s="487"/>
      <c r="GGD49" s="487"/>
      <c r="GGE49" s="487"/>
      <c r="GGF49" s="487"/>
      <c r="GGG49" s="487"/>
      <c r="GGH49" s="487"/>
      <c r="GGI49" s="487"/>
      <c r="GGJ49" s="487"/>
      <c r="GGK49" s="487"/>
      <c r="GGL49" s="487"/>
      <c r="GGM49" s="487"/>
      <c r="GGN49" s="487"/>
      <c r="GGO49" s="487"/>
      <c r="GGP49" s="487"/>
      <c r="GGQ49" s="487"/>
      <c r="GGR49" s="487"/>
      <c r="GGS49" s="487"/>
      <c r="GGT49" s="487"/>
      <c r="GGU49" s="487"/>
      <c r="GGV49" s="487"/>
      <c r="GGW49" s="487"/>
      <c r="GGX49" s="487"/>
      <c r="GGY49" s="487"/>
      <c r="GGZ49" s="487"/>
      <c r="GHA49" s="487"/>
      <c r="GHB49" s="487"/>
      <c r="GHC49" s="487"/>
      <c r="GHD49" s="487"/>
      <c r="GHE49" s="487"/>
      <c r="GHF49" s="487"/>
      <c r="GHG49" s="487"/>
      <c r="GHH49" s="487"/>
      <c r="GHI49" s="487"/>
      <c r="GHJ49" s="487"/>
      <c r="GHK49" s="487"/>
      <c r="GHL49" s="487"/>
      <c r="GHM49" s="487"/>
      <c r="GHN49" s="487"/>
      <c r="GHO49" s="487"/>
      <c r="GHP49" s="487"/>
      <c r="GHQ49" s="487"/>
      <c r="GHR49" s="487"/>
      <c r="GHS49" s="487"/>
      <c r="GHT49" s="487"/>
      <c r="GHU49" s="487"/>
      <c r="GHV49" s="487"/>
      <c r="GHW49" s="487"/>
      <c r="GHX49" s="487"/>
      <c r="GHY49" s="487"/>
      <c r="GHZ49" s="487"/>
      <c r="GIA49" s="487"/>
      <c r="GIB49" s="487"/>
      <c r="GIC49" s="487"/>
      <c r="GID49" s="487"/>
      <c r="GIE49" s="487"/>
      <c r="GIF49" s="487"/>
      <c r="GIG49" s="487"/>
      <c r="GIH49" s="487"/>
      <c r="GII49" s="487"/>
      <c r="GIJ49" s="487"/>
      <c r="GIK49" s="487"/>
      <c r="GIL49" s="487"/>
      <c r="GIM49" s="487"/>
      <c r="GIN49" s="487"/>
      <c r="GIO49" s="487"/>
      <c r="GIP49" s="487"/>
      <c r="GIQ49" s="487"/>
      <c r="GIR49" s="487"/>
      <c r="GIS49" s="487"/>
      <c r="GIT49" s="487"/>
      <c r="GIU49" s="487"/>
      <c r="GIV49" s="487"/>
      <c r="GIW49" s="487"/>
      <c r="GIX49" s="487"/>
      <c r="GIY49" s="487"/>
      <c r="GIZ49" s="487"/>
      <c r="GJA49" s="487"/>
      <c r="GJB49" s="487"/>
      <c r="GJC49" s="487"/>
      <c r="GJD49" s="487"/>
      <c r="GJE49" s="487"/>
      <c r="GJF49" s="487"/>
      <c r="GJG49" s="487"/>
      <c r="GJH49" s="487"/>
      <c r="GJI49" s="487"/>
      <c r="GJJ49" s="487"/>
      <c r="GJK49" s="487"/>
      <c r="GJL49" s="487"/>
      <c r="GJM49" s="487"/>
      <c r="GJN49" s="487"/>
      <c r="GJO49" s="487"/>
      <c r="GJP49" s="487"/>
      <c r="GJQ49" s="487"/>
      <c r="GJR49" s="487"/>
      <c r="GJS49" s="487"/>
      <c r="GJT49" s="487"/>
      <c r="GJU49" s="487"/>
      <c r="GJV49" s="487"/>
      <c r="GJW49" s="487"/>
      <c r="GJX49" s="487"/>
      <c r="GJY49" s="487"/>
      <c r="GJZ49" s="487"/>
      <c r="GKA49" s="487"/>
      <c r="GKB49" s="487"/>
      <c r="GKC49" s="487"/>
      <c r="GKD49" s="487"/>
      <c r="GKE49" s="487"/>
      <c r="GKF49" s="487"/>
      <c r="GKG49" s="487"/>
      <c r="GKH49" s="487"/>
      <c r="GKI49" s="487"/>
      <c r="GKJ49" s="487"/>
      <c r="GKK49" s="487"/>
      <c r="GKL49" s="487"/>
      <c r="GKM49" s="487"/>
      <c r="GKN49" s="487"/>
      <c r="GKO49" s="487"/>
      <c r="GKP49" s="487"/>
      <c r="GKQ49" s="487"/>
      <c r="GKR49" s="487"/>
      <c r="GKS49" s="487"/>
      <c r="GKT49" s="487"/>
      <c r="GKU49" s="487"/>
      <c r="GKV49" s="487"/>
      <c r="GKW49" s="487"/>
      <c r="GKX49" s="487"/>
      <c r="GKY49" s="487"/>
      <c r="GKZ49" s="487"/>
      <c r="GLA49" s="487"/>
      <c r="GLB49" s="487"/>
      <c r="GLC49" s="487"/>
      <c r="GLD49" s="487"/>
      <c r="GLE49" s="487"/>
      <c r="GLF49" s="487"/>
      <c r="GLG49" s="487"/>
      <c r="GLH49" s="487"/>
      <c r="GLI49" s="487"/>
      <c r="GLJ49" s="487"/>
      <c r="GLK49" s="487"/>
      <c r="GLL49" s="487"/>
      <c r="GLM49" s="487"/>
      <c r="GLN49" s="487"/>
      <c r="GLO49" s="487"/>
      <c r="GLP49" s="487"/>
      <c r="GLQ49" s="487"/>
      <c r="GLR49" s="487"/>
      <c r="GLS49" s="487"/>
      <c r="GLT49" s="487"/>
      <c r="GLU49" s="487"/>
      <c r="GLV49" s="487"/>
      <c r="GLW49" s="487"/>
      <c r="GLX49" s="487"/>
      <c r="GLY49" s="487"/>
      <c r="GLZ49" s="487"/>
      <c r="GMA49" s="487"/>
      <c r="GMB49" s="487"/>
      <c r="GMC49" s="487"/>
      <c r="GMD49" s="487"/>
      <c r="GME49" s="487"/>
      <c r="GMF49" s="487"/>
      <c r="GMG49" s="487"/>
      <c r="GMH49" s="487"/>
      <c r="GMI49" s="487"/>
      <c r="GMJ49" s="487"/>
      <c r="GMK49" s="487"/>
      <c r="GML49" s="487"/>
      <c r="GMM49" s="487"/>
      <c r="GMN49" s="487"/>
      <c r="GMO49" s="487"/>
      <c r="GMP49" s="487"/>
      <c r="GMQ49" s="487"/>
      <c r="GMR49" s="487"/>
      <c r="GMS49" s="487"/>
      <c r="GMT49" s="487"/>
      <c r="GMU49" s="487"/>
      <c r="GMV49" s="487"/>
      <c r="GMW49" s="487"/>
      <c r="GMX49" s="487"/>
      <c r="GMY49" s="487"/>
      <c r="GMZ49" s="487"/>
      <c r="GNA49" s="487"/>
      <c r="GNB49" s="487"/>
      <c r="GNC49" s="487"/>
      <c r="GND49" s="487"/>
      <c r="GNE49" s="487"/>
      <c r="GNF49" s="487"/>
      <c r="GNG49" s="487"/>
      <c r="GNH49" s="487"/>
      <c r="GNI49" s="487"/>
      <c r="GNJ49" s="487"/>
      <c r="GNK49" s="487"/>
      <c r="GNL49" s="487"/>
      <c r="GNM49" s="487"/>
      <c r="GNN49" s="487"/>
      <c r="GNO49" s="487"/>
      <c r="GNY49" s="487"/>
      <c r="GNZ49" s="487"/>
      <c r="GOA49" s="487"/>
      <c r="GOB49" s="487"/>
      <c r="GOC49" s="487"/>
      <c r="GOD49" s="487"/>
      <c r="GOE49" s="487"/>
      <c r="GOF49" s="487"/>
      <c r="GOG49" s="487"/>
      <c r="GOH49" s="487"/>
      <c r="GOI49" s="487"/>
      <c r="GOJ49" s="487"/>
      <c r="GOK49" s="487"/>
      <c r="GOL49" s="487"/>
      <c r="GOM49" s="487"/>
      <c r="GON49" s="487"/>
      <c r="GOO49" s="487"/>
      <c r="GOP49" s="487"/>
      <c r="GOQ49" s="487"/>
      <c r="GOR49" s="487"/>
      <c r="GOS49" s="487"/>
      <c r="GOT49" s="487"/>
      <c r="GOU49" s="487"/>
      <c r="GOV49" s="487"/>
      <c r="GOW49" s="487"/>
      <c r="GOX49" s="487"/>
      <c r="GOY49" s="487"/>
      <c r="GOZ49" s="487"/>
      <c r="GPA49" s="487"/>
      <c r="GPB49" s="487"/>
      <c r="GPC49" s="487"/>
      <c r="GPD49" s="487"/>
      <c r="GPE49" s="487"/>
      <c r="GPF49" s="487"/>
      <c r="GPG49" s="487"/>
      <c r="GPH49" s="487"/>
      <c r="GPI49" s="487"/>
      <c r="GPJ49" s="487"/>
      <c r="GPK49" s="487"/>
      <c r="GPL49" s="487"/>
      <c r="GPM49" s="487"/>
      <c r="GPN49" s="487"/>
      <c r="GPO49" s="487"/>
      <c r="GPP49" s="487"/>
      <c r="GPQ49" s="487"/>
      <c r="GPR49" s="487"/>
      <c r="GPS49" s="487"/>
      <c r="GPT49" s="487"/>
      <c r="GPU49" s="487"/>
      <c r="GPV49" s="487"/>
      <c r="GPW49" s="487"/>
      <c r="GPX49" s="487"/>
      <c r="GPY49" s="487"/>
      <c r="GPZ49" s="487"/>
      <c r="GQA49" s="487"/>
      <c r="GQB49" s="487"/>
      <c r="GQC49" s="487"/>
      <c r="GQD49" s="487"/>
      <c r="GQE49" s="487"/>
      <c r="GQF49" s="487"/>
      <c r="GQG49" s="487"/>
      <c r="GQH49" s="487"/>
      <c r="GQI49" s="487"/>
      <c r="GQJ49" s="487"/>
      <c r="GQK49" s="487"/>
      <c r="GQL49" s="487"/>
      <c r="GQM49" s="487"/>
      <c r="GQN49" s="487"/>
      <c r="GQO49" s="487"/>
      <c r="GQP49" s="487"/>
      <c r="GQQ49" s="487"/>
      <c r="GQR49" s="487"/>
      <c r="GQS49" s="487"/>
      <c r="GQT49" s="487"/>
      <c r="GQU49" s="487"/>
      <c r="GQV49" s="487"/>
      <c r="GQW49" s="487"/>
      <c r="GQX49" s="487"/>
      <c r="GQY49" s="487"/>
      <c r="GQZ49" s="487"/>
      <c r="GRA49" s="487"/>
      <c r="GRB49" s="487"/>
      <c r="GRC49" s="487"/>
      <c r="GRD49" s="487"/>
      <c r="GRE49" s="487"/>
      <c r="GRF49" s="487"/>
      <c r="GRG49" s="487"/>
      <c r="GRH49" s="487"/>
      <c r="GRI49" s="487"/>
      <c r="GRJ49" s="487"/>
      <c r="GRK49" s="487"/>
      <c r="GRL49" s="487"/>
      <c r="GRM49" s="487"/>
      <c r="GRN49" s="487"/>
      <c r="GRO49" s="487"/>
      <c r="GRP49" s="487"/>
      <c r="GRQ49" s="487"/>
      <c r="GRR49" s="487"/>
      <c r="GRS49" s="487"/>
      <c r="GRT49" s="487"/>
      <c r="GRU49" s="487"/>
      <c r="GRV49" s="487"/>
      <c r="GRW49" s="487"/>
      <c r="GRX49" s="487"/>
      <c r="GRY49" s="487"/>
      <c r="GRZ49" s="487"/>
      <c r="GSA49" s="487"/>
      <c r="GSB49" s="487"/>
      <c r="GSC49" s="487"/>
      <c r="GSD49" s="487"/>
      <c r="GSE49" s="487"/>
      <c r="GSF49" s="487"/>
      <c r="GSG49" s="487"/>
      <c r="GSH49" s="487"/>
      <c r="GSI49" s="487"/>
      <c r="GSJ49" s="487"/>
      <c r="GSK49" s="487"/>
      <c r="GSL49" s="487"/>
      <c r="GSM49" s="487"/>
      <c r="GSN49" s="487"/>
      <c r="GSO49" s="487"/>
      <c r="GSP49" s="487"/>
      <c r="GSQ49" s="487"/>
      <c r="GSR49" s="487"/>
      <c r="GSS49" s="487"/>
      <c r="GST49" s="487"/>
      <c r="GSU49" s="487"/>
      <c r="GSV49" s="487"/>
      <c r="GSW49" s="487"/>
      <c r="GSX49" s="487"/>
      <c r="GSY49" s="487"/>
      <c r="GSZ49" s="487"/>
      <c r="GTA49" s="487"/>
      <c r="GTB49" s="487"/>
      <c r="GTC49" s="487"/>
      <c r="GTD49" s="487"/>
      <c r="GTE49" s="487"/>
      <c r="GTF49" s="487"/>
      <c r="GTG49" s="487"/>
      <c r="GTH49" s="487"/>
      <c r="GTI49" s="487"/>
      <c r="GTJ49" s="487"/>
      <c r="GTK49" s="487"/>
      <c r="GTL49" s="487"/>
      <c r="GTM49" s="487"/>
      <c r="GTN49" s="487"/>
      <c r="GTO49" s="487"/>
      <c r="GTP49" s="487"/>
      <c r="GTQ49" s="487"/>
      <c r="GTR49" s="487"/>
      <c r="GTS49" s="487"/>
      <c r="GTT49" s="487"/>
      <c r="GTU49" s="487"/>
      <c r="GTV49" s="487"/>
      <c r="GTW49" s="487"/>
      <c r="GTX49" s="487"/>
      <c r="GTY49" s="487"/>
      <c r="GTZ49" s="487"/>
      <c r="GUA49" s="487"/>
      <c r="GUB49" s="487"/>
      <c r="GUC49" s="487"/>
      <c r="GUD49" s="487"/>
      <c r="GUE49" s="487"/>
      <c r="GUF49" s="487"/>
      <c r="GUG49" s="487"/>
      <c r="GUH49" s="487"/>
      <c r="GUI49" s="487"/>
      <c r="GUJ49" s="487"/>
      <c r="GUK49" s="487"/>
      <c r="GUL49" s="487"/>
      <c r="GUM49" s="487"/>
      <c r="GUN49" s="487"/>
      <c r="GUO49" s="487"/>
      <c r="GUP49" s="487"/>
      <c r="GUQ49" s="487"/>
      <c r="GUR49" s="487"/>
      <c r="GUS49" s="487"/>
      <c r="GUT49" s="487"/>
      <c r="GUU49" s="487"/>
      <c r="GUV49" s="487"/>
      <c r="GUW49" s="487"/>
      <c r="GUX49" s="487"/>
      <c r="GUY49" s="487"/>
      <c r="GUZ49" s="487"/>
      <c r="GVA49" s="487"/>
      <c r="GVB49" s="487"/>
      <c r="GVC49" s="487"/>
      <c r="GVD49" s="487"/>
      <c r="GVE49" s="487"/>
      <c r="GVF49" s="487"/>
      <c r="GVG49" s="487"/>
      <c r="GVH49" s="487"/>
      <c r="GVI49" s="487"/>
      <c r="GVJ49" s="487"/>
      <c r="GVK49" s="487"/>
      <c r="GVL49" s="487"/>
      <c r="GVM49" s="487"/>
      <c r="GVN49" s="487"/>
      <c r="GVO49" s="487"/>
      <c r="GVP49" s="487"/>
      <c r="GVQ49" s="487"/>
      <c r="GVR49" s="487"/>
      <c r="GVS49" s="487"/>
      <c r="GVT49" s="487"/>
      <c r="GVU49" s="487"/>
      <c r="GVV49" s="487"/>
      <c r="GVW49" s="487"/>
      <c r="GVX49" s="487"/>
      <c r="GVY49" s="487"/>
      <c r="GVZ49" s="487"/>
      <c r="GWA49" s="487"/>
      <c r="GWB49" s="487"/>
      <c r="GWC49" s="487"/>
      <c r="GWD49" s="487"/>
      <c r="GWE49" s="487"/>
      <c r="GWF49" s="487"/>
      <c r="GWG49" s="487"/>
      <c r="GWH49" s="487"/>
      <c r="GWI49" s="487"/>
      <c r="GWJ49" s="487"/>
      <c r="GWK49" s="487"/>
      <c r="GWL49" s="487"/>
      <c r="GWM49" s="487"/>
      <c r="GWN49" s="487"/>
      <c r="GWO49" s="487"/>
      <c r="GWP49" s="487"/>
      <c r="GWQ49" s="487"/>
      <c r="GWR49" s="487"/>
      <c r="GWS49" s="487"/>
      <c r="GWT49" s="487"/>
      <c r="GWU49" s="487"/>
      <c r="GWV49" s="487"/>
      <c r="GWW49" s="487"/>
      <c r="GWX49" s="487"/>
      <c r="GWY49" s="487"/>
      <c r="GWZ49" s="487"/>
      <c r="GXA49" s="487"/>
      <c r="GXB49" s="487"/>
      <c r="GXC49" s="487"/>
      <c r="GXD49" s="487"/>
      <c r="GXE49" s="487"/>
      <c r="GXF49" s="487"/>
      <c r="GXG49" s="487"/>
      <c r="GXH49" s="487"/>
      <c r="GXI49" s="487"/>
      <c r="GXJ49" s="487"/>
      <c r="GXK49" s="487"/>
      <c r="GXL49" s="487"/>
      <c r="GXM49" s="487"/>
      <c r="GXN49" s="487"/>
      <c r="GXO49" s="487"/>
      <c r="GXP49" s="487"/>
      <c r="GXQ49" s="487"/>
      <c r="GXR49" s="487"/>
      <c r="GXS49" s="487"/>
      <c r="GXT49" s="487"/>
      <c r="GXU49" s="487"/>
      <c r="GXV49" s="487"/>
      <c r="GXW49" s="487"/>
      <c r="GXX49" s="487"/>
      <c r="GXY49" s="487"/>
      <c r="GXZ49" s="487"/>
      <c r="GYA49" s="487"/>
      <c r="GYB49" s="487"/>
      <c r="GYC49" s="487"/>
      <c r="GYD49" s="487"/>
      <c r="GYE49" s="487"/>
      <c r="GYF49" s="487"/>
      <c r="GYG49" s="487"/>
      <c r="GYH49" s="487"/>
      <c r="GYI49" s="487"/>
      <c r="GYJ49" s="487"/>
      <c r="GYK49" s="487"/>
      <c r="GYL49" s="487"/>
      <c r="GYM49" s="487"/>
      <c r="GYN49" s="487"/>
      <c r="GYO49" s="487"/>
      <c r="GYP49" s="487"/>
      <c r="GYQ49" s="487"/>
      <c r="GYR49" s="487"/>
      <c r="GYS49" s="487"/>
      <c r="GYT49" s="487"/>
      <c r="GYU49" s="487"/>
      <c r="GYV49" s="487"/>
      <c r="GYW49" s="487"/>
      <c r="GYX49" s="487"/>
      <c r="GYY49" s="487"/>
      <c r="GYZ49" s="487"/>
      <c r="GZA49" s="487"/>
      <c r="GZB49" s="487"/>
      <c r="GZC49" s="487"/>
      <c r="GZD49" s="487"/>
      <c r="GZE49" s="487"/>
      <c r="GZF49" s="487"/>
      <c r="GZG49" s="487"/>
      <c r="GZH49" s="487"/>
      <c r="GZI49" s="487"/>
      <c r="GZJ49" s="487"/>
      <c r="GZK49" s="487"/>
      <c r="GZL49" s="487"/>
      <c r="GZM49" s="487"/>
      <c r="GZN49" s="487"/>
      <c r="GZO49" s="487"/>
      <c r="GZP49" s="487"/>
      <c r="GZQ49" s="487"/>
      <c r="GZR49" s="487"/>
      <c r="GZS49" s="487"/>
      <c r="GZT49" s="487"/>
      <c r="GZU49" s="487"/>
      <c r="GZV49" s="487"/>
      <c r="GZW49" s="487"/>
      <c r="GZX49" s="487"/>
      <c r="GZY49" s="487"/>
      <c r="GZZ49" s="487"/>
      <c r="HAA49" s="487"/>
      <c r="HAB49" s="487"/>
      <c r="HAC49" s="487"/>
      <c r="HAD49" s="487"/>
      <c r="HAE49" s="487"/>
      <c r="HAF49" s="487"/>
      <c r="HAG49" s="487"/>
      <c r="HAH49" s="487"/>
      <c r="HAI49" s="487"/>
      <c r="HAJ49" s="487"/>
      <c r="HAK49" s="487"/>
      <c r="HAL49" s="487"/>
      <c r="HAM49" s="487"/>
      <c r="HAN49" s="487"/>
      <c r="HAO49" s="487"/>
      <c r="HAP49" s="487"/>
      <c r="HAQ49" s="487"/>
      <c r="HAR49" s="487"/>
      <c r="HAS49" s="487"/>
      <c r="HAT49" s="487"/>
      <c r="HAU49" s="487"/>
      <c r="HAV49" s="487"/>
      <c r="HAW49" s="487"/>
      <c r="HAX49" s="487"/>
      <c r="HAY49" s="487"/>
      <c r="HAZ49" s="487"/>
      <c r="HBA49" s="487"/>
      <c r="HBB49" s="487"/>
      <c r="HBC49" s="487"/>
      <c r="HBD49" s="487"/>
      <c r="HBE49" s="487"/>
      <c r="HBF49" s="487"/>
      <c r="HBG49" s="487"/>
      <c r="HBH49" s="487"/>
      <c r="HBI49" s="487"/>
      <c r="HBJ49" s="487"/>
      <c r="HBK49" s="487"/>
      <c r="HBL49" s="487"/>
      <c r="HBM49" s="487"/>
      <c r="HBN49" s="487"/>
      <c r="HBO49" s="487"/>
      <c r="HBP49" s="487"/>
      <c r="HBQ49" s="487"/>
      <c r="HBR49" s="487"/>
      <c r="HBS49" s="487"/>
      <c r="HBT49" s="487"/>
      <c r="HBU49" s="487"/>
      <c r="HBV49" s="487"/>
      <c r="HBW49" s="487"/>
      <c r="HBX49" s="487"/>
      <c r="HBY49" s="487"/>
      <c r="HBZ49" s="487"/>
      <c r="HCA49" s="487"/>
      <c r="HCB49" s="487"/>
      <c r="HCC49" s="487"/>
      <c r="HCD49" s="487"/>
      <c r="HCE49" s="487"/>
      <c r="HCF49" s="487"/>
      <c r="HCG49" s="487"/>
      <c r="HCH49" s="487"/>
      <c r="HCI49" s="487"/>
      <c r="HCJ49" s="487"/>
      <c r="HCK49" s="487"/>
      <c r="HCL49" s="487"/>
      <c r="HCM49" s="487"/>
      <c r="HCN49" s="487"/>
      <c r="HCO49" s="487"/>
      <c r="HCP49" s="487"/>
      <c r="HCQ49" s="487"/>
      <c r="HCR49" s="487"/>
      <c r="HCS49" s="487"/>
      <c r="HCT49" s="487"/>
      <c r="HCU49" s="487"/>
      <c r="HCV49" s="487"/>
      <c r="HCW49" s="487"/>
      <c r="HCX49" s="487"/>
      <c r="HCY49" s="487"/>
      <c r="HCZ49" s="487"/>
      <c r="HDA49" s="487"/>
      <c r="HDB49" s="487"/>
      <c r="HDC49" s="487"/>
      <c r="HDD49" s="487"/>
      <c r="HDE49" s="487"/>
      <c r="HDF49" s="487"/>
      <c r="HDG49" s="487"/>
      <c r="HDH49" s="487"/>
      <c r="HDI49" s="487"/>
      <c r="HDJ49" s="487"/>
      <c r="HDK49" s="487"/>
      <c r="HDL49" s="487"/>
      <c r="HDM49" s="487"/>
      <c r="HDN49" s="487"/>
      <c r="HDO49" s="487"/>
      <c r="HDP49" s="487"/>
      <c r="HDQ49" s="487"/>
      <c r="HDR49" s="487"/>
      <c r="HDS49" s="487"/>
      <c r="HDT49" s="487"/>
      <c r="HDU49" s="487"/>
      <c r="HDV49" s="487"/>
      <c r="HDW49" s="487"/>
      <c r="HDX49" s="487"/>
      <c r="HDY49" s="487"/>
      <c r="HDZ49" s="487"/>
      <c r="HEA49" s="487"/>
      <c r="HEB49" s="487"/>
      <c r="HEC49" s="487"/>
      <c r="HED49" s="487"/>
      <c r="HEE49" s="487"/>
      <c r="HEF49" s="487"/>
      <c r="HEG49" s="487"/>
      <c r="HEH49" s="487"/>
      <c r="HEI49" s="487"/>
      <c r="HEJ49" s="487"/>
      <c r="HEK49" s="487"/>
      <c r="HEL49" s="487"/>
      <c r="HEM49" s="487"/>
      <c r="HEN49" s="487"/>
      <c r="HEO49" s="487"/>
      <c r="HEP49" s="487"/>
      <c r="HEQ49" s="487"/>
      <c r="HER49" s="487"/>
      <c r="HES49" s="487"/>
      <c r="HET49" s="487"/>
      <c r="HEU49" s="487"/>
      <c r="HEV49" s="487"/>
      <c r="HEW49" s="487"/>
      <c r="HEX49" s="487"/>
      <c r="HEY49" s="487"/>
      <c r="HEZ49" s="487"/>
      <c r="HFA49" s="487"/>
      <c r="HFB49" s="487"/>
      <c r="HFC49" s="487"/>
      <c r="HFD49" s="487"/>
      <c r="HFE49" s="487"/>
      <c r="HFF49" s="487"/>
      <c r="HFG49" s="487"/>
      <c r="HFH49" s="487"/>
      <c r="HFI49" s="487"/>
      <c r="HFJ49" s="487"/>
      <c r="HFK49" s="487"/>
      <c r="HFL49" s="487"/>
      <c r="HFM49" s="487"/>
      <c r="HFN49" s="487"/>
      <c r="HFO49" s="487"/>
      <c r="HFP49" s="487"/>
      <c r="HFQ49" s="487"/>
      <c r="HFR49" s="487"/>
      <c r="HFS49" s="487"/>
      <c r="HFT49" s="487"/>
      <c r="HFU49" s="487"/>
      <c r="HFV49" s="487"/>
      <c r="HFW49" s="487"/>
      <c r="HFX49" s="487"/>
      <c r="HFY49" s="487"/>
      <c r="HFZ49" s="487"/>
      <c r="HGA49" s="487"/>
      <c r="HGB49" s="487"/>
      <c r="HGC49" s="487"/>
      <c r="HGD49" s="487"/>
      <c r="HGE49" s="487"/>
      <c r="HGF49" s="487"/>
      <c r="HGG49" s="487"/>
      <c r="HGH49" s="487"/>
      <c r="HGI49" s="487"/>
      <c r="HGJ49" s="487"/>
      <c r="HGK49" s="487"/>
      <c r="HGL49" s="487"/>
      <c r="HGM49" s="487"/>
      <c r="HGN49" s="487"/>
      <c r="HGO49" s="487"/>
      <c r="HGP49" s="487"/>
      <c r="HGQ49" s="487"/>
      <c r="HGR49" s="487"/>
      <c r="HGS49" s="487"/>
      <c r="HGT49" s="487"/>
      <c r="HGU49" s="487"/>
      <c r="HGV49" s="487"/>
      <c r="HGW49" s="487"/>
      <c r="HGX49" s="487"/>
      <c r="HGY49" s="487"/>
      <c r="HGZ49" s="487"/>
      <c r="HHA49" s="487"/>
      <c r="HHB49" s="487"/>
      <c r="HHC49" s="487"/>
      <c r="HHD49" s="487"/>
      <c r="HHE49" s="487"/>
      <c r="HHF49" s="487"/>
      <c r="HHG49" s="487"/>
      <c r="HHH49" s="487"/>
      <c r="HHI49" s="487"/>
      <c r="HHJ49" s="487"/>
      <c r="HHK49" s="487"/>
      <c r="HHL49" s="487"/>
      <c r="HHM49" s="487"/>
      <c r="HHN49" s="487"/>
      <c r="HHO49" s="487"/>
      <c r="HHP49" s="487"/>
      <c r="HHQ49" s="487"/>
      <c r="HHR49" s="487"/>
      <c r="HHS49" s="487"/>
      <c r="HHT49" s="487"/>
      <c r="HHU49" s="487"/>
      <c r="HHV49" s="487"/>
      <c r="HHW49" s="487"/>
      <c r="HHX49" s="487"/>
      <c r="HHY49" s="487"/>
      <c r="HHZ49" s="487"/>
      <c r="HIA49" s="487"/>
      <c r="HIB49" s="487"/>
      <c r="HIC49" s="487"/>
      <c r="HID49" s="487"/>
      <c r="HIE49" s="487"/>
      <c r="HIF49" s="487"/>
      <c r="HIG49" s="487"/>
      <c r="HIH49" s="487"/>
      <c r="HII49" s="487"/>
      <c r="HIJ49" s="487"/>
      <c r="HIK49" s="487"/>
      <c r="HIL49" s="487"/>
      <c r="HIM49" s="487"/>
      <c r="HIN49" s="487"/>
      <c r="HIO49" s="487"/>
      <c r="HIP49" s="487"/>
      <c r="HIQ49" s="487"/>
      <c r="HIR49" s="487"/>
      <c r="HIS49" s="487"/>
      <c r="HIT49" s="487"/>
      <c r="HIU49" s="487"/>
      <c r="HIV49" s="487"/>
      <c r="HIW49" s="487"/>
      <c r="HIX49" s="487"/>
      <c r="HIY49" s="487"/>
      <c r="HIZ49" s="487"/>
      <c r="HJA49" s="487"/>
      <c r="HJB49" s="487"/>
      <c r="HJC49" s="487"/>
      <c r="HJD49" s="487"/>
      <c r="HJE49" s="487"/>
      <c r="HJF49" s="487"/>
      <c r="HJG49" s="487"/>
      <c r="HJH49" s="487"/>
      <c r="HJI49" s="487"/>
      <c r="HJJ49" s="487"/>
      <c r="HJK49" s="487"/>
      <c r="HJL49" s="487"/>
      <c r="HJM49" s="487"/>
      <c r="HJN49" s="487"/>
      <c r="HJO49" s="487"/>
      <c r="HJP49" s="487"/>
      <c r="HJQ49" s="487"/>
      <c r="HJR49" s="487"/>
      <c r="HJS49" s="487"/>
      <c r="HJT49" s="487"/>
      <c r="HJU49" s="487"/>
      <c r="HJV49" s="487"/>
      <c r="HJW49" s="487"/>
      <c r="HJX49" s="487"/>
      <c r="HJY49" s="487"/>
      <c r="HJZ49" s="487"/>
      <c r="HKA49" s="487"/>
      <c r="HKB49" s="487"/>
      <c r="HKC49" s="487"/>
      <c r="HKD49" s="487"/>
      <c r="HKE49" s="487"/>
      <c r="HKF49" s="487"/>
      <c r="HKG49" s="487"/>
      <c r="HKH49" s="487"/>
      <c r="HKI49" s="487"/>
      <c r="HKJ49" s="487"/>
      <c r="HKK49" s="487"/>
      <c r="HKL49" s="487"/>
      <c r="HKM49" s="487"/>
      <c r="HKN49" s="487"/>
      <c r="HKO49" s="487"/>
      <c r="HKP49" s="487"/>
      <c r="HKQ49" s="487"/>
      <c r="HKR49" s="487"/>
      <c r="HKS49" s="487"/>
      <c r="HKT49" s="487"/>
      <c r="HKU49" s="487"/>
      <c r="HKV49" s="487"/>
      <c r="HKW49" s="487"/>
      <c r="HKX49" s="487"/>
      <c r="HKY49" s="487"/>
      <c r="HKZ49" s="487"/>
      <c r="HLA49" s="487"/>
      <c r="HLB49" s="487"/>
      <c r="HLC49" s="487"/>
      <c r="HLD49" s="487"/>
      <c r="HLE49" s="487"/>
      <c r="HLF49" s="487"/>
      <c r="HLG49" s="487"/>
      <c r="HLH49" s="487"/>
      <c r="HLI49" s="487"/>
      <c r="HLJ49" s="487"/>
      <c r="HLK49" s="487"/>
      <c r="HLL49" s="487"/>
      <c r="HLM49" s="487"/>
      <c r="HLN49" s="487"/>
      <c r="HLO49" s="487"/>
      <c r="HLP49" s="487"/>
      <c r="HLQ49" s="487"/>
      <c r="HLR49" s="487"/>
      <c r="HLS49" s="487"/>
      <c r="HLT49" s="487"/>
      <c r="HLU49" s="487"/>
      <c r="HLV49" s="487"/>
      <c r="HLW49" s="487"/>
      <c r="HLX49" s="487"/>
      <c r="HLY49" s="487"/>
      <c r="HLZ49" s="487"/>
      <c r="HMA49" s="487"/>
      <c r="HMB49" s="487"/>
      <c r="HMC49" s="487"/>
      <c r="HMD49" s="487"/>
      <c r="HME49" s="487"/>
      <c r="HMF49" s="487"/>
      <c r="HMG49" s="487"/>
      <c r="HMH49" s="487"/>
      <c r="HMI49" s="487"/>
      <c r="HMJ49" s="487"/>
      <c r="HMK49" s="487"/>
      <c r="HML49" s="487"/>
      <c r="HMM49" s="487"/>
      <c r="HMN49" s="487"/>
      <c r="HMO49" s="487"/>
      <c r="HMP49" s="487"/>
      <c r="HMQ49" s="487"/>
      <c r="HMR49" s="487"/>
      <c r="HMS49" s="487"/>
      <c r="HMT49" s="487"/>
      <c r="HMU49" s="487"/>
      <c r="HMV49" s="487"/>
      <c r="HMW49" s="487"/>
      <c r="HMX49" s="487"/>
      <c r="HMY49" s="487"/>
      <c r="HMZ49" s="487"/>
      <c r="HNA49" s="487"/>
      <c r="HNB49" s="487"/>
      <c r="HNC49" s="487"/>
      <c r="HND49" s="487"/>
      <c r="HNE49" s="487"/>
      <c r="HNF49" s="487"/>
      <c r="HNG49" s="487"/>
      <c r="HNH49" s="487"/>
      <c r="HNI49" s="487"/>
      <c r="HNJ49" s="487"/>
      <c r="HNK49" s="487"/>
      <c r="HNL49" s="487"/>
      <c r="HNM49" s="487"/>
      <c r="HNN49" s="487"/>
      <c r="HNO49" s="487"/>
      <c r="HNP49" s="487"/>
      <c r="HNQ49" s="487"/>
      <c r="HNR49" s="487"/>
      <c r="HNS49" s="487"/>
      <c r="HNT49" s="487"/>
      <c r="HNU49" s="487"/>
      <c r="HNV49" s="487"/>
      <c r="HNW49" s="487"/>
      <c r="HNX49" s="487"/>
      <c r="HNY49" s="487"/>
      <c r="HNZ49" s="487"/>
      <c r="HOA49" s="487"/>
      <c r="HOB49" s="487"/>
      <c r="HOC49" s="487"/>
      <c r="HOD49" s="487"/>
      <c r="HOE49" s="487"/>
      <c r="HOF49" s="487"/>
      <c r="HOG49" s="487"/>
      <c r="HOH49" s="487"/>
      <c r="HOI49" s="487"/>
      <c r="HOJ49" s="487"/>
      <c r="HOK49" s="487"/>
      <c r="HOL49" s="487"/>
      <c r="HOM49" s="487"/>
      <c r="HON49" s="487"/>
      <c r="HOO49" s="487"/>
      <c r="HOP49" s="487"/>
      <c r="HOQ49" s="487"/>
      <c r="HOR49" s="487"/>
      <c r="HOS49" s="487"/>
      <c r="HOT49" s="487"/>
      <c r="HOU49" s="487"/>
      <c r="HOV49" s="487"/>
      <c r="HOW49" s="487"/>
      <c r="HOX49" s="487"/>
      <c r="HOY49" s="487"/>
      <c r="HOZ49" s="487"/>
      <c r="HPA49" s="487"/>
      <c r="HPB49" s="487"/>
      <c r="HPC49" s="487"/>
      <c r="HPD49" s="487"/>
      <c r="HPE49" s="487"/>
      <c r="HPF49" s="487"/>
      <c r="HPG49" s="487"/>
      <c r="HPH49" s="487"/>
      <c r="HPI49" s="487"/>
      <c r="HPJ49" s="487"/>
      <c r="HPK49" s="487"/>
      <c r="HPL49" s="487"/>
      <c r="HPM49" s="487"/>
      <c r="HPN49" s="487"/>
      <c r="HPO49" s="487"/>
      <c r="HPP49" s="487"/>
      <c r="HPQ49" s="487"/>
      <c r="HPR49" s="487"/>
      <c r="HPS49" s="487"/>
      <c r="HPT49" s="487"/>
      <c r="HPU49" s="487"/>
      <c r="HPV49" s="487"/>
      <c r="HPW49" s="487"/>
      <c r="HPX49" s="487"/>
      <c r="HPY49" s="487"/>
      <c r="HPZ49" s="487"/>
      <c r="HQA49" s="487"/>
      <c r="HQB49" s="487"/>
      <c r="HQC49" s="487"/>
      <c r="HQD49" s="487"/>
      <c r="HQE49" s="487"/>
      <c r="HQF49" s="487"/>
      <c r="HQG49" s="487"/>
      <c r="HQH49" s="487"/>
      <c r="HQI49" s="487"/>
      <c r="HQJ49" s="487"/>
      <c r="HQK49" s="487"/>
      <c r="HQL49" s="487"/>
      <c r="HQM49" s="487"/>
      <c r="HQN49" s="487"/>
      <c r="HQO49" s="487"/>
      <c r="HQP49" s="487"/>
      <c r="HQQ49" s="487"/>
      <c r="HQR49" s="487"/>
      <c r="HQS49" s="487"/>
      <c r="HQT49" s="487"/>
      <c r="HQU49" s="487"/>
      <c r="HQV49" s="487"/>
      <c r="HQW49" s="487"/>
      <c r="HQX49" s="487"/>
      <c r="HQY49" s="487"/>
      <c r="HQZ49" s="487"/>
      <c r="HRA49" s="487"/>
      <c r="HRB49" s="487"/>
      <c r="HRC49" s="487"/>
      <c r="HRD49" s="487"/>
      <c r="HRE49" s="487"/>
      <c r="HRF49" s="487"/>
      <c r="HRG49" s="487"/>
      <c r="HRH49" s="487"/>
      <c r="HRI49" s="487"/>
      <c r="HRJ49" s="487"/>
      <c r="HRK49" s="487"/>
      <c r="HRL49" s="487"/>
      <c r="HRM49" s="487"/>
      <c r="HRN49" s="487"/>
      <c r="HRO49" s="487"/>
      <c r="HRP49" s="487"/>
      <c r="HRQ49" s="487"/>
      <c r="HRR49" s="487"/>
      <c r="HRS49" s="487"/>
      <c r="HRT49" s="487"/>
      <c r="HRU49" s="487"/>
      <c r="HRV49" s="487"/>
      <c r="HRW49" s="487"/>
      <c r="HRX49" s="487"/>
      <c r="HRY49" s="487"/>
      <c r="HRZ49" s="487"/>
      <c r="HSA49" s="487"/>
      <c r="HSB49" s="487"/>
      <c r="HSC49" s="487"/>
      <c r="HSD49" s="487"/>
      <c r="HSE49" s="487"/>
      <c r="HSF49" s="487"/>
      <c r="HSG49" s="487"/>
      <c r="HSH49" s="487"/>
      <c r="HSI49" s="487"/>
      <c r="HSJ49" s="487"/>
      <c r="HSK49" s="487"/>
      <c r="HSL49" s="487"/>
      <c r="HSM49" s="487"/>
      <c r="HSN49" s="487"/>
      <c r="HSO49" s="487"/>
      <c r="HSP49" s="487"/>
      <c r="HSQ49" s="487"/>
      <c r="HSR49" s="487"/>
      <c r="HSS49" s="487"/>
      <c r="HST49" s="487"/>
      <c r="HSU49" s="487"/>
      <c r="HSV49" s="487"/>
      <c r="HSW49" s="487"/>
      <c r="HSX49" s="487"/>
      <c r="HSY49" s="487"/>
      <c r="HSZ49" s="487"/>
      <c r="HTA49" s="487"/>
      <c r="HTB49" s="487"/>
      <c r="HTC49" s="487"/>
      <c r="HTD49" s="487"/>
      <c r="HTE49" s="487"/>
      <c r="HTF49" s="487"/>
      <c r="HTG49" s="487"/>
      <c r="HTH49" s="487"/>
      <c r="HTI49" s="487"/>
      <c r="HTJ49" s="487"/>
      <c r="HTK49" s="487"/>
      <c r="HTL49" s="487"/>
      <c r="HTM49" s="487"/>
      <c r="HTN49" s="487"/>
      <c r="HTO49" s="487"/>
      <c r="HTP49" s="487"/>
      <c r="HTQ49" s="487"/>
      <c r="HTR49" s="487"/>
      <c r="HTS49" s="487"/>
      <c r="HTT49" s="487"/>
      <c r="HTU49" s="487"/>
      <c r="HTV49" s="487"/>
      <c r="HTW49" s="487"/>
      <c r="HTX49" s="487"/>
      <c r="HTY49" s="487"/>
      <c r="HTZ49" s="487"/>
      <c r="HUA49" s="487"/>
      <c r="HUB49" s="487"/>
      <c r="HUC49" s="487"/>
      <c r="HUD49" s="487"/>
      <c r="HUE49" s="487"/>
      <c r="HUF49" s="487"/>
      <c r="HUG49" s="487"/>
      <c r="HUH49" s="487"/>
      <c r="HUI49" s="487"/>
      <c r="HUJ49" s="487"/>
      <c r="HUK49" s="487"/>
      <c r="HUL49" s="487"/>
      <c r="HUM49" s="487"/>
      <c r="HUN49" s="487"/>
      <c r="HUO49" s="487"/>
      <c r="HUP49" s="487"/>
      <c r="HUQ49" s="487"/>
      <c r="HUR49" s="487"/>
      <c r="HUS49" s="487"/>
      <c r="HUT49" s="487"/>
      <c r="HUU49" s="487"/>
      <c r="HUV49" s="487"/>
      <c r="HUW49" s="487"/>
      <c r="HUX49" s="487"/>
      <c r="HUY49" s="487"/>
      <c r="HUZ49" s="487"/>
      <c r="HVA49" s="487"/>
      <c r="HVB49" s="487"/>
      <c r="HVC49" s="487"/>
      <c r="HVD49" s="487"/>
      <c r="HVE49" s="487"/>
      <c r="HVF49" s="487"/>
      <c r="HVG49" s="487"/>
      <c r="HVH49" s="487"/>
      <c r="HVI49" s="487"/>
      <c r="HVJ49" s="487"/>
      <c r="HVK49" s="487"/>
      <c r="HVL49" s="487"/>
      <c r="HVM49" s="487"/>
      <c r="HVN49" s="487"/>
      <c r="HVO49" s="487"/>
      <c r="HVP49" s="487"/>
      <c r="HVQ49" s="487"/>
      <c r="HVR49" s="487"/>
      <c r="HVS49" s="487"/>
      <c r="HVT49" s="487"/>
      <c r="HVU49" s="487"/>
      <c r="HVV49" s="487"/>
      <c r="HVW49" s="487"/>
      <c r="HVX49" s="487"/>
      <c r="HVY49" s="487"/>
      <c r="HVZ49" s="487"/>
      <c r="HWA49" s="487"/>
      <c r="HWB49" s="487"/>
      <c r="HWC49" s="487"/>
      <c r="HWD49" s="487"/>
      <c r="HWE49" s="487"/>
      <c r="HWF49" s="487"/>
      <c r="HWG49" s="487"/>
      <c r="HWH49" s="487"/>
      <c r="HWI49" s="487"/>
      <c r="HWJ49" s="487"/>
      <c r="HWK49" s="487"/>
      <c r="HWL49" s="487"/>
      <c r="HWM49" s="487"/>
      <c r="HWN49" s="487"/>
      <c r="HWO49" s="487"/>
      <c r="HWP49" s="487"/>
      <c r="HWQ49" s="487"/>
      <c r="HWR49" s="487"/>
      <c r="HWS49" s="487"/>
      <c r="HWT49" s="487"/>
      <c r="HWU49" s="487"/>
      <c r="HWV49" s="487"/>
      <c r="HWW49" s="487"/>
      <c r="HWX49" s="487"/>
      <c r="HWY49" s="487"/>
      <c r="HWZ49" s="487"/>
      <c r="HXA49" s="487"/>
      <c r="HXB49" s="487"/>
      <c r="HXC49" s="487"/>
      <c r="HXD49" s="487"/>
      <c r="HXE49" s="487"/>
      <c r="HXF49" s="487"/>
      <c r="HXG49" s="487"/>
      <c r="HXH49" s="487"/>
      <c r="HXI49" s="487"/>
      <c r="HXJ49" s="487"/>
      <c r="HXK49" s="487"/>
      <c r="HXL49" s="487"/>
      <c r="HXM49" s="487"/>
      <c r="HXN49" s="487"/>
      <c r="HXO49" s="487"/>
      <c r="HXP49" s="487"/>
      <c r="HXQ49" s="487"/>
      <c r="HXR49" s="487"/>
      <c r="HXS49" s="487"/>
      <c r="HXT49" s="487"/>
      <c r="HXU49" s="487"/>
      <c r="HXV49" s="487"/>
      <c r="HXW49" s="487"/>
      <c r="HXX49" s="487"/>
      <c r="HXY49" s="487"/>
      <c r="HXZ49" s="487"/>
      <c r="HYA49" s="487"/>
      <c r="HYB49" s="487"/>
      <c r="HYC49" s="487"/>
      <c r="HYD49" s="487"/>
      <c r="HYE49" s="487"/>
      <c r="HYF49" s="487"/>
      <c r="HYG49" s="487"/>
      <c r="HYH49" s="487"/>
      <c r="HYI49" s="487"/>
      <c r="HYJ49" s="487"/>
      <c r="HYK49" s="487"/>
      <c r="HYL49" s="487"/>
      <c r="HYM49" s="487"/>
      <c r="HYN49" s="487"/>
      <c r="HYO49" s="487"/>
      <c r="HYP49" s="487"/>
      <c r="HYQ49" s="487"/>
      <c r="HYR49" s="487"/>
      <c r="HYS49" s="487"/>
      <c r="HYT49" s="487"/>
      <c r="HYU49" s="487"/>
      <c r="HYV49" s="487"/>
      <c r="HYW49" s="487"/>
      <c r="HYX49" s="487"/>
      <c r="HYY49" s="487"/>
      <c r="HYZ49" s="487"/>
      <c r="HZA49" s="487"/>
      <c r="HZB49" s="487"/>
      <c r="HZC49" s="487"/>
      <c r="HZD49" s="487"/>
      <c r="HZE49" s="487"/>
      <c r="HZF49" s="487"/>
      <c r="HZG49" s="487"/>
      <c r="HZH49" s="487"/>
      <c r="HZI49" s="487"/>
      <c r="HZJ49" s="487"/>
      <c r="HZK49" s="487"/>
      <c r="HZL49" s="487"/>
      <c r="HZM49" s="487"/>
      <c r="HZN49" s="487"/>
      <c r="HZO49" s="487"/>
      <c r="HZP49" s="487"/>
      <c r="HZQ49" s="487"/>
      <c r="HZR49" s="487"/>
      <c r="HZS49" s="487"/>
      <c r="HZT49" s="487"/>
      <c r="HZU49" s="487"/>
      <c r="HZV49" s="487"/>
      <c r="HZW49" s="487"/>
      <c r="HZX49" s="487"/>
      <c r="HZY49" s="487"/>
      <c r="HZZ49" s="487"/>
      <c r="IAA49" s="487"/>
      <c r="IAB49" s="487"/>
      <c r="IAC49" s="487"/>
      <c r="IAD49" s="487"/>
      <c r="IAE49" s="487"/>
      <c r="IAF49" s="487"/>
      <c r="IAG49" s="487"/>
      <c r="IAH49" s="487"/>
      <c r="IAI49" s="487"/>
      <c r="IAJ49" s="487"/>
      <c r="IAK49" s="487"/>
      <c r="IAL49" s="487"/>
      <c r="IAM49" s="487"/>
      <c r="IAN49" s="487"/>
      <c r="IAO49" s="487"/>
      <c r="IAP49" s="487"/>
      <c r="IAQ49" s="487"/>
      <c r="IAR49" s="487"/>
      <c r="IAS49" s="487"/>
      <c r="IAT49" s="487"/>
      <c r="IAU49" s="487"/>
      <c r="IAV49" s="487"/>
      <c r="IAW49" s="487"/>
      <c r="IAX49" s="487"/>
      <c r="IAY49" s="487"/>
      <c r="IAZ49" s="487"/>
      <c r="IBA49" s="487"/>
      <c r="IBB49" s="487"/>
      <c r="IBC49" s="487"/>
      <c r="IBD49" s="487"/>
      <c r="IBE49" s="487"/>
      <c r="IBO49" s="487"/>
      <c r="IBP49" s="487"/>
      <c r="IBQ49" s="487"/>
      <c r="IBR49" s="487"/>
      <c r="IBS49" s="487"/>
      <c r="IBT49" s="487"/>
      <c r="IBU49" s="487"/>
      <c r="IBV49" s="487"/>
      <c r="IBW49" s="487"/>
      <c r="IBX49" s="487"/>
      <c r="IBY49" s="487"/>
      <c r="IBZ49" s="487"/>
      <c r="ICA49" s="487"/>
      <c r="ICB49" s="487"/>
      <c r="ICC49" s="487"/>
      <c r="ICD49" s="487"/>
      <c r="ICE49" s="487"/>
      <c r="ICF49" s="487"/>
      <c r="ICG49" s="487"/>
      <c r="ICH49" s="487"/>
      <c r="ICI49" s="487"/>
      <c r="ICJ49" s="487"/>
      <c r="ICK49" s="487"/>
      <c r="ICL49" s="487"/>
      <c r="ICM49" s="487"/>
      <c r="ICN49" s="487"/>
      <c r="ICO49" s="487"/>
      <c r="ICP49" s="487"/>
      <c r="ICQ49" s="487"/>
      <c r="ICR49" s="487"/>
      <c r="ICS49" s="487"/>
      <c r="ICT49" s="487"/>
      <c r="ICU49" s="487"/>
      <c r="ICV49" s="487"/>
      <c r="ICW49" s="487"/>
      <c r="ICX49" s="487"/>
      <c r="ICY49" s="487"/>
      <c r="ICZ49" s="487"/>
      <c r="IDA49" s="487"/>
      <c r="IDB49" s="487"/>
      <c r="IDC49" s="487"/>
      <c r="IDD49" s="487"/>
      <c r="IDE49" s="487"/>
      <c r="IDF49" s="487"/>
      <c r="IDG49" s="487"/>
      <c r="IDH49" s="487"/>
      <c r="IDI49" s="487"/>
      <c r="IDJ49" s="487"/>
      <c r="IDK49" s="487"/>
      <c r="IDL49" s="487"/>
      <c r="IDM49" s="487"/>
      <c r="IDN49" s="487"/>
      <c r="IDO49" s="487"/>
      <c r="IDP49" s="487"/>
      <c r="IDQ49" s="487"/>
      <c r="IDR49" s="487"/>
      <c r="IDS49" s="487"/>
      <c r="IDT49" s="487"/>
      <c r="IDU49" s="487"/>
      <c r="IDV49" s="487"/>
      <c r="IDW49" s="487"/>
      <c r="IDX49" s="487"/>
      <c r="IDY49" s="487"/>
      <c r="IDZ49" s="487"/>
      <c r="IEA49" s="487"/>
      <c r="IEB49" s="487"/>
      <c r="IEC49" s="487"/>
      <c r="IED49" s="487"/>
      <c r="IEE49" s="487"/>
      <c r="IEF49" s="487"/>
      <c r="IEG49" s="487"/>
      <c r="IEH49" s="487"/>
      <c r="IEI49" s="487"/>
      <c r="IEJ49" s="487"/>
      <c r="IEK49" s="487"/>
      <c r="IEL49" s="487"/>
      <c r="IEM49" s="487"/>
      <c r="IEN49" s="487"/>
      <c r="IEO49" s="487"/>
      <c r="IEP49" s="487"/>
      <c r="IEQ49" s="487"/>
      <c r="IER49" s="487"/>
      <c r="IES49" s="487"/>
      <c r="IET49" s="487"/>
      <c r="IEU49" s="487"/>
      <c r="IEV49" s="487"/>
      <c r="IEW49" s="487"/>
      <c r="IEX49" s="487"/>
      <c r="IEY49" s="487"/>
      <c r="IEZ49" s="487"/>
      <c r="IFA49" s="487"/>
      <c r="IFB49" s="487"/>
      <c r="IFC49" s="487"/>
      <c r="IFD49" s="487"/>
      <c r="IFE49" s="487"/>
      <c r="IFF49" s="487"/>
      <c r="IFG49" s="487"/>
      <c r="IFH49" s="487"/>
      <c r="IFI49" s="487"/>
      <c r="IFJ49" s="487"/>
      <c r="IFK49" s="487"/>
      <c r="IFL49" s="487"/>
      <c r="IFM49" s="487"/>
      <c r="IFN49" s="487"/>
      <c r="IFO49" s="487"/>
      <c r="IFP49" s="487"/>
      <c r="IFQ49" s="487"/>
      <c r="IFR49" s="487"/>
      <c r="IFS49" s="487"/>
      <c r="IFT49" s="487"/>
      <c r="IFU49" s="487"/>
      <c r="IFV49" s="487"/>
      <c r="IFW49" s="487"/>
      <c r="IFX49" s="487"/>
      <c r="IFY49" s="487"/>
      <c r="IFZ49" s="487"/>
      <c r="IGA49" s="487"/>
      <c r="IGB49" s="487"/>
      <c r="IGC49" s="487"/>
      <c r="IGD49" s="487"/>
      <c r="IGE49" s="487"/>
      <c r="IGF49" s="487"/>
      <c r="IGG49" s="487"/>
      <c r="IGH49" s="487"/>
      <c r="IGI49" s="487"/>
      <c r="IGJ49" s="487"/>
      <c r="IGK49" s="487"/>
      <c r="IGL49" s="487"/>
      <c r="IGM49" s="487"/>
      <c r="IGN49" s="487"/>
      <c r="IGO49" s="487"/>
      <c r="IGP49" s="487"/>
      <c r="IGQ49" s="487"/>
      <c r="IGR49" s="487"/>
      <c r="IGS49" s="487"/>
      <c r="IGT49" s="487"/>
      <c r="IGU49" s="487"/>
      <c r="IGV49" s="487"/>
      <c r="IGW49" s="487"/>
      <c r="IGX49" s="487"/>
      <c r="IGY49" s="487"/>
      <c r="IGZ49" s="487"/>
      <c r="IHA49" s="487"/>
      <c r="IHB49" s="487"/>
      <c r="IHC49" s="487"/>
      <c r="IHD49" s="487"/>
      <c r="IHE49" s="487"/>
      <c r="IHF49" s="487"/>
      <c r="IHG49" s="487"/>
      <c r="IHH49" s="487"/>
      <c r="IHI49" s="487"/>
      <c r="IHJ49" s="487"/>
      <c r="IHK49" s="487"/>
      <c r="IHL49" s="487"/>
      <c r="IHM49" s="487"/>
      <c r="IHN49" s="487"/>
      <c r="IHO49" s="487"/>
      <c r="IHP49" s="487"/>
      <c r="IHQ49" s="487"/>
      <c r="IHR49" s="487"/>
      <c r="IHS49" s="487"/>
      <c r="IHT49" s="487"/>
      <c r="IHU49" s="487"/>
      <c r="IHV49" s="487"/>
      <c r="IHW49" s="487"/>
      <c r="IHX49" s="487"/>
      <c r="IHY49" s="487"/>
      <c r="IHZ49" s="487"/>
      <c r="IIA49" s="487"/>
      <c r="IIB49" s="487"/>
      <c r="IIC49" s="487"/>
      <c r="IID49" s="487"/>
      <c r="IIE49" s="487"/>
      <c r="IIF49" s="487"/>
      <c r="IIG49" s="487"/>
      <c r="IIH49" s="487"/>
      <c r="III49" s="487"/>
      <c r="IIJ49" s="487"/>
      <c r="IIK49" s="487"/>
      <c r="IIL49" s="487"/>
      <c r="IIM49" s="487"/>
      <c r="IIN49" s="487"/>
      <c r="IIO49" s="487"/>
      <c r="IIP49" s="487"/>
      <c r="IIQ49" s="487"/>
      <c r="IIR49" s="487"/>
      <c r="IIS49" s="487"/>
      <c r="IIT49" s="487"/>
      <c r="IIU49" s="487"/>
      <c r="IIV49" s="487"/>
      <c r="IIW49" s="487"/>
      <c r="IIX49" s="487"/>
      <c r="IIY49" s="487"/>
      <c r="IIZ49" s="487"/>
      <c r="IJA49" s="487"/>
      <c r="IJB49" s="487"/>
      <c r="IJC49" s="487"/>
      <c r="IJD49" s="487"/>
      <c r="IJE49" s="487"/>
      <c r="IJF49" s="487"/>
      <c r="IJG49" s="487"/>
      <c r="IJH49" s="487"/>
      <c r="IJI49" s="487"/>
      <c r="IJJ49" s="487"/>
      <c r="IJK49" s="487"/>
      <c r="IJL49" s="487"/>
      <c r="IJM49" s="487"/>
      <c r="IJN49" s="487"/>
      <c r="IJO49" s="487"/>
      <c r="IJP49" s="487"/>
      <c r="IJQ49" s="487"/>
      <c r="IJR49" s="487"/>
      <c r="IJS49" s="487"/>
      <c r="IJT49" s="487"/>
      <c r="IJU49" s="487"/>
      <c r="IJV49" s="487"/>
      <c r="IJW49" s="487"/>
      <c r="IJX49" s="487"/>
      <c r="IJY49" s="487"/>
      <c r="IJZ49" s="487"/>
      <c r="IKA49" s="487"/>
      <c r="IKB49" s="487"/>
      <c r="IKC49" s="487"/>
      <c r="IKD49" s="487"/>
      <c r="IKE49" s="487"/>
      <c r="IKF49" s="487"/>
      <c r="IKG49" s="487"/>
      <c r="IKH49" s="487"/>
      <c r="IKI49" s="487"/>
      <c r="IKJ49" s="487"/>
      <c r="IKK49" s="487"/>
      <c r="IKL49" s="487"/>
      <c r="IKM49" s="487"/>
      <c r="IKN49" s="487"/>
      <c r="IKO49" s="487"/>
      <c r="IKP49" s="487"/>
      <c r="IKQ49" s="487"/>
      <c r="IKR49" s="487"/>
      <c r="IKS49" s="487"/>
      <c r="IKT49" s="487"/>
      <c r="IKU49" s="487"/>
      <c r="IKV49" s="487"/>
      <c r="IKW49" s="487"/>
      <c r="IKX49" s="487"/>
      <c r="IKY49" s="487"/>
      <c r="IKZ49" s="487"/>
      <c r="ILA49" s="487"/>
      <c r="ILB49" s="487"/>
      <c r="ILC49" s="487"/>
      <c r="ILD49" s="487"/>
      <c r="ILE49" s="487"/>
      <c r="ILF49" s="487"/>
      <c r="ILG49" s="487"/>
      <c r="ILH49" s="487"/>
      <c r="ILI49" s="487"/>
      <c r="ILJ49" s="487"/>
      <c r="ILK49" s="487"/>
      <c r="ILL49" s="487"/>
      <c r="ILM49" s="487"/>
      <c r="ILN49" s="487"/>
      <c r="ILO49" s="487"/>
      <c r="ILP49" s="487"/>
      <c r="ILQ49" s="487"/>
      <c r="ILR49" s="487"/>
      <c r="ILS49" s="487"/>
      <c r="ILT49" s="487"/>
      <c r="ILU49" s="487"/>
      <c r="ILV49" s="487"/>
      <c r="ILW49" s="487"/>
      <c r="ILX49" s="487"/>
      <c r="ILY49" s="487"/>
      <c r="ILZ49" s="487"/>
      <c r="IMA49" s="487"/>
      <c r="IMB49" s="487"/>
      <c r="IMC49" s="487"/>
      <c r="IMD49" s="487"/>
      <c r="IME49" s="487"/>
      <c r="IMF49" s="487"/>
      <c r="IMG49" s="487"/>
      <c r="IMH49" s="487"/>
      <c r="IMI49" s="487"/>
      <c r="IMJ49" s="487"/>
      <c r="IMK49" s="487"/>
      <c r="IML49" s="487"/>
      <c r="IMM49" s="487"/>
      <c r="IMN49" s="487"/>
      <c r="IMO49" s="487"/>
      <c r="IMP49" s="487"/>
      <c r="IMQ49" s="487"/>
      <c r="IMR49" s="487"/>
      <c r="IMS49" s="487"/>
      <c r="IMT49" s="487"/>
      <c r="IMU49" s="487"/>
      <c r="IMV49" s="487"/>
      <c r="IMW49" s="487"/>
      <c r="IMX49" s="487"/>
      <c r="IMY49" s="487"/>
      <c r="IMZ49" s="487"/>
      <c r="INA49" s="487"/>
      <c r="INB49" s="487"/>
      <c r="INC49" s="487"/>
      <c r="IND49" s="487"/>
      <c r="INE49" s="487"/>
      <c r="INF49" s="487"/>
      <c r="ING49" s="487"/>
      <c r="INH49" s="487"/>
      <c r="INI49" s="487"/>
      <c r="INJ49" s="487"/>
      <c r="INK49" s="487"/>
      <c r="INL49" s="487"/>
      <c r="INM49" s="487"/>
      <c r="INN49" s="487"/>
      <c r="INO49" s="487"/>
      <c r="INP49" s="487"/>
      <c r="INQ49" s="487"/>
      <c r="INR49" s="487"/>
      <c r="INS49" s="487"/>
      <c r="INT49" s="487"/>
      <c r="INU49" s="487"/>
      <c r="INV49" s="487"/>
      <c r="INW49" s="487"/>
      <c r="INX49" s="487"/>
      <c r="INY49" s="487"/>
      <c r="INZ49" s="487"/>
      <c r="IOA49" s="487"/>
      <c r="IOB49" s="487"/>
      <c r="IOC49" s="487"/>
      <c r="IOD49" s="487"/>
      <c r="IOE49" s="487"/>
      <c r="IOF49" s="487"/>
      <c r="IOG49" s="487"/>
      <c r="IOH49" s="487"/>
      <c r="IOI49" s="487"/>
      <c r="IOJ49" s="487"/>
      <c r="IOK49" s="487"/>
      <c r="IOL49" s="487"/>
      <c r="IOM49" s="487"/>
      <c r="ION49" s="487"/>
      <c r="IOO49" s="487"/>
      <c r="IOP49" s="487"/>
      <c r="IOQ49" s="487"/>
      <c r="IOR49" s="487"/>
      <c r="IOS49" s="487"/>
      <c r="IOT49" s="487"/>
      <c r="IOU49" s="487"/>
      <c r="IOV49" s="487"/>
      <c r="IOW49" s="487"/>
      <c r="IOX49" s="487"/>
      <c r="IOY49" s="487"/>
      <c r="IOZ49" s="487"/>
      <c r="IPA49" s="487"/>
      <c r="IPB49" s="487"/>
      <c r="IPC49" s="487"/>
      <c r="IPD49" s="487"/>
      <c r="IPE49" s="487"/>
      <c r="IPF49" s="487"/>
      <c r="IPG49" s="487"/>
      <c r="IPH49" s="487"/>
      <c r="IPI49" s="487"/>
      <c r="IPJ49" s="487"/>
      <c r="IPK49" s="487"/>
      <c r="IPL49" s="487"/>
      <c r="IPM49" s="487"/>
      <c r="IPN49" s="487"/>
      <c r="IPO49" s="487"/>
      <c r="IPP49" s="487"/>
      <c r="IPQ49" s="487"/>
      <c r="IPR49" s="487"/>
      <c r="IPS49" s="487"/>
      <c r="IPT49" s="487"/>
      <c r="IPU49" s="487"/>
      <c r="IPV49" s="487"/>
      <c r="IPW49" s="487"/>
      <c r="IPX49" s="487"/>
      <c r="IPY49" s="487"/>
      <c r="IPZ49" s="487"/>
      <c r="IQA49" s="487"/>
      <c r="IQB49" s="487"/>
      <c r="IQC49" s="487"/>
      <c r="IQD49" s="487"/>
      <c r="IQE49" s="487"/>
      <c r="IQF49" s="487"/>
      <c r="IQG49" s="487"/>
      <c r="IQH49" s="487"/>
      <c r="IQI49" s="487"/>
      <c r="IQJ49" s="487"/>
      <c r="IQK49" s="487"/>
      <c r="IQL49" s="487"/>
      <c r="IQM49" s="487"/>
      <c r="IQN49" s="487"/>
      <c r="IQO49" s="487"/>
      <c r="IQP49" s="487"/>
      <c r="IQQ49" s="487"/>
      <c r="IQR49" s="487"/>
      <c r="IQS49" s="487"/>
      <c r="IQT49" s="487"/>
      <c r="IQU49" s="487"/>
      <c r="IQV49" s="487"/>
      <c r="IQW49" s="487"/>
      <c r="IQX49" s="487"/>
      <c r="IQY49" s="487"/>
      <c r="IQZ49" s="487"/>
      <c r="IRA49" s="487"/>
      <c r="IRB49" s="487"/>
      <c r="IRC49" s="487"/>
      <c r="IRD49" s="487"/>
      <c r="IRE49" s="487"/>
      <c r="IRF49" s="487"/>
      <c r="IRG49" s="487"/>
      <c r="IRH49" s="487"/>
      <c r="IRI49" s="487"/>
      <c r="IRJ49" s="487"/>
      <c r="IRK49" s="487"/>
      <c r="IRL49" s="487"/>
      <c r="IRM49" s="487"/>
      <c r="IRN49" s="487"/>
      <c r="IRO49" s="487"/>
      <c r="IRP49" s="487"/>
      <c r="IRQ49" s="487"/>
      <c r="IRR49" s="487"/>
      <c r="IRS49" s="487"/>
      <c r="IRT49" s="487"/>
      <c r="IRU49" s="487"/>
      <c r="IRV49" s="487"/>
      <c r="IRW49" s="487"/>
      <c r="IRX49" s="487"/>
      <c r="IRY49" s="487"/>
      <c r="IRZ49" s="487"/>
      <c r="ISA49" s="487"/>
      <c r="ISB49" s="487"/>
      <c r="ISC49" s="487"/>
      <c r="ISD49" s="487"/>
      <c r="ISE49" s="487"/>
      <c r="ISF49" s="487"/>
      <c r="ISG49" s="487"/>
      <c r="ISH49" s="487"/>
      <c r="ISI49" s="487"/>
      <c r="ISJ49" s="487"/>
      <c r="ISK49" s="487"/>
      <c r="ISL49" s="487"/>
      <c r="ISM49" s="487"/>
      <c r="ISN49" s="487"/>
      <c r="ISO49" s="487"/>
      <c r="ISP49" s="487"/>
      <c r="ISQ49" s="487"/>
      <c r="ISR49" s="487"/>
      <c r="ISS49" s="487"/>
      <c r="IST49" s="487"/>
      <c r="ISU49" s="487"/>
      <c r="ISV49" s="487"/>
      <c r="ISW49" s="487"/>
      <c r="ISX49" s="487"/>
      <c r="ISY49" s="487"/>
      <c r="ISZ49" s="487"/>
      <c r="ITA49" s="487"/>
      <c r="ITB49" s="487"/>
      <c r="ITC49" s="487"/>
      <c r="ITD49" s="487"/>
      <c r="ITE49" s="487"/>
      <c r="ITF49" s="487"/>
      <c r="ITG49" s="487"/>
      <c r="ITH49" s="487"/>
      <c r="ITI49" s="487"/>
      <c r="ITJ49" s="487"/>
      <c r="ITK49" s="487"/>
      <c r="ITL49" s="487"/>
      <c r="ITM49" s="487"/>
      <c r="ITN49" s="487"/>
      <c r="ITO49" s="487"/>
      <c r="ITP49" s="487"/>
      <c r="ITQ49" s="487"/>
      <c r="ITR49" s="487"/>
      <c r="ITS49" s="487"/>
      <c r="ITT49" s="487"/>
      <c r="ITU49" s="487"/>
      <c r="ITV49" s="487"/>
      <c r="ITW49" s="487"/>
      <c r="ITX49" s="487"/>
      <c r="ITY49" s="487"/>
      <c r="ITZ49" s="487"/>
      <c r="IUA49" s="487"/>
      <c r="IUB49" s="487"/>
      <c r="IUC49" s="487"/>
      <c r="IUD49" s="487"/>
      <c r="IUE49" s="487"/>
      <c r="IUF49" s="487"/>
      <c r="IUG49" s="487"/>
      <c r="IUH49" s="487"/>
      <c r="IUI49" s="487"/>
      <c r="IUJ49" s="487"/>
      <c r="IUK49" s="487"/>
      <c r="IUL49" s="487"/>
      <c r="IUM49" s="487"/>
      <c r="IUN49" s="487"/>
      <c r="IUO49" s="487"/>
      <c r="IUP49" s="487"/>
      <c r="IUQ49" s="487"/>
      <c r="IUR49" s="487"/>
      <c r="IUS49" s="487"/>
      <c r="IUT49" s="487"/>
      <c r="IUU49" s="487"/>
      <c r="IUV49" s="487"/>
      <c r="IUW49" s="487"/>
      <c r="IUX49" s="487"/>
      <c r="IUY49" s="487"/>
      <c r="IUZ49" s="487"/>
      <c r="IVA49" s="487"/>
      <c r="IVB49" s="487"/>
      <c r="IVC49" s="487"/>
      <c r="IVD49" s="487"/>
      <c r="IVE49" s="487"/>
      <c r="IVF49" s="487"/>
      <c r="IVG49" s="487"/>
      <c r="IVH49" s="487"/>
      <c r="IVI49" s="487"/>
      <c r="IVJ49" s="487"/>
      <c r="IVK49" s="487"/>
      <c r="IVL49" s="487"/>
      <c r="IVM49" s="487"/>
      <c r="IVN49" s="487"/>
      <c r="IVO49" s="487"/>
      <c r="IVP49" s="487"/>
      <c r="IVQ49" s="487"/>
      <c r="IVR49" s="487"/>
      <c r="IVS49" s="487"/>
      <c r="IVT49" s="487"/>
      <c r="IVU49" s="487"/>
      <c r="IVV49" s="487"/>
      <c r="IVW49" s="487"/>
      <c r="IVX49" s="487"/>
      <c r="IVY49" s="487"/>
      <c r="IVZ49" s="487"/>
      <c r="IWA49" s="487"/>
      <c r="IWB49" s="487"/>
      <c r="IWC49" s="487"/>
      <c r="IWD49" s="487"/>
      <c r="IWE49" s="487"/>
      <c r="IWF49" s="487"/>
      <c r="IWG49" s="487"/>
      <c r="IWH49" s="487"/>
      <c r="IWI49" s="487"/>
      <c r="IWJ49" s="487"/>
      <c r="IWK49" s="487"/>
      <c r="IWL49" s="487"/>
      <c r="IWM49" s="487"/>
      <c r="IWN49" s="487"/>
      <c r="IWO49" s="487"/>
      <c r="IWP49" s="487"/>
      <c r="IWQ49" s="487"/>
      <c r="IWR49" s="487"/>
      <c r="IWS49" s="487"/>
      <c r="IWT49" s="487"/>
      <c r="IWU49" s="487"/>
      <c r="IWV49" s="487"/>
      <c r="IWW49" s="487"/>
      <c r="IWX49" s="487"/>
      <c r="IWY49" s="487"/>
      <c r="IWZ49" s="487"/>
      <c r="IXA49" s="487"/>
      <c r="IXB49" s="487"/>
      <c r="IXC49" s="487"/>
      <c r="IXD49" s="487"/>
      <c r="IXE49" s="487"/>
      <c r="IXF49" s="487"/>
      <c r="IXG49" s="487"/>
      <c r="IXH49" s="487"/>
      <c r="IXI49" s="487"/>
      <c r="IXJ49" s="487"/>
      <c r="IXK49" s="487"/>
      <c r="IXL49" s="487"/>
      <c r="IXM49" s="487"/>
      <c r="IXN49" s="487"/>
      <c r="IXO49" s="487"/>
      <c r="IXP49" s="487"/>
      <c r="IXQ49" s="487"/>
      <c r="IXR49" s="487"/>
      <c r="IXS49" s="487"/>
      <c r="IXT49" s="487"/>
      <c r="IXU49" s="487"/>
      <c r="IXV49" s="487"/>
      <c r="IXW49" s="487"/>
      <c r="IXX49" s="487"/>
      <c r="IXY49" s="487"/>
      <c r="IXZ49" s="487"/>
      <c r="IYA49" s="487"/>
      <c r="IYB49" s="487"/>
      <c r="IYC49" s="487"/>
      <c r="IYD49" s="487"/>
      <c r="IYE49" s="487"/>
      <c r="IYF49" s="487"/>
      <c r="IYG49" s="487"/>
      <c r="IYH49" s="487"/>
      <c r="IYI49" s="487"/>
      <c r="IYJ49" s="487"/>
      <c r="IYK49" s="487"/>
      <c r="IYL49" s="487"/>
      <c r="IYM49" s="487"/>
      <c r="IYN49" s="487"/>
      <c r="IYO49" s="487"/>
      <c r="IYP49" s="487"/>
      <c r="IYQ49" s="487"/>
      <c r="IYR49" s="487"/>
      <c r="IYS49" s="487"/>
      <c r="IYT49" s="487"/>
      <c r="IYU49" s="487"/>
      <c r="IYV49" s="487"/>
      <c r="IYW49" s="487"/>
      <c r="IYX49" s="487"/>
      <c r="IYY49" s="487"/>
      <c r="IYZ49" s="487"/>
      <c r="IZA49" s="487"/>
      <c r="IZB49" s="487"/>
      <c r="IZC49" s="487"/>
      <c r="IZD49" s="487"/>
      <c r="IZE49" s="487"/>
      <c r="IZF49" s="487"/>
      <c r="IZG49" s="487"/>
      <c r="IZH49" s="487"/>
      <c r="IZI49" s="487"/>
      <c r="IZJ49" s="487"/>
      <c r="IZK49" s="487"/>
      <c r="IZL49" s="487"/>
      <c r="IZM49" s="487"/>
      <c r="IZN49" s="487"/>
      <c r="IZO49" s="487"/>
      <c r="IZP49" s="487"/>
      <c r="IZQ49" s="487"/>
      <c r="IZR49" s="487"/>
      <c r="IZS49" s="487"/>
      <c r="IZT49" s="487"/>
      <c r="IZU49" s="487"/>
      <c r="IZV49" s="487"/>
      <c r="IZW49" s="487"/>
      <c r="IZX49" s="487"/>
      <c r="IZY49" s="487"/>
      <c r="IZZ49" s="487"/>
      <c r="JAA49" s="487"/>
      <c r="JAB49" s="487"/>
      <c r="JAC49" s="487"/>
      <c r="JAD49" s="487"/>
      <c r="JAE49" s="487"/>
      <c r="JAF49" s="487"/>
      <c r="JAG49" s="487"/>
      <c r="JAH49" s="487"/>
      <c r="JAI49" s="487"/>
      <c r="JAJ49" s="487"/>
      <c r="JAK49" s="487"/>
      <c r="JAL49" s="487"/>
      <c r="JAM49" s="487"/>
      <c r="JAN49" s="487"/>
      <c r="JAO49" s="487"/>
      <c r="JAP49" s="487"/>
      <c r="JAQ49" s="487"/>
      <c r="JAR49" s="487"/>
      <c r="JAS49" s="487"/>
      <c r="JAT49" s="487"/>
      <c r="JAU49" s="487"/>
      <c r="JAV49" s="487"/>
      <c r="JAW49" s="487"/>
      <c r="JAX49" s="487"/>
      <c r="JAY49" s="487"/>
      <c r="JAZ49" s="487"/>
      <c r="JBA49" s="487"/>
      <c r="JBB49" s="487"/>
      <c r="JBC49" s="487"/>
      <c r="JBD49" s="487"/>
      <c r="JBE49" s="487"/>
      <c r="JBF49" s="487"/>
      <c r="JBG49" s="487"/>
      <c r="JBH49" s="487"/>
      <c r="JBI49" s="487"/>
      <c r="JBJ49" s="487"/>
      <c r="JBK49" s="487"/>
      <c r="JBL49" s="487"/>
      <c r="JBM49" s="487"/>
      <c r="JBN49" s="487"/>
      <c r="JBO49" s="487"/>
      <c r="JBP49" s="487"/>
      <c r="JBQ49" s="487"/>
      <c r="JBR49" s="487"/>
      <c r="JBS49" s="487"/>
      <c r="JBT49" s="487"/>
      <c r="JBU49" s="487"/>
      <c r="JBV49" s="487"/>
      <c r="JBW49" s="487"/>
      <c r="JBX49" s="487"/>
      <c r="JBY49" s="487"/>
      <c r="JBZ49" s="487"/>
      <c r="JCA49" s="487"/>
      <c r="JCB49" s="487"/>
      <c r="JCC49" s="487"/>
      <c r="JCD49" s="487"/>
      <c r="JCE49" s="487"/>
      <c r="JCF49" s="487"/>
      <c r="JCG49" s="487"/>
      <c r="JCH49" s="487"/>
      <c r="JCI49" s="487"/>
      <c r="JCJ49" s="487"/>
      <c r="JCK49" s="487"/>
      <c r="JCL49" s="487"/>
      <c r="JCM49" s="487"/>
      <c r="JCN49" s="487"/>
      <c r="JCO49" s="487"/>
      <c r="JCP49" s="487"/>
      <c r="JCQ49" s="487"/>
      <c r="JCR49" s="487"/>
      <c r="JCS49" s="487"/>
      <c r="JCT49" s="487"/>
      <c r="JCU49" s="487"/>
      <c r="JCV49" s="487"/>
      <c r="JCW49" s="487"/>
      <c r="JCX49" s="487"/>
      <c r="JCY49" s="487"/>
      <c r="JCZ49" s="487"/>
      <c r="JDA49" s="487"/>
      <c r="JDB49" s="487"/>
      <c r="JDC49" s="487"/>
      <c r="JDD49" s="487"/>
      <c r="JDE49" s="487"/>
      <c r="JDF49" s="487"/>
      <c r="JDG49" s="487"/>
      <c r="JDH49" s="487"/>
      <c r="JDI49" s="487"/>
      <c r="JDJ49" s="487"/>
      <c r="JDK49" s="487"/>
      <c r="JDL49" s="487"/>
      <c r="JDM49" s="487"/>
      <c r="JDN49" s="487"/>
      <c r="JDO49" s="487"/>
      <c r="JDP49" s="487"/>
      <c r="JDQ49" s="487"/>
      <c r="JDR49" s="487"/>
      <c r="JDS49" s="487"/>
      <c r="JDT49" s="487"/>
      <c r="JDU49" s="487"/>
      <c r="JDV49" s="487"/>
      <c r="JDW49" s="487"/>
      <c r="JDX49" s="487"/>
      <c r="JDY49" s="487"/>
      <c r="JDZ49" s="487"/>
      <c r="JEA49" s="487"/>
      <c r="JEB49" s="487"/>
      <c r="JEC49" s="487"/>
      <c r="JED49" s="487"/>
      <c r="JEE49" s="487"/>
      <c r="JEF49" s="487"/>
      <c r="JEG49" s="487"/>
      <c r="JEH49" s="487"/>
      <c r="JEI49" s="487"/>
      <c r="JEJ49" s="487"/>
      <c r="JEK49" s="487"/>
      <c r="JEL49" s="487"/>
      <c r="JEM49" s="487"/>
      <c r="JEN49" s="487"/>
      <c r="JEO49" s="487"/>
      <c r="JEP49" s="487"/>
      <c r="JEQ49" s="487"/>
      <c r="JER49" s="487"/>
      <c r="JES49" s="487"/>
      <c r="JET49" s="487"/>
      <c r="JEU49" s="487"/>
      <c r="JEV49" s="487"/>
      <c r="JEW49" s="487"/>
      <c r="JEX49" s="487"/>
      <c r="JEY49" s="487"/>
      <c r="JEZ49" s="487"/>
      <c r="JFA49" s="487"/>
      <c r="JFB49" s="487"/>
      <c r="JFC49" s="487"/>
      <c r="JFD49" s="487"/>
      <c r="JFE49" s="487"/>
      <c r="JFF49" s="487"/>
      <c r="JFG49" s="487"/>
      <c r="JFH49" s="487"/>
      <c r="JFI49" s="487"/>
      <c r="JFJ49" s="487"/>
      <c r="JFK49" s="487"/>
      <c r="JFL49" s="487"/>
      <c r="JFM49" s="487"/>
      <c r="JFN49" s="487"/>
      <c r="JFO49" s="487"/>
      <c r="JFP49" s="487"/>
      <c r="JFQ49" s="487"/>
      <c r="JFR49" s="487"/>
      <c r="JFS49" s="487"/>
      <c r="JFT49" s="487"/>
      <c r="JFU49" s="487"/>
      <c r="JFV49" s="487"/>
      <c r="JFW49" s="487"/>
      <c r="JFX49" s="487"/>
      <c r="JFY49" s="487"/>
      <c r="JFZ49" s="487"/>
      <c r="JGA49" s="487"/>
      <c r="JGB49" s="487"/>
      <c r="JGC49" s="487"/>
      <c r="JGD49" s="487"/>
      <c r="JGE49" s="487"/>
      <c r="JGF49" s="487"/>
      <c r="JGG49" s="487"/>
      <c r="JGH49" s="487"/>
      <c r="JGI49" s="487"/>
      <c r="JGJ49" s="487"/>
      <c r="JGK49" s="487"/>
      <c r="JGL49" s="487"/>
      <c r="JGM49" s="487"/>
      <c r="JGN49" s="487"/>
      <c r="JGO49" s="487"/>
      <c r="JGP49" s="487"/>
      <c r="JGQ49" s="487"/>
      <c r="JGR49" s="487"/>
      <c r="JGS49" s="487"/>
      <c r="JGT49" s="487"/>
      <c r="JGU49" s="487"/>
      <c r="JGV49" s="487"/>
      <c r="JGW49" s="487"/>
      <c r="JGX49" s="487"/>
      <c r="JGY49" s="487"/>
      <c r="JGZ49" s="487"/>
      <c r="JHA49" s="487"/>
      <c r="JHB49" s="487"/>
      <c r="JHC49" s="487"/>
      <c r="JHD49" s="487"/>
      <c r="JHE49" s="487"/>
      <c r="JHF49" s="487"/>
      <c r="JHG49" s="487"/>
      <c r="JHH49" s="487"/>
      <c r="JHI49" s="487"/>
      <c r="JHJ49" s="487"/>
      <c r="JHK49" s="487"/>
      <c r="JHL49" s="487"/>
      <c r="JHM49" s="487"/>
      <c r="JHN49" s="487"/>
      <c r="JHO49" s="487"/>
      <c r="JHP49" s="487"/>
      <c r="JHQ49" s="487"/>
      <c r="JHR49" s="487"/>
      <c r="JHS49" s="487"/>
      <c r="JHT49" s="487"/>
      <c r="JHU49" s="487"/>
      <c r="JHV49" s="487"/>
      <c r="JHW49" s="487"/>
      <c r="JHX49" s="487"/>
      <c r="JHY49" s="487"/>
      <c r="JHZ49" s="487"/>
      <c r="JIA49" s="487"/>
      <c r="JIB49" s="487"/>
      <c r="JIC49" s="487"/>
      <c r="JID49" s="487"/>
      <c r="JIE49" s="487"/>
      <c r="JIF49" s="487"/>
      <c r="JIG49" s="487"/>
      <c r="JIH49" s="487"/>
      <c r="JII49" s="487"/>
      <c r="JIJ49" s="487"/>
      <c r="JIK49" s="487"/>
      <c r="JIL49" s="487"/>
      <c r="JIM49" s="487"/>
      <c r="JIN49" s="487"/>
      <c r="JIO49" s="487"/>
      <c r="JIP49" s="487"/>
      <c r="JIQ49" s="487"/>
      <c r="JIR49" s="487"/>
      <c r="JIS49" s="487"/>
      <c r="JIT49" s="487"/>
      <c r="JIU49" s="487"/>
      <c r="JIV49" s="487"/>
      <c r="JIW49" s="487"/>
      <c r="JIX49" s="487"/>
      <c r="JIY49" s="487"/>
      <c r="JIZ49" s="487"/>
      <c r="JJA49" s="487"/>
      <c r="JJB49" s="487"/>
      <c r="JJC49" s="487"/>
      <c r="JJD49" s="487"/>
      <c r="JJE49" s="487"/>
      <c r="JJF49" s="487"/>
      <c r="JJG49" s="487"/>
      <c r="JJH49" s="487"/>
      <c r="JJI49" s="487"/>
      <c r="JJJ49" s="487"/>
      <c r="JJK49" s="487"/>
      <c r="JJL49" s="487"/>
      <c r="JJM49" s="487"/>
      <c r="JJN49" s="487"/>
      <c r="JJO49" s="487"/>
      <c r="JJP49" s="487"/>
      <c r="JJQ49" s="487"/>
      <c r="JJR49" s="487"/>
      <c r="JJS49" s="487"/>
      <c r="JJT49" s="487"/>
      <c r="JJU49" s="487"/>
      <c r="JJV49" s="487"/>
      <c r="JJW49" s="487"/>
      <c r="JJX49" s="487"/>
      <c r="JJY49" s="487"/>
      <c r="JJZ49" s="487"/>
      <c r="JKA49" s="487"/>
      <c r="JKB49" s="487"/>
      <c r="JKC49" s="487"/>
      <c r="JKD49" s="487"/>
      <c r="JKE49" s="487"/>
      <c r="JKF49" s="487"/>
      <c r="JKG49" s="487"/>
      <c r="JKH49" s="487"/>
      <c r="JKI49" s="487"/>
      <c r="JKJ49" s="487"/>
      <c r="JKK49" s="487"/>
      <c r="JKL49" s="487"/>
      <c r="JKM49" s="487"/>
      <c r="JKN49" s="487"/>
      <c r="JKO49" s="487"/>
      <c r="JKP49" s="487"/>
      <c r="JKQ49" s="487"/>
      <c r="JKR49" s="487"/>
      <c r="JKS49" s="487"/>
      <c r="JKT49" s="487"/>
      <c r="JKU49" s="487"/>
      <c r="JKV49" s="487"/>
      <c r="JKW49" s="487"/>
      <c r="JKX49" s="487"/>
      <c r="JKY49" s="487"/>
      <c r="JKZ49" s="487"/>
      <c r="JLA49" s="487"/>
      <c r="JLB49" s="487"/>
      <c r="JLC49" s="487"/>
      <c r="JLD49" s="487"/>
      <c r="JLE49" s="487"/>
      <c r="JLF49" s="487"/>
      <c r="JLG49" s="487"/>
      <c r="JLH49" s="487"/>
      <c r="JLI49" s="487"/>
      <c r="JLJ49" s="487"/>
      <c r="JLK49" s="487"/>
      <c r="JLL49" s="487"/>
      <c r="JLM49" s="487"/>
      <c r="JLN49" s="487"/>
      <c r="JLO49" s="487"/>
      <c r="JLP49" s="487"/>
      <c r="JLQ49" s="487"/>
      <c r="JLR49" s="487"/>
      <c r="JLS49" s="487"/>
      <c r="JLT49" s="487"/>
      <c r="JLU49" s="487"/>
      <c r="JLV49" s="487"/>
      <c r="JLW49" s="487"/>
      <c r="JLX49" s="487"/>
      <c r="JLY49" s="487"/>
      <c r="JLZ49" s="487"/>
      <c r="JMA49" s="487"/>
      <c r="JMB49" s="487"/>
      <c r="JMC49" s="487"/>
      <c r="JMD49" s="487"/>
      <c r="JME49" s="487"/>
      <c r="JMF49" s="487"/>
      <c r="JMG49" s="487"/>
      <c r="JMH49" s="487"/>
      <c r="JMI49" s="487"/>
      <c r="JMJ49" s="487"/>
      <c r="JMK49" s="487"/>
      <c r="JML49" s="487"/>
      <c r="JMM49" s="487"/>
      <c r="JMN49" s="487"/>
      <c r="JMO49" s="487"/>
      <c r="JMP49" s="487"/>
      <c r="JMQ49" s="487"/>
      <c r="JMR49" s="487"/>
      <c r="JMS49" s="487"/>
      <c r="JMT49" s="487"/>
      <c r="JMU49" s="487"/>
      <c r="JMV49" s="487"/>
      <c r="JMW49" s="487"/>
      <c r="JMX49" s="487"/>
      <c r="JMY49" s="487"/>
      <c r="JMZ49" s="487"/>
      <c r="JNA49" s="487"/>
      <c r="JNB49" s="487"/>
      <c r="JNC49" s="487"/>
      <c r="JND49" s="487"/>
      <c r="JNE49" s="487"/>
      <c r="JNF49" s="487"/>
      <c r="JNG49" s="487"/>
      <c r="JNH49" s="487"/>
      <c r="JNI49" s="487"/>
      <c r="JNJ49" s="487"/>
      <c r="JNK49" s="487"/>
      <c r="JNL49" s="487"/>
      <c r="JNM49" s="487"/>
      <c r="JNN49" s="487"/>
      <c r="JNO49" s="487"/>
      <c r="JNP49" s="487"/>
      <c r="JNQ49" s="487"/>
      <c r="JNR49" s="487"/>
      <c r="JNS49" s="487"/>
      <c r="JNT49" s="487"/>
      <c r="JNU49" s="487"/>
      <c r="JNV49" s="487"/>
      <c r="JNW49" s="487"/>
      <c r="JNX49" s="487"/>
      <c r="JNY49" s="487"/>
      <c r="JNZ49" s="487"/>
      <c r="JOA49" s="487"/>
      <c r="JOB49" s="487"/>
      <c r="JOC49" s="487"/>
      <c r="JOD49" s="487"/>
      <c r="JOE49" s="487"/>
      <c r="JOF49" s="487"/>
      <c r="JOG49" s="487"/>
      <c r="JOH49" s="487"/>
      <c r="JOI49" s="487"/>
      <c r="JOJ49" s="487"/>
      <c r="JOK49" s="487"/>
      <c r="JOU49" s="487"/>
      <c r="JOV49" s="487"/>
      <c r="JOW49" s="487"/>
      <c r="JOX49" s="487"/>
      <c r="JOY49" s="487"/>
      <c r="JOZ49" s="487"/>
      <c r="JPA49" s="487"/>
      <c r="JPB49" s="487"/>
      <c r="JPC49" s="487"/>
      <c r="JPD49" s="487"/>
      <c r="JPE49" s="487"/>
      <c r="JPF49" s="487"/>
      <c r="JPG49" s="487"/>
      <c r="JPH49" s="487"/>
      <c r="JPI49" s="487"/>
      <c r="JPJ49" s="487"/>
      <c r="JPK49" s="487"/>
      <c r="JPL49" s="487"/>
      <c r="JPM49" s="487"/>
      <c r="JPN49" s="487"/>
      <c r="JPO49" s="487"/>
      <c r="JPP49" s="487"/>
      <c r="JPQ49" s="487"/>
      <c r="JPR49" s="487"/>
      <c r="JPS49" s="487"/>
      <c r="JPT49" s="487"/>
      <c r="JPU49" s="487"/>
      <c r="JPV49" s="487"/>
      <c r="JPW49" s="487"/>
      <c r="JPX49" s="487"/>
      <c r="JPY49" s="487"/>
      <c r="JPZ49" s="487"/>
      <c r="JQA49" s="487"/>
      <c r="JQB49" s="487"/>
      <c r="JQC49" s="487"/>
      <c r="JQD49" s="487"/>
      <c r="JQE49" s="487"/>
      <c r="JQF49" s="487"/>
      <c r="JQG49" s="487"/>
      <c r="JQH49" s="487"/>
      <c r="JQI49" s="487"/>
      <c r="JQJ49" s="487"/>
      <c r="JQK49" s="487"/>
      <c r="JQL49" s="487"/>
      <c r="JQM49" s="487"/>
      <c r="JQN49" s="487"/>
      <c r="JQO49" s="487"/>
      <c r="JQP49" s="487"/>
      <c r="JQQ49" s="487"/>
      <c r="JQR49" s="487"/>
      <c r="JQS49" s="487"/>
      <c r="JQT49" s="487"/>
      <c r="JQU49" s="487"/>
      <c r="JQV49" s="487"/>
      <c r="JQW49" s="487"/>
      <c r="JQX49" s="487"/>
      <c r="JQY49" s="487"/>
      <c r="JQZ49" s="487"/>
      <c r="JRA49" s="487"/>
      <c r="JRB49" s="487"/>
      <c r="JRC49" s="487"/>
      <c r="JRD49" s="487"/>
      <c r="JRE49" s="487"/>
      <c r="JRF49" s="487"/>
      <c r="JRG49" s="487"/>
      <c r="JRH49" s="487"/>
      <c r="JRI49" s="487"/>
      <c r="JRJ49" s="487"/>
      <c r="JRK49" s="487"/>
      <c r="JRL49" s="487"/>
      <c r="JRM49" s="487"/>
      <c r="JRN49" s="487"/>
      <c r="JRO49" s="487"/>
      <c r="JRP49" s="487"/>
      <c r="JRQ49" s="487"/>
      <c r="JRR49" s="487"/>
      <c r="JRS49" s="487"/>
      <c r="JRT49" s="487"/>
      <c r="JRU49" s="487"/>
      <c r="JRV49" s="487"/>
      <c r="JRW49" s="487"/>
      <c r="JRX49" s="487"/>
      <c r="JRY49" s="487"/>
      <c r="JRZ49" s="487"/>
      <c r="JSA49" s="487"/>
      <c r="JSB49" s="487"/>
      <c r="JSC49" s="487"/>
      <c r="JSD49" s="487"/>
      <c r="JSE49" s="487"/>
      <c r="JSF49" s="487"/>
      <c r="JSG49" s="487"/>
      <c r="JSH49" s="487"/>
      <c r="JSI49" s="487"/>
      <c r="JSJ49" s="487"/>
      <c r="JSK49" s="487"/>
      <c r="JSL49" s="487"/>
      <c r="JSM49" s="487"/>
      <c r="JSN49" s="487"/>
      <c r="JSO49" s="487"/>
      <c r="JSP49" s="487"/>
      <c r="JSQ49" s="487"/>
      <c r="JSR49" s="487"/>
      <c r="JSS49" s="487"/>
      <c r="JST49" s="487"/>
      <c r="JSU49" s="487"/>
      <c r="JSV49" s="487"/>
      <c r="JSW49" s="487"/>
      <c r="JSX49" s="487"/>
      <c r="JSY49" s="487"/>
      <c r="JSZ49" s="487"/>
      <c r="JTA49" s="487"/>
      <c r="JTB49" s="487"/>
      <c r="JTC49" s="487"/>
      <c r="JTD49" s="487"/>
      <c r="JTE49" s="487"/>
      <c r="JTF49" s="487"/>
      <c r="JTG49" s="487"/>
      <c r="JTH49" s="487"/>
      <c r="JTI49" s="487"/>
      <c r="JTJ49" s="487"/>
      <c r="JTK49" s="487"/>
      <c r="JTL49" s="487"/>
      <c r="JTM49" s="487"/>
      <c r="JTN49" s="487"/>
      <c r="JTO49" s="487"/>
      <c r="JTP49" s="487"/>
      <c r="JTQ49" s="487"/>
      <c r="JTR49" s="487"/>
      <c r="JTS49" s="487"/>
      <c r="JTT49" s="487"/>
      <c r="JTU49" s="487"/>
      <c r="JTV49" s="487"/>
      <c r="JTW49" s="487"/>
      <c r="JTX49" s="487"/>
      <c r="JTY49" s="487"/>
      <c r="JTZ49" s="487"/>
      <c r="JUA49" s="487"/>
      <c r="JUB49" s="487"/>
      <c r="JUC49" s="487"/>
      <c r="JUD49" s="487"/>
      <c r="JUE49" s="487"/>
      <c r="JUF49" s="487"/>
      <c r="JUG49" s="487"/>
      <c r="JUH49" s="487"/>
      <c r="JUI49" s="487"/>
      <c r="JUJ49" s="487"/>
      <c r="JUK49" s="487"/>
      <c r="JUL49" s="487"/>
      <c r="JUM49" s="487"/>
      <c r="JUN49" s="487"/>
      <c r="JUO49" s="487"/>
      <c r="JUP49" s="487"/>
      <c r="JUQ49" s="487"/>
      <c r="JUR49" s="487"/>
      <c r="JUS49" s="487"/>
      <c r="JUT49" s="487"/>
      <c r="JUU49" s="487"/>
      <c r="JUV49" s="487"/>
      <c r="JUW49" s="487"/>
      <c r="JUX49" s="487"/>
      <c r="JUY49" s="487"/>
      <c r="JUZ49" s="487"/>
      <c r="JVA49" s="487"/>
      <c r="JVB49" s="487"/>
      <c r="JVC49" s="487"/>
      <c r="JVD49" s="487"/>
      <c r="JVE49" s="487"/>
      <c r="JVF49" s="487"/>
      <c r="JVG49" s="487"/>
      <c r="JVH49" s="487"/>
      <c r="JVI49" s="487"/>
      <c r="JVJ49" s="487"/>
      <c r="JVK49" s="487"/>
      <c r="JVL49" s="487"/>
      <c r="JVM49" s="487"/>
      <c r="JVN49" s="487"/>
      <c r="JVO49" s="487"/>
      <c r="JVP49" s="487"/>
      <c r="JVQ49" s="487"/>
      <c r="JVR49" s="487"/>
      <c r="JVS49" s="487"/>
      <c r="JVT49" s="487"/>
      <c r="JVU49" s="487"/>
      <c r="JVV49" s="487"/>
      <c r="JVW49" s="487"/>
      <c r="JVX49" s="487"/>
      <c r="JVY49" s="487"/>
      <c r="JVZ49" s="487"/>
      <c r="JWA49" s="487"/>
      <c r="JWB49" s="487"/>
      <c r="JWC49" s="487"/>
      <c r="JWD49" s="487"/>
      <c r="JWE49" s="487"/>
      <c r="JWF49" s="487"/>
      <c r="JWG49" s="487"/>
      <c r="JWH49" s="487"/>
      <c r="JWI49" s="487"/>
      <c r="JWJ49" s="487"/>
      <c r="JWK49" s="487"/>
      <c r="JWL49" s="487"/>
      <c r="JWM49" s="487"/>
      <c r="JWN49" s="487"/>
      <c r="JWO49" s="487"/>
      <c r="JWP49" s="487"/>
      <c r="JWQ49" s="487"/>
      <c r="JWR49" s="487"/>
      <c r="JWS49" s="487"/>
      <c r="JWT49" s="487"/>
      <c r="JWU49" s="487"/>
      <c r="JWV49" s="487"/>
      <c r="JWW49" s="487"/>
      <c r="JWX49" s="487"/>
      <c r="JWY49" s="487"/>
      <c r="JWZ49" s="487"/>
      <c r="JXA49" s="487"/>
      <c r="JXB49" s="487"/>
      <c r="JXC49" s="487"/>
      <c r="JXD49" s="487"/>
      <c r="JXE49" s="487"/>
      <c r="JXF49" s="487"/>
      <c r="JXG49" s="487"/>
      <c r="JXH49" s="487"/>
      <c r="JXI49" s="487"/>
      <c r="JXJ49" s="487"/>
      <c r="JXK49" s="487"/>
      <c r="JXL49" s="487"/>
      <c r="JXM49" s="487"/>
      <c r="JXN49" s="487"/>
      <c r="JXO49" s="487"/>
      <c r="JXP49" s="487"/>
      <c r="JXQ49" s="487"/>
      <c r="JXR49" s="487"/>
      <c r="JXS49" s="487"/>
      <c r="JXT49" s="487"/>
      <c r="JXU49" s="487"/>
      <c r="JXV49" s="487"/>
      <c r="JXW49" s="487"/>
      <c r="JXX49" s="487"/>
      <c r="JXY49" s="487"/>
      <c r="JXZ49" s="487"/>
      <c r="JYA49" s="487"/>
      <c r="JYB49" s="487"/>
      <c r="JYC49" s="487"/>
      <c r="JYD49" s="487"/>
      <c r="JYE49" s="487"/>
      <c r="JYF49" s="487"/>
      <c r="JYG49" s="487"/>
      <c r="JYH49" s="487"/>
      <c r="JYI49" s="487"/>
      <c r="JYJ49" s="487"/>
      <c r="JYK49" s="487"/>
      <c r="JYL49" s="487"/>
      <c r="JYM49" s="487"/>
      <c r="JYN49" s="487"/>
      <c r="JYO49" s="487"/>
      <c r="JYP49" s="487"/>
      <c r="JYQ49" s="487"/>
      <c r="JYR49" s="487"/>
      <c r="JYS49" s="487"/>
      <c r="JYT49" s="487"/>
      <c r="JYU49" s="487"/>
      <c r="JYV49" s="487"/>
      <c r="JYW49" s="487"/>
      <c r="JYX49" s="487"/>
      <c r="JYY49" s="487"/>
      <c r="JYZ49" s="487"/>
      <c r="JZA49" s="487"/>
      <c r="JZB49" s="487"/>
      <c r="JZC49" s="487"/>
      <c r="JZD49" s="487"/>
      <c r="JZE49" s="487"/>
      <c r="JZF49" s="487"/>
      <c r="JZG49" s="487"/>
      <c r="JZH49" s="487"/>
      <c r="JZI49" s="487"/>
      <c r="JZJ49" s="487"/>
      <c r="JZK49" s="487"/>
      <c r="JZL49" s="487"/>
      <c r="JZM49" s="487"/>
      <c r="JZN49" s="487"/>
      <c r="JZO49" s="487"/>
      <c r="JZP49" s="487"/>
      <c r="JZQ49" s="487"/>
      <c r="JZR49" s="487"/>
      <c r="JZS49" s="487"/>
      <c r="JZT49" s="487"/>
      <c r="JZU49" s="487"/>
      <c r="JZV49" s="487"/>
      <c r="JZW49" s="487"/>
      <c r="JZX49" s="487"/>
      <c r="JZY49" s="487"/>
      <c r="JZZ49" s="487"/>
      <c r="KAA49" s="487"/>
      <c r="KAB49" s="487"/>
      <c r="KAC49" s="487"/>
      <c r="KAD49" s="487"/>
      <c r="KAE49" s="487"/>
      <c r="KAF49" s="487"/>
      <c r="KAG49" s="487"/>
      <c r="KAH49" s="487"/>
      <c r="KAI49" s="487"/>
      <c r="KAJ49" s="487"/>
      <c r="KAK49" s="487"/>
      <c r="KAL49" s="487"/>
      <c r="KAM49" s="487"/>
      <c r="KAN49" s="487"/>
      <c r="KAO49" s="487"/>
      <c r="KAP49" s="487"/>
      <c r="KAQ49" s="487"/>
      <c r="KAR49" s="487"/>
      <c r="KAS49" s="487"/>
      <c r="KAT49" s="487"/>
      <c r="KAU49" s="487"/>
      <c r="KAV49" s="487"/>
      <c r="KAW49" s="487"/>
      <c r="KAX49" s="487"/>
      <c r="KAY49" s="487"/>
      <c r="KAZ49" s="487"/>
      <c r="KBA49" s="487"/>
      <c r="KBB49" s="487"/>
      <c r="KBC49" s="487"/>
      <c r="KBD49" s="487"/>
      <c r="KBE49" s="487"/>
      <c r="KBF49" s="487"/>
      <c r="KBG49" s="487"/>
      <c r="KBH49" s="487"/>
      <c r="KBI49" s="487"/>
      <c r="KBJ49" s="487"/>
      <c r="KBK49" s="487"/>
      <c r="KBL49" s="487"/>
      <c r="KBM49" s="487"/>
      <c r="KBN49" s="487"/>
      <c r="KBO49" s="487"/>
      <c r="KBP49" s="487"/>
      <c r="KBQ49" s="487"/>
      <c r="KBR49" s="487"/>
      <c r="KBS49" s="487"/>
      <c r="KBT49" s="487"/>
      <c r="KBU49" s="487"/>
      <c r="KBV49" s="487"/>
      <c r="KBW49" s="487"/>
      <c r="KBX49" s="487"/>
      <c r="KBY49" s="487"/>
      <c r="KBZ49" s="487"/>
      <c r="KCA49" s="487"/>
      <c r="KCB49" s="487"/>
      <c r="KCC49" s="487"/>
      <c r="KCD49" s="487"/>
      <c r="KCE49" s="487"/>
      <c r="KCF49" s="487"/>
      <c r="KCG49" s="487"/>
      <c r="KCH49" s="487"/>
      <c r="KCI49" s="487"/>
      <c r="KCJ49" s="487"/>
      <c r="KCK49" s="487"/>
      <c r="KCL49" s="487"/>
      <c r="KCM49" s="487"/>
      <c r="KCN49" s="487"/>
      <c r="KCO49" s="487"/>
      <c r="KCP49" s="487"/>
      <c r="KCQ49" s="487"/>
      <c r="KCR49" s="487"/>
      <c r="KCS49" s="487"/>
      <c r="KCT49" s="487"/>
      <c r="KCU49" s="487"/>
      <c r="KCV49" s="487"/>
      <c r="KCW49" s="487"/>
      <c r="KCX49" s="487"/>
      <c r="KCY49" s="487"/>
      <c r="KCZ49" s="487"/>
      <c r="KDA49" s="487"/>
      <c r="KDB49" s="487"/>
      <c r="KDC49" s="487"/>
      <c r="KDD49" s="487"/>
      <c r="KDE49" s="487"/>
      <c r="KDF49" s="487"/>
      <c r="KDG49" s="487"/>
      <c r="KDH49" s="487"/>
      <c r="KDI49" s="487"/>
      <c r="KDJ49" s="487"/>
      <c r="KDK49" s="487"/>
      <c r="KDL49" s="487"/>
      <c r="KDM49" s="487"/>
      <c r="KDN49" s="487"/>
      <c r="KDO49" s="487"/>
      <c r="KDP49" s="487"/>
      <c r="KDQ49" s="487"/>
      <c r="KDR49" s="487"/>
      <c r="KDS49" s="487"/>
      <c r="KDT49" s="487"/>
      <c r="KDU49" s="487"/>
      <c r="KDV49" s="487"/>
      <c r="KDW49" s="487"/>
      <c r="KDX49" s="487"/>
      <c r="KDY49" s="487"/>
      <c r="KDZ49" s="487"/>
      <c r="KEA49" s="487"/>
      <c r="KEB49" s="487"/>
      <c r="KEC49" s="487"/>
      <c r="KED49" s="487"/>
      <c r="KEE49" s="487"/>
      <c r="KEF49" s="487"/>
      <c r="KEG49" s="487"/>
      <c r="KEH49" s="487"/>
      <c r="KEI49" s="487"/>
      <c r="KEJ49" s="487"/>
      <c r="KEK49" s="487"/>
      <c r="KEL49" s="487"/>
      <c r="KEM49" s="487"/>
      <c r="KEN49" s="487"/>
      <c r="KEO49" s="487"/>
      <c r="KEP49" s="487"/>
      <c r="KEQ49" s="487"/>
      <c r="KER49" s="487"/>
      <c r="KES49" s="487"/>
      <c r="KET49" s="487"/>
      <c r="KEU49" s="487"/>
      <c r="KEV49" s="487"/>
      <c r="KEW49" s="487"/>
      <c r="KEX49" s="487"/>
      <c r="KEY49" s="487"/>
      <c r="KEZ49" s="487"/>
      <c r="KFA49" s="487"/>
      <c r="KFB49" s="487"/>
      <c r="KFC49" s="487"/>
      <c r="KFD49" s="487"/>
      <c r="KFE49" s="487"/>
      <c r="KFF49" s="487"/>
      <c r="KFG49" s="487"/>
      <c r="KFH49" s="487"/>
      <c r="KFI49" s="487"/>
      <c r="KFJ49" s="487"/>
      <c r="KFK49" s="487"/>
      <c r="KFL49" s="487"/>
      <c r="KFM49" s="487"/>
      <c r="KFN49" s="487"/>
      <c r="KFO49" s="487"/>
      <c r="KFP49" s="487"/>
      <c r="KFQ49" s="487"/>
      <c r="KFR49" s="487"/>
      <c r="KFS49" s="487"/>
      <c r="KFT49" s="487"/>
      <c r="KFU49" s="487"/>
      <c r="KFV49" s="487"/>
      <c r="KFW49" s="487"/>
      <c r="KFX49" s="487"/>
      <c r="KFY49" s="487"/>
      <c r="KFZ49" s="487"/>
      <c r="KGA49" s="487"/>
      <c r="KGB49" s="487"/>
      <c r="KGC49" s="487"/>
      <c r="KGD49" s="487"/>
      <c r="KGE49" s="487"/>
      <c r="KGF49" s="487"/>
      <c r="KGG49" s="487"/>
      <c r="KGH49" s="487"/>
      <c r="KGI49" s="487"/>
      <c r="KGJ49" s="487"/>
      <c r="KGK49" s="487"/>
      <c r="KGL49" s="487"/>
      <c r="KGM49" s="487"/>
      <c r="KGN49" s="487"/>
      <c r="KGO49" s="487"/>
      <c r="KGP49" s="487"/>
      <c r="KGQ49" s="487"/>
      <c r="KGR49" s="487"/>
      <c r="KGS49" s="487"/>
      <c r="KGT49" s="487"/>
      <c r="KGU49" s="487"/>
      <c r="KGV49" s="487"/>
      <c r="KGW49" s="487"/>
      <c r="KGX49" s="487"/>
      <c r="KGY49" s="487"/>
      <c r="KGZ49" s="487"/>
      <c r="KHA49" s="487"/>
      <c r="KHB49" s="487"/>
      <c r="KHC49" s="487"/>
      <c r="KHD49" s="487"/>
      <c r="KHE49" s="487"/>
      <c r="KHF49" s="487"/>
      <c r="KHG49" s="487"/>
      <c r="KHH49" s="487"/>
      <c r="KHI49" s="487"/>
      <c r="KHJ49" s="487"/>
      <c r="KHK49" s="487"/>
      <c r="KHL49" s="487"/>
      <c r="KHM49" s="487"/>
      <c r="KHN49" s="487"/>
      <c r="KHO49" s="487"/>
      <c r="KHP49" s="487"/>
      <c r="KHQ49" s="487"/>
      <c r="KHR49" s="487"/>
      <c r="KHS49" s="487"/>
      <c r="KHT49" s="487"/>
      <c r="KHU49" s="487"/>
      <c r="KHV49" s="487"/>
      <c r="KHW49" s="487"/>
      <c r="KHX49" s="487"/>
      <c r="KHY49" s="487"/>
      <c r="KHZ49" s="487"/>
      <c r="KIA49" s="487"/>
      <c r="KIB49" s="487"/>
      <c r="KIC49" s="487"/>
      <c r="KID49" s="487"/>
      <c r="KIE49" s="487"/>
      <c r="KIF49" s="487"/>
      <c r="KIG49" s="487"/>
      <c r="KIH49" s="487"/>
      <c r="KII49" s="487"/>
      <c r="KIJ49" s="487"/>
      <c r="KIK49" s="487"/>
      <c r="KIL49" s="487"/>
      <c r="KIM49" s="487"/>
      <c r="KIN49" s="487"/>
      <c r="KIO49" s="487"/>
      <c r="KIP49" s="487"/>
      <c r="KIQ49" s="487"/>
      <c r="KIR49" s="487"/>
      <c r="KIS49" s="487"/>
      <c r="KIT49" s="487"/>
      <c r="KIU49" s="487"/>
      <c r="KIV49" s="487"/>
      <c r="KIW49" s="487"/>
      <c r="KIX49" s="487"/>
      <c r="KIY49" s="487"/>
      <c r="KIZ49" s="487"/>
      <c r="KJA49" s="487"/>
      <c r="KJB49" s="487"/>
      <c r="KJC49" s="487"/>
      <c r="KJD49" s="487"/>
      <c r="KJE49" s="487"/>
      <c r="KJF49" s="487"/>
      <c r="KJG49" s="487"/>
      <c r="KJH49" s="487"/>
      <c r="KJI49" s="487"/>
      <c r="KJJ49" s="487"/>
      <c r="KJK49" s="487"/>
      <c r="KJL49" s="487"/>
      <c r="KJM49" s="487"/>
      <c r="KJN49" s="487"/>
      <c r="KJO49" s="487"/>
      <c r="KJP49" s="487"/>
      <c r="KJQ49" s="487"/>
      <c r="KJR49" s="487"/>
      <c r="KJS49" s="487"/>
      <c r="KJT49" s="487"/>
      <c r="KJU49" s="487"/>
      <c r="KJV49" s="487"/>
      <c r="KJW49" s="487"/>
      <c r="KJX49" s="487"/>
      <c r="KJY49" s="487"/>
      <c r="KJZ49" s="487"/>
      <c r="KKA49" s="487"/>
      <c r="KKB49" s="487"/>
      <c r="KKC49" s="487"/>
      <c r="KKD49" s="487"/>
      <c r="KKE49" s="487"/>
      <c r="KKF49" s="487"/>
      <c r="KKG49" s="487"/>
      <c r="KKH49" s="487"/>
      <c r="KKI49" s="487"/>
      <c r="KKJ49" s="487"/>
      <c r="KKK49" s="487"/>
      <c r="KKL49" s="487"/>
      <c r="KKM49" s="487"/>
      <c r="KKN49" s="487"/>
      <c r="KKO49" s="487"/>
      <c r="KKP49" s="487"/>
      <c r="KKQ49" s="487"/>
      <c r="KKR49" s="487"/>
      <c r="KKS49" s="487"/>
      <c r="KKT49" s="487"/>
      <c r="KKU49" s="487"/>
      <c r="KKV49" s="487"/>
      <c r="KKW49" s="487"/>
      <c r="KKX49" s="487"/>
      <c r="KKY49" s="487"/>
      <c r="KKZ49" s="487"/>
      <c r="KLA49" s="487"/>
      <c r="KLB49" s="487"/>
      <c r="KLC49" s="487"/>
      <c r="KLD49" s="487"/>
      <c r="KLE49" s="487"/>
      <c r="KLF49" s="487"/>
      <c r="KLG49" s="487"/>
      <c r="KLH49" s="487"/>
      <c r="KLI49" s="487"/>
      <c r="KLJ49" s="487"/>
      <c r="KLK49" s="487"/>
      <c r="KLL49" s="487"/>
      <c r="KLM49" s="487"/>
      <c r="KLN49" s="487"/>
      <c r="KLO49" s="487"/>
      <c r="KLP49" s="487"/>
      <c r="KLQ49" s="487"/>
      <c r="KLR49" s="487"/>
      <c r="KLS49" s="487"/>
      <c r="KLT49" s="487"/>
      <c r="KLU49" s="487"/>
      <c r="KLV49" s="487"/>
      <c r="KLW49" s="487"/>
      <c r="KLX49" s="487"/>
      <c r="KLY49" s="487"/>
      <c r="KLZ49" s="487"/>
      <c r="KMA49" s="487"/>
      <c r="KMB49" s="487"/>
      <c r="KMC49" s="487"/>
      <c r="KMD49" s="487"/>
      <c r="KME49" s="487"/>
      <c r="KMF49" s="487"/>
      <c r="KMG49" s="487"/>
      <c r="KMH49" s="487"/>
      <c r="KMI49" s="487"/>
      <c r="KMJ49" s="487"/>
      <c r="KMK49" s="487"/>
      <c r="KML49" s="487"/>
      <c r="KMM49" s="487"/>
      <c r="KMN49" s="487"/>
      <c r="KMO49" s="487"/>
      <c r="KMP49" s="487"/>
      <c r="KMQ49" s="487"/>
      <c r="KMR49" s="487"/>
      <c r="KMS49" s="487"/>
      <c r="KMT49" s="487"/>
      <c r="KMU49" s="487"/>
      <c r="KMV49" s="487"/>
      <c r="KMW49" s="487"/>
      <c r="KMX49" s="487"/>
      <c r="KMY49" s="487"/>
      <c r="KMZ49" s="487"/>
      <c r="KNA49" s="487"/>
      <c r="KNB49" s="487"/>
      <c r="KNC49" s="487"/>
      <c r="KND49" s="487"/>
      <c r="KNE49" s="487"/>
      <c r="KNF49" s="487"/>
      <c r="KNG49" s="487"/>
      <c r="KNH49" s="487"/>
      <c r="KNI49" s="487"/>
      <c r="KNJ49" s="487"/>
      <c r="KNK49" s="487"/>
      <c r="KNL49" s="487"/>
      <c r="KNM49" s="487"/>
      <c r="KNN49" s="487"/>
      <c r="KNO49" s="487"/>
      <c r="KNP49" s="487"/>
      <c r="KNQ49" s="487"/>
      <c r="KNR49" s="487"/>
      <c r="KNS49" s="487"/>
      <c r="KNT49" s="487"/>
      <c r="KNU49" s="487"/>
      <c r="KNV49" s="487"/>
      <c r="KNW49" s="487"/>
      <c r="KNX49" s="487"/>
      <c r="KNY49" s="487"/>
      <c r="KNZ49" s="487"/>
      <c r="KOA49" s="487"/>
      <c r="KOB49" s="487"/>
      <c r="KOC49" s="487"/>
      <c r="KOD49" s="487"/>
      <c r="KOE49" s="487"/>
      <c r="KOF49" s="487"/>
      <c r="KOG49" s="487"/>
      <c r="KOH49" s="487"/>
      <c r="KOI49" s="487"/>
      <c r="KOJ49" s="487"/>
      <c r="KOK49" s="487"/>
      <c r="KOL49" s="487"/>
      <c r="KOM49" s="487"/>
      <c r="KON49" s="487"/>
      <c r="KOO49" s="487"/>
      <c r="KOP49" s="487"/>
      <c r="KOQ49" s="487"/>
      <c r="KOR49" s="487"/>
      <c r="KOS49" s="487"/>
      <c r="KOT49" s="487"/>
      <c r="KOU49" s="487"/>
      <c r="KOV49" s="487"/>
      <c r="KOW49" s="487"/>
      <c r="KOX49" s="487"/>
      <c r="KOY49" s="487"/>
      <c r="KOZ49" s="487"/>
      <c r="KPA49" s="487"/>
      <c r="KPB49" s="487"/>
      <c r="KPC49" s="487"/>
      <c r="KPD49" s="487"/>
      <c r="KPE49" s="487"/>
      <c r="KPF49" s="487"/>
      <c r="KPG49" s="487"/>
      <c r="KPH49" s="487"/>
      <c r="KPI49" s="487"/>
      <c r="KPJ49" s="487"/>
      <c r="KPK49" s="487"/>
      <c r="KPL49" s="487"/>
      <c r="KPM49" s="487"/>
      <c r="KPN49" s="487"/>
      <c r="KPO49" s="487"/>
      <c r="KPP49" s="487"/>
      <c r="KPQ49" s="487"/>
      <c r="KPR49" s="487"/>
      <c r="KPS49" s="487"/>
      <c r="KPT49" s="487"/>
      <c r="KPU49" s="487"/>
      <c r="KPV49" s="487"/>
      <c r="KPW49" s="487"/>
      <c r="KPX49" s="487"/>
      <c r="KPY49" s="487"/>
      <c r="KPZ49" s="487"/>
      <c r="KQA49" s="487"/>
      <c r="KQB49" s="487"/>
      <c r="KQC49" s="487"/>
      <c r="KQD49" s="487"/>
      <c r="KQE49" s="487"/>
      <c r="KQF49" s="487"/>
      <c r="KQG49" s="487"/>
      <c r="KQH49" s="487"/>
      <c r="KQI49" s="487"/>
      <c r="KQJ49" s="487"/>
      <c r="KQK49" s="487"/>
      <c r="KQL49" s="487"/>
      <c r="KQM49" s="487"/>
      <c r="KQN49" s="487"/>
      <c r="KQO49" s="487"/>
      <c r="KQP49" s="487"/>
      <c r="KQQ49" s="487"/>
      <c r="KQR49" s="487"/>
      <c r="KQS49" s="487"/>
      <c r="KQT49" s="487"/>
      <c r="KQU49" s="487"/>
      <c r="KQV49" s="487"/>
      <c r="KQW49" s="487"/>
      <c r="KQX49" s="487"/>
      <c r="KQY49" s="487"/>
      <c r="KQZ49" s="487"/>
      <c r="KRA49" s="487"/>
      <c r="KRB49" s="487"/>
      <c r="KRC49" s="487"/>
      <c r="KRD49" s="487"/>
      <c r="KRE49" s="487"/>
      <c r="KRF49" s="487"/>
      <c r="KRG49" s="487"/>
      <c r="KRH49" s="487"/>
      <c r="KRI49" s="487"/>
      <c r="KRJ49" s="487"/>
      <c r="KRK49" s="487"/>
      <c r="KRL49" s="487"/>
      <c r="KRM49" s="487"/>
      <c r="KRN49" s="487"/>
      <c r="KRO49" s="487"/>
      <c r="KRP49" s="487"/>
      <c r="KRQ49" s="487"/>
      <c r="KRR49" s="487"/>
      <c r="KRS49" s="487"/>
      <c r="KRT49" s="487"/>
      <c r="KRU49" s="487"/>
      <c r="KRV49" s="487"/>
      <c r="KRW49" s="487"/>
      <c r="KRX49" s="487"/>
      <c r="KRY49" s="487"/>
      <c r="KRZ49" s="487"/>
      <c r="KSA49" s="487"/>
      <c r="KSB49" s="487"/>
      <c r="KSC49" s="487"/>
      <c r="KSD49" s="487"/>
      <c r="KSE49" s="487"/>
      <c r="KSF49" s="487"/>
      <c r="KSG49" s="487"/>
      <c r="KSH49" s="487"/>
      <c r="KSI49" s="487"/>
      <c r="KSJ49" s="487"/>
      <c r="KSK49" s="487"/>
      <c r="KSL49" s="487"/>
      <c r="KSM49" s="487"/>
      <c r="KSN49" s="487"/>
      <c r="KSO49" s="487"/>
      <c r="KSP49" s="487"/>
      <c r="KSQ49" s="487"/>
      <c r="KSR49" s="487"/>
      <c r="KSS49" s="487"/>
      <c r="KST49" s="487"/>
      <c r="KSU49" s="487"/>
      <c r="KSV49" s="487"/>
      <c r="KSW49" s="487"/>
      <c r="KSX49" s="487"/>
      <c r="KSY49" s="487"/>
      <c r="KSZ49" s="487"/>
      <c r="KTA49" s="487"/>
      <c r="KTB49" s="487"/>
      <c r="KTC49" s="487"/>
      <c r="KTD49" s="487"/>
      <c r="KTE49" s="487"/>
      <c r="KTF49" s="487"/>
      <c r="KTG49" s="487"/>
      <c r="KTH49" s="487"/>
      <c r="KTI49" s="487"/>
      <c r="KTJ49" s="487"/>
      <c r="KTK49" s="487"/>
      <c r="KTL49" s="487"/>
      <c r="KTM49" s="487"/>
      <c r="KTN49" s="487"/>
      <c r="KTO49" s="487"/>
      <c r="KTP49" s="487"/>
      <c r="KTQ49" s="487"/>
      <c r="KTR49" s="487"/>
      <c r="KTS49" s="487"/>
      <c r="KTT49" s="487"/>
      <c r="KTU49" s="487"/>
      <c r="KTV49" s="487"/>
      <c r="KTW49" s="487"/>
      <c r="KTX49" s="487"/>
      <c r="KTY49" s="487"/>
      <c r="KTZ49" s="487"/>
      <c r="KUA49" s="487"/>
      <c r="KUB49" s="487"/>
      <c r="KUC49" s="487"/>
      <c r="KUD49" s="487"/>
      <c r="KUE49" s="487"/>
      <c r="KUF49" s="487"/>
      <c r="KUG49" s="487"/>
      <c r="KUH49" s="487"/>
      <c r="KUI49" s="487"/>
      <c r="KUJ49" s="487"/>
      <c r="KUK49" s="487"/>
      <c r="KUL49" s="487"/>
      <c r="KUM49" s="487"/>
      <c r="KUN49" s="487"/>
      <c r="KUO49" s="487"/>
      <c r="KUP49" s="487"/>
      <c r="KUQ49" s="487"/>
      <c r="KUR49" s="487"/>
      <c r="KUS49" s="487"/>
      <c r="KUT49" s="487"/>
      <c r="KUU49" s="487"/>
      <c r="KUV49" s="487"/>
      <c r="KUW49" s="487"/>
      <c r="KUX49" s="487"/>
      <c r="KUY49" s="487"/>
      <c r="KUZ49" s="487"/>
      <c r="KVA49" s="487"/>
      <c r="KVB49" s="487"/>
      <c r="KVC49" s="487"/>
      <c r="KVD49" s="487"/>
      <c r="KVE49" s="487"/>
      <c r="KVF49" s="487"/>
      <c r="KVG49" s="487"/>
      <c r="KVH49" s="487"/>
      <c r="KVI49" s="487"/>
      <c r="KVJ49" s="487"/>
      <c r="KVK49" s="487"/>
      <c r="KVL49" s="487"/>
      <c r="KVM49" s="487"/>
      <c r="KVN49" s="487"/>
      <c r="KVO49" s="487"/>
      <c r="KVP49" s="487"/>
      <c r="KVQ49" s="487"/>
      <c r="KVR49" s="487"/>
      <c r="KVS49" s="487"/>
      <c r="KVT49" s="487"/>
      <c r="KVU49" s="487"/>
      <c r="KVV49" s="487"/>
      <c r="KVW49" s="487"/>
      <c r="KVX49" s="487"/>
      <c r="KVY49" s="487"/>
      <c r="KVZ49" s="487"/>
      <c r="KWA49" s="487"/>
      <c r="KWB49" s="487"/>
      <c r="KWC49" s="487"/>
      <c r="KWD49" s="487"/>
      <c r="KWE49" s="487"/>
      <c r="KWF49" s="487"/>
      <c r="KWG49" s="487"/>
      <c r="KWH49" s="487"/>
      <c r="KWI49" s="487"/>
      <c r="KWJ49" s="487"/>
      <c r="KWK49" s="487"/>
      <c r="KWL49" s="487"/>
      <c r="KWM49" s="487"/>
      <c r="KWN49" s="487"/>
      <c r="KWO49" s="487"/>
      <c r="KWP49" s="487"/>
      <c r="KWQ49" s="487"/>
      <c r="KWR49" s="487"/>
      <c r="KWS49" s="487"/>
      <c r="KWT49" s="487"/>
      <c r="KWU49" s="487"/>
      <c r="KWV49" s="487"/>
      <c r="KWW49" s="487"/>
      <c r="KWX49" s="487"/>
      <c r="KWY49" s="487"/>
      <c r="KWZ49" s="487"/>
      <c r="KXA49" s="487"/>
      <c r="KXB49" s="487"/>
      <c r="KXC49" s="487"/>
      <c r="KXD49" s="487"/>
      <c r="KXE49" s="487"/>
      <c r="KXF49" s="487"/>
      <c r="KXG49" s="487"/>
      <c r="KXH49" s="487"/>
      <c r="KXI49" s="487"/>
      <c r="KXJ49" s="487"/>
      <c r="KXK49" s="487"/>
      <c r="KXL49" s="487"/>
      <c r="KXM49" s="487"/>
      <c r="KXN49" s="487"/>
      <c r="KXO49" s="487"/>
      <c r="KXP49" s="487"/>
      <c r="KXQ49" s="487"/>
      <c r="KXR49" s="487"/>
      <c r="KXS49" s="487"/>
      <c r="KXT49" s="487"/>
      <c r="KXU49" s="487"/>
      <c r="KXV49" s="487"/>
      <c r="KXW49" s="487"/>
      <c r="KXX49" s="487"/>
      <c r="KXY49" s="487"/>
      <c r="KXZ49" s="487"/>
      <c r="KYA49" s="487"/>
      <c r="KYB49" s="487"/>
      <c r="KYC49" s="487"/>
      <c r="KYD49" s="487"/>
      <c r="KYE49" s="487"/>
      <c r="KYF49" s="487"/>
      <c r="KYG49" s="487"/>
      <c r="KYH49" s="487"/>
      <c r="KYI49" s="487"/>
      <c r="KYJ49" s="487"/>
      <c r="KYK49" s="487"/>
      <c r="KYL49" s="487"/>
      <c r="KYM49" s="487"/>
      <c r="KYN49" s="487"/>
      <c r="KYO49" s="487"/>
      <c r="KYP49" s="487"/>
      <c r="KYQ49" s="487"/>
      <c r="KYR49" s="487"/>
      <c r="KYS49" s="487"/>
      <c r="KYT49" s="487"/>
      <c r="KYU49" s="487"/>
      <c r="KYV49" s="487"/>
      <c r="KYW49" s="487"/>
      <c r="KYX49" s="487"/>
      <c r="KYY49" s="487"/>
      <c r="KYZ49" s="487"/>
      <c r="KZA49" s="487"/>
      <c r="KZB49" s="487"/>
      <c r="KZC49" s="487"/>
      <c r="KZD49" s="487"/>
      <c r="KZE49" s="487"/>
      <c r="KZF49" s="487"/>
      <c r="KZG49" s="487"/>
      <c r="KZH49" s="487"/>
      <c r="KZI49" s="487"/>
      <c r="KZJ49" s="487"/>
      <c r="KZK49" s="487"/>
      <c r="KZL49" s="487"/>
      <c r="KZM49" s="487"/>
      <c r="KZN49" s="487"/>
      <c r="KZO49" s="487"/>
      <c r="KZP49" s="487"/>
      <c r="KZQ49" s="487"/>
      <c r="KZR49" s="487"/>
      <c r="KZS49" s="487"/>
      <c r="KZT49" s="487"/>
      <c r="KZU49" s="487"/>
      <c r="KZV49" s="487"/>
      <c r="KZW49" s="487"/>
      <c r="KZX49" s="487"/>
      <c r="KZY49" s="487"/>
      <c r="KZZ49" s="487"/>
      <c r="LAA49" s="487"/>
      <c r="LAB49" s="487"/>
      <c r="LAC49" s="487"/>
      <c r="LAD49" s="487"/>
      <c r="LAE49" s="487"/>
      <c r="LAF49" s="487"/>
      <c r="LAG49" s="487"/>
      <c r="LAH49" s="487"/>
      <c r="LAI49" s="487"/>
      <c r="LAJ49" s="487"/>
      <c r="LAK49" s="487"/>
      <c r="LAL49" s="487"/>
      <c r="LAM49" s="487"/>
      <c r="LAN49" s="487"/>
      <c r="LAO49" s="487"/>
      <c r="LAP49" s="487"/>
      <c r="LAQ49" s="487"/>
      <c r="LAR49" s="487"/>
      <c r="LAS49" s="487"/>
      <c r="LAT49" s="487"/>
      <c r="LAU49" s="487"/>
      <c r="LAV49" s="487"/>
      <c r="LAW49" s="487"/>
      <c r="LAX49" s="487"/>
      <c r="LAY49" s="487"/>
      <c r="LAZ49" s="487"/>
      <c r="LBA49" s="487"/>
      <c r="LBB49" s="487"/>
      <c r="LBC49" s="487"/>
      <c r="LBD49" s="487"/>
      <c r="LBE49" s="487"/>
      <c r="LBF49" s="487"/>
      <c r="LBG49" s="487"/>
      <c r="LBH49" s="487"/>
      <c r="LBI49" s="487"/>
      <c r="LBJ49" s="487"/>
      <c r="LBK49" s="487"/>
      <c r="LBL49" s="487"/>
      <c r="LBM49" s="487"/>
      <c r="LBN49" s="487"/>
      <c r="LBO49" s="487"/>
      <c r="LBP49" s="487"/>
      <c r="LBQ49" s="487"/>
      <c r="LBR49" s="487"/>
      <c r="LBS49" s="487"/>
      <c r="LBT49" s="487"/>
      <c r="LBU49" s="487"/>
      <c r="LBV49" s="487"/>
      <c r="LBW49" s="487"/>
      <c r="LBX49" s="487"/>
      <c r="LBY49" s="487"/>
      <c r="LBZ49" s="487"/>
      <c r="LCA49" s="487"/>
      <c r="LCK49" s="487"/>
      <c r="LCL49" s="487"/>
      <c r="LCM49" s="487"/>
      <c r="LCN49" s="487"/>
      <c r="LCO49" s="487"/>
      <c r="LCP49" s="487"/>
      <c r="LCQ49" s="487"/>
      <c r="LCR49" s="487"/>
      <c r="LCS49" s="487"/>
      <c r="LCT49" s="487"/>
      <c r="LCU49" s="487"/>
      <c r="LCV49" s="487"/>
      <c r="LCW49" s="487"/>
      <c r="LCX49" s="487"/>
      <c r="LCY49" s="487"/>
      <c r="LCZ49" s="487"/>
      <c r="LDA49" s="487"/>
      <c r="LDB49" s="487"/>
      <c r="LDC49" s="487"/>
      <c r="LDD49" s="487"/>
      <c r="LDE49" s="487"/>
      <c r="LDF49" s="487"/>
      <c r="LDG49" s="487"/>
      <c r="LDH49" s="487"/>
      <c r="LDI49" s="487"/>
      <c r="LDJ49" s="487"/>
      <c r="LDK49" s="487"/>
      <c r="LDL49" s="487"/>
      <c r="LDM49" s="487"/>
      <c r="LDN49" s="487"/>
      <c r="LDO49" s="487"/>
      <c r="LDP49" s="487"/>
      <c r="LDQ49" s="487"/>
      <c r="LDR49" s="487"/>
      <c r="LDS49" s="487"/>
      <c r="LDT49" s="487"/>
      <c r="LDU49" s="487"/>
      <c r="LDV49" s="487"/>
      <c r="LDW49" s="487"/>
      <c r="LDX49" s="487"/>
      <c r="LDY49" s="487"/>
      <c r="LDZ49" s="487"/>
      <c r="LEA49" s="487"/>
      <c r="LEB49" s="487"/>
      <c r="LEC49" s="487"/>
      <c r="LED49" s="487"/>
      <c r="LEE49" s="487"/>
      <c r="LEF49" s="487"/>
      <c r="LEG49" s="487"/>
      <c r="LEH49" s="487"/>
      <c r="LEI49" s="487"/>
      <c r="LEJ49" s="487"/>
      <c r="LEK49" s="487"/>
      <c r="LEL49" s="487"/>
      <c r="LEM49" s="487"/>
      <c r="LEN49" s="487"/>
      <c r="LEO49" s="487"/>
      <c r="LEP49" s="487"/>
      <c r="LEQ49" s="487"/>
      <c r="LER49" s="487"/>
      <c r="LES49" s="487"/>
      <c r="LET49" s="487"/>
      <c r="LEU49" s="487"/>
      <c r="LEV49" s="487"/>
      <c r="LEW49" s="487"/>
      <c r="LEX49" s="487"/>
      <c r="LEY49" s="487"/>
      <c r="LEZ49" s="487"/>
      <c r="LFA49" s="487"/>
      <c r="LFB49" s="487"/>
      <c r="LFC49" s="487"/>
      <c r="LFD49" s="487"/>
      <c r="LFE49" s="487"/>
      <c r="LFF49" s="487"/>
      <c r="LFG49" s="487"/>
      <c r="LFH49" s="487"/>
      <c r="LFI49" s="487"/>
      <c r="LFJ49" s="487"/>
      <c r="LFK49" s="487"/>
      <c r="LFL49" s="487"/>
      <c r="LFM49" s="487"/>
      <c r="LFN49" s="487"/>
      <c r="LFO49" s="487"/>
      <c r="LFP49" s="487"/>
      <c r="LFQ49" s="487"/>
      <c r="LFR49" s="487"/>
      <c r="LFS49" s="487"/>
      <c r="LFT49" s="487"/>
      <c r="LFU49" s="487"/>
      <c r="LFV49" s="487"/>
      <c r="LFW49" s="487"/>
      <c r="LFX49" s="487"/>
      <c r="LFY49" s="487"/>
      <c r="LFZ49" s="487"/>
      <c r="LGA49" s="487"/>
      <c r="LGB49" s="487"/>
      <c r="LGC49" s="487"/>
      <c r="LGD49" s="487"/>
      <c r="LGE49" s="487"/>
      <c r="LGF49" s="487"/>
      <c r="LGG49" s="487"/>
      <c r="LGH49" s="487"/>
      <c r="LGI49" s="487"/>
      <c r="LGJ49" s="487"/>
      <c r="LGK49" s="487"/>
      <c r="LGL49" s="487"/>
      <c r="LGM49" s="487"/>
      <c r="LGN49" s="487"/>
      <c r="LGO49" s="487"/>
      <c r="LGP49" s="487"/>
      <c r="LGQ49" s="487"/>
      <c r="LGR49" s="487"/>
      <c r="LGS49" s="487"/>
      <c r="LGT49" s="487"/>
      <c r="LGU49" s="487"/>
      <c r="LGV49" s="487"/>
      <c r="LGW49" s="487"/>
      <c r="LGX49" s="487"/>
      <c r="LGY49" s="487"/>
      <c r="LGZ49" s="487"/>
      <c r="LHA49" s="487"/>
      <c r="LHB49" s="487"/>
      <c r="LHC49" s="487"/>
      <c r="LHD49" s="487"/>
      <c r="LHE49" s="487"/>
      <c r="LHF49" s="487"/>
      <c r="LHG49" s="487"/>
      <c r="LHH49" s="487"/>
      <c r="LHI49" s="487"/>
      <c r="LHJ49" s="487"/>
      <c r="LHK49" s="487"/>
      <c r="LHL49" s="487"/>
      <c r="LHM49" s="487"/>
      <c r="LHN49" s="487"/>
      <c r="LHO49" s="487"/>
      <c r="LHP49" s="487"/>
      <c r="LHQ49" s="487"/>
      <c r="LHR49" s="487"/>
      <c r="LHS49" s="487"/>
      <c r="LHT49" s="487"/>
      <c r="LHU49" s="487"/>
      <c r="LHV49" s="487"/>
      <c r="LHW49" s="487"/>
      <c r="LHX49" s="487"/>
      <c r="LHY49" s="487"/>
      <c r="LHZ49" s="487"/>
      <c r="LIA49" s="487"/>
      <c r="LIB49" s="487"/>
      <c r="LIC49" s="487"/>
      <c r="LID49" s="487"/>
      <c r="LIE49" s="487"/>
      <c r="LIF49" s="487"/>
      <c r="LIG49" s="487"/>
      <c r="LIH49" s="487"/>
      <c r="LII49" s="487"/>
      <c r="LIJ49" s="487"/>
      <c r="LIK49" s="487"/>
      <c r="LIL49" s="487"/>
      <c r="LIM49" s="487"/>
      <c r="LIN49" s="487"/>
      <c r="LIO49" s="487"/>
      <c r="LIP49" s="487"/>
      <c r="LIQ49" s="487"/>
      <c r="LIR49" s="487"/>
      <c r="LIS49" s="487"/>
      <c r="LIT49" s="487"/>
      <c r="LIU49" s="487"/>
      <c r="LIV49" s="487"/>
      <c r="LIW49" s="487"/>
      <c r="LIX49" s="487"/>
      <c r="LIY49" s="487"/>
      <c r="LIZ49" s="487"/>
      <c r="LJA49" s="487"/>
      <c r="LJB49" s="487"/>
      <c r="LJC49" s="487"/>
      <c r="LJD49" s="487"/>
      <c r="LJE49" s="487"/>
      <c r="LJF49" s="487"/>
      <c r="LJG49" s="487"/>
      <c r="LJH49" s="487"/>
      <c r="LJI49" s="487"/>
      <c r="LJJ49" s="487"/>
      <c r="LJK49" s="487"/>
      <c r="LJL49" s="487"/>
      <c r="LJM49" s="487"/>
      <c r="LJN49" s="487"/>
      <c r="LJO49" s="487"/>
      <c r="LJP49" s="487"/>
      <c r="LJQ49" s="487"/>
      <c r="LJR49" s="487"/>
      <c r="LJS49" s="487"/>
      <c r="LJT49" s="487"/>
      <c r="LJU49" s="487"/>
      <c r="LJV49" s="487"/>
      <c r="LJW49" s="487"/>
      <c r="LJX49" s="487"/>
      <c r="LJY49" s="487"/>
      <c r="LJZ49" s="487"/>
      <c r="LKA49" s="487"/>
      <c r="LKB49" s="487"/>
      <c r="LKC49" s="487"/>
      <c r="LKD49" s="487"/>
      <c r="LKE49" s="487"/>
      <c r="LKF49" s="487"/>
      <c r="LKG49" s="487"/>
      <c r="LKH49" s="487"/>
      <c r="LKI49" s="487"/>
      <c r="LKJ49" s="487"/>
      <c r="LKK49" s="487"/>
      <c r="LKL49" s="487"/>
      <c r="LKM49" s="487"/>
      <c r="LKN49" s="487"/>
      <c r="LKO49" s="487"/>
      <c r="LKP49" s="487"/>
      <c r="LKQ49" s="487"/>
      <c r="LKR49" s="487"/>
      <c r="LKS49" s="487"/>
      <c r="LKT49" s="487"/>
      <c r="LKU49" s="487"/>
      <c r="LKV49" s="487"/>
      <c r="LKW49" s="487"/>
      <c r="LKX49" s="487"/>
      <c r="LKY49" s="487"/>
      <c r="LKZ49" s="487"/>
      <c r="LLA49" s="487"/>
      <c r="LLB49" s="487"/>
      <c r="LLC49" s="487"/>
      <c r="LLD49" s="487"/>
      <c r="LLE49" s="487"/>
      <c r="LLF49" s="487"/>
      <c r="LLG49" s="487"/>
      <c r="LLH49" s="487"/>
      <c r="LLI49" s="487"/>
      <c r="LLJ49" s="487"/>
      <c r="LLK49" s="487"/>
      <c r="LLL49" s="487"/>
      <c r="LLM49" s="487"/>
      <c r="LLN49" s="487"/>
      <c r="LLO49" s="487"/>
      <c r="LLP49" s="487"/>
      <c r="LLQ49" s="487"/>
      <c r="LLR49" s="487"/>
      <c r="LLS49" s="487"/>
      <c r="LLT49" s="487"/>
      <c r="LLU49" s="487"/>
      <c r="LLV49" s="487"/>
      <c r="LLW49" s="487"/>
      <c r="LLX49" s="487"/>
      <c r="LLY49" s="487"/>
      <c r="LLZ49" s="487"/>
      <c r="LMA49" s="487"/>
      <c r="LMB49" s="487"/>
      <c r="LMC49" s="487"/>
      <c r="LMD49" s="487"/>
      <c r="LME49" s="487"/>
      <c r="LMF49" s="487"/>
      <c r="LMG49" s="487"/>
      <c r="LMH49" s="487"/>
      <c r="LMI49" s="487"/>
      <c r="LMJ49" s="487"/>
      <c r="LMK49" s="487"/>
      <c r="LML49" s="487"/>
      <c r="LMM49" s="487"/>
      <c r="LMN49" s="487"/>
      <c r="LMO49" s="487"/>
      <c r="LMP49" s="487"/>
      <c r="LMQ49" s="487"/>
      <c r="LMR49" s="487"/>
      <c r="LMS49" s="487"/>
      <c r="LMT49" s="487"/>
      <c r="LMU49" s="487"/>
      <c r="LMV49" s="487"/>
      <c r="LMW49" s="487"/>
      <c r="LMX49" s="487"/>
      <c r="LMY49" s="487"/>
      <c r="LMZ49" s="487"/>
      <c r="LNA49" s="487"/>
      <c r="LNB49" s="487"/>
      <c r="LNC49" s="487"/>
      <c r="LND49" s="487"/>
      <c r="LNE49" s="487"/>
      <c r="LNF49" s="487"/>
      <c r="LNG49" s="487"/>
      <c r="LNH49" s="487"/>
      <c r="LNI49" s="487"/>
      <c r="LNJ49" s="487"/>
      <c r="LNK49" s="487"/>
      <c r="LNL49" s="487"/>
      <c r="LNM49" s="487"/>
      <c r="LNN49" s="487"/>
      <c r="LNO49" s="487"/>
      <c r="LNP49" s="487"/>
      <c r="LNQ49" s="487"/>
      <c r="LNR49" s="487"/>
      <c r="LNS49" s="487"/>
      <c r="LNT49" s="487"/>
      <c r="LNU49" s="487"/>
      <c r="LNV49" s="487"/>
      <c r="LNW49" s="487"/>
      <c r="LNX49" s="487"/>
      <c r="LNY49" s="487"/>
      <c r="LNZ49" s="487"/>
      <c r="LOA49" s="487"/>
      <c r="LOB49" s="487"/>
      <c r="LOC49" s="487"/>
      <c r="LOD49" s="487"/>
      <c r="LOE49" s="487"/>
      <c r="LOF49" s="487"/>
      <c r="LOG49" s="487"/>
      <c r="LOH49" s="487"/>
      <c r="LOI49" s="487"/>
      <c r="LOJ49" s="487"/>
      <c r="LOK49" s="487"/>
      <c r="LOL49" s="487"/>
      <c r="LOM49" s="487"/>
      <c r="LON49" s="487"/>
      <c r="LOO49" s="487"/>
      <c r="LOP49" s="487"/>
      <c r="LOQ49" s="487"/>
      <c r="LOR49" s="487"/>
      <c r="LOS49" s="487"/>
      <c r="LOT49" s="487"/>
      <c r="LOU49" s="487"/>
      <c r="LOV49" s="487"/>
      <c r="LOW49" s="487"/>
      <c r="LOX49" s="487"/>
      <c r="LOY49" s="487"/>
      <c r="LOZ49" s="487"/>
      <c r="LPA49" s="487"/>
      <c r="LPB49" s="487"/>
      <c r="LPC49" s="487"/>
      <c r="LPD49" s="487"/>
      <c r="LPE49" s="487"/>
      <c r="LPF49" s="487"/>
      <c r="LPG49" s="487"/>
      <c r="LPH49" s="487"/>
      <c r="LPI49" s="487"/>
      <c r="LPJ49" s="487"/>
      <c r="LPK49" s="487"/>
      <c r="LPL49" s="487"/>
      <c r="LPM49" s="487"/>
      <c r="LPN49" s="487"/>
      <c r="LPO49" s="487"/>
      <c r="LPP49" s="487"/>
      <c r="LPQ49" s="487"/>
      <c r="LPR49" s="487"/>
      <c r="LPS49" s="487"/>
      <c r="LPT49" s="487"/>
      <c r="LPU49" s="487"/>
      <c r="LPV49" s="487"/>
      <c r="LPW49" s="487"/>
      <c r="LPX49" s="487"/>
      <c r="LPY49" s="487"/>
      <c r="LPZ49" s="487"/>
      <c r="LQA49" s="487"/>
      <c r="LQB49" s="487"/>
      <c r="LQC49" s="487"/>
      <c r="LQD49" s="487"/>
      <c r="LQE49" s="487"/>
      <c r="LQF49" s="487"/>
      <c r="LQG49" s="487"/>
      <c r="LQH49" s="487"/>
      <c r="LQI49" s="487"/>
      <c r="LQJ49" s="487"/>
      <c r="LQK49" s="487"/>
      <c r="LQL49" s="487"/>
      <c r="LQM49" s="487"/>
      <c r="LQN49" s="487"/>
      <c r="LQO49" s="487"/>
      <c r="LQP49" s="487"/>
      <c r="LQQ49" s="487"/>
      <c r="LQR49" s="487"/>
      <c r="LQS49" s="487"/>
      <c r="LQT49" s="487"/>
      <c r="LQU49" s="487"/>
      <c r="LQV49" s="487"/>
      <c r="LQW49" s="487"/>
      <c r="LQX49" s="487"/>
      <c r="LQY49" s="487"/>
      <c r="LQZ49" s="487"/>
      <c r="LRA49" s="487"/>
      <c r="LRB49" s="487"/>
      <c r="LRC49" s="487"/>
      <c r="LRD49" s="487"/>
      <c r="LRE49" s="487"/>
      <c r="LRF49" s="487"/>
      <c r="LRG49" s="487"/>
      <c r="LRH49" s="487"/>
      <c r="LRI49" s="487"/>
      <c r="LRJ49" s="487"/>
      <c r="LRK49" s="487"/>
      <c r="LRL49" s="487"/>
      <c r="LRM49" s="487"/>
      <c r="LRN49" s="487"/>
      <c r="LRO49" s="487"/>
      <c r="LRP49" s="487"/>
      <c r="LRQ49" s="487"/>
      <c r="LRR49" s="487"/>
      <c r="LRS49" s="487"/>
      <c r="LRT49" s="487"/>
      <c r="LRU49" s="487"/>
      <c r="LRV49" s="487"/>
      <c r="LRW49" s="487"/>
      <c r="LRX49" s="487"/>
      <c r="LRY49" s="487"/>
      <c r="LRZ49" s="487"/>
      <c r="LSA49" s="487"/>
      <c r="LSB49" s="487"/>
      <c r="LSC49" s="487"/>
      <c r="LSD49" s="487"/>
      <c r="LSE49" s="487"/>
      <c r="LSF49" s="487"/>
      <c r="LSG49" s="487"/>
      <c r="LSH49" s="487"/>
      <c r="LSI49" s="487"/>
      <c r="LSJ49" s="487"/>
      <c r="LSK49" s="487"/>
      <c r="LSL49" s="487"/>
      <c r="LSM49" s="487"/>
      <c r="LSN49" s="487"/>
      <c r="LSO49" s="487"/>
      <c r="LSP49" s="487"/>
      <c r="LSQ49" s="487"/>
      <c r="LSR49" s="487"/>
      <c r="LSS49" s="487"/>
      <c r="LST49" s="487"/>
      <c r="LSU49" s="487"/>
      <c r="LSV49" s="487"/>
      <c r="LSW49" s="487"/>
      <c r="LSX49" s="487"/>
      <c r="LSY49" s="487"/>
      <c r="LSZ49" s="487"/>
      <c r="LTA49" s="487"/>
      <c r="LTB49" s="487"/>
      <c r="LTC49" s="487"/>
      <c r="LTD49" s="487"/>
      <c r="LTE49" s="487"/>
      <c r="LTF49" s="487"/>
      <c r="LTG49" s="487"/>
      <c r="LTH49" s="487"/>
      <c r="LTI49" s="487"/>
      <c r="LTJ49" s="487"/>
      <c r="LTK49" s="487"/>
      <c r="LTL49" s="487"/>
      <c r="LTM49" s="487"/>
      <c r="LTN49" s="487"/>
      <c r="LTO49" s="487"/>
      <c r="LTP49" s="487"/>
      <c r="LTQ49" s="487"/>
      <c r="LTR49" s="487"/>
      <c r="LTS49" s="487"/>
      <c r="LTT49" s="487"/>
      <c r="LTU49" s="487"/>
      <c r="LTV49" s="487"/>
      <c r="LTW49" s="487"/>
      <c r="LTX49" s="487"/>
      <c r="LTY49" s="487"/>
      <c r="LTZ49" s="487"/>
      <c r="LUA49" s="487"/>
      <c r="LUB49" s="487"/>
      <c r="LUC49" s="487"/>
      <c r="LUD49" s="487"/>
      <c r="LUE49" s="487"/>
      <c r="LUF49" s="487"/>
      <c r="LUG49" s="487"/>
      <c r="LUH49" s="487"/>
      <c r="LUI49" s="487"/>
      <c r="LUJ49" s="487"/>
      <c r="LUK49" s="487"/>
      <c r="LUL49" s="487"/>
      <c r="LUM49" s="487"/>
      <c r="LUN49" s="487"/>
      <c r="LUO49" s="487"/>
      <c r="LUP49" s="487"/>
      <c r="LUQ49" s="487"/>
      <c r="LUR49" s="487"/>
      <c r="LUS49" s="487"/>
      <c r="LUT49" s="487"/>
      <c r="LUU49" s="487"/>
      <c r="LUV49" s="487"/>
      <c r="LUW49" s="487"/>
      <c r="LUX49" s="487"/>
      <c r="LUY49" s="487"/>
      <c r="LUZ49" s="487"/>
      <c r="LVA49" s="487"/>
      <c r="LVB49" s="487"/>
      <c r="LVC49" s="487"/>
      <c r="LVD49" s="487"/>
      <c r="LVE49" s="487"/>
      <c r="LVF49" s="487"/>
      <c r="LVG49" s="487"/>
      <c r="LVH49" s="487"/>
      <c r="LVI49" s="487"/>
      <c r="LVJ49" s="487"/>
      <c r="LVK49" s="487"/>
      <c r="LVL49" s="487"/>
      <c r="LVM49" s="487"/>
      <c r="LVN49" s="487"/>
      <c r="LVO49" s="487"/>
      <c r="LVP49" s="487"/>
      <c r="LVQ49" s="487"/>
      <c r="LVR49" s="487"/>
      <c r="LVS49" s="487"/>
      <c r="LVT49" s="487"/>
      <c r="LVU49" s="487"/>
      <c r="LVV49" s="487"/>
      <c r="LVW49" s="487"/>
      <c r="LVX49" s="487"/>
      <c r="LVY49" s="487"/>
      <c r="LVZ49" s="487"/>
      <c r="LWA49" s="487"/>
      <c r="LWB49" s="487"/>
      <c r="LWC49" s="487"/>
      <c r="LWD49" s="487"/>
      <c r="LWE49" s="487"/>
      <c r="LWF49" s="487"/>
      <c r="LWG49" s="487"/>
      <c r="LWH49" s="487"/>
      <c r="LWI49" s="487"/>
      <c r="LWJ49" s="487"/>
      <c r="LWK49" s="487"/>
      <c r="LWL49" s="487"/>
      <c r="LWM49" s="487"/>
      <c r="LWN49" s="487"/>
      <c r="LWO49" s="487"/>
      <c r="LWP49" s="487"/>
      <c r="LWQ49" s="487"/>
      <c r="LWR49" s="487"/>
      <c r="LWS49" s="487"/>
      <c r="LWT49" s="487"/>
      <c r="LWU49" s="487"/>
      <c r="LWV49" s="487"/>
      <c r="LWW49" s="487"/>
      <c r="LWX49" s="487"/>
      <c r="LWY49" s="487"/>
      <c r="LWZ49" s="487"/>
      <c r="LXA49" s="487"/>
      <c r="LXB49" s="487"/>
      <c r="LXC49" s="487"/>
      <c r="LXD49" s="487"/>
      <c r="LXE49" s="487"/>
      <c r="LXF49" s="487"/>
      <c r="LXG49" s="487"/>
      <c r="LXH49" s="487"/>
      <c r="LXI49" s="487"/>
      <c r="LXJ49" s="487"/>
      <c r="LXK49" s="487"/>
      <c r="LXL49" s="487"/>
      <c r="LXM49" s="487"/>
      <c r="LXN49" s="487"/>
      <c r="LXO49" s="487"/>
      <c r="LXP49" s="487"/>
      <c r="LXQ49" s="487"/>
      <c r="LXR49" s="487"/>
      <c r="LXS49" s="487"/>
      <c r="LXT49" s="487"/>
      <c r="LXU49" s="487"/>
      <c r="LXV49" s="487"/>
      <c r="LXW49" s="487"/>
      <c r="LXX49" s="487"/>
      <c r="LXY49" s="487"/>
      <c r="LXZ49" s="487"/>
      <c r="LYA49" s="487"/>
      <c r="LYB49" s="487"/>
      <c r="LYC49" s="487"/>
      <c r="LYD49" s="487"/>
      <c r="LYE49" s="487"/>
      <c r="LYF49" s="487"/>
      <c r="LYG49" s="487"/>
      <c r="LYH49" s="487"/>
      <c r="LYI49" s="487"/>
      <c r="LYJ49" s="487"/>
      <c r="LYK49" s="487"/>
      <c r="LYL49" s="487"/>
      <c r="LYM49" s="487"/>
      <c r="LYN49" s="487"/>
      <c r="LYO49" s="487"/>
      <c r="LYP49" s="487"/>
      <c r="LYQ49" s="487"/>
      <c r="LYR49" s="487"/>
      <c r="LYS49" s="487"/>
      <c r="LYT49" s="487"/>
      <c r="LYU49" s="487"/>
      <c r="LYV49" s="487"/>
      <c r="LYW49" s="487"/>
      <c r="LYX49" s="487"/>
      <c r="LYY49" s="487"/>
      <c r="LYZ49" s="487"/>
      <c r="LZA49" s="487"/>
      <c r="LZB49" s="487"/>
      <c r="LZC49" s="487"/>
      <c r="LZD49" s="487"/>
      <c r="LZE49" s="487"/>
      <c r="LZF49" s="487"/>
      <c r="LZG49" s="487"/>
      <c r="LZH49" s="487"/>
      <c r="LZI49" s="487"/>
      <c r="LZJ49" s="487"/>
      <c r="LZK49" s="487"/>
      <c r="LZL49" s="487"/>
      <c r="LZM49" s="487"/>
      <c r="LZN49" s="487"/>
      <c r="LZO49" s="487"/>
      <c r="LZP49" s="487"/>
      <c r="LZQ49" s="487"/>
      <c r="LZR49" s="487"/>
      <c r="LZS49" s="487"/>
      <c r="LZT49" s="487"/>
      <c r="LZU49" s="487"/>
      <c r="LZV49" s="487"/>
      <c r="LZW49" s="487"/>
      <c r="LZX49" s="487"/>
      <c r="LZY49" s="487"/>
      <c r="LZZ49" s="487"/>
      <c r="MAA49" s="487"/>
      <c r="MAB49" s="487"/>
      <c r="MAC49" s="487"/>
      <c r="MAD49" s="487"/>
      <c r="MAE49" s="487"/>
      <c r="MAF49" s="487"/>
      <c r="MAG49" s="487"/>
      <c r="MAH49" s="487"/>
      <c r="MAI49" s="487"/>
      <c r="MAJ49" s="487"/>
      <c r="MAK49" s="487"/>
      <c r="MAL49" s="487"/>
      <c r="MAM49" s="487"/>
      <c r="MAN49" s="487"/>
      <c r="MAO49" s="487"/>
      <c r="MAP49" s="487"/>
      <c r="MAQ49" s="487"/>
      <c r="MAR49" s="487"/>
      <c r="MAS49" s="487"/>
      <c r="MAT49" s="487"/>
      <c r="MAU49" s="487"/>
      <c r="MAV49" s="487"/>
      <c r="MAW49" s="487"/>
      <c r="MAX49" s="487"/>
      <c r="MAY49" s="487"/>
      <c r="MAZ49" s="487"/>
      <c r="MBA49" s="487"/>
      <c r="MBB49" s="487"/>
      <c r="MBC49" s="487"/>
      <c r="MBD49" s="487"/>
      <c r="MBE49" s="487"/>
      <c r="MBF49" s="487"/>
      <c r="MBG49" s="487"/>
      <c r="MBH49" s="487"/>
      <c r="MBI49" s="487"/>
      <c r="MBJ49" s="487"/>
      <c r="MBK49" s="487"/>
      <c r="MBL49" s="487"/>
      <c r="MBM49" s="487"/>
      <c r="MBN49" s="487"/>
      <c r="MBO49" s="487"/>
      <c r="MBP49" s="487"/>
      <c r="MBQ49" s="487"/>
      <c r="MBR49" s="487"/>
      <c r="MBS49" s="487"/>
      <c r="MBT49" s="487"/>
      <c r="MBU49" s="487"/>
      <c r="MBV49" s="487"/>
      <c r="MBW49" s="487"/>
      <c r="MBX49" s="487"/>
      <c r="MBY49" s="487"/>
      <c r="MBZ49" s="487"/>
      <c r="MCA49" s="487"/>
      <c r="MCB49" s="487"/>
      <c r="MCC49" s="487"/>
      <c r="MCD49" s="487"/>
      <c r="MCE49" s="487"/>
      <c r="MCF49" s="487"/>
      <c r="MCG49" s="487"/>
      <c r="MCH49" s="487"/>
      <c r="MCI49" s="487"/>
      <c r="MCJ49" s="487"/>
      <c r="MCK49" s="487"/>
      <c r="MCL49" s="487"/>
      <c r="MCM49" s="487"/>
      <c r="MCN49" s="487"/>
      <c r="MCO49" s="487"/>
      <c r="MCP49" s="487"/>
      <c r="MCQ49" s="487"/>
      <c r="MCR49" s="487"/>
      <c r="MCS49" s="487"/>
      <c r="MCT49" s="487"/>
      <c r="MCU49" s="487"/>
      <c r="MCV49" s="487"/>
      <c r="MCW49" s="487"/>
      <c r="MCX49" s="487"/>
      <c r="MCY49" s="487"/>
      <c r="MCZ49" s="487"/>
      <c r="MDA49" s="487"/>
      <c r="MDB49" s="487"/>
      <c r="MDC49" s="487"/>
      <c r="MDD49" s="487"/>
      <c r="MDE49" s="487"/>
      <c r="MDF49" s="487"/>
      <c r="MDG49" s="487"/>
      <c r="MDH49" s="487"/>
      <c r="MDI49" s="487"/>
      <c r="MDJ49" s="487"/>
      <c r="MDK49" s="487"/>
      <c r="MDL49" s="487"/>
      <c r="MDM49" s="487"/>
      <c r="MDN49" s="487"/>
      <c r="MDO49" s="487"/>
      <c r="MDP49" s="487"/>
      <c r="MDQ49" s="487"/>
      <c r="MDR49" s="487"/>
      <c r="MDS49" s="487"/>
      <c r="MDT49" s="487"/>
      <c r="MDU49" s="487"/>
      <c r="MDV49" s="487"/>
      <c r="MDW49" s="487"/>
      <c r="MDX49" s="487"/>
      <c r="MDY49" s="487"/>
      <c r="MDZ49" s="487"/>
      <c r="MEA49" s="487"/>
      <c r="MEB49" s="487"/>
      <c r="MEC49" s="487"/>
      <c r="MED49" s="487"/>
      <c r="MEE49" s="487"/>
      <c r="MEF49" s="487"/>
      <c r="MEG49" s="487"/>
      <c r="MEH49" s="487"/>
      <c r="MEI49" s="487"/>
      <c r="MEJ49" s="487"/>
      <c r="MEK49" s="487"/>
      <c r="MEL49" s="487"/>
      <c r="MEM49" s="487"/>
      <c r="MEN49" s="487"/>
      <c r="MEO49" s="487"/>
      <c r="MEP49" s="487"/>
      <c r="MEQ49" s="487"/>
      <c r="MER49" s="487"/>
      <c r="MES49" s="487"/>
      <c r="MET49" s="487"/>
      <c r="MEU49" s="487"/>
      <c r="MEV49" s="487"/>
      <c r="MEW49" s="487"/>
      <c r="MEX49" s="487"/>
      <c r="MEY49" s="487"/>
      <c r="MEZ49" s="487"/>
      <c r="MFA49" s="487"/>
      <c r="MFB49" s="487"/>
      <c r="MFC49" s="487"/>
      <c r="MFD49" s="487"/>
      <c r="MFE49" s="487"/>
      <c r="MFF49" s="487"/>
      <c r="MFG49" s="487"/>
      <c r="MFH49" s="487"/>
      <c r="MFI49" s="487"/>
      <c r="MFJ49" s="487"/>
      <c r="MFK49" s="487"/>
      <c r="MFL49" s="487"/>
      <c r="MFM49" s="487"/>
      <c r="MFN49" s="487"/>
      <c r="MFO49" s="487"/>
      <c r="MFP49" s="487"/>
      <c r="MFQ49" s="487"/>
      <c r="MFR49" s="487"/>
      <c r="MFS49" s="487"/>
      <c r="MFT49" s="487"/>
      <c r="MFU49" s="487"/>
      <c r="MFV49" s="487"/>
      <c r="MFW49" s="487"/>
      <c r="MFX49" s="487"/>
      <c r="MFY49" s="487"/>
      <c r="MFZ49" s="487"/>
      <c r="MGA49" s="487"/>
      <c r="MGB49" s="487"/>
      <c r="MGC49" s="487"/>
      <c r="MGD49" s="487"/>
      <c r="MGE49" s="487"/>
      <c r="MGF49" s="487"/>
      <c r="MGG49" s="487"/>
      <c r="MGH49" s="487"/>
      <c r="MGI49" s="487"/>
      <c r="MGJ49" s="487"/>
      <c r="MGK49" s="487"/>
      <c r="MGL49" s="487"/>
      <c r="MGM49" s="487"/>
      <c r="MGN49" s="487"/>
      <c r="MGO49" s="487"/>
      <c r="MGP49" s="487"/>
      <c r="MGQ49" s="487"/>
      <c r="MGR49" s="487"/>
      <c r="MGS49" s="487"/>
      <c r="MGT49" s="487"/>
      <c r="MGU49" s="487"/>
      <c r="MGV49" s="487"/>
      <c r="MGW49" s="487"/>
      <c r="MGX49" s="487"/>
      <c r="MGY49" s="487"/>
      <c r="MGZ49" s="487"/>
      <c r="MHA49" s="487"/>
      <c r="MHB49" s="487"/>
      <c r="MHC49" s="487"/>
      <c r="MHD49" s="487"/>
      <c r="MHE49" s="487"/>
      <c r="MHF49" s="487"/>
      <c r="MHG49" s="487"/>
      <c r="MHH49" s="487"/>
      <c r="MHI49" s="487"/>
      <c r="MHJ49" s="487"/>
      <c r="MHK49" s="487"/>
      <c r="MHL49" s="487"/>
      <c r="MHM49" s="487"/>
      <c r="MHN49" s="487"/>
      <c r="MHO49" s="487"/>
      <c r="MHP49" s="487"/>
      <c r="MHQ49" s="487"/>
      <c r="MHR49" s="487"/>
      <c r="MHS49" s="487"/>
      <c r="MHT49" s="487"/>
      <c r="MHU49" s="487"/>
      <c r="MHV49" s="487"/>
      <c r="MHW49" s="487"/>
      <c r="MHX49" s="487"/>
      <c r="MHY49" s="487"/>
      <c r="MHZ49" s="487"/>
      <c r="MIA49" s="487"/>
      <c r="MIB49" s="487"/>
      <c r="MIC49" s="487"/>
      <c r="MID49" s="487"/>
      <c r="MIE49" s="487"/>
      <c r="MIF49" s="487"/>
      <c r="MIG49" s="487"/>
      <c r="MIH49" s="487"/>
      <c r="MII49" s="487"/>
      <c r="MIJ49" s="487"/>
      <c r="MIK49" s="487"/>
      <c r="MIL49" s="487"/>
      <c r="MIM49" s="487"/>
      <c r="MIN49" s="487"/>
      <c r="MIO49" s="487"/>
      <c r="MIP49" s="487"/>
      <c r="MIQ49" s="487"/>
      <c r="MIR49" s="487"/>
      <c r="MIS49" s="487"/>
      <c r="MIT49" s="487"/>
      <c r="MIU49" s="487"/>
      <c r="MIV49" s="487"/>
      <c r="MIW49" s="487"/>
      <c r="MIX49" s="487"/>
      <c r="MIY49" s="487"/>
      <c r="MIZ49" s="487"/>
      <c r="MJA49" s="487"/>
      <c r="MJB49" s="487"/>
      <c r="MJC49" s="487"/>
      <c r="MJD49" s="487"/>
      <c r="MJE49" s="487"/>
      <c r="MJF49" s="487"/>
      <c r="MJG49" s="487"/>
      <c r="MJH49" s="487"/>
      <c r="MJI49" s="487"/>
      <c r="MJJ49" s="487"/>
      <c r="MJK49" s="487"/>
      <c r="MJL49" s="487"/>
      <c r="MJM49" s="487"/>
      <c r="MJN49" s="487"/>
      <c r="MJO49" s="487"/>
      <c r="MJP49" s="487"/>
      <c r="MJQ49" s="487"/>
      <c r="MJR49" s="487"/>
      <c r="MJS49" s="487"/>
      <c r="MJT49" s="487"/>
      <c r="MJU49" s="487"/>
      <c r="MJV49" s="487"/>
      <c r="MJW49" s="487"/>
      <c r="MJX49" s="487"/>
      <c r="MJY49" s="487"/>
      <c r="MJZ49" s="487"/>
      <c r="MKA49" s="487"/>
      <c r="MKB49" s="487"/>
      <c r="MKC49" s="487"/>
      <c r="MKD49" s="487"/>
      <c r="MKE49" s="487"/>
      <c r="MKF49" s="487"/>
      <c r="MKG49" s="487"/>
      <c r="MKH49" s="487"/>
      <c r="MKI49" s="487"/>
      <c r="MKJ49" s="487"/>
      <c r="MKK49" s="487"/>
      <c r="MKL49" s="487"/>
      <c r="MKM49" s="487"/>
      <c r="MKN49" s="487"/>
      <c r="MKO49" s="487"/>
      <c r="MKP49" s="487"/>
      <c r="MKQ49" s="487"/>
      <c r="MKR49" s="487"/>
      <c r="MKS49" s="487"/>
      <c r="MKT49" s="487"/>
      <c r="MKU49" s="487"/>
      <c r="MKV49" s="487"/>
      <c r="MKW49" s="487"/>
      <c r="MKX49" s="487"/>
      <c r="MKY49" s="487"/>
      <c r="MKZ49" s="487"/>
      <c r="MLA49" s="487"/>
      <c r="MLB49" s="487"/>
      <c r="MLC49" s="487"/>
      <c r="MLD49" s="487"/>
      <c r="MLE49" s="487"/>
      <c r="MLF49" s="487"/>
      <c r="MLG49" s="487"/>
      <c r="MLH49" s="487"/>
      <c r="MLI49" s="487"/>
      <c r="MLJ49" s="487"/>
      <c r="MLK49" s="487"/>
      <c r="MLL49" s="487"/>
      <c r="MLM49" s="487"/>
      <c r="MLN49" s="487"/>
      <c r="MLO49" s="487"/>
      <c r="MLP49" s="487"/>
      <c r="MLQ49" s="487"/>
      <c r="MLR49" s="487"/>
      <c r="MLS49" s="487"/>
      <c r="MLT49" s="487"/>
      <c r="MLU49" s="487"/>
      <c r="MLV49" s="487"/>
      <c r="MLW49" s="487"/>
      <c r="MLX49" s="487"/>
      <c r="MLY49" s="487"/>
      <c r="MLZ49" s="487"/>
      <c r="MMA49" s="487"/>
      <c r="MMB49" s="487"/>
      <c r="MMC49" s="487"/>
      <c r="MMD49" s="487"/>
      <c r="MME49" s="487"/>
      <c r="MMF49" s="487"/>
      <c r="MMG49" s="487"/>
      <c r="MMH49" s="487"/>
      <c r="MMI49" s="487"/>
      <c r="MMJ49" s="487"/>
      <c r="MMK49" s="487"/>
      <c r="MML49" s="487"/>
      <c r="MMM49" s="487"/>
      <c r="MMN49" s="487"/>
      <c r="MMO49" s="487"/>
      <c r="MMP49" s="487"/>
      <c r="MMQ49" s="487"/>
      <c r="MMR49" s="487"/>
      <c r="MMS49" s="487"/>
      <c r="MMT49" s="487"/>
      <c r="MMU49" s="487"/>
      <c r="MMV49" s="487"/>
      <c r="MMW49" s="487"/>
      <c r="MMX49" s="487"/>
      <c r="MMY49" s="487"/>
      <c r="MMZ49" s="487"/>
      <c r="MNA49" s="487"/>
      <c r="MNB49" s="487"/>
      <c r="MNC49" s="487"/>
      <c r="MND49" s="487"/>
      <c r="MNE49" s="487"/>
      <c r="MNF49" s="487"/>
      <c r="MNG49" s="487"/>
      <c r="MNH49" s="487"/>
      <c r="MNI49" s="487"/>
      <c r="MNJ49" s="487"/>
      <c r="MNK49" s="487"/>
      <c r="MNL49" s="487"/>
      <c r="MNM49" s="487"/>
      <c r="MNN49" s="487"/>
      <c r="MNO49" s="487"/>
      <c r="MNP49" s="487"/>
      <c r="MNQ49" s="487"/>
      <c r="MNR49" s="487"/>
      <c r="MNS49" s="487"/>
      <c r="MNT49" s="487"/>
      <c r="MNU49" s="487"/>
      <c r="MNV49" s="487"/>
      <c r="MNW49" s="487"/>
      <c r="MNX49" s="487"/>
      <c r="MNY49" s="487"/>
      <c r="MNZ49" s="487"/>
      <c r="MOA49" s="487"/>
      <c r="MOB49" s="487"/>
      <c r="MOC49" s="487"/>
      <c r="MOD49" s="487"/>
      <c r="MOE49" s="487"/>
      <c r="MOF49" s="487"/>
      <c r="MOG49" s="487"/>
      <c r="MOH49" s="487"/>
      <c r="MOI49" s="487"/>
      <c r="MOJ49" s="487"/>
      <c r="MOK49" s="487"/>
      <c r="MOL49" s="487"/>
      <c r="MOM49" s="487"/>
      <c r="MON49" s="487"/>
      <c r="MOO49" s="487"/>
      <c r="MOP49" s="487"/>
      <c r="MOQ49" s="487"/>
      <c r="MOR49" s="487"/>
      <c r="MOS49" s="487"/>
      <c r="MOT49" s="487"/>
      <c r="MOU49" s="487"/>
      <c r="MOV49" s="487"/>
      <c r="MOW49" s="487"/>
      <c r="MOX49" s="487"/>
      <c r="MOY49" s="487"/>
      <c r="MOZ49" s="487"/>
      <c r="MPA49" s="487"/>
      <c r="MPB49" s="487"/>
      <c r="MPC49" s="487"/>
      <c r="MPD49" s="487"/>
      <c r="MPE49" s="487"/>
      <c r="MPF49" s="487"/>
      <c r="MPG49" s="487"/>
      <c r="MPQ49" s="487"/>
      <c r="MPR49" s="487"/>
      <c r="MPS49" s="487"/>
      <c r="MPT49" s="487"/>
      <c r="MPU49" s="487"/>
      <c r="MPV49" s="487"/>
      <c r="MPW49" s="487"/>
      <c r="MPX49" s="487"/>
      <c r="MPY49" s="487"/>
      <c r="MPZ49" s="487"/>
      <c r="MQA49" s="487"/>
      <c r="MQB49" s="487"/>
      <c r="MQC49" s="487"/>
      <c r="MQD49" s="487"/>
      <c r="MQE49" s="487"/>
      <c r="MQF49" s="487"/>
      <c r="MQG49" s="487"/>
      <c r="MQH49" s="487"/>
      <c r="MQI49" s="487"/>
      <c r="MQJ49" s="487"/>
      <c r="MQK49" s="487"/>
      <c r="MQL49" s="487"/>
      <c r="MQM49" s="487"/>
      <c r="MQN49" s="487"/>
      <c r="MQO49" s="487"/>
      <c r="MQP49" s="487"/>
      <c r="MQQ49" s="487"/>
      <c r="MQR49" s="487"/>
      <c r="MQS49" s="487"/>
      <c r="MQT49" s="487"/>
      <c r="MQU49" s="487"/>
      <c r="MQV49" s="487"/>
      <c r="MQW49" s="487"/>
      <c r="MQX49" s="487"/>
      <c r="MQY49" s="487"/>
      <c r="MQZ49" s="487"/>
      <c r="MRA49" s="487"/>
      <c r="MRB49" s="487"/>
      <c r="MRC49" s="487"/>
      <c r="MRD49" s="487"/>
      <c r="MRE49" s="487"/>
      <c r="MRF49" s="487"/>
      <c r="MRG49" s="487"/>
      <c r="MRH49" s="487"/>
      <c r="MRI49" s="487"/>
      <c r="MRJ49" s="487"/>
      <c r="MRK49" s="487"/>
      <c r="MRL49" s="487"/>
      <c r="MRM49" s="487"/>
      <c r="MRN49" s="487"/>
      <c r="MRO49" s="487"/>
      <c r="MRP49" s="487"/>
      <c r="MRQ49" s="487"/>
      <c r="MRR49" s="487"/>
      <c r="MRS49" s="487"/>
      <c r="MRT49" s="487"/>
      <c r="MRU49" s="487"/>
      <c r="MRV49" s="487"/>
      <c r="MRW49" s="487"/>
      <c r="MRX49" s="487"/>
      <c r="MRY49" s="487"/>
      <c r="MRZ49" s="487"/>
      <c r="MSA49" s="487"/>
      <c r="MSB49" s="487"/>
      <c r="MSC49" s="487"/>
      <c r="MSD49" s="487"/>
      <c r="MSE49" s="487"/>
      <c r="MSF49" s="487"/>
      <c r="MSG49" s="487"/>
      <c r="MSH49" s="487"/>
      <c r="MSI49" s="487"/>
      <c r="MSJ49" s="487"/>
      <c r="MSK49" s="487"/>
      <c r="MSL49" s="487"/>
      <c r="MSM49" s="487"/>
      <c r="MSN49" s="487"/>
      <c r="MSO49" s="487"/>
      <c r="MSP49" s="487"/>
      <c r="MSQ49" s="487"/>
      <c r="MSR49" s="487"/>
      <c r="MSS49" s="487"/>
      <c r="MST49" s="487"/>
      <c r="MSU49" s="487"/>
      <c r="MSV49" s="487"/>
      <c r="MSW49" s="487"/>
      <c r="MSX49" s="487"/>
      <c r="MSY49" s="487"/>
      <c r="MSZ49" s="487"/>
      <c r="MTA49" s="487"/>
      <c r="MTB49" s="487"/>
      <c r="MTC49" s="487"/>
      <c r="MTD49" s="487"/>
      <c r="MTE49" s="487"/>
      <c r="MTF49" s="487"/>
      <c r="MTG49" s="487"/>
      <c r="MTH49" s="487"/>
      <c r="MTI49" s="487"/>
      <c r="MTJ49" s="487"/>
      <c r="MTK49" s="487"/>
      <c r="MTL49" s="487"/>
      <c r="MTM49" s="487"/>
      <c r="MTN49" s="487"/>
      <c r="MTO49" s="487"/>
      <c r="MTP49" s="487"/>
      <c r="MTQ49" s="487"/>
      <c r="MTR49" s="487"/>
      <c r="MTS49" s="487"/>
      <c r="MTT49" s="487"/>
      <c r="MTU49" s="487"/>
      <c r="MTV49" s="487"/>
      <c r="MTW49" s="487"/>
      <c r="MTX49" s="487"/>
      <c r="MTY49" s="487"/>
      <c r="MTZ49" s="487"/>
      <c r="MUA49" s="487"/>
      <c r="MUB49" s="487"/>
      <c r="MUC49" s="487"/>
      <c r="MUD49" s="487"/>
      <c r="MUE49" s="487"/>
      <c r="MUF49" s="487"/>
      <c r="MUG49" s="487"/>
      <c r="MUH49" s="487"/>
      <c r="MUI49" s="487"/>
      <c r="MUJ49" s="487"/>
      <c r="MUK49" s="487"/>
      <c r="MUL49" s="487"/>
      <c r="MUM49" s="487"/>
      <c r="MUN49" s="487"/>
      <c r="MUO49" s="487"/>
      <c r="MUP49" s="487"/>
      <c r="MUQ49" s="487"/>
      <c r="MUR49" s="487"/>
      <c r="MUS49" s="487"/>
      <c r="MUT49" s="487"/>
      <c r="MUU49" s="487"/>
      <c r="MUV49" s="487"/>
      <c r="MUW49" s="487"/>
      <c r="MUX49" s="487"/>
      <c r="MUY49" s="487"/>
      <c r="MUZ49" s="487"/>
      <c r="MVA49" s="487"/>
      <c r="MVB49" s="487"/>
      <c r="MVC49" s="487"/>
      <c r="MVD49" s="487"/>
      <c r="MVE49" s="487"/>
      <c r="MVF49" s="487"/>
      <c r="MVG49" s="487"/>
      <c r="MVH49" s="487"/>
      <c r="MVI49" s="487"/>
      <c r="MVJ49" s="487"/>
      <c r="MVK49" s="487"/>
      <c r="MVL49" s="487"/>
      <c r="MVM49" s="487"/>
      <c r="MVN49" s="487"/>
      <c r="MVO49" s="487"/>
      <c r="MVP49" s="487"/>
      <c r="MVQ49" s="487"/>
      <c r="MVR49" s="487"/>
      <c r="MVS49" s="487"/>
      <c r="MVT49" s="487"/>
      <c r="MVU49" s="487"/>
      <c r="MVV49" s="487"/>
      <c r="MVW49" s="487"/>
      <c r="MVX49" s="487"/>
      <c r="MVY49" s="487"/>
      <c r="MVZ49" s="487"/>
      <c r="MWA49" s="487"/>
      <c r="MWB49" s="487"/>
      <c r="MWC49" s="487"/>
      <c r="MWD49" s="487"/>
      <c r="MWE49" s="487"/>
      <c r="MWF49" s="487"/>
      <c r="MWG49" s="487"/>
      <c r="MWH49" s="487"/>
      <c r="MWI49" s="487"/>
      <c r="MWJ49" s="487"/>
      <c r="MWK49" s="487"/>
      <c r="MWL49" s="487"/>
      <c r="MWM49" s="487"/>
      <c r="MWN49" s="487"/>
      <c r="MWO49" s="487"/>
      <c r="MWP49" s="487"/>
      <c r="MWQ49" s="487"/>
      <c r="MWR49" s="487"/>
      <c r="MWS49" s="487"/>
      <c r="MWT49" s="487"/>
      <c r="MWU49" s="487"/>
      <c r="MWV49" s="487"/>
      <c r="MWW49" s="487"/>
      <c r="MWX49" s="487"/>
      <c r="MWY49" s="487"/>
      <c r="MWZ49" s="487"/>
      <c r="MXA49" s="487"/>
      <c r="MXB49" s="487"/>
      <c r="MXC49" s="487"/>
      <c r="MXD49" s="487"/>
      <c r="MXE49" s="487"/>
      <c r="MXF49" s="487"/>
      <c r="MXG49" s="487"/>
      <c r="MXH49" s="487"/>
      <c r="MXI49" s="487"/>
      <c r="MXJ49" s="487"/>
      <c r="MXK49" s="487"/>
      <c r="MXL49" s="487"/>
      <c r="MXM49" s="487"/>
      <c r="MXN49" s="487"/>
      <c r="MXO49" s="487"/>
      <c r="MXP49" s="487"/>
      <c r="MXQ49" s="487"/>
      <c r="MXR49" s="487"/>
      <c r="MXS49" s="487"/>
      <c r="MXT49" s="487"/>
      <c r="MXU49" s="487"/>
      <c r="MXV49" s="487"/>
      <c r="MXW49" s="487"/>
      <c r="MXX49" s="487"/>
      <c r="MXY49" s="487"/>
      <c r="MXZ49" s="487"/>
      <c r="MYA49" s="487"/>
      <c r="MYB49" s="487"/>
      <c r="MYC49" s="487"/>
      <c r="MYD49" s="487"/>
      <c r="MYE49" s="487"/>
      <c r="MYF49" s="487"/>
      <c r="MYG49" s="487"/>
      <c r="MYH49" s="487"/>
      <c r="MYI49" s="487"/>
      <c r="MYJ49" s="487"/>
      <c r="MYK49" s="487"/>
      <c r="MYL49" s="487"/>
      <c r="MYM49" s="487"/>
      <c r="MYN49" s="487"/>
      <c r="MYO49" s="487"/>
      <c r="MYP49" s="487"/>
      <c r="MYQ49" s="487"/>
      <c r="MYR49" s="487"/>
      <c r="MYS49" s="487"/>
      <c r="MYT49" s="487"/>
      <c r="MYU49" s="487"/>
      <c r="MYV49" s="487"/>
      <c r="MYW49" s="487"/>
      <c r="MYX49" s="487"/>
      <c r="MYY49" s="487"/>
      <c r="MYZ49" s="487"/>
      <c r="MZA49" s="487"/>
      <c r="MZB49" s="487"/>
      <c r="MZC49" s="487"/>
      <c r="MZD49" s="487"/>
      <c r="MZE49" s="487"/>
      <c r="MZF49" s="487"/>
      <c r="MZG49" s="487"/>
      <c r="MZH49" s="487"/>
      <c r="MZI49" s="487"/>
      <c r="MZJ49" s="487"/>
      <c r="MZK49" s="487"/>
      <c r="MZL49" s="487"/>
      <c r="MZM49" s="487"/>
      <c r="MZN49" s="487"/>
      <c r="MZO49" s="487"/>
      <c r="MZP49" s="487"/>
      <c r="MZQ49" s="487"/>
      <c r="MZR49" s="487"/>
      <c r="MZS49" s="487"/>
      <c r="MZT49" s="487"/>
      <c r="MZU49" s="487"/>
      <c r="MZV49" s="487"/>
      <c r="MZW49" s="487"/>
      <c r="MZX49" s="487"/>
      <c r="MZY49" s="487"/>
      <c r="MZZ49" s="487"/>
      <c r="NAA49" s="487"/>
      <c r="NAB49" s="487"/>
      <c r="NAC49" s="487"/>
      <c r="NAD49" s="487"/>
      <c r="NAE49" s="487"/>
      <c r="NAF49" s="487"/>
      <c r="NAG49" s="487"/>
      <c r="NAH49" s="487"/>
      <c r="NAI49" s="487"/>
      <c r="NAJ49" s="487"/>
      <c r="NAK49" s="487"/>
      <c r="NAL49" s="487"/>
      <c r="NAM49" s="487"/>
      <c r="NAN49" s="487"/>
      <c r="NAO49" s="487"/>
      <c r="NAP49" s="487"/>
      <c r="NAQ49" s="487"/>
      <c r="NAR49" s="487"/>
      <c r="NAS49" s="487"/>
      <c r="NAT49" s="487"/>
      <c r="NAU49" s="487"/>
      <c r="NAV49" s="487"/>
      <c r="NAW49" s="487"/>
      <c r="NAX49" s="487"/>
      <c r="NAY49" s="487"/>
      <c r="NAZ49" s="487"/>
      <c r="NBA49" s="487"/>
      <c r="NBB49" s="487"/>
      <c r="NBC49" s="487"/>
      <c r="NBD49" s="487"/>
      <c r="NBE49" s="487"/>
      <c r="NBF49" s="487"/>
      <c r="NBG49" s="487"/>
      <c r="NBH49" s="487"/>
      <c r="NBI49" s="487"/>
      <c r="NBJ49" s="487"/>
      <c r="NBK49" s="487"/>
      <c r="NBL49" s="487"/>
      <c r="NBM49" s="487"/>
      <c r="NBN49" s="487"/>
      <c r="NBO49" s="487"/>
      <c r="NBP49" s="487"/>
      <c r="NBQ49" s="487"/>
      <c r="NBR49" s="487"/>
      <c r="NBS49" s="487"/>
      <c r="NBT49" s="487"/>
      <c r="NBU49" s="487"/>
      <c r="NBV49" s="487"/>
      <c r="NBW49" s="487"/>
      <c r="NBX49" s="487"/>
      <c r="NBY49" s="487"/>
      <c r="NBZ49" s="487"/>
      <c r="NCA49" s="487"/>
      <c r="NCB49" s="487"/>
      <c r="NCC49" s="487"/>
      <c r="NCD49" s="487"/>
      <c r="NCE49" s="487"/>
      <c r="NCF49" s="487"/>
      <c r="NCG49" s="487"/>
      <c r="NCH49" s="487"/>
      <c r="NCI49" s="487"/>
      <c r="NCJ49" s="487"/>
      <c r="NCK49" s="487"/>
      <c r="NCL49" s="487"/>
      <c r="NCM49" s="487"/>
      <c r="NCN49" s="487"/>
      <c r="NCO49" s="487"/>
      <c r="NCP49" s="487"/>
      <c r="NCQ49" s="487"/>
      <c r="NCR49" s="487"/>
      <c r="NCS49" s="487"/>
      <c r="NCT49" s="487"/>
      <c r="NCU49" s="487"/>
      <c r="NCV49" s="487"/>
      <c r="NCW49" s="487"/>
      <c r="NCX49" s="487"/>
      <c r="NCY49" s="487"/>
      <c r="NCZ49" s="487"/>
      <c r="NDA49" s="487"/>
      <c r="NDB49" s="487"/>
      <c r="NDC49" s="487"/>
      <c r="NDD49" s="487"/>
      <c r="NDE49" s="487"/>
      <c r="NDF49" s="487"/>
      <c r="NDG49" s="487"/>
      <c r="NDH49" s="487"/>
      <c r="NDI49" s="487"/>
      <c r="NDJ49" s="487"/>
      <c r="NDK49" s="487"/>
      <c r="NDL49" s="487"/>
      <c r="NDM49" s="487"/>
      <c r="NDN49" s="487"/>
      <c r="NDO49" s="487"/>
      <c r="NDP49" s="487"/>
      <c r="NDQ49" s="487"/>
      <c r="NDR49" s="487"/>
      <c r="NDS49" s="487"/>
      <c r="NDT49" s="487"/>
      <c r="NDU49" s="487"/>
      <c r="NDV49" s="487"/>
      <c r="NDW49" s="487"/>
      <c r="NDX49" s="487"/>
      <c r="NDY49" s="487"/>
      <c r="NDZ49" s="487"/>
      <c r="NEA49" s="487"/>
      <c r="NEB49" s="487"/>
      <c r="NEC49" s="487"/>
      <c r="NED49" s="487"/>
      <c r="NEE49" s="487"/>
      <c r="NEF49" s="487"/>
      <c r="NEG49" s="487"/>
      <c r="NEH49" s="487"/>
      <c r="NEI49" s="487"/>
      <c r="NEJ49" s="487"/>
      <c r="NEK49" s="487"/>
      <c r="NEL49" s="487"/>
      <c r="NEM49" s="487"/>
      <c r="NEN49" s="487"/>
      <c r="NEO49" s="487"/>
      <c r="NEP49" s="487"/>
      <c r="NEQ49" s="487"/>
      <c r="NER49" s="487"/>
      <c r="NES49" s="487"/>
      <c r="NET49" s="487"/>
      <c r="NEU49" s="487"/>
      <c r="NEV49" s="487"/>
      <c r="NEW49" s="487"/>
      <c r="NEX49" s="487"/>
      <c r="NEY49" s="487"/>
      <c r="NEZ49" s="487"/>
      <c r="NFA49" s="487"/>
      <c r="NFB49" s="487"/>
      <c r="NFC49" s="487"/>
      <c r="NFD49" s="487"/>
      <c r="NFE49" s="487"/>
      <c r="NFF49" s="487"/>
      <c r="NFG49" s="487"/>
      <c r="NFH49" s="487"/>
      <c r="NFI49" s="487"/>
      <c r="NFJ49" s="487"/>
      <c r="NFK49" s="487"/>
      <c r="NFL49" s="487"/>
      <c r="NFM49" s="487"/>
      <c r="NFN49" s="487"/>
      <c r="NFO49" s="487"/>
      <c r="NFP49" s="487"/>
      <c r="NFQ49" s="487"/>
      <c r="NFR49" s="487"/>
      <c r="NFS49" s="487"/>
      <c r="NFT49" s="487"/>
      <c r="NFU49" s="487"/>
      <c r="NFV49" s="487"/>
      <c r="NFW49" s="487"/>
      <c r="NFX49" s="487"/>
      <c r="NFY49" s="487"/>
      <c r="NFZ49" s="487"/>
      <c r="NGA49" s="487"/>
      <c r="NGB49" s="487"/>
      <c r="NGC49" s="487"/>
      <c r="NGD49" s="487"/>
      <c r="NGE49" s="487"/>
      <c r="NGF49" s="487"/>
      <c r="NGG49" s="487"/>
      <c r="NGH49" s="487"/>
      <c r="NGI49" s="487"/>
      <c r="NGJ49" s="487"/>
      <c r="NGK49" s="487"/>
      <c r="NGL49" s="487"/>
      <c r="NGM49" s="487"/>
      <c r="NGN49" s="487"/>
      <c r="NGO49" s="487"/>
      <c r="NGP49" s="487"/>
      <c r="NGQ49" s="487"/>
      <c r="NGR49" s="487"/>
      <c r="NGS49" s="487"/>
      <c r="NGT49" s="487"/>
      <c r="NGU49" s="487"/>
      <c r="NGV49" s="487"/>
      <c r="NGW49" s="487"/>
      <c r="NGX49" s="487"/>
      <c r="NGY49" s="487"/>
      <c r="NGZ49" s="487"/>
      <c r="NHA49" s="487"/>
      <c r="NHB49" s="487"/>
      <c r="NHC49" s="487"/>
      <c r="NHD49" s="487"/>
      <c r="NHE49" s="487"/>
      <c r="NHF49" s="487"/>
      <c r="NHG49" s="487"/>
      <c r="NHH49" s="487"/>
      <c r="NHI49" s="487"/>
      <c r="NHJ49" s="487"/>
      <c r="NHK49" s="487"/>
      <c r="NHL49" s="487"/>
      <c r="NHM49" s="487"/>
      <c r="NHN49" s="487"/>
      <c r="NHO49" s="487"/>
      <c r="NHP49" s="487"/>
      <c r="NHQ49" s="487"/>
      <c r="NHR49" s="487"/>
      <c r="NHS49" s="487"/>
      <c r="NHT49" s="487"/>
      <c r="NHU49" s="487"/>
      <c r="NHV49" s="487"/>
      <c r="NHW49" s="487"/>
      <c r="NHX49" s="487"/>
      <c r="NHY49" s="487"/>
      <c r="NHZ49" s="487"/>
      <c r="NIA49" s="487"/>
      <c r="NIB49" s="487"/>
      <c r="NIC49" s="487"/>
      <c r="NID49" s="487"/>
      <c r="NIE49" s="487"/>
      <c r="NIF49" s="487"/>
      <c r="NIG49" s="487"/>
      <c r="NIH49" s="487"/>
      <c r="NII49" s="487"/>
      <c r="NIJ49" s="487"/>
      <c r="NIK49" s="487"/>
      <c r="NIL49" s="487"/>
      <c r="NIM49" s="487"/>
      <c r="NIN49" s="487"/>
      <c r="NIO49" s="487"/>
      <c r="NIP49" s="487"/>
      <c r="NIQ49" s="487"/>
      <c r="NIR49" s="487"/>
      <c r="NIS49" s="487"/>
      <c r="NIT49" s="487"/>
      <c r="NIU49" s="487"/>
      <c r="NIV49" s="487"/>
      <c r="NIW49" s="487"/>
      <c r="NIX49" s="487"/>
      <c r="NIY49" s="487"/>
      <c r="NIZ49" s="487"/>
      <c r="NJA49" s="487"/>
      <c r="NJB49" s="487"/>
      <c r="NJC49" s="487"/>
      <c r="NJD49" s="487"/>
      <c r="NJE49" s="487"/>
      <c r="NJF49" s="487"/>
      <c r="NJG49" s="487"/>
      <c r="NJH49" s="487"/>
      <c r="NJI49" s="487"/>
      <c r="NJJ49" s="487"/>
      <c r="NJK49" s="487"/>
      <c r="NJL49" s="487"/>
      <c r="NJM49" s="487"/>
      <c r="NJN49" s="487"/>
      <c r="NJO49" s="487"/>
      <c r="NJP49" s="487"/>
      <c r="NJQ49" s="487"/>
      <c r="NJR49" s="487"/>
      <c r="NJS49" s="487"/>
      <c r="NJT49" s="487"/>
      <c r="NJU49" s="487"/>
      <c r="NJV49" s="487"/>
      <c r="NJW49" s="487"/>
      <c r="NJX49" s="487"/>
      <c r="NJY49" s="487"/>
      <c r="NJZ49" s="487"/>
      <c r="NKA49" s="487"/>
      <c r="NKB49" s="487"/>
      <c r="NKC49" s="487"/>
      <c r="NKD49" s="487"/>
      <c r="NKE49" s="487"/>
      <c r="NKF49" s="487"/>
      <c r="NKG49" s="487"/>
      <c r="NKH49" s="487"/>
      <c r="NKI49" s="487"/>
      <c r="NKJ49" s="487"/>
      <c r="NKK49" s="487"/>
      <c r="NKL49" s="487"/>
      <c r="NKM49" s="487"/>
      <c r="NKN49" s="487"/>
      <c r="NKO49" s="487"/>
      <c r="NKP49" s="487"/>
      <c r="NKQ49" s="487"/>
      <c r="NKR49" s="487"/>
      <c r="NKS49" s="487"/>
      <c r="NKT49" s="487"/>
      <c r="NKU49" s="487"/>
      <c r="NKV49" s="487"/>
      <c r="NKW49" s="487"/>
      <c r="NKX49" s="487"/>
      <c r="NKY49" s="487"/>
      <c r="NKZ49" s="487"/>
      <c r="NLA49" s="487"/>
      <c r="NLB49" s="487"/>
      <c r="NLC49" s="487"/>
      <c r="NLD49" s="487"/>
      <c r="NLE49" s="487"/>
      <c r="NLF49" s="487"/>
      <c r="NLG49" s="487"/>
      <c r="NLH49" s="487"/>
      <c r="NLI49" s="487"/>
      <c r="NLJ49" s="487"/>
      <c r="NLK49" s="487"/>
      <c r="NLL49" s="487"/>
      <c r="NLM49" s="487"/>
      <c r="NLN49" s="487"/>
      <c r="NLO49" s="487"/>
      <c r="NLP49" s="487"/>
      <c r="NLQ49" s="487"/>
      <c r="NLR49" s="487"/>
      <c r="NLS49" s="487"/>
      <c r="NLT49" s="487"/>
      <c r="NLU49" s="487"/>
      <c r="NLV49" s="487"/>
      <c r="NLW49" s="487"/>
      <c r="NLX49" s="487"/>
      <c r="NLY49" s="487"/>
      <c r="NLZ49" s="487"/>
      <c r="NMA49" s="487"/>
      <c r="NMB49" s="487"/>
      <c r="NMC49" s="487"/>
      <c r="NMD49" s="487"/>
      <c r="NME49" s="487"/>
      <c r="NMF49" s="487"/>
      <c r="NMG49" s="487"/>
      <c r="NMH49" s="487"/>
      <c r="NMI49" s="487"/>
      <c r="NMJ49" s="487"/>
      <c r="NMK49" s="487"/>
      <c r="NML49" s="487"/>
      <c r="NMM49" s="487"/>
      <c r="NMN49" s="487"/>
      <c r="NMO49" s="487"/>
      <c r="NMP49" s="487"/>
      <c r="NMQ49" s="487"/>
      <c r="NMR49" s="487"/>
      <c r="NMS49" s="487"/>
      <c r="NMT49" s="487"/>
      <c r="NMU49" s="487"/>
      <c r="NMV49" s="487"/>
      <c r="NMW49" s="487"/>
      <c r="NMX49" s="487"/>
      <c r="NMY49" s="487"/>
      <c r="NMZ49" s="487"/>
      <c r="NNA49" s="487"/>
      <c r="NNB49" s="487"/>
      <c r="NNC49" s="487"/>
      <c r="NND49" s="487"/>
      <c r="NNE49" s="487"/>
      <c r="NNF49" s="487"/>
      <c r="NNG49" s="487"/>
      <c r="NNH49" s="487"/>
      <c r="NNI49" s="487"/>
      <c r="NNJ49" s="487"/>
      <c r="NNK49" s="487"/>
      <c r="NNL49" s="487"/>
      <c r="NNM49" s="487"/>
      <c r="NNN49" s="487"/>
      <c r="NNO49" s="487"/>
      <c r="NNP49" s="487"/>
      <c r="NNQ49" s="487"/>
      <c r="NNR49" s="487"/>
      <c r="NNS49" s="487"/>
      <c r="NNT49" s="487"/>
      <c r="NNU49" s="487"/>
      <c r="NNV49" s="487"/>
      <c r="NNW49" s="487"/>
      <c r="NNX49" s="487"/>
      <c r="NNY49" s="487"/>
      <c r="NNZ49" s="487"/>
      <c r="NOA49" s="487"/>
      <c r="NOB49" s="487"/>
      <c r="NOC49" s="487"/>
      <c r="NOD49" s="487"/>
      <c r="NOE49" s="487"/>
      <c r="NOF49" s="487"/>
      <c r="NOG49" s="487"/>
      <c r="NOH49" s="487"/>
      <c r="NOI49" s="487"/>
      <c r="NOJ49" s="487"/>
      <c r="NOK49" s="487"/>
      <c r="NOL49" s="487"/>
      <c r="NOM49" s="487"/>
      <c r="NON49" s="487"/>
      <c r="NOO49" s="487"/>
      <c r="NOP49" s="487"/>
      <c r="NOQ49" s="487"/>
      <c r="NOR49" s="487"/>
      <c r="NOS49" s="487"/>
      <c r="NOT49" s="487"/>
      <c r="NOU49" s="487"/>
      <c r="NOV49" s="487"/>
      <c r="NOW49" s="487"/>
      <c r="NOX49" s="487"/>
      <c r="NOY49" s="487"/>
      <c r="NOZ49" s="487"/>
      <c r="NPA49" s="487"/>
      <c r="NPB49" s="487"/>
      <c r="NPC49" s="487"/>
      <c r="NPD49" s="487"/>
      <c r="NPE49" s="487"/>
      <c r="NPF49" s="487"/>
      <c r="NPG49" s="487"/>
      <c r="NPH49" s="487"/>
      <c r="NPI49" s="487"/>
      <c r="NPJ49" s="487"/>
      <c r="NPK49" s="487"/>
      <c r="NPL49" s="487"/>
      <c r="NPM49" s="487"/>
      <c r="NPN49" s="487"/>
      <c r="NPO49" s="487"/>
      <c r="NPP49" s="487"/>
      <c r="NPQ49" s="487"/>
      <c r="NPR49" s="487"/>
      <c r="NPS49" s="487"/>
      <c r="NPT49" s="487"/>
      <c r="NPU49" s="487"/>
      <c r="NPV49" s="487"/>
      <c r="NPW49" s="487"/>
      <c r="NPX49" s="487"/>
      <c r="NPY49" s="487"/>
      <c r="NPZ49" s="487"/>
      <c r="NQA49" s="487"/>
      <c r="NQB49" s="487"/>
      <c r="NQC49" s="487"/>
      <c r="NQD49" s="487"/>
      <c r="NQE49" s="487"/>
      <c r="NQF49" s="487"/>
      <c r="NQG49" s="487"/>
      <c r="NQH49" s="487"/>
      <c r="NQI49" s="487"/>
      <c r="NQJ49" s="487"/>
      <c r="NQK49" s="487"/>
      <c r="NQL49" s="487"/>
      <c r="NQM49" s="487"/>
      <c r="NQN49" s="487"/>
      <c r="NQO49" s="487"/>
      <c r="NQP49" s="487"/>
      <c r="NQQ49" s="487"/>
      <c r="NQR49" s="487"/>
      <c r="NQS49" s="487"/>
      <c r="NQT49" s="487"/>
      <c r="NQU49" s="487"/>
      <c r="NQV49" s="487"/>
      <c r="NQW49" s="487"/>
      <c r="NQX49" s="487"/>
      <c r="NQY49" s="487"/>
      <c r="NQZ49" s="487"/>
      <c r="NRA49" s="487"/>
      <c r="NRB49" s="487"/>
      <c r="NRC49" s="487"/>
      <c r="NRD49" s="487"/>
      <c r="NRE49" s="487"/>
      <c r="NRF49" s="487"/>
      <c r="NRG49" s="487"/>
      <c r="NRH49" s="487"/>
      <c r="NRI49" s="487"/>
      <c r="NRJ49" s="487"/>
      <c r="NRK49" s="487"/>
      <c r="NRL49" s="487"/>
      <c r="NRM49" s="487"/>
      <c r="NRN49" s="487"/>
      <c r="NRO49" s="487"/>
      <c r="NRP49" s="487"/>
      <c r="NRQ49" s="487"/>
      <c r="NRR49" s="487"/>
      <c r="NRS49" s="487"/>
      <c r="NRT49" s="487"/>
      <c r="NRU49" s="487"/>
      <c r="NRV49" s="487"/>
      <c r="NRW49" s="487"/>
      <c r="NRX49" s="487"/>
      <c r="NRY49" s="487"/>
      <c r="NRZ49" s="487"/>
      <c r="NSA49" s="487"/>
      <c r="NSB49" s="487"/>
      <c r="NSC49" s="487"/>
      <c r="NSD49" s="487"/>
      <c r="NSE49" s="487"/>
      <c r="NSF49" s="487"/>
      <c r="NSG49" s="487"/>
      <c r="NSH49" s="487"/>
      <c r="NSI49" s="487"/>
      <c r="NSJ49" s="487"/>
      <c r="NSK49" s="487"/>
      <c r="NSL49" s="487"/>
      <c r="NSM49" s="487"/>
      <c r="NSN49" s="487"/>
      <c r="NSO49" s="487"/>
      <c r="NSP49" s="487"/>
      <c r="NSQ49" s="487"/>
      <c r="NSR49" s="487"/>
      <c r="NSS49" s="487"/>
      <c r="NST49" s="487"/>
      <c r="NSU49" s="487"/>
      <c r="NSV49" s="487"/>
      <c r="NSW49" s="487"/>
      <c r="NSX49" s="487"/>
      <c r="NSY49" s="487"/>
      <c r="NSZ49" s="487"/>
      <c r="NTA49" s="487"/>
      <c r="NTB49" s="487"/>
      <c r="NTC49" s="487"/>
      <c r="NTD49" s="487"/>
      <c r="NTE49" s="487"/>
      <c r="NTF49" s="487"/>
      <c r="NTG49" s="487"/>
      <c r="NTH49" s="487"/>
      <c r="NTI49" s="487"/>
      <c r="NTJ49" s="487"/>
      <c r="NTK49" s="487"/>
      <c r="NTL49" s="487"/>
      <c r="NTM49" s="487"/>
      <c r="NTN49" s="487"/>
      <c r="NTO49" s="487"/>
      <c r="NTP49" s="487"/>
      <c r="NTQ49" s="487"/>
      <c r="NTR49" s="487"/>
      <c r="NTS49" s="487"/>
      <c r="NTT49" s="487"/>
      <c r="NTU49" s="487"/>
      <c r="NTV49" s="487"/>
      <c r="NTW49" s="487"/>
      <c r="NTX49" s="487"/>
      <c r="NTY49" s="487"/>
      <c r="NTZ49" s="487"/>
      <c r="NUA49" s="487"/>
      <c r="NUB49" s="487"/>
      <c r="NUC49" s="487"/>
      <c r="NUD49" s="487"/>
      <c r="NUE49" s="487"/>
      <c r="NUF49" s="487"/>
      <c r="NUG49" s="487"/>
      <c r="NUH49" s="487"/>
      <c r="NUI49" s="487"/>
      <c r="NUJ49" s="487"/>
      <c r="NUK49" s="487"/>
      <c r="NUL49" s="487"/>
      <c r="NUM49" s="487"/>
      <c r="NUN49" s="487"/>
      <c r="NUO49" s="487"/>
      <c r="NUP49" s="487"/>
      <c r="NUQ49" s="487"/>
      <c r="NUR49" s="487"/>
      <c r="NUS49" s="487"/>
      <c r="NUT49" s="487"/>
      <c r="NUU49" s="487"/>
      <c r="NUV49" s="487"/>
      <c r="NUW49" s="487"/>
      <c r="NUX49" s="487"/>
      <c r="NUY49" s="487"/>
      <c r="NUZ49" s="487"/>
      <c r="NVA49" s="487"/>
      <c r="NVB49" s="487"/>
      <c r="NVC49" s="487"/>
      <c r="NVD49" s="487"/>
      <c r="NVE49" s="487"/>
      <c r="NVF49" s="487"/>
      <c r="NVG49" s="487"/>
      <c r="NVH49" s="487"/>
      <c r="NVI49" s="487"/>
      <c r="NVJ49" s="487"/>
      <c r="NVK49" s="487"/>
      <c r="NVL49" s="487"/>
      <c r="NVM49" s="487"/>
      <c r="NVN49" s="487"/>
      <c r="NVO49" s="487"/>
      <c r="NVP49" s="487"/>
      <c r="NVQ49" s="487"/>
      <c r="NVR49" s="487"/>
      <c r="NVS49" s="487"/>
      <c r="NVT49" s="487"/>
      <c r="NVU49" s="487"/>
      <c r="NVV49" s="487"/>
      <c r="NVW49" s="487"/>
      <c r="NVX49" s="487"/>
      <c r="NVY49" s="487"/>
      <c r="NVZ49" s="487"/>
      <c r="NWA49" s="487"/>
      <c r="NWB49" s="487"/>
      <c r="NWC49" s="487"/>
      <c r="NWD49" s="487"/>
      <c r="NWE49" s="487"/>
      <c r="NWF49" s="487"/>
      <c r="NWG49" s="487"/>
      <c r="NWH49" s="487"/>
      <c r="NWI49" s="487"/>
      <c r="NWJ49" s="487"/>
      <c r="NWK49" s="487"/>
      <c r="NWL49" s="487"/>
      <c r="NWM49" s="487"/>
      <c r="NWN49" s="487"/>
      <c r="NWO49" s="487"/>
      <c r="NWP49" s="487"/>
      <c r="NWQ49" s="487"/>
      <c r="NWR49" s="487"/>
      <c r="NWS49" s="487"/>
      <c r="NWT49" s="487"/>
      <c r="NWU49" s="487"/>
      <c r="NWV49" s="487"/>
      <c r="NWW49" s="487"/>
      <c r="NWX49" s="487"/>
      <c r="NWY49" s="487"/>
      <c r="NWZ49" s="487"/>
      <c r="NXA49" s="487"/>
      <c r="NXB49" s="487"/>
      <c r="NXC49" s="487"/>
      <c r="NXD49" s="487"/>
      <c r="NXE49" s="487"/>
      <c r="NXF49" s="487"/>
      <c r="NXG49" s="487"/>
      <c r="NXH49" s="487"/>
      <c r="NXI49" s="487"/>
      <c r="NXJ49" s="487"/>
      <c r="NXK49" s="487"/>
      <c r="NXL49" s="487"/>
      <c r="NXM49" s="487"/>
      <c r="NXN49" s="487"/>
      <c r="NXO49" s="487"/>
      <c r="NXP49" s="487"/>
      <c r="NXQ49" s="487"/>
      <c r="NXR49" s="487"/>
      <c r="NXS49" s="487"/>
      <c r="NXT49" s="487"/>
      <c r="NXU49" s="487"/>
      <c r="NXV49" s="487"/>
      <c r="NXW49" s="487"/>
      <c r="NXX49" s="487"/>
      <c r="NXY49" s="487"/>
      <c r="NXZ49" s="487"/>
      <c r="NYA49" s="487"/>
      <c r="NYB49" s="487"/>
      <c r="NYC49" s="487"/>
      <c r="NYD49" s="487"/>
      <c r="NYE49" s="487"/>
      <c r="NYF49" s="487"/>
      <c r="NYG49" s="487"/>
      <c r="NYH49" s="487"/>
      <c r="NYI49" s="487"/>
      <c r="NYJ49" s="487"/>
      <c r="NYK49" s="487"/>
      <c r="NYL49" s="487"/>
      <c r="NYM49" s="487"/>
      <c r="NYN49" s="487"/>
      <c r="NYO49" s="487"/>
      <c r="NYP49" s="487"/>
      <c r="NYQ49" s="487"/>
      <c r="NYR49" s="487"/>
      <c r="NYS49" s="487"/>
      <c r="NYT49" s="487"/>
      <c r="NYU49" s="487"/>
      <c r="NYV49" s="487"/>
      <c r="NYW49" s="487"/>
      <c r="NYX49" s="487"/>
      <c r="NYY49" s="487"/>
      <c r="NYZ49" s="487"/>
      <c r="NZA49" s="487"/>
      <c r="NZB49" s="487"/>
      <c r="NZC49" s="487"/>
      <c r="NZD49" s="487"/>
      <c r="NZE49" s="487"/>
      <c r="NZF49" s="487"/>
      <c r="NZG49" s="487"/>
      <c r="NZH49" s="487"/>
      <c r="NZI49" s="487"/>
      <c r="NZJ49" s="487"/>
      <c r="NZK49" s="487"/>
      <c r="NZL49" s="487"/>
      <c r="NZM49" s="487"/>
      <c r="NZN49" s="487"/>
      <c r="NZO49" s="487"/>
      <c r="NZP49" s="487"/>
      <c r="NZQ49" s="487"/>
      <c r="NZR49" s="487"/>
      <c r="NZS49" s="487"/>
      <c r="NZT49" s="487"/>
      <c r="NZU49" s="487"/>
      <c r="NZV49" s="487"/>
      <c r="NZW49" s="487"/>
      <c r="NZX49" s="487"/>
      <c r="NZY49" s="487"/>
      <c r="NZZ49" s="487"/>
      <c r="OAA49" s="487"/>
      <c r="OAB49" s="487"/>
      <c r="OAC49" s="487"/>
      <c r="OAD49" s="487"/>
      <c r="OAE49" s="487"/>
      <c r="OAF49" s="487"/>
      <c r="OAG49" s="487"/>
      <c r="OAH49" s="487"/>
      <c r="OAI49" s="487"/>
      <c r="OAJ49" s="487"/>
      <c r="OAK49" s="487"/>
      <c r="OAL49" s="487"/>
      <c r="OAM49" s="487"/>
      <c r="OAN49" s="487"/>
      <c r="OAO49" s="487"/>
      <c r="OAP49" s="487"/>
      <c r="OAQ49" s="487"/>
      <c r="OAR49" s="487"/>
      <c r="OAS49" s="487"/>
      <c r="OAT49" s="487"/>
      <c r="OAU49" s="487"/>
      <c r="OAV49" s="487"/>
      <c r="OAW49" s="487"/>
      <c r="OAX49" s="487"/>
      <c r="OAY49" s="487"/>
      <c r="OAZ49" s="487"/>
      <c r="OBA49" s="487"/>
      <c r="OBB49" s="487"/>
      <c r="OBC49" s="487"/>
      <c r="OBD49" s="487"/>
      <c r="OBE49" s="487"/>
      <c r="OBF49" s="487"/>
      <c r="OBG49" s="487"/>
      <c r="OBH49" s="487"/>
      <c r="OBI49" s="487"/>
      <c r="OBJ49" s="487"/>
      <c r="OBK49" s="487"/>
      <c r="OBL49" s="487"/>
      <c r="OBM49" s="487"/>
      <c r="OBN49" s="487"/>
      <c r="OBO49" s="487"/>
      <c r="OBP49" s="487"/>
      <c r="OBQ49" s="487"/>
      <c r="OBR49" s="487"/>
      <c r="OBS49" s="487"/>
      <c r="OBT49" s="487"/>
      <c r="OBU49" s="487"/>
      <c r="OBV49" s="487"/>
      <c r="OBW49" s="487"/>
      <c r="OBX49" s="487"/>
      <c r="OBY49" s="487"/>
      <c r="OBZ49" s="487"/>
      <c r="OCA49" s="487"/>
      <c r="OCB49" s="487"/>
      <c r="OCC49" s="487"/>
      <c r="OCD49" s="487"/>
      <c r="OCE49" s="487"/>
      <c r="OCF49" s="487"/>
      <c r="OCG49" s="487"/>
      <c r="OCH49" s="487"/>
      <c r="OCI49" s="487"/>
      <c r="OCJ49" s="487"/>
      <c r="OCK49" s="487"/>
      <c r="OCL49" s="487"/>
      <c r="OCM49" s="487"/>
      <c r="OCW49" s="487"/>
      <c r="OCX49" s="487"/>
      <c r="OCY49" s="487"/>
      <c r="OCZ49" s="487"/>
      <c r="ODA49" s="487"/>
      <c r="ODB49" s="487"/>
      <c r="ODC49" s="487"/>
      <c r="ODD49" s="487"/>
      <c r="ODE49" s="487"/>
      <c r="ODF49" s="487"/>
      <c r="ODG49" s="487"/>
      <c r="ODH49" s="487"/>
      <c r="ODI49" s="487"/>
      <c r="ODJ49" s="487"/>
      <c r="ODK49" s="487"/>
      <c r="ODL49" s="487"/>
      <c r="ODM49" s="487"/>
      <c r="ODN49" s="487"/>
      <c r="ODO49" s="487"/>
      <c r="ODP49" s="487"/>
      <c r="ODQ49" s="487"/>
      <c r="ODR49" s="487"/>
      <c r="ODS49" s="487"/>
      <c r="ODT49" s="487"/>
      <c r="ODU49" s="487"/>
      <c r="ODV49" s="487"/>
      <c r="ODW49" s="487"/>
      <c r="ODX49" s="487"/>
      <c r="ODY49" s="487"/>
      <c r="ODZ49" s="487"/>
      <c r="OEA49" s="487"/>
      <c r="OEB49" s="487"/>
      <c r="OEC49" s="487"/>
      <c r="OED49" s="487"/>
      <c r="OEE49" s="487"/>
      <c r="OEF49" s="487"/>
      <c r="OEG49" s="487"/>
      <c r="OEH49" s="487"/>
      <c r="OEI49" s="487"/>
      <c r="OEJ49" s="487"/>
      <c r="OEK49" s="487"/>
      <c r="OEL49" s="487"/>
      <c r="OEM49" s="487"/>
      <c r="OEN49" s="487"/>
      <c r="OEO49" s="487"/>
      <c r="OEP49" s="487"/>
      <c r="OEQ49" s="487"/>
      <c r="OER49" s="487"/>
      <c r="OES49" s="487"/>
      <c r="OET49" s="487"/>
      <c r="OEU49" s="487"/>
      <c r="OEV49" s="487"/>
      <c r="OEW49" s="487"/>
      <c r="OEX49" s="487"/>
      <c r="OEY49" s="487"/>
      <c r="OEZ49" s="487"/>
      <c r="OFA49" s="487"/>
      <c r="OFB49" s="487"/>
      <c r="OFC49" s="487"/>
      <c r="OFD49" s="487"/>
      <c r="OFE49" s="487"/>
      <c r="OFF49" s="487"/>
      <c r="OFG49" s="487"/>
      <c r="OFH49" s="487"/>
      <c r="OFI49" s="487"/>
      <c r="OFJ49" s="487"/>
      <c r="OFK49" s="487"/>
      <c r="OFL49" s="487"/>
      <c r="OFM49" s="487"/>
      <c r="OFN49" s="487"/>
      <c r="OFO49" s="487"/>
      <c r="OFP49" s="487"/>
      <c r="OFQ49" s="487"/>
      <c r="OFR49" s="487"/>
      <c r="OFS49" s="487"/>
      <c r="OFT49" s="487"/>
      <c r="OFU49" s="487"/>
      <c r="OFV49" s="487"/>
      <c r="OFW49" s="487"/>
      <c r="OFX49" s="487"/>
      <c r="OFY49" s="487"/>
      <c r="OFZ49" s="487"/>
      <c r="OGA49" s="487"/>
      <c r="OGB49" s="487"/>
      <c r="OGC49" s="487"/>
      <c r="OGD49" s="487"/>
      <c r="OGE49" s="487"/>
      <c r="OGF49" s="487"/>
      <c r="OGG49" s="487"/>
      <c r="OGH49" s="487"/>
      <c r="OGI49" s="487"/>
      <c r="OGJ49" s="487"/>
      <c r="OGK49" s="487"/>
      <c r="OGL49" s="487"/>
      <c r="OGM49" s="487"/>
      <c r="OGN49" s="487"/>
      <c r="OGO49" s="487"/>
      <c r="OGP49" s="487"/>
      <c r="OGQ49" s="487"/>
      <c r="OGR49" s="487"/>
      <c r="OGS49" s="487"/>
      <c r="OGT49" s="487"/>
      <c r="OGU49" s="487"/>
      <c r="OGV49" s="487"/>
      <c r="OGW49" s="487"/>
      <c r="OGX49" s="487"/>
      <c r="OGY49" s="487"/>
      <c r="OGZ49" s="487"/>
      <c r="OHA49" s="487"/>
      <c r="OHB49" s="487"/>
      <c r="OHC49" s="487"/>
      <c r="OHD49" s="487"/>
      <c r="OHE49" s="487"/>
      <c r="OHF49" s="487"/>
      <c r="OHG49" s="487"/>
      <c r="OHH49" s="487"/>
      <c r="OHI49" s="487"/>
      <c r="OHJ49" s="487"/>
      <c r="OHK49" s="487"/>
      <c r="OHL49" s="487"/>
      <c r="OHM49" s="487"/>
      <c r="OHN49" s="487"/>
      <c r="OHO49" s="487"/>
      <c r="OHP49" s="487"/>
      <c r="OHQ49" s="487"/>
      <c r="OHR49" s="487"/>
      <c r="OHS49" s="487"/>
      <c r="OHT49" s="487"/>
      <c r="OHU49" s="487"/>
      <c r="OHV49" s="487"/>
      <c r="OHW49" s="487"/>
      <c r="OHX49" s="487"/>
      <c r="OHY49" s="487"/>
      <c r="OHZ49" s="487"/>
      <c r="OIA49" s="487"/>
      <c r="OIB49" s="487"/>
      <c r="OIC49" s="487"/>
      <c r="OID49" s="487"/>
      <c r="OIE49" s="487"/>
      <c r="OIF49" s="487"/>
      <c r="OIG49" s="487"/>
      <c r="OIH49" s="487"/>
      <c r="OII49" s="487"/>
      <c r="OIJ49" s="487"/>
      <c r="OIK49" s="487"/>
      <c r="OIL49" s="487"/>
      <c r="OIM49" s="487"/>
      <c r="OIN49" s="487"/>
      <c r="OIO49" s="487"/>
      <c r="OIP49" s="487"/>
      <c r="OIQ49" s="487"/>
      <c r="OIR49" s="487"/>
      <c r="OIS49" s="487"/>
      <c r="OIT49" s="487"/>
      <c r="OIU49" s="487"/>
      <c r="OIV49" s="487"/>
      <c r="OIW49" s="487"/>
      <c r="OIX49" s="487"/>
      <c r="OIY49" s="487"/>
      <c r="OIZ49" s="487"/>
      <c r="OJA49" s="487"/>
      <c r="OJB49" s="487"/>
      <c r="OJC49" s="487"/>
      <c r="OJD49" s="487"/>
      <c r="OJE49" s="487"/>
      <c r="OJF49" s="487"/>
      <c r="OJG49" s="487"/>
      <c r="OJH49" s="487"/>
      <c r="OJI49" s="487"/>
      <c r="OJJ49" s="487"/>
      <c r="OJK49" s="487"/>
      <c r="OJL49" s="487"/>
      <c r="OJM49" s="487"/>
      <c r="OJN49" s="487"/>
      <c r="OJO49" s="487"/>
      <c r="OJP49" s="487"/>
      <c r="OJQ49" s="487"/>
      <c r="OJR49" s="487"/>
      <c r="OJS49" s="487"/>
      <c r="OJT49" s="487"/>
      <c r="OJU49" s="487"/>
      <c r="OJV49" s="487"/>
      <c r="OJW49" s="487"/>
      <c r="OJX49" s="487"/>
      <c r="OJY49" s="487"/>
      <c r="OJZ49" s="487"/>
      <c r="OKA49" s="487"/>
      <c r="OKB49" s="487"/>
      <c r="OKC49" s="487"/>
      <c r="OKD49" s="487"/>
      <c r="OKE49" s="487"/>
      <c r="OKF49" s="487"/>
      <c r="OKG49" s="487"/>
      <c r="OKH49" s="487"/>
      <c r="OKI49" s="487"/>
      <c r="OKJ49" s="487"/>
      <c r="OKK49" s="487"/>
      <c r="OKL49" s="487"/>
      <c r="OKM49" s="487"/>
      <c r="OKN49" s="487"/>
      <c r="OKO49" s="487"/>
      <c r="OKP49" s="487"/>
      <c r="OKQ49" s="487"/>
      <c r="OKR49" s="487"/>
      <c r="OKS49" s="487"/>
      <c r="OKT49" s="487"/>
      <c r="OKU49" s="487"/>
      <c r="OKV49" s="487"/>
      <c r="OKW49" s="487"/>
      <c r="OKX49" s="487"/>
      <c r="OKY49" s="487"/>
      <c r="OKZ49" s="487"/>
      <c r="OLA49" s="487"/>
      <c r="OLB49" s="487"/>
      <c r="OLC49" s="487"/>
      <c r="OLD49" s="487"/>
      <c r="OLE49" s="487"/>
      <c r="OLF49" s="487"/>
      <c r="OLG49" s="487"/>
      <c r="OLH49" s="487"/>
      <c r="OLI49" s="487"/>
      <c r="OLJ49" s="487"/>
      <c r="OLK49" s="487"/>
      <c r="OLL49" s="487"/>
      <c r="OLM49" s="487"/>
      <c r="OLN49" s="487"/>
      <c r="OLO49" s="487"/>
      <c r="OLP49" s="487"/>
      <c r="OLQ49" s="487"/>
      <c r="OLR49" s="487"/>
      <c r="OLS49" s="487"/>
      <c r="OLT49" s="487"/>
      <c r="OLU49" s="487"/>
      <c r="OLV49" s="487"/>
      <c r="OLW49" s="487"/>
      <c r="OLX49" s="487"/>
      <c r="OLY49" s="487"/>
      <c r="OLZ49" s="487"/>
      <c r="OMA49" s="487"/>
      <c r="OMB49" s="487"/>
      <c r="OMC49" s="487"/>
      <c r="OMD49" s="487"/>
      <c r="OME49" s="487"/>
      <c r="OMF49" s="487"/>
      <c r="OMG49" s="487"/>
      <c r="OMH49" s="487"/>
      <c r="OMI49" s="487"/>
      <c r="OMJ49" s="487"/>
      <c r="OMK49" s="487"/>
      <c r="OML49" s="487"/>
      <c r="OMM49" s="487"/>
      <c r="OMN49" s="487"/>
      <c r="OMO49" s="487"/>
      <c r="OMP49" s="487"/>
      <c r="OMQ49" s="487"/>
      <c r="OMR49" s="487"/>
      <c r="OMS49" s="487"/>
      <c r="OMT49" s="487"/>
      <c r="OMU49" s="487"/>
      <c r="OMV49" s="487"/>
      <c r="OMW49" s="487"/>
      <c r="OMX49" s="487"/>
      <c r="OMY49" s="487"/>
      <c r="OMZ49" s="487"/>
      <c r="ONA49" s="487"/>
      <c r="ONB49" s="487"/>
      <c r="ONC49" s="487"/>
      <c r="OND49" s="487"/>
      <c r="ONE49" s="487"/>
      <c r="ONF49" s="487"/>
      <c r="ONG49" s="487"/>
      <c r="ONH49" s="487"/>
      <c r="ONI49" s="487"/>
      <c r="ONJ49" s="487"/>
      <c r="ONK49" s="487"/>
      <c r="ONL49" s="487"/>
      <c r="ONM49" s="487"/>
      <c r="ONN49" s="487"/>
      <c r="ONO49" s="487"/>
      <c r="ONP49" s="487"/>
      <c r="ONQ49" s="487"/>
      <c r="ONR49" s="487"/>
      <c r="ONS49" s="487"/>
      <c r="ONT49" s="487"/>
      <c r="ONU49" s="487"/>
      <c r="ONV49" s="487"/>
      <c r="ONW49" s="487"/>
      <c r="ONX49" s="487"/>
      <c r="ONY49" s="487"/>
      <c r="ONZ49" s="487"/>
      <c r="OOA49" s="487"/>
      <c r="OOB49" s="487"/>
      <c r="OOC49" s="487"/>
      <c r="OOD49" s="487"/>
      <c r="OOE49" s="487"/>
      <c r="OOF49" s="487"/>
      <c r="OOG49" s="487"/>
      <c r="OOH49" s="487"/>
      <c r="OOI49" s="487"/>
      <c r="OOJ49" s="487"/>
      <c r="OOK49" s="487"/>
      <c r="OOL49" s="487"/>
      <c r="OOM49" s="487"/>
      <c r="OON49" s="487"/>
      <c r="OOO49" s="487"/>
      <c r="OOP49" s="487"/>
      <c r="OOQ49" s="487"/>
      <c r="OOR49" s="487"/>
      <c r="OOS49" s="487"/>
      <c r="OOT49" s="487"/>
      <c r="OOU49" s="487"/>
      <c r="OOV49" s="487"/>
      <c r="OOW49" s="487"/>
      <c r="OOX49" s="487"/>
      <c r="OOY49" s="487"/>
      <c r="OOZ49" s="487"/>
      <c r="OPA49" s="487"/>
      <c r="OPB49" s="487"/>
      <c r="OPC49" s="487"/>
      <c r="OPD49" s="487"/>
      <c r="OPE49" s="487"/>
      <c r="OPF49" s="487"/>
      <c r="OPG49" s="487"/>
      <c r="OPH49" s="487"/>
      <c r="OPI49" s="487"/>
      <c r="OPJ49" s="487"/>
      <c r="OPK49" s="487"/>
      <c r="OPL49" s="487"/>
      <c r="OPM49" s="487"/>
      <c r="OPN49" s="487"/>
      <c r="OPO49" s="487"/>
      <c r="OPP49" s="487"/>
      <c r="OPQ49" s="487"/>
      <c r="OPR49" s="487"/>
      <c r="OPS49" s="487"/>
      <c r="OPT49" s="487"/>
      <c r="OPU49" s="487"/>
      <c r="OPV49" s="487"/>
      <c r="OPW49" s="487"/>
      <c r="OPX49" s="487"/>
      <c r="OPY49" s="487"/>
      <c r="OPZ49" s="487"/>
      <c r="OQA49" s="487"/>
      <c r="OQB49" s="487"/>
      <c r="OQC49" s="487"/>
      <c r="OQD49" s="487"/>
      <c r="OQE49" s="487"/>
      <c r="OQF49" s="487"/>
      <c r="OQG49" s="487"/>
      <c r="OQH49" s="487"/>
      <c r="OQI49" s="487"/>
      <c r="OQJ49" s="487"/>
      <c r="OQK49" s="487"/>
      <c r="OQL49" s="487"/>
      <c r="OQM49" s="487"/>
      <c r="OQN49" s="487"/>
      <c r="OQO49" s="487"/>
      <c r="OQP49" s="487"/>
      <c r="OQQ49" s="487"/>
      <c r="OQR49" s="487"/>
      <c r="OQS49" s="487"/>
      <c r="OQT49" s="487"/>
      <c r="OQU49" s="487"/>
      <c r="OQV49" s="487"/>
      <c r="OQW49" s="487"/>
      <c r="OQX49" s="487"/>
      <c r="OQY49" s="487"/>
      <c r="OQZ49" s="487"/>
      <c r="ORA49" s="487"/>
      <c r="ORB49" s="487"/>
      <c r="ORC49" s="487"/>
      <c r="ORD49" s="487"/>
      <c r="ORE49" s="487"/>
      <c r="ORF49" s="487"/>
      <c r="ORG49" s="487"/>
      <c r="ORH49" s="487"/>
      <c r="ORI49" s="487"/>
      <c r="ORJ49" s="487"/>
      <c r="ORK49" s="487"/>
      <c r="ORL49" s="487"/>
      <c r="ORM49" s="487"/>
      <c r="ORN49" s="487"/>
      <c r="ORO49" s="487"/>
      <c r="ORP49" s="487"/>
      <c r="ORQ49" s="487"/>
      <c r="ORR49" s="487"/>
      <c r="ORS49" s="487"/>
      <c r="ORT49" s="487"/>
      <c r="ORU49" s="487"/>
      <c r="ORV49" s="487"/>
      <c r="ORW49" s="487"/>
      <c r="ORX49" s="487"/>
      <c r="ORY49" s="487"/>
      <c r="ORZ49" s="487"/>
      <c r="OSA49" s="487"/>
      <c r="OSB49" s="487"/>
      <c r="OSC49" s="487"/>
      <c r="OSD49" s="487"/>
      <c r="OSE49" s="487"/>
      <c r="OSF49" s="487"/>
      <c r="OSG49" s="487"/>
      <c r="OSH49" s="487"/>
      <c r="OSI49" s="487"/>
      <c r="OSJ49" s="487"/>
      <c r="OSK49" s="487"/>
      <c r="OSL49" s="487"/>
      <c r="OSM49" s="487"/>
      <c r="OSN49" s="487"/>
      <c r="OSO49" s="487"/>
      <c r="OSP49" s="487"/>
      <c r="OSQ49" s="487"/>
      <c r="OSR49" s="487"/>
      <c r="OSS49" s="487"/>
      <c r="OST49" s="487"/>
      <c r="OSU49" s="487"/>
      <c r="OSV49" s="487"/>
      <c r="OSW49" s="487"/>
      <c r="OSX49" s="487"/>
      <c r="OSY49" s="487"/>
      <c r="OSZ49" s="487"/>
      <c r="OTA49" s="487"/>
      <c r="OTB49" s="487"/>
      <c r="OTC49" s="487"/>
      <c r="OTD49" s="487"/>
      <c r="OTE49" s="487"/>
      <c r="OTF49" s="487"/>
      <c r="OTG49" s="487"/>
      <c r="OTH49" s="487"/>
      <c r="OTI49" s="487"/>
      <c r="OTJ49" s="487"/>
      <c r="OTK49" s="487"/>
      <c r="OTL49" s="487"/>
      <c r="OTM49" s="487"/>
      <c r="OTN49" s="487"/>
      <c r="OTO49" s="487"/>
      <c r="OTP49" s="487"/>
      <c r="OTQ49" s="487"/>
      <c r="OTR49" s="487"/>
      <c r="OTS49" s="487"/>
      <c r="OTT49" s="487"/>
      <c r="OTU49" s="487"/>
      <c r="OTV49" s="487"/>
      <c r="OTW49" s="487"/>
      <c r="OTX49" s="487"/>
      <c r="OTY49" s="487"/>
      <c r="OTZ49" s="487"/>
      <c r="OUA49" s="487"/>
      <c r="OUB49" s="487"/>
      <c r="OUC49" s="487"/>
      <c r="OUD49" s="487"/>
      <c r="OUE49" s="487"/>
      <c r="OUF49" s="487"/>
      <c r="OUG49" s="487"/>
      <c r="OUH49" s="487"/>
      <c r="OUI49" s="487"/>
      <c r="OUJ49" s="487"/>
      <c r="OUK49" s="487"/>
      <c r="OUL49" s="487"/>
      <c r="OUM49" s="487"/>
      <c r="OUN49" s="487"/>
      <c r="OUO49" s="487"/>
      <c r="OUP49" s="487"/>
      <c r="OUQ49" s="487"/>
      <c r="OUR49" s="487"/>
      <c r="OUS49" s="487"/>
      <c r="OUT49" s="487"/>
      <c r="OUU49" s="487"/>
      <c r="OUV49" s="487"/>
      <c r="OUW49" s="487"/>
      <c r="OUX49" s="487"/>
      <c r="OUY49" s="487"/>
      <c r="OUZ49" s="487"/>
      <c r="OVA49" s="487"/>
      <c r="OVB49" s="487"/>
      <c r="OVC49" s="487"/>
      <c r="OVD49" s="487"/>
      <c r="OVE49" s="487"/>
      <c r="OVF49" s="487"/>
      <c r="OVG49" s="487"/>
      <c r="OVH49" s="487"/>
      <c r="OVI49" s="487"/>
      <c r="OVJ49" s="487"/>
      <c r="OVK49" s="487"/>
      <c r="OVL49" s="487"/>
      <c r="OVM49" s="487"/>
      <c r="OVN49" s="487"/>
      <c r="OVO49" s="487"/>
      <c r="OVP49" s="487"/>
      <c r="OVQ49" s="487"/>
      <c r="OVR49" s="487"/>
      <c r="OVS49" s="487"/>
      <c r="OVT49" s="487"/>
      <c r="OVU49" s="487"/>
      <c r="OVV49" s="487"/>
      <c r="OVW49" s="487"/>
      <c r="OVX49" s="487"/>
      <c r="OVY49" s="487"/>
      <c r="OVZ49" s="487"/>
      <c r="OWA49" s="487"/>
      <c r="OWB49" s="487"/>
      <c r="OWC49" s="487"/>
      <c r="OWD49" s="487"/>
      <c r="OWE49" s="487"/>
      <c r="OWF49" s="487"/>
      <c r="OWG49" s="487"/>
      <c r="OWH49" s="487"/>
      <c r="OWI49" s="487"/>
      <c r="OWJ49" s="487"/>
      <c r="OWK49" s="487"/>
      <c r="OWL49" s="487"/>
      <c r="OWM49" s="487"/>
      <c r="OWN49" s="487"/>
      <c r="OWO49" s="487"/>
      <c r="OWP49" s="487"/>
      <c r="OWQ49" s="487"/>
      <c r="OWR49" s="487"/>
      <c r="OWS49" s="487"/>
      <c r="OWT49" s="487"/>
      <c r="OWU49" s="487"/>
      <c r="OWV49" s="487"/>
      <c r="OWW49" s="487"/>
      <c r="OWX49" s="487"/>
      <c r="OWY49" s="487"/>
      <c r="OWZ49" s="487"/>
      <c r="OXA49" s="487"/>
      <c r="OXB49" s="487"/>
      <c r="OXC49" s="487"/>
      <c r="OXD49" s="487"/>
      <c r="OXE49" s="487"/>
      <c r="OXF49" s="487"/>
      <c r="OXG49" s="487"/>
      <c r="OXH49" s="487"/>
      <c r="OXI49" s="487"/>
      <c r="OXJ49" s="487"/>
      <c r="OXK49" s="487"/>
      <c r="OXL49" s="487"/>
      <c r="OXM49" s="487"/>
      <c r="OXN49" s="487"/>
      <c r="OXO49" s="487"/>
      <c r="OXP49" s="487"/>
      <c r="OXQ49" s="487"/>
      <c r="OXR49" s="487"/>
      <c r="OXS49" s="487"/>
      <c r="OXT49" s="487"/>
      <c r="OXU49" s="487"/>
      <c r="OXV49" s="487"/>
      <c r="OXW49" s="487"/>
      <c r="OXX49" s="487"/>
      <c r="OXY49" s="487"/>
      <c r="OXZ49" s="487"/>
      <c r="OYA49" s="487"/>
      <c r="OYB49" s="487"/>
      <c r="OYC49" s="487"/>
      <c r="OYD49" s="487"/>
      <c r="OYE49" s="487"/>
      <c r="OYF49" s="487"/>
      <c r="OYG49" s="487"/>
      <c r="OYH49" s="487"/>
      <c r="OYI49" s="487"/>
      <c r="OYJ49" s="487"/>
      <c r="OYK49" s="487"/>
      <c r="OYL49" s="487"/>
      <c r="OYM49" s="487"/>
      <c r="OYN49" s="487"/>
      <c r="OYO49" s="487"/>
      <c r="OYP49" s="487"/>
      <c r="OYQ49" s="487"/>
      <c r="OYR49" s="487"/>
      <c r="OYS49" s="487"/>
      <c r="OYT49" s="487"/>
      <c r="OYU49" s="487"/>
      <c r="OYV49" s="487"/>
      <c r="OYW49" s="487"/>
      <c r="OYX49" s="487"/>
      <c r="OYY49" s="487"/>
      <c r="OYZ49" s="487"/>
      <c r="OZA49" s="487"/>
      <c r="OZB49" s="487"/>
      <c r="OZC49" s="487"/>
      <c r="OZD49" s="487"/>
      <c r="OZE49" s="487"/>
      <c r="OZF49" s="487"/>
      <c r="OZG49" s="487"/>
      <c r="OZH49" s="487"/>
      <c r="OZI49" s="487"/>
      <c r="OZJ49" s="487"/>
      <c r="OZK49" s="487"/>
      <c r="OZL49" s="487"/>
      <c r="OZM49" s="487"/>
      <c r="OZN49" s="487"/>
      <c r="OZO49" s="487"/>
      <c r="OZP49" s="487"/>
      <c r="OZQ49" s="487"/>
      <c r="OZR49" s="487"/>
      <c r="OZS49" s="487"/>
      <c r="OZT49" s="487"/>
      <c r="OZU49" s="487"/>
      <c r="OZV49" s="487"/>
      <c r="OZW49" s="487"/>
      <c r="OZX49" s="487"/>
      <c r="OZY49" s="487"/>
      <c r="OZZ49" s="487"/>
      <c r="PAA49" s="487"/>
      <c r="PAB49" s="487"/>
      <c r="PAC49" s="487"/>
      <c r="PAD49" s="487"/>
      <c r="PAE49" s="487"/>
      <c r="PAF49" s="487"/>
      <c r="PAG49" s="487"/>
      <c r="PAH49" s="487"/>
      <c r="PAI49" s="487"/>
      <c r="PAJ49" s="487"/>
      <c r="PAK49" s="487"/>
      <c r="PAL49" s="487"/>
      <c r="PAM49" s="487"/>
      <c r="PAN49" s="487"/>
      <c r="PAO49" s="487"/>
      <c r="PAP49" s="487"/>
      <c r="PAQ49" s="487"/>
      <c r="PAR49" s="487"/>
      <c r="PAS49" s="487"/>
      <c r="PAT49" s="487"/>
      <c r="PAU49" s="487"/>
      <c r="PAV49" s="487"/>
      <c r="PAW49" s="487"/>
      <c r="PAX49" s="487"/>
      <c r="PAY49" s="487"/>
      <c r="PAZ49" s="487"/>
      <c r="PBA49" s="487"/>
      <c r="PBB49" s="487"/>
      <c r="PBC49" s="487"/>
      <c r="PBD49" s="487"/>
      <c r="PBE49" s="487"/>
      <c r="PBF49" s="487"/>
      <c r="PBG49" s="487"/>
      <c r="PBH49" s="487"/>
      <c r="PBI49" s="487"/>
      <c r="PBJ49" s="487"/>
      <c r="PBK49" s="487"/>
      <c r="PBL49" s="487"/>
      <c r="PBM49" s="487"/>
      <c r="PBN49" s="487"/>
      <c r="PBO49" s="487"/>
      <c r="PBP49" s="487"/>
      <c r="PBQ49" s="487"/>
      <c r="PBR49" s="487"/>
      <c r="PBS49" s="487"/>
      <c r="PBT49" s="487"/>
      <c r="PBU49" s="487"/>
      <c r="PBV49" s="487"/>
      <c r="PBW49" s="487"/>
      <c r="PBX49" s="487"/>
      <c r="PBY49" s="487"/>
      <c r="PBZ49" s="487"/>
      <c r="PCA49" s="487"/>
      <c r="PCB49" s="487"/>
      <c r="PCC49" s="487"/>
      <c r="PCD49" s="487"/>
      <c r="PCE49" s="487"/>
      <c r="PCF49" s="487"/>
      <c r="PCG49" s="487"/>
      <c r="PCH49" s="487"/>
      <c r="PCI49" s="487"/>
      <c r="PCJ49" s="487"/>
      <c r="PCK49" s="487"/>
      <c r="PCL49" s="487"/>
      <c r="PCM49" s="487"/>
      <c r="PCN49" s="487"/>
      <c r="PCO49" s="487"/>
      <c r="PCP49" s="487"/>
      <c r="PCQ49" s="487"/>
      <c r="PCR49" s="487"/>
      <c r="PCS49" s="487"/>
      <c r="PCT49" s="487"/>
      <c r="PCU49" s="487"/>
      <c r="PCV49" s="487"/>
      <c r="PCW49" s="487"/>
      <c r="PCX49" s="487"/>
      <c r="PCY49" s="487"/>
      <c r="PCZ49" s="487"/>
      <c r="PDA49" s="487"/>
      <c r="PDB49" s="487"/>
      <c r="PDC49" s="487"/>
      <c r="PDD49" s="487"/>
      <c r="PDE49" s="487"/>
      <c r="PDF49" s="487"/>
      <c r="PDG49" s="487"/>
      <c r="PDH49" s="487"/>
      <c r="PDI49" s="487"/>
      <c r="PDJ49" s="487"/>
      <c r="PDK49" s="487"/>
      <c r="PDL49" s="487"/>
      <c r="PDM49" s="487"/>
      <c r="PDN49" s="487"/>
      <c r="PDO49" s="487"/>
      <c r="PDP49" s="487"/>
      <c r="PDQ49" s="487"/>
      <c r="PDR49" s="487"/>
      <c r="PDS49" s="487"/>
      <c r="PDT49" s="487"/>
      <c r="PDU49" s="487"/>
      <c r="PDV49" s="487"/>
      <c r="PDW49" s="487"/>
      <c r="PDX49" s="487"/>
      <c r="PDY49" s="487"/>
      <c r="PDZ49" s="487"/>
      <c r="PEA49" s="487"/>
      <c r="PEB49" s="487"/>
      <c r="PEC49" s="487"/>
      <c r="PED49" s="487"/>
      <c r="PEE49" s="487"/>
      <c r="PEF49" s="487"/>
      <c r="PEG49" s="487"/>
      <c r="PEH49" s="487"/>
      <c r="PEI49" s="487"/>
      <c r="PEJ49" s="487"/>
      <c r="PEK49" s="487"/>
      <c r="PEL49" s="487"/>
      <c r="PEM49" s="487"/>
      <c r="PEN49" s="487"/>
      <c r="PEO49" s="487"/>
      <c r="PEP49" s="487"/>
      <c r="PEQ49" s="487"/>
      <c r="PER49" s="487"/>
      <c r="PES49" s="487"/>
      <c r="PET49" s="487"/>
      <c r="PEU49" s="487"/>
      <c r="PEV49" s="487"/>
      <c r="PEW49" s="487"/>
      <c r="PEX49" s="487"/>
      <c r="PEY49" s="487"/>
      <c r="PEZ49" s="487"/>
      <c r="PFA49" s="487"/>
      <c r="PFB49" s="487"/>
      <c r="PFC49" s="487"/>
      <c r="PFD49" s="487"/>
      <c r="PFE49" s="487"/>
      <c r="PFF49" s="487"/>
      <c r="PFG49" s="487"/>
      <c r="PFH49" s="487"/>
      <c r="PFI49" s="487"/>
      <c r="PFJ49" s="487"/>
      <c r="PFK49" s="487"/>
      <c r="PFL49" s="487"/>
      <c r="PFM49" s="487"/>
      <c r="PFN49" s="487"/>
      <c r="PFO49" s="487"/>
      <c r="PFP49" s="487"/>
      <c r="PFQ49" s="487"/>
      <c r="PFR49" s="487"/>
      <c r="PFS49" s="487"/>
      <c r="PFT49" s="487"/>
      <c r="PFU49" s="487"/>
      <c r="PFV49" s="487"/>
      <c r="PFW49" s="487"/>
      <c r="PFX49" s="487"/>
      <c r="PFY49" s="487"/>
      <c r="PFZ49" s="487"/>
      <c r="PGA49" s="487"/>
      <c r="PGB49" s="487"/>
      <c r="PGC49" s="487"/>
      <c r="PGD49" s="487"/>
      <c r="PGE49" s="487"/>
      <c r="PGF49" s="487"/>
      <c r="PGG49" s="487"/>
      <c r="PGH49" s="487"/>
      <c r="PGI49" s="487"/>
      <c r="PGJ49" s="487"/>
      <c r="PGK49" s="487"/>
      <c r="PGL49" s="487"/>
      <c r="PGM49" s="487"/>
      <c r="PGN49" s="487"/>
      <c r="PGO49" s="487"/>
      <c r="PGP49" s="487"/>
      <c r="PGQ49" s="487"/>
      <c r="PGR49" s="487"/>
      <c r="PGS49" s="487"/>
      <c r="PGT49" s="487"/>
      <c r="PGU49" s="487"/>
      <c r="PGV49" s="487"/>
      <c r="PGW49" s="487"/>
      <c r="PGX49" s="487"/>
      <c r="PGY49" s="487"/>
      <c r="PGZ49" s="487"/>
      <c r="PHA49" s="487"/>
      <c r="PHB49" s="487"/>
      <c r="PHC49" s="487"/>
      <c r="PHD49" s="487"/>
      <c r="PHE49" s="487"/>
      <c r="PHF49" s="487"/>
      <c r="PHG49" s="487"/>
      <c r="PHH49" s="487"/>
      <c r="PHI49" s="487"/>
      <c r="PHJ49" s="487"/>
      <c r="PHK49" s="487"/>
      <c r="PHL49" s="487"/>
      <c r="PHM49" s="487"/>
      <c r="PHN49" s="487"/>
      <c r="PHO49" s="487"/>
      <c r="PHP49" s="487"/>
      <c r="PHQ49" s="487"/>
      <c r="PHR49" s="487"/>
      <c r="PHS49" s="487"/>
      <c r="PHT49" s="487"/>
      <c r="PHU49" s="487"/>
      <c r="PHV49" s="487"/>
      <c r="PHW49" s="487"/>
      <c r="PHX49" s="487"/>
      <c r="PHY49" s="487"/>
      <c r="PHZ49" s="487"/>
      <c r="PIA49" s="487"/>
      <c r="PIB49" s="487"/>
      <c r="PIC49" s="487"/>
      <c r="PID49" s="487"/>
      <c r="PIE49" s="487"/>
      <c r="PIF49" s="487"/>
      <c r="PIG49" s="487"/>
      <c r="PIH49" s="487"/>
      <c r="PII49" s="487"/>
      <c r="PIJ49" s="487"/>
      <c r="PIK49" s="487"/>
      <c r="PIL49" s="487"/>
      <c r="PIM49" s="487"/>
      <c r="PIN49" s="487"/>
      <c r="PIO49" s="487"/>
      <c r="PIP49" s="487"/>
      <c r="PIQ49" s="487"/>
      <c r="PIR49" s="487"/>
      <c r="PIS49" s="487"/>
      <c r="PIT49" s="487"/>
      <c r="PIU49" s="487"/>
      <c r="PIV49" s="487"/>
      <c r="PIW49" s="487"/>
      <c r="PIX49" s="487"/>
      <c r="PIY49" s="487"/>
      <c r="PIZ49" s="487"/>
      <c r="PJA49" s="487"/>
      <c r="PJB49" s="487"/>
      <c r="PJC49" s="487"/>
      <c r="PJD49" s="487"/>
      <c r="PJE49" s="487"/>
      <c r="PJF49" s="487"/>
      <c r="PJG49" s="487"/>
      <c r="PJH49" s="487"/>
      <c r="PJI49" s="487"/>
      <c r="PJJ49" s="487"/>
      <c r="PJK49" s="487"/>
      <c r="PJL49" s="487"/>
      <c r="PJM49" s="487"/>
      <c r="PJN49" s="487"/>
      <c r="PJO49" s="487"/>
      <c r="PJP49" s="487"/>
      <c r="PJQ49" s="487"/>
      <c r="PJR49" s="487"/>
      <c r="PJS49" s="487"/>
      <c r="PJT49" s="487"/>
      <c r="PJU49" s="487"/>
      <c r="PJV49" s="487"/>
      <c r="PJW49" s="487"/>
      <c r="PJX49" s="487"/>
      <c r="PJY49" s="487"/>
      <c r="PJZ49" s="487"/>
      <c r="PKA49" s="487"/>
      <c r="PKB49" s="487"/>
      <c r="PKC49" s="487"/>
      <c r="PKD49" s="487"/>
      <c r="PKE49" s="487"/>
      <c r="PKF49" s="487"/>
      <c r="PKG49" s="487"/>
      <c r="PKH49" s="487"/>
      <c r="PKI49" s="487"/>
      <c r="PKJ49" s="487"/>
      <c r="PKK49" s="487"/>
      <c r="PKL49" s="487"/>
      <c r="PKM49" s="487"/>
      <c r="PKN49" s="487"/>
      <c r="PKO49" s="487"/>
      <c r="PKP49" s="487"/>
      <c r="PKQ49" s="487"/>
      <c r="PKR49" s="487"/>
      <c r="PKS49" s="487"/>
      <c r="PKT49" s="487"/>
      <c r="PKU49" s="487"/>
      <c r="PKV49" s="487"/>
      <c r="PKW49" s="487"/>
      <c r="PKX49" s="487"/>
      <c r="PKY49" s="487"/>
      <c r="PKZ49" s="487"/>
      <c r="PLA49" s="487"/>
      <c r="PLB49" s="487"/>
      <c r="PLC49" s="487"/>
      <c r="PLD49" s="487"/>
      <c r="PLE49" s="487"/>
      <c r="PLF49" s="487"/>
      <c r="PLG49" s="487"/>
      <c r="PLH49" s="487"/>
      <c r="PLI49" s="487"/>
      <c r="PLJ49" s="487"/>
      <c r="PLK49" s="487"/>
      <c r="PLL49" s="487"/>
      <c r="PLM49" s="487"/>
      <c r="PLN49" s="487"/>
      <c r="PLO49" s="487"/>
      <c r="PLP49" s="487"/>
      <c r="PLQ49" s="487"/>
      <c r="PLR49" s="487"/>
      <c r="PLS49" s="487"/>
      <c r="PLT49" s="487"/>
      <c r="PLU49" s="487"/>
      <c r="PLV49" s="487"/>
      <c r="PLW49" s="487"/>
      <c r="PLX49" s="487"/>
      <c r="PLY49" s="487"/>
      <c r="PLZ49" s="487"/>
      <c r="PMA49" s="487"/>
      <c r="PMB49" s="487"/>
      <c r="PMC49" s="487"/>
      <c r="PMD49" s="487"/>
      <c r="PME49" s="487"/>
      <c r="PMF49" s="487"/>
      <c r="PMG49" s="487"/>
      <c r="PMH49" s="487"/>
      <c r="PMI49" s="487"/>
      <c r="PMJ49" s="487"/>
      <c r="PMK49" s="487"/>
      <c r="PML49" s="487"/>
      <c r="PMM49" s="487"/>
      <c r="PMN49" s="487"/>
      <c r="PMO49" s="487"/>
      <c r="PMP49" s="487"/>
      <c r="PMQ49" s="487"/>
      <c r="PMR49" s="487"/>
      <c r="PMS49" s="487"/>
      <c r="PMT49" s="487"/>
      <c r="PMU49" s="487"/>
      <c r="PMV49" s="487"/>
      <c r="PMW49" s="487"/>
      <c r="PMX49" s="487"/>
      <c r="PMY49" s="487"/>
      <c r="PMZ49" s="487"/>
      <c r="PNA49" s="487"/>
      <c r="PNB49" s="487"/>
      <c r="PNC49" s="487"/>
      <c r="PND49" s="487"/>
      <c r="PNE49" s="487"/>
      <c r="PNF49" s="487"/>
      <c r="PNG49" s="487"/>
      <c r="PNH49" s="487"/>
      <c r="PNI49" s="487"/>
      <c r="PNJ49" s="487"/>
      <c r="PNK49" s="487"/>
      <c r="PNL49" s="487"/>
      <c r="PNM49" s="487"/>
      <c r="PNN49" s="487"/>
      <c r="PNO49" s="487"/>
      <c r="PNP49" s="487"/>
      <c r="PNQ49" s="487"/>
      <c r="PNR49" s="487"/>
      <c r="PNS49" s="487"/>
      <c r="PNT49" s="487"/>
      <c r="PNU49" s="487"/>
      <c r="PNV49" s="487"/>
      <c r="PNW49" s="487"/>
      <c r="PNX49" s="487"/>
      <c r="PNY49" s="487"/>
      <c r="PNZ49" s="487"/>
      <c r="POA49" s="487"/>
      <c r="POB49" s="487"/>
      <c r="POC49" s="487"/>
      <c r="POD49" s="487"/>
      <c r="POE49" s="487"/>
      <c r="POF49" s="487"/>
      <c r="POG49" s="487"/>
      <c r="POH49" s="487"/>
      <c r="POI49" s="487"/>
      <c r="POJ49" s="487"/>
      <c r="POK49" s="487"/>
      <c r="POL49" s="487"/>
      <c r="POM49" s="487"/>
      <c r="PON49" s="487"/>
      <c r="POO49" s="487"/>
      <c r="POP49" s="487"/>
      <c r="POQ49" s="487"/>
      <c r="POR49" s="487"/>
      <c r="POS49" s="487"/>
      <c r="POT49" s="487"/>
      <c r="POU49" s="487"/>
      <c r="POV49" s="487"/>
      <c r="POW49" s="487"/>
      <c r="POX49" s="487"/>
      <c r="POY49" s="487"/>
      <c r="POZ49" s="487"/>
      <c r="PPA49" s="487"/>
      <c r="PPB49" s="487"/>
      <c r="PPC49" s="487"/>
      <c r="PPD49" s="487"/>
      <c r="PPE49" s="487"/>
      <c r="PPF49" s="487"/>
      <c r="PPG49" s="487"/>
      <c r="PPH49" s="487"/>
      <c r="PPI49" s="487"/>
      <c r="PPJ49" s="487"/>
      <c r="PPK49" s="487"/>
      <c r="PPL49" s="487"/>
      <c r="PPM49" s="487"/>
      <c r="PPN49" s="487"/>
      <c r="PPO49" s="487"/>
      <c r="PPP49" s="487"/>
      <c r="PPQ49" s="487"/>
      <c r="PPR49" s="487"/>
      <c r="PPS49" s="487"/>
      <c r="PPT49" s="487"/>
      <c r="PPU49" s="487"/>
      <c r="PPV49" s="487"/>
      <c r="PPW49" s="487"/>
      <c r="PPX49" s="487"/>
      <c r="PPY49" s="487"/>
      <c r="PPZ49" s="487"/>
      <c r="PQA49" s="487"/>
      <c r="PQB49" s="487"/>
      <c r="PQC49" s="487"/>
      <c r="PQM49" s="487"/>
      <c r="PQN49" s="487"/>
      <c r="PQO49" s="487"/>
      <c r="PQP49" s="487"/>
      <c r="PQQ49" s="487"/>
      <c r="PQR49" s="487"/>
      <c r="PQS49" s="487"/>
      <c r="PQT49" s="487"/>
      <c r="PQU49" s="487"/>
      <c r="PQV49" s="487"/>
      <c r="PQW49" s="487"/>
      <c r="PQX49" s="487"/>
      <c r="PQY49" s="487"/>
      <c r="PQZ49" s="487"/>
      <c r="PRA49" s="487"/>
      <c r="PRB49" s="487"/>
      <c r="PRC49" s="487"/>
      <c r="PRD49" s="487"/>
      <c r="PRE49" s="487"/>
      <c r="PRF49" s="487"/>
      <c r="PRG49" s="487"/>
      <c r="PRH49" s="487"/>
      <c r="PRI49" s="487"/>
      <c r="PRJ49" s="487"/>
      <c r="PRK49" s="487"/>
      <c r="PRL49" s="487"/>
      <c r="PRM49" s="487"/>
      <c r="PRN49" s="487"/>
      <c r="PRO49" s="487"/>
      <c r="PRP49" s="487"/>
      <c r="PRQ49" s="487"/>
      <c r="PRR49" s="487"/>
      <c r="PRS49" s="487"/>
      <c r="PRT49" s="487"/>
      <c r="PRU49" s="487"/>
      <c r="PRV49" s="487"/>
      <c r="PRW49" s="487"/>
      <c r="PRX49" s="487"/>
      <c r="PRY49" s="487"/>
      <c r="PRZ49" s="487"/>
      <c r="PSA49" s="487"/>
      <c r="PSB49" s="487"/>
      <c r="PSC49" s="487"/>
      <c r="PSD49" s="487"/>
      <c r="PSE49" s="487"/>
      <c r="PSF49" s="487"/>
      <c r="PSG49" s="487"/>
      <c r="PSH49" s="487"/>
      <c r="PSI49" s="487"/>
      <c r="PSJ49" s="487"/>
      <c r="PSK49" s="487"/>
      <c r="PSL49" s="487"/>
      <c r="PSM49" s="487"/>
      <c r="PSN49" s="487"/>
      <c r="PSO49" s="487"/>
      <c r="PSP49" s="487"/>
      <c r="PSQ49" s="487"/>
      <c r="PSR49" s="487"/>
      <c r="PSS49" s="487"/>
      <c r="PST49" s="487"/>
      <c r="PSU49" s="487"/>
      <c r="PSV49" s="487"/>
      <c r="PSW49" s="487"/>
      <c r="PSX49" s="487"/>
      <c r="PSY49" s="487"/>
      <c r="PSZ49" s="487"/>
      <c r="PTA49" s="487"/>
      <c r="PTB49" s="487"/>
      <c r="PTC49" s="487"/>
      <c r="PTD49" s="487"/>
      <c r="PTE49" s="487"/>
      <c r="PTF49" s="487"/>
      <c r="PTG49" s="487"/>
      <c r="PTH49" s="487"/>
      <c r="PTI49" s="487"/>
      <c r="PTJ49" s="487"/>
      <c r="PTK49" s="487"/>
      <c r="PTL49" s="487"/>
      <c r="PTM49" s="487"/>
      <c r="PTN49" s="487"/>
      <c r="PTO49" s="487"/>
      <c r="PTP49" s="487"/>
      <c r="PTQ49" s="487"/>
      <c r="PTR49" s="487"/>
      <c r="PTS49" s="487"/>
      <c r="PTT49" s="487"/>
      <c r="PTU49" s="487"/>
      <c r="PTV49" s="487"/>
      <c r="PTW49" s="487"/>
      <c r="PTX49" s="487"/>
      <c r="PTY49" s="487"/>
      <c r="PTZ49" s="487"/>
      <c r="PUA49" s="487"/>
      <c r="PUB49" s="487"/>
      <c r="PUC49" s="487"/>
      <c r="PUD49" s="487"/>
      <c r="PUE49" s="487"/>
      <c r="PUF49" s="487"/>
      <c r="PUG49" s="487"/>
      <c r="PUH49" s="487"/>
      <c r="PUI49" s="487"/>
      <c r="PUJ49" s="487"/>
      <c r="PUK49" s="487"/>
      <c r="PUL49" s="487"/>
      <c r="PUM49" s="487"/>
      <c r="PUN49" s="487"/>
      <c r="PUO49" s="487"/>
      <c r="PUP49" s="487"/>
      <c r="PUQ49" s="487"/>
      <c r="PUR49" s="487"/>
      <c r="PUS49" s="487"/>
      <c r="PUT49" s="487"/>
      <c r="PUU49" s="487"/>
      <c r="PUV49" s="487"/>
      <c r="PUW49" s="487"/>
      <c r="PUX49" s="487"/>
      <c r="PUY49" s="487"/>
      <c r="PUZ49" s="487"/>
      <c r="PVA49" s="487"/>
      <c r="PVB49" s="487"/>
      <c r="PVC49" s="487"/>
      <c r="PVD49" s="487"/>
      <c r="PVE49" s="487"/>
      <c r="PVF49" s="487"/>
      <c r="PVG49" s="487"/>
      <c r="PVH49" s="487"/>
      <c r="PVI49" s="487"/>
      <c r="PVJ49" s="487"/>
      <c r="PVK49" s="487"/>
      <c r="PVL49" s="487"/>
      <c r="PVM49" s="487"/>
      <c r="PVN49" s="487"/>
      <c r="PVO49" s="487"/>
      <c r="PVP49" s="487"/>
      <c r="PVQ49" s="487"/>
      <c r="PVR49" s="487"/>
      <c r="PVS49" s="487"/>
      <c r="PVT49" s="487"/>
      <c r="PVU49" s="487"/>
      <c r="PVV49" s="487"/>
      <c r="PVW49" s="487"/>
      <c r="PVX49" s="487"/>
      <c r="PVY49" s="487"/>
      <c r="PVZ49" s="487"/>
      <c r="PWA49" s="487"/>
      <c r="PWB49" s="487"/>
      <c r="PWC49" s="487"/>
      <c r="PWD49" s="487"/>
      <c r="PWE49" s="487"/>
      <c r="PWF49" s="487"/>
      <c r="PWG49" s="487"/>
      <c r="PWH49" s="487"/>
      <c r="PWI49" s="487"/>
      <c r="PWJ49" s="487"/>
      <c r="PWK49" s="487"/>
      <c r="PWL49" s="487"/>
      <c r="PWM49" s="487"/>
      <c r="PWN49" s="487"/>
      <c r="PWO49" s="487"/>
      <c r="PWP49" s="487"/>
      <c r="PWQ49" s="487"/>
      <c r="PWR49" s="487"/>
      <c r="PWS49" s="487"/>
      <c r="PWT49" s="487"/>
      <c r="PWU49" s="487"/>
      <c r="PWV49" s="487"/>
      <c r="PWW49" s="487"/>
      <c r="PWX49" s="487"/>
      <c r="PWY49" s="487"/>
      <c r="PWZ49" s="487"/>
      <c r="PXA49" s="487"/>
      <c r="PXB49" s="487"/>
      <c r="PXC49" s="487"/>
      <c r="PXD49" s="487"/>
      <c r="PXE49" s="487"/>
      <c r="PXF49" s="487"/>
      <c r="PXG49" s="487"/>
      <c r="PXH49" s="487"/>
      <c r="PXI49" s="487"/>
      <c r="PXJ49" s="487"/>
      <c r="PXK49" s="487"/>
      <c r="PXL49" s="487"/>
      <c r="PXM49" s="487"/>
      <c r="PXN49" s="487"/>
      <c r="PXO49" s="487"/>
      <c r="PXP49" s="487"/>
      <c r="PXQ49" s="487"/>
      <c r="PXR49" s="487"/>
      <c r="PXS49" s="487"/>
      <c r="PXT49" s="487"/>
      <c r="PXU49" s="487"/>
      <c r="PXV49" s="487"/>
      <c r="PXW49" s="487"/>
      <c r="PXX49" s="487"/>
      <c r="PXY49" s="487"/>
      <c r="PXZ49" s="487"/>
      <c r="PYA49" s="487"/>
      <c r="PYB49" s="487"/>
      <c r="PYC49" s="487"/>
      <c r="PYD49" s="487"/>
      <c r="PYE49" s="487"/>
      <c r="PYF49" s="487"/>
      <c r="PYG49" s="487"/>
      <c r="PYH49" s="487"/>
      <c r="PYI49" s="487"/>
      <c r="PYJ49" s="487"/>
      <c r="PYK49" s="487"/>
      <c r="PYL49" s="487"/>
      <c r="PYM49" s="487"/>
      <c r="PYN49" s="487"/>
      <c r="PYO49" s="487"/>
      <c r="PYP49" s="487"/>
      <c r="PYQ49" s="487"/>
      <c r="PYR49" s="487"/>
      <c r="PYS49" s="487"/>
      <c r="PYT49" s="487"/>
      <c r="PYU49" s="487"/>
      <c r="PYV49" s="487"/>
      <c r="PYW49" s="487"/>
      <c r="PYX49" s="487"/>
      <c r="PYY49" s="487"/>
      <c r="PYZ49" s="487"/>
      <c r="PZA49" s="487"/>
      <c r="PZB49" s="487"/>
      <c r="PZC49" s="487"/>
      <c r="PZD49" s="487"/>
      <c r="PZE49" s="487"/>
      <c r="PZF49" s="487"/>
      <c r="PZG49" s="487"/>
      <c r="PZH49" s="487"/>
      <c r="PZI49" s="487"/>
      <c r="PZJ49" s="487"/>
      <c r="PZK49" s="487"/>
      <c r="PZL49" s="487"/>
      <c r="PZM49" s="487"/>
      <c r="PZN49" s="487"/>
      <c r="PZO49" s="487"/>
      <c r="PZP49" s="487"/>
      <c r="PZQ49" s="487"/>
      <c r="PZR49" s="487"/>
      <c r="PZS49" s="487"/>
      <c r="PZT49" s="487"/>
      <c r="PZU49" s="487"/>
      <c r="PZV49" s="487"/>
      <c r="PZW49" s="487"/>
      <c r="PZX49" s="487"/>
      <c r="PZY49" s="487"/>
      <c r="PZZ49" s="487"/>
      <c r="QAA49" s="487"/>
      <c r="QAB49" s="487"/>
      <c r="QAC49" s="487"/>
      <c r="QAD49" s="487"/>
      <c r="QAE49" s="487"/>
      <c r="QAF49" s="487"/>
      <c r="QAG49" s="487"/>
      <c r="QAH49" s="487"/>
      <c r="QAI49" s="487"/>
      <c r="QAJ49" s="487"/>
      <c r="QAK49" s="487"/>
      <c r="QAL49" s="487"/>
      <c r="QAM49" s="487"/>
      <c r="QAN49" s="487"/>
      <c r="QAO49" s="487"/>
      <c r="QAP49" s="487"/>
      <c r="QAQ49" s="487"/>
      <c r="QAR49" s="487"/>
      <c r="QAS49" s="487"/>
      <c r="QAT49" s="487"/>
      <c r="QAU49" s="487"/>
      <c r="QAV49" s="487"/>
      <c r="QAW49" s="487"/>
      <c r="QAX49" s="487"/>
      <c r="QAY49" s="487"/>
      <c r="QAZ49" s="487"/>
      <c r="QBA49" s="487"/>
      <c r="QBB49" s="487"/>
      <c r="QBC49" s="487"/>
      <c r="QBD49" s="487"/>
      <c r="QBE49" s="487"/>
      <c r="QBF49" s="487"/>
      <c r="QBG49" s="487"/>
      <c r="QBH49" s="487"/>
      <c r="QBI49" s="487"/>
      <c r="QBJ49" s="487"/>
      <c r="QBK49" s="487"/>
      <c r="QBL49" s="487"/>
      <c r="QBM49" s="487"/>
      <c r="QBN49" s="487"/>
      <c r="QBO49" s="487"/>
      <c r="QBP49" s="487"/>
      <c r="QBQ49" s="487"/>
      <c r="QBR49" s="487"/>
      <c r="QBS49" s="487"/>
      <c r="QBT49" s="487"/>
      <c r="QBU49" s="487"/>
      <c r="QBV49" s="487"/>
      <c r="QBW49" s="487"/>
      <c r="QBX49" s="487"/>
      <c r="QBY49" s="487"/>
      <c r="QBZ49" s="487"/>
      <c r="QCA49" s="487"/>
      <c r="QCB49" s="487"/>
      <c r="QCC49" s="487"/>
      <c r="QCD49" s="487"/>
      <c r="QCE49" s="487"/>
      <c r="QCF49" s="487"/>
      <c r="QCG49" s="487"/>
      <c r="QCH49" s="487"/>
      <c r="QCI49" s="487"/>
      <c r="QCJ49" s="487"/>
      <c r="QCK49" s="487"/>
      <c r="QCL49" s="487"/>
      <c r="QCM49" s="487"/>
      <c r="QCN49" s="487"/>
      <c r="QCO49" s="487"/>
      <c r="QCP49" s="487"/>
      <c r="QCQ49" s="487"/>
      <c r="QCR49" s="487"/>
      <c r="QCS49" s="487"/>
      <c r="QCT49" s="487"/>
      <c r="QCU49" s="487"/>
      <c r="QCV49" s="487"/>
      <c r="QCW49" s="487"/>
      <c r="QCX49" s="487"/>
      <c r="QCY49" s="487"/>
      <c r="QCZ49" s="487"/>
      <c r="QDA49" s="487"/>
      <c r="QDB49" s="487"/>
      <c r="QDC49" s="487"/>
      <c r="QDD49" s="487"/>
      <c r="QDE49" s="487"/>
      <c r="QDF49" s="487"/>
      <c r="QDG49" s="487"/>
      <c r="QDH49" s="487"/>
      <c r="QDI49" s="487"/>
      <c r="QDJ49" s="487"/>
      <c r="QDK49" s="487"/>
      <c r="QDL49" s="487"/>
      <c r="QDM49" s="487"/>
      <c r="QDN49" s="487"/>
      <c r="QDO49" s="487"/>
      <c r="QDP49" s="487"/>
      <c r="QDQ49" s="487"/>
      <c r="QDR49" s="487"/>
      <c r="QDS49" s="487"/>
      <c r="QDT49" s="487"/>
      <c r="QDU49" s="487"/>
      <c r="QDV49" s="487"/>
      <c r="QDW49" s="487"/>
      <c r="QDX49" s="487"/>
      <c r="QDY49" s="487"/>
      <c r="QDZ49" s="487"/>
      <c r="QEA49" s="487"/>
      <c r="QEB49" s="487"/>
      <c r="QEC49" s="487"/>
      <c r="QED49" s="487"/>
      <c r="QEE49" s="487"/>
      <c r="QEF49" s="487"/>
      <c r="QEG49" s="487"/>
      <c r="QEH49" s="487"/>
      <c r="QEI49" s="487"/>
      <c r="QEJ49" s="487"/>
      <c r="QEK49" s="487"/>
      <c r="QEL49" s="487"/>
      <c r="QEM49" s="487"/>
      <c r="QEN49" s="487"/>
      <c r="QEO49" s="487"/>
      <c r="QEP49" s="487"/>
      <c r="QEQ49" s="487"/>
      <c r="QER49" s="487"/>
      <c r="QES49" s="487"/>
      <c r="QET49" s="487"/>
      <c r="QEU49" s="487"/>
      <c r="QEV49" s="487"/>
      <c r="QEW49" s="487"/>
      <c r="QEX49" s="487"/>
      <c r="QEY49" s="487"/>
      <c r="QEZ49" s="487"/>
      <c r="QFA49" s="487"/>
      <c r="QFB49" s="487"/>
      <c r="QFC49" s="487"/>
      <c r="QFD49" s="487"/>
      <c r="QFE49" s="487"/>
      <c r="QFF49" s="487"/>
      <c r="QFG49" s="487"/>
      <c r="QFH49" s="487"/>
      <c r="QFI49" s="487"/>
      <c r="QFJ49" s="487"/>
      <c r="QFK49" s="487"/>
      <c r="QFL49" s="487"/>
      <c r="QFM49" s="487"/>
      <c r="QFN49" s="487"/>
      <c r="QFO49" s="487"/>
      <c r="QFP49" s="487"/>
      <c r="QFQ49" s="487"/>
      <c r="QFR49" s="487"/>
      <c r="QFS49" s="487"/>
      <c r="QFT49" s="487"/>
      <c r="QFU49" s="487"/>
      <c r="QFV49" s="487"/>
      <c r="QFW49" s="487"/>
      <c r="QFX49" s="487"/>
      <c r="QFY49" s="487"/>
      <c r="QFZ49" s="487"/>
      <c r="QGA49" s="487"/>
      <c r="QGB49" s="487"/>
      <c r="QGC49" s="487"/>
      <c r="QGD49" s="487"/>
      <c r="QGE49" s="487"/>
      <c r="QGF49" s="487"/>
      <c r="QGG49" s="487"/>
      <c r="QGH49" s="487"/>
      <c r="QGI49" s="487"/>
      <c r="QGJ49" s="487"/>
      <c r="QGK49" s="487"/>
      <c r="QGL49" s="487"/>
      <c r="QGM49" s="487"/>
      <c r="QGN49" s="487"/>
      <c r="QGO49" s="487"/>
      <c r="QGP49" s="487"/>
      <c r="QGQ49" s="487"/>
      <c r="QGR49" s="487"/>
      <c r="QGS49" s="487"/>
      <c r="QGT49" s="487"/>
      <c r="QGU49" s="487"/>
      <c r="QGV49" s="487"/>
      <c r="QGW49" s="487"/>
      <c r="QGX49" s="487"/>
      <c r="QGY49" s="487"/>
      <c r="QGZ49" s="487"/>
      <c r="QHA49" s="487"/>
      <c r="QHB49" s="487"/>
      <c r="QHC49" s="487"/>
      <c r="QHD49" s="487"/>
      <c r="QHE49" s="487"/>
      <c r="QHF49" s="487"/>
      <c r="QHG49" s="487"/>
      <c r="QHH49" s="487"/>
      <c r="QHI49" s="487"/>
      <c r="QHJ49" s="487"/>
      <c r="QHK49" s="487"/>
      <c r="QHL49" s="487"/>
      <c r="QHM49" s="487"/>
      <c r="QHN49" s="487"/>
      <c r="QHO49" s="487"/>
      <c r="QHP49" s="487"/>
      <c r="QHQ49" s="487"/>
      <c r="QHR49" s="487"/>
      <c r="QHS49" s="487"/>
      <c r="QHT49" s="487"/>
      <c r="QHU49" s="487"/>
      <c r="QHV49" s="487"/>
      <c r="QHW49" s="487"/>
      <c r="QHX49" s="487"/>
      <c r="QHY49" s="487"/>
      <c r="QHZ49" s="487"/>
      <c r="QIA49" s="487"/>
      <c r="QIB49" s="487"/>
      <c r="QIC49" s="487"/>
      <c r="QID49" s="487"/>
      <c r="QIE49" s="487"/>
      <c r="QIF49" s="487"/>
      <c r="QIG49" s="487"/>
      <c r="QIH49" s="487"/>
      <c r="QII49" s="487"/>
      <c r="QIJ49" s="487"/>
      <c r="QIK49" s="487"/>
      <c r="QIL49" s="487"/>
      <c r="QIM49" s="487"/>
      <c r="QIN49" s="487"/>
      <c r="QIO49" s="487"/>
      <c r="QIP49" s="487"/>
      <c r="QIQ49" s="487"/>
      <c r="QIR49" s="487"/>
      <c r="QIS49" s="487"/>
      <c r="QIT49" s="487"/>
      <c r="QIU49" s="487"/>
      <c r="QIV49" s="487"/>
      <c r="QIW49" s="487"/>
      <c r="QIX49" s="487"/>
      <c r="QIY49" s="487"/>
      <c r="QIZ49" s="487"/>
      <c r="QJA49" s="487"/>
      <c r="QJB49" s="487"/>
      <c r="QJC49" s="487"/>
      <c r="QJD49" s="487"/>
      <c r="QJE49" s="487"/>
      <c r="QJF49" s="487"/>
      <c r="QJG49" s="487"/>
      <c r="QJH49" s="487"/>
      <c r="QJI49" s="487"/>
      <c r="QJJ49" s="487"/>
      <c r="QJK49" s="487"/>
      <c r="QJL49" s="487"/>
      <c r="QJM49" s="487"/>
      <c r="QJN49" s="487"/>
      <c r="QJO49" s="487"/>
      <c r="QJP49" s="487"/>
      <c r="QJQ49" s="487"/>
      <c r="QJR49" s="487"/>
      <c r="QJS49" s="487"/>
      <c r="QJT49" s="487"/>
      <c r="QJU49" s="487"/>
      <c r="QJV49" s="487"/>
      <c r="QJW49" s="487"/>
      <c r="QJX49" s="487"/>
      <c r="QJY49" s="487"/>
      <c r="QJZ49" s="487"/>
      <c r="QKA49" s="487"/>
      <c r="QKB49" s="487"/>
      <c r="QKC49" s="487"/>
      <c r="QKD49" s="487"/>
      <c r="QKE49" s="487"/>
      <c r="QKF49" s="487"/>
      <c r="QKG49" s="487"/>
      <c r="QKH49" s="487"/>
      <c r="QKI49" s="487"/>
      <c r="QKJ49" s="487"/>
      <c r="QKK49" s="487"/>
      <c r="QKL49" s="487"/>
      <c r="QKM49" s="487"/>
      <c r="QKN49" s="487"/>
      <c r="QKO49" s="487"/>
      <c r="QKP49" s="487"/>
      <c r="QKQ49" s="487"/>
      <c r="QKR49" s="487"/>
      <c r="QKS49" s="487"/>
      <c r="QKT49" s="487"/>
      <c r="QKU49" s="487"/>
      <c r="QKV49" s="487"/>
      <c r="QKW49" s="487"/>
      <c r="QKX49" s="487"/>
      <c r="QKY49" s="487"/>
      <c r="QKZ49" s="487"/>
      <c r="QLA49" s="487"/>
      <c r="QLB49" s="487"/>
      <c r="QLC49" s="487"/>
      <c r="QLD49" s="487"/>
      <c r="QLE49" s="487"/>
      <c r="QLF49" s="487"/>
      <c r="QLG49" s="487"/>
      <c r="QLH49" s="487"/>
      <c r="QLI49" s="487"/>
      <c r="QLJ49" s="487"/>
      <c r="QLK49" s="487"/>
      <c r="QLL49" s="487"/>
      <c r="QLM49" s="487"/>
      <c r="QLN49" s="487"/>
      <c r="QLO49" s="487"/>
      <c r="QLP49" s="487"/>
      <c r="QLQ49" s="487"/>
      <c r="QLR49" s="487"/>
      <c r="QLS49" s="487"/>
      <c r="QLT49" s="487"/>
      <c r="QLU49" s="487"/>
      <c r="QLV49" s="487"/>
      <c r="QLW49" s="487"/>
      <c r="QLX49" s="487"/>
      <c r="QLY49" s="487"/>
      <c r="QLZ49" s="487"/>
      <c r="QMA49" s="487"/>
      <c r="QMB49" s="487"/>
      <c r="QMC49" s="487"/>
      <c r="QMD49" s="487"/>
      <c r="QME49" s="487"/>
      <c r="QMF49" s="487"/>
      <c r="QMG49" s="487"/>
      <c r="QMH49" s="487"/>
      <c r="QMI49" s="487"/>
      <c r="QMJ49" s="487"/>
      <c r="QMK49" s="487"/>
      <c r="QML49" s="487"/>
      <c r="QMM49" s="487"/>
      <c r="QMN49" s="487"/>
      <c r="QMO49" s="487"/>
      <c r="QMP49" s="487"/>
      <c r="QMQ49" s="487"/>
      <c r="QMR49" s="487"/>
      <c r="QMS49" s="487"/>
      <c r="QMT49" s="487"/>
      <c r="QMU49" s="487"/>
      <c r="QMV49" s="487"/>
      <c r="QMW49" s="487"/>
      <c r="QMX49" s="487"/>
      <c r="QMY49" s="487"/>
      <c r="QMZ49" s="487"/>
      <c r="QNA49" s="487"/>
      <c r="QNB49" s="487"/>
      <c r="QNC49" s="487"/>
      <c r="QND49" s="487"/>
      <c r="QNE49" s="487"/>
      <c r="QNF49" s="487"/>
      <c r="QNG49" s="487"/>
      <c r="QNH49" s="487"/>
      <c r="QNI49" s="487"/>
      <c r="QNJ49" s="487"/>
      <c r="QNK49" s="487"/>
      <c r="QNL49" s="487"/>
      <c r="QNM49" s="487"/>
      <c r="QNN49" s="487"/>
      <c r="QNO49" s="487"/>
      <c r="QNP49" s="487"/>
      <c r="QNQ49" s="487"/>
      <c r="QNR49" s="487"/>
      <c r="QNS49" s="487"/>
      <c r="QNT49" s="487"/>
      <c r="QNU49" s="487"/>
      <c r="QNV49" s="487"/>
      <c r="QNW49" s="487"/>
      <c r="QNX49" s="487"/>
      <c r="QNY49" s="487"/>
      <c r="QNZ49" s="487"/>
      <c r="QOA49" s="487"/>
      <c r="QOB49" s="487"/>
      <c r="QOC49" s="487"/>
      <c r="QOD49" s="487"/>
      <c r="QOE49" s="487"/>
      <c r="QOF49" s="487"/>
      <c r="QOG49" s="487"/>
      <c r="QOH49" s="487"/>
      <c r="QOI49" s="487"/>
      <c r="QOJ49" s="487"/>
      <c r="QOK49" s="487"/>
      <c r="QOL49" s="487"/>
      <c r="QOM49" s="487"/>
      <c r="QON49" s="487"/>
      <c r="QOO49" s="487"/>
      <c r="QOP49" s="487"/>
      <c r="QOQ49" s="487"/>
      <c r="QOR49" s="487"/>
      <c r="QOS49" s="487"/>
      <c r="QOT49" s="487"/>
      <c r="QOU49" s="487"/>
      <c r="QOV49" s="487"/>
      <c r="QOW49" s="487"/>
      <c r="QOX49" s="487"/>
      <c r="QOY49" s="487"/>
      <c r="QOZ49" s="487"/>
      <c r="QPA49" s="487"/>
      <c r="QPB49" s="487"/>
      <c r="QPC49" s="487"/>
      <c r="QPD49" s="487"/>
      <c r="QPE49" s="487"/>
      <c r="QPF49" s="487"/>
      <c r="QPG49" s="487"/>
      <c r="QPH49" s="487"/>
      <c r="QPI49" s="487"/>
      <c r="QPJ49" s="487"/>
      <c r="QPK49" s="487"/>
      <c r="QPL49" s="487"/>
      <c r="QPM49" s="487"/>
      <c r="QPN49" s="487"/>
      <c r="QPO49" s="487"/>
      <c r="QPP49" s="487"/>
      <c r="QPQ49" s="487"/>
      <c r="QPR49" s="487"/>
      <c r="QPS49" s="487"/>
      <c r="QPT49" s="487"/>
      <c r="QPU49" s="487"/>
      <c r="QPV49" s="487"/>
      <c r="QPW49" s="487"/>
      <c r="QPX49" s="487"/>
      <c r="QPY49" s="487"/>
      <c r="QPZ49" s="487"/>
      <c r="QQA49" s="487"/>
      <c r="QQB49" s="487"/>
      <c r="QQC49" s="487"/>
      <c r="QQD49" s="487"/>
      <c r="QQE49" s="487"/>
      <c r="QQF49" s="487"/>
      <c r="QQG49" s="487"/>
      <c r="QQH49" s="487"/>
      <c r="QQI49" s="487"/>
      <c r="QQJ49" s="487"/>
      <c r="QQK49" s="487"/>
      <c r="QQL49" s="487"/>
      <c r="QQM49" s="487"/>
      <c r="QQN49" s="487"/>
      <c r="QQO49" s="487"/>
      <c r="QQP49" s="487"/>
      <c r="QQQ49" s="487"/>
      <c r="QQR49" s="487"/>
      <c r="QQS49" s="487"/>
      <c r="QQT49" s="487"/>
      <c r="QQU49" s="487"/>
      <c r="QQV49" s="487"/>
      <c r="QQW49" s="487"/>
      <c r="QQX49" s="487"/>
      <c r="QQY49" s="487"/>
      <c r="QQZ49" s="487"/>
      <c r="QRA49" s="487"/>
      <c r="QRB49" s="487"/>
      <c r="QRC49" s="487"/>
      <c r="QRD49" s="487"/>
      <c r="QRE49" s="487"/>
      <c r="QRF49" s="487"/>
      <c r="QRG49" s="487"/>
      <c r="QRH49" s="487"/>
      <c r="QRI49" s="487"/>
      <c r="QRJ49" s="487"/>
      <c r="QRK49" s="487"/>
      <c r="QRL49" s="487"/>
      <c r="QRM49" s="487"/>
      <c r="QRN49" s="487"/>
      <c r="QRO49" s="487"/>
      <c r="QRP49" s="487"/>
      <c r="QRQ49" s="487"/>
      <c r="QRR49" s="487"/>
      <c r="QRS49" s="487"/>
      <c r="QRT49" s="487"/>
      <c r="QRU49" s="487"/>
      <c r="QRV49" s="487"/>
      <c r="QRW49" s="487"/>
      <c r="QRX49" s="487"/>
      <c r="QRY49" s="487"/>
      <c r="QRZ49" s="487"/>
      <c r="QSA49" s="487"/>
      <c r="QSB49" s="487"/>
      <c r="QSC49" s="487"/>
      <c r="QSD49" s="487"/>
      <c r="QSE49" s="487"/>
      <c r="QSF49" s="487"/>
      <c r="QSG49" s="487"/>
      <c r="QSH49" s="487"/>
      <c r="QSI49" s="487"/>
      <c r="QSJ49" s="487"/>
      <c r="QSK49" s="487"/>
      <c r="QSL49" s="487"/>
      <c r="QSM49" s="487"/>
      <c r="QSN49" s="487"/>
      <c r="QSO49" s="487"/>
      <c r="QSP49" s="487"/>
      <c r="QSQ49" s="487"/>
      <c r="QSR49" s="487"/>
      <c r="QSS49" s="487"/>
      <c r="QST49" s="487"/>
      <c r="QSU49" s="487"/>
      <c r="QSV49" s="487"/>
      <c r="QSW49" s="487"/>
      <c r="QSX49" s="487"/>
      <c r="QSY49" s="487"/>
      <c r="QSZ49" s="487"/>
      <c r="QTA49" s="487"/>
      <c r="QTB49" s="487"/>
      <c r="QTC49" s="487"/>
      <c r="QTD49" s="487"/>
      <c r="QTE49" s="487"/>
      <c r="QTF49" s="487"/>
      <c r="QTG49" s="487"/>
      <c r="QTH49" s="487"/>
      <c r="QTI49" s="487"/>
      <c r="QTJ49" s="487"/>
      <c r="QTK49" s="487"/>
      <c r="QTL49" s="487"/>
      <c r="QTM49" s="487"/>
      <c r="QTN49" s="487"/>
      <c r="QTO49" s="487"/>
      <c r="QTP49" s="487"/>
      <c r="QTQ49" s="487"/>
      <c r="QTR49" s="487"/>
      <c r="QTS49" s="487"/>
      <c r="QTT49" s="487"/>
      <c r="QTU49" s="487"/>
      <c r="QTV49" s="487"/>
      <c r="QTW49" s="487"/>
      <c r="QTX49" s="487"/>
      <c r="QTY49" s="487"/>
      <c r="QTZ49" s="487"/>
      <c r="QUA49" s="487"/>
      <c r="QUB49" s="487"/>
      <c r="QUC49" s="487"/>
      <c r="QUD49" s="487"/>
      <c r="QUE49" s="487"/>
      <c r="QUF49" s="487"/>
      <c r="QUG49" s="487"/>
      <c r="QUH49" s="487"/>
      <c r="QUI49" s="487"/>
      <c r="QUJ49" s="487"/>
      <c r="QUK49" s="487"/>
      <c r="QUL49" s="487"/>
      <c r="QUM49" s="487"/>
      <c r="QUN49" s="487"/>
      <c r="QUO49" s="487"/>
      <c r="QUP49" s="487"/>
      <c r="QUQ49" s="487"/>
      <c r="QUR49" s="487"/>
      <c r="QUS49" s="487"/>
      <c r="QUT49" s="487"/>
      <c r="QUU49" s="487"/>
      <c r="QUV49" s="487"/>
      <c r="QUW49" s="487"/>
      <c r="QUX49" s="487"/>
      <c r="QUY49" s="487"/>
      <c r="QUZ49" s="487"/>
      <c r="QVA49" s="487"/>
      <c r="QVB49" s="487"/>
      <c r="QVC49" s="487"/>
      <c r="QVD49" s="487"/>
      <c r="QVE49" s="487"/>
      <c r="QVF49" s="487"/>
      <c r="QVG49" s="487"/>
      <c r="QVH49" s="487"/>
      <c r="QVI49" s="487"/>
      <c r="QVJ49" s="487"/>
      <c r="QVK49" s="487"/>
      <c r="QVL49" s="487"/>
      <c r="QVM49" s="487"/>
      <c r="QVN49" s="487"/>
      <c r="QVO49" s="487"/>
      <c r="QVP49" s="487"/>
      <c r="QVQ49" s="487"/>
      <c r="QVR49" s="487"/>
      <c r="QVS49" s="487"/>
      <c r="QVT49" s="487"/>
      <c r="QVU49" s="487"/>
      <c r="QVV49" s="487"/>
      <c r="QVW49" s="487"/>
      <c r="QVX49" s="487"/>
      <c r="QVY49" s="487"/>
      <c r="QVZ49" s="487"/>
      <c r="QWA49" s="487"/>
      <c r="QWB49" s="487"/>
      <c r="QWC49" s="487"/>
      <c r="QWD49" s="487"/>
      <c r="QWE49" s="487"/>
      <c r="QWF49" s="487"/>
      <c r="QWG49" s="487"/>
      <c r="QWH49" s="487"/>
      <c r="QWI49" s="487"/>
      <c r="QWJ49" s="487"/>
      <c r="QWK49" s="487"/>
      <c r="QWL49" s="487"/>
      <c r="QWM49" s="487"/>
      <c r="QWN49" s="487"/>
      <c r="QWO49" s="487"/>
      <c r="QWP49" s="487"/>
      <c r="QWQ49" s="487"/>
      <c r="QWR49" s="487"/>
      <c r="QWS49" s="487"/>
      <c r="QWT49" s="487"/>
      <c r="QWU49" s="487"/>
      <c r="QWV49" s="487"/>
      <c r="QWW49" s="487"/>
      <c r="QWX49" s="487"/>
      <c r="QWY49" s="487"/>
      <c r="QWZ49" s="487"/>
      <c r="QXA49" s="487"/>
      <c r="QXB49" s="487"/>
      <c r="QXC49" s="487"/>
      <c r="QXD49" s="487"/>
      <c r="QXE49" s="487"/>
      <c r="QXF49" s="487"/>
      <c r="QXG49" s="487"/>
      <c r="QXH49" s="487"/>
      <c r="QXI49" s="487"/>
      <c r="QXJ49" s="487"/>
      <c r="QXK49" s="487"/>
      <c r="QXL49" s="487"/>
      <c r="QXM49" s="487"/>
      <c r="QXN49" s="487"/>
      <c r="QXO49" s="487"/>
      <c r="QXP49" s="487"/>
      <c r="QXQ49" s="487"/>
      <c r="QXR49" s="487"/>
      <c r="QXS49" s="487"/>
      <c r="QXT49" s="487"/>
      <c r="QXU49" s="487"/>
      <c r="QXV49" s="487"/>
      <c r="QXW49" s="487"/>
      <c r="QXX49" s="487"/>
      <c r="QXY49" s="487"/>
      <c r="QXZ49" s="487"/>
      <c r="QYA49" s="487"/>
      <c r="QYB49" s="487"/>
      <c r="QYC49" s="487"/>
      <c r="QYD49" s="487"/>
      <c r="QYE49" s="487"/>
      <c r="QYF49" s="487"/>
      <c r="QYG49" s="487"/>
      <c r="QYH49" s="487"/>
      <c r="QYI49" s="487"/>
      <c r="QYJ49" s="487"/>
      <c r="QYK49" s="487"/>
      <c r="QYL49" s="487"/>
      <c r="QYM49" s="487"/>
      <c r="QYN49" s="487"/>
      <c r="QYO49" s="487"/>
      <c r="QYP49" s="487"/>
      <c r="QYQ49" s="487"/>
      <c r="QYR49" s="487"/>
      <c r="QYS49" s="487"/>
      <c r="QYT49" s="487"/>
      <c r="QYU49" s="487"/>
      <c r="QYV49" s="487"/>
      <c r="QYW49" s="487"/>
      <c r="QYX49" s="487"/>
      <c r="QYY49" s="487"/>
      <c r="QYZ49" s="487"/>
      <c r="QZA49" s="487"/>
      <c r="QZB49" s="487"/>
      <c r="QZC49" s="487"/>
      <c r="QZD49" s="487"/>
      <c r="QZE49" s="487"/>
      <c r="QZF49" s="487"/>
      <c r="QZG49" s="487"/>
      <c r="QZH49" s="487"/>
      <c r="QZI49" s="487"/>
      <c r="QZJ49" s="487"/>
      <c r="QZK49" s="487"/>
      <c r="QZL49" s="487"/>
      <c r="QZM49" s="487"/>
      <c r="QZN49" s="487"/>
      <c r="QZO49" s="487"/>
      <c r="QZP49" s="487"/>
      <c r="QZQ49" s="487"/>
      <c r="QZR49" s="487"/>
      <c r="QZS49" s="487"/>
      <c r="QZT49" s="487"/>
      <c r="QZU49" s="487"/>
      <c r="QZV49" s="487"/>
      <c r="QZW49" s="487"/>
      <c r="QZX49" s="487"/>
      <c r="QZY49" s="487"/>
      <c r="QZZ49" s="487"/>
      <c r="RAA49" s="487"/>
      <c r="RAB49" s="487"/>
      <c r="RAC49" s="487"/>
      <c r="RAD49" s="487"/>
      <c r="RAE49" s="487"/>
      <c r="RAF49" s="487"/>
      <c r="RAG49" s="487"/>
      <c r="RAH49" s="487"/>
      <c r="RAI49" s="487"/>
      <c r="RAJ49" s="487"/>
      <c r="RAK49" s="487"/>
      <c r="RAL49" s="487"/>
      <c r="RAM49" s="487"/>
      <c r="RAN49" s="487"/>
      <c r="RAO49" s="487"/>
      <c r="RAP49" s="487"/>
      <c r="RAQ49" s="487"/>
      <c r="RAR49" s="487"/>
      <c r="RAS49" s="487"/>
      <c r="RAT49" s="487"/>
      <c r="RAU49" s="487"/>
      <c r="RAV49" s="487"/>
      <c r="RAW49" s="487"/>
      <c r="RAX49" s="487"/>
      <c r="RAY49" s="487"/>
      <c r="RAZ49" s="487"/>
      <c r="RBA49" s="487"/>
      <c r="RBB49" s="487"/>
      <c r="RBC49" s="487"/>
      <c r="RBD49" s="487"/>
      <c r="RBE49" s="487"/>
      <c r="RBF49" s="487"/>
      <c r="RBG49" s="487"/>
      <c r="RBH49" s="487"/>
      <c r="RBI49" s="487"/>
      <c r="RBJ49" s="487"/>
      <c r="RBK49" s="487"/>
      <c r="RBL49" s="487"/>
      <c r="RBM49" s="487"/>
      <c r="RBN49" s="487"/>
      <c r="RBO49" s="487"/>
      <c r="RBP49" s="487"/>
      <c r="RBQ49" s="487"/>
      <c r="RBR49" s="487"/>
      <c r="RBS49" s="487"/>
      <c r="RBT49" s="487"/>
      <c r="RBU49" s="487"/>
      <c r="RBV49" s="487"/>
      <c r="RBW49" s="487"/>
      <c r="RBX49" s="487"/>
      <c r="RBY49" s="487"/>
      <c r="RBZ49" s="487"/>
      <c r="RCA49" s="487"/>
      <c r="RCB49" s="487"/>
      <c r="RCC49" s="487"/>
      <c r="RCD49" s="487"/>
      <c r="RCE49" s="487"/>
      <c r="RCF49" s="487"/>
      <c r="RCG49" s="487"/>
      <c r="RCH49" s="487"/>
      <c r="RCI49" s="487"/>
      <c r="RCJ49" s="487"/>
      <c r="RCK49" s="487"/>
      <c r="RCL49" s="487"/>
      <c r="RCM49" s="487"/>
      <c r="RCN49" s="487"/>
      <c r="RCO49" s="487"/>
      <c r="RCP49" s="487"/>
      <c r="RCQ49" s="487"/>
      <c r="RCR49" s="487"/>
      <c r="RCS49" s="487"/>
      <c r="RCT49" s="487"/>
      <c r="RCU49" s="487"/>
      <c r="RCV49" s="487"/>
      <c r="RCW49" s="487"/>
      <c r="RCX49" s="487"/>
      <c r="RCY49" s="487"/>
      <c r="RCZ49" s="487"/>
      <c r="RDA49" s="487"/>
      <c r="RDB49" s="487"/>
      <c r="RDC49" s="487"/>
      <c r="RDD49" s="487"/>
      <c r="RDE49" s="487"/>
      <c r="RDF49" s="487"/>
      <c r="RDG49" s="487"/>
      <c r="RDH49" s="487"/>
      <c r="RDI49" s="487"/>
      <c r="RDS49" s="487"/>
      <c r="RDT49" s="487"/>
      <c r="RDU49" s="487"/>
      <c r="RDV49" s="487"/>
      <c r="RDW49" s="487"/>
      <c r="RDX49" s="487"/>
      <c r="RDY49" s="487"/>
      <c r="RDZ49" s="487"/>
      <c r="REA49" s="487"/>
      <c r="REB49" s="487"/>
      <c r="REC49" s="487"/>
      <c r="RED49" s="487"/>
      <c r="REE49" s="487"/>
      <c r="REF49" s="487"/>
      <c r="REG49" s="487"/>
      <c r="REH49" s="487"/>
      <c r="REI49" s="487"/>
      <c r="REJ49" s="487"/>
      <c r="REK49" s="487"/>
      <c r="REL49" s="487"/>
      <c r="REM49" s="487"/>
      <c r="REN49" s="487"/>
      <c r="REO49" s="487"/>
      <c r="REP49" s="487"/>
      <c r="REQ49" s="487"/>
      <c r="RER49" s="487"/>
      <c r="RES49" s="487"/>
      <c r="RET49" s="487"/>
      <c r="REU49" s="487"/>
      <c r="REV49" s="487"/>
      <c r="REW49" s="487"/>
      <c r="REX49" s="487"/>
      <c r="REY49" s="487"/>
      <c r="REZ49" s="487"/>
      <c r="RFA49" s="487"/>
      <c r="RFB49" s="487"/>
      <c r="RFC49" s="487"/>
      <c r="RFD49" s="487"/>
      <c r="RFE49" s="487"/>
      <c r="RFF49" s="487"/>
      <c r="RFG49" s="487"/>
      <c r="RFH49" s="487"/>
      <c r="RFI49" s="487"/>
      <c r="RFJ49" s="487"/>
      <c r="RFK49" s="487"/>
      <c r="RFL49" s="487"/>
      <c r="RFM49" s="487"/>
      <c r="RFN49" s="487"/>
      <c r="RFO49" s="487"/>
      <c r="RFP49" s="487"/>
      <c r="RFQ49" s="487"/>
      <c r="RFR49" s="487"/>
      <c r="RFS49" s="487"/>
      <c r="RFT49" s="487"/>
      <c r="RFU49" s="487"/>
      <c r="RFV49" s="487"/>
      <c r="RFW49" s="487"/>
      <c r="RFX49" s="487"/>
      <c r="RFY49" s="487"/>
      <c r="RFZ49" s="487"/>
      <c r="RGA49" s="487"/>
      <c r="RGB49" s="487"/>
      <c r="RGC49" s="487"/>
      <c r="RGD49" s="487"/>
      <c r="RGE49" s="487"/>
      <c r="RGF49" s="487"/>
      <c r="RGG49" s="487"/>
      <c r="RGH49" s="487"/>
      <c r="RGI49" s="487"/>
      <c r="RGJ49" s="487"/>
      <c r="RGK49" s="487"/>
      <c r="RGL49" s="487"/>
      <c r="RGM49" s="487"/>
      <c r="RGN49" s="487"/>
      <c r="RGO49" s="487"/>
      <c r="RGP49" s="487"/>
      <c r="RGQ49" s="487"/>
      <c r="RGR49" s="487"/>
      <c r="RGS49" s="487"/>
      <c r="RGT49" s="487"/>
      <c r="RGU49" s="487"/>
      <c r="RGV49" s="487"/>
      <c r="RGW49" s="487"/>
      <c r="RGX49" s="487"/>
      <c r="RGY49" s="487"/>
      <c r="RGZ49" s="487"/>
      <c r="RHA49" s="487"/>
      <c r="RHB49" s="487"/>
      <c r="RHC49" s="487"/>
      <c r="RHD49" s="487"/>
      <c r="RHE49" s="487"/>
      <c r="RHF49" s="487"/>
      <c r="RHG49" s="487"/>
      <c r="RHH49" s="487"/>
      <c r="RHI49" s="487"/>
      <c r="RHJ49" s="487"/>
      <c r="RHK49" s="487"/>
      <c r="RHL49" s="487"/>
      <c r="RHM49" s="487"/>
      <c r="RHN49" s="487"/>
      <c r="RHO49" s="487"/>
      <c r="RHP49" s="487"/>
      <c r="RHQ49" s="487"/>
      <c r="RHR49" s="487"/>
      <c r="RHS49" s="487"/>
      <c r="RHT49" s="487"/>
      <c r="RHU49" s="487"/>
      <c r="RHV49" s="487"/>
      <c r="RHW49" s="487"/>
      <c r="RHX49" s="487"/>
      <c r="RHY49" s="487"/>
      <c r="RHZ49" s="487"/>
      <c r="RIA49" s="487"/>
      <c r="RIB49" s="487"/>
      <c r="RIC49" s="487"/>
      <c r="RID49" s="487"/>
      <c r="RIE49" s="487"/>
      <c r="RIF49" s="487"/>
      <c r="RIG49" s="487"/>
      <c r="RIH49" s="487"/>
      <c r="RII49" s="487"/>
      <c r="RIJ49" s="487"/>
      <c r="RIK49" s="487"/>
      <c r="RIL49" s="487"/>
      <c r="RIM49" s="487"/>
      <c r="RIN49" s="487"/>
      <c r="RIO49" s="487"/>
      <c r="RIP49" s="487"/>
      <c r="RIQ49" s="487"/>
      <c r="RIR49" s="487"/>
      <c r="RIS49" s="487"/>
      <c r="RIT49" s="487"/>
      <c r="RIU49" s="487"/>
      <c r="RIV49" s="487"/>
      <c r="RIW49" s="487"/>
      <c r="RIX49" s="487"/>
      <c r="RIY49" s="487"/>
      <c r="RIZ49" s="487"/>
      <c r="RJA49" s="487"/>
      <c r="RJB49" s="487"/>
      <c r="RJC49" s="487"/>
      <c r="RJD49" s="487"/>
      <c r="RJE49" s="487"/>
      <c r="RJF49" s="487"/>
      <c r="RJG49" s="487"/>
      <c r="RJH49" s="487"/>
      <c r="RJI49" s="487"/>
      <c r="RJJ49" s="487"/>
      <c r="RJK49" s="487"/>
      <c r="RJL49" s="487"/>
      <c r="RJM49" s="487"/>
      <c r="RJN49" s="487"/>
      <c r="RJO49" s="487"/>
      <c r="RJP49" s="487"/>
      <c r="RJQ49" s="487"/>
      <c r="RJR49" s="487"/>
      <c r="RJS49" s="487"/>
      <c r="RJT49" s="487"/>
      <c r="RJU49" s="487"/>
      <c r="RJV49" s="487"/>
      <c r="RJW49" s="487"/>
      <c r="RJX49" s="487"/>
      <c r="RJY49" s="487"/>
      <c r="RJZ49" s="487"/>
      <c r="RKA49" s="487"/>
      <c r="RKB49" s="487"/>
      <c r="RKC49" s="487"/>
      <c r="RKD49" s="487"/>
      <c r="RKE49" s="487"/>
      <c r="RKF49" s="487"/>
      <c r="RKG49" s="487"/>
      <c r="RKH49" s="487"/>
      <c r="RKI49" s="487"/>
      <c r="RKJ49" s="487"/>
      <c r="RKK49" s="487"/>
      <c r="RKL49" s="487"/>
      <c r="RKM49" s="487"/>
      <c r="RKN49" s="487"/>
      <c r="RKO49" s="487"/>
      <c r="RKP49" s="487"/>
      <c r="RKQ49" s="487"/>
      <c r="RKR49" s="487"/>
      <c r="RKS49" s="487"/>
      <c r="RKT49" s="487"/>
      <c r="RKU49" s="487"/>
      <c r="RKV49" s="487"/>
      <c r="RKW49" s="487"/>
      <c r="RKX49" s="487"/>
      <c r="RKY49" s="487"/>
      <c r="RKZ49" s="487"/>
      <c r="RLA49" s="487"/>
      <c r="RLB49" s="487"/>
      <c r="RLC49" s="487"/>
      <c r="RLD49" s="487"/>
      <c r="RLE49" s="487"/>
      <c r="RLF49" s="487"/>
      <c r="RLG49" s="487"/>
      <c r="RLH49" s="487"/>
      <c r="RLI49" s="487"/>
      <c r="RLJ49" s="487"/>
      <c r="RLK49" s="487"/>
      <c r="RLL49" s="487"/>
      <c r="RLM49" s="487"/>
      <c r="RLN49" s="487"/>
      <c r="RLO49" s="487"/>
      <c r="RLP49" s="487"/>
      <c r="RLQ49" s="487"/>
      <c r="RLR49" s="487"/>
      <c r="RLS49" s="487"/>
      <c r="RLT49" s="487"/>
      <c r="RLU49" s="487"/>
      <c r="RLV49" s="487"/>
      <c r="RLW49" s="487"/>
      <c r="RLX49" s="487"/>
      <c r="RLY49" s="487"/>
      <c r="RLZ49" s="487"/>
      <c r="RMA49" s="487"/>
      <c r="RMB49" s="487"/>
      <c r="RMC49" s="487"/>
      <c r="RMD49" s="487"/>
      <c r="RME49" s="487"/>
      <c r="RMF49" s="487"/>
      <c r="RMG49" s="487"/>
      <c r="RMH49" s="487"/>
      <c r="RMI49" s="487"/>
      <c r="RMJ49" s="487"/>
      <c r="RMK49" s="487"/>
      <c r="RML49" s="487"/>
      <c r="RMM49" s="487"/>
      <c r="RMN49" s="487"/>
      <c r="RMO49" s="487"/>
      <c r="RMP49" s="487"/>
      <c r="RMQ49" s="487"/>
      <c r="RMR49" s="487"/>
      <c r="RMS49" s="487"/>
      <c r="RMT49" s="487"/>
      <c r="RMU49" s="487"/>
      <c r="RMV49" s="487"/>
      <c r="RMW49" s="487"/>
      <c r="RMX49" s="487"/>
      <c r="RMY49" s="487"/>
      <c r="RMZ49" s="487"/>
      <c r="RNA49" s="487"/>
      <c r="RNB49" s="487"/>
      <c r="RNC49" s="487"/>
      <c r="RND49" s="487"/>
      <c r="RNE49" s="487"/>
      <c r="RNF49" s="487"/>
      <c r="RNG49" s="487"/>
      <c r="RNH49" s="487"/>
      <c r="RNI49" s="487"/>
      <c r="RNJ49" s="487"/>
      <c r="RNK49" s="487"/>
      <c r="RNL49" s="487"/>
      <c r="RNM49" s="487"/>
      <c r="RNN49" s="487"/>
      <c r="RNO49" s="487"/>
      <c r="RNP49" s="487"/>
      <c r="RNQ49" s="487"/>
      <c r="RNR49" s="487"/>
      <c r="RNS49" s="487"/>
      <c r="RNT49" s="487"/>
      <c r="RNU49" s="487"/>
      <c r="RNV49" s="487"/>
      <c r="RNW49" s="487"/>
      <c r="RNX49" s="487"/>
      <c r="RNY49" s="487"/>
      <c r="RNZ49" s="487"/>
      <c r="ROA49" s="487"/>
      <c r="ROB49" s="487"/>
      <c r="ROC49" s="487"/>
      <c r="ROD49" s="487"/>
      <c r="ROE49" s="487"/>
      <c r="ROF49" s="487"/>
      <c r="ROG49" s="487"/>
      <c r="ROH49" s="487"/>
      <c r="ROI49" s="487"/>
      <c r="ROJ49" s="487"/>
      <c r="ROK49" s="487"/>
      <c r="ROL49" s="487"/>
      <c r="ROM49" s="487"/>
      <c r="RON49" s="487"/>
      <c r="ROO49" s="487"/>
      <c r="ROP49" s="487"/>
      <c r="ROQ49" s="487"/>
      <c r="ROR49" s="487"/>
      <c r="ROS49" s="487"/>
      <c r="ROT49" s="487"/>
      <c r="ROU49" s="487"/>
      <c r="ROV49" s="487"/>
      <c r="ROW49" s="487"/>
      <c r="ROX49" s="487"/>
      <c r="ROY49" s="487"/>
      <c r="ROZ49" s="487"/>
      <c r="RPA49" s="487"/>
      <c r="RPB49" s="487"/>
      <c r="RPC49" s="487"/>
      <c r="RPD49" s="487"/>
      <c r="RPE49" s="487"/>
      <c r="RPF49" s="487"/>
      <c r="RPG49" s="487"/>
      <c r="RPH49" s="487"/>
      <c r="RPI49" s="487"/>
      <c r="RPJ49" s="487"/>
      <c r="RPK49" s="487"/>
      <c r="RPL49" s="487"/>
      <c r="RPM49" s="487"/>
      <c r="RPN49" s="487"/>
      <c r="RPO49" s="487"/>
      <c r="RPP49" s="487"/>
      <c r="RPQ49" s="487"/>
      <c r="RPR49" s="487"/>
      <c r="RPS49" s="487"/>
      <c r="RPT49" s="487"/>
      <c r="RPU49" s="487"/>
      <c r="RPV49" s="487"/>
      <c r="RPW49" s="487"/>
      <c r="RPX49" s="487"/>
      <c r="RPY49" s="487"/>
      <c r="RPZ49" s="487"/>
      <c r="RQA49" s="487"/>
      <c r="RQB49" s="487"/>
      <c r="RQC49" s="487"/>
      <c r="RQD49" s="487"/>
      <c r="RQE49" s="487"/>
      <c r="RQF49" s="487"/>
      <c r="RQG49" s="487"/>
      <c r="RQH49" s="487"/>
      <c r="RQI49" s="487"/>
      <c r="RQJ49" s="487"/>
      <c r="RQK49" s="487"/>
      <c r="RQL49" s="487"/>
      <c r="RQM49" s="487"/>
      <c r="RQN49" s="487"/>
      <c r="RQO49" s="487"/>
      <c r="RQP49" s="487"/>
      <c r="RQQ49" s="487"/>
      <c r="RQR49" s="487"/>
      <c r="RQS49" s="487"/>
      <c r="RQT49" s="487"/>
      <c r="RQU49" s="487"/>
      <c r="RQV49" s="487"/>
      <c r="RQW49" s="487"/>
      <c r="RQX49" s="487"/>
      <c r="RQY49" s="487"/>
      <c r="RQZ49" s="487"/>
      <c r="RRA49" s="487"/>
      <c r="RRB49" s="487"/>
      <c r="RRC49" s="487"/>
      <c r="RRD49" s="487"/>
      <c r="RRE49" s="487"/>
      <c r="RRF49" s="487"/>
      <c r="RRG49" s="487"/>
      <c r="RRH49" s="487"/>
      <c r="RRI49" s="487"/>
      <c r="RRJ49" s="487"/>
      <c r="RRK49" s="487"/>
      <c r="RRL49" s="487"/>
      <c r="RRM49" s="487"/>
      <c r="RRN49" s="487"/>
      <c r="RRO49" s="487"/>
      <c r="RRP49" s="487"/>
      <c r="RRQ49" s="487"/>
      <c r="RRR49" s="487"/>
      <c r="RRS49" s="487"/>
      <c r="RRT49" s="487"/>
      <c r="RRU49" s="487"/>
      <c r="RRV49" s="487"/>
      <c r="RRW49" s="487"/>
      <c r="RRX49" s="487"/>
      <c r="RRY49" s="487"/>
      <c r="RRZ49" s="487"/>
      <c r="RSA49" s="487"/>
      <c r="RSB49" s="487"/>
      <c r="RSC49" s="487"/>
      <c r="RSD49" s="487"/>
      <c r="RSE49" s="487"/>
      <c r="RSF49" s="487"/>
      <c r="RSG49" s="487"/>
      <c r="RSH49" s="487"/>
      <c r="RSI49" s="487"/>
      <c r="RSJ49" s="487"/>
      <c r="RSK49" s="487"/>
      <c r="RSL49" s="487"/>
      <c r="RSM49" s="487"/>
      <c r="RSN49" s="487"/>
      <c r="RSO49" s="487"/>
      <c r="RSP49" s="487"/>
      <c r="RSQ49" s="487"/>
      <c r="RSR49" s="487"/>
      <c r="RSS49" s="487"/>
      <c r="RST49" s="487"/>
      <c r="RSU49" s="487"/>
      <c r="RSV49" s="487"/>
      <c r="RSW49" s="487"/>
      <c r="RSX49" s="487"/>
      <c r="RSY49" s="487"/>
      <c r="RSZ49" s="487"/>
      <c r="RTA49" s="487"/>
      <c r="RTB49" s="487"/>
      <c r="RTC49" s="487"/>
      <c r="RTD49" s="487"/>
      <c r="RTE49" s="487"/>
      <c r="RTF49" s="487"/>
      <c r="RTG49" s="487"/>
      <c r="RTH49" s="487"/>
      <c r="RTI49" s="487"/>
      <c r="RTJ49" s="487"/>
      <c r="RTK49" s="487"/>
      <c r="RTL49" s="487"/>
      <c r="RTM49" s="487"/>
      <c r="RTN49" s="487"/>
      <c r="RTO49" s="487"/>
      <c r="RTP49" s="487"/>
      <c r="RTQ49" s="487"/>
      <c r="RTR49" s="487"/>
      <c r="RTS49" s="487"/>
      <c r="RTT49" s="487"/>
      <c r="RTU49" s="487"/>
      <c r="RTV49" s="487"/>
      <c r="RTW49" s="487"/>
      <c r="RTX49" s="487"/>
      <c r="RTY49" s="487"/>
      <c r="RTZ49" s="487"/>
      <c r="RUA49" s="487"/>
      <c r="RUB49" s="487"/>
      <c r="RUC49" s="487"/>
      <c r="RUD49" s="487"/>
      <c r="RUE49" s="487"/>
      <c r="RUF49" s="487"/>
      <c r="RUG49" s="487"/>
      <c r="RUH49" s="487"/>
      <c r="RUI49" s="487"/>
      <c r="RUJ49" s="487"/>
      <c r="RUK49" s="487"/>
      <c r="RUL49" s="487"/>
      <c r="RUM49" s="487"/>
      <c r="RUN49" s="487"/>
      <c r="RUO49" s="487"/>
      <c r="RUP49" s="487"/>
      <c r="RUQ49" s="487"/>
      <c r="RUR49" s="487"/>
      <c r="RUS49" s="487"/>
      <c r="RUT49" s="487"/>
      <c r="RUU49" s="487"/>
      <c r="RUV49" s="487"/>
      <c r="RUW49" s="487"/>
      <c r="RUX49" s="487"/>
      <c r="RUY49" s="487"/>
      <c r="RUZ49" s="487"/>
      <c r="RVA49" s="487"/>
      <c r="RVB49" s="487"/>
      <c r="RVC49" s="487"/>
      <c r="RVD49" s="487"/>
      <c r="RVE49" s="487"/>
      <c r="RVF49" s="487"/>
      <c r="RVG49" s="487"/>
      <c r="RVH49" s="487"/>
      <c r="RVI49" s="487"/>
      <c r="RVJ49" s="487"/>
      <c r="RVK49" s="487"/>
      <c r="RVL49" s="487"/>
      <c r="RVM49" s="487"/>
      <c r="RVN49" s="487"/>
      <c r="RVO49" s="487"/>
      <c r="RVP49" s="487"/>
      <c r="RVQ49" s="487"/>
      <c r="RVR49" s="487"/>
      <c r="RVS49" s="487"/>
      <c r="RVT49" s="487"/>
      <c r="RVU49" s="487"/>
      <c r="RVV49" s="487"/>
      <c r="RVW49" s="487"/>
      <c r="RVX49" s="487"/>
      <c r="RVY49" s="487"/>
      <c r="RVZ49" s="487"/>
      <c r="RWA49" s="487"/>
      <c r="RWB49" s="487"/>
      <c r="RWC49" s="487"/>
      <c r="RWD49" s="487"/>
      <c r="RWE49" s="487"/>
      <c r="RWF49" s="487"/>
      <c r="RWG49" s="487"/>
      <c r="RWH49" s="487"/>
      <c r="RWI49" s="487"/>
      <c r="RWJ49" s="487"/>
      <c r="RWK49" s="487"/>
      <c r="RWL49" s="487"/>
      <c r="RWM49" s="487"/>
      <c r="RWN49" s="487"/>
      <c r="RWO49" s="487"/>
      <c r="RWP49" s="487"/>
      <c r="RWQ49" s="487"/>
      <c r="RWR49" s="487"/>
      <c r="RWS49" s="487"/>
      <c r="RWT49" s="487"/>
      <c r="RWU49" s="487"/>
      <c r="RWV49" s="487"/>
      <c r="RWW49" s="487"/>
      <c r="RWX49" s="487"/>
      <c r="RWY49" s="487"/>
      <c r="RWZ49" s="487"/>
      <c r="RXA49" s="487"/>
      <c r="RXB49" s="487"/>
      <c r="RXC49" s="487"/>
      <c r="RXD49" s="487"/>
      <c r="RXE49" s="487"/>
      <c r="RXF49" s="487"/>
      <c r="RXG49" s="487"/>
      <c r="RXH49" s="487"/>
      <c r="RXI49" s="487"/>
      <c r="RXJ49" s="487"/>
      <c r="RXK49" s="487"/>
      <c r="RXL49" s="487"/>
      <c r="RXM49" s="487"/>
      <c r="RXN49" s="487"/>
      <c r="RXO49" s="487"/>
      <c r="RXP49" s="487"/>
      <c r="RXQ49" s="487"/>
      <c r="RXR49" s="487"/>
      <c r="RXS49" s="487"/>
      <c r="RXT49" s="487"/>
      <c r="RXU49" s="487"/>
      <c r="RXV49" s="487"/>
      <c r="RXW49" s="487"/>
      <c r="RXX49" s="487"/>
      <c r="RXY49" s="487"/>
      <c r="RXZ49" s="487"/>
      <c r="RYA49" s="487"/>
      <c r="RYB49" s="487"/>
      <c r="RYC49" s="487"/>
      <c r="RYD49" s="487"/>
      <c r="RYE49" s="487"/>
      <c r="RYF49" s="487"/>
      <c r="RYG49" s="487"/>
      <c r="RYH49" s="487"/>
      <c r="RYI49" s="487"/>
      <c r="RYJ49" s="487"/>
      <c r="RYK49" s="487"/>
      <c r="RYL49" s="487"/>
      <c r="RYM49" s="487"/>
      <c r="RYN49" s="487"/>
      <c r="RYO49" s="487"/>
      <c r="RYP49" s="487"/>
      <c r="RYQ49" s="487"/>
      <c r="RYR49" s="487"/>
      <c r="RYS49" s="487"/>
      <c r="RYT49" s="487"/>
      <c r="RYU49" s="487"/>
      <c r="RYV49" s="487"/>
      <c r="RYW49" s="487"/>
      <c r="RYX49" s="487"/>
      <c r="RYY49" s="487"/>
      <c r="RYZ49" s="487"/>
      <c r="RZA49" s="487"/>
      <c r="RZB49" s="487"/>
      <c r="RZC49" s="487"/>
      <c r="RZD49" s="487"/>
      <c r="RZE49" s="487"/>
      <c r="RZF49" s="487"/>
      <c r="RZG49" s="487"/>
      <c r="RZH49" s="487"/>
      <c r="RZI49" s="487"/>
      <c r="RZJ49" s="487"/>
      <c r="RZK49" s="487"/>
      <c r="RZL49" s="487"/>
      <c r="RZM49" s="487"/>
      <c r="RZN49" s="487"/>
      <c r="RZO49" s="487"/>
      <c r="RZP49" s="487"/>
      <c r="RZQ49" s="487"/>
      <c r="RZR49" s="487"/>
      <c r="RZS49" s="487"/>
      <c r="RZT49" s="487"/>
      <c r="RZU49" s="487"/>
      <c r="RZV49" s="487"/>
      <c r="RZW49" s="487"/>
      <c r="RZX49" s="487"/>
      <c r="RZY49" s="487"/>
      <c r="RZZ49" s="487"/>
      <c r="SAA49" s="487"/>
      <c r="SAB49" s="487"/>
      <c r="SAC49" s="487"/>
      <c r="SAD49" s="487"/>
      <c r="SAE49" s="487"/>
      <c r="SAF49" s="487"/>
      <c r="SAG49" s="487"/>
      <c r="SAH49" s="487"/>
      <c r="SAI49" s="487"/>
      <c r="SAJ49" s="487"/>
      <c r="SAK49" s="487"/>
      <c r="SAL49" s="487"/>
      <c r="SAM49" s="487"/>
      <c r="SAN49" s="487"/>
      <c r="SAO49" s="487"/>
      <c r="SAP49" s="487"/>
      <c r="SAQ49" s="487"/>
      <c r="SAR49" s="487"/>
      <c r="SAS49" s="487"/>
      <c r="SAT49" s="487"/>
      <c r="SAU49" s="487"/>
      <c r="SAV49" s="487"/>
      <c r="SAW49" s="487"/>
      <c r="SAX49" s="487"/>
      <c r="SAY49" s="487"/>
      <c r="SAZ49" s="487"/>
      <c r="SBA49" s="487"/>
      <c r="SBB49" s="487"/>
      <c r="SBC49" s="487"/>
      <c r="SBD49" s="487"/>
      <c r="SBE49" s="487"/>
      <c r="SBF49" s="487"/>
      <c r="SBG49" s="487"/>
      <c r="SBH49" s="487"/>
      <c r="SBI49" s="487"/>
      <c r="SBJ49" s="487"/>
      <c r="SBK49" s="487"/>
      <c r="SBL49" s="487"/>
      <c r="SBM49" s="487"/>
      <c r="SBN49" s="487"/>
      <c r="SBO49" s="487"/>
      <c r="SBP49" s="487"/>
      <c r="SBQ49" s="487"/>
      <c r="SBR49" s="487"/>
      <c r="SBS49" s="487"/>
      <c r="SBT49" s="487"/>
      <c r="SBU49" s="487"/>
      <c r="SBV49" s="487"/>
      <c r="SBW49" s="487"/>
      <c r="SBX49" s="487"/>
      <c r="SBY49" s="487"/>
      <c r="SBZ49" s="487"/>
      <c r="SCA49" s="487"/>
      <c r="SCB49" s="487"/>
      <c r="SCC49" s="487"/>
      <c r="SCD49" s="487"/>
      <c r="SCE49" s="487"/>
      <c r="SCF49" s="487"/>
      <c r="SCG49" s="487"/>
      <c r="SCH49" s="487"/>
      <c r="SCI49" s="487"/>
      <c r="SCJ49" s="487"/>
      <c r="SCK49" s="487"/>
      <c r="SCL49" s="487"/>
      <c r="SCM49" s="487"/>
      <c r="SCN49" s="487"/>
      <c r="SCO49" s="487"/>
      <c r="SCP49" s="487"/>
      <c r="SCQ49" s="487"/>
      <c r="SCR49" s="487"/>
      <c r="SCS49" s="487"/>
      <c r="SCT49" s="487"/>
      <c r="SCU49" s="487"/>
      <c r="SCV49" s="487"/>
      <c r="SCW49" s="487"/>
      <c r="SCX49" s="487"/>
      <c r="SCY49" s="487"/>
      <c r="SCZ49" s="487"/>
      <c r="SDA49" s="487"/>
      <c r="SDB49" s="487"/>
      <c r="SDC49" s="487"/>
      <c r="SDD49" s="487"/>
      <c r="SDE49" s="487"/>
      <c r="SDF49" s="487"/>
      <c r="SDG49" s="487"/>
      <c r="SDH49" s="487"/>
      <c r="SDI49" s="487"/>
      <c r="SDJ49" s="487"/>
      <c r="SDK49" s="487"/>
      <c r="SDL49" s="487"/>
      <c r="SDM49" s="487"/>
      <c r="SDN49" s="487"/>
      <c r="SDO49" s="487"/>
      <c r="SDP49" s="487"/>
      <c r="SDQ49" s="487"/>
      <c r="SDR49" s="487"/>
      <c r="SDS49" s="487"/>
      <c r="SDT49" s="487"/>
      <c r="SDU49" s="487"/>
      <c r="SDV49" s="487"/>
      <c r="SDW49" s="487"/>
      <c r="SDX49" s="487"/>
      <c r="SDY49" s="487"/>
      <c r="SDZ49" s="487"/>
      <c r="SEA49" s="487"/>
      <c r="SEB49" s="487"/>
      <c r="SEC49" s="487"/>
      <c r="SED49" s="487"/>
      <c r="SEE49" s="487"/>
      <c r="SEF49" s="487"/>
      <c r="SEG49" s="487"/>
      <c r="SEH49" s="487"/>
      <c r="SEI49" s="487"/>
      <c r="SEJ49" s="487"/>
      <c r="SEK49" s="487"/>
      <c r="SEL49" s="487"/>
      <c r="SEM49" s="487"/>
      <c r="SEN49" s="487"/>
      <c r="SEO49" s="487"/>
      <c r="SEP49" s="487"/>
      <c r="SEQ49" s="487"/>
      <c r="SER49" s="487"/>
      <c r="SES49" s="487"/>
      <c r="SET49" s="487"/>
      <c r="SEU49" s="487"/>
      <c r="SEV49" s="487"/>
      <c r="SEW49" s="487"/>
      <c r="SEX49" s="487"/>
      <c r="SEY49" s="487"/>
      <c r="SEZ49" s="487"/>
      <c r="SFA49" s="487"/>
      <c r="SFB49" s="487"/>
      <c r="SFC49" s="487"/>
      <c r="SFD49" s="487"/>
      <c r="SFE49" s="487"/>
      <c r="SFF49" s="487"/>
      <c r="SFG49" s="487"/>
      <c r="SFH49" s="487"/>
      <c r="SFI49" s="487"/>
      <c r="SFJ49" s="487"/>
      <c r="SFK49" s="487"/>
      <c r="SFL49" s="487"/>
      <c r="SFM49" s="487"/>
      <c r="SFN49" s="487"/>
      <c r="SFO49" s="487"/>
      <c r="SFP49" s="487"/>
      <c r="SFQ49" s="487"/>
      <c r="SFR49" s="487"/>
      <c r="SFS49" s="487"/>
      <c r="SFT49" s="487"/>
      <c r="SFU49" s="487"/>
      <c r="SFV49" s="487"/>
      <c r="SFW49" s="487"/>
      <c r="SFX49" s="487"/>
      <c r="SFY49" s="487"/>
      <c r="SFZ49" s="487"/>
      <c r="SGA49" s="487"/>
      <c r="SGB49" s="487"/>
      <c r="SGC49" s="487"/>
      <c r="SGD49" s="487"/>
      <c r="SGE49" s="487"/>
      <c r="SGF49" s="487"/>
      <c r="SGG49" s="487"/>
      <c r="SGH49" s="487"/>
      <c r="SGI49" s="487"/>
      <c r="SGJ49" s="487"/>
      <c r="SGK49" s="487"/>
      <c r="SGL49" s="487"/>
      <c r="SGM49" s="487"/>
      <c r="SGN49" s="487"/>
      <c r="SGO49" s="487"/>
      <c r="SGP49" s="487"/>
      <c r="SGQ49" s="487"/>
      <c r="SGR49" s="487"/>
      <c r="SGS49" s="487"/>
      <c r="SGT49" s="487"/>
      <c r="SGU49" s="487"/>
      <c r="SGV49" s="487"/>
      <c r="SGW49" s="487"/>
      <c r="SGX49" s="487"/>
      <c r="SGY49" s="487"/>
      <c r="SGZ49" s="487"/>
      <c r="SHA49" s="487"/>
      <c r="SHB49" s="487"/>
      <c r="SHC49" s="487"/>
      <c r="SHD49" s="487"/>
      <c r="SHE49" s="487"/>
      <c r="SHF49" s="487"/>
      <c r="SHG49" s="487"/>
      <c r="SHH49" s="487"/>
      <c r="SHI49" s="487"/>
      <c r="SHJ49" s="487"/>
      <c r="SHK49" s="487"/>
      <c r="SHL49" s="487"/>
      <c r="SHM49" s="487"/>
      <c r="SHN49" s="487"/>
      <c r="SHO49" s="487"/>
      <c r="SHP49" s="487"/>
      <c r="SHQ49" s="487"/>
      <c r="SHR49" s="487"/>
      <c r="SHS49" s="487"/>
      <c r="SHT49" s="487"/>
      <c r="SHU49" s="487"/>
      <c r="SHV49" s="487"/>
      <c r="SHW49" s="487"/>
      <c r="SHX49" s="487"/>
      <c r="SHY49" s="487"/>
      <c r="SHZ49" s="487"/>
      <c r="SIA49" s="487"/>
      <c r="SIB49" s="487"/>
      <c r="SIC49" s="487"/>
      <c r="SID49" s="487"/>
      <c r="SIE49" s="487"/>
      <c r="SIF49" s="487"/>
      <c r="SIG49" s="487"/>
      <c r="SIH49" s="487"/>
      <c r="SII49" s="487"/>
      <c r="SIJ49" s="487"/>
      <c r="SIK49" s="487"/>
      <c r="SIL49" s="487"/>
      <c r="SIM49" s="487"/>
      <c r="SIN49" s="487"/>
      <c r="SIO49" s="487"/>
      <c r="SIP49" s="487"/>
      <c r="SIQ49" s="487"/>
      <c r="SIR49" s="487"/>
      <c r="SIS49" s="487"/>
      <c r="SIT49" s="487"/>
      <c r="SIU49" s="487"/>
      <c r="SIV49" s="487"/>
      <c r="SIW49" s="487"/>
      <c r="SIX49" s="487"/>
      <c r="SIY49" s="487"/>
      <c r="SIZ49" s="487"/>
      <c r="SJA49" s="487"/>
      <c r="SJB49" s="487"/>
      <c r="SJC49" s="487"/>
      <c r="SJD49" s="487"/>
      <c r="SJE49" s="487"/>
      <c r="SJF49" s="487"/>
      <c r="SJG49" s="487"/>
      <c r="SJH49" s="487"/>
      <c r="SJI49" s="487"/>
      <c r="SJJ49" s="487"/>
      <c r="SJK49" s="487"/>
      <c r="SJL49" s="487"/>
      <c r="SJM49" s="487"/>
      <c r="SJN49" s="487"/>
      <c r="SJO49" s="487"/>
      <c r="SJP49" s="487"/>
      <c r="SJQ49" s="487"/>
      <c r="SJR49" s="487"/>
      <c r="SJS49" s="487"/>
      <c r="SJT49" s="487"/>
      <c r="SJU49" s="487"/>
      <c r="SJV49" s="487"/>
      <c r="SJW49" s="487"/>
      <c r="SJX49" s="487"/>
      <c r="SJY49" s="487"/>
      <c r="SJZ49" s="487"/>
      <c r="SKA49" s="487"/>
      <c r="SKB49" s="487"/>
      <c r="SKC49" s="487"/>
      <c r="SKD49" s="487"/>
      <c r="SKE49" s="487"/>
      <c r="SKF49" s="487"/>
      <c r="SKG49" s="487"/>
      <c r="SKH49" s="487"/>
      <c r="SKI49" s="487"/>
      <c r="SKJ49" s="487"/>
      <c r="SKK49" s="487"/>
      <c r="SKL49" s="487"/>
      <c r="SKM49" s="487"/>
      <c r="SKN49" s="487"/>
      <c r="SKO49" s="487"/>
      <c r="SKP49" s="487"/>
      <c r="SKQ49" s="487"/>
      <c r="SKR49" s="487"/>
      <c r="SKS49" s="487"/>
      <c r="SKT49" s="487"/>
      <c r="SKU49" s="487"/>
      <c r="SKV49" s="487"/>
      <c r="SKW49" s="487"/>
      <c r="SKX49" s="487"/>
      <c r="SKY49" s="487"/>
      <c r="SKZ49" s="487"/>
      <c r="SLA49" s="487"/>
      <c r="SLB49" s="487"/>
      <c r="SLC49" s="487"/>
      <c r="SLD49" s="487"/>
      <c r="SLE49" s="487"/>
      <c r="SLF49" s="487"/>
      <c r="SLG49" s="487"/>
      <c r="SLH49" s="487"/>
      <c r="SLI49" s="487"/>
      <c r="SLJ49" s="487"/>
      <c r="SLK49" s="487"/>
      <c r="SLL49" s="487"/>
      <c r="SLM49" s="487"/>
      <c r="SLN49" s="487"/>
      <c r="SLO49" s="487"/>
      <c r="SLP49" s="487"/>
      <c r="SLQ49" s="487"/>
      <c r="SLR49" s="487"/>
      <c r="SLS49" s="487"/>
      <c r="SLT49" s="487"/>
      <c r="SLU49" s="487"/>
      <c r="SLV49" s="487"/>
      <c r="SLW49" s="487"/>
      <c r="SLX49" s="487"/>
      <c r="SLY49" s="487"/>
      <c r="SLZ49" s="487"/>
      <c r="SMA49" s="487"/>
      <c r="SMB49" s="487"/>
      <c r="SMC49" s="487"/>
      <c r="SMD49" s="487"/>
      <c r="SME49" s="487"/>
      <c r="SMF49" s="487"/>
      <c r="SMG49" s="487"/>
      <c r="SMH49" s="487"/>
      <c r="SMI49" s="487"/>
      <c r="SMJ49" s="487"/>
      <c r="SMK49" s="487"/>
      <c r="SML49" s="487"/>
      <c r="SMM49" s="487"/>
      <c r="SMN49" s="487"/>
      <c r="SMO49" s="487"/>
      <c r="SMP49" s="487"/>
      <c r="SMQ49" s="487"/>
      <c r="SMR49" s="487"/>
      <c r="SMS49" s="487"/>
      <c r="SMT49" s="487"/>
      <c r="SMU49" s="487"/>
      <c r="SMV49" s="487"/>
      <c r="SMW49" s="487"/>
      <c r="SMX49" s="487"/>
      <c r="SMY49" s="487"/>
      <c r="SMZ49" s="487"/>
      <c r="SNA49" s="487"/>
      <c r="SNB49" s="487"/>
      <c r="SNC49" s="487"/>
      <c r="SND49" s="487"/>
      <c r="SNE49" s="487"/>
      <c r="SNF49" s="487"/>
      <c r="SNG49" s="487"/>
      <c r="SNH49" s="487"/>
      <c r="SNI49" s="487"/>
      <c r="SNJ49" s="487"/>
      <c r="SNK49" s="487"/>
      <c r="SNL49" s="487"/>
      <c r="SNM49" s="487"/>
      <c r="SNN49" s="487"/>
      <c r="SNO49" s="487"/>
      <c r="SNP49" s="487"/>
      <c r="SNQ49" s="487"/>
      <c r="SNR49" s="487"/>
      <c r="SNS49" s="487"/>
      <c r="SNT49" s="487"/>
      <c r="SNU49" s="487"/>
      <c r="SNV49" s="487"/>
      <c r="SNW49" s="487"/>
      <c r="SNX49" s="487"/>
      <c r="SNY49" s="487"/>
      <c r="SNZ49" s="487"/>
      <c r="SOA49" s="487"/>
      <c r="SOB49" s="487"/>
      <c r="SOC49" s="487"/>
      <c r="SOD49" s="487"/>
      <c r="SOE49" s="487"/>
      <c r="SOF49" s="487"/>
      <c r="SOG49" s="487"/>
      <c r="SOH49" s="487"/>
      <c r="SOI49" s="487"/>
      <c r="SOJ49" s="487"/>
      <c r="SOK49" s="487"/>
      <c r="SOL49" s="487"/>
      <c r="SOM49" s="487"/>
      <c r="SON49" s="487"/>
      <c r="SOO49" s="487"/>
      <c r="SOP49" s="487"/>
      <c r="SOQ49" s="487"/>
      <c r="SOR49" s="487"/>
      <c r="SOS49" s="487"/>
      <c r="SOT49" s="487"/>
      <c r="SOU49" s="487"/>
      <c r="SOV49" s="487"/>
      <c r="SOW49" s="487"/>
      <c r="SOX49" s="487"/>
      <c r="SOY49" s="487"/>
      <c r="SOZ49" s="487"/>
      <c r="SPA49" s="487"/>
      <c r="SPB49" s="487"/>
      <c r="SPC49" s="487"/>
      <c r="SPD49" s="487"/>
      <c r="SPE49" s="487"/>
      <c r="SPF49" s="487"/>
      <c r="SPG49" s="487"/>
      <c r="SPH49" s="487"/>
      <c r="SPI49" s="487"/>
      <c r="SPJ49" s="487"/>
      <c r="SPK49" s="487"/>
      <c r="SPL49" s="487"/>
      <c r="SPM49" s="487"/>
      <c r="SPN49" s="487"/>
      <c r="SPO49" s="487"/>
      <c r="SPP49" s="487"/>
      <c r="SPQ49" s="487"/>
      <c r="SPR49" s="487"/>
      <c r="SPS49" s="487"/>
      <c r="SPT49" s="487"/>
      <c r="SPU49" s="487"/>
      <c r="SPV49" s="487"/>
      <c r="SPW49" s="487"/>
      <c r="SPX49" s="487"/>
      <c r="SPY49" s="487"/>
      <c r="SPZ49" s="487"/>
      <c r="SQA49" s="487"/>
      <c r="SQB49" s="487"/>
      <c r="SQC49" s="487"/>
      <c r="SQD49" s="487"/>
      <c r="SQE49" s="487"/>
      <c r="SQF49" s="487"/>
      <c r="SQG49" s="487"/>
      <c r="SQH49" s="487"/>
      <c r="SQI49" s="487"/>
      <c r="SQJ49" s="487"/>
      <c r="SQK49" s="487"/>
      <c r="SQL49" s="487"/>
      <c r="SQM49" s="487"/>
      <c r="SQN49" s="487"/>
      <c r="SQO49" s="487"/>
      <c r="SQP49" s="487"/>
      <c r="SQQ49" s="487"/>
      <c r="SQR49" s="487"/>
      <c r="SQS49" s="487"/>
      <c r="SQT49" s="487"/>
      <c r="SQU49" s="487"/>
      <c r="SQV49" s="487"/>
      <c r="SQW49" s="487"/>
      <c r="SQX49" s="487"/>
      <c r="SQY49" s="487"/>
      <c r="SRI49" s="487"/>
      <c r="SRJ49" s="487"/>
      <c r="SRK49" s="487"/>
      <c r="SRL49" s="487"/>
      <c r="SRM49" s="487"/>
      <c r="SRN49" s="487"/>
      <c r="SRO49" s="487"/>
      <c r="SRP49" s="487"/>
      <c r="SRQ49" s="487"/>
      <c r="SRR49" s="487"/>
      <c r="SRS49" s="487"/>
      <c r="SRT49" s="487"/>
      <c r="SRU49" s="487"/>
      <c r="SRV49" s="487"/>
      <c r="SRW49" s="487"/>
      <c r="SRX49" s="487"/>
      <c r="SRY49" s="487"/>
      <c r="SRZ49" s="487"/>
      <c r="SSA49" s="487"/>
      <c r="SSB49" s="487"/>
      <c r="SSC49" s="487"/>
      <c r="SSD49" s="487"/>
      <c r="SSE49" s="487"/>
      <c r="SSF49" s="487"/>
      <c r="SSG49" s="487"/>
      <c r="SSH49" s="487"/>
      <c r="SSI49" s="487"/>
      <c r="SSJ49" s="487"/>
      <c r="SSK49" s="487"/>
      <c r="SSL49" s="487"/>
      <c r="SSM49" s="487"/>
      <c r="SSN49" s="487"/>
      <c r="SSO49" s="487"/>
      <c r="SSP49" s="487"/>
      <c r="SSQ49" s="487"/>
      <c r="SSR49" s="487"/>
      <c r="SSS49" s="487"/>
      <c r="SST49" s="487"/>
      <c r="SSU49" s="487"/>
      <c r="SSV49" s="487"/>
      <c r="SSW49" s="487"/>
      <c r="SSX49" s="487"/>
      <c r="SSY49" s="487"/>
      <c r="SSZ49" s="487"/>
      <c r="STA49" s="487"/>
      <c r="STB49" s="487"/>
      <c r="STC49" s="487"/>
      <c r="STD49" s="487"/>
      <c r="STE49" s="487"/>
      <c r="STF49" s="487"/>
      <c r="STG49" s="487"/>
      <c r="STH49" s="487"/>
      <c r="STI49" s="487"/>
      <c r="STJ49" s="487"/>
      <c r="STK49" s="487"/>
      <c r="STL49" s="487"/>
      <c r="STM49" s="487"/>
      <c r="STN49" s="487"/>
      <c r="STO49" s="487"/>
      <c r="STP49" s="487"/>
      <c r="STQ49" s="487"/>
      <c r="STR49" s="487"/>
      <c r="STS49" s="487"/>
      <c r="STT49" s="487"/>
      <c r="STU49" s="487"/>
      <c r="STV49" s="487"/>
      <c r="STW49" s="487"/>
      <c r="STX49" s="487"/>
      <c r="STY49" s="487"/>
      <c r="STZ49" s="487"/>
      <c r="SUA49" s="487"/>
      <c r="SUB49" s="487"/>
      <c r="SUC49" s="487"/>
      <c r="SUD49" s="487"/>
      <c r="SUE49" s="487"/>
      <c r="SUF49" s="487"/>
      <c r="SUG49" s="487"/>
      <c r="SUH49" s="487"/>
      <c r="SUI49" s="487"/>
      <c r="SUJ49" s="487"/>
      <c r="SUK49" s="487"/>
      <c r="SUL49" s="487"/>
      <c r="SUM49" s="487"/>
      <c r="SUN49" s="487"/>
      <c r="SUO49" s="487"/>
      <c r="SUP49" s="487"/>
      <c r="SUQ49" s="487"/>
      <c r="SUR49" s="487"/>
      <c r="SUS49" s="487"/>
      <c r="SUT49" s="487"/>
      <c r="SUU49" s="487"/>
      <c r="SUV49" s="487"/>
      <c r="SUW49" s="487"/>
      <c r="SUX49" s="487"/>
      <c r="SUY49" s="487"/>
      <c r="SUZ49" s="487"/>
      <c r="SVA49" s="487"/>
      <c r="SVB49" s="487"/>
      <c r="SVC49" s="487"/>
      <c r="SVD49" s="487"/>
      <c r="SVE49" s="487"/>
      <c r="SVF49" s="487"/>
      <c r="SVG49" s="487"/>
      <c r="SVH49" s="487"/>
      <c r="SVI49" s="487"/>
      <c r="SVJ49" s="487"/>
      <c r="SVK49" s="487"/>
      <c r="SVL49" s="487"/>
      <c r="SVM49" s="487"/>
      <c r="SVN49" s="487"/>
      <c r="SVO49" s="487"/>
      <c r="SVP49" s="487"/>
      <c r="SVQ49" s="487"/>
      <c r="SVR49" s="487"/>
      <c r="SVS49" s="487"/>
      <c r="SVT49" s="487"/>
      <c r="SVU49" s="487"/>
      <c r="SVV49" s="487"/>
      <c r="SVW49" s="487"/>
      <c r="SVX49" s="487"/>
      <c r="SVY49" s="487"/>
      <c r="SVZ49" s="487"/>
      <c r="SWA49" s="487"/>
      <c r="SWB49" s="487"/>
      <c r="SWC49" s="487"/>
      <c r="SWD49" s="487"/>
      <c r="SWE49" s="487"/>
      <c r="SWF49" s="487"/>
      <c r="SWG49" s="487"/>
      <c r="SWH49" s="487"/>
      <c r="SWI49" s="487"/>
      <c r="SWJ49" s="487"/>
      <c r="SWK49" s="487"/>
      <c r="SWL49" s="487"/>
      <c r="SWM49" s="487"/>
      <c r="SWN49" s="487"/>
      <c r="SWO49" s="487"/>
      <c r="SWP49" s="487"/>
      <c r="SWQ49" s="487"/>
      <c r="SWR49" s="487"/>
      <c r="SWS49" s="487"/>
      <c r="SWT49" s="487"/>
      <c r="SWU49" s="487"/>
      <c r="SWV49" s="487"/>
      <c r="SWW49" s="487"/>
      <c r="SWX49" s="487"/>
      <c r="SWY49" s="487"/>
      <c r="SWZ49" s="487"/>
      <c r="SXA49" s="487"/>
      <c r="SXB49" s="487"/>
      <c r="SXC49" s="487"/>
      <c r="SXD49" s="487"/>
      <c r="SXE49" s="487"/>
      <c r="SXF49" s="487"/>
      <c r="SXG49" s="487"/>
      <c r="SXH49" s="487"/>
      <c r="SXI49" s="487"/>
      <c r="SXJ49" s="487"/>
      <c r="SXK49" s="487"/>
      <c r="SXL49" s="487"/>
      <c r="SXM49" s="487"/>
      <c r="SXN49" s="487"/>
      <c r="SXO49" s="487"/>
      <c r="SXP49" s="487"/>
      <c r="SXQ49" s="487"/>
      <c r="SXR49" s="487"/>
      <c r="SXS49" s="487"/>
      <c r="SXT49" s="487"/>
      <c r="SXU49" s="487"/>
      <c r="SXV49" s="487"/>
      <c r="SXW49" s="487"/>
      <c r="SXX49" s="487"/>
      <c r="SXY49" s="487"/>
      <c r="SXZ49" s="487"/>
      <c r="SYA49" s="487"/>
      <c r="SYB49" s="487"/>
      <c r="SYC49" s="487"/>
      <c r="SYD49" s="487"/>
      <c r="SYE49" s="487"/>
      <c r="SYF49" s="487"/>
      <c r="SYG49" s="487"/>
      <c r="SYH49" s="487"/>
      <c r="SYI49" s="487"/>
      <c r="SYJ49" s="487"/>
      <c r="SYK49" s="487"/>
      <c r="SYL49" s="487"/>
      <c r="SYM49" s="487"/>
      <c r="SYN49" s="487"/>
      <c r="SYO49" s="487"/>
      <c r="SYP49" s="487"/>
      <c r="SYQ49" s="487"/>
      <c r="SYR49" s="487"/>
      <c r="SYS49" s="487"/>
      <c r="SYT49" s="487"/>
      <c r="SYU49" s="487"/>
      <c r="SYV49" s="487"/>
      <c r="SYW49" s="487"/>
      <c r="SYX49" s="487"/>
      <c r="SYY49" s="487"/>
      <c r="SYZ49" s="487"/>
      <c r="SZA49" s="487"/>
      <c r="SZB49" s="487"/>
      <c r="SZC49" s="487"/>
      <c r="SZD49" s="487"/>
      <c r="SZE49" s="487"/>
      <c r="SZF49" s="487"/>
      <c r="SZG49" s="487"/>
      <c r="SZH49" s="487"/>
      <c r="SZI49" s="487"/>
      <c r="SZJ49" s="487"/>
      <c r="SZK49" s="487"/>
      <c r="SZL49" s="487"/>
      <c r="SZM49" s="487"/>
      <c r="SZN49" s="487"/>
      <c r="SZO49" s="487"/>
      <c r="SZP49" s="487"/>
      <c r="SZQ49" s="487"/>
      <c r="SZR49" s="487"/>
      <c r="SZS49" s="487"/>
      <c r="SZT49" s="487"/>
      <c r="SZU49" s="487"/>
      <c r="SZV49" s="487"/>
      <c r="SZW49" s="487"/>
      <c r="SZX49" s="487"/>
      <c r="SZY49" s="487"/>
      <c r="SZZ49" s="487"/>
      <c r="TAA49" s="487"/>
      <c r="TAB49" s="487"/>
      <c r="TAC49" s="487"/>
      <c r="TAD49" s="487"/>
      <c r="TAE49" s="487"/>
      <c r="TAF49" s="487"/>
      <c r="TAG49" s="487"/>
      <c r="TAH49" s="487"/>
      <c r="TAI49" s="487"/>
      <c r="TAJ49" s="487"/>
      <c r="TAK49" s="487"/>
      <c r="TAL49" s="487"/>
      <c r="TAM49" s="487"/>
      <c r="TAN49" s="487"/>
      <c r="TAO49" s="487"/>
      <c r="TAP49" s="487"/>
      <c r="TAQ49" s="487"/>
      <c r="TAR49" s="487"/>
      <c r="TAS49" s="487"/>
      <c r="TAT49" s="487"/>
      <c r="TAU49" s="487"/>
      <c r="TAV49" s="487"/>
      <c r="TAW49" s="487"/>
      <c r="TAX49" s="487"/>
      <c r="TAY49" s="487"/>
      <c r="TAZ49" s="487"/>
      <c r="TBA49" s="487"/>
      <c r="TBB49" s="487"/>
      <c r="TBC49" s="487"/>
      <c r="TBD49" s="487"/>
      <c r="TBE49" s="487"/>
      <c r="TBF49" s="487"/>
      <c r="TBG49" s="487"/>
      <c r="TBH49" s="487"/>
      <c r="TBI49" s="487"/>
      <c r="TBJ49" s="487"/>
      <c r="TBK49" s="487"/>
      <c r="TBL49" s="487"/>
      <c r="TBM49" s="487"/>
      <c r="TBN49" s="487"/>
      <c r="TBO49" s="487"/>
      <c r="TBP49" s="487"/>
      <c r="TBQ49" s="487"/>
      <c r="TBR49" s="487"/>
      <c r="TBS49" s="487"/>
      <c r="TBT49" s="487"/>
      <c r="TBU49" s="487"/>
      <c r="TBV49" s="487"/>
      <c r="TBW49" s="487"/>
      <c r="TBX49" s="487"/>
      <c r="TBY49" s="487"/>
      <c r="TBZ49" s="487"/>
      <c r="TCA49" s="487"/>
      <c r="TCB49" s="487"/>
      <c r="TCC49" s="487"/>
      <c r="TCD49" s="487"/>
      <c r="TCE49" s="487"/>
      <c r="TCF49" s="487"/>
      <c r="TCG49" s="487"/>
      <c r="TCH49" s="487"/>
      <c r="TCI49" s="487"/>
      <c r="TCJ49" s="487"/>
      <c r="TCK49" s="487"/>
      <c r="TCL49" s="487"/>
      <c r="TCM49" s="487"/>
      <c r="TCN49" s="487"/>
      <c r="TCO49" s="487"/>
      <c r="TCP49" s="487"/>
      <c r="TCQ49" s="487"/>
      <c r="TCR49" s="487"/>
      <c r="TCS49" s="487"/>
      <c r="TCT49" s="487"/>
      <c r="TCU49" s="487"/>
      <c r="TCV49" s="487"/>
      <c r="TCW49" s="487"/>
      <c r="TCX49" s="487"/>
      <c r="TCY49" s="487"/>
      <c r="TCZ49" s="487"/>
      <c r="TDA49" s="487"/>
      <c r="TDB49" s="487"/>
      <c r="TDC49" s="487"/>
      <c r="TDD49" s="487"/>
      <c r="TDE49" s="487"/>
      <c r="TDF49" s="487"/>
      <c r="TDG49" s="487"/>
      <c r="TDH49" s="487"/>
      <c r="TDI49" s="487"/>
      <c r="TDJ49" s="487"/>
      <c r="TDK49" s="487"/>
      <c r="TDL49" s="487"/>
      <c r="TDM49" s="487"/>
      <c r="TDN49" s="487"/>
      <c r="TDO49" s="487"/>
      <c r="TDP49" s="487"/>
      <c r="TDQ49" s="487"/>
      <c r="TDR49" s="487"/>
      <c r="TDS49" s="487"/>
      <c r="TDT49" s="487"/>
      <c r="TDU49" s="487"/>
      <c r="TDV49" s="487"/>
      <c r="TDW49" s="487"/>
      <c r="TDX49" s="487"/>
      <c r="TDY49" s="487"/>
      <c r="TDZ49" s="487"/>
      <c r="TEA49" s="487"/>
      <c r="TEB49" s="487"/>
      <c r="TEC49" s="487"/>
      <c r="TED49" s="487"/>
      <c r="TEE49" s="487"/>
      <c r="TEF49" s="487"/>
      <c r="TEG49" s="487"/>
      <c r="TEH49" s="487"/>
      <c r="TEI49" s="487"/>
      <c r="TEJ49" s="487"/>
      <c r="TEK49" s="487"/>
      <c r="TEL49" s="487"/>
      <c r="TEM49" s="487"/>
      <c r="TEN49" s="487"/>
      <c r="TEO49" s="487"/>
      <c r="TEP49" s="487"/>
      <c r="TEQ49" s="487"/>
      <c r="TER49" s="487"/>
      <c r="TES49" s="487"/>
      <c r="TET49" s="487"/>
      <c r="TEU49" s="487"/>
      <c r="TEV49" s="487"/>
      <c r="TEW49" s="487"/>
      <c r="TEX49" s="487"/>
      <c r="TEY49" s="487"/>
      <c r="TEZ49" s="487"/>
      <c r="TFA49" s="487"/>
      <c r="TFB49" s="487"/>
      <c r="TFC49" s="487"/>
      <c r="TFD49" s="487"/>
      <c r="TFE49" s="487"/>
      <c r="TFF49" s="487"/>
      <c r="TFG49" s="487"/>
      <c r="TFH49" s="487"/>
      <c r="TFI49" s="487"/>
      <c r="TFJ49" s="487"/>
      <c r="TFK49" s="487"/>
      <c r="TFL49" s="487"/>
      <c r="TFM49" s="487"/>
      <c r="TFN49" s="487"/>
      <c r="TFO49" s="487"/>
      <c r="TFP49" s="487"/>
      <c r="TFQ49" s="487"/>
      <c r="TFR49" s="487"/>
      <c r="TFS49" s="487"/>
      <c r="TFT49" s="487"/>
      <c r="TFU49" s="487"/>
      <c r="TFV49" s="487"/>
      <c r="TFW49" s="487"/>
      <c r="TFX49" s="487"/>
      <c r="TFY49" s="487"/>
      <c r="TFZ49" s="487"/>
      <c r="TGA49" s="487"/>
      <c r="TGB49" s="487"/>
      <c r="TGC49" s="487"/>
      <c r="TGD49" s="487"/>
      <c r="TGE49" s="487"/>
      <c r="TGF49" s="487"/>
      <c r="TGG49" s="487"/>
      <c r="TGH49" s="487"/>
      <c r="TGI49" s="487"/>
      <c r="TGJ49" s="487"/>
      <c r="TGK49" s="487"/>
      <c r="TGL49" s="487"/>
      <c r="TGM49" s="487"/>
      <c r="TGN49" s="487"/>
      <c r="TGO49" s="487"/>
      <c r="TGP49" s="487"/>
      <c r="TGQ49" s="487"/>
      <c r="TGR49" s="487"/>
      <c r="TGS49" s="487"/>
      <c r="TGT49" s="487"/>
      <c r="TGU49" s="487"/>
      <c r="TGV49" s="487"/>
      <c r="TGW49" s="487"/>
      <c r="TGX49" s="487"/>
      <c r="TGY49" s="487"/>
      <c r="TGZ49" s="487"/>
      <c r="THA49" s="487"/>
      <c r="THB49" s="487"/>
      <c r="THC49" s="487"/>
      <c r="THD49" s="487"/>
      <c r="THE49" s="487"/>
      <c r="THF49" s="487"/>
      <c r="THG49" s="487"/>
      <c r="THH49" s="487"/>
      <c r="THI49" s="487"/>
      <c r="THJ49" s="487"/>
      <c r="THK49" s="487"/>
      <c r="THL49" s="487"/>
      <c r="THM49" s="487"/>
      <c r="THN49" s="487"/>
      <c r="THO49" s="487"/>
      <c r="THP49" s="487"/>
      <c r="THQ49" s="487"/>
      <c r="THR49" s="487"/>
      <c r="THS49" s="487"/>
      <c r="THT49" s="487"/>
      <c r="THU49" s="487"/>
      <c r="THV49" s="487"/>
      <c r="THW49" s="487"/>
      <c r="THX49" s="487"/>
      <c r="THY49" s="487"/>
      <c r="THZ49" s="487"/>
      <c r="TIA49" s="487"/>
      <c r="TIB49" s="487"/>
      <c r="TIC49" s="487"/>
      <c r="TID49" s="487"/>
      <c r="TIE49" s="487"/>
      <c r="TIF49" s="487"/>
      <c r="TIG49" s="487"/>
      <c r="TIH49" s="487"/>
      <c r="TII49" s="487"/>
      <c r="TIJ49" s="487"/>
      <c r="TIK49" s="487"/>
      <c r="TIL49" s="487"/>
      <c r="TIM49" s="487"/>
      <c r="TIN49" s="487"/>
      <c r="TIO49" s="487"/>
      <c r="TIP49" s="487"/>
      <c r="TIQ49" s="487"/>
      <c r="TIR49" s="487"/>
      <c r="TIS49" s="487"/>
      <c r="TIT49" s="487"/>
      <c r="TIU49" s="487"/>
      <c r="TIV49" s="487"/>
      <c r="TIW49" s="487"/>
      <c r="TIX49" s="487"/>
      <c r="TIY49" s="487"/>
      <c r="TIZ49" s="487"/>
      <c r="TJA49" s="487"/>
      <c r="TJB49" s="487"/>
      <c r="TJC49" s="487"/>
      <c r="TJD49" s="487"/>
      <c r="TJE49" s="487"/>
      <c r="TJF49" s="487"/>
      <c r="TJG49" s="487"/>
      <c r="TJH49" s="487"/>
      <c r="TJI49" s="487"/>
      <c r="TJJ49" s="487"/>
      <c r="TJK49" s="487"/>
      <c r="TJL49" s="487"/>
      <c r="TJM49" s="487"/>
      <c r="TJN49" s="487"/>
      <c r="TJO49" s="487"/>
      <c r="TJP49" s="487"/>
      <c r="TJQ49" s="487"/>
      <c r="TJR49" s="487"/>
      <c r="TJS49" s="487"/>
      <c r="TJT49" s="487"/>
      <c r="TJU49" s="487"/>
      <c r="TJV49" s="487"/>
      <c r="TJW49" s="487"/>
      <c r="TJX49" s="487"/>
      <c r="TJY49" s="487"/>
      <c r="TJZ49" s="487"/>
      <c r="TKA49" s="487"/>
      <c r="TKB49" s="487"/>
      <c r="TKC49" s="487"/>
      <c r="TKD49" s="487"/>
      <c r="TKE49" s="487"/>
      <c r="TKF49" s="487"/>
      <c r="TKG49" s="487"/>
      <c r="TKH49" s="487"/>
      <c r="TKI49" s="487"/>
      <c r="TKJ49" s="487"/>
      <c r="TKK49" s="487"/>
      <c r="TKL49" s="487"/>
      <c r="TKM49" s="487"/>
      <c r="TKN49" s="487"/>
      <c r="TKO49" s="487"/>
      <c r="TKP49" s="487"/>
      <c r="TKQ49" s="487"/>
      <c r="TKR49" s="487"/>
      <c r="TKS49" s="487"/>
      <c r="TKT49" s="487"/>
      <c r="TKU49" s="487"/>
      <c r="TKV49" s="487"/>
      <c r="TKW49" s="487"/>
      <c r="TKX49" s="487"/>
      <c r="TKY49" s="487"/>
      <c r="TKZ49" s="487"/>
      <c r="TLA49" s="487"/>
      <c r="TLB49" s="487"/>
      <c r="TLC49" s="487"/>
      <c r="TLD49" s="487"/>
      <c r="TLE49" s="487"/>
      <c r="TLF49" s="487"/>
      <c r="TLG49" s="487"/>
      <c r="TLH49" s="487"/>
      <c r="TLI49" s="487"/>
      <c r="TLJ49" s="487"/>
      <c r="TLK49" s="487"/>
      <c r="TLL49" s="487"/>
      <c r="TLM49" s="487"/>
      <c r="TLN49" s="487"/>
      <c r="TLO49" s="487"/>
      <c r="TLP49" s="487"/>
      <c r="TLQ49" s="487"/>
      <c r="TLR49" s="487"/>
      <c r="TLS49" s="487"/>
      <c r="TLT49" s="487"/>
      <c r="TLU49" s="487"/>
      <c r="TLV49" s="487"/>
      <c r="TLW49" s="487"/>
      <c r="TLX49" s="487"/>
      <c r="TLY49" s="487"/>
      <c r="TLZ49" s="487"/>
      <c r="TMA49" s="487"/>
      <c r="TMB49" s="487"/>
      <c r="TMC49" s="487"/>
      <c r="TMD49" s="487"/>
      <c r="TME49" s="487"/>
      <c r="TMF49" s="487"/>
      <c r="TMG49" s="487"/>
      <c r="TMH49" s="487"/>
      <c r="TMI49" s="487"/>
      <c r="TMJ49" s="487"/>
      <c r="TMK49" s="487"/>
      <c r="TML49" s="487"/>
      <c r="TMM49" s="487"/>
      <c r="TMN49" s="487"/>
      <c r="TMO49" s="487"/>
      <c r="TMP49" s="487"/>
      <c r="TMQ49" s="487"/>
      <c r="TMR49" s="487"/>
      <c r="TMS49" s="487"/>
      <c r="TMT49" s="487"/>
      <c r="TMU49" s="487"/>
      <c r="TMV49" s="487"/>
      <c r="TMW49" s="487"/>
      <c r="TMX49" s="487"/>
      <c r="TMY49" s="487"/>
      <c r="TMZ49" s="487"/>
      <c r="TNA49" s="487"/>
      <c r="TNB49" s="487"/>
      <c r="TNC49" s="487"/>
      <c r="TND49" s="487"/>
      <c r="TNE49" s="487"/>
      <c r="TNF49" s="487"/>
      <c r="TNG49" s="487"/>
      <c r="TNH49" s="487"/>
      <c r="TNI49" s="487"/>
      <c r="TNJ49" s="487"/>
      <c r="TNK49" s="487"/>
      <c r="TNL49" s="487"/>
      <c r="TNM49" s="487"/>
      <c r="TNN49" s="487"/>
      <c r="TNO49" s="487"/>
      <c r="TNP49" s="487"/>
      <c r="TNQ49" s="487"/>
      <c r="TNR49" s="487"/>
      <c r="TNS49" s="487"/>
      <c r="TNT49" s="487"/>
      <c r="TNU49" s="487"/>
      <c r="TNV49" s="487"/>
      <c r="TNW49" s="487"/>
      <c r="TNX49" s="487"/>
      <c r="TNY49" s="487"/>
      <c r="TNZ49" s="487"/>
      <c r="TOA49" s="487"/>
      <c r="TOB49" s="487"/>
      <c r="TOC49" s="487"/>
      <c r="TOD49" s="487"/>
      <c r="TOE49" s="487"/>
      <c r="TOF49" s="487"/>
      <c r="TOG49" s="487"/>
      <c r="TOH49" s="487"/>
      <c r="TOI49" s="487"/>
      <c r="TOJ49" s="487"/>
      <c r="TOK49" s="487"/>
      <c r="TOL49" s="487"/>
      <c r="TOM49" s="487"/>
      <c r="TON49" s="487"/>
      <c r="TOO49" s="487"/>
      <c r="TOP49" s="487"/>
      <c r="TOQ49" s="487"/>
      <c r="TOR49" s="487"/>
      <c r="TOS49" s="487"/>
      <c r="TOT49" s="487"/>
      <c r="TOU49" s="487"/>
      <c r="TOV49" s="487"/>
      <c r="TOW49" s="487"/>
      <c r="TOX49" s="487"/>
      <c r="TOY49" s="487"/>
      <c r="TOZ49" s="487"/>
      <c r="TPA49" s="487"/>
      <c r="TPB49" s="487"/>
      <c r="TPC49" s="487"/>
      <c r="TPD49" s="487"/>
      <c r="TPE49" s="487"/>
      <c r="TPF49" s="487"/>
      <c r="TPG49" s="487"/>
      <c r="TPH49" s="487"/>
      <c r="TPI49" s="487"/>
      <c r="TPJ49" s="487"/>
      <c r="TPK49" s="487"/>
      <c r="TPL49" s="487"/>
      <c r="TPM49" s="487"/>
      <c r="TPN49" s="487"/>
      <c r="TPO49" s="487"/>
      <c r="TPP49" s="487"/>
      <c r="TPQ49" s="487"/>
      <c r="TPR49" s="487"/>
      <c r="TPS49" s="487"/>
      <c r="TPT49" s="487"/>
      <c r="TPU49" s="487"/>
      <c r="TPV49" s="487"/>
      <c r="TPW49" s="487"/>
      <c r="TPX49" s="487"/>
      <c r="TPY49" s="487"/>
      <c r="TPZ49" s="487"/>
      <c r="TQA49" s="487"/>
      <c r="TQB49" s="487"/>
      <c r="TQC49" s="487"/>
      <c r="TQD49" s="487"/>
      <c r="TQE49" s="487"/>
      <c r="TQF49" s="487"/>
      <c r="TQG49" s="487"/>
      <c r="TQH49" s="487"/>
      <c r="TQI49" s="487"/>
      <c r="TQJ49" s="487"/>
      <c r="TQK49" s="487"/>
      <c r="TQL49" s="487"/>
      <c r="TQM49" s="487"/>
      <c r="TQN49" s="487"/>
      <c r="TQO49" s="487"/>
      <c r="TQP49" s="487"/>
      <c r="TQQ49" s="487"/>
      <c r="TQR49" s="487"/>
      <c r="TQS49" s="487"/>
      <c r="TQT49" s="487"/>
      <c r="TQU49" s="487"/>
      <c r="TQV49" s="487"/>
      <c r="TQW49" s="487"/>
      <c r="TQX49" s="487"/>
      <c r="TQY49" s="487"/>
      <c r="TQZ49" s="487"/>
      <c r="TRA49" s="487"/>
      <c r="TRB49" s="487"/>
      <c r="TRC49" s="487"/>
      <c r="TRD49" s="487"/>
      <c r="TRE49" s="487"/>
      <c r="TRF49" s="487"/>
      <c r="TRG49" s="487"/>
      <c r="TRH49" s="487"/>
      <c r="TRI49" s="487"/>
      <c r="TRJ49" s="487"/>
      <c r="TRK49" s="487"/>
      <c r="TRL49" s="487"/>
      <c r="TRM49" s="487"/>
      <c r="TRN49" s="487"/>
      <c r="TRO49" s="487"/>
      <c r="TRP49" s="487"/>
      <c r="TRQ49" s="487"/>
      <c r="TRR49" s="487"/>
      <c r="TRS49" s="487"/>
      <c r="TRT49" s="487"/>
      <c r="TRU49" s="487"/>
      <c r="TRV49" s="487"/>
      <c r="TRW49" s="487"/>
      <c r="TRX49" s="487"/>
      <c r="TRY49" s="487"/>
      <c r="TRZ49" s="487"/>
      <c r="TSA49" s="487"/>
      <c r="TSB49" s="487"/>
      <c r="TSC49" s="487"/>
      <c r="TSD49" s="487"/>
      <c r="TSE49" s="487"/>
      <c r="TSF49" s="487"/>
      <c r="TSG49" s="487"/>
      <c r="TSH49" s="487"/>
      <c r="TSI49" s="487"/>
      <c r="TSJ49" s="487"/>
      <c r="TSK49" s="487"/>
      <c r="TSL49" s="487"/>
      <c r="TSM49" s="487"/>
      <c r="TSN49" s="487"/>
      <c r="TSO49" s="487"/>
      <c r="TSP49" s="487"/>
      <c r="TSQ49" s="487"/>
      <c r="TSR49" s="487"/>
      <c r="TSS49" s="487"/>
      <c r="TST49" s="487"/>
      <c r="TSU49" s="487"/>
      <c r="TSV49" s="487"/>
      <c r="TSW49" s="487"/>
      <c r="TSX49" s="487"/>
      <c r="TSY49" s="487"/>
      <c r="TSZ49" s="487"/>
      <c r="TTA49" s="487"/>
      <c r="TTB49" s="487"/>
      <c r="TTC49" s="487"/>
      <c r="TTD49" s="487"/>
      <c r="TTE49" s="487"/>
      <c r="TTF49" s="487"/>
      <c r="TTG49" s="487"/>
      <c r="TTH49" s="487"/>
      <c r="TTI49" s="487"/>
      <c r="TTJ49" s="487"/>
      <c r="TTK49" s="487"/>
      <c r="TTL49" s="487"/>
      <c r="TTM49" s="487"/>
      <c r="TTN49" s="487"/>
      <c r="TTO49" s="487"/>
      <c r="TTP49" s="487"/>
      <c r="TTQ49" s="487"/>
      <c r="TTR49" s="487"/>
      <c r="TTS49" s="487"/>
      <c r="TTT49" s="487"/>
      <c r="TTU49" s="487"/>
      <c r="TTV49" s="487"/>
      <c r="TTW49" s="487"/>
      <c r="TTX49" s="487"/>
      <c r="TTY49" s="487"/>
      <c r="TTZ49" s="487"/>
      <c r="TUA49" s="487"/>
      <c r="TUB49" s="487"/>
      <c r="TUC49" s="487"/>
      <c r="TUD49" s="487"/>
      <c r="TUE49" s="487"/>
      <c r="TUF49" s="487"/>
      <c r="TUG49" s="487"/>
      <c r="TUH49" s="487"/>
      <c r="TUI49" s="487"/>
      <c r="TUJ49" s="487"/>
      <c r="TUK49" s="487"/>
      <c r="TUL49" s="487"/>
      <c r="TUM49" s="487"/>
      <c r="TUN49" s="487"/>
      <c r="TUO49" s="487"/>
      <c r="TUP49" s="487"/>
      <c r="TUQ49" s="487"/>
      <c r="TUR49" s="487"/>
      <c r="TUS49" s="487"/>
      <c r="TUT49" s="487"/>
      <c r="TUU49" s="487"/>
      <c r="TUV49" s="487"/>
      <c r="TUW49" s="487"/>
      <c r="TUX49" s="487"/>
      <c r="TUY49" s="487"/>
      <c r="TUZ49" s="487"/>
      <c r="TVA49" s="487"/>
      <c r="TVB49" s="487"/>
      <c r="TVC49" s="487"/>
      <c r="TVD49" s="487"/>
      <c r="TVE49" s="487"/>
      <c r="TVF49" s="487"/>
      <c r="TVG49" s="487"/>
      <c r="TVH49" s="487"/>
      <c r="TVI49" s="487"/>
      <c r="TVJ49" s="487"/>
      <c r="TVK49" s="487"/>
      <c r="TVL49" s="487"/>
      <c r="TVM49" s="487"/>
      <c r="TVN49" s="487"/>
      <c r="TVO49" s="487"/>
      <c r="TVP49" s="487"/>
      <c r="TVQ49" s="487"/>
      <c r="TVR49" s="487"/>
      <c r="TVS49" s="487"/>
      <c r="TVT49" s="487"/>
      <c r="TVU49" s="487"/>
      <c r="TVV49" s="487"/>
      <c r="TVW49" s="487"/>
      <c r="TVX49" s="487"/>
      <c r="TVY49" s="487"/>
      <c r="TVZ49" s="487"/>
      <c r="TWA49" s="487"/>
      <c r="TWB49" s="487"/>
      <c r="TWC49" s="487"/>
      <c r="TWD49" s="487"/>
      <c r="TWE49" s="487"/>
      <c r="TWF49" s="487"/>
      <c r="TWG49" s="487"/>
      <c r="TWH49" s="487"/>
      <c r="TWI49" s="487"/>
      <c r="TWJ49" s="487"/>
      <c r="TWK49" s="487"/>
      <c r="TWL49" s="487"/>
      <c r="TWM49" s="487"/>
      <c r="TWN49" s="487"/>
      <c r="TWO49" s="487"/>
      <c r="TWP49" s="487"/>
      <c r="TWQ49" s="487"/>
      <c r="TWR49" s="487"/>
      <c r="TWS49" s="487"/>
      <c r="TWT49" s="487"/>
      <c r="TWU49" s="487"/>
      <c r="TWV49" s="487"/>
      <c r="TWW49" s="487"/>
      <c r="TWX49" s="487"/>
      <c r="TWY49" s="487"/>
      <c r="TWZ49" s="487"/>
      <c r="TXA49" s="487"/>
      <c r="TXB49" s="487"/>
      <c r="TXC49" s="487"/>
      <c r="TXD49" s="487"/>
      <c r="TXE49" s="487"/>
      <c r="TXF49" s="487"/>
      <c r="TXG49" s="487"/>
      <c r="TXH49" s="487"/>
      <c r="TXI49" s="487"/>
      <c r="TXJ49" s="487"/>
      <c r="TXK49" s="487"/>
      <c r="TXL49" s="487"/>
      <c r="TXM49" s="487"/>
      <c r="TXN49" s="487"/>
      <c r="TXO49" s="487"/>
      <c r="TXP49" s="487"/>
      <c r="TXQ49" s="487"/>
      <c r="TXR49" s="487"/>
      <c r="TXS49" s="487"/>
      <c r="TXT49" s="487"/>
      <c r="TXU49" s="487"/>
      <c r="TXV49" s="487"/>
      <c r="TXW49" s="487"/>
      <c r="TXX49" s="487"/>
      <c r="TXY49" s="487"/>
      <c r="TXZ49" s="487"/>
      <c r="TYA49" s="487"/>
      <c r="TYB49" s="487"/>
      <c r="TYC49" s="487"/>
      <c r="TYD49" s="487"/>
      <c r="TYE49" s="487"/>
      <c r="TYF49" s="487"/>
      <c r="TYG49" s="487"/>
      <c r="TYH49" s="487"/>
      <c r="TYI49" s="487"/>
      <c r="TYJ49" s="487"/>
      <c r="TYK49" s="487"/>
      <c r="TYL49" s="487"/>
      <c r="TYM49" s="487"/>
      <c r="TYN49" s="487"/>
      <c r="TYO49" s="487"/>
      <c r="TYP49" s="487"/>
      <c r="TYQ49" s="487"/>
      <c r="TYR49" s="487"/>
      <c r="TYS49" s="487"/>
      <c r="TYT49" s="487"/>
      <c r="TYU49" s="487"/>
      <c r="TYV49" s="487"/>
      <c r="TYW49" s="487"/>
      <c r="TYX49" s="487"/>
      <c r="TYY49" s="487"/>
      <c r="TYZ49" s="487"/>
      <c r="TZA49" s="487"/>
      <c r="TZB49" s="487"/>
      <c r="TZC49" s="487"/>
      <c r="TZD49" s="487"/>
      <c r="TZE49" s="487"/>
      <c r="TZF49" s="487"/>
      <c r="TZG49" s="487"/>
      <c r="TZH49" s="487"/>
      <c r="TZI49" s="487"/>
      <c r="TZJ49" s="487"/>
      <c r="TZK49" s="487"/>
      <c r="TZL49" s="487"/>
      <c r="TZM49" s="487"/>
      <c r="TZN49" s="487"/>
      <c r="TZO49" s="487"/>
      <c r="TZP49" s="487"/>
      <c r="TZQ49" s="487"/>
      <c r="TZR49" s="487"/>
      <c r="TZS49" s="487"/>
      <c r="TZT49" s="487"/>
      <c r="TZU49" s="487"/>
      <c r="TZV49" s="487"/>
      <c r="TZW49" s="487"/>
      <c r="TZX49" s="487"/>
      <c r="TZY49" s="487"/>
      <c r="TZZ49" s="487"/>
      <c r="UAA49" s="487"/>
      <c r="UAB49" s="487"/>
      <c r="UAC49" s="487"/>
      <c r="UAD49" s="487"/>
      <c r="UAE49" s="487"/>
      <c r="UAF49" s="487"/>
      <c r="UAG49" s="487"/>
      <c r="UAH49" s="487"/>
      <c r="UAI49" s="487"/>
      <c r="UAJ49" s="487"/>
      <c r="UAK49" s="487"/>
      <c r="UAL49" s="487"/>
      <c r="UAM49" s="487"/>
      <c r="UAN49" s="487"/>
      <c r="UAO49" s="487"/>
      <c r="UAP49" s="487"/>
      <c r="UAQ49" s="487"/>
      <c r="UAR49" s="487"/>
      <c r="UAS49" s="487"/>
      <c r="UAT49" s="487"/>
      <c r="UAU49" s="487"/>
      <c r="UAV49" s="487"/>
      <c r="UAW49" s="487"/>
      <c r="UAX49" s="487"/>
      <c r="UAY49" s="487"/>
      <c r="UAZ49" s="487"/>
      <c r="UBA49" s="487"/>
      <c r="UBB49" s="487"/>
      <c r="UBC49" s="487"/>
      <c r="UBD49" s="487"/>
      <c r="UBE49" s="487"/>
      <c r="UBF49" s="487"/>
      <c r="UBG49" s="487"/>
      <c r="UBH49" s="487"/>
      <c r="UBI49" s="487"/>
      <c r="UBJ49" s="487"/>
      <c r="UBK49" s="487"/>
      <c r="UBL49" s="487"/>
      <c r="UBM49" s="487"/>
      <c r="UBN49" s="487"/>
      <c r="UBO49" s="487"/>
      <c r="UBP49" s="487"/>
      <c r="UBQ49" s="487"/>
      <c r="UBR49" s="487"/>
      <c r="UBS49" s="487"/>
      <c r="UBT49" s="487"/>
      <c r="UBU49" s="487"/>
      <c r="UBV49" s="487"/>
      <c r="UBW49" s="487"/>
      <c r="UBX49" s="487"/>
      <c r="UBY49" s="487"/>
      <c r="UBZ49" s="487"/>
      <c r="UCA49" s="487"/>
      <c r="UCB49" s="487"/>
      <c r="UCC49" s="487"/>
      <c r="UCD49" s="487"/>
      <c r="UCE49" s="487"/>
      <c r="UCF49" s="487"/>
      <c r="UCG49" s="487"/>
      <c r="UCH49" s="487"/>
      <c r="UCI49" s="487"/>
      <c r="UCJ49" s="487"/>
      <c r="UCK49" s="487"/>
      <c r="UCL49" s="487"/>
      <c r="UCM49" s="487"/>
      <c r="UCN49" s="487"/>
      <c r="UCO49" s="487"/>
      <c r="UCP49" s="487"/>
      <c r="UCQ49" s="487"/>
      <c r="UCR49" s="487"/>
      <c r="UCS49" s="487"/>
      <c r="UCT49" s="487"/>
      <c r="UCU49" s="487"/>
      <c r="UCV49" s="487"/>
      <c r="UCW49" s="487"/>
      <c r="UCX49" s="487"/>
      <c r="UCY49" s="487"/>
      <c r="UCZ49" s="487"/>
      <c r="UDA49" s="487"/>
      <c r="UDB49" s="487"/>
      <c r="UDC49" s="487"/>
      <c r="UDD49" s="487"/>
      <c r="UDE49" s="487"/>
      <c r="UDF49" s="487"/>
      <c r="UDG49" s="487"/>
      <c r="UDH49" s="487"/>
      <c r="UDI49" s="487"/>
      <c r="UDJ49" s="487"/>
      <c r="UDK49" s="487"/>
      <c r="UDL49" s="487"/>
      <c r="UDM49" s="487"/>
      <c r="UDN49" s="487"/>
      <c r="UDO49" s="487"/>
      <c r="UDP49" s="487"/>
      <c r="UDQ49" s="487"/>
      <c r="UDR49" s="487"/>
      <c r="UDS49" s="487"/>
      <c r="UDT49" s="487"/>
      <c r="UDU49" s="487"/>
      <c r="UDV49" s="487"/>
      <c r="UDW49" s="487"/>
      <c r="UDX49" s="487"/>
      <c r="UDY49" s="487"/>
      <c r="UDZ49" s="487"/>
      <c r="UEA49" s="487"/>
      <c r="UEB49" s="487"/>
      <c r="UEC49" s="487"/>
      <c r="UED49" s="487"/>
      <c r="UEE49" s="487"/>
      <c r="UEO49" s="487"/>
      <c r="UEP49" s="487"/>
      <c r="UEQ49" s="487"/>
      <c r="UER49" s="487"/>
      <c r="UES49" s="487"/>
      <c r="UET49" s="487"/>
      <c r="UEU49" s="487"/>
      <c r="UEV49" s="487"/>
      <c r="UEW49" s="487"/>
      <c r="UEX49" s="487"/>
      <c r="UEY49" s="487"/>
      <c r="UEZ49" s="487"/>
      <c r="UFA49" s="487"/>
      <c r="UFB49" s="487"/>
      <c r="UFC49" s="487"/>
      <c r="UFD49" s="487"/>
      <c r="UFE49" s="487"/>
      <c r="UFF49" s="487"/>
      <c r="UFG49" s="487"/>
      <c r="UFH49" s="487"/>
      <c r="UFI49" s="487"/>
      <c r="UFJ49" s="487"/>
      <c r="UFK49" s="487"/>
      <c r="UFL49" s="487"/>
      <c r="UFM49" s="487"/>
      <c r="UFN49" s="487"/>
      <c r="UFO49" s="487"/>
      <c r="UFP49" s="487"/>
      <c r="UFQ49" s="487"/>
      <c r="UFR49" s="487"/>
      <c r="UFS49" s="487"/>
      <c r="UFT49" s="487"/>
      <c r="UFU49" s="487"/>
      <c r="UFV49" s="487"/>
      <c r="UFW49" s="487"/>
      <c r="UFX49" s="487"/>
      <c r="UFY49" s="487"/>
      <c r="UFZ49" s="487"/>
      <c r="UGA49" s="487"/>
      <c r="UGB49" s="487"/>
      <c r="UGC49" s="487"/>
      <c r="UGD49" s="487"/>
      <c r="UGE49" s="487"/>
      <c r="UGF49" s="487"/>
      <c r="UGG49" s="487"/>
      <c r="UGH49" s="487"/>
      <c r="UGI49" s="487"/>
      <c r="UGJ49" s="487"/>
      <c r="UGK49" s="487"/>
      <c r="UGL49" s="487"/>
      <c r="UGM49" s="487"/>
      <c r="UGN49" s="487"/>
      <c r="UGO49" s="487"/>
      <c r="UGP49" s="487"/>
      <c r="UGQ49" s="487"/>
      <c r="UGR49" s="487"/>
      <c r="UGS49" s="487"/>
      <c r="UGT49" s="487"/>
      <c r="UGU49" s="487"/>
      <c r="UGV49" s="487"/>
      <c r="UGW49" s="487"/>
      <c r="UGX49" s="487"/>
      <c r="UGY49" s="487"/>
      <c r="UGZ49" s="487"/>
      <c r="UHA49" s="487"/>
      <c r="UHB49" s="487"/>
      <c r="UHC49" s="487"/>
      <c r="UHD49" s="487"/>
      <c r="UHE49" s="487"/>
      <c r="UHF49" s="487"/>
      <c r="UHG49" s="487"/>
      <c r="UHH49" s="487"/>
      <c r="UHI49" s="487"/>
      <c r="UHJ49" s="487"/>
      <c r="UHK49" s="487"/>
      <c r="UHL49" s="487"/>
      <c r="UHM49" s="487"/>
      <c r="UHN49" s="487"/>
      <c r="UHO49" s="487"/>
      <c r="UHP49" s="487"/>
      <c r="UHQ49" s="487"/>
      <c r="UHR49" s="487"/>
      <c r="UHS49" s="487"/>
      <c r="UHT49" s="487"/>
      <c r="UHU49" s="487"/>
      <c r="UHV49" s="487"/>
      <c r="UHW49" s="487"/>
      <c r="UHX49" s="487"/>
      <c r="UHY49" s="487"/>
      <c r="UHZ49" s="487"/>
      <c r="UIA49" s="487"/>
      <c r="UIB49" s="487"/>
      <c r="UIC49" s="487"/>
      <c r="UID49" s="487"/>
      <c r="UIE49" s="487"/>
      <c r="UIF49" s="487"/>
      <c r="UIG49" s="487"/>
      <c r="UIH49" s="487"/>
      <c r="UII49" s="487"/>
      <c r="UIJ49" s="487"/>
      <c r="UIK49" s="487"/>
      <c r="UIL49" s="487"/>
      <c r="UIM49" s="487"/>
      <c r="UIN49" s="487"/>
      <c r="UIO49" s="487"/>
      <c r="UIP49" s="487"/>
      <c r="UIQ49" s="487"/>
      <c r="UIR49" s="487"/>
      <c r="UIS49" s="487"/>
      <c r="UIT49" s="487"/>
      <c r="UIU49" s="487"/>
      <c r="UIV49" s="487"/>
      <c r="UIW49" s="487"/>
      <c r="UIX49" s="487"/>
      <c r="UIY49" s="487"/>
      <c r="UIZ49" s="487"/>
      <c r="UJA49" s="487"/>
      <c r="UJB49" s="487"/>
      <c r="UJC49" s="487"/>
      <c r="UJD49" s="487"/>
      <c r="UJE49" s="487"/>
      <c r="UJF49" s="487"/>
      <c r="UJG49" s="487"/>
      <c r="UJH49" s="487"/>
      <c r="UJI49" s="487"/>
      <c r="UJJ49" s="487"/>
      <c r="UJK49" s="487"/>
      <c r="UJL49" s="487"/>
      <c r="UJM49" s="487"/>
      <c r="UJN49" s="487"/>
      <c r="UJO49" s="487"/>
      <c r="UJP49" s="487"/>
      <c r="UJQ49" s="487"/>
      <c r="UJR49" s="487"/>
      <c r="UJS49" s="487"/>
      <c r="UJT49" s="487"/>
      <c r="UJU49" s="487"/>
      <c r="UJV49" s="487"/>
      <c r="UJW49" s="487"/>
      <c r="UJX49" s="487"/>
      <c r="UJY49" s="487"/>
      <c r="UJZ49" s="487"/>
      <c r="UKA49" s="487"/>
      <c r="UKB49" s="487"/>
      <c r="UKC49" s="487"/>
      <c r="UKD49" s="487"/>
      <c r="UKE49" s="487"/>
      <c r="UKF49" s="487"/>
      <c r="UKG49" s="487"/>
      <c r="UKH49" s="487"/>
      <c r="UKI49" s="487"/>
      <c r="UKJ49" s="487"/>
      <c r="UKK49" s="487"/>
      <c r="UKL49" s="487"/>
      <c r="UKM49" s="487"/>
      <c r="UKN49" s="487"/>
      <c r="UKO49" s="487"/>
      <c r="UKP49" s="487"/>
      <c r="UKQ49" s="487"/>
      <c r="UKR49" s="487"/>
      <c r="UKS49" s="487"/>
      <c r="UKT49" s="487"/>
      <c r="UKU49" s="487"/>
      <c r="UKV49" s="487"/>
      <c r="UKW49" s="487"/>
      <c r="UKX49" s="487"/>
      <c r="UKY49" s="487"/>
      <c r="UKZ49" s="487"/>
      <c r="ULA49" s="487"/>
      <c r="ULB49" s="487"/>
      <c r="ULC49" s="487"/>
      <c r="ULD49" s="487"/>
      <c r="ULE49" s="487"/>
      <c r="ULF49" s="487"/>
      <c r="ULG49" s="487"/>
      <c r="ULH49" s="487"/>
      <c r="ULI49" s="487"/>
      <c r="ULJ49" s="487"/>
      <c r="ULK49" s="487"/>
      <c r="ULL49" s="487"/>
      <c r="ULM49" s="487"/>
      <c r="ULN49" s="487"/>
      <c r="ULO49" s="487"/>
      <c r="ULP49" s="487"/>
      <c r="ULQ49" s="487"/>
      <c r="ULR49" s="487"/>
      <c r="ULS49" s="487"/>
      <c r="ULT49" s="487"/>
      <c r="ULU49" s="487"/>
      <c r="ULV49" s="487"/>
      <c r="ULW49" s="487"/>
      <c r="ULX49" s="487"/>
      <c r="ULY49" s="487"/>
      <c r="ULZ49" s="487"/>
      <c r="UMA49" s="487"/>
      <c r="UMB49" s="487"/>
      <c r="UMC49" s="487"/>
      <c r="UMD49" s="487"/>
      <c r="UME49" s="487"/>
      <c r="UMF49" s="487"/>
      <c r="UMG49" s="487"/>
      <c r="UMH49" s="487"/>
      <c r="UMI49" s="487"/>
      <c r="UMJ49" s="487"/>
      <c r="UMK49" s="487"/>
      <c r="UML49" s="487"/>
      <c r="UMM49" s="487"/>
      <c r="UMN49" s="487"/>
      <c r="UMO49" s="487"/>
      <c r="UMP49" s="487"/>
      <c r="UMQ49" s="487"/>
      <c r="UMR49" s="487"/>
      <c r="UMS49" s="487"/>
      <c r="UMT49" s="487"/>
      <c r="UMU49" s="487"/>
      <c r="UMV49" s="487"/>
      <c r="UMW49" s="487"/>
      <c r="UMX49" s="487"/>
      <c r="UMY49" s="487"/>
      <c r="UMZ49" s="487"/>
      <c r="UNA49" s="487"/>
      <c r="UNB49" s="487"/>
      <c r="UNC49" s="487"/>
      <c r="UND49" s="487"/>
      <c r="UNE49" s="487"/>
      <c r="UNF49" s="487"/>
      <c r="UNG49" s="487"/>
      <c r="UNH49" s="487"/>
      <c r="UNI49" s="487"/>
      <c r="UNJ49" s="487"/>
      <c r="UNK49" s="487"/>
      <c r="UNL49" s="487"/>
      <c r="UNM49" s="487"/>
      <c r="UNN49" s="487"/>
      <c r="UNO49" s="487"/>
      <c r="UNP49" s="487"/>
      <c r="UNQ49" s="487"/>
      <c r="UNR49" s="487"/>
      <c r="UNS49" s="487"/>
      <c r="UNT49" s="487"/>
      <c r="UNU49" s="487"/>
      <c r="UNV49" s="487"/>
      <c r="UNW49" s="487"/>
      <c r="UNX49" s="487"/>
      <c r="UNY49" s="487"/>
      <c r="UNZ49" s="487"/>
      <c r="UOA49" s="487"/>
      <c r="UOB49" s="487"/>
      <c r="UOC49" s="487"/>
      <c r="UOD49" s="487"/>
      <c r="UOE49" s="487"/>
      <c r="UOF49" s="487"/>
      <c r="UOG49" s="487"/>
      <c r="UOH49" s="487"/>
      <c r="UOI49" s="487"/>
      <c r="UOJ49" s="487"/>
      <c r="UOK49" s="487"/>
      <c r="UOL49" s="487"/>
      <c r="UOM49" s="487"/>
      <c r="UON49" s="487"/>
      <c r="UOO49" s="487"/>
      <c r="UOP49" s="487"/>
      <c r="UOQ49" s="487"/>
      <c r="UOR49" s="487"/>
      <c r="UOS49" s="487"/>
      <c r="UOT49" s="487"/>
      <c r="UOU49" s="487"/>
      <c r="UOV49" s="487"/>
      <c r="UOW49" s="487"/>
      <c r="UOX49" s="487"/>
      <c r="UOY49" s="487"/>
      <c r="UOZ49" s="487"/>
      <c r="UPA49" s="487"/>
      <c r="UPB49" s="487"/>
      <c r="UPC49" s="487"/>
      <c r="UPD49" s="487"/>
      <c r="UPE49" s="487"/>
      <c r="UPF49" s="487"/>
      <c r="UPG49" s="487"/>
      <c r="UPH49" s="487"/>
      <c r="UPI49" s="487"/>
      <c r="UPJ49" s="487"/>
      <c r="UPK49" s="487"/>
      <c r="UPL49" s="487"/>
      <c r="UPM49" s="487"/>
      <c r="UPN49" s="487"/>
      <c r="UPO49" s="487"/>
      <c r="UPP49" s="487"/>
      <c r="UPQ49" s="487"/>
      <c r="UPR49" s="487"/>
      <c r="UPS49" s="487"/>
      <c r="UPT49" s="487"/>
      <c r="UPU49" s="487"/>
      <c r="UPV49" s="487"/>
      <c r="UPW49" s="487"/>
      <c r="UPX49" s="487"/>
      <c r="UPY49" s="487"/>
      <c r="UPZ49" s="487"/>
      <c r="UQA49" s="487"/>
      <c r="UQB49" s="487"/>
      <c r="UQC49" s="487"/>
      <c r="UQD49" s="487"/>
      <c r="UQE49" s="487"/>
      <c r="UQF49" s="487"/>
      <c r="UQG49" s="487"/>
      <c r="UQH49" s="487"/>
      <c r="UQI49" s="487"/>
      <c r="UQJ49" s="487"/>
      <c r="UQK49" s="487"/>
      <c r="UQL49" s="487"/>
      <c r="UQM49" s="487"/>
      <c r="UQN49" s="487"/>
      <c r="UQO49" s="487"/>
      <c r="UQP49" s="487"/>
      <c r="UQQ49" s="487"/>
      <c r="UQR49" s="487"/>
      <c r="UQS49" s="487"/>
      <c r="UQT49" s="487"/>
      <c r="UQU49" s="487"/>
      <c r="UQV49" s="487"/>
      <c r="UQW49" s="487"/>
      <c r="UQX49" s="487"/>
      <c r="UQY49" s="487"/>
      <c r="UQZ49" s="487"/>
      <c r="URA49" s="487"/>
      <c r="URB49" s="487"/>
      <c r="URC49" s="487"/>
      <c r="URD49" s="487"/>
      <c r="URE49" s="487"/>
      <c r="URF49" s="487"/>
      <c r="URG49" s="487"/>
      <c r="URH49" s="487"/>
      <c r="URI49" s="487"/>
      <c r="URJ49" s="487"/>
      <c r="URK49" s="487"/>
      <c r="URL49" s="487"/>
      <c r="URM49" s="487"/>
      <c r="URN49" s="487"/>
      <c r="URO49" s="487"/>
      <c r="URP49" s="487"/>
      <c r="URQ49" s="487"/>
      <c r="URR49" s="487"/>
      <c r="URS49" s="487"/>
      <c r="URT49" s="487"/>
      <c r="URU49" s="487"/>
      <c r="URV49" s="487"/>
      <c r="URW49" s="487"/>
      <c r="URX49" s="487"/>
      <c r="URY49" s="487"/>
      <c r="URZ49" s="487"/>
      <c r="USA49" s="487"/>
      <c r="USB49" s="487"/>
      <c r="USC49" s="487"/>
      <c r="USD49" s="487"/>
      <c r="USE49" s="487"/>
      <c r="USF49" s="487"/>
      <c r="USG49" s="487"/>
      <c r="USH49" s="487"/>
      <c r="USI49" s="487"/>
      <c r="USJ49" s="487"/>
      <c r="USK49" s="487"/>
      <c r="USL49" s="487"/>
      <c r="USM49" s="487"/>
      <c r="USN49" s="487"/>
      <c r="USO49" s="487"/>
      <c r="USP49" s="487"/>
      <c r="USQ49" s="487"/>
      <c r="USR49" s="487"/>
      <c r="USS49" s="487"/>
      <c r="UST49" s="487"/>
      <c r="USU49" s="487"/>
      <c r="USV49" s="487"/>
      <c r="USW49" s="487"/>
      <c r="USX49" s="487"/>
      <c r="USY49" s="487"/>
      <c r="USZ49" s="487"/>
      <c r="UTA49" s="487"/>
      <c r="UTB49" s="487"/>
      <c r="UTC49" s="487"/>
      <c r="UTD49" s="487"/>
      <c r="UTE49" s="487"/>
      <c r="UTF49" s="487"/>
      <c r="UTG49" s="487"/>
      <c r="UTH49" s="487"/>
      <c r="UTI49" s="487"/>
      <c r="UTJ49" s="487"/>
      <c r="UTK49" s="487"/>
      <c r="UTL49" s="487"/>
      <c r="UTM49" s="487"/>
      <c r="UTN49" s="487"/>
      <c r="UTO49" s="487"/>
      <c r="UTP49" s="487"/>
      <c r="UTQ49" s="487"/>
      <c r="UTR49" s="487"/>
      <c r="UTS49" s="487"/>
      <c r="UTT49" s="487"/>
      <c r="UTU49" s="487"/>
      <c r="UTV49" s="487"/>
      <c r="UTW49" s="487"/>
      <c r="UTX49" s="487"/>
      <c r="UTY49" s="487"/>
      <c r="UTZ49" s="487"/>
      <c r="UUA49" s="487"/>
      <c r="UUB49" s="487"/>
      <c r="UUC49" s="487"/>
      <c r="UUD49" s="487"/>
      <c r="UUE49" s="487"/>
      <c r="UUF49" s="487"/>
      <c r="UUG49" s="487"/>
      <c r="UUH49" s="487"/>
      <c r="UUI49" s="487"/>
      <c r="UUJ49" s="487"/>
      <c r="UUK49" s="487"/>
      <c r="UUL49" s="487"/>
      <c r="UUM49" s="487"/>
      <c r="UUN49" s="487"/>
      <c r="UUO49" s="487"/>
      <c r="UUP49" s="487"/>
      <c r="UUQ49" s="487"/>
      <c r="UUR49" s="487"/>
      <c r="UUS49" s="487"/>
      <c r="UUT49" s="487"/>
      <c r="UUU49" s="487"/>
      <c r="UUV49" s="487"/>
      <c r="UUW49" s="487"/>
      <c r="UUX49" s="487"/>
      <c r="UUY49" s="487"/>
      <c r="UUZ49" s="487"/>
      <c r="UVA49" s="487"/>
      <c r="UVB49" s="487"/>
      <c r="UVC49" s="487"/>
      <c r="UVD49" s="487"/>
      <c r="UVE49" s="487"/>
      <c r="UVF49" s="487"/>
      <c r="UVG49" s="487"/>
      <c r="UVH49" s="487"/>
      <c r="UVI49" s="487"/>
      <c r="UVJ49" s="487"/>
      <c r="UVK49" s="487"/>
      <c r="UVL49" s="487"/>
      <c r="UVM49" s="487"/>
      <c r="UVN49" s="487"/>
      <c r="UVO49" s="487"/>
      <c r="UVP49" s="487"/>
      <c r="UVQ49" s="487"/>
      <c r="UVR49" s="487"/>
      <c r="UVS49" s="487"/>
      <c r="UVT49" s="487"/>
      <c r="UVU49" s="487"/>
      <c r="UVV49" s="487"/>
      <c r="UVW49" s="487"/>
      <c r="UVX49" s="487"/>
      <c r="UVY49" s="487"/>
      <c r="UVZ49" s="487"/>
      <c r="UWA49" s="487"/>
      <c r="UWB49" s="487"/>
      <c r="UWC49" s="487"/>
      <c r="UWD49" s="487"/>
      <c r="UWE49" s="487"/>
      <c r="UWF49" s="487"/>
      <c r="UWG49" s="487"/>
      <c r="UWH49" s="487"/>
      <c r="UWI49" s="487"/>
      <c r="UWJ49" s="487"/>
      <c r="UWK49" s="487"/>
      <c r="UWL49" s="487"/>
      <c r="UWM49" s="487"/>
      <c r="UWN49" s="487"/>
      <c r="UWO49" s="487"/>
      <c r="UWP49" s="487"/>
      <c r="UWQ49" s="487"/>
      <c r="UWR49" s="487"/>
      <c r="UWS49" s="487"/>
      <c r="UWT49" s="487"/>
      <c r="UWU49" s="487"/>
      <c r="UWV49" s="487"/>
      <c r="UWW49" s="487"/>
      <c r="UWX49" s="487"/>
      <c r="UWY49" s="487"/>
      <c r="UWZ49" s="487"/>
      <c r="UXA49" s="487"/>
      <c r="UXB49" s="487"/>
      <c r="UXC49" s="487"/>
      <c r="UXD49" s="487"/>
      <c r="UXE49" s="487"/>
      <c r="UXF49" s="487"/>
      <c r="UXG49" s="487"/>
      <c r="UXH49" s="487"/>
      <c r="UXI49" s="487"/>
      <c r="UXJ49" s="487"/>
      <c r="UXK49" s="487"/>
      <c r="UXL49" s="487"/>
      <c r="UXM49" s="487"/>
      <c r="UXN49" s="487"/>
      <c r="UXO49" s="487"/>
      <c r="UXP49" s="487"/>
      <c r="UXQ49" s="487"/>
      <c r="UXR49" s="487"/>
      <c r="UXS49" s="487"/>
      <c r="UXT49" s="487"/>
      <c r="UXU49" s="487"/>
      <c r="UXV49" s="487"/>
      <c r="UXW49" s="487"/>
      <c r="UXX49" s="487"/>
      <c r="UXY49" s="487"/>
      <c r="UXZ49" s="487"/>
      <c r="UYA49" s="487"/>
      <c r="UYB49" s="487"/>
      <c r="UYC49" s="487"/>
      <c r="UYD49" s="487"/>
      <c r="UYE49" s="487"/>
      <c r="UYF49" s="487"/>
      <c r="UYG49" s="487"/>
      <c r="UYH49" s="487"/>
      <c r="UYI49" s="487"/>
      <c r="UYJ49" s="487"/>
      <c r="UYK49" s="487"/>
      <c r="UYL49" s="487"/>
      <c r="UYM49" s="487"/>
      <c r="UYN49" s="487"/>
      <c r="UYO49" s="487"/>
      <c r="UYP49" s="487"/>
      <c r="UYQ49" s="487"/>
      <c r="UYR49" s="487"/>
      <c r="UYS49" s="487"/>
      <c r="UYT49" s="487"/>
      <c r="UYU49" s="487"/>
      <c r="UYV49" s="487"/>
      <c r="UYW49" s="487"/>
      <c r="UYX49" s="487"/>
      <c r="UYY49" s="487"/>
      <c r="UYZ49" s="487"/>
      <c r="UZA49" s="487"/>
      <c r="UZB49" s="487"/>
      <c r="UZC49" s="487"/>
      <c r="UZD49" s="487"/>
      <c r="UZE49" s="487"/>
      <c r="UZF49" s="487"/>
      <c r="UZG49" s="487"/>
      <c r="UZH49" s="487"/>
      <c r="UZI49" s="487"/>
      <c r="UZJ49" s="487"/>
      <c r="UZK49" s="487"/>
      <c r="UZL49" s="487"/>
      <c r="UZM49" s="487"/>
      <c r="UZN49" s="487"/>
      <c r="UZO49" s="487"/>
      <c r="UZP49" s="487"/>
      <c r="UZQ49" s="487"/>
      <c r="UZR49" s="487"/>
      <c r="UZS49" s="487"/>
      <c r="UZT49" s="487"/>
      <c r="UZU49" s="487"/>
      <c r="UZV49" s="487"/>
      <c r="UZW49" s="487"/>
      <c r="UZX49" s="487"/>
      <c r="UZY49" s="487"/>
      <c r="UZZ49" s="487"/>
      <c r="VAA49" s="487"/>
      <c r="VAB49" s="487"/>
      <c r="VAC49" s="487"/>
      <c r="VAD49" s="487"/>
      <c r="VAE49" s="487"/>
      <c r="VAF49" s="487"/>
      <c r="VAG49" s="487"/>
      <c r="VAH49" s="487"/>
      <c r="VAI49" s="487"/>
      <c r="VAJ49" s="487"/>
      <c r="VAK49" s="487"/>
      <c r="VAL49" s="487"/>
      <c r="VAM49" s="487"/>
      <c r="VAN49" s="487"/>
      <c r="VAO49" s="487"/>
      <c r="VAP49" s="487"/>
      <c r="VAQ49" s="487"/>
      <c r="VAR49" s="487"/>
      <c r="VAS49" s="487"/>
      <c r="VAT49" s="487"/>
      <c r="VAU49" s="487"/>
      <c r="VAV49" s="487"/>
      <c r="VAW49" s="487"/>
      <c r="VAX49" s="487"/>
      <c r="VAY49" s="487"/>
      <c r="VAZ49" s="487"/>
      <c r="VBA49" s="487"/>
      <c r="VBB49" s="487"/>
      <c r="VBC49" s="487"/>
      <c r="VBD49" s="487"/>
      <c r="VBE49" s="487"/>
      <c r="VBF49" s="487"/>
      <c r="VBG49" s="487"/>
      <c r="VBH49" s="487"/>
      <c r="VBI49" s="487"/>
      <c r="VBJ49" s="487"/>
      <c r="VBK49" s="487"/>
      <c r="VBL49" s="487"/>
      <c r="VBM49" s="487"/>
      <c r="VBN49" s="487"/>
      <c r="VBO49" s="487"/>
      <c r="VBP49" s="487"/>
      <c r="VBQ49" s="487"/>
      <c r="VBR49" s="487"/>
      <c r="VBS49" s="487"/>
      <c r="VBT49" s="487"/>
      <c r="VBU49" s="487"/>
      <c r="VBV49" s="487"/>
      <c r="VBW49" s="487"/>
      <c r="VBX49" s="487"/>
      <c r="VBY49" s="487"/>
      <c r="VBZ49" s="487"/>
      <c r="VCA49" s="487"/>
      <c r="VCB49" s="487"/>
      <c r="VCC49" s="487"/>
      <c r="VCD49" s="487"/>
      <c r="VCE49" s="487"/>
      <c r="VCF49" s="487"/>
      <c r="VCG49" s="487"/>
      <c r="VCH49" s="487"/>
      <c r="VCI49" s="487"/>
      <c r="VCJ49" s="487"/>
      <c r="VCK49" s="487"/>
      <c r="VCL49" s="487"/>
      <c r="VCM49" s="487"/>
      <c r="VCN49" s="487"/>
      <c r="VCO49" s="487"/>
      <c r="VCP49" s="487"/>
      <c r="VCQ49" s="487"/>
      <c r="VCR49" s="487"/>
      <c r="VCS49" s="487"/>
      <c r="VCT49" s="487"/>
      <c r="VCU49" s="487"/>
      <c r="VCV49" s="487"/>
      <c r="VCW49" s="487"/>
      <c r="VCX49" s="487"/>
      <c r="VCY49" s="487"/>
      <c r="VCZ49" s="487"/>
      <c r="VDA49" s="487"/>
      <c r="VDB49" s="487"/>
      <c r="VDC49" s="487"/>
      <c r="VDD49" s="487"/>
      <c r="VDE49" s="487"/>
      <c r="VDF49" s="487"/>
      <c r="VDG49" s="487"/>
      <c r="VDH49" s="487"/>
      <c r="VDI49" s="487"/>
      <c r="VDJ49" s="487"/>
      <c r="VDK49" s="487"/>
      <c r="VDL49" s="487"/>
      <c r="VDM49" s="487"/>
      <c r="VDN49" s="487"/>
      <c r="VDO49" s="487"/>
      <c r="VDP49" s="487"/>
      <c r="VDQ49" s="487"/>
      <c r="VDR49" s="487"/>
      <c r="VDS49" s="487"/>
      <c r="VDT49" s="487"/>
      <c r="VDU49" s="487"/>
      <c r="VDV49" s="487"/>
      <c r="VDW49" s="487"/>
      <c r="VDX49" s="487"/>
      <c r="VDY49" s="487"/>
      <c r="VDZ49" s="487"/>
      <c r="VEA49" s="487"/>
      <c r="VEB49" s="487"/>
      <c r="VEC49" s="487"/>
      <c r="VED49" s="487"/>
      <c r="VEE49" s="487"/>
      <c r="VEF49" s="487"/>
      <c r="VEG49" s="487"/>
      <c r="VEH49" s="487"/>
      <c r="VEI49" s="487"/>
      <c r="VEJ49" s="487"/>
      <c r="VEK49" s="487"/>
      <c r="VEL49" s="487"/>
      <c r="VEM49" s="487"/>
      <c r="VEN49" s="487"/>
      <c r="VEO49" s="487"/>
      <c r="VEP49" s="487"/>
      <c r="VEQ49" s="487"/>
      <c r="VER49" s="487"/>
      <c r="VES49" s="487"/>
      <c r="VET49" s="487"/>
      <c r="VEU49" s="487"/>
      <c r="VEV49" s="487"/>
      <c r="VEW49" s="487"/>
      <c r="VEX49" s="487"/>
      <c r="VEY49" s="487"/>
      <c r="VEZ49" s="487"/>
      <c r="VFA49" s="487"/>
      <c r="VFB49" s="487"/>
      <c r="VFC49" s="487"/>
      <c r="VFD49" s="487"/>
      <c r="VFE49" s="487"/>
      <c r="VFF49" s="487"/>
      <c r="VFG49" s="487"/>
      <c r="VFH49" s="487"/>
      <c r="VFI49" s="487"/>
      <c r="VFJ49" s="487"/>
      <c r="VFK49" s="487"/>
      <c r="VFL49" s="487"/>
      <c r="VFM49" s="487"/>
      <c r="VFN49" s="487"/>
      <c r="VFO49" s="487"/>
      <c r="VFP49" s="487"/>
      <c r="VFQ49" s="487"/>
      <c r="VFR49" s="487"/>
      <c r="VFS49" s="487"/>
      <c r="VFT49" s="487"/>
      <c r="VFU49" s="487"/>
      <c r="VFV49" s="487"/>
      <c r="VFW49" s="487"/>
      <c r="VFX49" s="487"/>
      <c r="VFY49" s="487"/>
      <c r="VFZ49" s="487"/>
      <c r="VGA49" s="487"/>
      <c r="VGB49" s="487"/>
      <c r="VGC49" s="487"/>
      <c r="VGD49" s="487"/>
      <c r="VGE49" s="487"/>
      <c r="VGF49" s="487"/>
      <c r="VGG49" s="487"/>
      <c r="VGH49" s="487"/>
      <c r="VGI49" s="487"/>
      <c r="VGJ49" s="487"/>
      <c r="VGK49" s="487"/>
      <c r="VGL49" s="487"/>
      <c r="VGM49" s="487"/>
      <c r="VGN49" s="487"/>
      <c r="VGO49" s="487"/>
      <c r="VGP49" s="487"/>
      <c r="VGQ49" s="487"/>
      <c r="VGR49" s="487"/>
      <c r="VGS49" s="487"/>
      <c r="VGT49" s="487"/>
      <c r="VGU49" s="487"/>
      <c r="VGV49" s="487"/>
      <c r="VGW49" s="487"/>
      <c r="VGX49" s="487"/>
      <c r="VGY49" s="487"/>
      <c r="VGZ49" s="487"/>
      <c r="VHA49" s="487"/>
      <c r="VHB49" s="487"/>
      <c r="VHC49" s="487"/>
      <c r="VHD49" s="487"/>
      <c r="VHE49" s="487"/>
      <c r="VHF49" s="487"/>
      <c r="VHG49" s="487"/>
      <c r="VHH49" s="487"/>
      <c r="VHI49" s="487"/>
      <c r="VHJ49" s="487"/>
      <c r="VHK49" s="487"/>
      <c r="VHL49" s="487"/>
      <c r="VHM49" s="487"/>
      <c r="VHN49" s="487"/>
      <c r="VHO49" s="487"/>
      <c r="VHP49" s="487"/>
      <c r="VHQ49" s="487"/>
      <c r="VHR49" s="487"/>
      <c r="VHS49" s="487"/>
      <c r="VHT49" s="487"/>
      <c r="VHU49" s="487"/>
      <c r="VHV49" s="487"/>
      <c r="VHW49" s="487"/>
      <c r="VHX49" s="487"/>
      <c r="VHY49" s="487"/>
      <c r="VHZ49" s="487"/>
      <c r="VIA49" s="487"/>
      <c r="VIB49" s="487"/>
      <c r="VIC49" s="487"/>
      <c r="VID49" s="487"/>
      <c r="VIE49" s="487"/>
      <c r="VIF49" s="487"/>
      <c r="VIG49" s="487"/>
      <c r="VIH49" s="487"/>
      <c r="VII49" s="487"/>
      <c r="VIJ49" s="487"/>
      <c r="VIK49" s="487"/>
      <c r="VIL49" s="487"/>
      <c r="VIM49" s="487"/>
      <c r="VIN49" s="487"/>
      <c r="VIO49" s="487"/>
      <c r="VIP49" s="487"/>
      <c r="VIQ49" s="487"/>
      <c r="VIR49" s="487"/>
      <c r="VIS49" s="487"/>
      <c r="VIT49" s="487"/>
      <c r="VIU49" s="487"/>
      <c r="VIV49" s="487"/>
      <c r="VIW49" s="487"/>
      <c r="VIX49" s="487"/>
      <c r="VIY49" s="487"/>
      <c r="VIZ49" s="487"/>
      <c r="VJA49" s="487"/>
      <c r="VJB49" s="487"/>
      <c r="VJC49" s="487"/>
      <c r="VJD49" s="487"/>
      <c r="VJE49" s="487"/>
      <c r="VJF49" s="487"/>
      <c r="VJG49" s="487"/>
      <c r="VJH49" s="487"/>
      <c r="VJI49" s="487"/>
      <c r="VJJ49" s="487"/>
      <c r="VJK49" s="487"/>
      <c r="VJL49" s="487"/>
      <c r="VJM49" s="487"/>
      <c r="VJN49" s="487"/>
      <c r="VJO49" s="487"/>
      <c r="VJP49" s="487"/>
      <c r="VJQ49" s="487"/>
      <c r="VJR49" s="487"/>
      <c r="VJS49" s="487"/>
      <c r="VJT49" s="487"/>
      <c r="VJU49" s="487"/>
      <c r="VJV49" s="487"/>
      <c r="VJW49" s="487"/>
      <c r="VJX49" s="487"/>
      <c r="VJY49" s="487"/>
      <c r="VJZ49" s="487"/>
      <c r="VKA49" s="487"/>
      <c r="VKB49" s="487"/>
      <c r="VKC49" s="487"/>
      <c r="VKD49" s="487"/>
      <c r="VKE49" s="487"/>
      <c r="VKF49" s="487"/>
      <c r="VKG49" s="487"/>
      <c r="VKH49" s="487"/>
      <c r="VKI49" s="487"/>
      <c r="VKJ49" s="487"/>
      <c r="VKK49" s="487"/>
      <c r="VKL49" s="487"/>
      <c r="VKM49" s="487"/>
      <c r="VKN49" s="487"/>
      <c r="VKO49" s="487"/>
      <c r="VKP49" s="487"/>
      <c r="VKQ49" s="487"/>
      <c r="VKR49" s="487"/>
      <c r="VKS49" s="487"/>
      <c r="VKT49" s="487"/>
      <c r="VKU49" s="487"/>
      <c r="VKV49" s="487"/>
      <c r="VKW49" s="487"/>
      <c r="VKX49" s="487"/>
      <c r="VKY49" s="487"/>
      <c r="VKZ49" s="487"/>
      <c r="VLA49" s="487"/>
      <c r="VLB49" s="487"/>
      <c r="VLC49" s="487"/>
      <c r="VLD49" s="487"/>
      <c r="VLE49" s="487"/>
      <c r="VLF49" s="487"/>
      <c r="VLG49" s="487"/>
      <c r="VLH49" s="487"/>
      <c r="VLI49" s="487"/>
      <c r="VLJ49" s="487"/>
      <c r="VLK49" s="487"/>
      <c r="VLL49" s="487"/>
      <c r="VLM49" s="487"/>
      <c r="VLN49" s="487"/>
      <c r="VLO49" s="487"/>
      <c r="VLP49" s="487"/>
      <c r="VLQ49" s="487"/>
      <c r="VLR49" s="487"/>
      <c r="VLS49" s="487"/>
      <c r="VLT49" s="487"/>
      <c r="VLU49" s="487"/>
      <c r="VLV49" s="487"/>
      <c r="VLW49" s="487"/>
      <c r="VLX49" s="487"/>
      <c r="VLY49" s="487"/>
      <c r="VLZ49" s="487"/>
      <c r="VMA49" s="487"/>
      <c r="VMB49" s="487"/>
      <c r="VMC49" s="487"/>
      <c r="VMD49" s="487"/>
      <c r="VME49" s="487"/>
      <c r="VMF49" s="487"/>
      <c r="VMG49" s="487"/>
      <c r="VMH49" s="487"/>
      <c r="VMI49" s="487"/>
      <c r="VMJ49" s="487"/>
      <c r="VMK49" s="487"/>
      <c r="VML49" s="487"/>
      <c r="VMM49" s="487"/>
      <c r="VMN49" s="487"/>
      <c r="VMO49" s="487"/>
      <c r="VMP49" s="487"/>
      <c r="VMQ49" s="487"/>
      <c r="VMR49" s="487"/>
      <c r="VMS49" s="487"/>
      <c r="VMT49" s="487"/>
      <c r="VMU49" s="487"/>
      <c r="VMV49" s="487"/>
      <c r="VMW49" s="487"/>
      <c r="VMX49" s="487"/>
      <c r="VMY49" s="487"/>
      <c r="VMZ49" s="487"/>
      <c r="VNA49" s="487"/>
      <c r="VNB49" s="487"/>
      <c r="VNC49" s="487"/>
      <c r="VND49" s="487"/>
      <c r="VNE49" s="487"/>
      <c r="VNF49" s="487"/>
      <c r="VNG49" s="487"/>
      <c r="VNH49" s="487"/>
      <c r="VNI49" s="487"/>
      <c r="VNJ49" s="487"/>
      <c r="VNK49" s="487"/>
      <c r="VNL49" s="487"/>
      <c r="VNM49" s="487"/>
      <c r="VNN49" s="487"/>
      <c r="VNO49" s="487"/>
      <c r="VNP49" s="487"/>
      <c r="VNQ49" s="487"/>
      <c r="VNR49" s="487"/>
      <c r="VNS49" s="487"/>
      <c r="VNT49" s="487"/>
      <c r="VNU49" s="487"/>
      <c r="VNV49" s="487"/>
      <c r="VNW49" s="487"/>
      <c r="VNX49" s="487"/>
      <c r="VNY49" s="487"/>
      <c r="VNZ49" s="487"/>
      <c r="VOA49" s="487"/>
      <c r="VOB49" s="487"/>
      <c r="VOC49" s="487"/>
      <c r="VOD49" s="487"/>
      <c r="VOE49" s="487"/>
      <c r="VOF49" s="487"/>
      <c r="VOG49" s="487"/>
      <c r="VOH49" s="487"/>
      <c r="VOI49" s="487"/>
      <c r="VOJ49" s="487"/>
      <c r="VOK49" s="487"/>
      <c r="VOL49" s="487"/>
      <c r="VOM49" s="487"/>
      <c r="VON49" s="487"/>
      <c r="VOO49" s="487"/>
      <c r="VOP49" s="487"/>
      <c r="VOQ49" s="487"/>
      <c r="VOR49" s="487"/>
      <c r="VOS49" s="487"/>
      <c r="VOT49" s="487"/>
      <c r="VOU49" s="487"/>
      <c r="VOV49" s="487"/>
      <c r="VOW49" s="487"/>
      <c r="VOX49" s="487"/>
      <c r="VOY49" s="487"/>
      <c r="VOZ49" s="487"/>
      <c r="VPA49" s="487"/>
      <c r="VPB49" s="487"/>
      <c r="VPC49" s="487"/>
      <c r="VPD49" s="487"/>
      <c r="VPE49" s="487"/>
      <c r="VPF49" s="487"/>
      <c r="VPG49" s="487"/>
      <c r="VPH49" s="487"/>
      <c r="VPI49" s="487"/>
      <c r="VPJ49" s="487"/>
      <c r="VPK49" s="487"/>
      <c r="VPL49" s="487"/>
      <c r="VPM49" s="487"/>
      <c r="VPN49" s="487"/>
      <c r="VPO49" s="487"/>
      <c r="VPP49" s="487"/>
      <c r="VPQ49" s="487"/>
      <c r="VPR49" s="487"/>
      <c r="VPS49" s="487"/>
      <c r="VPT49" s="487"/>
      <c r="VPU49" s="487"/>
      <c r="VPV49" s="487"/>
      <c r="VPW49" s="487"/>
      <c r="VPX49" s="487"/>
      <c r="VPY49" s="487"/>
      <c r="VPZ49" s="487"/>
      <c r="VQA49" s="487"/>
      <c r="VQB49" s="487"/>
      <c r="VQC49" s="487"/>
      <c r="VQD49" s="487"/>
      <c r="VQE49" s="487"/>
      <c r="VQF49" s="487"/>
      <c r="VQG49" s="487"/>
      <c r="VQH49" s="487"/>
      <c r="VQI49" s="487"/>
      <c r="VQJ49" s="487"/>
      <c r="VQK49" s="487"/>
      <c r="VQL49" s="487"/>
      <c r="VQM49" s="487"/>
      <c r="VQN49" s="487"/>
      <c r="VQO49" s="487"/>
      <c r="VQP49" s="487"/>
      <c r="VQQ49" s="487"/>
      <c r="VQR49" s="487"/>
      <c r="VQS49" s="487"/>
      <c r="VQT49" s="487"/>
      <c r="VQU49" s="487"/>
      <c r="VQV49" s="487"/>
      <c r="VQW49" s="487"/>
      <c r="VQX49" s="487"/>
      <c r="VQY49" s="487"/>
      <c r="VQZ49" s="487"/>
      <c r="VRA49" s="487"/>
      <c r="VRB49" s="487"/>
      <c r="VRC49" s="487"/>
      <c r="VRD49" s="487"/>
      <c r="VRE49" s="487"/>
      <c r="VRF49" s="487"/>
      <c r="VRG49" s="487"/>
      <c r="VRH49" s="487"/>
      <c r="VRI49" s="487"/>
      <c r="VRJ49" s="487"/>
      <c r="VRK49" s="487"/>
      <c r="VRU49" s="487"/>
      <c r="VRV49" s="487"/>
      <c r="VRW49" s="487"/>
      <c r="VRX49" s="487"/>
      <c r="VRY49" s="487"/>
      <c r="VRZ49" s="487"/>
      <c r="VSA49" s="487"/>
      <c r="VSB49" s="487"/>
      <c r="VSC49" s="487"/>
      <c r="VSD49" s="487"/>
      <c r="VSE49" s="487"/>
      <c r="VSF49" s="487"/>
      <c r="VSG49" s="487"/>
      <c r="VSH49" s="487"/>
      <c r="VSI49" s="487"/>
      <c r="VSJ49" s="487"/>
      <c r="VSK49" s="487"/>
      <c r="VSL49" s="487"/>
      <c r="VSM49" s="487"/>
      <c r="VSN49" s="487"/>
      <c r="VSO49" s="487"/>
      <c r="VSP49" s="487"/>
      <c r="VSQ49" s="487"/>
      <c r="VSR49" s="487"/>
      <c r="VSS49" s="487"/>
      <c r="VST49" s="487"/>
      <c r="VSU49" s="487"/>
      <c r="VSV49" s="487"/>
      <c r="VSW49" s="487"/>
      <c r="VSX49" s="487"/>
      <c r="VSY49" s="487"/>
      <c r="VSZ49" s="487"/>
      <c r="VTA49" s="487"/>
      <c r="VTB49" s="487"/>
      <c r="VTC49" s="487"/>
      <c r="VTD49" s="487"/>
      <c r="VTE49" s="487"/>
      <c r="VTF49" s="487"/>
      <c r="VTG49" s="487"/>
      <c r="VTH49" s="487"/>
      <c r="VTI49" s="487"/>
      <c r="VTJ49" s="487"/>
      <c r="VTK49" s="487"/>
      <c r="VTL49" s="487"/>
      <c r="VTM49" s="487"/>
      <c r="VTN49" s="487"/>
      <c r="VTO49" s="487"/>
      <c r="VTP49" s="487"/>
      <c r="VTQ49" s="487"/>
      <c r="VTR49" s="487"/>
      <c r="VTS49" s="487"/>
      <c r="VTT49" s="487"/>
      <c r="VTU49" s="487"/>
      <c r="VTV49" s="487"/>
      <c r="VTW49" s="487"/>
      <c r="VTX49" s="487"/>
      <c r="VTY49" s="487"/>
      <c r="VTZ49" s="487"/>
      <c r="VUA49" s="487"/>
      <c r="VUB49" s="487"/>
      <c r="VUC49" s="487"/>
      <c r="VUD49" s="487"/>
      <c r="VUE49" s="487"/>
      <c r="VUF49" s="487"/>
      <c r="VUG49" s="487"/>
      <c r="VUH49" s="487"/>
      <c r="VUI49" s="487"/>
      <c r="VUJ49" s="487"/>
      <c r="VUK49" s="487"/>
      <c r="VUL49" s="487"/>
      <c r="VUM49" s="487"/>
      <c r="VUN49" s="487"/>
      <c r="VUO49" s="487"/>
      <c r="VUP49" s="487"/>
      <c r="VUQ49" s="487"/>
      <c r="VUR49" s="487"/>
      <c r="VUS49" s="487"/>
      <c r="VUT49" s="487"/>
      <c r="VUU49" s="487"/>
      <c r="VUV49" s="487"/>
      <c r="VUW49" s="487"/>
      <c r="VUX49" s="487"/>
      <c r="VUY49" s="487"/>
      <c r="VUZ49" s="487"/>
      <c r="VVA49" s="487"/>
      <c r="VVB49" s="487"/>
      <c r="VVC49" s="487"/>
      <c r="VVD49" s="487"/>
      <c r="VVE49" s="487"/>
      <c r="VVF49" s="487"/>
      <c r="VVG49" s="487"/>
      <c r="VVH49" s="487"/>
      <c r="VVI49" s="487"/>
      <c r="VVJ49" s="487"/>
      <c r="VVK49" s="487"/>
      <c r="VVL49" s="487"/>
      <c r="VVM49" s="487"/>
      <c r="VVN49" s="487"/>
      <c r="VVO49" s="487"/>
      <c r="VVP49" s="487"/>
      <c r="VVQ49" s="487"/>
      <c r="VVR49" s="487"/>
      <c r="VVS49" s="487"/>
      <c r="VVT49" s="487"/>
      <c r="VVU49" s="487"/>
      <c r="VVV49" s="487"/>
      <c r="VVW49" s="487"/>
      <c r="VVX49" s="487"/>
      <c r="VVY49" s="487"/>
      <c r="VVZ49" s="487"/>
      <c r="VWA49" s="487"/>
      <c r="VWB49" s="487"/>
      <c r="VWC49" s="487"/>
      <c r="VWD49" s="487"/>
      <c r="VWE49" s="487"/>
      <c r="VWF49" s="487"/>
      <c r="VWG49" s="487"/>
      <c r="VWH49" s="487"/>
      <c r="VWI49" s="487"/>
      <c r="VWJ49" s="487"/>
      <c r="VWK49" s="487"/>
      <c r="VWL49" s="487"/>
      <c r="VWM49" s="487"/>
      <c r="VWN49" s="487"/>
      <c r="VWO49" s="487"/>
      <c r="VWP49" s="487"/>
      <c r="VWQ49" s="487"/>
      <c r="VWR49" s="487"/>
      <c r="VWS49" s="487"/>
      <c r="VWT49" s="487"/>
      <c r="VWU49" s="487"/>
      <c r="VWV49" s="487"/>
      <c r="VWW49" s="487"/>
      <c r="VWX49" s="487"/>
      <c r="VWY49" s="487"/>
      <c r="VWZ49" s="487"/>
      <c r="VXA49" s="487"/>
      <c r="VXB49" s="487"/>
      <c r="VXC49" s="487"/>
      <c r="VXD49" s="487"/>
      <c r="VXE49" s="487"/>
      <c r="VXF49" s="487"/>
      <c r="VXG49" s="487"/>
      <c r="VXH49" s="487"/>
      <c r="VXI49" s="487"/>
      <c r="VXJ49" s="487"/>
      <c r="VXK49" s="487"/>
      <c r="VXL49" s="487"/>
      <c r="VXM49" s="487"/>
      <c r="VXN49" s="487"/>
      <c r="VXO49" s="487"/>
      <c r="VXP49" s="487"/>
      <c r="VXQ49" s="487"/>
      <c r="VXR49" s="487"/>
      <c r="VXS49" s="487"/>
      <c r="VXT49" s="487"/>
      <c r="VXU49" s="487"/>
      <c r="VXV49" s="487"/>
      <c r="VXW49" s="487"/>
      <c r="VXX49" s="487"/>
      <c r="VXY49" s="487"/>
      <c r="VXZ49" s="487"/>
      <c r="VYA49" s="487"/>
      <c r="VYB49" s="487"/>
      <c r="VYC49" s="487"/>
      <c r="VYD49" s="487"/>
      <c r="VYE49" s="487"/>
      <c r="VYF49" s="487"/>
      <c r="VYG49" s="487"/>
      <c r="VYH49" s="487"/>
      <c r="VYI49" s="487"/>
      <c r="VYJ49" s="487"/>
      <c r="VYK49" s="487"/>
      <c r="VYL49" s="487"/>
      <c r="VYM49" s="487"/>
      <c r="VYN49" s="487"/>
      <c r="VYO49" s="487"/>
      <c r="VYP49" s="487"/>
      <c r="VYQ49" s="487"/>
      <c r="VYR49" s="487"/>
      <c r="VYS49" s="487"/>
      <c r="VYT49" s="487"/>
      <c r="VYU49" s="487"/>
      <c r="VYV49" s="487"/>
      <c r="VYW49" s="487"/>
      <c r="VYX49" s="487"/>
      <c r="VYY49" s="487"/>
      <c r="VYZ49" s="487"/>
      <c r="VZA49" s="487"/>
      <c r="VZB49" s="487"/>
      <c r="VZC49" s="487"/>
      <c r="VZD49" s="487"/>
      <c r="VZE49" s="487"/>
      <c r="VZF49" s="487"/>
      <c r="VZG49" s="487"/>
      <c r="VZH49" s="487"/>
      <c r="VZI49" s="487"/>
      <c r="VZJ49" s="487"/>
      <c r="VZK49" s="487"/>
      <c r="VZL49" s="487"/>
      <c r="VZM49" s="487"/>
      <c r="VZN49" s="487"/>
      <c r="VZO49" s="487"/>
      <c r="VZP49" s="487"/>
      <c r="VZQ49" s="487"/>
      <c r="VZR49" s="487"/>
      <c r="VZS49" s="487"/>
      <c r="VZT49" s="487"/>
      <c r="VZU49" s="487"/>
      <c r="VZV49" s="487"/>
      <c r="VZW49" s="487"/>
      <c r="VZX49" s="487"/>
      <c r="VZY49" s="487"/>
      <c r="VZZ49" s="487"/>
      <c r="WAA49" s="487"/>
      <c r="WAB49" s="487"/>
      <c r="WAC49" s="487"/>
      <c r="WAD49" s="487"/>
      <c r="WAE49" s="487"/>
      <c r="WAF49" s="487"/>
      <c r="WAG49" s="487"/>
      <c r="WAH49" s="487"/>
      <c r="WAI49" s="487"/>
      <c r="WAJ49" s="487"/>
      <c r="WAK49" s="487"/>
      <c r="WAL49" s="487"/>
      <c r="WAM49" s="487"/>
      <c r="WAN49" s="487"/>
      <c r="WAO49" s="487"/>
      <c r="WAP49" s="487"/>
      <c r="WAQ49" s="487"/>
      <c r="WAR49" s="487"/>
      <c r="WAS49" s="487"/>
      <c r="WAT49" s="487"/>
      <c r="WAU49" s="487"/>
      <c r="WAV49" s="487"/>
      <c r="WAW49" s="487"/>
      <c r="WAX49" s="487"/>
      <c r="WAY49" s="487"/>
      <c r="WAZ49" s="487"/>
      <c r="WBA49" s="487"/>
      <c r="WBB49" s="487"/>
      <c r="WBC49" s="487"/>
      <c r="WBD49" s="487"/>
      <c r="WBE49" s="487"/>
      <c r="WBF49" s="487"/>
      <c r="WBG49" s="487"/>
      <c r="WBH49" s="487"/>
      <c r="WBI49" s="487"/>
      <c r="WBJ49" s="487"/>
      <c r="WBK49" s="487"/>
      <c r="WBL49" s="487"/>
      <c r="WBM49" s="487"/>
      <c r="WBN49" s="487"/>
      <c r="WBO49" s="487"/>
      <c r="WBP49" s="487"/>
      <c r="WBQ49" s="487"/>
      <c r="WBR49" s="487"/>
      <c r="WBS49" s="487"/>
      <c r="WBT49" s="487"/>
      <c r="WBU49" s="487"/>
      <c r="WBV49" s="487"/>
      <c r="WBW49" s="487"/>
      <c r="WBX49" s="487"/>
      <c r="WBY49" s="487"/>
      <c r="WBZ49" s="487"/>
      <c r="WCA49" s="487"/>
      <c r="WCB49" s="487"/>
      <c r="WCC49" s="487"/>
      <c r="WCD49" s="487"/>
      <c r="WCE49" s="487"/>
      <c r="WCF49" s="487"/>
      <c r="WCG49" s="487"/>
      <c r="WCH49" s="487"/>
      <c r="WCI49" s="487"/>
      <c r="WCJ49" s="487"/>
      <c r="WCK49" s="487"/>
      <c r="WCL49" s="487"/>
      <c r="WCM49" s="487"/>
      <c r="WCN49" s="487"/>
      <c r="WCO49" s="487"/>
      <c r="WCP49" s="487"/>
      <c r="WCQ49" s="487"/>
      <c r="WCR49" s="487"/>
      <c r="WCS49" s="487"/>
      <c r="WCT49" s="487"/>
      <c r="WCU49" s="487"/>
      <c r="WCV49" s="487"/>
      <c r="WCW49" s="487"/>
      <c r="WCX49" s="487"/>
      <c r="WCY49" s="487"/>
      <c r="WCZ49" s="487"/>
      <c r="WDA49" s="487"/>
      <c r="WDB49" s="487"/>
      <c r="WDC49" s="487"/>
      <c r="WDD49" s="487"/>
      <c r="WDE49" s="487"/>
      <c r="WDF49" s="487"/>
      <c r="WDG49" s="487"/>
      <c r="WDH49" s="487"/>
      <c r="WDI49" s="487"/>
      <c r="WDJ49" s="487"/>
      <c r="WDK49" s="487"/>
      <c r="WDL49" s="487"/>
      <c r="WDM49" s="487"/>
      <c r="WDN49" s="487"/>
      <c r="WDO49" s="487"/>
      <c r="WDP49" s="487"/>
      <c r="WDQ49" s="487"/>
      <c r="WDR49" s="487"/>
      <c r="WDS49" s="487"/>
      <c r="WDT49" s="487"/>
      <c r="WDU49" s="487"/>
      <c r="WDV49" s="487"/>
      <c r="WDW49" s="487"/>
      <c r="WDX49" s="487"/>
      <c r="WDY49" s="487"/>
      <c r="WDZ49" s="487"/>
      <c r="WEA49" s="487"/>
      <c r="WEB49" s="487"/>
      <c r="WEC49" s="487"/>
      <c r="WED49" s="487"/>
      <c r="WEE49" s="487"/>
      <c r="WEF49" s="487"/>
      <c r="WEG49" s="487"/>
      <c r="WEH49" s="487"/>
      <c r="WEI49" s="487"/>
      <c r="WEJ49" s="487"/>
      <c r="WEK49" s="487"/>
      <c r="WEL49" s="487"/>
      <c r="WEM49" s="487"/>
      <c r="WEN49" s="487"/>
      <c r="WEO49" s="487"/>
      <c r="WEP49" s="487"/>
      <c r="WEQ49" s="487"/>
      <c r="WER49" s="487"/>
      <c r="WES49" s="487"/>
      <c r="WET49" s="487"/>
      <c r="WEU49" s="487"/>
      <c r="WEV49" s="487"/>
      <c r="WEW49" s="487"/>
      <c r="WEX49" s="487"/>
      <c r="WEY49" s="487"/>
      <c r="WEZ49" s="487"/>
      <c r="WFA49" s="487"/>
      <c r="WFB49" s="487"/>
      <c r="WFC49" s="487"/>
      <c r="WFD49" s="487"/>
      <c r="WFE49" s="487"/>
      <c r="WFF49" s="487"/>
      <c r="WFG49" s="487"/>
      <c r="WFH49" s="487"/>
      <c r="WFI49" s="487"/>
      <c r="WFJ49" s="487"/>
      <c r="WFK49" s="487"/>
      <c r="WFL49" s="487"/>
      <c r="WFM49" s="487"/>
      <c r="WFN49" s="487"/>
      <c r="WFO49" s="487"/>
      <c r="WFP49" s="487"/>
      <c r="WFQ49" s="487"/>
      <c r="WFR49" s="487"/>
      <c r="WFS49" s="487"/>
      <c r="WFT49" s="487"/>
      <c r="WFU49" s="487"/>
      <c r="WFV49" s="487"/>
      <c r="WFW49" s="487"/>
      <c r="WFX49" s="487"/>
      <c r="WFY49" s="487"/>
      <c r="WFZ49" s="487"/>
      <c r="WGA49" s="487"/>
      <c r="WGB49" s="487"/>
      <c r="WGC49" s="487"/>
      <c r="WGD49" s="487"/>
      <c r="WGE49" s="487"/>
      <c r="WGF49" s="487"/>
      <c r="WGG49" s="487"/>
      <c r="WGH49" s="487"/>
      <c r="WGI49" s="487"/>
      <c r="WGJ49" s="487"/>
      <c r="WGK49" s="487"/>
      <c r="WGL49" s="487"/>
      <c r="WGM49" s="487"/>
      <c r="WGN49" s="487"/>
      <c r="WGO49" s="487"/>
      <c r="WGP49" s="487"/>
      <c r="WGQ49" s="487"/>
      <c r="WGR49" s="487"/>
      <c r="WGS49" s="487"/>
      <c r="WGT49" s="487"/>
      <c r="WGU49" s="487"/>
      <c r="WGV49" s="487"/>
      <c r="WGW49" s="487"/>
      <c r="WGX49" s="487"/>
      <c r="WGY49" s="487"/>
      <c r="WGZ49" s="487"/>
      <c r="WHA49" s="487"/>
      <c r="WHB49" s="487"/>
      <c r="WHC49" s="487"/>
      <c r="WHD49" s="487"/>
      <c r="WHE49" s="487"/>
      <c r="WHF49" s="487"/>
      <c r="WHG49" s="487"/>
      <c r="WHH49" s="487"/>
      <c r="WHI49" s="487"/>
      <c r="WHJ49" s="487"/>
      <c r="WHK49" s="487"/>
      <c r="WHL49" s="487"/>
      <c r="WHM49" s="487"/>
      <c r="WHN49" s="487"/>
      <c r="WHO49" s="487"/>
      <c r="WHP49" s="487"/>
      <c r="WHQ49" s="487"/>
      <c r="WHR49" s="487"/>
      <c r="WHS49" s="487"/>
      <c r="WHT49" s="487"/>
      <c r="WHU49" s="487"/>
      <c r="WHV49" s="487"/>
      <c r="WHW49" s="487"/>
      <c r="WHX49" s="487"/>
      <c r="WHY49" s="487"/>
      <c r="WHZ49" s="487"/>
      <c r="WIA49" s="487"/>
      <c r="WIB49" s="487"/>
      <c r="WIC49" s="487"/>
      <c r="WID49" s="487"/>
      <c r="WIE49" s="487"/>
      <c r="WIF49" s="487"/>
      <c r="WIG49" s="487"/>
      <c r="WIH49" s="487"/>
      <c r="WII49" s="487"/>
      <c r="WIJ49" s="487"/>
      <c r="WIK49" s="487"/>
      <c r="WIL49" s="487"/>
      <c r="WIM49" s="487"/>
      <c r="WIN49" s="487"/>
      <c r="WIO49" s="487"/>
      <c r="WIP49" s="487"/>
      <c r="WIQ49" s="487"/>
      <c r="WIR49" s="487"/>
      <c r="WIS49" s="487"/>
      <c r="WIT49" s="487"/>
      <c r="WIU49" s="487"/>
      <c r="WIV49" s="487"/>
      <c r="WIW49" s="487"/>
      <c r="WIX49" s="487"/>
      <c r="WIY49" s="487"/>
      <c r="WIZ49" s="487"/>
      <c r="WJA49" s="487"/>
      <c r="WJB49" s="487"/>
      <c r="WJC49" s="487"/>
      <c r="WJD49" s="487"/>
      <c r="WJE49" s="487"/>
      <c r="WJF49" s="487"/>
      <c r="WJG49" s="487"/>
      <c r="WJH49" s="487"/>
      <c r="WJI49" s="487"/>
      <c r="WJJ49" s="487"/>
      <c r="WJK49" s="487"/>
      <c r="WJL49" s="487"/>
      <c r="WJM49" s="487"/>
      <c r="WJN49" s="487"/>
      <c r="WJO49" s="487"/>
      <c r="WJP49" s="487"/>
      <c r="WJQ49" s="487"/>
      <c r="WJR49" s="487"/>
      <c r="WJS49" s="487"/>
      <c r="WJT49" s="487"/>
      <c r="WJU49" s="487"/>
      <c r="WJV49" s="487"/>
      <c r="WJW49" s="487"/>
      <c r="WJX49" s="487"/>
      <c r="WJY49" s="487"/>
      <c r="WJZ49" s="487"/>
      <c r="WKA49" s="487"/>
      <c r="WKB49" s="487"/>
      <c r="WKC49" s="487"/>
      <c r="WKD49" s="487"/>
      <c r="WKE49" s="487"/>
      <c r="WKF49" s="487"/>
      <c r="WKG49" s="487"/>
      <c r="WKH49" s="487"/>
      <c r="WKI49" s="487"/>
      <c r="WKJ49" s="487"/>
      <c r="WKK49" s="487"/>
      <c r="WKL49" s="487"/>
      <c r="WKM49" s="487"/>
      <c r="WKN49" s="487"/>
      <c r="WKO49" s="487"/>
      <c r="WKP49" s="487"/>
      <c r="WKQ49" s="487"/>
      <c r="WKR49" s="487"/>
      <c r="WKS49" s="487"/>
      <c r="WKT49" s="487"/>
      <c r="WKU49" s="487"/>
      <c r="WKV49" s="487"/>
      <c r="WKW49" s="487"/>
      <c r="WKX49" s="487"/>
      <c r="WKY49" s="487"/>
      <c r="WKZ49" s="487"/>
      <c r="WLA49" s="487"/>
      <c r="WLB49" s="487"/>
      <c r="WLC49" s="487"/>
      <c r="WLD49" s="487"/>
      <c r="WLE49" s="487"/>
      <c r="WLF49" s="487"/>
      <c r="WLG49" s="487"/>
      <c r="WLH49" s="487"/>
      <c r="WLI49" s="487"/>
      <c r="WLJ49" s="487"/>
      <c r="WLK49" s="487"/>
      <c r="WLL49" s="487"/>
      <c r="WLM49" s="487"/>
      <c r="WLN49" s="487"/>
      <c r="WLO49" s="487"/>
      <c r="WLP49" s="487"/>
      <c r="WLQ49" s="487"/>
      <c r="WLR49" s="487"/>
      <c r="WLS49" s="487"/>
      <c r="WLT49" s="487"/>
      <c r="WLU49" s="487"/>
      <c r="WLV49" s="487"/>
      <c r="WLW49" s="487"/>
      <c r="WLX49" s="487"/>
      <c r="WLY49" s="487"/>
      <c r="WLZ49" s="487"/>
      <c r="WMA49" s="487"/>
      <c r="WMB49" s="487"/>
      <c r="WMC49" s="487"/>
      <c r="WMD49" s="487"/>
      <c r="WME49" s="487"/>
      <c r="WMF49" s="487"/>
      <c r="WMG49" s="487"/>
      <c r="WMH49" s="487"/>
      <c r="WMI49" s="487"/>
      <c r="WMJ49" s="487"/>
      <c r="WMK49" s="487"/>
      <c r="WML49" s="487"/>
      <c r="WMM49" s="487"/>
      <c r="WMN49" s="487"/>
      <c r="WMO49" s="487"/>
      <c r="WMP49" s="487"/>
      <c r="WMQ49" s="487"/>
      <c r="WMR49" s="487"/>
      <c r="WMS49" s="487"/>
      <c r="WMT49" s="487"/>
      <c r="WMU49" s="487"/>
      <c r="WMV49" s="487"/>
      <c r="WMW49" s="487"/>
      <c r="WMX49" s="487"/>
      <c r="WMY49" s="487"/>
      <c r="WMZ49" s="487"/>
      <c r="WNA49" s="487"/>
      <c r="WNB49" s="487"/>
      <c r="WNC49" s="487"/>
      <c r="WND49" s="487"/>
      <c r="WNE49" s="487"/>
      <c r="WNF49" s="487"/>
      <c r="WNG49" s="487"/>
      <c r="WNH49" s="487"/>
      <c r="WNI49" s="487"/>
      <c r="WNJ49" s="487"/>
      <c r="WNK49" s="487"/>
      <c r="WNL49" s="487"/>
      <c r="WNM49" s="487"/>
      <c r="WNN49" s="487"/>
      <c r="WNO49" s="487"/>
      <c r="WNP49" s="487"/>
      <c r="WNQ49" s="487"/>
      <c r="WNR49" s="487"/>
      <c r="WNS49" s="487"/>
      <c r="WNT49" s="487"/>
      <c r="WNU49" s="487"/>
      <c r="WNV49" s="487"/>
      <c r="WNW49" s="487"/>
      <c r="WNX49" s="487"/>
      <c r="WNY49" s="487"/>
      <c r="WNZ49" s="487"/>
      <c r="WOA49" s="487"/>
      <c r="WOB49" s="487"/>
      <c r="WOC49" s="487"/>
      <c r="WOD49" s="487"/>
      <c r="WOE49" s="487"/>
      <c r="WOF49" s="487"/>
      <c r="WOG49" s="487"/>
      <c r="WOH49" s="487"/>
      <c r="WOI49" s="487"/>
      <c r="WOJ49" s="487"/>
      <c r="WOK49" s="487"/>
      <c r="WOL49" s="487"/>
      <c r="WOM49" s="487"/>
      <c r="WON49" s="487"/>
      <c r="WOO49" s="487"/>
      <c r="WOP49" s="487"/>
      <c r="WOQ49" s="487"/>
      <c r="WOR49" s="487"/>
      <c r="WOS49" s="487"/>
      <c r="WOT49" s="487"/>
      <c r="WOU49" s="487"/>
      <c r="WOV49" s="487"/>
      <c r="WOW49" s="487"/>
      <c r="WOX49" s="487"/>
      <c r="WOY49" s="487"/>
      <c r="WOZ49" s="487"/>
      <c r="WPA49" s="487"/>
      <c r="WPB49" s="487"/>
      <c r="WPC49" s="487"/>
      <c r="WPD49" s="487"/>
      <c r="WPE49" s="487"/>
      <c r="WPF49" s="487"/>
      <c r="WPG49" s="487"/>
      <c r="WPH49" s="487"/>
      <c r="WPI49" s="487"/>
      <c r="WPJ49" s="487"/>
      <c r="WPK49" s="487"/>
      <c r="WPL49" s="487"/>
      <c r="WPM49" s="487"/>
      <c r="WPN49" s="487"/>
      <c r="WPO49" s="487"/>
      <c r="WPP49" s="487"/>
      <c r="WPQ49" s="487"/>
      <c r="WPR49" s="487"/>
      <c r="WPS49" s="487"/>
      <c r="WPT49" s="487"/>
      <c r="WPU49" s="487"/>
      <c r="WPV49" s="487"/>
      <c r="WPW49" s="487"/>
      <c r="WPX49" s="487"/>
      <c r="WPY49" s="487"/>
      <c r="WPZ49" s="487"/>
      <c r="WQA49" s="487"/>
      <c r="WQB49" s="487"/>
      <c r="WQC49" s="487"/>
      <c r="WQD49" s="487"/>
      <c r="WQE49" s="487"/>
      <c r="WQF49" s="487"/>
      <c r="WQG49" s="487"/>
      <c r="WQH49" s="487"/>
      <c r="WQI49" s="487"/>
      <c r="WQJ49" s="487"/>
      <c r="WQK49" s="487"/>
      <c r="WQL49" s="487"/>
      <c r="WQM49" s="487"/>
      <c r="WQN49" s="487"/>
      <c r="WQO49" s="487"/>
      <c r="WQP49" s="487"/>
      <c r="WQQ49" s="487"/>
      <c r="WQR49" s="487"/>
      <c r="WQS49" s="487"/>
      <c r="WQT49" s="487"/>
      <c r="WQU49" s="487"/>
      <c r="WQV49" s="487"/>
      <c r="WQW49" s="487"/>
      <c r="WQX49" s="487"/>
      <c r="WQY49" s="487"/>
      <c r="WQZ49" s="487"/>
      <c r="WRA49" s="487"/>
      <c r="WRB49" s="487"/>
      <c r="WRC49" s="487"/>
      <c r="WRD49" s="487"/>
      <c r="WRE49" s="487"/>
      <c r="WRF49" s="487"/>
      <c r="WRG49" s="487"/>
      <c r="WRH49" s="487"/>
      <c r="WRI49" s="487"/>
      <c r="WRJ49" s="487"/>
      <c r="WRK49" s="487"/>
      <c r="WRL49" s="487"/>
      <c r="WRM49" s="487"/>
      <c r="WRN49" s="487"/>
      <c r="WRO49" s="487"/>
      <c r="WRP49" s="487"/>
      <c r="WRQ49" s="487"/>
      <c r="WRR49" s="487"/>
      <c r="WRS49" s="487"/>
      <c r="WRT49" s="487"/>
      <c r="WRU49" s="487"/>
      <c r="WRV49" s="487"/>
      <c r="WRW49" s="487"/>
      <c r="WRX49" s="487"/>
      <c r="WRY49" s="487"/>
      <c r="WRZ49" s="487"/>
      <c r="WSA49" s="487"/>
      <c r="WSB49" s="487"/>
      <c r="WSC49" s="487"/>
      <c r="WSD49" s="487"/>
      <c r="WSE49" s="487"/>
      <c r="WSF49" s="487"/>
      <c r="WSG49" s="487"/>
      <c r="WSH49" s="487"/>
      <c r="WSI49" s="487"/>
      <c r="WSJ49" s="487"/>
      <c r="WSK49" s="487"/>
      <c r="WSL49" s="487"/>
      <c r="WSM49" s="487"/>
      <c r="WSN49" s="487"/>
      <c r="WSO49" s="487"/>
      <c r="WSP49" s="487"/>
      <c r="WSQ49" s="487"/>
      <c r="WSR49" s="487"/>
      <c r="WSS49" s="487"/>
      <c r="WST49" s="487"/>
      <c r="WSU49" s="487"/>
      <c r="WSV49" s="487"/>
      <c r="WSW49" s="487"/>
      <c r="WSX49" s="487"/>
      <c r="WSY49" s="487"/>
      <c r="WSZ49" s="487"/>
      <c r="WTA49" s="487"/>
      <c r="WTB49" s="487"/>
      <c r="WTC49" s="487"/>
      <c r="WTD49" s="487"/>
      <c r="WTE49" s="487"/>
      <c r="WTF49" s="487"/>
      <c r="WTG49" s="487"/>
      <c r="WTH49" s="487"/>
      <c r="WTI49" s="487"/>
      <c r="WTJ49" s="487"/>
      <c r="WTK49" s="487"/>
      <c r="WTL49" s="487"/>
      <c r="WTM49" s="487"/>
      <c r="WTN49" s="487"/>
      <c r="WTO49" s="487"/>
      <c r="WTP49" s="487"/>
      <c r="WTQ49" s="487"/>
      <c r="WTR49" s="487"/>
      <c r="WTS49" s="487"/>
      <c r="WTT49" s="487"/>
      <c r="WTU49" s="487"/>
      <c r="WTV49" s="487"/>
      <c r="WTW49" s="487"/>
      <c r="WTX49" s="487"/>
      <c r="WTY49" s="487"/>
      <c r="WTZ49" s="487"/>
      <c r="WUA49" s="487"/>
      <c r="WUB49" s="487"/>
      <c r="WUC49" s="487"/>
      <c r="WUD49" s="487"/>
      <c r="WUE49" s="487"/>
      <c r="WUF49" s="487"/>
      <c r="WUG49" s="487"/>
      <c r="WUH49" s="487"/>
      <c r="WUI49" s="487"/>
      <c r="WUJ49" s="487"/>
      <c r="WUK49" s="487"/>
      <c r="WUL49" s="487"/>
      <c r="WUM49" s="487"/>
      <c r="WUN49" s="487"/>
      <c r="WUO49" s="487"/>
      <c r="WUP49" s="487"/>
      <c r="WUQ49" s="487"/>
      <c r="WUR49" s="487"/>
      <c r="WUS49" s="487"/>
      <c r="WUT49" s="487"/>
      <c r="WUU49" s="487"/>
      <c r="WUV49" s="487"/>
      <c r="WUW49" s="487"/>
      <c r="WUX49" s="487"/>
      <c r="WUY49" s="487"/>
      <c r="WUZ49" s="487"/>
      <c r="WVA49" s="487"/>
      <c r="WVB49" s="487"/>
      <c r="WVC49" s="487"/>
      <c r="WVD49" s="487"/>
      <c r="WVE49" s="487"/>
      <c r="WVF49" s="487"/>
      <c r="WVG49" s="487"/>
      <c r="WVH49" s="487"/>
      <c r="WVI49" s="487"/>
      <c r="WVJ49" s="487"/>
      <c r="WVK49" s="487"/>
      <c r="WVL49" s="487"/>
      <c r="WVM49" s="487"/>
      <c r="WVN49" s="487"/>
      <c r="WVO49" s="487"/>
      <c r="WVP49" s="487"/>
      <c r="WVQ49" s="487"/>
      <c r="WVR49" s="487"/>
      <c r="WVS49" s="487"/>
      <c r="WVT49" s="487"/>
      <c r="WVU49" s="487"/>
      <c r="WVV49" s="487"/>
      <c r="WVW49" s="487"/>
      <c r="WVX49" s="487"/>
      <c r="WVY49" s="487"/>
      <c r="WVZ49" s="487"/>
      <c r="WWA49" s="487"/>
      <c r="WWB49" s="487"/>
      <c r="WWC49" s="487"/>
      <c r="WWD49" s="487"/>
      <c r="WWE49" s="487"/>
      <c r="WWF49" s="487"/>
      <c r="WWG49" s="487"/>
      <c r="WWH49" s="487"/>
      <c r="WWI49" s="487"/>
      <c r="WWJ49" s="487"/>
      <c r="WWK49" s="487"/>
      <c r="WWL49" s="487"/>
      <c r="WWM49" s="487"/>
      <c r="WWN49" s="487"/>
      <c r="WWO49" s="487"/>
      <c r="WWP49" s="487"/>
      <c r="WWQ49" s="487"/>
      <c r="WWR49" s="487"/>
      <c r="WWS49" s="487"/>
      <c r="WWT49" s="487"/>
      <c r="WWU49" s="487"/>
      <c r="WWV49" s="487"/>
      <c r="WWW49" s="487"/>
      <c r="WWX49" s="487"/>
      <c r="WWY49" s="487"/>
      <c r="WWZ49" s="487"/>
      <c r="WXA49" s="487"/>
      <c r="WXB49" s="487"/>
      <c r="WXC49" s="487"/>
      <c r="WXD49" s="487"/>
      <c r="WXE49" s="487"/>
      <c r="WXF49" s="487"/>
      <c r="WXG49" s="487"/>
      <c r="WXH49" s="487"/>
      <c r="WXI49" s="487"/>
      <c r="WXJ49" s="487"/>
      <c r="WXK49" s="487"/>
      <c r="WXL49" s="487"/>
      <c r="WXM49" s="487"/>
      <c r="WXN49" s="487"/>
      <c r="WXO49" s="487"/>
      <c r="WXP49" s="487"/>
      <c r="WXQ49" s="487"/>
      <c r="WXR49" s="487"/>
      <c r="WXS49" s="487"/>
      <c r="WXT49" s="487"/>
      <c r="WXU49" s="487"/>
      <c r="WXV49" s="487"/>
      <c r="WXW49" s="487"/>
      <c r="WXX49" s="487"/>
      <c r="WXY49" s="487"/>
      <c r="WXZ49" s="487"/>
      <c r="WYA49" s="487"/>
      <c r="WYB49" s="487"/>
      <c r="WYC49" s="487"/>
      <c r="WYD49" s="487"/>
      <c r="WYE49" s="487"/>
      <c r="WYF49" s="487"/>
      <c r="WYG49" s="487"/>
      <c r="WYH49" s="487"/>
      <c r="WYI49" s="487"/>
      <c r="WYJ49" s="487"/>
      <c r="WYK49" s="487"/>
      <c r="WYL49" s="487"/>
      <c r="WYM49" s="487"/>
      <c r="WYN49" s="487"/>
      <c r="WYO49" s="487"/>
      <c r="WYP49" s="487"/>
      <c r="WYQ49" s="487"/>
      <c r="WYR49" s="487"/>
      <c r="WYS49" s="487"/>
      <c r="WYT49" s="487"/>
      <c r="WYU49" s="487"/>
      <c r="WYV49" s="487"/>
      <c r="WYW49" s="487"/>
      <c r="WYX49" s="487"/>
      <c r="WYY49" s="487"/>
      <c r="WYZ49" s="487"/>
      <c r="WZA49" s="487"/>
      <c r="WZB49" s="487"/>
      <c r="WZC49" s="487"/>
      <c r="WZD49" s="487"/>
      <c r="WZE49" s="487"/>
      <c r="WZF49" s="487"/>
      <c r="WZG49" s="487"/>
      <c r="WZH49" s="487"/>
      <c r="WZI49" s="487"/>
      <c r="WZJ49" s="487"/>
      <c r="WZK49" s="487"/>
      <c r="WZL49" s="487"/>
      <c r="WZM49" s="487"/>
      <c r="WZN49" s="487"/>
      <c r="WZO49" s="487"/>
      <c r="WZP49" s="487"/>
      <c r="WZQ49" s="487"/>
      <c r="WZR49" s="487"/>
      <c r="WZS49" s="487"/>
      <c r="WZT49" s="487"/>
      <c r="WZU49" s="487"/>
      <c r="WZV49" s="487"/>
      <c r="WZW49" s="487"/>
      <c r="WZX49" s="487"/>
      <c r="WZY49" s="487"/>
      <c r="WZZ49" s="487"/>
      <c r="XAA49" s="487"/>
      <c r="XAB49" s="487"/>
      <c r="XAC49" s="487"/>
      <c r="XAD49" s="487"/>
      <c r="XAE49" s="487"/>
      <c r="XAF49" s="487"/>
      <c r="XAG49" s="487"/>
      <c r="XAH49" s="487"/>
      <c r="XAI49" s="487"/>
      <c r="XAJ49" s="487"/>
      <c r="XAK49" s="487"/>
      <c r="XAL49" s="487"/>
      <c r="XAM49" s="487"/>
      <c r="XAN49" s="487"/>
      <c r="XAO49" s="487"/>
      <c r="XAP49" s="487"/>
      <c r="XAQ49" s="487"/>
      <c r="XAR49" s="487"/>
      <c r="XAS49" s="487"/>
      <c r="XAT49" s="487"/>
      <c r="XAU49" s="487"/>
      <c r="XAV49" s="487"/>
      <c r="XAW49" s="487"/>
      <c r="XAX49" s="487"/>
      <c r="XAY49" s="487"/>
      <c r="XAZ49" s="487"/>
      <c r="XBA49" s="487"/>
      <c r="XBB49" s="487"/>
      <c r="XBC49" s="487"/>
      <c r="XBD49" s="487"/>
      <c r="XBE49" s="487"/>
      <c r="XBF49" s="487"/>
      <c r="XBG49" s="487"/>
      <c r="XBH49" s="487"/>
      <c r="XBI49" s="487"/>
      <c r="XBJ49" s="487"/>
      <c r="XBK49" s="487"/>
      <c r="XBL49" s="487"/>
      <c r="XBM49" s="487"/>
      <c r="XBN49" s="487"/>
      <c r="XBO49" s="487"/>
      <c r="XBP49" s="487"/>
      <c r="XBQ49" s="487"/>
      <c r="XBR49" s="487"/>
      <c r="XBS49" s="487"/>
      <c r="XBT49" s="487"/>
      <c r="XBU49" s="487"/>
      <c r="XBV49" s="487"/>
      <c r="XBW49" s="487"/>
      <c r="XBX49" s="487"/>
      <c r="XBY49" s="487"/>
      <c r="XBZ49" s="487"/>
      <c r="XCA49" s="487"/>
      <c r="XCB49" s="487"/>
      <c r="XCC49" s="487"/>
      <c r="XCD49" s="487"/>
      <c r="XCE49" s="487"/>
      <c r="XCF49" s="487"/>
      <c r="XCG49" s="487"/>
      <c r="XCH49" s="487"/>
      <c r="XCI49" s="487"/>
      <c r="XCJ49" s="487"/>
      <c r="XCK49" s="487"/>
      <c r="XCL49" s="487"/>
      <c r="XCM49" s="487"/>
      <c r="XCN49" s="487"/>
      <c r="XCO49" s="487"/>
      <c r="XCP49" s="487"/>
      <c r="XCQ49" s="487"/>
      <c r="XCR49" s="487"/>
      <c r="XCS49" s="487"/>
      <c r="XCT49" s="487"/>
      <c r="XCU49" s="487"/>
      <c r="XCV49" s="487"/>
      <c r="XCW49" s="487"/>
      <c r="XCX49" s="487"/>
      <c r="XCY49" s="487"/>
      <c r="XCZ49" s="487"/>
      <c r="XDA49" s="487"/>
      <c r="XDB49" s="487"/>
      <c r="XDC49" s="487"/>
      <c r="XDD49" s="487"/>
      <c r="XDE49" s="487"/>
      <c r="XDF49" s="487"/>
      <c r="XDG49" s="487"/>
      <c r="XDH49" s="487"/>
      <c r="XDI49" s="487"/>
      <c r="XDJ49" s="487"/>
      <c r="XDK49" s="487"/>
      <c r="XDL49" s="487"/>
      <c r="XDM49" s="487"/>
      <c r="XDN49" s="487"/>
      <c r="XDO49" s="487"/>
      <c r="XDP49" s="487"/>
      <c r="XDQ49" s="487"/>
      <c r="XDR49" s="487"/>
      <c r="XDS49" s="487"/>
      <c r="XDT49" s="487"/>
      <c r="XDU49" s="487"/>
      <c r="XDV49" s="487"/>
      <c r="XDW49" s="487"/>
      <c r="XDX49" s="487"/>
      <c r="XDY49" s="487"/>
      <c r="XDZ49" s="487"/>
      <c r="XEA49" s="487"/>
      <c r="XEB49" s="487"/>
      <c r="XEC49" s="487"/>
      <c r="XED49" s="487"/>
      <c r="XEE49" s="487"/>
      <c r="XEF49" s="487"/>
      <c r="XEG49" s="487"/>
      <c r="XEH49" s="487"/>
      <c r="XEI49" s="487"/>
      <c r="XEJ49" s="487"/>
      <c r="XEK49" s="487"/>
      <c r="XEL49" s="487"/>
      <c r="XEM49" s="487"/>
      <c r="XEN49" s="487"/>
      <c r="XEO49" s="487"/>
      <c r="XEP49" s="487"/>
      <c r="XEQ49" s="487"/>
      <c r="XER49" s="487"/>
      <c r="XES49" s="487"/>
      <c r="XET49" s="487"/>
      <c r="XEU49" s="487"/>
      <c r="XEV49" s="487"/>
      <c r="XEW49" s="487"/>
      <c r="XEX49" s="487"/>
      <c r="XEY49" s="487"/>
      <c r="XEZ49" s="487"/>
      <c r="XFA49" s="487"/>
    </row>
    <row r="50" spans="1:1021 1031:2041 2051:3071 3081:4091 4101:5111 5121:6141 6151:7161 7171:8191 8201:9211 9221:10231 10241:11261 11271:12281 12291:13311 13321:14331 14341:15351 15361:16381" s="29" customFormat="1" ht="12.75" customHeight="1">
      <c r="A50" s="1857" t="s">
        <v>332</v>
      </c>
      <c r="B50" s="1857"/>
      <c r="C50" s="1857"/>
      <c r="D50" s="1857"/>
      <c r="E50" s="1857"/>
      <c r="F50" s="1857"/>
      <c r="G50" s="1857"/>
      <c r="H50" s="1857"/>
      <c r="I50" s="1857"/>
      <c r="J50" s="1857"/>
      <c r="K50" s="569"/>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7"/>
      <c r="AL50" s="1097"/>
      <c r="AM50" s="1097"/>
      <c r="AN50" s="1097"/>
      <c r="AO50" s="1097"/>
      <c r="AP50" s="1097"/>
      <c r="AQ50" s="1097"/>
      <c r="AR50" s="1097"/>
      <c r="AS50" s="1097"/>
      <c r="AT50" s="1097"/>
      <c r="AU50" s="1097"/>
      <c r="AV50" s="1097"/>
      <c r="AW50" s="1097"/>
      <c r="AX50" s="1097"/>
      <c r="AY50" s="1097"/>
      <c r="AZ50" s="1097"/>
      <c r="BA50" s="1097"/>
      <c r="BB50" s="1097"/>
      <c r="BC50" s="1097"/>
      <c r="BD50" s="1097"/>
      <c r="BE50" s="1097"/>
      <c r="BF50" s="1097"/>
      <c r="BG50" s="1097"/>
      <c r="BH50" s="1097"/>
      <c r="BI50" s="1097"/>
      <c r="BJ50" s="1097"/>
      <c r="BK50" s="1097"/>
      <c r="BL50" s="1097"/>
      <c r="BM50" s="1097"/>
      <c r="BN50" s="1097"/>
      <c r="BO50" s="1097"/>
      <c r="BP50" s="1097"/>
      <c r="BQ50" s="1097"/>
      <c r="BR50" s="1097"/>
      <c r="BS50" s="1097"/>
      <c r="BT50" s="1097"/>
      <c r="BU50" s="1097"/>
      <c r="BV50" s="1097"/>
      <c r="BW50" s="1097"/>
      <c r="BX50" s="1097"/>
      <c r="BY50" s="1097"/>
      <c r="BZ50" s="1097"/>
      <c r="CA50" s="1097"/>
      <c r="CB50" s="1097"/>
      <c r="CC50" s="1097"/>
      <c r="CD50" s="1097"/>
      <c r="CE50" s="1097"/>
      <c r="CF50" s="1097"/>
      <c r="CG50" s="1097"/>
      <c r="CH50" s="1097"/>
      <c r="CI50" s="1097"/>
      <c r="CJ50" s="1097"/>
      <c r="CK50" s="1097"/>
      <c r="CL50" s="1097"/>
      <c r="CM50" s="1097"/>
      <c r="CN50" s="1097"/>
      <c r="CO50" s="1097"/>
      <c r="CP50" s="1097"/>
      <c r="CQ50" s="1097"/>
      <c r="CR50" s="1097"/>
      <c r="CS50" s="1097"/>
      <c r="CT50" s="1097"/>
      <c r="CU50" s="1097"/>
      <c r="CV50" s="1097"/>
      <c r="CW50" s="1097"/>
      <c r="CX50" s="1097"/>
      <c r="CY50" s="1097"/>
      <c r="CZ50" s="1097"/>
      <c r="DA50" s="1097"/>
      <c r="DB50" s="1097"/>
      <c r="DC50" s="1097"/>
      <c r="DD50" s="1097"/>
      <c r="DE50" s="1097"/>
      <c r="DF50" s="1097"/>
      <c r="DG50" s="1097"/>
      <c r="DH50" s="1097"/>
      <c r="DI50" s="1097"/>
      <c r="DJ50" s="1097"/>
      <c r="DK50" s="1097"/>
      <c r="DL50" s="1097"/>
      <c r="DM50" s="1097"/>
      <c r="DN50" s="1097"/>
      <c r="DO50" s="1097"/>
      <c r="DP50" s="1097"/>
      <c r="DQ50" s="1097"/>
      <c r="DR50" s="1097"/>
      <c r="DS50" s="1097"/>
      <c r="DT50" s="1097"/>
      <c r="DU50" s="1097"/>
      <c r="DV50" s="1097"/>
      <c r="DW50" s="1097"/>
      <c r="DX50" s="1097"/>
      <c r="DY50" s="1097"/>
      <c r="DZ50" s="1097"/>
      <c r="EA50" s="1097"/>
      <c r="EB50" s="1097"/>
      <c r="EC50" s="1097"/>
      <c r="ED50" s="1097"/>
      <c r="EE50" s="1097"/>
      <c r="EF50" s="1097"/>
      <c r="EG50" s="1097"/>
      <c r="EH50" s="1097"/>
      <c r="EI50" s="1097"/>
      <c r="EJ50" s="1097"/>
      <c r="EK50" s="1097"/>
      <c r="EL50" s="1097"/>
      <c r="EM50" s="1097"/>
      <c r="EN50" s="1097"/>
      <c r="EO50" s="1097"/>
      <c r="EP50" s="1097"/>
      <c r="EQ50" s="1097"/>
      <c r="ER50" s="1097"/>
      <c r="ES50" s="1097"/>
      <c r="ET50" s="1097"/>
      <c r="EU50" s="1097"/>
      <c r="EV50" s="1097"/>
      <c r="EW50" s="1097"/>
      <c r="EX50" s="1097"/>
      <c r="EY50" s="1097"/>
      <c r="EZ50" s="1097"/>
      <c r="FA50" s="1097"/>
      <c r="FB50" s="1097"/>
      <c r="FC50" s="1097"/>
      <c r="FD50" s="1097"/>
      <c r="FE50" s="1097"/>
      <c r="FF50" s="1097"/>
      <c r="FG50" s="1097"/>
      <c r="FH50" s="1097"/>
      <c r="FI50" s="1097"/>
      <c r="FJ50" s="1097"/>
      <c r="FK50" s="1097"/>
      <c r="FL50" s="1097"/>
      <c r="FM50" s="1097"/>
      <c r="FN50" s="1097"/>
      <c r="FO50" s="1097"/>
      <c r="FP50" s="1097"/>
      <c r="FQ50" s="1097"/>
      <c r="FR50" s="1097"/>
      <c r="FS50" s="1097"/>
      <c r="FT50" s="1097"/>
      <c r="FU50" s="1097"/>
      <c r="FV50" s="1097"/>
      <c r="FW50" s="1097"/>
      <c r="FX50" s="1097"/>
      <c r="FY50" s="1097"/>
      <c r="FZ50" s="1097"/>
      <c r="GA50" s="1097"/>
      <c r="GB50" s="1097"/>
      <c r="GC50" s="1097"/>
      <c r="GD50" s="1097"/>
      <c r="GE50" s="1097"/>
      <c r="GF50" s="1097"/>
      <c r="GG50" s="1097"/>
      <c r="GH50" s="1097"/>
      <c r="GI50" s="1097"/>
      <c r="GJ50" s="1097"/>
      <c r="GK50" s="1097"/>
      <c r="GL50" s="1097"/>
      <c r="GM50" s="1097"/>
      <c r="GN50" s="1097"/>
      <c r="GO50" s="1097"/>
      <c r="GP50" s="1097"/>
      <c r="GQ50" s="1097"/>
      <c r="GR50" s="1097"/>
      <c r="GS50" s="1097"/>
      <c r="GT50" s="1097"/>
      <c r="GU50" s="1097"/>
      <c r="GV50" s="1097"/>
      <c r="GW50" s="1097"/>
      <c r="GX50" s="1097"/>
      <c r="GY50" s="1097"/>
      <c r="GZ50" s="1097"/>
      <c r="HA50" s="1097"/>
      <c r="HB50" s="1097"/>
      <c r="HC50" s="1097"/>
      <c r="HD50" s="1097"/>
      <c r="HE50" s="1097"/>
      <c r="HF50" s="1097"/>
      <c r="HG50" s="1097"/>
      <c r="HH50" s="1097"/>
      <c r="HI50" s="1097"/>
      <c r="HJ50" s="1097"/>
      <c r="HK50" s="1097"/>
      <c r="HL50" s="1097"/>
      <c r="HM50" s="1097"/>
      <c r="HN50" s="1097"/>
      <c r="HO50" s="1097"/>
      <c r="HP50" s="1097"/>
      <c r="HQ50" s="1097"/>
      <c r="HR50" s="1097"/>
      <c r="HS50" s="1097"/>
      <c r="HT50" s="1097"/>
      <c r="HU50" s="1097"/>
      <c r="HV50" s="1097"/>
      <c r="HW50" s="1097"/>
      <c r="HX50" s="1097"/>
      <c r="HY50" s="1097"/>
      <c r="HZ50" s="1097"/>
      <c r="IA50" s="1097"/>
      <c r="IB50" s="1097"/>
      <c r="IC50" s="1097"/>
      <c r="ID50" s="1097"/>
      <c r="IE50" s="1097"/>
      <c r="IF50" s="1097"/>
      <c r="IG50" s="1097"/>
      <c r="IH50" s="1097"/>
      <c r="II50" s="1097"/>
      <c r="IJ50" s="1097"/>
      <c r="IK50" s="1097"/>
      <c r="IL50" s="1097"/>
      <c r="IM50" s="1097"/>
      <c r="IN50" s="1097"/>
      <c r="IO50" s="1097"/>
      <c r="IP50" s="1097"/>
      <c r="IQ50" s="1097"/>
      <c r="IR50" s="1097"/>
      <c r="IS50" s="1097"/>
      <c r="IT50" s="1097"/>
      <c r="IU50" s="1097"/>
      <c r="IV50" s="1097"/>
      <c r="IW50" s="1097"/>
      <c r="IX50" s="1097"/>
      <c r="IY50" s="1097"/>
      <c r="IZ50" s="1097"/>
      <c r="JA50" s="1097"/>
      <c r="JB50" s="1097"/>
      <c r="JC50" s="1097"/>
      <c r="JD50" s="1097"/>
      <c r="JE50" s="1097"/>
      <c r="JF50" s="1097"/>
      <c r="JG50" s="1097"/>
      <c r="JH50" s="1097"/>
      <c r="JI50" s="1097"/>
      <c r="JJ50" s="1097"/>
      <c r="JK50" s="1097"/>
      <c r="JL50" s="1097"/>
      <c r="JM50" s="1097"/>
      <c r="JN50" s="1097"/>
      <c r="JO50" s="1097"/>
      <c r="JP50" s="1097"/>
      <c r="JQ50" s="1097"/>
      <c r="JR50" s="1097"/>
      <c r="JS50" s="1097"/>
      <c r="JT50" s="1097"/>
      <c r="JU50" s="1097"/>
      <c r="JV50" s="1097"/>
      <c r="JW50" s="1097"/>
      <c r="JX50" s="1097"/>
      <c r="JY50" s="1097"/>
      <c r="JZ50" s="1097"/>
      <c r="KA50" s="1097"/>
      <c r="KB50" s="1097"/>
      <c r="KC50" s="1097"/>
      <c r="KD50" s="1097"/>
      <c r="KE50" s="1097"/>
      <c r="KF50" s="1097"/>
      <c r="KG50" s="1097"/>
      <c r="KH50" s="1097"/>
      <c r="KI50" s="1097"/>
      <c r="KJ50" s="1097"/>
      <c r="KK50" s="1097"/>
      <c r="KL50" s="1097"/>
      <c r="KM50" s="1097"/>
      <c r="KN50" s="1097"/>
      <c r="KO50" s="1097"/>
      <c r="KP50" s="1097"/>
      <c r="KQ50" s="1097"/>
      <c r="KR50" s="1097"/>
      <c r="KS50" s="1097"/>
      <c r="KT50" s="1097"/>
      <c r="KU50" s="1097"/>
      <c r="KV50" s="1097"/>
      <c r="KW50" s="1097"/>
      <c r="KX50" s="1097"/>
      <c r="KY50" s="1097"/>
      <c r="KZ50" s="1097"/>
      <c r="LA50" s="1097"/>
      <c r="LB50" s="1097"/>
      <c r="LC50" s="1097"/>
      <c r="LD50" s="1097"/>
      <c r="LE50" s="1097"/>
      <c r="LF50" s="1097"/>
      <c r="LG50" s="1097"/>
      <c r="LH50" s="1097"/>
      <c r="LI50" s="1097"/>
      <c r="LJ50" s="1097"/>
      <c r="LK50" s="1097"/>
      <c r="LL50" s="1097"/>
      <c r="LM50" s="1097"/>
      <c r="LN50" s="1097"/>
      <c r="LO50" s="1097"/>
      <c r="LP50" s="1097"/>
      <c r="LQ50" s="1097"/>
      <c r="LR50" s="1097"/>
      <c r="LS50" s="1097"/>
      <c r="LT50" s="1097"/>
      <c r="LU50" s="1097"/>
      <c r="LV50" s="1097"/>
      <c r="LW50" s="1097"/>
      <c r="LX50" s="1097"/>
      <c r="LY50" s="1097"/>
      <c r="LZ50" s="1097"/>
      <c r="MA50" s="1097"/>
      <c r="MB50" s="1097"/>
      <c r="MC50" s="1097"/>
      <c r="MD50" s="1097"/>
      <c r="ME50" s="1097"/>
      <c r="MF50" s="1097"/>
      <c r="MG50" s="1097"/>
      <c r="MH50" s="1097"/>
      <c r="MI50" s="1097"/>
      <c r="MJ50" s="1097"/>
      <c r="MK50" s="1097"/>
      <c r="ML50" s="1097"/>
      <c r="MM50" s="1097"/>
      <c r="MN50" s="1097"/>
      <c r="MO50" s="1097"/>
      <c r="MP50" s="1097"/>
      <c r="MQ50" s="1097"/>
      <c r="MR50" s="1097"/>
      <c r="MS50" s="1097"/>
      <c r="MT50" s="1097"/>
      <c r="MU50" s="1097"/>
      <c r="MV50" s="1097"/>
      <c r="MW50" s="1097"/>
      <c r="MX50" s="1097"/>
      <c r="MY50" s="1097"/>
      <c r="MZ50" s="1097"/>
      <c r="NA50" s="1097"/>
      <c r="NB50" s="1097"/>
      <c r="NC50" s="1097"/>
      <c r="ND50" s="1097"/>
      <c r="NE50" s="1097"/>
      <c r="NF50" s="1097"/>
      <c r="NG50" s="1097"/>
      <c r="NH50" s="1097"/>
      <c r="NI50" s="1097"/>
      <c r="NJ50" s="1097"/>
      <c r="NK50" s="1097"/>
      <c r="NL50" s="1097"/>
      <c r="NM50" s="1097"/>
      <c r="NN50" s="1097"/>
      <c r="NO50" s="1097"/>
      <c r="NP50" s="1097"/>
      <c r="NQ50" s="1097"/>
      <c r="NR50" s="1097"/>
      <c r="NS50" s="1097"/>
      <c r="NT50" s="1097"/>
      <c r="NU50" s="1097"/>
      <c r="NV50" s="1097"/>
      <c r="NW50" s="1097"/>
      <c r="NX50" s="1097"/>
      <c r="NY50" s="1097"/>
      <c r="NZ50" s="1097"/>
      <c r="OA50" s="1097"/>
      <c r="OB50" s="1097"/>
      <c r="OC50" s="1097"/>
      <c r="OD50" s="1097"/>
      <c r="OE50" s="1097"/>
      <c r="OF50" s="1097"/>
      <c r="OG50" s="1097"/>
      <c r="OH50" s="1097"/>
      <c r="OI50" s="1097"/>
      <c r="OJ50" s="1097"/>
      <c r="OK50" s="1097"/>
      <c r="OL50" s="1097"/>
      <c r="OM50" s="1097"/>
      <c r="ON50" s="1097"/>
      <c r="OO50" s="1097"/>
      <c r="OP50" s="1097"/>
      <c r="OQ50" s="1097"/>
      <c r="OR50" s="1097"/>
      <c r="OS50" s="1097"/>
      <c r="OT50" s="1097"/>
      <c r="OU50" s="1097"/>
      <c r="OV50" s="1097"/>
      <c r="OW50" s="1097"/>
      <c r="OX50" s="1097"/>
      <c r="OY50" s="1097"/>
      <c r="OZ50" s="1097"/>
      <c r="PA50" s="1097"/>
      <c r="PB50" s="1097"/>
      <c r="PC50" s="1097"/>
      <c r="PD50" s="1097"/>
      <c r="PE50" s="1097"/>
      <c r="PF50" s="1097"/>
      <c r="PG50" s="1097"/>
      <c r="PH50" s="1097"/>
      <c r="PI50" s="1097"/>
      <c r="PJ50" s="1097"/>
      <c r="PK50" s="1097"/>
      <c r="PL50" s="1097"/>
      <c r="PM50" s="1097"/>
      <c r="PN50" s="1097"/>
      <c r="PO50" s="1097"/>
      <c r="PP50" s="1097"/>
      <c r="PQ50" s="1097"/>
      <c r="PR50" s="1097"/>
      <c r="PS50" s="1097"/>
      <c r="PT50" s="1097"/>
      <c r="PU50" s="1097"/>
      <c r="PV50" s="1097"/>
      <c r="PW50" s="1097"/>
      <c r="PX50" s="1097"/>
      <c r="PY50" s="1097"/>
      <c r="PZ50" s="1097"/>
      <c r="QA50" s="1097"/>
      <c r="QB50" s="1097"/>
      <c r="QC50" s="1097"/>
      <c r="QD50" s="1097"/>
      <c r="QE50" s="1097"/>
      <c r="QF50" s="1097"/>
      <c r="QG50" s="1097"/>
      <c r="QH50" s="1097"/>
      <c r="QI50" s="1097"/>
      <c r="QJ50" s="1097"/>
      <c r="QK50" s="1097"/>
      <c r="QL50" s="1097"/>
      <c r="QM50" s="1097"/>
      <c r="QN50" s="1097"/>
      <c r="QO50" s="1097"/>
      <c r="QP50" s="1097"/>
      <c r="QQ50" s="1097"/>
      <c r="QR50" s="1097"/>
      <c r="QS50" s="1097"/>
      <c r="QT50" s="1097"/>
      <c r="QU50" s="1097"/>
      <c r="QV50" s="1097"/>
      <c r="QW50" s="1097"/>
      <c r="QX50" s="1097"/>
      <c r="QY50" s="1097"/>
      <c r="QZ50" s="1097"/>
      <c r="RA50" s="1097"/>
      <c r="RB50" s="1097"/>
      <c r="RC50" s="1097"/>
      <c r="RD50" s="1097"/>
      <c r="RE50" s="1097"/>
      <c r="RF50" s="1097"/>
      <c r="RG50" s="1097"/>
      <c r="RH50" s="1097"/>
      <c r="RI50" s="1097"/>
      <c r="RJ50" s="1097"/>
      <c r="RK50" s="1097"/>
      <c r="RL50" s="1097"/>
      <c r="RM50" s="1097"/>
      <c r="RN50" s="1097"/>
      <c r="RO50" s="1097"/>
      <c r="RP50" s="1097"/>
      <c r="RQ50" s="1097"/>
      <c r="RR50" s="1097"/>
      <c r="RS50" s="1097"/>
      <c r="RT50" s="1097"/>
      <c r="RU50" s="1097"/>
      <c r="RV50" s="1097"/>
      <c r="RW50" s="1097"/>
      <c r="RX50" s="1097"/>
      <c r="RY50" s="1097"/>
      <c r="RZ50" s="1097"/>
      <c r="SA50" s="1097"/>
      <c r="SB50" s="1097"/>
      <c r="SC50" s="1097"/>
      <c r="SD50" s="1097"/>
      <c r="SE50" s="1097"/>
      <c r="SF50" s="1097"/>
      <c r="SG50" s="1097"/>
      <c r="SH50" s="1097"/>
      <c r="SI50" s="1097"/>
      <c r="SJ50" s="1097"/>
      <c r="SK50" s="1097"/>
      <c r="SL50" s="1097"/>
      <c r="SM50" s="1097"/>
      <c r="SN50" s="1097"/>
      <c r="SO50" s="1097"/>
      <c r="SP50" s="1097"/>
      <c r="SQ50" s="1097"/>
      <c r="SR50" s="1097"/>
      <c r="SS50" s="1097"/>
      <c r="ST50" s="1097"/>
      <c r="SU50" s="1097"/>
      <c r="SV50" s="1097"/>
      <c r="SW50" s="1097"/>
      <c r="SX50" s="1097"/>
      <c r="SY50" s="1097"/>
      <c r="SZ50" s="1097"/>
      <c r="TA50" s="1097"/>
      <c r="TB50" s="1097"/>
      <c r="TC50" s="1097"/>
      <c r="TD50" s="1097"/>
      <c r="TE50" s="1097"/>
      <c r="TF50" s="1097"/>
      <c r="TG50" s="1097"/>
      <c r="TH50" s="1097"/>
      <c r="TI50" s="1097"/>
      <c r="TJ50" s="1097"/>
      <c r="TK50" s="1097"/>
      <c r="TL50" s="1097"/>
      <c r="TM50" s="1097"/>
      <c r="TN50" s="1097"/>
      <c r="TO50" s="1097"/>
      <c r="TP50" s="1097"/>
      <c r="TQ50" s="1097"/>
      <c r="TR50" s="1097"/>
      <c r="TS50" s="1097"/>
      <c r="TT50" s="1097"/>
      <c r="TU50" s="1097"/>
      <c r="TV50" s="1097"/>
      <c r="TW50" s="1097"/>
      <c r="TX50" s="1097"/>
      <c r="TY50" s="1097"/>
      <c r="TZ50" s="1097"/>
      <c r="UA50" s="1097"/>
      <c r="UB50" s="1097"/>
      <c r="UC50" s="1097"/>
      <c r="UD50" s="1097"/>
      <c r="UE50" s="1097"/>
      <c r="UF50" s="1097"/>
      <c r="UG50" s="1097"/>
      <c r="UH50" s="1097"/>
      <c r="UI50" s="1097"/>
      <c r="UJ50" s="1097"/>
      <c r="UK50" s="1097"/>
      <c r="UL50" s="1097"/>
      <c r="UM50" s="1097"/>
      <c r="UN50" s="1097"/>
      <c r="UO50" s="1097"/>
      <c r="UP50" s="1097"/>
      <c r="UQ50" s="1097"/>
      <c r="UR50" s="1097"/>
      <c r="US50" s="1097"/>
      <c r="UT50" s="1097"/>
      <c r="UU50" s="1097"/>
      <c r="UV50" s="1097"/>
      <c r="UW50" s="1097"/>
      <c r="UX50" s="1097"/>
      <c r="UY50" s="1097"/>
      <c r="UZ50" s="1097"/>
      <c r="VA50" s="1097"/>
      <c r="VB50" s="1097"/>
      <c r="VC50" s="1097"/>
      <c r="VD50" s="1097"/>
      <c r="VE50" s="1097"/>
      <c r="VF50" s="1097"/>
      <c r="VG50" s="1097"/>
      <c r="VH50" s="1097"/>
      <c r="VI50" s="1097"/>
      <c r="VJ50" s="1097"/>
      <c r="VK50" s="1097"/>
      <c r="VL50" s="1097"/>
      <c r="VM50" s="1097"/>
      <c r="VN50" s="1097"/>
      <c r="VO50" s="1097"/>
      <c r="VP50" s="1097"/>
      <c r="VQ50" s="1097"/>
      <c r="VR50" s="1097"/>
      <c r="VS50" s="1097"/>
      <c r="VT50" s="1097"/>
      <c r="VU50" s="1097"/>
      <c r="VV50" s="1097"/>
      <c r="VW50" s="1097"/>
      <c r="VX50" s="1097"/>
      <c r="VY50" s="1097"/>
      <c r="VZ50" s="1097"/>
      <c r="WA50" s="1097"/>
      <c r="WB50" s="1097"/>
      <c r="WC50" s="1097"/>
      <c r="WD50" s="1097"/>
      <c r="WE50" s="1097"/>
      <c r="WF50" s="1097"/>
      <c r="WG50" s="1097"/>
      <c r="WH50" s="1097"/>
      <c r="WI50" s="1097"/>
      <c r="WJ50" s="1097"/>
      <c r="WK50" s="1097"/>
      <c r="WL50" s="1097"/>
      <c r="WM50" s="1097"/>
      <c r="WN50" s="1097"/>
      <c r="WO50" s="1097"/>
      <c r="WP50" s="1097"/>
      <c r="WQ50" s="1097"/>
      <c r="WR50" s="1097"/>
      <c r="WS50" s="1097"/>
      <c r="WT50" s="1097"/>
      <c r="WU50" s="1097"/>
      <c r="WV50" s="1097"/>
      <c r="WW50" s="1097"/>
      <c r="WX50" s="1097"/>
      <c r="WY50" s="1097"/>
      <c r="WZ50" s="1097"/>
      <c r="XA50" s="1097"/>
      <c r="XB50" s="1097"/>
      <c r="XC50" s="1097"/>
      <c r="XD50" s="1097"/>
      <c r="XE50" s="1097"/>
      <c r="XF50" s="1097"/>
      <c r="XG50" s="1097"/>
      <c r="XH50" s="1097"/>
      <c r="XI50" s="1097"/>
      <c r="XJ50" s="1097"/>
      <c r="XK50" s="1097"/>
      <c r="XL50" s="1097"/>
      <c r="XM50" s="1097"/>
      <c r="XN50" s="1097"/>
      <c r="XO50" s="1097"/>
      <c r="XP50" s="1097"/>
      <c r="XQ50" s="1097"/>
      <c r="XR50" s="1097"/>
      <c r="XS50" s="1097"/>
      <c r="XT50" s="1097"/>
      <c r="XU50" s="1097"/>
      <c r="XV50" s="1097"/>
      <c r="XW50" s="1097"/>
      <c r="XX50" s="1097"/>
      <c r="XY50" s="1097"/>
      <c r="XZ50" s="1097"/>
      <c r="YA50" s="1097"/>
      <c r="YB50" s="1097"/>
      <c r="YC50" s="1097"/>
      <c r="YD50" s="1097"/>
      <c r="YE50" s="1097"/>
      <c r="YF50" s="1097"/>
      <c r="YG50" s="1097"/>
      <c r="YH50" s="1097"/>
      <c r="YI50" s="1097"/>
      <c r="YJ50" s="1097"/>
      <c r="YK50" s="1097"/>
      <c r="YL50" s="1097"/>
      <c r="YM50" s="1097"/>
      <c r="YN50" s="1097"/>
      <c r="YO50" s="1097"/>
      <c r="YP50" s="1097"/>
      <c r="YQ50" s="1097"/>
      <c r="YR50" s="1097"/>
      <c r="YS50" s="1097"/>
      <c r="YT50" s="1097"/>
      <c r="YU50" s="1097"/>
      <c r="YV50" s="1097"/>
      <c r="YW50" s="1097"/>
      <c r="YX50" s="1097"/>
      <c r="YY50" s="1097"/>
      <c r="YZ50" s="1097"/>
      <c r="ZA50" s="1097"/>
      <c r="ZB50" s="1097"/>
      <c r="ZC50" s="1097"/>
      <c r="ZD50" s="1097"/>
      <c r="ZE50" s="1097"/>
      <c r="ZF50" s="1097"/>
      <c r="ZG50" s="1097"/>
      <c r="ZH50" s="1097"/>
      <c r="ZI50" s="1097"/>
      <c r="ZJ50" s="1097"/>
      <c r="ZK50" s="1097"/>
      <c r="ZL50" s="1097"/>
      <c r="ZM50" s="1097"/>
      <c r="ZN50" s="1097"/>
      <c r="ZO50" s="1097"/>
      <c r="ZP50" s="1097"/>
      <c r="ZQ50" s="1097"/>
      <c r="ZR50" s="1097"/>
      <c r="ZS50" s="1097"/>
      <c r="ZT50" s="1097"/>
      <c r="ZU50" s="1097"/>
      <c r="ZV50" s="1097"/>
      <c r="ZW50" s="1097"/>
      <c r="ZX50" s="1097"/>
      <c r="ZY50" s="1097"/>
      <c r="ZZ50" s="1097"/>
      <c r="AAA50" s="1097"/>
      <c r="AAB50" s="1097"/>
      <c r="AAC50" s="1097"/>
      <c r="AAD50" s="1097"/>
      <c r="AAE50" s="1097"/>
      <c r="AAF50" s="1097"/>
      <c r="AAG50" s="1097"/>
      <c r="AAH50" s="1097"/>
      <c r="AAI50" s="1097"/>
      <c r="AAJ50" s="1097"/>
      <c r="AAK50" s="1097"/>
      <c r="AAL50" s="1097"/>
      <c r="AAM50" s="1097"/>
      <c r="AAN50" s="1097"/>
      <c r="AAO50" s="1097"/>
      <c r="AAP50" s="1097"/>
      <c r="AAQ50" s="1097"/>
      <c r="AAR50" s="1097"/>
      <c r="AAS50" s="1097"/>
      <c r="AAT50" s="1097"/>
      <c r="AAU50" s="1097"/>
      <c r="AAV50" s="1097"/>
      <c r="AAW50" s="1097"/>
      <c r="AAX50" s="1097"/>
      <c r="AAY50" s="1097"/>
      <c r="AAZ50" s="1097"/>
      <c r="ABA50" s="1097"/>
      <c r="ABB50" s="1097"/>
      <c r="ABC50" s="1097"/>
      <c r="ABD50" s="1097"/>
      <c r="ABE50" s="1097"/>
      <c r="ABF50" s="1097"/>
      <c r="ABG50" s="1097"/>
      <c r="ABH50" s="1097"/>
      <c r="ABI50" s="1097"/>
      <c r="ABJ50" s="1097"/>
      <c r="ABK50" s="1097"/>
      <c r="ABL50" s="1097"/>
      <c r="ABM50" s="1097"/>
      <c r="ABN50" s="1097"/>
      <c r="ABO50" s="1097"/>
      <c r="ABP50" s="1097"/>
      <c r="ABQ50" s="1097"/>
      <c r="ABR50" s="1097"/>
      <c r="ABS50" s="1097"/>
      <c r="ABT50" s="1097"/>
      <c r="ABU50" s="1097"/>
      <c r="ABV50" s="1097"/>
      <c r="ABW50" s="1097"/>
      <c r="ABX50" s="1097"/>
      <c r="ABY50" s="1097"/>
      <c r="ABZ50" s="1097"/>
      <c r="ACA50" s="1097"/>
      <c r="ACB50" s="1097"/>
      <c r="ACC50" s="1097"/>
      <c r="ACD50" s="1097"/>
      <c r="ACE50" s="1097"/>
      <c r="ACF50" s="1097"/>
      <c r="ACG50" s="1097"/>
      <c r="ACH50" s="1097"/>
      <c r="ACI50" s="1097"/>
      <c r="ACJ50" s="1097"/>
      <c r="ACK50" s="1097"/>
      <c r="ACL50" s="1097"/>
      <c r="ACM50" s="1097"/>
      <c r="ACN50" s="1097"/>
      <c r="ACO50" s="1097"/>
      <c r="ACP50" s="1097"/>
      <c r="ACQ50" s="1097"/>
      <c r="ACR50" s="1097"/>
      <c r="ACS50" s="1097"/>
      <c r="ACT50" s="1097"/>
      <c r="ACU50" s="1097"/>
      <c r="ACV50" s="1097"/>
      <c r="ACW50" s="1097"/>
      <c r="ACX50" s="1097"/>
      <c r="ACY50" s="1097"/>
      <c r="ACZ50" s="1097"/>
      <c r="ADA50" s="1097"/>
      <c r="ADB50" s="1097"/>
      <c r="ADC50" s="1097"/>
      <c r="ADD50" s="1097"/>
      <c r="ADE50" s="1097"/>
      <c r="ADF50" s="1097"/>
      <c r="ADG50" s="1097"/>
      <c r="ADH50" s="1097"/>
      <c r="ADI50" s="1097"/>
      <c r="ADJ50" s="1097"/>
      <c r="ADK50" s="1097"/>
      <c r="ADL50" s="1097"/>
      <c r="ADM50" s="1097"/>
      <c r="ADN50" s="1097"/>
      <c r="ADO50" s="1097"/>
      <c r="ADP50" s="1097"/>
      <c r="ADQ50" s="1097"/>
      <c r="ADR50" s="1097"/>
      <c r="ADS50" s="1097"/>
      <c r="ADT50" s="1097"/>
      <c r="ADU50" s="1097"/>
      <c r="ADV50" s="1097"/>
      <c r="ADW50" s="1097"/>
      <c r="ADX50" s="1097"/>
      <c r="ADY50" s="1097"/>
      <c r="ADZ50" s="1097"/>
      <c r="AEA50" s="1097"/>
      <c r="AEB50" s="1097"/>
      <c r="AEC50" s="1097"/>
      <c r="AED50" s="1097"/>
      <c r="AEE50" s="1097"/>
      <c r="AEF50" s="1097"/>
      <c r="AEG50" s="1097"/>
      <c r="AEH50" s="1097"/>
      <c r="AEI50" s="1097"/>
      <c r="AEJ50" s="1097"/>
      <c r="AEK50" s="1097"/>
      <c r="AEL50" s="1097"/>
      <c r="AEM50" s="1097"/>
      <c r="AEN50" s="1097"/>
      <c r="AEO50" s="1097"/>
      <c r="AEP50" s="1097"/>
      <c r="AEQ50" s="1097"/>
      <c r="AER50" s="1097"/>
      <c r="AES50" s="1097"/>
      <c r="AET50" s="1097"/>
      <c r="AEU50" s="1097"/>
      <c r="AEV50" s="1097"/>
      <c r="AEW50" s="1097"/>
      <c r="AEX50" s="1097"/>
      <c r="AEY50" s="1097"/>
      <c r="AEZ50" s="1097"/>
      <c r="AFA50" s="1097"/>
      <c r="AFB50" s="1097"/>
      <c r="AFC50" s="1097"/>
      <c r="AFD50" s="1097"/>
      <c r="AFE50" s="1097"/>
      <c r="AFF50" s="1097"/>
      <c r="AFG50" s="1097"/>
      <c r="AFH50" s="1097"/>
      <c r="AFI50" s="1097"/>
      <c r="AFJ50" s="1097"/>
      <c r="AFK50" s="1097"/>
      <c r="AFL50" s="1097"/>
      <c r="AFM50" s="1097"/>
      <c r="AFN50" s="1097"/>
      <c r="AFO50" s="1097"/>
      <c r="AFP50" s="1097"/>
      <c r="AFQ50" s="1097"/>
      <c r="AFR50" s="1097"/>
      <c r="AFS50" s="1097"/>
      <c r="AFT50" s="1097"/>
      <c r="AFU50" s="1097"/>
      <c r="AFV50" s="1097"/>
      <c r="AFW50" s="1097"/>
      <c r="AFX50" s="1097"/>
      <c r="AFY50" s="1097"/>
      <c r="AFZ50" s="1097"/>
      <c r="AGA50" s="1097"/>
      <c r="AGB50" s="1097"/>
      <c r="AGC50" s="1097"/>
      <c r="AGD50" s="1097"/>
      <c r="AGE50" s="1097"/>
      <c r="AGF50" s="1097"/>
      <c r="AGG50" s="1097"/>
      <c r="AGH50" s="1097"/>
      <c r="AGI50" s="1097"/>
      <c r="AGJ50" s="1097"/>
      <c r="AGK50" s="1097"/>
      <c r="AGL50" s="1097"/>
      <c r="AGM50" s="1097"/>
      <c r="AGN50" s="1097"/>
      <c r="AGO50" s="1097"/>
      <c r="AGP50" s="1097"/>
      <c r="AGQ50" s="1097"/>
      <c r="AGR50" s="1097"/>
      <c r="AGS50" s="1097"/>
      <c r="AGT50" s="1097"/>
      <c r="AGU50" s="1097"/>
      <c r="AGV50" s="1097"/>
      <c r="AGW50" s="1097"/>
      <c r="AGX50" s="1097"/>
      <c r="AGY50" s="1097"/>
      <c r="AGZ50" s="1097"/>
      <c r="AHA50" s="1097"/>
      <c r="AHB50" s="1097"/>
      <c r="AHC50" s="1097"/>
      <c r="AHD50" s="1097"/>
      <c r="AHE50" s="1097"/>
      <c r="AHF50" s="1097"/>
      <c r="AHG50" s="1097"/>
      <c r="AHH50" s="1097"/>
      <c r="AHI50" s="1097"/>
      <c r="AHJ50" s="1097"/>
      <c r="AHK50" s="1097"/>
      <c r="AHL50" s="1097"/>
      <c r="AHM50" s="1097"/>
      <c r="AHN50" s="1097"/>
      <c r="AHO50" s="1097"/>
      <c r="AHP50" s="1097"/>
      <c r="AHQ50" s="1097"/>
      <c r="AHR50" s="1097"/>
      <c r="AHS50" s="1097"/>
      <c r="AHT50" s="1097"/>
      <c r="AHU50" s="1097"/>
      <c r="AHV50" s="1097"/>
      <c r="AHW50" s="1097"/>
      <c r="AHX50" s="1097"/>
      <c r="AHY50" s="1097"/>
      <c r="AHZ50" s="1097"/>
      <c r="AIA50" s="1097"/>
      <c r="AIB50" s="1097"/>
      <c r="AIC50" s="1097"/>
      <c r="AID50" s="1097"/>
      <c r="AIE50" s="1097"/>
      <c r="AIF50" s="1097"/>
      <c r="AIG50" s="1097"/>
      <c r="AIH50" s="1097"/>
      <c r="AII50" s="1097"/>
      <c r="AIJ50" s="1097"/>
      <c r="AIK50" s="1097"/>
      <c r="AIL50" s="1097"/>
      <c r="AIM50" s="1097"/>
      <c r="AIN50" s="1097"/>
      <c r="AIO50" s="1097"/>
      <c r="AIP50" s="1097"/>
      <c r="AIQ50" s="1097"/>
      <c r="AIR50" s="1097"/>
      <c r="AIS50" s="1097"/>
      <c r="AIT50" s="1097"/>
      <c r="AIU50" s="1097"/>
      <c r="AIV50" s="1097"/>
      <c r="AIW50" s="1097"/>
      <c r="AIX50" s="1097"/>
      <c r="AIY50" s="1097"/>
      <c r="AIZ50" s="1097"/>
      <c r="AJA50" s="1097"/>
      <c r="AJB50" s="1097"/>
      <c r="AJC50" s="1097"/>
      <c r="AJD50" s="1097"/>
      <c r="AJE50" s="1097"/>
      <c r="AJF50" s="1097"/>
      <c r="AJG50" s="1097"/>
      <c r="AJH50" s="1097"/>
      <c r="AJI50" s="1097"/>
      <c r="AJJ50" s="1097"/>
      <c r="AJK50" s="1097"/>
      <c r="AJL50" s="1097"/>
      <c r="AJM50" s="1097"/>
      <c r="AJN50" s="1097"/>
      <c r="AJO50" s="1097"/>
      <c r="AJP50" s="1097"/>
      <c r="AJQ50" s="1097"/>
      <c r="AJR50" s="1097"/>
      <c r="AJS50" s="1097"/>
      <c r="AJT50" s="1097"/>
      <c r="AJU50" s="1097"/>
      <c r="AJV50" s="1097"/>
      <c r="AJW50" s="1097"/>
      <c r="AJX50" s="1097"/>
      <c r="AJY50" s="1097"/>
      <c r="AJZ50" s="1097"/>
      <c r="AKA50" s="1097"/>
      <c r="AKB50" s="1097"/>
      <c r="AKC50" s="1097"/>
      <c r="AKD50" s="1097"/>
      <c r="AKE50" s="1097"/>
      <c r="AKF50" s="1097"/>
      <c r="AKG50" s="1097"/>
      <c r="AKH50" s="1097"/>
      <c r="AKI50" s="1097"/>
      <c r="AKJ50" s="1097"/>
      <c r="AKK50" s="1097"/>
      <c r="AKL50" s="1097"/>
      <c r="AKM50" s="1097"/>
      <c r="AKN50" s="1097"/>
      <c r="AKO50" s="1097"/>
      <c r="AKP50" s="1097"/>
      <c r="AKQ50" s="1097"/>
      <c r="AKR50" s="1097"/>
      <c r="AKS50" s="1097"/>
      <c r="AKT50" s="1097"/>
      <c r="AKU50" s="1097"/>
      <c r="AKV50" s="1097"/>
      <c r="AKW50" s="1097"/>
      <c r="AKX50" s="1097"/>
      <c r="AKY50" s="1097"/>
      <c r="AKZ50" s="1097"/>
      <c r="ALA50" s="1097"/>
      <c r="ALB50" s="1097"/>
      <c r="ALC50" s="1097"/>
      <c r="ALD50" s="1097"/>
      <c r="ALE50" s="1097"/>
      <c r="ALF50" s="1097"/>
      <c r="ALG50" s="1097"/>
      <c r="ALH50" s="1097"/>
      <c r="ALI50" s="1097"/>
      <c r="ALJ50" s="1097"/>
      <c r="ALK50" s="1097"/>
      <c r="ALL50" s="1097"/>
      <c r="ALM50" s="1097"/>
      <c r="ALN50" s="1097"/>
      <c r="ALO50" s="1097"/>
      <c r="ALP50" s="1097"/>
      <c r="ALQ50" s="1097"/>
      <c r="ALR50" s="1097"/>
      <c r="ALS50" s="1097"/>
      <c r="ALT50" s="1097"/>
      <c r="ALU50" s="1097"/>
      <c r="ALV50" s="1097"/>
      <c r="ALW50" s="1097"/>
      <c r="ALX50" s="1097"/>
      <c r="ALY50" s="1097"/>
      <c r="ALZ50" s="1097"/>
      <c r="AMA50" s="1097"/>
      <c r="AMB50" s="1097"/>
      <c r="AMC50" s="1097"/>
      <c r="AMD50" s="1097"/>
      <c r="AME50" s="1097"/>
      <c r="AMF50" s="1097"/>
      <c r="AMG50" s="1097"/>
      <c r="AMQ50" s="1097"/>
      <c r="AMR50" s="1097"/>
      <c r="AMS50" s="1097"/>
      <c r="AMT50" s="1097"/>
      <c r="AMU50" s="1097"/>
      <c r="AMV50" s="1097"/>
      <c r="AMW50" s="1097"/>
      <c r="AMX50" s="1097"/>
      <c r="AMY50" s="1097"/>
      <c r="AMZ50" s="1097"/>
      <c r="ANA50" s="1097"/>
      <c r="ANB50" s="1097"/>
      <c r="ANC50" s="1097"/>
      <c r="AND50" s="1097"/>
      <c r="ANE50" s="1097"/>
      <c r="ANF50" s="1097"/>
      <c r="ANG50" s="1097"/>
      <c r="ANH50" s="1097"/>
      <c r="ANI50" s="1097"/>
      <c r="ANJ50" s="1097"/>
      <c r="ANK50" s="1097"/>
      <c r="ANL50" s="1097"/>
      <c r="ANM50" s="1097"/>
      <c r="ANN50" s="1097"/>
      <c r="ANO50" s="1097"/>
      <c r="ANP50" s="1097"/>
      <c r="ANQ50" s="1097"/>
      <c r="ANR50" s="1097"/>
      <c r="ANS50" s="1097"/>
      <c r="ANT50" s="1097"/>
      <c r="ANU50" s="1097"/>
      <c r="ANV50" s="1097"/>
      <c r="ANW50" s="1097"/>
      <c r="ANX50" s="1097"/>
      <c r="ANY50" s="1097"/>
      <c r="ANZ50" s="1097"/>
      <c r="AOA50" s="1097"/>
      <c r="AOB50" s="1097"/>
      <c r="AOC50" s="1097"/>
      <c r="AOD50" s="1097"/>
      <c r="AOE50" s="1097"/>
      <c r="AOF50" s="1097"/>
      <c r="AOG50" s="1097"/>
      <c r="AOH50" s="1097"/>
      <c r="AOI50" s="1097"/>
      <c r="AOJ50" s="1097"/>
      <c r="AOK50" s="1097"/>
      <c r="AOL50" s="1097"/>
      <c r="AOM50" s="1097"/>
      <c r="AON50" s="1097"/>
      <c r="AOO50" s="1097"/>
      <c r="AOP50" s="1097"/>
      <c r="AOQ50" s="1097"/>
      <c r="AOR50" s="1097"/>
      <c r="AOS50" s="1097"/>
      <c r="AOT50" s="1097"/>
      <c r="AOU50" s="1097"/>
      <c r="AOV50" s="1097"/>
      <c r="AOW50" s="1097"/>
      <c r="AOX50" s="1097"/>
      <c r="AOY50" s="1097"/>
      <c r="AOZ50" s="1097"/>
      <c r="APA50" s="1097"/>
      <c r="APB50" s="1097"/>
      <c r="APC50" s="1097"/>
      <c r="APD50" s="1097"/>
      <c r="APE50" s="1097"/>
      <c r="APF50" s="1097"/>
      <c r="APG50" s="1097"/>
      <c r="APH50" s="1097"/>
      <c r="API50" s="1097"/>
      <c r="APJ50" s="1097"/>
      <c r="APK50" s="1097"/>
      <c r="APL50" s="1097"/>
      <c r="APM50" s="1097"/>
      <c r="APN50" s="1097"/>
      <c r="APO50" s="1097"/>
      <c r="APP50" s="1097"/>
      <c r="APQ50" s="1097"/>
      <c r="APR50" s="1097"/>
      <c r="APS50" s="1097"/>
      <c r="APT50" s="1097"/>
      <c r="APU50" s="1097"/>
      <c r="APV50" s="1097"/>
      <c r="APW50" s="1097"/>
      <c r="APX50" s="1097"/>
      <c r="APY50" s="1097"/>
      <c r="APZ50" s="1097"/>
      <c r="AQA50" s="1097"/>
      <c r="AQB50" s="1097"/>
      <c r="AQC50" s="1097"/>
      <c r="AQD50" s="1097"/>
      <c r="AQE50" s="1097"/>
      <c r="AQF50" s="1097"/>
      <c r="AQG50" s="1097"/>
      <c r="AQH50" s="1097"/>
      <c r="AQI50" s="1097"/>
      <c r="AQJ50" s="1097"/>
      <c r="AQK50" s="1097"/>
      <c r="AQL50" s="1097"/>
      <c r="AQM50" s="1097"/>
      <c r="AQN50" s="1097"/>
      <c r="AQO50" s="1097"/>
      <c r="AQP50" s="1097"/>
      <c r="AQQ50" s="1097"/>
      <c r="AQR50" s="1097"/>
      <c r="AQS50" s="1097"/>
      <c r="AQT50" s="1097"/>
      <c r="AQU50" s="1097"/>
      <c r="AQV50" s="1097"/>
      <c r="AQW50" s="1097"/>
      <c r="AQX50" s="1097"/>
      <c r="AQY50" s="1097"/>
      <c r="AQZ50" s="1097"/>
      <c r="ARA50" s="1097"/>
      <c r="ARB50" s="1097"/>
      <c r="ARC50" s="1097"/>
      <c r="ARD50" s="1097"/>
      <c r="ARE50" s="1097"/>
      <c r="ARF50" s="1097"/>
      <c r="ARG50" s="1097"/>
      <c r="ARH50" s="1097"/>
      <c r="ARI50" s="1097"/>
      <c r="ARJ50" s="1097"/>
      <c r="ARK50" s="1097"/>
      <c r="ARL50" s="1097"/>
      <c r="ARM50" s="1097"/>
      <c r="ARN50" s="1097"/>
      <c r="ARO50" s="1097"/>
      <c r="ARP50" s="1097"/>
      <c r="ARQ50" s="1097"/>
      <c r="ARR50" s="1097"/>
      <c r="ARS50" s="1097"/>
      <c r="ART50" s="1097"/>
      <c r="ARU50" s="1097"/>
      <c r="ARV50" s="1097"/>
      <c r="ARW50" s="1097"/>
      <c r="ARX50" s="1097"/>
      <c r="ARY50" s="1097"/>
      <c r="ARZ50" s="1097"/>
      <c r="ASA50" s="1097"/>
      <c r="ASB50" s="1097"/>
      <c r="ASC50" s="1097"/>
      <c r="ASD50" s="1097"/>
      <c r="ASE50" s="1097"/>
      <c r="ASF50" s="1097"/>
      <c r="ASG50" s="1097"/>
      <c r="ASH50" s="1097"/>
      <c r="ASI50" s="1097"/>
      <c r="ASJ50" s="1097"/>
      <c r="ASK50" s="1097"/>
      <c r="ASL50" s="1097"/>
      <c r="ASM50" s="1097"/>
      <c r="ASN50" s="1097"/>
      <c r="ASO50" s="1097"/>
      <c r="ASP50" s="1097"/>
      <c r="ASQ50" s="1097"/>
      <c r="ASR50" s="1097"/>
      <c r="ASS50" s="1097"/>
      <c r="AST50" s="1097"/>
      <c r="ASU50" s="1097"/>
      <c r="ASV50" s="1097"/>
      <c r="ASW50" s="1097"/>
      <c r="ASX50" s="1097"/>
      <c r="ASY50" s="1097"/>
      <c r="ASZ50" s="1097"/>
      <c r="ATA50" s="1097"/>
      <c r="ATB50" s="1097"/>
      <c r="ATC50" s="1097"/>
      <c r="ATD50" s="1097"/>
      <c r="ATE50" s="1097"/>
      <c r="ATF50" s="1097"/>
      <c r="ATG50" s="1097"/>
      <c r="ATH50" s="1097"/>
      <c r="ATI50" s="1097"/>
      <c r="ATJ50" s="1097"/>
      <c r="ATK50" s="1097"/>
      <c r="ATL50" s="1097"/>
      <c r="ATM50" s="1097"/>
      <c r="ATN50" s="1097"/>
      <c r="ATO50" s="1097"/>
      <c r="ATP50" s="1097"/>
      <c r="ATQ50" s="1097"/>
      <c r="ATR50" s="1097"/>
      <c r="ATS50" s="1097"/>
      <c r="ATT50" s="1097"/>
      <c r="ATU50" s="1097"/>
      <c r="ATV50" s="1097"/>
      <c r="ATW50" s="1097"/>
      <c r="ATX50" s="1097"/>
      <c r="ATY50" s="1097"/>
      <c r="ATZ50" s="1097"/>
      <c r="AUA50" s="1097"/>
      <c r="AUB50" s="1097"/>
      <c r="AUC50" s="1097"/>
      <c r="AUD50" s="1097"/>
      <c r="AUE50" s="1097"/>
      <c r="AUF50" s="1097"/>
      <c r="AUG50" s="1097"/>
      <c r="AUH50" s="1097"/>
      <c r="AUI50" s="1097"/>
      <c r="AUJ50" s="1097"/>
      <c r="AUK50" s="1097"/>
      <c r="AUL50" s="1097"/>
      <c r="AUM50" s="1097"/>
      <c r="AUN50" s="1097"/>
      <c r="AUO50" s="1097"/>
      <c r="AUP50" s="1097"/>
      <c r="AUQ50" s="1097"/>
      <c r="AUR50" s="1097"/>
      <c r="AUS50" s="1097"/>
      <c r="AUT50" s="1097"/>
      <c r="AUU50" s="1097"/>
      <c r="AUV50" s="1097"/>
      <c r="AUW50" s="1097"/>
      <c r="AUX50" s="1097"/>
      <c r="AUY50" s="1097"/>
      <c r="AUZ50" s="1097"/>
      <c r="AVA50" s="1097"/>
      <c r="AVB50" s="1097"/>
      <c r="AVC50" s="1097"/>
      <c r="AVD50" s="1097"/>
      <c r="AVE50" s="1097"/>
      <c r="AVF50" s="1097"/>
      <c r="AVG50" s="1097"/>
      <c r="AVH50" s="1097"/>
      <c r="AVI50" s="1097"/>
      <c r="AVJ50" s="1097"/>
      <c r="AVK50" s="1097"/>
      <c r="AVL50" s="1097"/>
      <c r="AVM50" s="1097"/>
      <c r="AVN50" s="1097"/>
      <c r="AVO50" s="1097"/>
      <c r="AVP50" s="1097"/>
      <c r="AVQ50" s="1097"/>
      <c r="AVR50" s="1097"/>
      <c r="AVS50" s="1097"/>
      <c r="AVT50" s="1097"/>
      <c r="AVU50" s="1097"/>
      <c r="AVV50" s="1097"/>
      <c r="AVW50" s="1097"/>
      <c r="AVX50" s="1097"/>
      <c r="AVY50" s="1097"/>
      <c r="AVZ50" s="1097"/>
      <c r="AWA50" s="1097"/>
      <c r="AWB50" s="1097"/>
      <c r="AWC50" s="1097"/>
      <c r="AWD50" s="1097"/>
      <c r="AWE50" s="1097"/>
      <c r="AWF50" s="1097"/>
      <c r="AWG50" s="1097"/>
      <c r="AWH50" s="1097"/>
      <c r="AWI50" s="1097"/>
      <c r="AWJ50" s="1097"/>
      <c r="AWK50" s="1097"/>
      <c r="AWL50" s="1097"/>
      <c r="AWM50" s="1097"/>
      <c r="AWN50" s="1097"/>
      <c r="AWO50" s="1097"/>
      <c r="AWP50" s="1097"/>
      <c r="AWQ50" s="1097"/>
      <c r="AWR50" s="1097"/>
      <c r="AWS50" s="1097"/>
      <c r="AWT50" s="1097"/>
      <c r="AWU50" s="1097"/>
      <c r="AWV50" s="1097"/>
      <c r="AWW50" s="1097"/>
      <c r="AWX50" s="1097"/>
      <c r="AWY50" s="1097"/>
      <c r="AWZ50" s="1097"/>
      <c r="AXA50" s="1097"/>
      <c r="AXB50" s="1097"/>
      <c r="AXC50" s="1097"/>
      <c r="AXD50" s="1097"/>
      <c r="AXE50" s="1097"/>
      <c r="AXF50" s="1097"/>
      <c r="AXG50" s="1097"/>
      <c r="AXH50" s="1097"/>
      <c r="AXI50" s="1097"/>
      <c r="AXJ50" s="1097"/>
      <c r="AXK50" s="1097"/>
      <c r="AXL50" s="1097"/>
      <c r="AXM50" s="1097"/>
      <c r="AXN50" s="1097"/>
      <c r="AXO50" s="1097"/>
      <c r="AXP50" s="1097"/>
      <c r="AXQ50" s="1097"/>
      <c r="AXR50" s="1097"/>
      <c r="AXS50" s="1097"/>
      <c r="AXT50" s="1097"/>
      <c r="AXU50" s="1097"/>
      <c r="AXV50" s="1097"/>
      <c r="AXW50" s="1097"/>
      <c r="AXX50" s="1097"/>
      <c r="AXY50" s="1097"/>
      <c r="AXZ50" s="1097"/>
      <c r="AYA50" s="1097"/>
      <c r="AYB50" s="1097"/>
      <c r="AYC50" s="1097"/>
      <c r="AYD50" s="1097"/>
      <c r="AYE50" s="1097"/>
      <c r="AYF50" s="1097"/>
      <c r="AYG50" s="1097"/>
      <c r="AYH50" s="1097"/>
      <c r="AYI50" s="1097"/>
      <c r="AYJ50" s="1097"/>
      <c r="AYK50" s="1097"/>
      <c r="AYL50" s="1097"/>
      <c r="AYM50" s="1097"/>
      <c r="AYN50" s="1097"/>
      <c r="AYO50" s="1097"/>
      <c r="AYP50" s="1097"/>
      <c r="AYQ50" s="1097"/>
      <c r="AYR50" s="1097"/>
      <c r="AYS50" s="1097"/>
      <c r="AYT50" s="1097"/>
      <c r="AYU50" s="1097"/>
      <c r="AYV50" s="1097"/>
      <c r="AYW50" s="1097"/>
      <c r="AYX50" s="1097"/>
      <c r="AYY50" s="1097"/>
      <c r="AYZ50" s="1097"/>
      <c r="AZA50" s="1097"/>
      <c r="AZB50" s="1097"/>
      <c r="AZC50" s="1097"/>
      <c r="AZD50" s="1097"/>
      <c r="AZE50" s="1097"/>
      <c r="AZF50" s="1097"/>
      <c r="AZG50" s="1097"/>
      <c r="AZH50" s="1097"/>
      <c r="AZI50" s="1097"/>
      <c r="AZJ50" s="1097"/>
      <c r="AZK50" s="1097"/>
      <c r="AZL50" s="1097"/>
      <c r="AZM50" s="1097"/>
      <c r="AZN50" s="1097"/>
      <c r="AZO50" s="1097"/>
      <c r="AZP50" s="1097"/>
      <c r="AZQ50" s="1097"/>
      <c r="AZR50" s="1097"/>
      <c r="AZS50" s="1097"/>
      <c r="AZT50" s="1097"/>
      <c r="AZU50" s="1097"/>
      <c r="AZV50" s="1097"/>
      <c r="AZW50" s="1097"/>
      <c r="AZX50" s="1097"/>
      <c r="AZY50" s="1097"/>
      <c r="AZZ50" s="1097"/>
      <c r="BAA50" s="1097"/>
      <c r="BAB50" s="1097"/>
      <c r="BAC50" s="1097"/>
      <c r="BAD50" s="1097"/>
      <c r="BAE50" s="1097"/>
      <c r="BAF50" s="1097"/>
      <c r="BAG50" s="1097"/>
      <c r="BAH50" s="1097"/>
      <c r="BAI50" s="1097"/>
      <c r="BAJ50" s="1097"/>
      <c r="BAK50" s="1097"/>
      <c r="BAL50" s="1097"/>
      <c r="BAM50" s="1097"/>
      <c r="BAN50" s="1097"/>
      <c r="BAO50" s="1097"/>
      <c r="BAP50" s="1097"/>
      <c r="BAQ50" s="1097"/>
      <c r="BAR50" s="1097"/>
      <c r="BAS50" s="1097"/>
      <c r="BAT50" s="1097"/>
      <c r="BAU50" s="1097"/>
      <c r="BAV50" s="1097"/>
      <c r="BAW50" s="1097"/>
      <c r="BAX50" s="1097"/>
      <c r="BAY50" s="1097"/>
      <c r="BAZ50" s="1097"/>
      <c r="BBA50" s="1097"/>
      <c r="BBB50" s="1097"/>
      <c r="BBC50" s="1097"/>
      <c r="BBD50" s="1097"/>
      <c r="BBE50" s="1097"/>
      <c r="BBF50" s="1097"/>
      <c r="BBG50" s="1097"/>
      <c r="BBH50" s="1097"/>
      <c r="BBI50" s="1097"/>
      <c r="BBJ50" s="1097"/>
      <c r="BBK50" s="1097"/>
      <c r="BBL50" s="1097"/>
      <c r="BBM50" s="1097"/>
      <c r="BBN50" s="1097"/>
      <c r="BBO50" s="1097"/>
      <c r="BBP50" s="1097"/>
      <c r="BBQ50" s="1097"/>
      <c r="BBR50" s="1097"/>
      <c r="BBS50" s="1097"/>
      <c r="BBT50" s="1097"/>
      <c r="BBU50" s="1097"/>
      <c r="BBV50" s="1097"/>
      <c r="BBW50" s="1097"/>
      <c r="BBX50" s="1097"/>
      <c r="BBY50" s="1097"/>
      <c r="BBZ50" s="1097"/>
      <c r="BCA50" s="1097"/>
      <c r="BCB50" s="1097"/>
      <c r="BCC50" s="1097"/>
      <c r="BCD50" s="1097"/>
      <c r="BCE50" s="1097"/>
      <c r="BCF50" s="1097"/>
      <c r="BCG50" s="1097"/>
      <c r="BCH50" s="1097"/>
      <c r="BCI50" s="1097"/>
      <c r="BCJ50" s="1097"/>
      <c r="BCK50" s="1097"/>
      <c r="BCL50" s="1097"/>
      <c r="BCM50" s="1097"/>
      <c r="BCN50" s="1097"/>
      <c r="BCO50" s="1097"/>
      <c r="BCP50" s="1097"/>
      <c r="BCQ50" s="1097"/>
      <c r="BCR50" s="1097"/>
      <c r="BCS50" s="1097"/>
      <c r="BCT50" s="1097"/>
      <c r="BCU50" s="1097"/>
      <c r="BCV50" s="1097"/>
      <c r="BCW50" s="1097"/>
      <c r="BCX50" s="1097"/>
      <c r="BCY50" s="1097"/>
      <c r="BCZ50" s="1097"/>
      <c r="BDA50" s="1097"/>
      <c r="BDB50" s="1097"/>
      <c r="BDC50" s="1097"/>
      <c r="BDD50" s="1097"/>
      <c r="BDE50" s="1097"/>
      <c r="BDF50" s="1097"/>
      <c r="BDG50" s="1097"/>
      <c r="BDH50" s="1097"/>
      <c r="BDI50" s="1097"/>
      <c r="BDJ50" s="1097"/>
      <c r="BDK50" s="1097"/>
      <c r="BDL50" s="1097"/>
      <c r="BDM50" s="1097"/>
      <c r="BDN50" s="1097"/>
      <c r="BDO50" s="1097"/>
      <c r="BDP50" s="1097"/>
      <c r="BDQ50" s="1097"/>
      <c r="BDR50" s="1097"/>
      <c r="BDS50" s="1097"/>
      <c r="BDT50" s="1097"/>
      <c r="BDU50" s="1097"/>
      <c r="BDV50" s="1097"/>
      <c r="BDW50" s="1097"/>
      <c r="BDX50" s="1097"/>
      <c r="BDY50" s="1097"/>
      <c r="BDZ50" s="1097"/>
      <c r="BEA50" s="1097"/>
      <c r="BEB50" s="1097"/>
      <c r="BEC50" s="1097"/>
      <c r="BED50" s="1097"/>
      <c r="BEE50" s="1097"/>
      <c r="BEF50" s="1097"/>
      <c r="BEG50" s="1097"/>
      <c r="BEH50" s="1097"/>
      <c r="BEI50" s="1097"/>
      <c r="BEJ50" s="1097"/>
      <c r="BEK50" s="1097"/>
      <c r="BEL50" s="1097"/>
      <c r="BEM50" s="1097"/>
      <c r="BEN50" s="1097"/>
      <c r="BEO50" s="1097"/>
      <c r="BEP50" s="1097"/>
      <c r="BEQ50" s="1097"/>
      <c r="BER50" s="1097"/>
      <c r="BES50" s="1097"/>
      <c r="BET50" s="1097"/>
      <c r="BEU50" s="1097"/>
      <c r="BEV50" s="1097"/>
      <c r="BEW50" s="1097"/>
      <c r="BEX50" s="1097"/>
      <c r="BEY50" s="1097"/>
      <c r="BEZ50" s="1097"/>
      <c r="BFA50" s="1097"/>
      <c r="BFB50" s="1097"/>
      <c r="BFC50" s="1097"/>
      <c r="BFD50" s="1097"/>
      <c r="BFE50" s="1097"/>
      <c r="BFF50" s="1097"/>
      <c r="BFG50" s="1097"/>
      <c r="BFH50" s="1097"/>
      <c r="BFI50" s="1097"/>
      <c r="BFJ50" s="1097"/>
      <c r="BFK50" s="1097"/>
      <c r="BFL50" s="1097"/>
      <c r="BFM50" s="1097"/>
      <c r="BFN50" s="1097"/>
      <c r="BFO50" s="1097"/>
      <c r="BFP50" s="1097"/>
      <c r="BFQ50" s="1097"/>
      <c r="BFR50" s="1097"/>
      <c r="BFS50" s="1097"/>
      <c r="BFT50" s="1097"/>
      <c r="BFU50" s="1097"/>
      <c r="BFV50" s="1097"/>
      <c r="BFW50" s="1097"/>
      <c r="BFX50" s="1097"/>
      <c r="BFY50" s="1097"/>
      <c r="BFZ50" s="1097"/>
      <c r="BGA50" s="1097"/>
      <c r="BGB50" s="1097"/>
      <c r="BGC50" s="1097"/>
      <c r="BGD50" s="1097"/>
      <c r="BGE50" s="1097"/>
      <c r="BGF50" s="1097"/>
      <c r="BGG50" s="1097"/>
      <c r="BGH50" s="1097"/>
      <c r="BGI50" s="1097"/>
      <c r="BGJ50" s="1097"/>
      <c r="BGK50" s="1097"/>
      <c r="BGL50" s="1097"/>
      <c r="BGM50" s="1097"/>
      <c r="BGN50" s="1097"/>
      <c r="BGO50" s="1097"/>
      <c r="BGP50" s="1097"/>
      <c r="BGQ50" s="1097"/>
      <c r="BGR50" s="1097"/>
      <c r="BGS50" s="1097"/>
      <c r="BGT50" s="1097"/>
      <c r="BGU50" s="1097"/>
      <c r="BGV50" s="1097"/>
      <c r="BGW50" s="1097"/>
      <c r="BGX50" s="1097"/>
      <c r="BGY50" s="1097"/>
      <c r="BGZ50" s="1097"/>
      <c r="BHA50" s="1097"/>
      <c r="BHB50" s="1097"/>
      <c r="BHC50" s="1097"/>
      <c r="BHD50" s="1097"/>
      <c r="BHE50" s="1097"/>
      <c r="BHF50" s="1097"/>
      <c r="BHG50" s="1097"/>
      <c r="BHH50" s="1097"/>
      <c r="BHI50" s="1097"/>
      <c r="BHJ50" s="1097"/>
      <c r="BHK50" s="1097"/>
      <c r="BHL50" s="1097"/>
      <c r="BHM50" s="1097"/>
      <c r="BHN50" s="1097"/>
      <c r="BHO50" s="1097"/>
      <c r="BHP50" s="1097"/>
      <c r="BHQ50" s="1097"/>
      <c r="BHR50" s="1097"/>
      <c r="BHS50" s="1097"/>
      <c r="BHT50" s="1097"/>
      <c r="BHU50" s="1097"/>
      <c r="BHV50" s="1097"/>
      <c r="BHW50" s="1097"/>
      <c r="BHX50" s="1097"/>
      <c r="BHY50" s="1097"/>
      <c r="BHZ50" s="1097"/>
      <c r="BIA50" s="1097"/>
      <c r="BIB50" s="1097"/>
      <c r="BIC50" s="1097"/>
      <c r="BID50" s="1097"/>
      <c r="BIE50" s="1097"/>
      <c r="BIF50" s="1097"/>
      <c r="BIG50" s="1097"/>
      <c r="BIH50" s="1097"/>
      <c r="BII50" s="1097"/>
      <c r="BIJ50" s="1097"/>
      <c r="BIK50" s="1097"/>
      <c r="BIL50" s="1097"/>
      <c r="BIM50" s="1097"/>
      <c r="BIN50" s="1097"/>
      <c r="BIO50" s="1097"/>
      <c r="BIP50" s="1097"/>
      <c r="BIQ50" s="1097"/>
      <c r="BIR50" s="1097"/>
      <c r="BIS50" s="1097"/>
      <c r="BIT50" s="1097"/>
      <c r="BIU50" s="1097"/>
      <c r="BIV50" s="1097"/>
      <c r="BIW50" s="1097"/>
      <c r="BIX50" s="1097"/>
      <c r="BIY50" s="1097"/>
      <c r="BIZ50" s="1097"/>
      <c r="BJA50" s="1097"/>
      <c r="BJB50" s="1097"/>
      <c r="BJC50" s="1097"/>
      <c r="BJD50" s="1097"/>
      <c r="BJE50" s="1097"/>
      <c r="BJF50" s="1097"/>
      <c r="BJG50" s="1097"/>
      <c r="BJH50" s="1097"/>
      <c r="BJI50" s="1097"/>
      <c r="BJJ50" s="1097"/>
      <c r="BJK50" s="1097"/>
      <c r="BJL50" s="1097"/>
      <c r="BJM50" s="1097"/>
      <c r="BJN50" s="1097"/>
      <c r="BJO50" s="1097"/>
      <c r="BJP50" s="1097"/>
      <c r="BJQ50" s="1097"/>
      <c r="BJR50" s="1097"/>
      <c r="BJS50" s="1097"/>
      <c r="BJT50" s="1097"/>
      <c r="BJU50" s="1097"/>
      <c r="BJV50" s="1097"/>
      <c r="BJW50" s="1097"/>
      <c r="BJX50" s="1097"/>
      <c r="BJY50" s="1097"/>
      <c r="BJZ50" s="1097"/>
      <c r="BKA50" s="1097"/>
      <c r="BKB50" s="1097"/>
      <c r="BKC50" s="1097"/>
      <c r="BKD50" s="1097"/>
      <c r="BKE50" s="1097"/>
      <c r="BKF50" s="1097"/>
      <c r="BKG50" s="1097"/>
      <c r="BKH50" s="1097"/>
      <c r="BKI50" s="1097"/>
      <c r="BKJ50" s="1097"/>
      <c r="BKK50" s="1097"/>
      <c r="BKL50" s="1097"/>
      <c r="BKM50" s="1097"/>
      <c r="BKN50" s="1097"/>
      <c r="BKO50" s="1097"/>
      <c r="BKP50" s="1097"/>
      <c r="BKQ50" s="1097"/>
      <c r="BKR50" s="1097"/>
      <c r="BKS50" s="1097"/>
      <c r="BKT50" s="1097"/>
      <c r="BKU50" s="1097"/>
      <c r="BKV50" s="1097"/>
      <c r="BKW50" s="1097"/>
      <c r="BKX50" s="1097"/>
      <c r="BKY50" s="1097"/>
      <c r="BKZ50" s="1097"/>
      <c r="BLA50" s="1097"/>
      <c r="BLB50" s="1097"/>
      <c r="BLC50" s="1097"/>
      <c r="BLD50" s="1097"/>
      <c r="BLE50" s="1097"/>
      <c r="BLF50" s="1097"/>
      <c r="BLG50" s="1097"/>
      <c r="BLH50" s="1097"/>
      <c r="BLI50" s="1097"/>
      <c r="BLJ50" s="1097"/>
      <c r="BLK50" s="1097"/>
      <c r="BLL50" s="1097"/>
      <c r="BLM50" s="1097"/>
      <c r="BLN50" s="1097"/>
      <c r="BLO50" s="1097"/>
      <c r="BLP50" s="1097"/>
      <c r="BLQ50" s="1097"/>
      <c r="BLR50" s="1097"/>
      <c r="BLS50" s="1097"/>
      <c r="BLT50" s="1097"/>
      <c r="BLU50" s="1097"/>
      <c r="BLV50" s="1097"/>
      <c r="BLW50" s="1097"/>
      <c r="BLX50" s="1097"/>
      <c r="BLY50" s="1097"/>
      <c r="BLZ50" s="1097"/>
      <c r="BMA50" s="1097"/>
      <c r="BMB50" s="1097"/>
      <c r="BMC50" s="1097"/>
      <c r="BMD50" s="1097"/>
      <c r="BME50" s="1097"/>
      <c r="BMF50" s="1097"/>
      <c r="BMG50" s="1097"/>
      <c r="BMH50" s="1097"/>
      <c r="BMI50" s="1097"/>
      <c r="BMJ50" s="1097"/>
      <c r="BMK50" s="1097"/>
      <c r="BML50" s="1097"/>
      <c r="BMM50" s="1097"/>
      <c r="BMN50" s="1097"/>
      <c r="BMO50" s="1097"/>
      <c r="BMP50" s="1097"/>
      <c r="BMQ50" s="1097"/>
      <c r="BMR50" s="1097"/>
      <c r="BMS50" s="1097"/>
      <c r="BMT50" s="1097"/>
      <c r="BMU50" s="1097"/>
      <c r="BMV50" s="1097"/>
      <c r="BMW50" s="1097"/>
      <c r="BMX50" s="1097"/>
      <c r="BMY50" s="1097"/>
      <c r="BMZ50" s="1097"/>
      <c r="BNA50" s="1097"/>
      <c r="BNB50" s="1097"/>
      <c r="BNC50" s="1097"/>
      <c r="BND50" s="1097"/>
      <c r="BNE50" s="1097"/>
      <c r="BNF50" s="1097"/>
      <c r="BNG50" s="1097"/>
      <c r="BNH50" s="1097"/>
      <c r="BNI50" s="1097"/>
      <c r="BNJ50" s="1097"/>
      <c r="BNK50" s="1097"/>
      <c r="BNL50" s="1097"/>
      <c r="BNM50" s="1097"/>
      <c r="BNN50" s="1097"/>
      <c r="BNO50" s="1097"/>
      <c r="BNP50" s="1097"/>
      <c r="BNQ50" s="1097"/>
      <c r="BNR50" s="1097"/>
      <c r="BNS50" s="1097"/>
      <c r="BNT50" s="1097"/>
      <c r="BNU50" s="1097"/>
      <c r="BNV50" s="1097"/>
      <c r="BNW50" s="1097"/>
      <c r="BNX50" s="1097"/>
      <c r="BNY50" s="1097"/>
      <c r="BNZ50" s="1097"/>
      <c r="BOA50" s="1097"/>
      <c r="BOB50" s="1097"/>
      <c r="BOC50" s="1097"/>
      <c r="BOD50" s="1097"/>
      <c r="BOE50" s="1097"/>
      <c r="BOF50" s="1097"/>
      <c r="BOG50" s="1097"/>
      <c r="BOH50" s="1097"/>
      <c r="BOI50" s="1097"/>
      <c r="BOJ50" s="1097"/>
      <c r="BOK50" s="1097"/>
      <c r="BOL50" s="1097"/>
      <c r="BOM50" s="1097"/>
      <c r="BON50" s="1097"/>
      <c r="BOO50" s="1097"/>
      <c r="BOP50" s="1097"/>
      <c r="BOQ50" s="1097"/>
      <c r="BOR50" s="1097"/>
      <c r="BOS50" s="1097"/>
      <c r="BOT50" s="1097"/>
      <c r="BOU50" s="1097"/>
      <c r="BOV50" s="1097"/>
      <c r="BOW50" s="1097"/>
      <c r="BOX50" s="1097"/>
      <c r="BOY50" s="1097"/>
      <c r="BOZ50" s="1097"/>
      <c r="BPA50" s="1097"/>
      <c r="BPB50" s="1097"/>
      <c r="BPC50" s="1097"/>
      <c r="BPD50" s="1097"/>
      <c r="BPE50" s="1097"/>
      <c r="BPF50" s="1097"/>
      <c r="BPG50" s="1097"/>
      <c r="BPH50" s="1097"/>
      <c r="BPI50" s="1097"/>
      <c r="BPJ50" s="1097"/>
      <c r="BPK50" s="1097"/>
      <c r="BPL50" s="1097"/>
      <c r="BPM50" s="1097"/>
      <c r="BPN50" s="1097"/>
      <c r="BPO50" s="1097"/>
      <c r="BPP50" s="1097"/>
      <c r="BPQ50" s="1097"/>
      <c r="BPR50" s="1097"/>
      <c r="BPS50" s="1097"/>
      <c r="BPT50" s="1097"/>
      <c r="BPU50" s="1097"/>
      <c r="BPV50" s="1097"/>
      <c r="BPW50" s="1097"/>
      <c r="BPX50" s="1097"/>
      <c r="BPY50" s="1097"/>
      <c r="BPZ50" s="1097"/>
      <c r="BQA50" s="1097"/>
      <c r="BQB50" s="1097"/>
      <c r="BQC50" s="1097"/>
      <c r="BQD50" s="1097"/>
      <c r="BQE50" s="1097"/>
      <c r="BQF50" s="1097"/>
      <c r="BQG50" s="1097"/>
      <c r="BQH50" s="1097"/>
      <c r="BQI50" s="1097"/>
      <c r="BQJ50" s="1097"/>
      <c r="BQK50" s="1097"/>
      <c r="BQL50" s="1097"/>
      <c r="BQM50" s="1097"/>
      <c r="BQN50" s="1097"/>
      <c r="BQO50" s="1097"/>
      <c r="BQP50" s="1097"/>
      <c r="BQQ50" s="1097"/>
      <c r="BQR50" s="1097"/>
      <c r="BQS50" s="1097"/>
      <c r="BQT50" s="1097"/>
      <c r="BQU50" s="1097"/>
      <c r="BQV50" s="1097"/>
      <c r="BQW50" s="1097"/>
      <c r="BQX50" s="1097"/>
      <c r="BQY50" s="1097"/>
      <c r="BQZ50" s="1097"/>
      <c r="BRA50" s="1097"/>
      <c r="BRB50" s="1097"/>
      <c r="BRC50" s="1097"/>
      <c r="BRD50" s="1097"/>
      <c r="BRE50" s="1097"/>
      <c r="BRF50" s="1097"/>
      <c r="BRG50" s="1097"/>
      <c r="BRH50" s="1097"/>
      <c r="BRI50" s="1097"/>
      <c r="BRJ50" s="1097"/>
      <c r="BRK50" s="1097"/>
      <c r="BRL50" s="1097"/>
      <c r="BRM50" s="1097"/>
      <c r="BRN50" s="1097"/>
      <c r="BRO50" s="1097"/>
      <c r="BRP50" s="1097"/>
      <c r="BRQ50" s="1097"/>
      <c r="BRR50" s="1097"/>
      <c r="BRS50" s="1097"/>
      <c r="BRT50" s="1097"/>
      <c r="BRU50" s="1097"/>
      <c r="BRV50" s="1097"/>
      <c r="BRW50" s="1097"/>
      <c r="BRX50" s="1097"/>
      <c r="BRY50" s="1097"/>
      <c r="BRZ50" s="1097"/>
      <c r="BSA50" s="1097"/>
      <c r="BSB50" s="1097"/>
      <c r="BSC50" s="1097"/>
      <c r="BSD50" s="1097"/>
      <c r="BSE50" s="1097"/>
      <c r="BSF50" s="1097"/>
      <c r="BSG50" s="1097"/>
      <c r="BSH50" s="1097"/>
      <c r="BSI50" s="1097"/>
      <c r="BSJ50" s="1097"/>
      <c r="BSK50" s="1097"/>
      <c r="BSL50" s="1097"/>
      <c r="BSM50" s="1097"/>
      <c r="BSN50" s="1097"/>
      <c r="BSO50" s="1097"/>
      <c r="BSP50" s="1097"/>
      <c r="BSQ50" s="1097"/>
      <c r="BSR50" s="1097"/>
      <c r="BSS50" s="1097"/>
      <c r="BST50" s="1097"/>
      <c r="BSU50" s="1097"/>
      <c r="BSV50" s="1097"/>
      <c r="BSW50" s="1097"/>
      <c r="BSX50" s="1097"/>
      <c r="BSY50" s="1097"/>
      <c r="BSZ50" s="1097"/>
      <c r="BTA50" s="1097"/>
      <c r="BTB50" s="1097"/>
      <c r="BTC50" s="1097"/>
      <c r="BTD50" s="1097"/>
      <c r="BTE50" s="1097"/>
      <c r="BTF50" s="1097"/>
      <c r="BTG50" s="1097"/>
      <c r="BTH50" s="1097"/>
      <c r="BTI50" s="1097"/>
      <c r="BTJ50" s="1097"/>
      <c r="BTK50" s="1097"/>
      <c r="BTL50" s="1097"/>
      <c r="BTM50" s="1097"/>
      <c r="BTN50" s="1097"/>
      <c r="BTO50" s="1097"/>
      <c r="BTP50" s="1097"/>
      <c r="BTQ50" s="1097"/>
      <c r="BTR50" s="1097"/>
      <c r="BTS50" s="1097"/>
      <c r="BTT50" s="1097"/>
      <c r="BTU50" s="1097"/>
      <c r="BTV50" s="1097"/>
      <c r="BTW50" s="1097"/>
      <c r="BTX50" s="1097"/>
      <c r="BTY50" s="1097"/>
      <c r="BTZ50" s="1097"/>
      <c r="BUA50" s="1097"/>
      <c r="BUB50" s="1097"/>
      <c r="BUC50" s="1097"/>
      <c r="BUD50" s="1097"/>
      <c r="BUE50" s="1097"/>
      <c r="BUF50" s="1097"/>
      <c r="BUG50" s="1097"/>
      <c r="BUH50" s="1097"/>
      <c r="BUI50" s="1097"/>
      <c r="BUJ50" s="1097"/>
      <c r="BUK50" s="1097"/>
      <c r="BUL50" s="1097"/>
      <c r="BUM50" s="1097"/>
      <c r="BUN50" s="1097"/>
      <c r="BUO50" s="1097"/>
      <c r="BUP50" s="1097"/>
      <c r="BUQ50" s="1097"/>
      <c r="BUR50" s="1097"/>
      <c r="BUS50" s="1097"/>
      <c r="BUT50" s="1097"/>
      <c r="BUU50" s="1097"/>
      <c r="BUV50" s="1097"/>
      <c r="BUW50" s="1097"/>
      <c r="BUX50" s="1097"/>
      <c r="BUY50" s="1097"/>
      <c r="BUZ50" s="1097"/>
      <c r="BVA50" s="1097"/>
      <c r="BVB50" s="1097"/>
      <c r="BVC50" s="1097"/>
      <c r="BVD50" s="1097"/>
      <c r="BVE50" s="1097"/>
      <c r="BVF50" s="1097"/>
      <c r="BVG50" s="1097"/>
      <c r="BVH50" s="1097"/>
      <c r="BVI50" s="1097"/>
      <c r="BVJ50" s="1097"/>
      <c r="BVK50" s="1097"/>
      <c r="BVL50" s="1097"/>
      <c r="BVM50" s="1097"/>
      <c r="BVN50" s="1097"/>
      <c r="BVO50" s="1097"/>
      <c r="BVP50" s="1097"/>
      <c r="BVQ50" s="1097"/>
      <c r="BVR50" s="1097"/>
      <c r="BVS50" s="1097"/>
      <c r="BVT50" s="1097"/>
      <c r="BVU50" s="1097"/>
      <c r="BVV50" s="1097"/>
      <c r="BVW50" s="1097"/>
      <c r="BVX50" s="1097"/>
      <c r="BVY50" s="1097"/>
      <c r="BVZ50" s="1097"/>
      <c r="BWA50" s="1097"/>
      <c r="BWB50" s="1097"/>
      <c r="BWC50" s="1097"/>
      <c r="BWD50" s="1097"/>
      <c r="BWE50" s="1097"/>
      <c r="BWF50" s="1097"/>
      <c r="BWG50" s="1097"/>
      <c r="BWH50" s="1097"/>
      <c r="BWI50" s="1097"/>
      <c r="BWJ50" s="1097"/>
      <c r="BWK50" s="1097"/>
      <c r="BWL50" s="1097"/>
      <c r="BWM50" s="1097"/>
      <c r="BWN50" s="1097"/>
      <c r="BWO50" s="1097"/>
      <c r="BWP50" s="1097"/>
      <c r="BWQ50" s="1097"/>
      <c r="BWR50" s="1097"/>
      <c r="BWS50" s="1097"/>
      <c r="BWT50" s="1097"/>
      <c r="BWU50" s="1097"/>
      <c r="BWV50" s="1097"/>
      <c r="BWW50" s="1097"/>
      <c r="BWX50" s="1097"/>
      <c r="BWY50" s="1097"/>
      <c r="BWZ50" s="1097"/>
      <c r="BXA50" s="1097"/>
      <c r="BXB50" s="1097"/>
      <c r="BXC50" s="1097"/>
      <c r="BXD50" s="1097"/>
      <c r="BXE50" s="1097"/>
      <c r="BXF50" s="1097"/>
      <c r="BXG50" s="1097"/>
      <c r="BXH50" s="1097"/>
      <c r="BXI50" s="1097"/>
      <c r="BXJ50" s="1097"/>
      <c r="BXK50" s="1097"/>
      <c r="BXL50" s="1097"/>
      <c r="BXM50" s="1097"/>
      <c r="BXN50" s="1097"/>
      <c r="BXO50" s="1097"/>
      <c r="BXP50" s="1097"/>
      <c r="BXQ50" s="1097"/>
      <c r="BXR50" s="1097"/>
      <c r="BXS50" s="1097"/>
      <c r="BXT50" s="1097"/>
      <c r="BXU50" s="1097"/>
      <c r="BXV50" s="1097"/>
      <c r="BXW50" s="1097"/>
      <c r="BXX50" s="1097"/>
      <c r="BXY50" s="1097"/>
      <c r="BXZ50" s="1097"/>
      <c r="BYA50" s="1097"/>
      <c r="BYB50" s="1097"/>
      <c r="BYC50" s="1097"/>
      <c r="BYD50" s="1097"/>
      <c r="BYE50" s="1097"/>
      <c r="BYF50" s="1097"/>
      <c r="BYG50" s="1097"/>
      <c r="BYH50" s="1097"/>
      <c r="BYI50" s="1097"/>
      <c r="BYJ50" s="1097"/>
      <c r="BYK50" s="1097"/>
      <c r="BYL50" s="1097"/>
      <c r="BYM50" s="1097"/>
      <c r="BYN50" s="1097"/>
      <c r="BYO50" s="1097"/>
      <c r="BYP50" s="1097"/>
      <c r="BYQ50" s="1097"/>
      <c r="BYR50" s="1097"/>
      <c r="BYS50" s="1097"/>
      <c r="BYT50" s="1097"/>
      <c r="BYU50" s="1097"/>
      <c r="BYV50" s="1097"/>
      <c r="BYW50" s="1097"/>
      <c r="BYX50" s="1097"/>
      <c r="BYY50" s="1097"/>
      <c r="BYZ50" s="1097"/>
      <c r="BZA50" s="1097"/>
      <c r="BZB50" s="1097"/>
      <c r="BZC50" s="1097"/>
      <c r="BZD50" s="1097"/>
      <c r="BZE50" s="1097"/>
      <c r="BZF50" s="1097"/>
      <c r="BZG50" s="1097"/>
      <c r="BZH50" s="1097"/>
      <c r="BZI50" s="1097"/>
      <c r="BZJ50" s="1097"/>
      <c r="BZK50" s="1097"/>
      <c r="BZL50" s="1097"/>
      <c r="BZM50" s="1097"/>
      <c r="BZW50" s="1097"/>
      <c r="BZX50" s="1097"/>
      <c r="BZY50" s="1097"/>
      <c r="BZZ50" s="1097"/>
      <c r="CAA50" s="1097"/>
      <c r="CAB50" s="1097"/>
      <c r="CAC50" s="1097"/>
      <c r="CAD50" s="1097"/>
      <c r="CAE50" s="1097"/>
      <c r="CAF50" s="1097"/>
      <c r="CAG50" s="1097"/>
      <c r="CAH50" s="1097"/>
      <c r="CAI50" s="1097"/>
      <c r="CAJ50" s="1097"/>
      <c r="CAK50" s="1097"/>
      <c r="CAL50" s="1097"/>
      <c r="CAM50" s="1097"/>
      <c r="CAN50" s="1097"/>
      <c r="CAO50" s="1097"/>
      <c r="CAP50" s="1097"/>
      <c r="CAQ50" s="1097"/>
      <c r="CAR50" s="1097"/>
      <c r="CAS50" s="1097"/>
      <c r="CAT50" s="1097"/>
      <c r="CAU50" s="1097"/>
      <c r="CAV50" s="1097"/>
      <c r="CAW50" s="1097"/>
      <c r="CAX50" s="1097"/>
      <c r="CAY50" s="1097"/>
      <c r="CAZ50" s="1097"/>
      <c r="CBA50" s="1097"/>
      <c r="CBB50" s="1097"/>
      <c r="CBC50" s="1097"/>
      <c r="CBD50" s="1097"/>
      <c r="CBE50" s="1097"/>
      <c r="CBF50" s="1097"/>
      <c r="CBG50" s="1097"/>
      <c r="CBH50" s="1097"/>
      <c r="CBI50" s="1097"/>
      <c r="CBJ50" s="1097"/>
      <c r="CBK50" s="1097"/>
      <c r="CBL50" s="1097"/>
      <c r="CBM50" s="1097"/>
      <c r="CBN50" s="1097"/>
      <c r="CBO50" s="1097"/>
      <c r="CBP50" s="1097"/>
      <c r="CBQ50" s="1097"/>
      <c r="CBR50" s="1097"/>
      <c r="CBS50" s="1097"/>
      <c r="CBT50" s="1097"/>
      <c r="CBU50" s="1097"/>
      <c r="CBV50" s="1097"/>
      <c r="CBW50" s="1097"/>
      <c r="CBX50" s="1097"/>
      <c r="CBY50" s="1097"/>
      <c r="CBZ50" s="1097"/>
      <c r="CCA50" s="1097"/>
      <c r="CCB50" s="1097"/>
      <c r="CCC50" s="1097"/>
      <c r="CCD50" s="1097"/>
      <c r="CCE50" s="1097"/>
      <c r="CCF50" s="1097"/>
      <c r="CCG50" s="1097"/>
      <c r="CCH50" s="1097"/>
      <c r="CCI50" s="1097"/>
      <c r="CCJ50" s="1097"/>
      <c r="CCK50" s="1097"/>
      <c r="CCL50" s="1097"/>
      <c r="CCM50" s="1097"/>
      <c r="CCN50" s="1097"/>
      <c r="CCO50" s="1097"/>
      <c r="CCP50" s="1097"/>
      <c r="CCQ50" s="1097"/>
      <c r="CCR50" s="1097"/>
      <c r="CCS50" s="1097"/>
      <c r="CCT50" s="1097"/>
      <c r="CCU50" s="1097"/>
      <c r="CCV50" s="1097"/>
      <c r="CCW50" s="1097"/>
      <c r="CCX50" s="1097"/>
      <c r="CCY50" s="1097"/>
      <c r="CCZ50" s="1097"/>
      <c r="CDA50" s="1097"/>
      <c r="CDB50" s="1097"/>
      <c r="CDC50" s="1097"/>
      <c r="CDD50" s="1097"/>
      <c r="CDE50" s="1097"/>
      <c r="CDF50" s="1097"/>
      <c r="CDG50" s="1097"/>
      <c r="CDH50" s="1097"/>
      <c r="CDI50" s="1097"/>
      <c r="CDJ50" s="1097"/>
      <c r="CDK50" s="1097"/>
      <c r="CDL50" s="1097"/>
      <c r="CDM50" s="1097"/>
      <c r="CDN50" s="1097"/>
      <c r="CDO50" s="1097"/>
      <c r="CDP50" s="1097"/>
      <c r="CDQ50" s="1097"/>
      <c r="CDR50" s="1097"/>
      <c r="CDS50" s="1097"/>
      <c r="CDT50" s="1097"/>
      <c r="CDU50" s="1097"/>
      <c r="CDV50" s="1097"/>
      <c r="CDW50" s="1097"/>
      <c r="CDX50" s="1097"/>
      <c r="CDY50" s="1097"/>
      <c r="CDZ50" s="1097"/>
      <c r="CEA50" s="1097"/>
      <c r="CEB50" s="1097"/>
      <c r="CEC50" s="1097"/>
      <c r="CED50" s="1097"/>
      <c r="CEE50" s="1097"/>
      <c r="CEF50" s="1097"/>
      <c r="CEG50" s="1097"/>
      <c r="CEH50" s="1097"/>
      <c r="CEI50" s="1097"/>
      <c r="CEJ50" s="1097"/>
      <c r="CEK50" s="1097"/>
      <c r="CEL50" s="1097"/>
      <c r="CEM50" s="1097"/>
      <c r="CEN50" s="1097"/>
      <c r="CEO50" s="1097"/>
      <c r="CEP50" s="1097"/>
      <c r="CEQ50" s="1097"/>
      <c r="CER50" s="1097"/>
      <c r="CES50" s="1097"/>
      <c r="CET50" s="1097"/>
      <c r="CEU50" s="1097"/>
      <c r="CEV50" s="1097"/>
      <c r="CEW50" s="1097"/>
      <c r="CEX50" s="1097"/>
      <c r="CEY50" s="1097"/>
      <c r="CEZ50" s="1097"/>
      <c r="CFA50" s="1097"/>
      <c r="CFB50" s="1097"/>
      <c r="CFC50" s="1097"/>
      <c r="CFD50" s="1097"/>
      <c r="CFE50" s="1097"/>
      <c r="CFF50" s="1097"/>
      <c r="CFG50" s="1097"/>
      <c r="CFH50" s="1097"/>
      <c r="CFI50" s="1097"/>
      <c r="CFJ50" s="1097"/>
      <c r="CFK50" s="1097"/>
      <c r="CFL50" s="1097"/>
      <c r="CFM50" s="1097"/>
      <c r="CFN50" s="1097"/>
      <c r="CFO50" s="1097"/>
      <c r="CFP50" s="1097"/>
      <c r="CFQ50" s="1097"/>
      <c r="CFR50" s="1097"/>
      <c r="CFS50" s="1097"/>
      <c r="CFT50" s="1097"/>
      <c r="CFU50" s="1097"/>
      <c r="CFV50" s="1097"/>
      <c r="CFW50" s="1097"/>
      <c r="CFX50" s="1097"/>
      <c r="CFY50" s="1097"/>
      <c r="CFZ50" s="1097"/>
      <c r="CGA50" s="1097"/>
      <c r="CGB50" s="1097"/>
      <c r="CGC50" s="1097"/>
      <c r="CGD50" s="1097"/>
      <c r="CGE50" s="1097"/>
      <c r="CGF50" s="1097"/>
      <c r="CGG50" s="1097"/>
      <c r="CGH50" s="1097"/>
      <c r="CGI50" s="1097"/>
      <c r="CGJ50" s="1097"/>
      <c r="CGK50" s="1097"/>
      <c r="CGL50" s="1097"/>
      <c r="CGM50" s="1097"/>
      <c r="CGN50" s="1097"/>
      <c r="CGO50" s="1097"/>
      <c r="CGP50" s="1097"/>
      <c r="CGQ50" s="1097"/>
      <c r="CGR50" s="1097"/>
      <c r="CGS50" s="1097"/>
      <c r="CGT50" s="1097"/>
      <c r="CGU50" s="1097"/>
      <c r="CGV50" s="1097"/>
      <c r="CGW50" s="1097"/>
      <c r="CGX50" s="1097"/>
      <c r="CGY50" s="1097"/>
      <c r="CGZ50" s="1097"/>
      <c r="CHA50" s="1097"/>
      <c r="CHB50" s="1097"/>
      <c r="CHC50" s="1097"/>
      <c r="CHD50" s="1097"/>
      <c r="CHE50" s="1097"/>
      <c r="CHF50" s="1097"/>
      <c r="CHG50" s="1097"/>
      <c r="CHH50" s="1097"/>
      <c r="CHI50" s="1097"/>
      <c r="CHJ50" s="1097"/>
      <c r="CHK50" s="1097"/>
      <c r="CHL50" s="1097"/>
      <c r="CHM50" s="1097"/>
      <c r="CHN50" s="1097"/>
      <c r="CHO50" s="1097"/>
      <c r="CHP50" s="1097"/>
      <c r="CHQ50" s="1097"/>
      <c r="CHR50" s="1097"/>
      <c r="CHS50" s="1097"/>
      <c r="CHT50" s="1097"/>
      <c r="CHU50" s="1097"/>
      <c r="CHV50" s="1097"/>
      <c r="CHW50" s="1097"/>
      <c r="CHX50" s="1097"/>
      <c r="CHY50" s="1097"/>
      <c r="CHZ50" s="1097"/>
      <c r="CIA50" s="1097"/>
      <c r="CIB50" s="1097"/>
      <c r="CIC50" s="1097"/>
      <c r="CID50" s="1097"/>
      <c r="CIE50" s="1097"/>
      <c r="CIF50" s="1097"/>
      <c r="CIG50" s="1097"/>
      <c r="CIH50" s="1097"/>
      <c r="CII50" s="1097"/>
      <c r="CIJ50" s="1097"/>
      <c r="CIK50" s="1097"/>
      <c r="CIL50" s="1097"/>
      <c r="CIM50" s="1097"/>
      <c r="CIN50" s="1097"/>
      <c r="CIO50" s="1097"/>
      <c r="CIP50" s="1097"/>
      <c r="CIQ50" s="1097"/>
      <c r="CIR50" s="1097"/>
      <c r="CIS50" s="1097"/>
      <c r="CIT50" s="1097"/>
      <c r="CIU50" s="1097"/>
      <c r="CIV50" s="1097"/>
      <c r="CIW50" s="1097"/>
      <c r="CIX50" s="1097"/>
      <c r="CIY50" s="1097"/>
      <c r="CIZ50" s="1097"/>
      <c r="CJA50" s="1097"/>
      <c r="CJB50" s="1097"/>
      <c r="CJC50" s="1097"/>
      <c r="CJD50" s="1097"/>
      <c r="CJE50" s="1097"/>
      <c r="CJF50" s="1097"/>
      <c r="CJG50" s="1097"/>
      <c r="CJH50" s="1097"/>
      <c r="CJI50" s="1097"/>
      <c r="CJJ50" s="1097"/>
      <c r="CJK50" s="1097"/>
      <c r="CJL50" s="1097"/>
      <c r="CJM50" s="1097"/>
      <c r="CJN50" s="1097"/>
      <c r="CJO50" s="1097"/>
      <c r="CJP50" s="1097"/>
      <c r="CJQ50" s="1097"/>
      <c r="CJR50" s="1097"/>
      <c r="CJS50" s="1097"/>
      <c r="CJT50" s="1097"/>
      <c r="CJU50" s="1097"/>
      <c r="CJV50" s="1097"/>
      <c r="CJW50" s="1097"/>
      <c r="CJX50" s="1097"/>
      <c r="CJY50" s="1097"/>
      <c r="CJZ50" s="1097"/>
      <c r="CKA50" s="1097"/>
      <c r="CKB50" s="1097"/>
      <c r="CKC50" s="1097"/>
      <c r="CKD50" s="1097"/>
      <c r="CKE50" s="1097"/>
      <c r="CKF50" s="1097"/>
      <c r="CKG50" s="1097"/>
      <c r="CKH50" s="1097"/>
      <c r="CKI50" s="1097"/>
      <c r="CKJ50" s="1097"/>
      <c r="CKK50" s="1097"/>
      <c r="CKL50" s="1097"/>
      <c r="CKM50" s="1097"/>
      <c r="CKN50" s="1097"/>
      <c r="CKO50" s="1097"/>
      <c r="CKP50" s="1097"/>
      <c r="CKQ50" s="1097"/>
      <c r="CKR50" s="1097"/>
      <c r="CKS50" s="1097"/>
      <c r="CKT50" s="1097"/>
      <c r="CKU50" s="1097"/>
      <c r="CKV50" s="1097"/>
      <c r="CKW50" s="1097"/>
      <c r="CKX50" s="1097"/>
      <c r="CKY50" s="1097"/>
      <c r="CKZ50" s="1097"/>
      <c r="CLA50" s="1097"/>
      <c r="CLB50" s="1097"/>
      <c r="CLC50" s="1097"/>
      <c r="CLD50" s="1097"/>
      <c r="CLE50" s="1097"/>
      <c r="CLF50" s="1097"/>
      <c r="CLG50" s="1097"/>
      <c r="CLH50" s="1097"/>
      <c r="CLI50" s="1097"/>
      <c r="CLJ50" s="1097"/>
      <c r="CLK50" s="1097"/>
      <c r="CLL50" s="1097"/>
      <c r="CLM50" s="1097"/>
      <c r="CLN50" s="1097"/>
      <c r="CLO50" s="1097"/>
      <c r="CLP50" s="1097"/>
      <c r="CLQ50" s="1097"/>
      <c r="CLR50" s="1097"/>
      <c r="CLS50" s="1097"/>
      <c r="CLT50" s="1097"/>
      <c r="CLU50" s="1097"/>
      <c r="CLV50" s="1097"/>
      <c r="CLW50" s="1097"/>
      <c r="CLX50" s="1097"/>
      <c r="CLY50" s="1097"/>
      <c r="CLZ50" s="1097"/>
      <c r="CMA50" s="1097"/>
      <c r="CMB50" s="1097"/>
      <c r="CMC50" s="1097"/>
      <c r="CMD50" s="1097"/>
      <c r="CME50" s="1097"/>
      <c r="CMF50" s="1097"/>
      <c r="CMG50" s="1097"/>
      <c r="CMH50" s="1097"/>
      <c r="CMI50" s="1097"/>
      <c r="CMJ50" s="1097"/>
      <c r="CMK50" s="1097"/>
      <c r="CML50" s="1097"/>
      <c r="CMM50" s="1097"/>
      <c r="CMN50" s="1097"/>
      <c r="CMO50" s="1097"/>
      <c r="CMP50" s="1097"/>
      <c r="CMQ50" s="1097"/>
      <c r="CMR50" s="1097"/>
      <c r="CMS50" s="1097"/>
      <c r="CMT50" s="1097"/>
      <c r="CMU50" s="1097"/>
      <c r="CMV50" s="1097"/>
      <c r="CMW50" s="1097"/>
      <c r="CMX50" s="1097"/>
      <c r="CMY50" s="1097"/>
      <c r="CMZ50" s="1097"/>
      <c r="CNA50" s="1097"/>
      <c r="CNB50" s="1097"/>
      <c r="CNC50" s="1097"/>
      <c r="CND50" s="1097"/>
      <c r="CNE50" s="1097"/>
      <c r="CNF50" s="1097"/>
      <c r="CNG50" s="1097"/>
      <c r="CNH50" s="1097"/>
      <c r="CNI50" s="1097"/>
      <c r="CNJ50" s="1097"/>
      <c r="CNK50" s="1097"/>
      <c r="CNL50" s="1097"/>
      <c r="CNM50" s="1097"/>
      <c r="CNN50" s="1097"/>
      <c r="CNO50" s="1097"/>
      <c r="CNP50" s="1097"/>
      <c r="CNQ50" s="1097"/>
      <c r="CNR50" s="1097"/>
      <c r="CNS50" s="1097"/>
      <c r="CNT50" s="1097"/>
      <c r="CNU50" s="1097"/>
      <c r="CNV50" s="1097"/>
      <c r="CNW50" s="1097"/>
      <c r="CNX50" s="1097"/>
      <c r="CNY50" s="1097"/>
      <c r="CNZ50" s="1097"/>
      <c r="COA50" s="1097"/>
      <c r="COB50" s="1097"/>
      <c r="COC50" s="1097"/>
      <c r="COD50" s="1097"/>
      <c r="COE50" s="1097"/>
      <c r="COF50" s="1097"/>
      <c r="COG50" s="1097"/>
      <c r="COH50" s="1097"/>
      <c r="COI50" s="1097"/>
      <c r="COJ50" s="1097"/>
      <c r="COK50" s="1097"/>
      <c r="COL50" s="1097"/>
      <c r="COM50" s="1097"/>
      <c r="CON50" s="1097"/>
      <c r="COO50" s="1097"/>
      <c r="COP50" s="1097"/>
      <c r="COQ50" s="1097"/>
      <c r="COR50" s="1097"/>
      <c r="COS50" s="1097"/>
      <c r="COT50" s="1097"/>
      <c r="COU50" s="1097"/>
      <c r="COV50" s="1097"/>
      <c r="COW50" s="1097"/>
      <c r="COX50" s="1097"/>
      <c r="COY50" s="1097"/>
      <c r="COZ50" s="1097"/>
      <c r="CPA50" s="1097"/>
      <c r="CPB50" s="1097"/>
      <c r="CPC50" s="1097"/>
      <c r="CPD50" s="1097"/>
      <c r="CPE50" s="1097"/>
      <c r="CPF50" s="1097"/>
      <c r="CPG50" s="1097"/>
      <c r="CPH50" s="1097"/>
      <c r="CPI50" s="1097"/>
      <c r="CPJ50" s="1097"/>
      <c r="CPK50" s="1097"/>
      <c r="CPL50" s="1097"/>
      <c r="CPM50" s="1097"/>
      <c r="CPN50" s="1097"/>
      <c r="CPO50" s="1097"/>
      <c r="CPP50" s="1097"/>
      <c r="CPQ50" s="1097"/>
      <c r="CPR50" s="1097"/>
      <c r="CPS50" s="1097"/>
      <c r="CPT50" s="1097"/>
      <c r="CPU50" s="1097"/>
      <c r="CPV50" s="1097"/>
      <c r="CPW50" s="1097"/>
      <c r="CPX50" s="1097"/>
      <c r="CPY50" s="1097"/>
      <c r="CPZ50" s="1097"/>
      <c r="CQA50" s="1097"/>
      <c r="CQB50" s="1097"/>
      <c r="CQC50" s="1097"/>
      <c r="CQD50" s="1097"/>
      <c r="CQE50" s="1097"/>
      <c r="CQF50" s="1097"/>
      <c r="CQG50" s="1097"/>
      <c r="CQH50" s="1097"/>
      <c r="CQI50" s="1097"/>
      <c r="CQJ50" s="1097"/>
      <c r="CQK50" s="1097"/>
      <c r="CQL50" s="1097"/>
      <c r="CQM50" s="1097"/>
      <c r="CQN50" s="1097"/>
      <c r="CQO50" s="1097"/>
      <c r="CQP50" s="1097"/>
      <c r="CQQ50" s="1097"/>
      <c r="CQR50" s="1097"/>
      <c r="CQS50" s="1097"/>
      <c r="CQT50" s="1097"/>
      <c r="CQU50" s="1097"/>
      <c r="CQV50" s="1097"/>
      <c r="CQW50" s="1097"/>
      <c r="CQX50" s="1097"/>
      <c r="CQY50" s="1097"/>
      <c r="CQZ50" s="1097"/>
      <c r="CRA50" s="1097"/>
      <c r="CRB50" s="1097"/>
      <c r="CRC50" s="1097"/>
      <c r="CRD50" s="1097"/>
      <c r="CRE50" s="1097"/>
      <c r="CRF50" s="1097"/>
      <c r="CRG50" s="1097"/>
      <c r="CRH50" s="1097"/>
      <c r="CRI50" s="1097"/>
      <c r="CRJ50" s="1097"/>
      <c r="CRK50" s="1097"/>
      <c r="CRL50" s="1097"/>
      <c r="CRM50" s="1097"/>
      <c r="CRN50" s="1097"/>
      <c r="CRO50" s="1097"/>
      <c r="CRP50" s="1097"/>
      <c r="CRQ50" s="1097"/>
      <c r="CRR50" s="1097"/>
      <c r="CRS50" s="1097"/>
      <c r="CRT50" s="1097"/>
      <c r="CRU50" s="1097"/>
      <c r="CRV50" s="1097"/>
      <c r="CRW50" s="1097"/>
      <c r="CRX50" s="1097"/>
      <c r="CRY50" s="1097"/>
      <c r="CRZ50" s="1097"/>
      <c r="CSA50" s="1097"/>
      <c r="CSB50" s="1097"/>
      <c r="CSC50" s="1097"/>
      <c r="CSD50" s="1097"/>
      <c r="CSE50" s="1097"/>
      <c r="CSF50" s="1097"/>
      <c r="CSG50" s="1097"/>
      <c r="CSH50" s="1097"/>
      <c r="CSI50" s="1097"/>
      <c r="CSJ50" s="1097"/>
      <c r="CSK50" s="1097"/>
      <c r="CSL50" s="1097"/>
      <c r="CSM50" s="1097"/>
      <c r="CSN50" s="1097"/>
      <c r="CSO50" s="1097"/>
      <c r="CSP50" s="1097"/>
      <c r="CSQ50" s="1097"/>
      <c r="CSR50" s="1097"/>
      <c r="CSS50" s="1097"/>
      <c r="CST50" s="1097"/>
      <c r="CSU50" s="1097"/>
      <c r="CSV50" s="1097"/>
      <c r="CSW50" s="1097"/>
      <c r="CSX50" s="1097"/>
      <c r="CSY50" s="1097"/>
      <c r="CSZ50" s="1097"/>
      <c r="CTA50" s="1097"/>
      <c r="CTB50" s="1097"/>
      <c r="CTC50" s="1097"/>
      <c r="CTD50" s="1097"/>
      <c r="CTE50" s="1097"/>
      <c r="CTF50" s="1097"/>
      <c r="CTG50" s="1097"/>
      <c r="CTH50" s="1097"/>
      <c r="CTI50" s="1097"/>
      <c r="CTJ50" s="1097"/>
      <c r="CTK50" s="1097"/>
      <c r="CTL50" s="1097"/>
      <c r="CTM50" s="1097"/>
      <c r="CTN50" s="1097"/>
      <c r="CTO50" s="1097"/>
      <c r="CTP50" s="1097"/>
      <c r="CTQ50" s="1097"/>
      <c r="CTR50" s="1097"/>
      <c r="CTS50" s="1097"/>
      <c r="CTT50" s="1097"/>
      <c r="CTU50" s="1097"/>
      <c r="CTV50" s="1097"/>
      <c r="CTW50" s="1097"/>
      <c r="CTX50" s="1097"/>
      <c r="CTY50" s="1097"/>
      <c r="CTZ50" s="1097"/>
      <c r="CUA50" s="1097"/>
      <c r="CUB50" s="1097"/>
      <c r="CUC50" s="1097"/>
      <c r="CUD50" s="1097"/>
      <c r="CUE50" s="1097"/>
      <c r="CUF50" s="1097"/>
      <c r="CUG50" s="1097"/>
      <c r="CUH50" s="1097"/>
      <c r="CUI50" s="1097"/>
      <c r="CUJ50" s="1097"/>
      <c r="CUK50" s="1097"/>
      <c r="CUL50" s="1097"/>
      <c r="CUM50" s="1097"/>
      <c r="CUN50" s="1097"/>
      <c r="CUO50" s="1097"/>
      <c r="CUP50" s="1097"/>
      <c r="CUQ50" s="1097"/>
      <c r="CUR50" s="1097"/>
      <c r="CUS50" s="1097"/>
      <c r="CUT50" s="1097"/>
      <c r="CUU50" s="1097"/>
      <c r="CUV50" s="1097"/>
      <c r="CUW50" s="1097"/>
      <c r="CUX50" s="1097"/>
      <c r="CUY50" s="1097"/>
      <c r="CUZ50" s="1097"/>
      <c r="CVA50" s="1097"/>
      <c r="CVB50" s="1097"/>
      <c r="CVC50" s="1097"/>
      <c r="CVD50" s="1097"/>
      <c r="CVE50" s="1097"/>
      <c r="CVF50" s="1097"/>
      <c r="CVG50" s="1097"/>
      <c r="CVH50" s="1097"/>
      <c r="CVI50" s="1097"/>
      <c r="CVJ50" s="1097"/>
      <c r="CVK50" s="1097"/>
      <c r="CVL50" s="1097"/>
      <c r="CVM50" s="1097"/>
      <c r="CVN50" s="1097"/>
      <c r="CVO50" s="1097"/>
      <c r="CVP50" s="1097"/>
      <c r="CVQ50" s="1097"/>
      <c r="CVR50" s="1097"/>
      <c r="CVS50" s="1097"/>
      <c r="CVT50" s="1097"/>
      <c r="CVU50" s="1097"/>
      <c r="CVV50" s="1097"/>
      <c r="CVW50" s="1097"/>
      <c r="CVX50" s="1097"/>
      <c r="CVY50" s="1097"/>
      <c r="CVZ50" s="1097"/>
      <c r="CWA50" s="1097"/>
      <c r="CWB50" s="1097"/>
      <c r="CWC50" s="1097"/>
      <c r="CWD50" s="1097"/>
      <c r="CWE50" s="1097"/>
      <c r="CWF50" s="1097"/>
      <c r="CWG50" s="1097"/>
      <c r="CWH50" s="1097"/>
      <c r="CWI50" s="1097"/>
      <c r="CWJ50" s="1097"/>
      <c r="CWK50" s="1097"/>
      <c r="CWL50" s="1097"/>
      <c r="CWM50" s="1097"/>
      <c r="CWN50" s="1097"/>
      <c r="CWO50" s="1097"/>
      <c r="CWP50" s="1097"/>
      <c r="CWQ50" s="1097"/>
      <c r="CWR50" s="1097"/>
      <c r="CWS50" s="1097"/>
      <c r="CWT50" s="1097"/>
      <c r="CWU50" s="1097"/>
      <c r="CWV50" s="1097"/>
      <c r="CWW50" s="1097"/>
      <c r="CWX50" s="1097"/>
      <c r="CWY50" s="1097"/>
      <c r="CWZ50" s="1097"/>
      <c r="CXA50" s="1097"/>
      <c r="CXB50" s="1097"/>
      <c r="CXC50" s="1097"/>
      <c r="CXD50" s="1097"/>
      <c r="CXE50" s="1097"/>
      <c r="CXF50" s="1097"/>
      <c r="CXG50" s="1097"/>
      <c r="CXH50" s="1097"/>
      <c r="CXI50" s="1097"/>
      <c r="CXJ50" s="1097"/>
      <c r="CXK50" s="1097"/>
      <c r="CXL50" s="1097"/>
      <c r="CXM50" s="1097"/>
      <c r="CXN50" s="1097"/>
      <c r="CXO50" s="1097"/>
      <c r="CXP50" s="1097"/>
      <c r="CXQ50" s="1097"/>
      <c r="CXR50" s="1097"/>
      <c r="CXS50" s="1097"/>
      <c r="CXT50" s="1097"/>
      <c r="CXU50" s="1097"/>
      <c r="CXV50" s="1097"/>
      <c r="CXW50" s="1097"/>
      <c r="CXX50" s="1097"/>
      <c r="CXY50" s="1097"/>
      <c r="CXZ50" s="1097"/>
      <c r="CYA50" s="1097"/>
      <c r="CYB50" s="1097"/>
      <c r="CYC50" s="1097"/>
      <c r="CYD50" s="1097"/>
      <c r="CYE50" s="1097"/>
      <c r="CYF50" s="1097"/>
      <c r="CYG50" s="1097"/>
      <c r="CYH50" s="1097"/>
      <c r="CYI50" s="1097"/>
      <c r="CYJ50" s="1097"/>
      <c r="CYK50" s="1097"/>
      <c r="CYL50" s="1097"/>
      <c r="CYM50" s="1097"/>
      <c r="CYN50" s="1097"/>
      <c r="CYO50" s="1097"/>
      <c r="CYP50" s="1097"/>
      <c r="CYQ50" s="1097"/>
      <c r="CYR50" s="1097"/>
      <c r="CYS50" s="1097"/>
      <c r="CYT50" s="1097"/>
      <c r="CYU50" s="1097"/>
      <c r="CYV50" s="1097"/>
      <c r="CYW50" s="1097"/>
      <c r="CYX50" s="1097"/>
      <c r="CYY50" s="1097"/>
      <c r="CYZ50" s="1097"/>
      <c r="CZA50" s="1097"/>
      <c r="CZB50" s="1097"/>
      <c r="CZC50" s="1097"/>
      <c r="CZD50" s="1097"/>
      <c r="CZE50" s="1097"/>
      <c r="CZF50" s="1097"/>
      <c r="CZG50" s="1097"/>
      <c r="CZH50" s="1097"/>
      <c r="CZI50" s="1097"/>
      <c r="CZJ50" s="1097"/>
      <c r="CZK50" s="1097"/>
      <c r="CZL50" s="1097"/>
      <c r="CZM50" s="1097"/>
      <c r="CZN50" s="1097"/>
      <c r="CZO50" s="1097"/>
      <c r="CZP50" s="1097"/>
      <c r="CZQ50" s="1097"/>
      <c r="CZR50" s="1097"/>
      <c r="CZS50" s="1097"/>
      <c r="CZT50" s="1097"/>
      <c r="CZU50" s="1097"/>
      <c r="CZV50" s="1097"/>
      <c r="CZW50" s="1097"/>
      <c r="CZX50" s="1097"/>
      <c r="CZY50" s="1097"/>
      <c r="CZZ50" s="1097"/>
      <c r="DAA50" s="1097"/>
      <c r="DAB50" s="1097"/>
      <c r="DAC50" s="1097"/>
      <c r="DAD50" s="1097"/>
      <c r="DAE50" s="1097"/>
      <c r="DAF50" s="1097"/>
      <c r="DAG50" s="1097"/>
      <c r="DAH50" s="1097"/>
      <c r="DAI50" s="1097"/>
      <c r="DAJ50" s="1097"/>
      <c r="DAK50" s="1097"/>
      <c r="DAL50" s="1097"/>
      <c r="DAM50" s="1097"/>
      <c r="DAN50" s="1097"/>
      <c r="DAO50" s="1097"/>
      <c r="DAP50" s="1097"/>
      <c r="DAQ50" s="1097"/>
      <c r="DAR50" s="1097"/>
      <c r="DAS50" s="1097"/>
      <c r="DAT50" s="1097"/>
      <c r="DAU50" s="1097"/>
      <c r="DAV50" s="1097"/>
      <c r="DAW50" s="1097"/>
      <c r="DAX50" s="1097"/>
      <c r="DAY50" s="1097"/>
      <c r="DAZ50" s="1097"/>
      <c r="DBA50" s="1097"/>
      <c r="DBB50" s="1097"/>
      <c r="DBC50" s="1097"/>
      <c r="DBD50" s="1097"/>
      <c r="DBE50" s="1097"/>
      <c r="DBF50" s="1097"/>
      <c r="DBG50" s="1097"/>
      <c r="DBH50" s="1097"/>
      <c r="DBI50" s="1097"/>
      <c r="DBJ50" s="1097"/>
      <c r="DBK50" s="1097"/>
      <c r="DBL50" s="1097"/>
      <c r="DBM50" s="1097"/>
      <c r="DBN50" s="1097"/>
      <c r="DBO50" s="1097"/>
      <c r="DBP50" s="1097"/>
      <c r="DBQ50" s="1097"/>
      <c r="DBR50" s="1097"/>
      <c r="DBS50" s="1097"/>
      <c r="DBT50" s="1097"/>
      <c r="DBU50" s="1097"/>
      <c r="DBV50" s="1097"/>
      <c r="DBW50" s="1097"/>
      <c r="DBX50" s="1097"/>
      <c r="DBY50" s="1097"/>
      <c r="DBZ50" s="1097"/>
      <c r="DCA50" s="1097"/>
      <c r="DCB50" s="1097"/>
      <c r="DCC50" s="1097"/>
      <c r="DCD50" s="1097"/>
      <c r="DCE50" s="1097"/>
      <c r="DCF50" s="1097"/>
      <c r="DCG50" s="1097"/>
      <c r="DCH50" s="1097"/>
      <c r="DCI50" s="1097"/>
      <c r="DCJ50" s="1097"/>
      <c r="DCK50" s="1097"/>
      <c r="DCL50" s="1097"/>
      <c r="DCM50" s="1097"/>
      <c r="DCN50" s="1097"/>
      <c r="DCO50" s="1097"/>
      <c r="DCP50" s="1097"/>
      <c r="DCQ50" s="1097"/>
      <c r="DCR50" s="1097"/>
      <c r="DCS50" s="1097"/>
      <c r="DCT50" s="1097"/>
      <c r="DCU50" s="1097"/>
      <c r="DCV50" s="1097"/>
      <c r="DCW50" s="1097"/>
      <c r="DCX50" s="1097"/>
      <c r="DCY50" s="1097"/>
      <c r="DCZ50" s="1097"/>
      <c r="DDA50" s="1097"/>
      <c r="DDB50" s="1097"/>
      <c r="DDC50" s="1097"/>
      <c r="DDD50" s="1097"/>
      <c r="DDE50" s="1097"/>
      <c r="DDF50" s="1097"/>
      <c r="DDG50" s="1097"/>
      <c r="DDH50" s="1097"/>
      <c r="DDI50" s="1097"/>
      <c r="DDJ50" s="1097"/>
      <c r="DDK50" s="1097"/>
      <c r="DDL50" s="1097"/>
      <c r="DDM50" s="1097"/>
      <c r="DDN50" s="1097"/>
      <c r="DDO50" s="1097"/>
      <c r="DDP50" s="1097"/>
      <c r="DDQ50" s="1097"/>
      <c r="DDR50" s="1097"/>
      <c r="DDS50" s="1097"/>
      <c r="DDT50" s="1097"/>
      <c r="DDU50" s="1097"/>
      <c r="DDV50" s="1097"/>
      <c r="DDW50" s="1097"/>
      <c r="DDX50" s="1097"/>
      <c r="DDY50" s="1097"/>
      <c r="DDZ50" s="1097"/>
      <c r="DEA50" s="1097"/>
      <c r="DEB50" s="1097"/>
      <c r="DEC50" s="1097"/>
      <c r="DED50" s="1097"/>
      <c r="DEE50" s="1097"/>
      <c r="DEF50" s="1097"/>
      <c r="DEG50" s="1097"/>
      <c r="DEH50" s="1097"/>
      <c r="DEI50" s="1097"/>
      <c r="DEJ50" s="1097"/>
      <c r="DEK50" s="1097"/>
      <c r="DEL50" s="1097"/>
      <c r="DEM50" s="1097"/>
      <c r="DEN50" s="1097"/>
      <c r="DEO50" s="1097"/>
      <c r="DEP50" s="1097"/>
      <c r="DEQ50" s="1097"/>
      <c r="DER50" s="1097"/>
      <c r="DES50" s="1097"/>
      <c r="DET50" s="1097"/>
      <c r="DEU50" s="1097"/>
      <c r="DEV50" s="1097"/>
      <c r="DEW50" s="1097"/>
      <c r="DEX50" s="1097"/>
      <c r="DEY50" s="1097"/>
      <c r="DEZ50" s="1097"/>
      <c r="DFA50" s="1097"/>
      <c r="DFB50" s="1097"/>
      <c r="DFC50" s="1097"/>
      <c r="DFD50" s="1097"/>
      <c r="DFE50" s="1097"/>
      <c r="DFF50" s="1097"/>
      <c r="DFG50" s="1097"/>
      <c r="DFH50" s="1097"/>
      <c r="DFI50" s="1097"/>
      <c r="DFJ50" s="1097"/>
      <c r="DFK50" s="1097"/>
      <c r="DFL50" s="1097"/>
      <c r="DFM50" s="1097"/>
      <c r="DFN50" s="1097"/>
      <c r="DFO50" s="1097"/>
      <c r="DFP50" s="1097"/>
      <c r="DFQ50" s="1097"/>
      <c r="DFR50" s="1097"/>
      <c r="DFS50" s="1097"/>
      <c r="DFT50" s="1097"/>
      <c r="DFU50" s="1097"/>
      <c r="DFV50" s="1097"/>
      <c r="DFW50" s="1097"/>
      <c r="DFX50" s="1097"/>
      <c r="DFY50" s="1097"/>
      <c r="DFZ50" s="1097"/>
      <c r="DGA50" s="1097"/>
      <c r="DGB50" s="1097"/>
      <c r="DGC50" s="1097"/>
      <c r="DGD50" s="1097"/>
      <c r="DGE50" s="1097"/>
      <c r="DGF50" s="1097"/>
      <c r="DGG50" s="1097"/>
      <c r="DGH50" s="1097"/>
      <c r="DGI50" s="1097"/>
      <c r="DGJ50" s="1097"/>
      <c r="DGK50" s="1097"/>
      <c r="DGL50" s="1097"/>
      <c r="DGM50" s="1097"/>
      <c r="DGN50" s="1097"/>
      <c r="DGO50" s="1097"/>
      <c r="DGP50" s="1097"/>
      <c r="DGQ50" s="1097"/>
      <c r="DGR50" s="1097"/>
      <c r="DGS50" s="1097"/>
      <c r="DGT50" s="1097"/>
      <c r="DGU50" s="1097"/>
      <c r="DGV50" s="1097"/>
      <c r="DGW50" s="1097"/>
      <c r="DGX50" s="1097"/>
      <c r="DGY50" s="1097"/>
      <c r="DGZ50" s="1097"/>
      <c r="DHA50" s="1097"/>
      <c r="DHB50" s="1097"/>
      <c r="DHC50" s="1097"/>
      <c r="DHD50" s="1097"/>
      <c r="DHE50" s="1097"/>
      <c r="DHF50" s="1097"/>
      <c r="DHG50" s="1097"/>
      <c r="DHH50" s="1097"/>
      <c r="DHI50" s="1097"/>
      <c r="DHJ50" s="1097"/>
      <c r="DHK50" s="1097"/>
      <c r="DHL50" s="1097"/>
      <c r="DHM50" s="1097"/>
      <c r="DHN50" s="1097"/>
      <c r="DHO50" s="1097"/>
      <c r="DHP50" s="1097"/>
      <c r="DHQ50" s="1097"/>
      <c r="DHR50" s="1097"/>
      <c r="DHS50" s="1097"/>
      <c r="DHT50" s="1097"/>
      <c r="DHU50" s="1097"/>
      <c r="DHV50" s="1097"/>
      <c r="DHW50" s="1097"/>
      <c r="DHX50" s="1097"/>
      <c r="DHY50" s="1097"/>
      <c r="DHZ50" s="1097"/>
      <c r="DIA50" s="1097"/>
      <c r="DIB50" s="1097"/>
      <c r="DIC50" s="1097"/>
      <c r="DID50" s="1097"/>
      <c r="DIE50" s="1097"/>
      <c r="DIF50" s="1097"/>
      <c r="DIG50" s="1097"/>
      <c r="DIH50" s="1097"/>
      <c r="DII50" s="1097"/>
      <c r="DIJ50" s="1097"/>
      <c r="DIK50" s="1097"/>
      <c r="DIL50" s="1097"/>
      <c r="DIM50" s="1097"/>
      <c r="DIN50" s="1097"/>
      <c r="DIO50" s="1097"/>
      <c r="DIP50" s="1097"/>
      <c r="DIQ50" s="1097"/>
      <c r="DIR50" s="1097"/>
      <c r="DIS50" s="1097"/>
      <c r="DIT50" s="1097"/>
      <c r="DIU50" s="1097"/>
      <c r="DIV50" s="1097"/>
      <c r="DIW50" s="1097"/>
      <c r="DIX50" s="1097"/>
      <c r="DIY50" s="1097"/>
      <c r="DIZ50" s="1097"/>
      <c r="DJA50" s="1097"/>
      <c r="DJB50" s="1097"/>
      <c r="DJC50" s="1097"/>
      <c r="DJD50" s="1097"/>
      <c r="DJE50" s="1097"/>
      <c r="DJF50" s="1097"/>
      <c r="DJG50" s="1097"/>
      <c r="DJH50" s="1097"/>
      <c r="DJI50" s="1097"/>
      <c r="DJJ50" s="1097"/>
      <c r="DJK50" s="1097"/>
      <c r="DJL50" s="1097"/>
      <c r="DJM50" s="1097"/>
      <c r="DJN50" s="1097"/>
      <c r="DJO50" s="1097"/>
      <c r="DJP50" s="1097"/>
      <c r="DJQ50" s="1097"/>
      <c r="DJR50" s="1097"/>
      <c r="DJS50" s="1097"/>
      <c r="DJT50" s="1097"/>
      <c r="DJU50" s="1097"/>
      <c r="DJV50" s="1097"/>
      <c r="DJW50" s="1097"/>
      <c r="DJX50" s="1097"/>
      <c r="DJY50" s="1097"/>
      <c r="DJZ50" s="1097"/>
      <c r="DKA50" s="1097"/>
      <c r="DKB50" s="1097"/>
      <c r="DKC50" s="1097"/>
      <c r="DKD50" s="1097"/>
      <c r="DKE50" s="1097"/>
      <c r="DKF50" s="1097"/>
      <c r="DKG50" s="1097"/>
      <c r="DKH50" s="1097"/>
      <c r="DKI50" s="1097"/>
      <c r="DKJ50" s="1097"/>
      <c r="DKK50" s="1097"/>
      <c r="DKL50" s="1097"/>
      <c r="DKM50" s="1097"/>
      <c r="DKN50" s="1097"/>
      <c r="DKO50" s="1097"/>
      <c r="DKP50" s="1097"/>
      <c r="DKQ50" s="1097"/>
      <c r="DKR50" s="1097"/>
      <c r="DKS50" s="1097"/>
      <c r="DKT50" s="1097"/>
      <c r="DKU50" s="1097"/>
      <c r="DKV50" s="1097"/>
      <c r="DKW50" s="1097"/>
      <c r="DKX50" s="1097"/>
      <c r="DKY50" s="1097"/>
      <c r="DKZ50" s="1097"/>
      <c r="DLA50" s="1097"/>
      <c r="DLB50" s="1097"/>
      <c r="DLC50" s="1097"/>
      <c r="DLD50" s="1097"/>
      <c r="DLE50" s="1097"/>
      <c r="DLF50" s="1097"/>
      <c r="DLG50" s="1097"/>
      <c r="DLH50" s="1097"/>
      <c r="DLI50" s="1097"/>
      <c r="DLJ50" s="1097"/>
      <c r="DLK50" s="1097"/>
      <c r="DLL50" s="1097"/>
      <c r="DLM50" s="1097"/>
      <c r="DLN50" s="1097"/>
      <c r="DLO50" s="1097"/>
      <c r="DLP50" s="1097"/>
      <c r="DLQ50" s="1097"/>
      <c r="DLR50" s="1097"/>
      <c r="DLS50" s="1097"/>
      <c r="DLT50" s="1097"/>
      <c r="DLU50" s="1097"/>
      <c r="DLV50" s="1097"/>
      <c r="DLW50" s="1097"/>
      <c r="DLX50" s="1097"/>
      <c r="DLY50" s="1097"/>
      <c r="DLZ50" s="1097"/>
      <c r="DMA50" s="1097"/>
      <c r="DMB50" s="1097"/>
      <c r="DMC50" s="1097"/>
      <c r="DMD50" s="1097"/>
      <c r="DME50" s="1097"/>
      <c r="DMF50" s="1097"/>
      <c r="DMG50" s="1097"/>
      <c r="DMH50" s="1097"/>
      <c r="DMI50" s="1097"/>
      <c r="DMJ50" s="1097"/>
      <c r="DMK50" s="1097"/>
      <c r="DML50" s="1097"/>
      <c r="DMM50" s="1097"/>
      <c r="DMN50" s="1097"/>
      <c r="DMO50" s="1097"/>
      <c r="DMP50" s="1097"/>
      <c r="DMQ50" s="1097"/>
      <c r="DMR50" s="1097"/>
      <c r="DMS50" s="1097"/>
      <c r="DMT50" s="1097"/>
      <c r="DMU50" s="1097"/>
      <c r="DMV50" s="1097"/>
      <c r="DMW50" s="1097"/>
      <c r="DMX50" s="1097"/>
      <c r="DMY50" s="1097"/>
      <c r="DMZ50" s="1097"/>
      <c r="DNA50" s="1097"/>
      <c r="DNB50" s="1097"/>
      <c r="DNC50" s="1097"/>
      <c r="DNM50" s="1097"/>
      <c r="DNN50" s="1097"/>
      <c r="DNO50" s="1097"/>
      <c r="DNP50" s="1097"/>
      <c r="DNQ50" s="1097"/>
      <c r="DNR50" s="1097"/>
      <c r="DNS50" s="1097"/>
      <c r="DNT50" s="1097"/>
      <c r="DNU50" s="1097"/>
      <c r="DNV50" s="1097"/>
      <c r="DNW50" s="1097"/>
      <c r="DNX50" s="1097"/>
      <c r="DNY50" s="1097"/>
      <c r="DNZ50" s="1097"/>
      <c r="DOA50" s="1097"/>
      <c r="DOB50" s="1097"/>
      <c r="DOC50" s="1097"/>
      <c r="DOD50" s="1097"/>
      <c r="DOE50" s="1097"/>
      <c r="DOF50" s="1097"/>
      <c r="DOG50" s="1097"/>
      <c r="DOH50" s="1097"/>
      <c r="DOI50" s="1097"/>
      <c r="DOJ50" s="1097"/>
      <c r="DOK50" s="1097"/>
      <c r="DOL50" s="1097"/>
      <c r="DOM50" s="1097"/>
      <c r="DON50" s="1097"/>
      <c r="DOO50" s="1097"/>
      <c r="DOP50" s="1097"/>
      <c r="DOQ50" s="1097"/>
      <c r="DOR50" s="1097"/>
      <c r="DOS50" s="1097"/>
      <c r="DOT50" s="1097"/>
      <c r="DOU50" s="1097"/>
      <c r="DOV50" s="1097"/>
      <c r="DOW50" s="1097"/>
      <c r="DOX50" s="1097"/>
      <c r="DOY50" s="1097"/>
      <c r="DOZ50" s="1097"/>
      <c r="DPA50" s="1097"/>
      <c r="DPB50" s="1097"/>
      <c r="DPC50" s="1097"/>
      <c r="DPD50" s="1097"/>
      <c r="DPE50" s="1097"/>
      <c r="DPF50" s="1097"/>
      <c r="DPG50" s="1097"/>
      <c r="DPH50" s="1097"/>
      <c r="DPI50" s="1097"/>
      <c r="DPJ50" s="1097"/>
      <c r="DPK50" s="1097"/>
      <c r="DPL50" s="1097"/>
      <c r="DPM50" s="1097"/>
      <c r="DPN50" s="1097"/>
      <c r="DPO50" s="1097"/>
      <c r="DPP50" s="1097"/>
      <c r="DPQ50" s="1097"/>
      <c r="DPR50" s="1097"/>
      <c r="DPS50" s="1097"/>
      <c r="DPT50" s="1097"/>
      <c r="DPU50" s="1097"/>
      <c r="DPV50" s="1097"/>
      <c r="DPW50" s="1097"/>
      <c r="DPX50" s="1097"/>
      <c r="DPY50" s="1097"/>
      <c r="DPZ50" s="1097"/>
      <c r="DQA50" s="1097"/>
      <c r="DQB50" s="1097"/>
      <c r="DQC50" s="1097"/>
      <c r="DQD50" s="1097"/>
      <c r="DQE50" s="1097"/>
      <c r="DQF50" s="1097"/>
      <c r="DQG50" s="1097"/>
      <c r="DQH50" s="1097"/>
      <c r="DQI50" s="1097"/>
      <c r="DQJ50" s="1097"/>
      <c r="DQK50" s="1097"/>
      <c r="DQL50" s="1097"/>
      <c r="DQM50" s="1097"/>
      <c r="DQN50" s="1097"/>
      <c r="DQO50" s="1097"/>
      <c r="DQP50" s="1097"/>
      <c r="DQQ50" s="1097"/>
      <c r="DQR50" s="1097"/>
      <c r="DQS50" s="1097"/>
      <c r="DQT50" s="1097"/>
      <c r="DQU50" s="1097"/>
      <c r="DQV50" s="1097"/>
      <c r="DQW50" s="1097"/>
      <c r="DQX50" s="1097"/>
      <c r="DQY50" s="1097"/>
      <c r="DQZ50" s="1097"/>
      <c r="DRA50" s="1097"/>
      <c r="DRB50" s="1097"/>
      <c r="DRC50" s="1097"/>
      <c r="DRD50" s="1097"/>
      <c r="DRE50" s="1097"/>
      <c r="DRF50" s="1097"/>
      <c r="DRG50" s="1097"/>
      <c r="DRH50" s="1097"/>
      <c r="DRI50" s="1097"/>
      <c r="DRJ50" s="1097"/>
      <c r="DRK50" s="1097"/>
      <c r="DRL50" s="1097"/>
      <c r="DRM50" s="1097"/>
      <c r="DRN50" s="1097"/>
      <c r="DRO50" s="1097"/>
      <c r="DRP50" s="1097"/>
      <c r="DRQ50" s="1097"/>
      <c r="DRR50" s="1097"/>
      <c r="DRS50" s="1097"/>
      <c r="DRT50" s="1097"/>
      <c r="DRU50" s="1097"/>
      <c r="DRV50" s="1097"/>
      <c r="DRW50" s="1097"/>
      <c r="DRX50" s="1097"/>
      <c r="DRY50" s="1097"/>
      <c r="DRZ50" s="1097"/>
      <c r="DSA50" s="1097"/>
      <c r="DSB50" s="1097"/>
      <c r="DSC50" s="1097"/>
      <c r="DSD50" s="1097"/>
      <c r="DSE50" s="1097"/>
      <c r="DSF50" s="1097"/>
      <c r="DSG50" s="1097"/>
      <c r="DSH50" s="1097"/>
      <c r="DSI50" s="1097"/>
      <c r="DSJ50" s="1097"/>
      <c r="DSK50" s="1097"/>
      <c r="DSL50" s="1097"/>
      <c r="DSM50" s="1097"/>
      <c r="DSN50" s="1097"/>
      <c r="DSO50" s="1097"/>
      <c r="DSP50" s="1097"/>
      <c r="DSQ50" s="1097"/>
      <c r="DSR50" s="1097"/>
      <c r="DSS50" s="1097"/>
      <c r="DST50" s="1097"/>
      <c r="DSU50" s="1097"/>
      <c r="DSV50" s="1097"/>
      <c r="DSW50" s="1097"/>
      <c r="DSX50" s="1097"/>
      <c r="DSY50" s="1097"/>
      <c r="DSZ50" s="1097"/>
      <c r="DTA50" s="1097"/>
      <c r="DTB50" s="1097"/>
      <c r="DTC50" s="1097"/>
      <c r="DTD50" s="1097"/>
      <c r="DTE50" s="1097"/>
      <c r="DTF50" s="1097"/>
      <c r="DTG50" s="1097"/>
      <c r="DTH50" s="1097"/>
      <c r="DTI50" s="1097"/>
      <c r="DTJ50" s="1097"/>
      <c r="DTK50" s="1097"/>
      <c r="DTL50" s="1097"/>
      <c r="DTM50" s="1097"/>
      <c r="DTN50" s="1097"/>
      <c r="DTO50" s="1097"/>
      <c r="DTP50" s="1097"/>
      <c r="DTQ50" s="1097"/>
      <c r="DTR50" s="1097"/>
      <c r="DTS50" s="1097"/>
      <c r="DTT50" s="1097"/>
      <c r="DTU50" s="1097"/>
      <c r="DTV50" s="1097"/>
      <c r="DTW50" s="1097"/>
      <c r="DTX50" s="1097"/>
      <c r="DTY50" s="1097"/>
      <c r="DTZ50" s="1097"/>
      <c r="DUA50" s="1097"/>
      <c r="DUB50" s="1097"/>
      <c r="DUC50" s="1097"/>
      <c r="DUD50" s="1097"/>
      <c r="DUE50" s="1097"/>
      <c r="DUF50" s="1097"/>
      <c r="DUG50" s="1097"/>
      <c r="DUH50" s="1097"/>
      <c r="DUI50" s="1097"/>
      <c r="DUJ50" s="1097"/>
      <c r="DUK50" s="1097"/>
      <c r="DUL50" s="1097"/>
      <c r="DUM50" s="1097"/>
      <c r="DUN50" s="1097"/>
      <c r="DUO50" s="1097"/>
      <c r="DUP50" s="1097"/>
      <c r="DUQ50" s="1097"/>
      <c r="DUR50" s="1097"/>
      <c r="DUS50" s="1097"/>
      <c r="DUT50" s="1097"/>
      <c r="DUU50" s="1097"/>
      <c r="DUV50" s="1097"/>
      <c r="DUW50" s="1097"/>
      <c r="DUX50" s="1097"/>
      <c r="DUY50" s="1097"/>
      <c r="DUZ50" s="1097"/>
      <c r="DVA50" s="1097"/>
      <c r="DVB50" s="1097"/>
      <c r="DVC50" s="1097"/>
      <c r="DVD50" s="1097"/>
      <c r="DVE50" s="1097"/>
      <c r="DVF50" s="1097"/>
      <c r="DVG50" s="1097"/>
      <c r="DVH50" s="1097"/>
      <c r="DVI50" s="1097"/>
      <c r="DVJ50" s="1097"/>
      <c r="DVK50" s="1097"/>
      <c r="DVL50" s="1097"/>
      <c r="DVM50" s="1097"/>
      <c r="DVN50" s="1097"/>
      <c r="DVO50" s="1097"/>
      <c r="DVP50" s="1097"/>
      <c r="DVQ50" s="1097"/>
      <c r="DVR50" s="1097"/>
      <c r="DVS50" s="1097"/>
      <c r="DVT50" s="1097"/>
      <c r="DVU50" s="1097"/>
      <c r="DVV50" s="1097"/>
      <c r="DVW50" s="1097"/>
      <c r="DVX50" s="1097"/>
      <c r="DVY50" s="1097"/>
      <c r="DVZ50" s="1097"/>
      <c r="DWA50" s="1097"/>
      <c r="DWB50" s="1097"/>
      <c r="DWC50" s="1097"/>
      <c r="DWD50" s="1097"/>
      <c r="DWE50" s="1097"/>
      <c r="DWF50" s="1097"/>
      <c r="DWG50" s="1097"/>
      <c r="DWH50" s="1097"/>
      <c r="DWI50" s="1097"/>
      <c r="DWJ50" s="1097"/>
      <c r="DWK50" s="1097"/>
      <c r="DWL50" s="1097"/>
      <c r="DWM50" s="1097"/>
      <c r="DWN50" s="1097"/>
      <c r="DWO50" s="1097"/>
      <c r="DWP50" s="1097"/>
      <c r="DWQ50" s="1097"/>
      <c r="DWR50" s="1097"/>
      <c r="DWS50" s="1097"/>
      <c r="DWT50" s="1097"/>
      <c r="DWU50" s="1097"/>
      <c r="DWV50" s="1097"/>
      <c r="DWW50" s="1097"/>
      <c r="DWX50" s="1097"/>
      <c r="DWY50" s="1097"/>
      <c r="DWZ50" s="1097"/>
      <c r="DXA50" s="1097"/>
      <c r="DXB50" s="1097"/>
      <c r="DXC50" s="1097"/>
      <c r="DXD50" s="1097"/>
      <c r="DXE50" s="1097"/>
      <c r="DXF50" s="1097"/>
      <c r="DXG50" s="1097"/>
      <c r="DXH50" s="1097"/>
      <c r="DXI50" s="1097"/>
      <c r="DXJ50" s="1097"/>
      <c r="DXK50" s="1097"/>
      <c r="DXL50" s="1097"/>
      <c r="DXM50" s="1097"/>
      <c r="DXN50" s="1097"/>
      <c r="DXO50" s="1097"/>
      <c r="DXP50" s="1097"/>
      <c r="DXQ50" s="1097"/>
      <c r="DXR50" s="1097"/>
      <c r="DXS50" s="1097"/>
      <c r="DXT50" s="1097"/>
      <c r="DXU50" s="1097"/>
      <c r="DXV50" s="1097"/>
      <c r="DXW50" s="1097"/>
      <c r="DXX50" s="1097"/>
      <c r="DXY50" s="1097"/>
      <c r="DXZ50" s="1097"/>
      <c r="DYA50" s="1097"/>
      <c r="DYB50" s="1097"/>
      <c r="DYC50" s="1097"/>
      <c r="DYD50" s="1097"/>
      <c r="DYE50" s="1097"/>
      <c r="DYF50" s="1097"/>
      <c r="DYG50" s="1097"/>
      <c r="DYH50" s="1097"/>
      <c r="DYI50" s="1097"/>
      <c r="DYJ50" s="1097"/>
      <c r="DYK50" s="1097"/>
      <c r="DYL50" s="1097"/>
      <c r="DYM50" s="1097"/>
      <c r="DYN50" s="1097"/>
      <c r="DYO50" s="1097"/>
      <c r="DYP50" s="1097"/>
      <c r="DYQ50" s="1097"/>
      <c r="DYR50" s="1097"/>
      <c r="DYS50" s="1097"/>
      <c r="DYT50" s="1097"/>
      <c r="DYU50" s="1097"/>
      <c r="DYV50" s="1097"/>
      <c r="DYW50" s="1097"/>
      <c r="DYX50" s="1097"/>
      <c r="DYY50" s="1097"/>
      <c r="DYZ50" s="1097"/>
      <c r="DZA50" s="1097"/>
      <c r="DZB50" s="1097"/>
      <c r="DZC50" s="1097"/>
      <c r="DZD50" s="1097"/>
      <c r="DZE50" s="1097"/>
      <c r="DZF50" s="1097"/>
      <c r="DZG50" s="1097"/>
      <c r="DZH50" s="1097"/>
      <c r="DZI50" s="1097"/>
      <c r="DZJ50" s="1097"/>
      <c r="DZK50" s="1097"/>
      <c r="DZL50" s="1097"/>
      <c r="DZM50" s="1097"/>
      <c r="DZN50" s="1097"/>
      <c r="DZO50" s="1097"/>
      <c r="DZP50" s="1097"/>
      <c r="DZQ50" s="1097"/>
      <c r="DZR50" s="1097"/>
      <c r="DZS50" s="1097"/>
      <c r="DZT50" s="1097"/>
      <c r="DZU50" s="1097"/>
      <c r="DZV50" s="1097"/>
      <c r="DZW50" s="1097"/>
      <c r="DZX50" s="1097"/>
      <c r="DZY50" s="1097"/>
      <c r="DZZ50" s="1097"/>
      <c r="EAA50" s="1097"/>
      <c r="EAB50" s="1097"/>
      <c r="EAC50" s="1097"/>
      <c r="EAD50" s="1097"/>
      <c r="EAE50" s="1097"/>
      <c r="EAF50" s="1097"/>
      <c r="EAG50" s="1097"/>
      <c r="EAH50" s="1097"/>
      <c r="EAI50" s="1097"/>
      <c r="EAJ50" s="1097"/>
      <c r="EAK50" s="1097"/>
      <c r="EAL50" s="1097"/>
      <c r="EAM50" s="1097"/>
      <c r="EAN50" s="1097"/>
      <c r="EAO50" s="1097"/>
      <c r="EAP50" s="1097"/>
      <c r="EAQ50" s="1097"/>
      <c r="EAR50" s="1097"/>
      <c r="EAS50" s="1097"/>
      <c r="EAT50" s="1097"/>
      <c r="EAU50" s="1097"/>
      <c r="EAV50" s="1097"/>
      <c r="EAW50" s="1097"/>
      <c r="EAX50" s="1097"/>
      <c r="EAY50" s="1097"/>
      <c r="EAZ50" s="1097"/>
      <c r="EBA50" s="1097"/>
      <c r="EBB50" s="1097"/>
      <c r="EBC50" s="1097"/>
      <c r="EBD50" s="1097"/>
      <c r="EBE50" s="1097"/>
      <c r="EBF50" s="1097"/>
      <c r="EBG50" s="1097"/>
      <c r="EBH50" s="1097"/>
      <c r="EBI50" s="1097"/>
      <c r="EBJ50" s="1097"/>
      <c r="EBK50" s="1097"/>
      <c r="EBL50" s="1097"/>
      <c r="EBM50" s="1097"/>
      <c r="EBN50" s="1097"/>
      <c r="EBO50" s="1097"/>
      <c r="EBP50" s="1097"/>
      <c r="EBQ50" s="1097"/>
      <c r="EBR50" s="1097"/>
      <c r="EBS50" s="1097"/>
      <c r="EBT50" s="1097"/>
      <c r="EBU50" s="1097"/>
      <c r="EBV50" s="1097"/>
      <c r="EBW50" s="1097"/>
      <c r="EBX50" s="1097"/>
      <c r="EBY50" s="1097"/>
      <c r="EBZ50" s="1097"/>
      <c r="ECA50" s="1097"/>
      <c r="ECB50" s="1097"/>
      <c r="ECC50" s="1097"/>
      <c r="ECD50" s="1097"/>
      <c r="ECE50" s="1097"/>
      <c r="ECF50" s="1097"/>
      <c r="ECG50" s="1097"/>
      <c r="ECH50" s="1097"/>
      <c r="ECI50" s="1097"/>
      <c r="ECJ50" s="1097"/>
      <c r="ECK50" s="1097"/>
      <c r="ECL50" s="1097"/>
      <c r="ECM50" s="1097"/>
      <c r="ECN50" s="1097"/>
      <c r="ECO50" s="1097"/>
      <c r="ECP50" s="1097"/>
      <c r="ECQ50" s="1097"/>
      <c r="ECR50" s="1097"/>
      <c r="ECS50" s="1097"/>
      <c r="ECT50" s="1097"/>
      <c r="ECU50" s="1097"/>
      <c r="ECV50" s="1097"/>
      <c r="ECW50" s="1097"/>
      <c r="ECX50" s="1097"/>
      <c r="ECY50" s="1097"/>
      <c r="ECZ50" s="1097"/>
      <c r="EDA50" s="1097"/>
      <c r="EDB50" s="1097"/>
      <c r="EDC50" s="1097"/>
      <c r="EDD50" s="1097"/>
      <c r="EDE50" s="1097"/>
      <c r="EDF50" s="1097"/>
      <c r="EDG50" s="1097"/>
      <c r="EDH50" s="1097"/>
      <c r="EDI50" s="1097"/>
      <c r="EDJ50" s="1097"/>
      <c r="EDK50" s="1097"/>
      <c r="EDL50" s="1097"/>
      <c r="EDM50" s="1097"/>
      <c r="EDN50" s="1097"/>
      <c r="EDO50" s="1097"/>
      <c r="EDP50" s="1097"/>
      <c r="EDQ50" s="1097"/>
      <c r="EDR50" s="1097"/>
      <c r="EDS50" s="1097"/>
      <c r="EDT50" s="1097"/>
      <c r="EDU50" s="1097"/>
      <c r="EDV50" s="1097"/>
      <c r="EDW50" s="1097"/>
      <c r="EDX50" s="1097"/>
      <c r="EDY50" s="1097"/>
      <c r="EDZ50" s="1097"/>
      <c r="EEA50" s="1097"/>
      <c r="EEB50" s="1097"/>
      <c r="EEC50" s="1097"/>
      <c r="EED50" s="1097"/>
      <c r="EEE50" s="1097"/>
      <c r="EEF50" s="1097"/>
      <c r="EEG50" s="1097"/>
      <c r="EEH50" s="1097"/>
      <c r="EEI50" s="1097"/>
      <c r="EEJ50" s="1097"/>
      <c r="EEK50" s="1097"/>
      <c r="EEL50" s="1097"/>
      <c r="EEM50" s="1097"/>
      <c r="EEN50" s="1097"/>
      <c r="EEO50" s="1097"/>
      <c r="EEP50" s="1097"/>
      <c r="EEQ50" s="1097"/>
      <c r="EER50" s="1097"/>
      <c r="EES50" s="1097"/>
      <c r="EET50" s="1097"/>
      <c r="EEU50" s="1097"/>
      <c r="EEV50" s="1097"/>
      <c r="EEW50" s="1097"/>
      <c r="EEX50" s="1097"/>
      <c r="EEY50" s="1097"/>
      <c r="EEZ50" s="1097"/>
      <c r="EFA50" s="1097"/>
      <c r="EFB50" s="1097"/>
      <c r="EFC50" s="1097"/>
      <c r="EFD50" s="1097"/>
      <c r="EFE50" s="1097"/>
      <c r="EFF50" s="1097"/>
      <c r="EFG50" s="1097"/>
      <c r="EFH50" s="1097"/>
      <c r="EFI50" s="1097"/>
      <c r="EFJ50" s="1097"/>
      <c r="EFK50" s="1097"/>
      <c r="EFL50" s="1097"/>
      <c r="EFM50" s="1097"/>
      <c r="EFN50" s="1097"/>
      <c r="EFO50" s="1097"/>
      <c r="EFP50" s="1097"/>
      <c r="EFQ50" s="1097"/>
      <c r="EFR50" s="1097"/>
      <c r="EFS50" s="1097"/>
      <c r="EFT50" s="1097"/>
      <c r="EFU50" s="1097"/>
      <c r="EFV50" s="1097"/>
      <c r="EFW50" s="1097"/>
      <c r="EFX50" s="1097"/>
      <c r="EFY50" s="1097"/>
      <c r="EFZ50" s="1097"/>
      <c r="EGA50" s="1097"/>
      <c r="EGB50" s="1097"/>
      <c r="EGC50" s="1097"/>
      <c r="EGD50" s="1097"/>
      <c r="EGE50" s="1097"/>
      <c r="EGF50" s="1097"/>
      <c r="EGG50" s="1097"/>
      <c r="EGH50" s="1097"/>
      <c r="EGI50" s="1097"/>
      <c r="EGJ50" s="1097"/>
      <c r="EGK50" s="1097"/>
      <c r="EGL50" s="1097"/>
      <c r="EGM50" s="1097"/>
      <c r="EGN50" s="1097"/>
      <c r="EGO50" s="1097"/>
      <c r="EGP50" s="1097"/>
      <c r="EGQ50" s="1097"/>
      <c r="EGR50" s="1097"/>
      <c r="EGS50" s="1097"/>
      <c r="EGT50" s="1097"/>
      <c r="EGU50" s="1097"/>
      <c r="EGV50" s="1097"/>
      <c r="EGW50" s="1097"/>
      <c r="EGX50" s="1097"/>
      <c r="EGY50" s="1097"/>
      <c r="EGZ50" s="1097"/>
      <c r="EHA50" s="1097"/>
      <c r="EHB50" s="1097"/>
      <c r="EHC50" s="1097"/>
      <c r="EHD50" s="1097"/>
      <c r="EHE50" s="1097"/>
      <c r="EHF50" s="1097"/>
      <c r="EHG50" s="1097"/>
      <c r="EHH50" s="1097"/>
      <c r="EHI50" s="1097"/>
      <c r="EHJ50" s="1097"/>
      <c r="EHK50" s="1097"/>
      <c r="EHL50" s="1097"/>
      <c r="EHM50" s="1097"/>
      <c r="EHN50" s="1097"/>
      <c r="EHO50" s="1097"/>
      <c r="EHP50" s="1097"/>
      <c r="EHQ50" s="1097"/>
      <c r="EHR50" s="1097"/>
      <c r="EHS50" s="1097"/>
      <c r="EHT50" s="1097"/>
      <c r="EHU50" s="1097"/>
      <c r="EHV50" s="1097"/>
      <c r="EHW50" s="1097"/>
      <c r="EHX50" s="1097"/>
      <c r="EHY50" s="1097"/>
      <c r="EHZ50" s="1097"/>
      <c r="EIA50" s="1097"/>
      <c r="EIB50" s="1097"/>
      <c r="EIC50" s="1097"/>
      <c r="EID50" s="1097"/>
      <c r="EIE50" s="1097"/>
      <c r="EIF50" s="1097"/>
      <c r="EIG50" s="1097"/>
      <c r="EIH50" s="1097"/>
      <c r="EII50" s="1097"/>
      <c r="EIJ50" s="1097"/>
      <c r="EIK50" s="1097"/>
      <c r="EIL50" s="1097"/>
      <c r="EIM50" s="1097"/>
      <c r="EIN50" s="1097"/>
      <c r="EIO50" s="1097"/>
      <c r="EIP50" s="1097"/>
      <c r="EIQ50" s="1097"/>
      <c r="EIR50" s="1097"/>
      <c r="EIS50" s="1097"/>
      <c r="EIT50" s="1097"/>
      <c r="EIU50" s="1097"/>
      <c r="EIV50" s="1097"/>
      <c r="EIW50" s="1097"/>
      <c r="EIX50" s="1097"/>
      <c r="EIY50" s="1097"/>
      <c r="EIZ50" s="1097"/>
      <c r="EJA50" s="1097"/>
      <c r="EJB50" s="1097"/>
      <c r="EJC50" s="1097"/>
      <c r="EJD50" s="1097"/>
      <c r="EJE50" s="1097"/>
      <c r="EJF50" s="1097"/>
      <c r="EJG50" s="1097"/>
      <c r="EJH50" s="1097"/>
      <c r="EJI50" s="1097"/>
      <c r="EJJ50" s="1097"/>
      <c r="EJK50" s="1097"/>
      <c r="EJL50" s="1097"/>
      <c r="EJM50" s="1097"/>
      <c r="EJN50" s="1097"/>
      <c r="EJO50" s="1097"/>
      <c r="EJP50" s="1097"/>
      <c r="EJQ50" s="1097"/>
      <c r="EJR50" s="1097"/>
      <c r="EJS50" s="1097"/>
      <c r="EJT50" s="1097"/>
      <c r="EJU50" s="1097"/>
      <c r="EJV50" s="1097"/>
      <c r="EJW50" s="1097"/>
      <c r="EJX50" s="1097"/>
      <c r="EJY50" s="1097"/>
      <c r="EJZ50" s="1097"/>
      <c r="EKA50" s="1097"/>
      <c r="EKB50" s="1097"/>
      <c r="EKC50" s="1097"/>
      <c r="EKD50" s="1097"/>
      <c r="EKE50" s="1097"/>
      <c r="EKF50" s="1097"/>
      <c r="EKG50" s="1097"/>
      <c r="EKH50" s="1097"/>
      <c r="EKI50" s="1097"/>
      <c r="EKJ50" s="1097"/>
      <c r="EKK50" s="1097"/>
      <c r="EKL50" s="1097"/>
      <c r="EKM50" s="1097"/>
      <c r="EKN50" s="1097"/>
      <c r="EKO50" s="1097"/>
      <c r="EKP50" s="1097"/>
      <c r="EKQ50" s="1097"/>
      <c r="EKR50" s="1097"/>
      <c r="EKS50" s="1097"/>
      <c r="EKT50" s="1097"/>
      <c r="EKU50" s="1097"/>
      <c r="EKV50" s="1097"/>
      <c r="EKW50" s="1097"/>
      <c r="EKX50" s="1097"/>
      <c r="EKY50" s="1097"/>
      <c r="EKZ50" s="1097"/>
      <c r="ELA50" s="1097"/>
      <c r="ELB50" s="1097"/>
      <c r="ELC50" s="1097"/>
      <c r="ELD50" s="1097"/>
      <c r="ELE50" s="1097"/>
      <c r="ELF50" s="1097"/>
      <c r="ELG50" s="1097"/>
      <c r="ELH50" s="1097"/>
      <c r="ELI50" s="1097"/>
      <c r="ELJ50" s="1097"/>
      <c r="ELK50" s="1097"/>
      <c r="ELL50" s="1097"/>
      <c r="ELM50" s="1097"/>
      <c r="ELN50" s="1097"/>
      <c r="ELO50" s="1097"/>
      <c r="ELP50" s="1097"/>
      <c r="ELQ50" s="1097"/>
      <c r="ELR50" s="1097"/>
      <c r="ELS50" s="1097"/>
      <c r="ELT50" s="1097"/>
      <c r="ELU50" s="1097"/>
      <c r="ELV50" s="1097"/>
      <c r="ELW50" s="1097"/>
      <c r="ELX50" s="1097"/>
      <c r="ELY50" s="1097"/>
      <c r="ELZ50" s="1097"/>
      <c r="EMA50" s="1097"/>
      <c r="EMB50" s="1097"/>
      <c r="EMC50" s="1097"/>
      <c r="EMD50" s="1097"/>
      <c r="EME50" s="1097"/>
      <c r="EMF50" s="1097"/>
      <c r="EMG50" s="1097"/>
      <c r="EMH50" s="1097"/>
      <c r="EMI50" s="1097"/>
      <c r="EMJ50" s="1097"/>
      <c r="EMK50" s="1097"/>
      <c r="EML50" s="1097"/>
      <c r="EMM50" s="1097"/>
      <c r="EMN50" s="1097"/>
      <c r="EMO50" s="1097"/>
      <c r="EMP50" s="1097"/>
      <c r="EMQ50" s="1097"/>
      <c r="EMR50" s="1097"/>
      <c r="EMS50" s="1097"/>
      <c r="EMT50" s="1097"/>
      <c r="EMU50" s="1097"/>
      <c r="EMV50" s="1097"/>
      <c r="EMW50" s="1097"/>
      <c r="EMX50" s="1097"/>
      <c r="EMY50" s="1097"/>
      <c r="EMZ50" s="1097"/>
      <c r="ENA50" s="1097"/>
      <c r="ENB50" s="1097"/>
      <c r="ENC50" s="1097"/>
      <c r="END50" s="1097"/>
      <c r="ENE50" s="1097"/>
      <c r="ENF50" s="1097"/>
      <c r="ENG50" s="1097"/>
      <c r="ENH50" s="1097"/>
      <c r="ENI50" s="1097"/>
      <c r="ENJ50" s="1097"/>
      <c r="ENK50" s="1097"/>
      <c r="ENL50" s="1097"/>
      <c r="ENM50" s="1097"/>
      <c r="ENN50" s="1097"/>
      <c r="ENO50" s="1097"/>
      <c r="ENP50" s="1097"/>
      <c r="ENQ50" s="1097"/>
      <c r="ENR50" s="1097"/>
      <c r="ENS50" s="1097"/>
      <c r="ENT50" s="1097"/>
      <c r="ENU50" s="1097"/>
      <c r="ENV50" s="1097"/>
      <c r="ENW50" s="1097"/>
      <c r="ENX50" s="1097"/>
      <c r="ENY50" s="1097"/>
      <c r="ENZ50" s="1097"/>
      <c r="EOA50" s="1097"/>
      <c r="EOB50" s="1097"/>
      <c r="EOC50" s="1097"/>
      <c r="EOD50" s="1097"/>
      <c r="EOE50" s="1097"/>
      <c r="EOF50" s="1097"/>
      <c r="EOG50" s="1097"/>
      <c r="EOH50" s="1097"/>
      <c r="EOI50" s="1097"/>
      <c r="EOJ50" s="1097"/>
      <c r="EOK50" s="1097"/>
      <c r="EOL50" s="1097"/>
      <c r="EOM50" s="1097"/>
      <c r="EON50" s="1097"/>
      <c r="EOO50" s="1097"/>
      <c r="EOP50" s="1097"/>
      <c r="EOQ50" s="1097"/>
      <c r="EOR50" s="1097"/>
      <c r="EOS50" s="1097"/>
      <c r="EOT50" s="1097"/>
      <c r="EOU50" s="1097"/>
      <c r="EOV50" s="1097"/>
      <c r="EOW50" s="1097"/>
      <c r="EOX50" s="1097"/>
      <c r="EOY50" s="1097"/>
      <c r="EOZ50" s="1097"/>
      <c r="EPA50" s="1097"/>
      <c r="EPB50" s="1097"/>
      <c r="EPC50" s="1097"/>
      <c r="EPD50" s="1097"/>
      <c r="EPE50" s="1097"/>
      <c r="EPF50" s="1097"/>
      <c r="EPG50" s="1097"/>
      <c r="EPH50" s="1097"/>
      <c r="EPI50" s="1097"/>
      <c r="EPJ50" s="1097"/>
      <c r="EPK50" s="1097"/>
      <c r="EPL50" s="1097"/>
      <c r="EPM50" s="1097"/>
      <c r="EPN50" s="1097"/>
      <c r="EPO50" s="1097"/>
      <c r="EPP50" s="1097"/>
      <c r="EPQ50" s="1097"/>
      <c r="EPR50" s="1097"/>
      <c r="EPS50" s="1097"/>
      <c r="EPT50" s="1097"/>
      <c r="EPU50" s="1097"/>
      <c r="EPV50" s="1097"/>
      <c r="EPW50" s="1097"/>
      <c r="EPX50" s="1097"/>
      <c r="EPY50" s="1097"/>
      <c r="EPZ50" s="1097"/>
      <c r="EQA50" s="1097"/>
      <c r="EQB50" s="1097"/>
      <c r="EQC50" s="1097"/>
      <c r="EQD50" s="1097"/>
      <c r="EQE50" s="1097"/>
      <c r="EQF50" s="1097"/>
      <c r="EQG50" s="1097"/>
      <c r="EQH50" s="1097"/>
      <c r="EQI50" s="1097"/>
      <c r="EQJ50" s="1097"/>
      <c r="EQK50" s="1097"/>
      <c r="EQL50" s="1097"/>
      <c r="EQM50" s="1097"/>
      <c r="EQN50" s="1097"/>
      <c r="EQO50" s="1097"/>
      <c r="EQP50" s="1097"/>
      <c r="EQQ50" s="1097"/>
      <c r="EQR50" s="1097"/>
      <c r="EQS50" s="1097"/>
      <c r="EQT50" s="1097"/>
      <c r="EQU50" s="1097"/>
      <c r="EQV50" s="1097"/>
      <c r="EQW50" s="1097"/>
      <c r="EQX50" s="1097"/>
      <c r="EQY50" s="1097"/>
      <c r="EQZ50" s="1097"/>
      <c r="ERA50" s="1097"/>
      <c r="ERB50" s="1097"/>
      <c r="ERC50" s="1097"/>
      <c r="ERD50" s="1097"/>
      <c r="ERE50" s="1097"/>
      <c r="ERF50" s="1097"/>
      <c r="ERG50" s="1097"/>
      <c r="ERH50" s="1097"/>
      <c r="ERI50" s="1097"/>
      <c r="ERJ50" s="1097"/>
      <c r="ERK50" s="1097"/>
      <c r="ERL50" s="1097"/>
      <c r="ERM50" s="1097"/>
      <c r="ERN50" s="1097"/>
      <c r="ERO50" s="1097"/>
      <c r="ERP50" s="1097"/>
      <c r="ERQ50" s="1097"/>
      <c r="ERR50" s="1097"/>
      <c r="ERS50" s="1097"/>
      <c r="ERT50" s="1097"/>
      <c r="ERU50" s="1097"/>
      <c r="ERV50" s="1097"/>
      <c r="ERW50" s="1097"/>
      <c r="ERX50" s="1097"/>
      <c r="ERY50" s="1097"/>
      <c r="ERZ50" s="1097"/>
      <c r="ESA50" s="1097"/>
      <c r="ESB50" s="1097"/>
      <c r="ESC50" s="1097"/>
      <c r="ESD50" s="1097"/>
      <c r="ESE50" s="1097"/>
      <c r="ESF50" s="1097"/>
      <c r="ESG50" s="1097"/>
      <c r="ESH50" s="1097"/>
      <c r="ESI50" s="1097"/>
      <c r="ESJ50" s="1097"/>
      <c r="ESK50" s="1097"/>
      <c r="ESL50" s="1097"/>
      <c r="ESM50" s="1097"/>
      <c r="ESN50" s="1097"/>
      <c r="ESO50" s="1097"/>
      <c r="ESP50" s="1097"/>
      <c r="ESQ50" s="1097"/>
      <c r="ESR50" s="1097"/>
      <c r="ESS50" s="1097"/>
      <c r="EST50" s="1097"/>
      <c r="ESU50" s="1097"/>
      <c r="ESV50" s="1097"/>
      <c r="ESW50" s="1097"/>
      <c r="ESX50" s="1097"/>
      <c r="ESY50" s="1097"/>
      <c r="ESZ50" s="1097"/>
      <c r="ETA50" s="1097"/>
      <c r="ETB50" s="1097"/>
      <c r="ETC50" s="1097"/>
      <c r="ETD50" s="1097"/>
      <c r="ETE50" s="1097"/>
      <c r="ETF50" s="1097"/>
      <c r="ETG50" s="1097"/>
      <c r="ETH50" s="1097"/>
      <c r="ETI50" s="1097"/>
      <c r="ETJ50" s="1097"/>
      <c r="ETK50" s="1097"/>
      <c r="ETL50" s="1097"/>
      <c r="ETM50" s="1097"/>
      <c r="ETN50" s="1097"/>
      <c r="ETO50" s="1097"/>
      <c r="ETP50" s="1097"/>
      <c r="ETQ50" s="1097"/>
      <c r="ETR50" s="1097"/>
      <c r="ETS50" s="1097"/>
      <c r="ETT50" s="1097"/>
      <c r="ETU50" s="1097"/>
      <c r="ETV50" s="1097"/>
      <c r="ETW50" s="1097"/>
      <c r="ETX50" s="1097"/>
      <c r="ETY50" s="1097"/>
      <c r="ETZ50" s="1097"/>
      <c r="EUA50" s="1097"/>
      <c r="EUB50" s="1097"/>
      <c r="EUC50" s="1097"/>
      <c r="EUD50" s="1097"/>
      <c r="EUE50" s="1097"/>
      <c r="EUF50" s="1097"/>
      <c r="EUG50" s="1097"/>
      <c r="EUH50" s="1097"/>
      <c r="EUI50" s="1097"/>
      <c r="EUJ50" s="1097"/>
      <c r="EUK50" s="1097"/>
      <c r="EUL50" s="1097"/>
      <c r="EUM50" s="1097"/>
      <c r="EUN50" s="1097"/>
      <c r="EUO50" s="1097"/>
      <c r="EUP50" s="1097"/>
      <c r="EUQ50" s="1097"/>
      <c r="EUR50" s="1097"/>
      <c r="EUS50" s="1097"/>
      <c r="EUT50" s="1097"/>
      <c r="EUU50" s="1097"/>
      <c r="EUV50" s="1097"/>
      <c r="EUW50" s="1097"/>
      <c r="EUX50" s="1097"/>
      <c r="EUY50" s="1097"/>
      <c r="EUZ50" s="1097"/>
      <c r="EVA50" s="1097"/>
      <c r="EVB50" s="1097"/>
      <c r="EVC50" s="1097"/>
      <c r="EVD50" s="1097"/>
      <c r="EVE50" s="1097"/>
      <c r="EVF50" s="1097"/>
      <c r="EVG50" s="1097"/>
      <c r="EVH50" s="1097"/>
      <c r="EVI50" s="1097"/>
      <c r="EVJ50" s="1097"/>
      <c r="EVK50" s="1097"/>
      <c r="EVL50" s="1097"/>
      <c r="EVM50" s="1097"/>
      <c r="EVN50" s="1097"/>
      <c r="EVO50" s="1097"/>
      <c r="EVP50" s="1097"/>
      <c r="EVQ50" s="1097"/>
      <c r="EVR50" s="1097"/>
      <c r="EVS50" s="1097"/>
      <c r="EVT50" s="1097"/>
      <c r="EVU50" s="1097"/>
      <c r="EVV50" s="1097"/>
      <c r="EVW50" s="1097"/>
      <c r="EVX50" s="1097"/>
      <c r="EVY50" s="1097"/>
      <c r="EVZ50" s="1097"/>
      <c r="EWA50" s="1097"/>
      <c r="EWB50" s="1097"/>
      <c r="EWC50" s="1097"/>
      <c r="EWD50" s="1097"/>
      <c r="EWE50" s="1097"/>
      <c r="EWF50" s="1097"/>
      <c r="EWG50" s="1097"/>
      <c r="EWH50" s="1097"/>
      <c r="EWI50" s="1097"/>
      <c r="EWJ50" s="1097"/>
      <c r="EWK50" s="1097"/>
      <c r="EWL50" s="1097"/>
      <c r="EWM50" s="1097"/>
      <c r="EWN50" s="1097"/>
      <c r="EWO50" s="1097"/>
      <c r="EWP50" s="1097"/>
      <c r="EWQ50" s="1097"/>
      <c r="EWR50" s="1097"/>
      <c r="EWS50" s="1097"/>
      <c r="EWT50" s="1097"/>
      <c r="EWU50" s="1097"/>
      <c r="EWV50" s="1097"/>
      <c r="EWW50" s="1097"/>
      <c r="EWX50" s="1097"/>
      <c r="EWY50" s="1097"/>
      <c r="EWZ50" s="1097"/>
      <c r="EXA50" s="1097"/>
      <c r="EXB50" s="1097"/>
      <c r="EXC50" s="1097"/>
      <c r="EXD50" s="1097"/>
      <c r="EXE50" s="1097"/>
      <c r="EXF50" s="1097"/>
      <c r="EXG50" s="1097"/>
      <c r="EXH50" s="1097"/>
      <c r="EXI50" s="1097"/>
      <c r="EXJ50" s="1097"/>
      <c r="EXK50" s="1097"/>
      <c r="EXL50" s="1097"/>
      <c r="EXM50" s="1097"/>
      <c r="EXN50" s="1097"/>
      <c r="EXO50" s="1097"/>
      <c r="EXP50" s="1097"/>
      <c r="EXQ50" s="1097"/>
      <c r="EXR50" s="1097"/>
      <c r="EXS50" s="1097"/>
      <c r="EXT50" s="1097"/>
      <c r="EXU50" s="1097"/>
      <c r="EXV50" s="1097"/>
      <c r="EXW50" s="1097"/>
      <c r="EXX50" s="1097"/>
      <c r="EXY50" s="1097"/>
      <c r="EXZ50" s="1097"/>
      <c r="EYA50" s="1097"/>
      <c r="EYB50" s="1097"/>
      <c r="EYC50" s="1097"/>
      <c r="EYD50" s="1097"/>
      <c r="EYE50" s="1097"/>
      <c r="EYF50" s="1097"/>
      <c r="EYG50" s="1097"/>
      <c r="EYH50" s="1097"/>
      <c r="EYI50" s="1097"/>
      <c r="EYJ50" s="1097"/>
      <c r="EYK50" s="1097"/>
      <c r="EYL50" s="1097"/>
      <c r="EYM50" s="1097"/>
      <c r="EYN50" s="1097"/>
      <c r="EYO50" s="1097"/>
      <c r="EYP50" s="1097"/>
      <c r="EYQ50" s="1097"/>
      <c r="EYR50" s="1097"/>
      <c r="EYS50" s="1097"/>
      <c r="EYT50" s="1097"/>
      <c r="EYU50" s="1097"/>
      <c r="EYV50" s="1097"/>
      <c r="EYW50" s="1097"/>
      <c r="EYX50" s="1097"/>
      <c r="EYY50" s="1097"/>
      <c r="EYZ50" s="1097"/>
      <c r="EZA50" s="1097"/>
      <c r="EZB50" s="1097"/>
      <c r="EZC50" s="1097"/>
      <c r="EZD50" s="1097"/>
      <c r="EZE50" s="1097"/>
      <c r="EZF50" s="1097"/>
      <c r="EZG50" s="1097"/>
      <c r="EZH50" s="1097"/>
      <c r="EZI50" s="1097"/>
      <c r="EZJ50" s="1097"/>
      <c r="EZK50" s="1097"/>
      <c r="EZL50" s="1097"/>
      <c r="EZM50" s="1097"/>
      <c r="EZN50" s="1097"/>
      <c r="EZO50" s="1097"/>
      <c r="EZP50" s="1097"/>
      <c r="EZQ50" s="1097"/>
      <c r="EZR50" s="1097"/>
      <c r="EZS50" s="1097"/>
      <c r="EZT50" s="1097"/>
      <c r="EZU50" s="1097"/>
      <c r="EZV50" s="1097"/>
      <c r="EZW50" s="1097"/>
      <c r="EZX50" s="1097"/>
      <c r="EZY50" s="1097"/>
      <c r="EZZ50" s="1097"/>
      <c r="FAA50" s="1097"/>
      <c r="FAB50" s="1097"/>
      <c r="FAC50" s="1097"/>
      <c r="FAD50" s="1097"/>
      <c r="FAE50" s="1097"/>
      <c r="FAF50" s="1097"/>
      <c r="FAG50" s="1097"/>
      <c r="FAH50" s="1097"/>
      <c r="FAI50" s="1097"/>
      <c r="FAS50" s="1097"/>
      <c r="FAT50" s="1097"/>
      <c r="FAU50" s="1097"/>
      <c r="FAV50" s="1097"/>
      <c r="FAW50" s="1097"/>
      <c r="FAX50" s="1097"/>
      <c r="FAY50" s="1097"/>
      <c r="FAZ50" s="1097"/>
      <c r="FBA50" s="1097"/>
      <c r="FBB50" s="1097"/>
      <c r="FBC50" s="1097"/>
      <c r="FBD50" s="1097"/>
      <c r="FBE50" s="1097"/>
      <c r="FBF50" s="1097"/>
      <c r="FBG50" s="1097"/>
      <c r="FBH50" s="1097"/>
      <c r="FBI50" s="1097"/>
      <c r="FBJ50" s="1097"/>
      <c r="FBK50" s="1097"/>
      <c r="FBL50" s="1097"/>
      <c r="FBM50" s="1097"/>
      <c r="FBN50" s="1097"/>
      <c r="FBO50" s="1097"/>
      <c r="FBP50" s="1097"/>
      <c r="FBQ50" s="1097"/>
      <c r="FBR50" s="1097"/>
      <c r="FBS50" s="1097"/>
      <c r="FBT50" s="1097"/>
      <c r="FBU50" s="1097"/>
      <c r="FBV50" s="1097"/>
      <c r="FBW50" s="1097"/>
      <c r="FBX50" s="1097"/>
      <c r="FBY50" s="1097"/>
      <c r="FBZ50" s="1097"/>
      <c r="FCA50" s="1097"/>
      <c r="FCB50" s="1097"/>
      <c r="FCC50" s="1097"/>
      <c r="FCD50" s="1097"/>
      <c r="FCE50" s="1097"/>
      <c r="FCF50" s="1097"/>
      <c r="FCG50" s="1097"/>
      <c r="FCH50" s="1097"/>
      <c r="FCI50" s="1097"/>
      <c r="FCJ50" s="1097"/>
      <c r="FCK50" s="1097"/>
      <c r="FCL50" s="1097"/>
      <c r="FCM50" s="1097"/>
      <c r="FCN50" s="1097"/>
      <c r="FCO50" s="1097"/>
      <c r="FCP50" s="1097"/>
      <c r="FCQ50" s="1097"/>
      <c r="FCR50" s="1097"/>
      <c r="FCS50" s="1097"/>
      <c r="FCT50" s="1097"/>
      <c r="FCU50" s="1097"/>
      <c r="FCV50" s="1097"/>
      <c r="FCW50" s="1097"/>
      <c r="FCX50" s="1097"/>
      <c r="FCY50" s="1097"/>
      <c r="FCZ50" s="1097"/>
      <c r="FDA50" s="1097"/>
      <c r="FDB50" s="1097"/>
      <c r="FDC50" s="1097"/>
      <c r="FDD50" s="1097"/>
      <c r="FDE50" s="1097"/>
      <c r="FDF50" s="1097"/>
      <c r="FDG50" s="1097"/>
      <c r="FDH50" s="1097"/>
      <c r="FDI50" s="1097"/>
      <c r="FDJ50" s="1097"/>
      <c r="FDK50" s="1097"/>
      <c r="FDL50" s="1097"/>
      <c r="FDM50" s="1097"/>
      <c r="FDN50" s="1097"/>
      <c r="FDO50" s="1097"/>
      <c r="FDP50" s="1097"/>
      <c r="FDQ50" s="1097"/>
      <c r="FDR50" s="1097"/>
      <c r="FDS50" s="1097"/>
      <c r="FDT50" s="1097"/>
      <c r="FDU50" s="1097"/>
      <c r="FDV50" s="1097"/>
      <c r="FDW50" s="1097"/>
      <c r="FDX50" s="1097"/>
      <c r="FDY50" s="1097"/>
      <c r="FDZ50" s="1097"/>
      <c r="FEA50" s="1097"/>
      <c r="FEB50" s="1097"/>
      <c r="FEC50" s="1097"/>
      <c r="FED50" s="1097"/>
      <c r="FEE50" s="1097"/>
      <c r="FEF50" s="1097"/>
      <c r="FEG50" s="1097"/>
      <c r="FEH50" s="1097"/>
      <c r="FEI50" s="1097"/>
      <c r="FEJ50" s="1097"/>
      <c r="FEK50" s="1097"/>
      <c r="FEL50" s="1097"/>
      <c r="FEM50" s="1097"/>
      <c r="FEN50" s="1097"/>
      <c r="FEO50" s="1097"/>
      <c r="FEP50" s="1097"/>
      <c r="FEQ50" s="1097"/>
      <c r="FER50" s="1097"/>
      <c r="FES50" s="1097"/>
      <c r="FET50" s="1097"/>
      <c r="FEU50" s="1097"/>
      <c r="FEV50" s="1097"/>
      <c r="FEW50" s="1097"/>
      <c r="FEX50" s="1097"/>
      <c r="FEY50" s="1097"/>
      <c r="FEZ50" s="1097"/>
      <c r="FFA50" s="1097"/>
      <c r="FFB50" s="1097"/>
      <c r="FFC50" s="1097"/>
      <c r="FFD50" s="1097"/>
      <c r="FFE50" s="1097"/>
      <c r="FFF50" s="1097"/>
      <c r="FFG50" s="1097"/>
      <c r="FFH50" s="1097"/>
      <c r="FFI50" s="1097"/>
      <c r="FFJ50" s="1097"/>
      <c r="FFK50" s="1097"/>
      <c r="FFL50" s="1097"/>
      <c r="FFM50" s="1097"/>
      <c r="FFN50" s="1097"/>
      <c r="FFO50" s="1097"/>
      <c r="FFP50" s="1097"/>
      <c r="FFQ50" s="1097"/>
      <c r="FFR50" s="1097"/>
      <c r="FFS50" s="1097"/>
      <c r="FFT50" s="1097"/>
      <c r="FFU50" s="1097"/>
      <c r="FFV50" s="1097"/>
      <c r="FFW50" s="1097"/>
      <c r="FFX50" s="1097"/>
      <c r="FFY50" s="1097"/>
      <c r="FFZ50" s="1097"/>
      <c r="FGA50" s="1097"/>
      <c r="FGB50" s="1097"/>
      <c r="FGC50" s="1097"/>
      <c r="FGD50" s="1097"/>
      <c r="FGE50" s="1097"/>
      <c r="FGF50" s="1097"/>
      <c r="FGG50" s="1097"/>
      <c r="FGH50" s="1097"/>
      <c r="FGI50" s="1097"/>
      <c r="FGJ50" s="1097"/>
      <c r="FGK50" s="1097"/>
      <c r="FGL50" s="1097"/>
      <c r="FGM50" s="1097"/>
      <c r="FGN50" s="1097"/>
      <c r="FGO50" s="1097"/>
      <c r="FGP50" s="1097"/>
      <c r="FGQ50" s="1097"/>
      <c r="FGR50" s="1097"/>
      <c r="FGS50" s="1097"/>
      <c r="FGT50" s="1097"/>
      <c r="FGU50" s="1097"/>
      <c r="FGV50" s="1097"/>
      <c r="FGW50" s="1097"/>
      <c r="FGX50" s="1097"/>
      <c r="FGY50" s="1097"/>
      <c r="FGZ50" s="1097"/>
      <c r="FHA50" s="1097"/>
      <c r="FHB50" s="1097"/>
      <c r="FHC50" s="1097"/>
      <c r="FHD50" s="1097"/>
      <c r="FHE50" s="1097"/>
      <c r="FHF50" s="1097"/>
      <c r="FHG50" s="1097"/>
      <c r="FHH50" s="1097"/>
      <c r="FHI50" s="1097"/>
      <c r="FHJ50" s="1097"/>
      <c r="FHK50" s="1097"/>
      <c r="FHL50" s="1097"/>
      <c r="FHM50" s="1097"/>
      <c r="FHN50" s="1097"/>
      <c r="FHO50" s="1097"/>
      <c r="FHP50" s="1097"/>
      <c r="FHQ50" s="1097"/>
      <c r="FHR50" s="1097"/>
      <c r="FHS50" s="1097"/>
      <c r="FHT50" s="1097"/>
      <c r="FHU50" s="1097"/>
      <c r="FHV50" s="1097"/>
      <c r="FHW50" s="1097"/>
      <c r="FHX50" s="1097"/>
      <c r="FHY50" s="1097"/>
      <c r="FHZ50" s="1097"/>
      <c r="FIA50" s="1097"/>
      <c r="FIB50" s="1097"/>
      <c r="FIC50" s="1097"/>
      <c r="FID50" s="1097"/>
      <c r="FIE50" s="1097"/>
      <c r="FIF50" s="1097"/>
      <c r="FIG50" s="1097"/>
      <c r="FIH50" s="1097"/>
      <c r="FII50" s="1097"/>
      <c r="FIJ50" s="1097"/>
      <c r="FIK50" s="1097"/>
      <c r="FIL50" s="1097"/>
      <c r="FIM50" s="1097"/>
      <c r="FIN50" s="1097"/>
      <c r="FIO50" s="1097"/>
      <c r="FIP50" s="1097"/>
      <c r="FIQ50" s="1097"/>
      <c r="FIR50" s="1097"/>
      <c r="FIS50" s="1097"/>
      <c r="FIT50" s="1097"/>
      <c r="FIU50" s="1097"/>
      <c r="FIV50" s="1097"/>
      <c r="FIW50" s="1097"/>
      <c r="FIX50" s="1097"/>
      <c r="FIY50" s="1097"/>
      <c r="FIZ50" s="1097"/>
      <c r="FJA50" s="1097"/>
      <c r="FJB50" s="1097"/>
      <c r="FJC50" s="1097"/>
      <c r="FJD50" s="1097"/>
      <c r="FJE50" s="1097"/>
      <c r="FJF50" s="1097"/>
      <c r="FJG50" s="1097"/>
      <c r="FJH50" s="1097"/>
      <c r="FJI50" s="1097"/>
      <c r="FJJ50" s="1097"/>
      <c r="FJK50" s="1097"/>
      <c r="FJL50" s="1097"/>
      <c r="FJM50" s="1097"/>
      <c r="FJN50" s="1097"/>
      <c r="FJO50" s="1097"/>
      <c r="FJP50" s="1097"/>
      <c r="FJQ50" s="1097"/>
      <c r="FJR50" s="1097"/>
      <c r="FJS50" s="1097"/>
      <c r="FJT50" s="1097"/>
      <c r="FJU50" s="1097"/>
      <c r="FJV50" s="1097"/>
      <c r="FJW50" s="1097"/>
      <c r="FJX50" s="1097"/>
      <c r="FJY50" s="1097"/>
      <c r="FJZ50" s="1097"/>
      <c r="FKA50" s="1097"/>
      <c r="FKB50" s="1097"/>
      <c r="FKC50" s="1097"/>
      <c r="FKD50" s="1097"/>
      <c r="FKE50" s="1097"/>
      <c r="FKF50" s="1097"/>
      <c r="FKG50" s="1097"/>
      <c r="FKH50" s="1097"/>
      <c r="FKI50" s="1097"/>
      <c r="FKJ50" s="1097"/>
      <c r="FKK50" s="1097"/>
      <c r="FKL50" s="1097"/>
      <c r="FKM50" s="1097"/>
      <c r="FKN50" s="1097"/>
      <c r="FKO50" s="1097"/>
      <c r="FKP50" s="1097"/>
      <c r="FKQ50" s="1097"/>
      <c r="FKR50" s="1097"/>
      <c r="FKS50" s="1097"/>
      <c r="FKT50" s="1097"/>
      <c r="FKU50" s="1097"/>
      <c r="FKV50" s="1097"/>
      <c r="FKW50" s="1097"/>
      <c r="FKX50" s="1097"/>
      <c r="FKY50" s="1097"/>
      <c r="FKZ50" s="1097"/>
      <c r="FLA50" s="1097"/>
      <c r="FLB50" s="1097"/>
      <c r="FLC50" s="1097"/>
      <c r="FLD50" s="1097"/>
      <c r="FLE50" s="1097"/>
      <c r="FLF50" s="1097"/>
      <c r="FLG50" s="1097"/>
      <c r="FLH50" s="1097"/>
      <c r="FLI50" s="1097"/>
      <c r="FLJ50" s="1097"/>
      <c r="FLK50" s="1097"/>
      <c r="FLL50" s="1097"/>
      <c r="FLM50" s="1097"/>
      <c r="FLN50" s="1097"/>
      <c r="FLO50" s="1097"/>
      <c r="FLP50" s="1097"/>
      <c r="FLQ50" s="1097"/>
      <c r="FLR50" s="1097"/>
      <c r="FLS50" s="1097"/>
      <c r="FLT50" s="1097"/>
      <c r="FLU50" s="1097"/>
      <c r="FLV50" s="1097"/>
      <c r="FLW50" s="1097"/>
      <c r="FLX50" s="1097"/>
      <c r="FLY50" s="1097"/>
      <c r="FLZ50" s="1097"/>
      <c r="FMA50" s="1097"/>
      <c r="FMB50" s="1097"/>
      <c r="FMC50" s="1097"/>
      <c r="FMD50" s="1097"/>
      <c r="FME50" s="1097"/>
      <c r="FMF50" s="1097"/>
      <c r="FMG50" s="1097"/>
      <c r="FMH50" s="1097"/>
      <c r="FMI50" s="1097"/>
      <c r="FMJ50" s="1097"/>
      <c r="FMK50" s="1097"/>
      <c r="FML50" s="1097"/>
      <c r="FMM50" s="1097"/>
      <c r="FMN50" s="1097"/>
      <c r="FMO50" s="1097"/>
      <c r="FMP50" s="1097"/>
      <c r="FMQ50" s="1097"/>
      <c r="FMR50" s="1097"/>
      <c r="FMS50" s="1097"/>
      <c r="FMT50" s="1097"/>
      <c r="FMU50" s="1097"/>
      <c r="FMV50" s="1097"/>
      <c r="FMW50" s="1097"/>
      <c r="FMX50" s="1097"/>
      <c r="FMY50" s="1097"/>
      <c r="FMZ50" s="1097"/>
      <c r="FNA50" s="1097"/>
      <c r="FNB50" s="1097"/>
      <c r="FNC50" s="1097"/>
      <c r="FND50" s="1097"/>
      <c r="FNE50" s="1097"/>
      <c r="FNF50" s="1097"/>
      <c r="FNG50" s="1097"/>
      <c r="FNH50" s="1097"/>
      <c r="FNI50" s="1097"/>
      <c r="FNJ50" s="1097"/>
      <c r="FNK50" s="1097"/>
      <c r="FNL50" s="1097"/>
      <c r="FNM50" s="1097"/>
      <c r="FNN50" s="1097"/>
      <c r="FNO50" s="1097"/>
      <c r="FNP50" s="1097"/>
      <c r="FNQ50" s="1097"/>
      <c r="FNR50" s="1097"/>
      <c r="FNS50" s="1097"/>
      <c r="FNT50" s="1097"/>
      <c r="FNU50" s="1097"/>
      <c r="FNV50" s="1097"/>
      <c r="FNW50" s="1097"/>
      <c r="FNX50" s="1097"/>
      <c r="FNY50" s="1097"/>
      <c r="FNZ50" s="1097"/>
      <c r="FOA50" s="1097"/>
      <c r="FOB50" s="1097"/>
      <c r="FOC50" s="1097"/>
      <c r="FOD50" s="1097"/>
      <c r="FOE50" s="1097"/>
      <c r="FOF50" s="1097"/>
      <c r="FOG50" s="1097"/>
      <c r="FOH50" s="1097"/>
      <c r="FOI50" s="1097"/>
      <c r="FOJ50" s="1097"/>
      <c r="FOK50" s="1097"/>
      <c r="FOL50" s="1097"/>
      <c r="FOM50" s="1097"/>
      <c r="FON50" s="1097"/>
      <c r="FOO50" s="1097"/>
      <c r="FOP50" s="1097"/>
      <c r="FOQ50" s="1097"/>
      <c r="FOR50" s="1097"/>
      <c r="FOS50" s="1097"/>
      <c r="FOT50" s="1097"/>
      <c r="FOU50" s="1097"/>
      <c r="FOV50" s="1097"/>
      <c r="FOW50" s="1097"/>
      <c r="FOX50" s="1097"/>
      <c r="FOY50" s="1097"/>
      <c r="FOZ50" s="1097"/>
      <c r="FPA50" s="1097"/>
      <c r="FPB50" s="1097"/>
      <c r="FPC50" s="1097"/>
      <c r="FPD50" s="1097"/>
      <c r="FPE50" s="1097"/>
      <c r="FPF50" s="1097"/>
      <c r="FPG50" s="1097"/>
      <c r="FPH50" s="1097"/>
      <c r="FPI50" s="1097"/>
      <c r="FPJ50" s="1097"/>
      <c r="FPK50" s="1097"/>
      <c r="FPL50" s="1097"/>
      <c r="FPM50" s="1097"/>
      <c r="FPN50" s="1097"/>
      <c r="FPO50" s="1097"/>
      <c r="FPP50" s="1097"/>
      <c r="FPQ50" s="1097"/>
      <c r="FPR50" s="1097"/>
      <c r="FPS50" s="1097"/>
      <c r="FPT50" s="1097"/>
      <c r="FPU50" s="1097"/>
      <c r="FPV50" s="1097"/>
      <c r="FPW50" s="1097"/>
      <c r="FPX50" s="1097"/>
      <c r="FPY50" s="1097"/>
      <c r="FPZ50" s="1097"/>
      <c r="FQA50" s="1097"/>
      <c r="FQB50" s="1097"/>
      <c r="FQC50" s="1097"/>
      <c r="FQD50" s="1097"/>
      <c r="FQE50" s="1097"/>
      <c r="FQF50" s="1097"/>
      <c r="FQG50" s="1097"/>
      <c r="FQH50" s="1097"/>
      <c r="FQI50" s="1097"/>
      <c r="FQJ50" s="1097"/>
      <c r="FQK50" s="1097"/>
      <c r="FQL50" s="1097"/>
      <c r="FQM50" s="1097"/>
      <c r="FQN50" s="1097"/>
      <c r="FQO50" s="1097"/>
      <c r="FQP50" s="1097"/>
      <c r="FQQ50" s="1097"/>
      <c r="FQR50" s="1097"/>
      <c r="FQS50" s="1097"/>
      <c r="FQT50" s="1097"/>
      <c r="FQU50" s="1097"/>
      <c r="FQV50" s="1097"/>
      <c r="FQW50" s="1097"/>
      <c r="FQX50" s="1097"/>
      <c r="FQY50" s="1097"/>
      <c r="FQZ50" s="1097"/>
      <c r="FRA50" s="1097"/>
      <c r="FRB50" s="1097"/>
      <c r="FRC50" s="1097"/>
      <c r="FRD50" s="1097"/>
      <c r="FRE50" s="1097"/>
      <c r="FRF50" s="1097"/>
      <c r="FRG50" s="1097"/>
      <c r="FRH50" s="1097"/>
      <c r="FRI50" s="1097"/>
      <c r="FRJ50" s="1097"/>
      <c r="FRK50" s="1097"/>
      <c r="FRL50" s="1097"/>
      <c r="FRM50" s="1097"/>
      <c r="FRN50" s="1097"/>
      <c r="FRO50" s="1097"/>
      <c r="FRP50" s="1097"/>
      <c r="FRQ50" s="1097"/>
      <c r="FRR50" s="1097"/>
      <c r="FRS50" s="1097"/>
      <c r="FRT50" s="1097"/>
      <c r="FRU50" s="1097"/>
      <c r="FRV50" s="1097"/>
      <c r="FRW50" s="1097"/>
      <c r="FRX50" s="1097"/>
      <c r="FRY50" s="1097"/>
      <c r="FRZ50" s="1097"/>
      <c r="FSA50" s="1097"/>
      <c r="FSB50" s="1097"/>
      <c r="FSC50" s="1097"/>
      <c r="FSD50" s="1097"/>
      <c r="FSE50" s="1097"/>
      <c r="FSF50" s="1097"/>
      <c r="FSG50" s="1097"/>
      <c r="FSH50" s="1097"/>
      <c r="FSI50" s="1097"/>
      <c r="FSJ50" s="1097"/>
      <c r="FSK50" s="1097"/>
      <c r="FSL50" s="1097"/>
      <c r="FSM50" s="1097"/>
      <c r="FSN50" s="1097"/>
      <c r="FSO50" s="1097"/>
      <c r="FSP50" s="1097"/>
      <c r="FSQ50" s="1097"/>
      <c r="FSR50" s="1097"/>
      <c r="FSS50" s="1097"/>
      <c r="FST50" s="1097"/>
      <c r="FSU50" s="1097"/>
      <c r="FSV50" s="1097"/>
      <c r="FSW50" s="1097"/>
      <c r="FSX50" s="1097"/>
      <c r="FSY50" s="1097"/>
      <c r="FSZ50" s="1097"/>
      <c r="FTA50" s="1097"/>
      <c r="FTB50" s="1097"/>
      <c r="FTC50" s="1097"/>
      <c r="FTD50" s="1097"/>
      <c r="FTE50" s="1097"/>
      <c r="FTF50" s="1097"/>
      <c r="FTG50" s="1097"/>
      <c r="FTH50" s="1097"/>
      <c r="FTI50" s="1097"/>
      <c r="FTJ50" s="1097"/>
      <c r="FTK50" s="1097"/>
      <c r="FTL50" s="1097"/>
      <c r="FTM50" s="1097"/>
      <c r="FTN50" s="1097"/>
      <c r="FTO50" s="1097"/>
      <c r="FTP50" s="1097"/>
      <c r="FTQ50" s="1097"/>
      <c r="FTR50" s="1097"/>
      <c r="FTS50" s="1097"/>
      <c r="FTT50" s="1097"/>
      <c r="FTU50" s="1097"/>
      <c r="FTV50" s="1097"/>
      <c r="FTW50" s="1097"/>
      <c r="FTX50" s="1097"/>
      <c r="FTY50" s="1097"/>
      <c r="FTZ50" s="1097"/>
      <c r="FUA50" s="1097"/>
      <c r="FUB50" s="1097"/>
      <c r="FUC50" s="1097"/>
      <c r="FUD50" s="1097"/>
      <c r="FUE50" s="1097"/>
      <c r="FUF50" s="1097"/>
      <c r="FUG50" s="1097"/>
      <c r="FUH50" s="1097"/>
      <c r="FUI50" s="1097"/>
      <c r="FUJ50" s="1097"/>
      <c r="FUK50" s="1097"/>
      <c r="FUL50" s="1097"/>
      <c r="FUM50" s="1097"/>
      <c r="FUN50" s="1097"/>
      <c r="FUO50" s="1097"/>
      <c r="FUP50" s="1097"/>
      <c r="FUQ50" s="1097"/>
      <c r="FUR50" s="1097"/>
      <c r="FUS50" s="1097"/>
      <c r="FUT50" s="1097"/>
      <c r="FUU50" s="1097"/>
      <c r="FUV50" s="1097"/>
      <c r="FUW50" s="1097"/>
      <c r="FUX50" s="1097"/>
      <c r="FUY50" s="1097"/>
      <c r="FUZ50" s="1097"/>
      <c r="FVA50" s="1097"/>
      <c r="FVB50" s="1097"/>
      <c r="FVC50" s="1097"/>
      <c r="FVD50" s="1097"/>
      <c r="FVE50" s="1097"/>
      <c r="FVF50" s="1097"/>
      <c r="FVG50" s="1097"/>
      <c r="FVH50" s="1097"/>
      <c r="FVI50" s="1097"/>
      <c r="FVJ50" s="1097"/>
      <c r="FVK50" s="1097"/>
      <c r="FVL50" s="1097"/>
      <c r="FVM50" s="1097"/>
      <c r="FVN50" s="1097"/>
      <c r="FVO50" s="1097"/>
      <c r="FVP50" s="1097"/>
      <c r="FVQ50" s="1097"/>
      <c r="FVR50" s="1097"/>
      <c r="FVS50" s="1097"/>
      <c r="FVT50" s="1097"/>
      <c r="FVU50" s="1097"/>
      <c r="FVV50" s="1097"/>
      <c r="FVW50" s="1097"/>
      <c r="FVX50" s="1097"/>
      <c r="FVY50" s="1097"/>
      <c r="FVZ50" s="1097"/>
      <c r="FWA50" s="1097"/>
      <c r="FWB50" s="1097"/>
      <c r="FWC50" s="1097"/>
      <c r="FWD50" s="1097"/>
      <c r="FWE50" s="1097"/>
      <c r="FWF50" s="1097"/>
      <c r="FWG50" s="1097"/>
      <c r="FWH50" s="1097"/>
      <c r="FWI50" s="1097"/>
      <c r="FWJ50" s="1097"/>
      <c r="FWK50" s="1097"/>
      <c r="FWL50" s="1097"/>
      <c r="FWM50" s="1097"/>
      <c r="FWN50" s="1097"/>
      <c r="FWO50" s="1097"/>
      <c r="FWP50" s="1097"/>
      <c r="FWQ50" s="1097"/>
      <c r="FWR50" s="1097"/>
      <c r="FWS50" s="1097"/>
      <c r="FWT50" s="1097"/>
      <c r="FWU50" s="1097"/>
      <c r="FWV50" s="1097"/>
      <c r="FWW50" s="1097"/>
      <c r="FWX50" s="1097"/>
      <c r="FWY50" s="1097"/>
      <c r="FWZ50" s="1097"/>
      <c r="FXA50" s="1097"/>
      <c r="FXB50" s="1097"/>
      <c r="FXC50" s="1097"/>
      <c r="FXD50" s="1097"/>
      <c r="FXE50" s="1097"/>
      <c r="FXF50" s="1097"/>
      <c r="FXG50" s="1097"/>
      <c r="FXH50" s="1097"/>
      <c r="FXI50" s="1097"/>
      <c r="FXJ50" s="1097"/>
      <c r="FXK50" s="1097"/>
      <c r="FXL50" s="1097"/>
      <c r="FXM50" s="1097"/>
      <c r="FXN50" s="1097"/>
      <c r="FXO50" s="1097"/>
      <c r="FXP50" s="1097"/>
      <c r="FXQ50" s="1097"/>
      <c r="FXR50" s="1097"/>
      <c r="FXS50" s="1097"/>
      <c r="FXT50" s="1097"/>
      <c r="FXU50" s="1097"/>
      <c r="FXV50" s="1097"/>
      <c r="FXW50" s="1097"/>
      <c r="FXX50" s="1097"/>
      <c r="FXY50" s="1097"/>
      <c r="FXZ50" s="1097"/>
      <c r="FYA50" s="1097"/>
      <c r="FYB50" s="1097"/>
      <c r="FYC50" s="1097"/>
      <c r="FYD50" s="1097"/>
      <c r="FYE50" s="1097"/>
      <c r="FYF50" s="1097"/>
      <c r="FYG50" s="1097"/>
      <c r="FYH50" s="1097"/>
      <c r="FYI50" s="1097"/>
      <c r="FYJ50" s="1097"/>
      <c r="FYK50" s="1097"/>
      <c r="FYL50" s="1097"/>
      <c r="FYM50" s="1097"/>
      <c r="FYN50" s="1097"/>
      <c r="FYO50" s="1097"/>
      <c r="FYP50" s="1097"/>
      <c r="FYQ50" s="1097"/>
      <c r="FYR50" s="1097"/>
      <c r="FYS50" s="1097"/>
      <c r="FYT50" s="1097"/>
      <c r="FYU50" s="1097"/>
      <c r="FYV50" s="1097"/>
      <c r="FYW50" s="1097"/>
      <c r="FYX50" s="1097"/>
      <c r="FYY50" s="1097"/>
      <c r="FYZ50" s="1097"/>
      <c r="FZA50" s="1097"/>
      <c r="FZB50" s="1097"/>
      <c r="FZC50" s="1097"/>
      <c r="FZD50" s="1097"/>
      <c r="FZE50" s="1097"/>
      <c r="FZF50" s="1097"/>
      <c r="FZG50" s="1097"/>
      <c r="FZH50" s="1097"/>
      <c r="FZI50" s="1097"/>
      <c r="FZJ50" s="1097"/>
      <c r="FZK50" s="1097"/>
      <c r="FZL50" s="1097"/>
      <c r="FZM50" s="1097"/>
      <c r="FZN50" s="1097"/>
      <c r="FZO50" s="1097"/>
      <c r="FZP50" s="1097"/>
      <c r="FZQ50" s="1097"/>
      <c r="FZR50" s="1097"/>
      <c r="FZS50" s="1097"/>
      <c r="FZT50" s="1097"/>
      <c r="FZU50" s="1097"/>
      <c r="FZV50" s="1097"/>
      <c r="FZW50" s="1097"/>
      <c r="FZX50" s="1097"/>
      <c r="FZY50" s="1097"/>
      <c r="FZZ50" s="1097"/>
      <c r="GAA50" s="1097"/>
      <c r="GAB50" s="1097"/>
      <c r="GAC50" s="1097"/>
      <c r="GAD50" s="1097"/>
      <c r="GAE50" s="1097"/>
      <c r="GAF50" s="1097"/>
      <c r="GAG50" s="1097"/>
      <c r="GAH50" s="1097"/>
      <c r="GAI50" s="1097"/>
      <c r="GAJ50" s="1097"/>
      <c r="GAK50" s="1097"/>
      <c r="GAL50" s="1097"/>
      <c r="GAM50" s="1097"/>
      <c r="GAN50" s="1097"/>
      <c r="GAO50" s="1097"/>
      <c r="GAP50" s="1097"/>
      <c r="GAQ50" s="1097"/>
      <c r="GAR50" s="1097"/>
      <c r="GAS50" s="1097"/>
      <c r="GAT50" s="1097"/>
      <c r="GAU50" s="1097"/>
      <c r="GAV50" s="1097"/>
      <c r="GAW50" s="1097"/>
      <c r="GAX50" s="1097"/>
      <c r="GAY50" s="1097"/>
      <c r="GAZ50" s="1097"/>
      <c r="GBA50" s="1097"/>
      <c r="GBB50" s="1097"/>
      <c r="GBC50" s="1097"/>
      <c r="GBD50" s="1097"/>
      <c r="GBE50" s="1097"/>
      <c r="GBF50" s="1097"/>
      <c r="GBG50" s="1097"/>
      <c r="GBH50" s="1097"/>
      <c r="GBI50" s="1097"/>
      <c r="GBJ50" s="1097"/>
      <c r="GBK50" s="1097"/>
      <c r="GBL50" s="1097"/>
      <c r="GBM50" s="1097"/>
      <c r="GBN50" s="1097"/>
      <c r="GBO50" s="1097"/>
      <c r="GBP50" s="1097"/>
      <c r="GBQ50" s="1097"/>
      <c r="GBR50" s="1097"/>
      <c r="GBS50" s="1097"/>
      <c r="GBT50" s="1097"/>
      <c r="GBU50" s="1097"/>
      <c r="GBV50" s="1097"/>
      <c r="GBW50" s="1097"/>
      <c r="GBX50" s="1097"/>
      <c r="GBY50" s="1097"/>
      <c r="GBZ50" s="1097"/>
      <c r="GCA50" s="1097"/>
      <c r="GCB50" s="1097"/>
      <c r="GCC50" s="1097"/>
      <c r="GCD50" s="1097"/>
      <c r="GCE50" s="1097"/>
      <c r="GCF50" s="1097"/>
      <c r="GCG50" s="1097"/>
      <c r="GCH50" s="1097"/>
      <c r="GCI50" s="1097"/>
      <c r="GCJ50" s="1097"/>
      <c r="GCK50" s="1097"/>
      <c r="GCL50" s="1097"/>
      <c r="GCM50" s="1097"/>
      <c r="GCN50" s="1097"/>
      <c r="GCO50" s="1097"/>
      <c r="GCP50" s="1097"/>
      <c r="GCQ50" s="1097"/>
      <c r="GCR50" s="1097"/>
      <c r="GCS50" s="1097"/>
      <c r="GCT50" s="1097"/>
      <c r="GCU50" s="1097"/>
      <c r="GCV50" s="1097"/>
      <c r="GCW50" s="1097"/>
      <c r="GCX50" s="1097"/>
      <c r="GCY50" s="1097"/>
      <c r="GCZ50" s="1097"/>
      <c r="GDA50" s="1097"/>
      <c r="GDB50" s="1097"/>
      <c r="GDC50" s="1097"/>
      <c r="GDD50" s="1097"/>
      <c r="GDE50" s="1097"/>
      <c r="GDF50" s="1097"/>
      <c r="GDG50" s="1097"/>
      <c r="GDH50" s="1097"/>
      <c r="GDI50" s="1097"/>
      <c r="GDJ50" s="1097"/>
      <c r="GDK50" s="1097"/>
      <c r="GDL50" s="1097"/>
      <c r="GDM50" s="1097"/>
      <c r="GDN50" s="1097"/>
      <c r="GDO50" s="1097"/>
      <c r="GDP50" s="1097"/>
      <c r="GDQ50" s="1097"/>
      <c r="GDR50" s="1097"/>
      <c r="GDS50" s="1097"/>
      <c r="GDT50" s="1097"/>
      <c r="GDU50" s="1097"/>
      <c r="GDV50" s="1097"/>
      <c r="GDW50" s="1097"/>
      <c r="GDX50" s="1097"/>
      <c r="GDY50" s="1097"/>
      <c r="GDZ50" s="1097"/>
      <c r="GEA50" s="1097"/>
      <c r="GEB50" s="1097"/>
      <c r="GEC50" s="1097"/>
      <c r="GED50" s="1097"/>
      <c r="GEE50" s="1097"/>
      <c r="GEF50" s="1097"/>
      <c r="GEG50" s="1097"/>
      <c r="GEH50" s="1097"/>
      <c r="GEI50" s="1097"/>
      <c r="GEJ50" s="1097"/>
      <c r="GEK50" s="1097"/>
      <c r="GEL50" s="1097"/>
      <c r="GEM50" s="1097"/>
      <c r="GEN50" s="1097"/>
      <c r="GEO50" s="1097"/>
      <c r="GEP50" s="1097"/>
      <c r="GEQ50" s="1097"/>
      <c r="GER50" s="1097"/>
      <c r="GES50" s="1097"/>
      <c r="GET50" s="1097"/>
      <c r="GEU50" s="1097"/>
      <c r="GEV50" s="1097"/>
      <c r="GEW50" s="1097"/>
      <c r="GEX50" s="1097"/>
      <c r="GEY50" s="1097"/>
      <c r="GEZ50" s="1097"/>
      <c r="GFA50" s="1097"/>
      <c r="GFB50" s="1097"/>
      <c r="GFC50" s="1097"/>
      <c r="GFD50" s="1097"/>
      <c r="GFE50" s="1097"/>
      <c r="GFF50" s="1097"/>
      <c r="GFG50" s="1097"/>
      <c r="GFH50" s="1097"/>
      <c r="GFI50" s="1097"/>
      <c r="GFJ50" s="1097"/>
      <c r="GFK50" s="1097"/>
      <c r="GFL50" s="1097"/>
      <c r="GFM50" s="1097"/>
      <c r="GFN50" s="1097"/>
      <c r="GFO50" s="1097"/>
      <c r="GFP50" s="1097"/>
      <c r="GFQ50" s="1097"/>
      <c r="GFR50" s="1097"/>
      <c r="GFS50" s="1097"/>
      <c r="GFT50" s="1097"/>
      <c r="GFU50" s="1097"/>
      <c r="GFV50" s="1097"/>
      <c r="GFW50" s="1097"/>
      <c r="GFX50" s="1097"/>
      <c r="GFY50" s="1097"/>
      <c r="GFZ50" s="1097"/>
      <c r="GGA50" s="1097"/>
      <c r="GGB50" s="1097"/>
      <c r="GGC50" s="1097"/>
      <c r="GGD50" s="1097"/>
      <c r="GGE50" s="1097"/>
      <c r="GGF50" s="1097"/>
      <c r="GGG50" s="1097"/>
      <c r="GGH50" s="1097"/>
      <c r="GGI50" s="1097"/>
      <c r="GGJ50" s="1097"/>
      <c r="GGK50" s="1097"/>
      <c r="GGL50" s="1097"/>
      <c r="GGM50" s="1097"/>
      <c r="GGN50" s="1097"/>
      <c r="GGO50" s="1097"/>
      <c r="GGP50" s="1097"/>
      <c r="GGQ50" s="1097"/>
      <c r="GGR50" s="1097"/>
      <c r="GGS50" s="1097"/>
      <c r="GGT50" s="1097"/>
      <c r="GGU50" s="1097"/>
      <c r="GGV50" s="1097"/>
      <c r="GGW50" s="1097"/>
      <c r="GGX50" s="1097"/>
      <c r="GGY50" s="1097"/>
      <c r="GGZ50" s="1097"/>
      <c r="GHA50" s="1097"/>
      <c r="GHB50" s="1097"/>
      <c r="GHC50" s="1097"/>
      <c r="GHD50" s="1097"/>
      <c r="GHE50" s="1097"/>
      <c r="GHF50" s="1097"/>
      <c r="GHG50" s="1097"/>
      <c r="GHH50" s="1097"/>
      <c r="GHI50" s="1097"/>
      <c r="GHJ50" s="1097"/>
      <c r="GHK50" s="1097"/>
      <c r="GHL50" s="1097"/>
      <c r="GHM50" s="1097"/>
      <c r="GHN50" s="1097"/>
      <c r="GHO50" s="1097"/>
      <c r="GHP50" s="1097"/>
      <c r="GHQ50" s="1097"/>
      <c r="GHR50" s="1097"/>
      <c r="GHS50" s="1097"/>
      <c r="GHT50" s="1097"/>
      <c r="GHU50" s="1097"/>
      <c r="GHV50" s="1097"/>
      <c r="GHW50" s="1097"/>
      <c r="GHX50" s="1097"/>
      <c r="GHY50" s="1097"/>
      <c r="GHZ50" s="1097"/>
      <c r="GIA50" s="1097"/>
      <c r="GIB50" s="1097"/>
      <c r="GIC50" s="1097"/>
      <c r="GID50" s="1097"/>
      <c r="GIE50" s="1097"/>
      <c r="GIF50" s="1097"/>
      <c r="GIG50" s="1097"/>
      <c r="GIH50" s="1097"/>
      <c r="GII50" s="1097"/>
      <c r="GIJ50" s="1097"/>
      <c r="GIK50" s="1097"/>
      <c r="GIL50" s="1097"/>
      <c r="GIM50" s="1097"/>
      <c r="GIN50" s="1097"/>
      <c r="GIO50" s="1097"/>
      <c r="GIP50" s="1097"/>
      <c r="GIQ50" s="1097"/>
      <c r="GIR50" s="1097"/>
      <c r="GIS50" s="1097"/>
      <c r="GIT50" s="1097"/>
      <c r="GIU50" s="1097"/>
      <c r="GIV50" s="1097"/>
      <c r="GIW50" s="1097"/>
      <c r="GIX50" s="1097"/>
      <c r="GIY50" s="1097"/>
      <c r="GIZ50" s="1097"/>
      <c r="GJA50" s="1097"/>
      <c r="GJB50" s="1097"/>
      <c r="GJC50" s="1097"/>
      <c r="GJD50" s="1097"/>
      <c r="GJE50" s="1097"/>
      <c r="GJF50" s="1097"/>
      <c r="GJG50" s="1097"/>
      <c r="GJH50" s="1097"/>
      <c r="GJI50" s="1097"/>
      <c r="GJJ50" s="1097"/>
      <c r="GJK50" s="1097"/>
      <c r="GJL50" s="1097"/>
      <c r="GJM50" s="1097"/>
      <c r="GJN50" s="1097"/>
      <c r="GJO50" s="1097"/>
      <c r="GJP50" s="1097"/>
      <c r="GJQ50" s="1097"/>
      <c r="GJR50" s="1097"/>
      <c r="GJS50" s="1097"/>
      <c r="GJT50" s="1097"/>
      <c r="GJU50" s="1097"/>
      <c r="GJV50" s="1097"/>
      <c r="GJW50" s="1097"/>
      <c r="GJX50" s="1097"/>
      <c r="GJY50" s="1097"/>
      <c r="GJZ50" s="1097"/>
      <c r="GKA50" s="1097"/>
      <c r="GKB50" s="1097"/>
      <c r="GKC50" s="1097"/>
      <c r="GKD50" s="1097"/>
      <c r="GKE50" s="1097"/>
      <c r="GKF50" s="1097"/>
      <c r="GKG50" s="1097"/>
      <c r="GKH50" s="1097"/>
      <c r="GKI50" s="1097"/>
      <c r="GKJ50" s="1097"/>
      <c r="GKK50" s="1097"/>
      <c r="GKL50" s="1097"/>
      <c r="GKM50" s="1097"/>
      <c r="GKN50" s="1097"/>
      <c r="GKO50" s="1097"/>
      <c r="GKP50" s="1097"/>
      <c r="GKQ50" s="1097"/>
      <c r="GKR50" s="1097"/>
      <c r="GKS50" s="1097"/>
      <c r="GKT50" s="1097"/>
      <c r="GKU50" s="1097"/>
      <c r="GKV50" s="1097"/>
      <c r="GKW50" s="1097"/>
      <c r="GKX50" s="1097"/>
      <c r="GKY50" s="1097"/>
      <c r="GKZ50" s="1097"/>
      <c r="GLA50" s="1097"/>
      <c r="GLB50" s="1097"/>
      <c r="GLC50" s="1097"/>
      <c r="GLD50" s="1097"/>
      <c r="GLE50" s="1097"/>
      <c r="GLF50" s="1097"/>
      <c r="GLG50" s="1097"/>
      <c r="GLH50" s="1097"/>
      <c r="GLI50" s="1097"/>
      <c r="GLJ50" s="1097"/>
      <c r="GLK50" s="1097"/>
      <c r="GLL50" s="1097"/>
      <c r="GLM50" s="1097"/>
      <c r="GLN50" s="1097"/>
      <c r="GLO50" s="1097"/>
      <c r="GLP50" s="1097"/>
      <c r="GLQ50" s="1097"/>
      <c r="GLR50" s="1097"/>
      <c r="GLS50" s="1097"/>
      <c r="GLT50" s="1097"/>
      <c r="GLU50" s="1097"/>
      <c r="GLV50" s="1097"/>
      <c r="GLW50" s="1097"/>
      <c r="GLX50" s="1097"/>
      <c r="GLY50" s="1097"/>
      <c r="GLZ50" s="1097"/>
      <c r="GMA50" s="1097"/>
      <c r="GMB50" s="1097"/>
      <c r="GMC50" s="1097"/>
      <c r="GMD50" s="1097"/>
      <c r="GME50" s="1097"/>
      <c r="GMF50" s="1097"/>
      <c r="GMG50" s="1097"/>
      <c r="GMH50" s="1097"/>
      <c r="GMI50" s="1097"/>
      <c r="GMJ50" s="1097"/>
      <c r="GMK50" s="1097"/>
      <c r="GML50" s="1097"/>
      <c r="GMM50" s="1097"/>
      <c r="GMN50" s="1097"/>
      <c r="GMO50" s="1097"/>
      <c r="GMP50" s="1097"/>
      <c r="GMQ50" s="1097"/>
      <c r="GMR50" s="1097"/>
      <c r="GMS50" s="1097"/>
      <c r="GMT50" s="1097"/>
      <c r="GMU50" s="1097"/>
      <c r="GMV50" s="1097"/>
      <c r="GMW50" s="1097"/>
      <c r="GMX50" s="1097"/>
      <c r="GMY50" s="1097"/>
      <c r="GMZ50" s="1097"/>
      <c r="GNA50" s="1097"/>
      <c r="GNB50" s="1097"/>
      <c r="GNC50" s="1097"/>
      <c r="GND50" s="1097"/>
      <c r="GNE50" s="1097"/>
      <c r="GNF50" s="1097"/>
      <c r="GNG50" s="1097"/>
      <c r="GNH50" s="1097"/>
      <c r="GNI50" s="1097"/>
      <c r="GNJ50" s="1097"/>
      <c r="GNK50" s="1097"/>
      <c r="GNL50" s="1097"/>
      <c r="GNM50" s="1097"/>
      <c r="GNN50" s="1097"/>
      <c r="GNO50" s="1097"/>
      <c r="GNY50" s="1097"/>
      <c r="GNZ50" s="1097"/>
      <c r="GOA50" s="1097"/>
      <c r="GOB50" s="1097"/>
      <c r="GOC50" s="1097"/>
      <c r="GOD50" s="1097"/>
      <c r="GOE50" s="1097"/>
      <c r="GOF50" s="1097"/>
      <c r="GOG50" s="1097"/>
      <c r="GOH50" s="1097"/>
      <c r="GOI50" s="1097"/>
      <c r="GOJ50" s="1097"/>
      <c r="GOK50" s="1097"/>
      <c r="GOL50" s="1097"/>
      <c r="GOM50" s="1097"/>
      <c r="GON50" s="1097"/>
      <c r="GOO50" s="1097"/>
      <c r="GOP50" s="1097"/>
      <c r="GOQ50" s="1097"/>
      <c r="GOR50" s="1097"/>
      <c r="GOS50" s="1097"/>
      <c r="GOT50" s="1097"/>
      <c r="GOU50" s="1097"/>
      <c r="GOV50" s="1097"/>
      <c r="GOW50" s="1097"/>
      <c r="GOX50" s="1097"/>
      <c r="GOY50" s="1097"/>
      <c r="GOZ50" s="1097"/>
      <c r="GPA50" s="1097"/>
      <c r="GPB50" s="1097"/>
      <c r="GPC50" s="1097"/>
      <c r="GPD50" s="1097"/>
      <c r="GPE50" s="1097"/>
      <c r="GPF50" s="1097"/>
      <c r="GPG50" s="1097"/>
      <c r="GPH50" s="1097"/>
      <c r="GPI50" s="1097"/>
      <c r="GPJ50" s="1097"/>
      <c r="GPK50" s="1097"/>
      <c r="GPL50" s="1097"/>
      <c r="GPM50" s="1097"/>
      <c r="GPN50" s="1097"/>
      <c r="GPO50" s="1097"/>
      <c r="GPP50" s="1097"/>
      <c r="GPQ50" s="1097"/>
      <c r="GPR50" s="1097"/>
      <c r="GPS50" s="1097"/>
      <c r="GPT50" s="1097"/>
      <c r="GPU50" s="1097"/>
      <c r="GPV50" s="1097"/>
      <c r="GPW50" s="1097"/>
      <c r="GPX50" s="1097"/>
      <c r="GPY50" s="1097"/>
      <c r="GPZ50" s="1097"/>
      <c r="GQA50" s="1097"/>
      <c r="GQB50" s="1097"/>
      <c r="GQC50" s="1097"/>
      <c r="GQD50" s="1097"/>
      <c r="GQE50" s="1097"/>
      <c r="GQF50" s="1097"/>
      <c r="GQG50" s="1097"/>
      <c r="GQH50" s="1097"/>
      <c r="GQI50" s="1097"/>
      <c r="GQJ50" s="1097"/>
      <c r="GQK50" s="1097"/>
      <c r="GQL50" s="1097"/>
      <c r="GQM50" s="1097"/>
      <c r="GQN50" s="1097"/>
      <c r="GQO50" s="1097"/>
      <c r="GQP50" s="1097"/>
      <c r="GQQ50" s="1097"/>
      <c r="GQR50" s="1097"/>
      <c r="GQS50" s="1097"/>
      <c r="GQT50" s="1097"/>
      <c r="GQU50" s="1097"/>
      <c r="GQV50" s="1097"/>
      <c r="GQW50" s="1097"/>
      <c r="GQX50" s="1097"/>
      <c r="GQY50" s="1097"/>
      <c r="GQZ50" s="1097"/>
      <c r="GRA50" s="1097"/>
      <c r="GRB50" s="1097"/>
      <c r="GRC50" s="1097"/>
      <c r="GRD50" s="1097"/>
      <c r="GRE50" s="1097"/>
      <c r="GRF50" s="1097"/>
      <c r="GRG50" s="1097"/>
      <c r="GRH50" s="1097"/>
      <c r="GRI50" s="1097"/>
      <c r="GRJ50" s="1097"/>
      <c r="GRK50" s="1097"/>
      <c r="GRL50" s="1097"/>
      <c r="GRM50" s="1097"/>
      <c r="GRN50" s="1097"/>
      <c r="GRO50" s="1097"/>
      <c r="GRP50" s="1097"/>
      <c r="GRQ50" s="1097"/>
      <c r="GRR50" s="1097"/>
      <c r="GRS50" s="1097"/>
      <c r="GRT50" s="1097"/>
      <c r="GRU50" s="1097"/>
      <c r="GRV50" s="1097"/>
      <c r="GRW50" s="1097"/>
      <c r="GRX50" s="1097"/>
      <c r="GRY50" s="1097"/>
      <c r="GRZ50" s="1097"/>
      <c r="GSA50" s="1097"/>
      <c r="GSB50" s="1097"/>
      <c r="GSC50" s="1097"/>
      <c r="GSD50" s="1097"/>
      <c r="GSE50" s="1097"/>
      <c r="GSF50" s="1097"/>
      <c r="GSG50" s="1097"/>
      <c r="GSH50" s="1097"/>
      <c r="GSI50" s="1097"/>
      <c r="GSJ50" s="1097"/>
      <c r="GSK50" s="1097"/>
      <c r="GSL50" s="1097"/>
      <c r="GSM50" s="1097"/>
      <c r="GSN50" s="1097"/>
      <c r="GSO50" s="1097"/>
      <c r="GSP50" s="1097"/>
      <c r="GSQ50" s="1097"/>
      <c r="GSR50" s="1097"/>
      <c r="GSS50" s="1097"/>
      <c r="GST50" s="1097"/>
      <c r="GSU50" s="1097"/>
      <c r="GSV50" s="1097"/>
      <c r="GSW50" s="1097"/>
      <c r="GSX50" s="1097"/>
      <c r="GSY50" s="1097"/>
      <c r="GSZ50" s="1097"/>
      <c r="GTA50" s="1097"/>
      <c r="GTB50" s="1097"/>
      <c r="GTC50" s="1097"/>
      <c r="GTD50" s="1097"/>
      <c r="GTE50" s="1097"/>
      <c r="GTF50" s="1097"/>
      <c r="GTG50" s="1097"/>
      <c r="GTH50" s="1097"/>
      <c r="GTI50" s="1097"/>
      <c r="GTJ50" s="1097"/>
      <c r="GTK50" s="1097"/>
      <c r="GTL50" s="1097"/>
      <c r="GTM50" s="1097"/>
      <c r="GTN50" s="1097"/>
      <c r="GTO50" s="1097"/>
      <c r="GTP50" s="1097"/>
      <c r="GTQ50" s="1097"/>
      <c r="GTR50" s="1097"/>
      <c r="GTS50" s="1097"/>
      <c r="GTT50" s="1097"/>
      <c r="GTU50" s="1097"/>
      <c r="GTV50" s="1097"/>
      <c r="GTW50" s="1097"/>
      <c r="GTX50" s="1097"/>
      <c r="GTY50" s="1097"/>
      <c r="GTZ50" s="1097"/>
      <c r="GUA50" s="1097"/>
      <c r="GUB50" s="1097"/>
      <c r="GUC50" s="1097"/>
      <c r="GUD50" s="1097"/>
      <c r="GUE50" s="1097"/>
      <c r="GUF50" s="1097"/>
      <c r="GUG50" s="1097"/>
      <c r="GUH50" s="1097"/>
      <c r="GUI50" s="1097"/>
      <c r="GUJ50" s="1097"/>
      <c r="GUK50" s="1097"/>
      <c r="GUL50" s="1097"/>
      <c r="GUM50" s="1097"/>
      <c r="GUN50" s="1097"/>
      <c r="GUO50" s="1097"/>
      <c r="GUP50" s="1097"/>
      <c r="GUQ50" s="1097"/>
      <c r="GUR50" s="1097"/>
      <c r="GUS50" s="1097"/>
      <c r="GUT50" s="1097"/>
      <c r="GUU50" s="1097"/>
      <c r="GUV50" s="1097"/>
      <c r="GUW50" s="1097"/>
      <c r="GUX50" s="1097"/>
      <c r="GUY50" s="1097"/>
      <c r="GUZ50" s="1097"/>
      <c r="GVA50" s="1097"/>
      <c r="GVB50" s="1097"/>
      <c r="GVC50" s="1097"/>
      <c r="GVD50" s="1097"/>
      <c r="GVE50" s="1097"/>
      <c r="GVF50" s="1097"/>
      <c r="GVG50" s="1097"/>
      <c r="GVH50" s="1097"/>
      <c r="GVI50" s="1097"/>
      <c r="GVJ50" s="1097"/>
      <c r="GVK50" s="1097"/>
      <c r="GVL50" s="1097"/>
      <c r="GVM50" s="1097"/>
      <c r="GVN50" s="1097"/>
      <c r="GVO50" s="1097"/>
      <c r="GVP50" s="1097"/>
      <c r="GVQ50" s="1097"/>
      <c r="GVR50" s="1097"/>
      <c r="GVS50" s="1097"/>
      <c r="GVT50" s="1097"/>
      <c r="GVU50" s="1097"/>
      <c r="GVV50" s="1097"/>
      <c r="GVW50" s="1097"/>
      <c r="GVX50" s="1097"/>
      <c r="GVY50" s="1097"/>
      <c r="GVZ50" s="1097"/>
      <c r="GWA50" s="1097"/>
      <c r="GWB50" s="1097"/>
      <c r="GWC50" s="1097"/>
      <c r="GWD50" s="1097"/>
      <c r="GWE50" s="1097"/>
      <c r="GWF50" s="1097"/>
      <c r="GWG50" s="1097"/>
      <c r="GWH50" s="1097"/>
      <c r="GWI50" s="1097"/>
      <c r="GWJ50" s="1097"/>
      <c r="GWK50" s="1097"/>
      <c r="GWL50" s="1097"/>
      <c r="GWM50" s="1097"/>
      <c r="GWN50" s="1097"/>
      <c r="GWO50" s="1097"/>
      <c r="GWP50" s="1097"/>
      <c r="GWQ50" s="1097"/>
      <c r="GWR50" s="1097"/>
      <c r="GWS50" s="1097"/>
      <c r="GWT50" s="1097"/>
      <c r="GWU50" s="1097"/>
      <c r="GWV50" s="1097"/>
      <c r="GWW50" s="1097"/>
      <c r="GWX50" s="1097"/>
      <c r="GWY50" s="1097"/>
      <c r="GWZ50" s="1097"/>
      <c r="GXA50" s="1097"/>
      <c r="GXB50" s="1097"/>
      <c r="GXC50" s="1097"/>
      <c r="GXD50" s="1097"/>
      <c r="GXE50" s="1097"/>
      <c r="GXF50" s="1097"/>
      <c r="GXG50" s="1097"/>
      <c r="GXH50" s="1097"/>
      <c r="GXI50" s="1097"/>
      <c r="GXJ50" s="1097"/>
      <c r="GXK50" s="1097"/>
      <c r="GXL50" s="1097"/>
      <c r="GXM50" s="1097"/>
      <c r="GXN50" s="1097"/>
      <c r="GXO50" s="1097"/>
      <c r="GXP50" s="1097"/>
      <c r="GXQ50" s="1097"/>
      <c r="GXR50" s="1097"/>
      <c r="GXS50" s="1097"/>
      <c r="GXT50" s="1097"/>
      <c r="GXU50" s="1097"/>
      <c r="GXV50" s="1097"/>
      <c r="GXW50" s="1097"/>
      <c r="GXX50" s="1097"/>
      <c r="GXY50" s="1097"/>
      <c r="GXZ50" s="1097"/>
      <c r="GYA50" s="1097"/>
      <c r="GYB50" s="1097"/>
      <c r="GYC50" s="1097"/>
      <c r="GYD50" s="1097"/>
      <c r="GYE50" s="1097"/>
      <c r="GYF50" s="1097"/>
      <c r="GYG50" s="1097"/>
      <c r="GYH50" s="1097"/>
      <c r="GYI50" s="1097"/>
      <c r="GYJ50" s="1097"/>
      <c r="GYK50" s="1097"/>
      <c r="GYL50" s="1097"/>
      <c r="GYM50" s="1097"/>
      <c r="GYN50" s="1097"/>
      <c r="GYO50" s="1097"/>
      <c r="GYP50" s="1097"/>
      <c r="GYQ50" s="1097"/>
      <c r="GYR50" s="1097"/>
      <c r="GYS50" s="1097"/>
      <c r="GYT50" s="1097"/>
      <c r="GYU50" s="1097"/>
      <c r="GYV50" s="1097"/>
      <c r="GYW50" s="1097"/>
      <c r="GYX50" s="1097"/>
      <c r="GYY50" s="1097"/>
      <c r="GYZ50" s="1097"/>
      <c r="GZA50" s="1097"/>
      <c r="GZB50" s="1097"/>
      <c r="GZC50" s="1097"/>
      <c r="GZD50" s="1097"/>
      <c r="GZE50" s="1097"/>
      <c r="GZF50" s="1097"/>
      <c r="GZG50" s="1097"/>
      <c r="GZH50" s="1097"/>
      <c r="GZI50" s="1097"/>
      <c r="GZJ50" s="1097"/>
      <c r="GZK50" s="1097"/>
      <c r="GZL50" s="1097"/>
      <c r="GZM50" s="1097"/>
      <c r="GZN50" s="1097"/>
      <c r="GZO50" s="1097"/>
      <c r="GZP50" s="1097"/>
      <c r="GZQ50" s="1097"/>
      <c r="GZR50" s="1097"/>
      <c r="GZS50" s="1097"/>
      <c r="GZT50" s="1097"/>
      <c r="GZU50" s="1097"/>
      <c r="GZV50" s="1097"/>
      <c r="GZW50" s="1097"/>
      <c r="GZX50" s="1097"/>
      <c r="GZY50" s="1097"/>
      <c r="GZZ50" s="1097"/>
      <c r="HAA50" s="1097"/>
      <c r="HAB50" s="1097"/>
      <c r="HAC50" s="1097"/>
      <c r="HAD50" s="1097"/>
      <c r="HAE50" s="1097"/>
      <c r="HAF50" s="1097"/>
      <c r="HAG50" s="1097"/>
      <c r="HAH50" s="1097"/>
      <c r="HAI50" s="1097"/>
      <c r="HAJ50" s="1097"/>
      <c r="HAK50" s="1097"/>
      <c r="HAL50" s="1097"/>
      <c r="HAM50" s="1097"/>
      <c r="HAN50" s="1097"/>
      <c r="HAO50" s="1097"/>
      <c r="HAP50" s="1097"/>
      <c r="HAQ50" s="1097"/>
      <c r="HAR50" s="1097"/>
      <c r="HAS50" s="1097"/>
      <c r="HAT50" s="1097"/>
      <c r="HAU50" s="1097"/>
      <c r="HAV50" s="1097"/>
      <c r="HAW50" s="1097"/>
      <c r="HAX50" s="1097"/>
      <c r="HAY50" s="1097"/>
      <c r="HAZ50" s="1097"/>
      <c r="HBA50" s="1097"/>
      <c r="HBB50" s="1097"/>
      <c r="HBC50" s="1097"/>
      <c r="HBD50" s="1097"/>
      <c r="HBE50" s="1097"/>
      <c r="HBF50" s="1097"/>
      <c r="HBG50" s="1097"/>
      <c r="HBH50" s="1097"/>
      <c r="HBI50" s="1097"/>
      <c r="HBJ50" s="1097"/>
      <c r="HBK50" s="1097"/>
      <c r="HBL50" s="1097"/>
      <c r="HBM50" s="1097"/>
      <c r="HBN50" s="1097"/>
      <c r="HBO50" s="1097"/>
      <c r="HBP50" s="1097"/>
      <c r="HBQ50" s="1097"/>
      <c r="HBR50" s="1097"/>
      <c r="HBS50" s="1097"/>
      <c r="HBT50" s="1097"/>
      <c r="HBU50" s="1097"/>
      <c r="HBV50" s="1097"/>
      <c r="HBW50" s="1097"/>
      <c r="HBX50" s="1097"/>
      <c r="HBY50" s="1097"/>
      <c r="HBZ50" s="1097"/>
      <c r="HCA50" s="1097"/>
      <c r="HCB50" s="1097"/>
      <c r="HCC50" s="1097"/>
      <c r="HCD50" s="1097"/>
      <c r="HCE50" s="1097"/>
      <c r="HCF50" s="1097"/>
      <c r="HCG50" s="1097"/>
      <c r="HCH50" s="1097"/>
      <c r="HCI50" s="1097"/>
      <c r="HCJ50" s="1097"/>
      <c r="HCK50" s="1097"/>
      <c r="HCL50" s="1097"/>
      <c r="HCM50" s="1097"/>
      <c r="HCN50" s="1097"/>
      <c r="HCO50" s="1097"/>
      <c r="HCP50" s="1097"/>
      <c r="HCQ50" s="1097"/>
      <c r="HCR50" s="1097"/>
      <c r="HCS50" s="1097"/>
      <c r="HCT50" s="1097"/>
      <c r="HCU50" s="1097"/>
      <c r="HCV50" s="1097"/>
      <c r="HCW50" s="1097"/>
      <c r="HCX50" s="1097"/>
      <c r="HCY50" s="1097"/>
      <c r="HCZ50" s="1097"/>
      <c r="HDA50" s="1097"/>
      <c r="HDB50" s="1097"/>
      <c r="HDC50" s="1097"/>
      <c r="HDD50" s="1097"/>
      <c r="HDE50" s="1097"/>
      <c r="HDF50" s="1097"/>
      <c r="HDG50" s="1097"/>
      <c r="HDH50" s="1097"/>
      <c r="HDI50" s="1097"/>
      <c r="HDJ50" s="1097"/>
      <c r="HDK50" s="1097"/>
      <c r="HDL50" s="1097"/>
      <c r="HDM50" s="1097"/>
      <c r="HDN50" s="1097"/>
      <c r="HDO50" s="1097"/>
      <c r="HDP50" s="1097"/>
      <c r="HDQ50" s="1097"/>
      <c r="HDR50" s="1097"/>
      <c r="HDS50" s="1097"/>
      <c r="HDT50" s="1097"/>
      <c r="HDU50" s="1097"/>
      <c r="HDV50" s="1097"/>
      <c r="HDW50" s="1097"/>
      <c r="HDX50" s="1097"/>
      <c r="HDY50" s="1097"/>
      <c r="HDZ50" s="1097"/>
      <c r="HEA50" s="1097"/>
      <c r="HEB50" s="1097"/>
      <c r="HEC50" s="1097"/>
      <c r="HED50" s="1097"/>
      <c r="HEE50" s="1097"/>
      <c r="HEF50" s="1097"/>
      <c r="HEG50" s="1097"/>
      <c r="HEH50" s="1097"/>
      <c r="HEI50" s="1097"/>
      <c r="HEJ50" s="1097"/>
      <c r="HEK50" s="1097"/>
      <c r="HEL50" s="1097"/>
      <c r="HEM50" s="1097"/>
      <c r="HEN50" s="1097"/>
      <c r="HEO50" s="1097"/>
      <c r="HEP50" s="1097"/>
      <c r="HEQ50" s="1097"/>
      <c r="HER50" s="1097"/>
      <c r="HES50" s="1097"/>
      <c r="HET50" s="1097"/>
      <c r="HEU50" s="1097"/>
      <c r="HEV50" s="1097"/>
      <c r="HEW50" s="1097"/>
      <c r="HEX50" s="1097"/>
      <c r="HEY50" s="1097"/>
      <c r="HEZ50" s="1097"/>
      <c r="HFA50" s="1097"/>
      <c r="HFB50" s="1097"/>
      <c r="HFC50" s="1097"/>
      <c r="HFD50" s="1097"/>
      <c r="HFE50" s="1097"/>
      <c r="HFF50" s="1097"/>
      <c r="HFG50" s="1097"/>
      <c r="HFH50" s="1097"/>
      <c r="HFI50" s="1097"/>
      <c r="HFJ50" s="1097"/>
      <c r="HFK50" s="1097"/>
      <c r="HFL50" s="1097"/>
      <c r="HFM50" s="1097"/>
      <c r="HFN50" s="1097"/>
      <c r="HFO50" s="1097"/>
      <c r="HFP50" s="1097"/>
      <c r="HFQ50" s="1097"/>
      <c r="HFR50" s="1097"/>
      <c r="HFS50" s="1097"/>
      <c r="HFT50" s="1097"/>
      <c r="HFU50" s="1097"/>
      <c r="HFV50" s="1097"/>
      <c r="HFW50" s="1097"/>
      <c r="HFX50" s="1097"/>
      <c r="HFY50" s="1097"/>
      <c r="HFZ50" s="1097"/>
      <c r="HGA50" s="1097"/>
      <c r="HGB50" s="1097"/>
      <c r="HGC50" s="1097"/>
      <c r="HGD50" s="1097"/>
      <c r="HGE50" s="1097"/>
      <c r="HGF50" s="1097"/>
      <c r="HGG50" s="1097"/>
      <c r="HGH50" s="1097"/>
      <c r="HGI50" s="1097"/>
      <c r="HGJ50" s="1097"/>
      <c r="HGK50" s="1097"/>
      <c r="HGL50" s="1097"/>
      <c r="HGM50" s="1097"/>
      <c r="HGN50" s="1097"/>
      <c r="HGO50" s="1097"/>
      <c r="HGP50" s="1097"/>
      <c r="HGQ50" s="1097"/>
      <c r="HGR50" s="1097"/>
      <c r="HGS50" s="1097"/>
      <c r="HGT50" s="1097"/>
      <c r="HGU50" s="1097"/>
      <c r="HGV50" s="1097"/>
      <c r="HGW50" s="1097"/>
      <c r="HGX50" s="1097"/>
      <c r="HGY50" s="1097"/>
      <c r="HGZ50" s="1097"/>
      <c r="HHA50" s="1097"/>
      <c r="HHB50" s="1097"/>
      <c r="HHC50" s="1097"/>
      <c r="HHD50" s="1097"/>
      <c r="HHE50" s="1097"/>
      <c r="HHF50" s="1097"/>
      <c r="HHG50" s="1097"/>
      <c r="HHH50" s="1097"/>
      <c r="HHI50" s="1097"/>
      <c r="HHJ50" s="1097"/>
      <c r="HHK50" s="1097"/>
      <c r="HHL50" s="1097"/>
      <c r="HHM50" s="1097"/>
      <c r="HHN50" s="1097"/>
      <c r="HHO50" s="1097"/>
      <c r="HHP50" s="1097"/>
      <c r="HHQ50" s="1097"/>
      <c r="HHR50" s="1097"/>
      <c r="HHS50" s="1097"/>
      <c r="HHT50" s="1097"/>
      <c r="HHU50" s="1097"/>
      <c r="HHV50" s="1097"/>
      <c r="HHW50" s="1097"/>
      <c r="HHX50" s="1097"/>
      <c r="HHY50" s="1097"/>
      <c r="HHZ50" s="1097"/>
      <c r="HIA50" s="1097"/>
      <c r="HIB50" s="1097"/>
      <c r="HIC50" s="1097"/>
      <c r="HID50" s="1097"/>
      <c r="HIE50" s="1097"/>
      <c r="HIF50" s="1097"/>
      <c r="HIG50" s="1097"/>
      <c r="HIH50" s="1097"/>
      <c r="HII50" s="1097"/>
      <c r="HIJ50" s="1097"/>
      <c r="HIK50" s="1097"/>
      <c r="HIL50" s="1097"/>
      <c r="HIM50" s="1097"/>
      <c r="HIN50" s="1097"/>
      <c r="HIO50" s="1097"/>
      <c r="HIP50" s="1097"/>
      <c r="HIQ50" s="1097"/>
      <c r="HIR50" s="1097"/>
      <c r="HIS50" s="1097"/>
      <c r="HIT50" s="1097"/>
      <c r="HIU50" s="1097"/>
      <c r="HIV50" s="1097"/>
      <c r="HIW50" s="1097"/>
      <c r="HIX50" s="1097"/>
      <c r="HIY50" s="1097"/>
      <c r="HIZ50" s="1097"/>
      <c r="HJA50" s="1097"/>
      <c r="HJB50" s="1097"/>
      <c r="HJC50" s="1097"/>
      <c r="HJD50" s="1097"/>
      <c r="HJE50" s="1097"/>
      <c r="HJF50" s="1097"/>
      <c r="HJG50" s="1097"/>
      <c r="HJH50" s="1097"/>
      <c r="HJI50" s="1097"/>
      <c r="HJJ50" s="1097"/>
      <c r="HJK50" s="1097"/>
      <c r="HJL50" s="1097"/>
      <c r="HJM50" s="1097"/>
      <c r="HJN50" s="1097"/>
      <c r="HJO50" s="1097"/>
      <c r="HJP50" s="1097"/>
      <c r="HJQ50" s="1097"/>
      <c r="HJR50" s="1097"/>
      <c r="HJS50" s="1097"/>
      <c r="HJT50" s="1097"/>
      <c r="HJU50" s="1097"/>
      <c r="HJV50" s="1097"/>
      <c r="HJW50" s="1097"/>
      <c r="HJX50" s="1097"/>
      <c r="HJY50" s="1097"/>
      <c r="HJZ50" s="1097"/>
      <c r="HKA50" s="1097"/>
      <c r="HKB50" s="1097"/>
      <c r="HKC50" s="1097"/>
      <c r="HKD50" s="1097"/>
      <c r="HKE50" s="1097"/>
      <c r="HKF50" s="1097"/>
      <c r="HKG50" s="1097"/>
      <c r="HKH50" s="1097"/>
      <c r="HKI50" s="1097"/>
      <c r="HKJ50" s="1097"/>
      <c r="HKK50" s="1097"/>
      <c r="HKL50" s="1097"/>
      <c r="HKM50" s="1097"/>
      <c r="HKN50" s="1097"/>
      <c r="HKO50" s="1097"/>
      <c r="HKP50" s="1097"/>
      <c r="HKQ50" s="1097"/>
      <c r="HKR50" s="1097"/>
      <c r="HKS50" s="1097"/>
      <c r="HKT50" s="1097"/>
      <c r="HKU50" s="1097"/>
      <c r="HKV50" s="1097"/>
      <c r="HKW50" s="1097"/>
      <c r="HKX50" s="1097"/>
      <c r="HKY50" s="1097"/>
      <c r="HKZ50" s="1097"/>
      <c r="HLA50" s="1097"/>
      <c r="HLB50" s="1097"/>
      <c r="HLC50" s="1097"/>
      <c r="HLD50" s="1097"/>
      <c r="HLE50" s="1097"/>
      <c r="HLF50" s="1097"/>
      <c r="HLG50" s="1097"/>
      <c r="HLH50" s="1097"/>
      <c r="HLI50" s="1097"/>
      <c r="HLJ50" s="1097"/>
      <c r="HLK50" s="1097"/>
      <c r="HLL50" s="1097"/>
      <c r="HLM50" s="1097"/>
      <c r="HLN50" s="1097"/>
      <c r="HLO50" s="1097"/>
      <c r="HLP50" s="1097"/>
      <c r="HLQ50" s="1097"/>
      <c r="HLR50" s="1097"/>
      <c r="HLS50" s="1097"/>
      <c r="HLT50" s="1097"/>
      <c r="HLU50" s="1097"/>
      <c r="HLV50" s="1097"/>
      <c r="HLW50" s="1097"/>
      <c r="HLX50" s="1097"/>
      <c r="HLY50" s="1097"/>
      <c r="HLZ50" s="1097"/>
      <c r="HMA50" s="1097"/>
      <c r="HMB50" s="1097"/>
      <c r="HMC50" s="1097"/>
      <c r="HMD50" s="1097"/>
      <c r="HME50" s="1097"/>
      <c r="HMF50" s="1097"/>
      <c r="HMG50" s="1097"/>
      <c r="HMH50" s="1097"/>
      <c r="HMI50" s="1097"/>
      <c r="HMJ50" s="1097"/>
      <c r="HMK50" s="1097"/>
      <c r="HML50" s="1097"/>
      <c r="HMM50" s="1097"/>
      <c r="HMN50" s="1097"/>
      <c r="HMO50" s="1097"/>
      <c r="HMP50" s="1097"/>
      <c r="HMQ50" s="1097"/>
      <c r="HMR50" s="1097"/>
      <c r="HMS50" s="1097"/>
      <c r="HMT50" s="1097"/>
      <c r="HMU50" s="1097"/>
      <c r="HMV50" s="1097"/>
      <c r="HMW50" s="1097"/>
      <c r="HMX50" s="1097"/>
      <c r="HMY50" s="1097"/>
      <c r="HMZ50" s="1097"/>
      <c r="HNA50" s="1097"/>
      <c r="HNB50" s="1097"/>
      <c r="HNC50" s="1097"/>
      <c r="HND50" s="1097"/>
      <c r="HNE50" s="1097"/>
      <c r="HNF50" s="1097"/>
      <c r="HNG50" s="1097"/>
      <c r="HNH50" s="1097"/>
      <c r="HNI50" s="1097"/>
      <c r="HNJ50" s="1097"/>
      <c r="HNK50" s="1097"/>
      <c r="HNL50" s="1097"/>
      <c r="HNM50" s="1097"/>
      <c r="HNN50" s="1097"/>
      <c r="HNO50" s="1097"/>
      <c r="HNP50" s="1097"/>
      <c r="HNQ50" s="1097"/>
      <c r="HNR50" s="1097"/>
      <c r="HNS50" s="1097"/>
      <c r="HNT50" s="1097"/>
      <c r="HNU50" s="1097"/>
      <c r="HNV50" s="1097"/>
      <c r="HNW50" s="1097"/>
      <c r="HNX50" s="1097"/>
      <c r="HNY50" s="1097"/>
      <c r="HNZ50" s="1097"/>
      <c r="HOA50" s="1097"/>
      <c r="HOB50" s="1097"/>
      <c r="HOC50" s="1097"/>
      <c r="HOD50" s="1097"/>
      <c r="HOE50" s="1097"/>
      <c r="HOF50" s="1097"/>
      <c r="HOG50" s="1097"/>
      <c r="HOH50" s="1097"/>
      <c r="HOI50" s="1097"/>
      <c r="HOJ50" s="1097"/>
      <c r="HOK50" s="1097"/>
      <c r="HOL50" s="1097"/>
      <c r="HOM50" s="1097"/>
      <c r="HON50" s="1097"/>
      <c r="HOO50" s="1097"/>
      <c r="HOP50" s="1097"/>
      <c r="HOQ50" s="1097"/>
      <c r="HOR50" s="1097"/>
      <c r="HOS50" s="1097"/>
      <c r="HOT50" s="1097"/>
      <c r="HOU50" s="1097"/>
      <c r="HOV50" s="1097"/>
      <c r="HOW50" s="1097"/>
      <c r="HOX50" s="1097"/>
      <c r="HOY50" s="1097"/>
      <c r="HOZ50" s="1097"/>
      <c r="HPA50" s="1097"/>
      <c r="HPB50" s="1097"/>
      <c r="HPC50" s="1097"/>
      <c r="HPD50" s="1097"/>
      <c r="HPE50" s="1097"/>
      <c r="HPF50" s="1097"/>
      <c r="HPG50" s="1097"/>
      <c r="HPH50" s="1097"/>
      <c r="HPI50" s="1097"/>
      <c r="HPJ50" s="1097"/>
      <c r="HPK50" s="1097"/>
      <c r="HPL50" s="1097"/>
      <c r="HPM50" s="1097"/>
      <c r="HPN50" s="1097"/>
      <c r="HPO50" s="1097"/>
      <c r="HPP50" s="1097"/>
      <c r="HPQ50" s="1097"/>
      <c r="HPR50" s="1097"/>
      <c r="HPS50" s="1097"/>
      <c r="HPT50" s="1097"/>
      <c r="HPU50" s="1097"/>
      <c r="HPV50" s="1097"/>
      <c r="HPW50" s="1097"/>
      <c r="HPX50" s="1097"/>
      <c r="HPY50" s="1097"/>
      <c r="HPZ50" s="1097"/>
      <c r="HQA50" s="1097"/>
      <c r="HQB50" s="1097"/>
      <c r="HQC50" s="1097"/>
      <c r="HQD50" s="1097"/>
      <c r="HQE50" s="1097"/>
      <c r="HQF50" s="1097"/>
      <c r="HQG50" s="1097"/>
      <c r="HQH50" s="1097"/>
      <c r="HQI50" s="1097"/>
      <c r="HQJ50" s="1097"/>
      <c r="HQK50" s="1097"/>
      <c r="HQL50" s="1097"/>
      <c r="HQM50" s="1097"/>
      <c r="HQN50" s="1097"/>
      <c r="HQO50" s="1097"/>
      <c r="HQP50" s="1097"/>
      <c r="HQQ50" s="1097"/>
      <c r="HQR50" s="1097"/>
      <c r="HQS50" s="1097"/>
      <c r="HQT50" s="1097"/>
      <c r="HQU50" s="1097"/>
      <c r="HQV50" s="1097"/>
      <c r="HQW50" s="1097"/>
      <c r="HQX50" s="1097"/>
      <c r="HQY50" s="1097"/>
      <c r="HQZ50" s="1097"/>
      <c r="HRA50" s="1097"/>
      <c r="HRB50" s="1097"/>
      <c r="HRC50" s="1097"/>
      <c r="HRD50" s="1097"/>
      <c r="HRE50" s="1097"/>
      <c r="HRF50" s="1097"/>
      <c r="HRG50" s="1097"/>
      <c r="HRH50" s="1097"/>
      <c r="HRI50" s="1097"/>
      <c r="HRJ50" s="1097"/>
      <c r="HRK50" s="1097"/>
      <c r="HRL50" s="1097"/>
      <c r="HRM50" s="1097"/>
      <c r="HRN50" s="1097"/>
      <c r="HRO50" s="1097"/>
      <c r="HRP50" s="1097"/>
      <c r="HRQ50" s="1097"/>
      <c r="HRR50" s="1097"/>
      <c r="HRS50" s="1097"/>
      <c r="HRT50" s="1097"/>
      <c r="HRU50" s="1097"/>
      <c r="HRV50" s="1097"/>
      <c r="HRW50" s="1097"/>
      <c r="HRX50" s="1097"/>
      <c r="HRY50" s="1097"/>
      <c r="HRZ50" s="1097"/>
      <c r="HSA50" s="1097"/>
      <c r="HSB50" s="1097"/>
      <c r="HSC50" s="1097"/>
      <c r="HSD50" s="1097"/>
      <c r="HSE50" s="1097"/>
      <c r="HSF50" s="1097"/>
      <c r="HSG50" s="1097"/>
      <c r="HSH50" s="1097"/>
      <c r="HSI50" s="1097"/>
      <c r="HSJ50" s="1097"/>
      <c r="HSK50" s="1097"/>
      <c r="HSL50" s="1097"/>
      <c r="HSM50" s="1097"/>
      <c r="HSN50" s="1097"/>
      <c r="HSO50" s="1097"/>
      <c r="HSP50" s="1097"/>
      <c r="HSQ50" s="1097"/>
      <c r="HSR50" s="1097"/>
      <c r="HSS50" s="1097"/>
      <c r="HST50" s="1097"/>
      <c r="HSU50" s="1097"/>
      <c r="HSV50" s="1097"/>
      <c r="HSW50" s="1097"/>
      <c r="HSX50" s="1097"/>
      <c r="HSY50" s="1097"/>
      <c r="HSZ50" s="1097"/>
      <c r="HTA50" s="1097"/>
      <c r="HTB50" s="1097"/>
      <c r="HTC50" s="1097"/>
      <c r="HTD50" s="1097"/>
      <c r="HTE50" s="1097"/>
      <c r="HTF50" s="1097"/>
      <c r="HTG50" s="1097"/>
      <c r="HTH50" s="1097"/>
      <c r="HTI50" s="1097"/>
      <c r="HTJ50" s="1097"/>
      <c r="HTK50" s="1097"/>
      <c r="HTL50" s="1097"/>
      <c r="HTM50" s="1097"/>
      <c r="HTN50" s="1097"/>
      <c r="HTO50" s="1097"/>
      <c r="HTP50" s="1097"/>
      <c r="HTQ50" s="1097"/>
      <c r="HTR50" s="1097"/>
      <c r="HTS50" s="1097"/>
      <c r="HTT50" s="1097"/>
      <c r="HTU50" s="1097"/>
      <c r="HTV50" s="1097"/>
      <c r="HTW50" s="1097"/>
      <c r="HTX50" s="1097"/>
      <c r="HTY50" s="1097"/>
      <c r="HTZ50" s="1097"/>
      <c r="HUA50" s="1097"/>
      <c r="HUB50" s="1097"/>
      <c r="HUC50" s="1097"/>
      <c r="HUD50" s="1097"/>
      <c r="HUE50" s="1097"/>
      <c r="HUF50" s="1097"/>
      <c r="HUG50" s="1097"/>
      <c r="HUH50" s="1097"/>
      <c r="HUI50" s="1097"/>
      <c r="HUJ50" s="1097"/>
      <c r="HUK50" s="1097"/>
      <c r="HUL50" s="1097"/>
      <c r="HUM50" s="1097"/>
      <c r="HUN50" s="1097"/>
      <c r="HUO50" s="1097"/>
      <c r="HUP50" s="1097"/>
      <c r="HUQ50" s="1097"/>
      <c r="HUR50" s="1097"/>
      <c r="HUS50" s="1097"/>
      <c r="HUT50" s="1097"/>
      <c r="HUU50" s="1097"/>
      <c r="HUV50" s="1097"/>
      <c r="HUW50" s="1097"/>
      <c r="HUX50" s="1097"/>
      <c r="HUY50" s="1097"/>
      <c r="HUZ50" s="1097"/>
      <c r="HVA50" s="1097"/>
      <c r="HVB50" s="1097"/>
      <c r="HVC50" s="1097"/>
      <c r="HVD50" s="1097"/>
      <c r="HVE50" s="1097"/>
      <c r="HVF50" s="1097"/>
      <c r="HVG50" s="1097"/>
      <c r="HVH50" s="1097"/>
      <c r="HVI50" s="1097"/>
      <c r="HVJ50" s="1097"/>
      <c r="HVK50" s="1097"/>
      <c r="HVL50" s="1097"/>
      <c r="HVM50" s="1097"/>
      <c r="HVN50" s="1097"/>
      <c r="HVO50" s="1097"/>
      <c r="HVP50" s="1097"/>
      <c r="HVQ50" s="1097"/>
      <c r="HVR50" s="1097"/>
      <c r="HVS50" s="1097"/>
      <c r="HVT50" s="1097"/>
      <c r="HVU50" s="1097"/>
      <c r="HVV50" s="1097"/>
      <c r="HVW50" s="1097"/>
      <c r="HVX50" s="1097"/>
      <c r="HVY50" s="1097"/>
      <c r="HVZ50" s="1097"/>
      <c r="HWA50" s="1097"/>
      <c r="HWB50" s="1097"/>
      <c r="HWC50" s="1097"/>
      <c r="HWD50" s="1097"/>
      <c r="HWE50" s="1097"/>
      <c r="HWF50" s="1097"/>
      <c r="HWG50" s="1097"/>
      <c r="HWH50" s="1097"/>
      <c r="HWI50" s="1097"/>
      <c r="HWJ50" s="1097"/>
      <c r="HWK50" s="1097"/>
      <c r="HWL50" s="1097"/>
      <c r="HWM50" s="1097"/>
      <c r="HWN50" s="1097"/>
      <c r="HWO50" s="1097"/>
      <c r="HWP50" s="1097"/>
      <c r="HWQ50" s="1097"/>
      <c r="HWR50" s="1097"/>
      <c r="HWS50" s="1097"/>
      <c r="HWT50" s="1097"/>
      <c r="HWU50" s="1097"/>
      <c r="HWV50" s="1097"/>
      <c r="HWW50" s="1097"/>
      <c r="HWX50" s="1097"/>
      <c r="HWY50" s="1097"/>
      <c r="HWZ50" s="1097"/>
      <c r="HXA50" s="1097"/>
      <c r="HXB50" s="1097"/>
      <c r="HXC50" s="1097"/>
      <c r="HXD50" s="1097"/>
      <c r="HXE50" s="1097"/>
      <c r="HXF50" s="1097"/>
      <c r="HXG50" s="1097"/>
      <c r="HXH50" s="1097"/>
      <c r="HXI50" s="1097"/>
      <c r="HXJ50" s="1097"/>
      <c r="HXK50" s="1097"/>
      <c r="HXL50" s="1097"/>
      <c r="HXM50" s="1097"/>
      <c r="HXN50" s="1097"/>
      <c r="HXO50" s="1097"/>
      <c r="HXP50" s="1097"/>
      <c r="HXQ50" s="1097"/>
      <c r="HXR50" s="1097"/>
      <c r="HXS50" s="1097"/>
      <c r="HXT50" s="1097"/>
      <c r="HXU50" s="1097"/>
      <c r="HXV50" s="1097"/>
      <c r="HXW50" s="1097"/>
      <c r="HXX50" s="1097"/>
      <c r="HXY50" s="1097"/>
      <c r="HXZ50" s="1097"/>
      <c r="HYA50" s="1097"/>
      <c r="HYB50" s="1097"/>
      <c r="HYC50" s="1097"/>
      <c r="HYD50" s="1097"/>
      <c r="HYE50" s="1097"/>
      <c r="HYF50" s="1097"/>
      <c r="HYG50" s="1097"/>
      <c r="HYH50" s="1097"/>
      <c r="HYI50" s="1097"/>
      <c r="HYJ50" s="1097"/>
      <c r="HYK50" s="1097"/>
      <c r="HYL50" s="1097"/>
      <c r="HYM50" s="1097"/>
      <c r="HYN50" s="1097"/>
      <c r="HYO50" s="1097"/>
      <c r="HYP50" s="1097"/>
      <c r="HYQ50" s="1097"/>
      <c r="HYR50" s="1097"/>
      <c r="HYS50" s="1097"/>
      <c r="HYT50" s="1097"/>
      <c r="HYU50" s="1097"/>
      <c r="HYV50" s="1097"/>
      <c r="HYW50" s="1097"/>
      <c r="HYX50" s="1097"/>
      <c r="HYY50" s="1097"/>
      <c r="HYZ50" s="1097"/>
      <c r="HZA50" s="1097"/>
      <c r="HZB50" s="1097"/>
      <c r="HZC50" s="1097"/>
      <c r="HZD50" s="1097"/>
      <c r="HZE50" s="1097"/>
      <c r="HZF50" s="1097"/>
      <c r="HZG50" s="1097"/>
      <c r="HZH50" s="1097"/>
      <c r="HZI50" s="1097"/>
      <c r="HZJ50" s="1097"/>
      <c r="HZK50" s="1097"/>
      <c r="HZL50" s="1097"/>
      <c r="HZM50" s="1097"/>
      <c r="HZN50" s="1097"/>
      <c r="HZO50" s="1097"/>
      <c r="HZP50" s="1097"/>
      <c r="HZQ50" s="1097"/>
      <c r="HZR50" s="1097"/>
      <c r="HZS50" s="1097"/>
      <c r="HZT50" s="1097"/>
      <c r="HZU50" s="1097"/>
      <c r="HZV50" s="1097"/>
      <c r="HZW50" s="1097"/>
      <c r="HZX50" s="1097"/>
      <c r="HZY50" s="1097"/>
      <c r="HZZ50" s="1097"/>
      <c r="IAA50" s="1097"/>
      <c r="IAB50" s="1097"/>
      <c r="IAC50" s="1097"/>
      <c r="IAD50" s="1097"/>
      <c r="IAE50" s="1097"/>
      <c r="IAF50" s="1097"/>
      <c r="IAG50" s="1097"/>
      <c r="IAH50" s="1097"/>
      <c r="IAI50" s="1097"/>
      <c r="IAJ50" s="1097"/>
      <c r="IAK50" s="1097"/>
      <c r="IAL50" s="1097"/>
      <c r="IAM50" s="1097"/>
      <c r="IAN50" s="1097"/>
      <c r="IAO50" s="1097"/>
      <c r="IAP50" s="1097"/>
      <c r="IAQ50" s="1097"/>
      <c r="IAR50" s="1097"/>
      <c r="IAS50" s="1097"/>
      <c r="IAT50" s="1097"/>
      <c r="IAU50" s="1097"/>
      <c r="IAV50" s="1097"/>
      <c r="IAW50" s="1097"/>
      <c r="IAX50" s="1097"/>
      <c r="IAY50" s="1097"/>
      <c r="IAZ50" s="1097"/>
      <c r="IBA50" s="1097"/>
      <c r="IBB50" s="1097"/>
      <c r="IBC50" s="1097"/>
      <c r="IBD50" s="1097"/>
      <c r="IBE50" s="1097"/>
      <c r="IBO50" s="1097"/>
      <c r="IBP50" s="1097"/>
      <c r="IBQ50" s="1097"/>
      <c r="IBR50" s="1097"/>
      <c r="IBS50" s="1097"/>
      <c r="IBT50" s="1097"/>
      <c r="IBU50" s="1097"/>
      <c r="IBV50" s="1097"/>
      <c r="IBW50" s="1097"/>
      <c r="IBX50" s="1097"/>
      <c r="IBY50" s="1097"/>
      <c r="IBZ50" s="1097"/>
      <c r="ICA50" s="1097"/>
      <c r="ICB50" s="1097"/>
      <c r="ICC50" s="1097"/>
      <c r="ICD50" s="1097"/>
      <c r="ICE50" s="1097"/>
      <c r="ICF50" s="1097"/>
      <c r="ICG50" s="1097"/>
      <c r="ICH50" s="1097"/>
      <c r="ICI50" s="1097"/>
      <c r="ICJ50" s="1097"/>
      <c r="ICK50" s="1097"/>
      <c r="ICL50" s="1097"/>
      <c r="ICM50" s="1097"/>
      <c r="ICN50" s="1097"/>
      <c r="ICO50" s="1097"/>
      <c r="ICP50" s="1097"/>
      <c r="ICQ50" s="1097"/>
      <c r="ICR50" s="1097"/>
      <c r="ICS50" s="1097"/>
      <c r="ICT50" s="1097"/>
      <c r="ICU50" s="1097"/>
      <c r="ICV50" s="1097"/>
      <c r="ICW50" s="1097"/>
      <c r="ICX50" s="1097"/>
      <c r="ICY50" s="1097"/>
      <c r="ICZ50" s="1097"/>
      <c r="IDA50" s="1097"/>
      <c r="IDB50" s="1097"/>
      <c r="IDC50" s="1097"/>
      <c r="IDD50" s="1097"/>
      <c r="IDE50" s="1097"/>
      <c r="IDF50" s="1097"/>
      <c r="IDG50" s="1097"/>
      <c r="IDH50" s="1097"/>
      <c r="IDI50" s="1097"/>
      <c r="IDJ50" s="1097"/>
      <c r="IDK50" s="1097"/>
      <c r="IDL50" s="1097"/>
      <c r="IDM50" s="1097"/>
      <c r="IDN50" s="1097"/>
      <c r="IDO50" s="1097"/>
      <c r="IDP50" s="1097"/>
      <c r="IDQ50" s="1097"/>
      <c r="IDR50" s="1097"/>
      <c r="IDS50" s="1097"/>
      <c r="IDT50" s="1097"/>
      <c r="IDU50" s="1097"/>
      <c r="IDV50" s="1097"/>
      <c r="IDW50" s="1097"/>
      <c r="IDX50" s="1097"/>
      <c r="IDY50" s="1097"/>
      <c r="IDZ50" s="1097"/>
      <c r="IEA50" s="1097"/>
      <c r="IEB50" s="1097"/>
      <c r="IEC50" s="1097"/>
      <c r="IED50" s="1097"/>
      <c r="IEE50" s="1097"/>
      <c r="IEF50" s="1097"/>
      <c r="IEG50" s="1097"/>
      <c r="IEH50" s="1097"/>
      <c r="IEI50" s="1097"/>
      <c r="IEJ50" s="1097"/>
      <c r="IEK50" s="1097"/>
      <c r="IEL50" s="1097"/>
      <c r="IEM50" s="1097"/>
      <c r="IEN50" s="1097"/>
      <c r="IEO50" s="1097"/>
      <c r="IEP50" s="1097"/>
      <c r="IEQ50" s="1097"/>
      <c r="IER50" s="1097"/>
      <c r="IES50" s="1097"/>
      <c r="IET50" s="1097"/>
      <c r="IEU50" s="1097"/>
      <c r="IEV50" s="1097"/>
      <c r="IEW50" s="1097"/>
      <c r="IEX50" s="1097"/>
      <c r="IEY50" s="1097"/>
      <c r="IEZ50" s="1097"/>
      <c r="IFA50" s="1097"/>
      <c r="IFB50" s="1097"/>
      <c r="IFC50" s="1097"/>
      <c r="IFD50" s="1097"/>
      <c r="IFE50" s="1097"/>
      <c r="IFF50" s="1097"/>
      <c r="IFG50" s="1097"/>
      <c r="IFH50" s="1097"/>
      <c r="IFI50" s="1097"/>
      <c r="IFJ50" s="1097"/>
      <c r="IFK50" s="1097"/>
      <c r="IFL50" s="1097"/>
      <c r="IFM50" s="1097"/>
      <c r="IFN50" s="1097"/>
      <c r="IFO50" s="1097"/>
      <c r="IFP50" s="1097"/>
      <c r="IFQ50" s="1097"/>
      <c r="IFR50" s="1097"/>
      <c r="IFS50" s="1097"/>
      <c r="IFT50" s="1097"/>
      <c r="IFU50" s="1097"/>
      <c r="IFV50" s="1097"/>
      <c r="IFW50" s="1097"/>
      <c r="IFX50" s="1097"/>
      <c r="IFY50" s="1097"/>
      <c r="IFZ50" s="1097"/>
      <c r="IGA50" s="1097"/>
      <c r="IGB50" s="1097"/>
      <c r="IGC50" s="1097"/>
      <c r="IGD50" s="1097"/>
      <c r="IGE50" s="1097"/>
      <c r="IGF50" s="1097"/>
      <c r="IGG50" s="1097"/>
      <c r="IGH50" s="1097"/>
      <c r="IGI50" s="1097"/>
      <c r="IGJ50" s="1097"/>
      <c r="IGK50" s="1097"/>
      <c r="IGL50" s="1097"/>
      <c r="IGM50" s="1097"/>
      <c r="IGN50" s="1097"/>
      <c r="IGO50" s="1097"/>
      <c r="IGP50" s="1097"/>
      <c r="IGQ50" s="1097"/>
      <c r="IGR50" s="1097"/>
      <c r="IGS50" s="1097"/>
      <c r="IGT50" s="1097"/>
      <c r="IGU50" s="1097"/>
      <c r="IGV50" s="1097"/>
      <c r="IGW50" s="1097"/>
      <c r="IGX50" s="1097"/>
      <c r="IGY50" s="1097"/>
      <c r="IGZ50" s="1097"/>
      <c r="IHA50" s="1097"/>
      <c r="IHB50" s="1097"/>
      <c r="IHC50" s="1097"/>
      <c r="IHD50" s="1097"/>
      <c r="IHE50" s="1097"/>
      <c r="IHF50" s="1097"/>
      <c r="IHG50" s="1097"/>
      <c r="IHH50" s="1097"/>
      <c r="IHI50" s="1097"/>
      <c r="IHJ50" s="1097"/>
      <c r="IHK50" s="1097"/>
      <c r="IHL50" s="1097"/>
      <c r="IHM50" s="1097"/>
      <c r="IHN50" s="1097"/>
      <c r="IHO50" s="1097"/>
      <c r="IHP50" s="1097"/>
      <c r="IHQ50" s="1097"/>
      <c r="IHR50" s="1097"/>
      <c r="IHS50" s="1097"/>
      <c r="IHT50" s="1097"/>
      <c r="IHU50" s="1097"/>
      <c r="IHV50" s="1097"/>
      <c r="IHW50" s="1097"/>
      <c r="IHX50" s="1097"/>
      <c r="IHY50" s="1097"/>
      <c r="IHZ50" s="1097"/>
      <c r="IIA50" s="1097"/>
      <c r="IIB50" s="1097"/>
      <c r="IIC50" s="1097"/>
      <c r="IID50" s="1097"/>
      <c r="IIE50" s="1097"/>
      <c r="IIF50" s="1097"/>
      <c r="IIG50" s="1097"/>
      <c r="IIH50" s="1097"/>
      <c r="III50" s="1097"/>
      <c r="IIJ50" s="1097"/>
      <c r="IIK50" s="1097"/>
      <c r="IIL50" s="1097"/>
      <c r="IIM50" s="1097"/>
      <c r="IIN50" s="1097"/>
      <c r="IIO50" s="1097"/>
      <c r="IIP50" s="1097"/>
      <c r="IIQ50" s="1097"/>
      <c r="IIR50" s="1097"/>
      <c r="IIS50" s="1097"/>
      <c r="IIT50" s="1097"/>
      <c r="IIU50" s="1097"/>
      <c r="IIV50" s="1097"/>
      <c r="IIW50" s="1097"/>
      <c r="IIX50" s="1097"/>
      <c r="IIY50" s="1097"/>
      <c r="IIZ50" s="1097"/>
      <c r="IJA50" s="1097"/>
      <c r="IJB50" s="1097"/>
      <c r="IJC50" s="1097"/>
      <c r="IJD50" s="1097"/>
      <c r="IJE50" s="1097"/>
      <c r="IJF50" s="1097"/>
      <c r="IJG50" s="1097"/>
      <c r="IJH50" s="1097"/>
      <c r="IJI50" s="1097"/>
      <c r="IJJ50" s="1097"/>
      <c r="IJK50" s="1097"/>
      <c r="IJL50" s="1097"/>
      <c r="IJM50" s="1097"/>
      <c r="IJN50" s="1097"/>
      <c r="IJO50" s="1097"/>
      <c r="IJP50" s="1097"/>
      <c r="IJQ50" s="1097"/>
      <c r="IJR50" s="1097"/>
      <c r="IJS50" s="1097"/>
      <c r="IJT50" s="1097"/>
      <c r="IJU50" s="1097"/>
      <c r="IJV50" s="1097"/>
      <c r="IJW50" s="1097"/>
      <c r="IJX50" s="1097"/>
      <c r="IJY50" s="1097"/>
      <c r="IJZ50" s="1097"/>
      <c r="IKA50" s="1097"/>
      <c r="IKB50" s="1097"/>
      <c r="IKC50" s="1097"/>
      <c r="IKD50" s="1097"/>
      <c r="IKE50" s="1097"/>
      <c r="IKF50" s="1097"/>
      <c r="IKG50" s="1097"/>
      <c r="IKH50" s="1097"/>
      <c r="IKI50" s="1097"/>
      <c r="IKJ50" s="1097"/>
      <c r="IKK50" s="1097"/>
      <c r="IKL50" s="1097"/>
      <c r="IKM50" s="1097"/>
      <c r="IKN50" s="1097"/>
      <c r="IKO50" s="1097"/>
      <c r="IKP50" s="1097"/>
      <c r="IKQ50" s="1097"/>
      <c r="IKR50" s="1097"/>
      <c r="IKS50" s="1097"/>
      <c r="IKT50" s="1097"/>
      <c r="IKU50" s="1097"/>
      <c r="IKV50" s="1097"/>
      <c r="IKW50" s="1097"/>
      <c r="IKX50" s="1097"/>
      <c r="IKY50" s="1097"/>
      <c r="IKZ50" s="1097"/>
      <c r="ILA50" s="1097"/>
      <c r="ILB50" s="1097"/>
      <c r="ILC50" s="1097"/>
      <c r="ILD50" s="1097"/>
      <c r="ILE50" s="1097"/>
      <c r="ILF50" s="1097"/>
      <c r="ILG50" s="1097"/>
      <c r="ILH50" s="1097"/>
      <c r="ILI50" s="1097"/>
      <c r="ILJ50" s="1097"/>
      <c r="ILK50" s="1097"/>
      <c r="ILL50" s="1097"/>
      <c r="ILM50" s="1097"/>
      <c r="ILN50" s="1097"/>
      <c r="ILO50" s="1097"/>
      <c r="ILP50" s="1097"/>
      <c r="ILQ50" s="1097"/>
      <c r="ILR50" s="1097"/>
      <c r="ILS50" s="1097"/>
      <c r="ILT50" s="1097"/>
      <c r="ILU50" s="1097"/>
      <c r="ILV50" s="1097"/>
      <c r="ILW50" s="1097"/>
      <c r="ILX50" s="1097"/>
      <c r="ILY50" s="1097"/>
      <c r="ILZ50" s="1097"/>
      <c r="IMA50" s="1097"/>
      <c r="IMB50" s="1097"/>
      <c r="IMC50" s="1097"/>
      <c r="IMD50" s="1097"/>
      <c r="IME50" s="1097"/>
      <c r="IMF50" s="1097"/>
      <c r="IMG50" s="1097"/>
      <c r="IMH50" s="1097"/>
      <c r="IMI50" s="1097"/>
      <c r="IMJ50" s="1097"/>
      <c r="IMK50" s="1097"/>
      <c r="IML50" s="1097"/>
      <c r="IMM50" s="1097"/>
      <c r="IMN50" s="1097"/>
      <c r="IMO50" s="1097"/>
      <c r="IMP50" s="1097"/>
      <c r="IMQ50" s="1097"/>
      <c r="IMR50" s="1097"/>
      <c r="IMS50" s="1097"/>
      <c r="IMT50" s="1097"/>
      <c r="IMU50" s="1097"/>
      <c r="IMV50" s="1097"/>
      <c r="IMW50" s="1097"/>
      <c r="IMX50" s="1097"/>
      <c r="IMY50" s="1097"/>
      <c r="IMZ50" s="1097"/>
      <c r="INA50" s="1097"/>
      <c r="INB50" s="1097"/>
      <c r="INC50" s="1097"/>
      <c r="IND50" s="1097"/>
      <c r="INE50" s="1097"/>
      <c r="INF50" s="1097"/>
      <c r="ING50" s="1097"/>
      <c r="INH50" s="1097"/>
      <c r="INI50" s="1097"/>
      <c r="INJ50" s="1097"/>
      <c r="INK50" s="1097"/>
      <c r="INL50" s="1097"/>
      <c r="INM50" s="1097"/>
      <c r="INN50" s="1097"/>
      <c r="INO50" s="1097"/>
      <c r="INP50" s="1097"/>
      <c r="INQ50" s="1097"/>
      <c r="INR50" s="1097"/>
      <c r="INS50" s="1097"/>
      <c r="INT50" s="1097"/>
      <c r="INU50" s="1097"/>
      <c r="INV50" s="1097"/>
      <c r="INW50" s="1097"/>
      <c r="INX50" s="1097"/>
      <c r="INY50" s="1097"/>
      <c r="INZ50" s="1097"/>
      <c r="IOA50" s="1097"/>
      <c r="IOB50" s="1097"/>
      <c r="IOC50" s="1097"/>
      <c r="IOD50" s="1097"/>
      <c r="IOE50" s="1097"/>
      <c r="IOF50" s="1097"/>
      <c r="IOG50" s="1097"/>
      <c r="IOH50" s="1097"/>
      <c r="IOI50" s="1097"/>
      <c r="IOJ50" s="1097"/>
      <c r="IOK50" s="1097"/>
      <c r="IOL50" s="1097"/>
      <c r="IOM50" s="1097"/>
      <c r="ION50" s="1097"/>
      <c r="IOO50" s="1097"/>
      <c r="IOP50" s="1097"/>
      <c r="IOQ50" s="1097"/>
      <c r="IOR50" s="1097"/>
      <c r="IOS50" s="1097"/>
      <c r="IOT50" s="1097"/>
      <c r="IOU50" s="1097"/>
      <c r="IOV50" s="1097"/>
      <c r="IOW50" s="1097"/>
      <c r="IOX50" s="1097"/>
      <c r="IOY50" s="1097"/>
      <c r="IOZ50" s="1097"/>
      <c r="IPA50" s="1097"/>
      <c r="IPB50" s="1097"/>
      <c r="IPC50" s="1097"/>
      <c r="IPD50" s="1097"/>
      <c r="IPE50" s="1097"/>
      <c r="IPF50" s="1097"/>
      <c r="IPG50" s="1097"/>
      <c r="IPH50" s="1097"/>
      <c r="IPI50" s="1097"/>
      <c r="IPJ50" s="1097"/>
      <c r="IPK50" s="1097"/>
      <c r="IPL50" s="1097"/>
      <c r="IPM50" s="1097"/>
      <c r="IPN50" s="1097"/>
      <c r="IPO50" s="1097"/>
      <c r="IPP50" s="1097"/>
      <c r="IPQ50" s="1097"/>
      <c r="IPR50" s="1097"/>
      <c r="IPS50" s="1097"/>
      <c r="IPT50" s="1097"/>
      <c r="IPU50" s="1097"/>
      <c r="IPV50" s="1097"/>
      <c r="IPW50" s="1097"/>
      <c r="IPX50" s="1097"/>
      <c r="IPY50" s="1097"/>
      <c r="IPZ50" s="1097"/>
      <c r="IQA50" s="1097"/>
      <c r="IQB50" s="1097"/>
      <c r="IQC50" s="1097"/>
      <c r="IQD50" s="1097"/>
      <c r="IQE50" s="1097"/>
      <c r="IQF50" s="1097"/>
      <c r="IQG50" s="1097"/>
      <c r="IQH50" s="1097"/>
      <c r="IQI50" s="1097"/>
      <c r="IQJ50" s="1097"/>
      <c r="IQK50" s="1097"/>
      <c r="IQL50" s="1097"/>
      <c r="IQM50" s="1097"/>
      <c r="IQN50" s="1097"/>
      <c r="IQO50" s="1097"/>
      <c r="IQP50" s="1097"/>
      <c r="IQQ50" s="1097"/>
      <c r="IQR50" s="1097"/>
      <c r="IQS50" s="1097"/>
      <c r="IQT50" s="1097"/>
      <c r="IQU50" s="1097"/>
      <c r="IQV50" s="1097"/>
      <c r="IQW50" s="1097"/>
      <c r="IQX50" s="1097"/>
      <c r="IQY50" s="1097"/>
      <c r="IQZ50" s="1097"/>
      <c r="IRA50" s="1097"/>
      <c r="IRB50" s="1097"/>
      <c r="IRC50" s="1097"/>
      <c r="IRD50" s="1097"/>
      <c r="IRE50" s="1097"/>
      <c r="IRF50" s="1097"/>
      <c r="IRG50" s="1097"/>
      <c r="IRH50" s="1097"/>
      <c r="IRI50" s="1097"/>
      <c r="IRJ50" s="1097"/>
      <c r="IRK50" s="1097"/>
      <c r="IRL50" s="1097"/>
      <c r="IRM50" s="1097"/>
      <c r="IRN50" s="1097"/>
      <c r="IRO50" s="1097"/>
      <c r="IRP50" s="1097"/>
      <c r="IRQ50" s="1097"/>
      <c r="IRR50" s="1097"/>
      <c r="IRS50" s="1097"/>
      <c r="IRT50" s="1097"/>
      <c r="IRU50" s="1097"/>
      <c r="IRV50" s="1097"/>
      <c r="IRW50" s="1097"/>
      <c r="IRX50" s="1097"/>
      <c r="IRY50" s="1097"/>
      <c r="IRZ50" s="1097"/>
      <c r="ISA50" s="1097"/>
      <c r="ISB50" s="1097"/>
      <c r="ISC50" s="1097"/>
      <c r="ISD50" s="1097"/>
      <c r="ISE50" s="1097"/>
      <c r="ISF50" s="1097"/>
      <c r="ISG50" s="1097"/>
      <c r="ISH50" s="1097"/>
      <c r="ISI50" s="1097"/>
      <c r="ISJ50" s="1097"/>
      <c r="ISK50" s="1097"/>
      <c r="ISL50" s="1097"/>
      <c r="ISM50" s="1097"/>
      <c r="ISN50" s="1097"/>
      <c r="ISO50" s="1097"/>
      <c r="ISP50" s="1097"/>
      <c r="ISQ50" s="1097"/>
      <c r="ISR50" s="1097"/>
      <c r="ISS50" s="1097"/>
      <c r="IST50" s="1097"/>
      <c r="ISU50" s="1097"/>
      <c r="ISV50" s="1097"/>
      <c r="ISW50" s="1097"/>
      <c r="ISX50" s="1097"/>
      <c r="ISY50" s="1097"/>
      <c r="ISZ50" s="1097"/>
      <c r="ITA50" s="1097"/>
      <c r="ITB50" s="1097"/>
      <c r="ITC50" s="1097"/>
      <c r="ITD50" s="1097"/>
      <c r="ITE50" s="1097"/>
      <c r="ITF50" s="1097"/>
      <c r="ITG50" s="1097"/>
      <c r="ITH50" s="1097"/>
      <c r="ITI50" s="1097"/>
      <c r="ITJ50" s="1097"/>
      <c r="ITK50" s="1097"/>
      <c r="ITL50" s="1097"/>
      <c r="ITM50" s="1097"/>
      <c r="ITN50" s="1097"/>
      <c r="ITO50" s="1097"/>
      <c r="ITP50" s="1097"/>
      <c r="ITQ50" s="1097"/>
      <c r="ITR50" s="1097"/>
      <c r="ITS50" s="1097"/>
      <c r="ITT50" s="1097"/>
      <c r="ITU50" s="1097"/>
      <c r="ITV50" s="1097"/>
      <c r="ITW50" s="1097"/>
      <c r="ITX50" s="1097"/>
      <c r="ITY50" s="1097"/>
      <c r="ITZ50" s="1097"/>
      <c r="IUA50" s="1097"/>
      <c r="IUB50" s="1097"/>
      <c r="IUC50" s="1097"/>
      <c r="IUD50" s="1097"/>
      <c r="IUE50" s="1097"/>
      <c r="IUF50" s="1097"/>
      <c r="IUG50" s="1097"/>
      <c r="IUH50" s="1097"/>
      <c r="IUI50" s="1097"/>
      <c r="IUJ50" s="1097"/>
      <c r="IUK50" s="1097"/>
      <c r="IUL50" s="1097"/>
      <c r="IUM50" s="1097"/>
      <c r="IUN50" s="1097"/>
      <c r="IUO50" s="1097"/>
      <c r="IUP50" s="1097"/>
      <c r="IUQ50" s="1097"/>
      <c r="IUR50" s="1097"/>
      <c r="IUS50" s="1097"/>
      <c r="IUT50" s="1097"/>
      <c r="IUU50" s="1097"/>
      <c r="IUV50" s="1097"/>
      <c r="IUW50" s="1097"/>
      <c r="IUX50" s="1097"/>
      <c r="IUY50" s="1097"/>
      <c r="IUZ50" s="1097"/>
      <c r="IVA50" s="1097"/>
      <c r="IVB50" s="1097"/>
      <c r="IVC50" s="1097"/>
      <c r="IVD50" s="1097"/>
      <c r="IVE50" s="1097"/>
      <c r="IVF50" s="1097"/>
      <c r="IVG50" s="1097"/>
      <c r="IVH50" s="1097"/>
      <c r="IVI50" s="1097"/>
      <c r="IVJ50" s="1097"/>
      <c r="IVK50" s="1097"/>
      <c r="IVL50" s="1097"/>
      <c r="IVM50" s="1097"/>
      <c r="IVN50" s="1097"/>
      <c r="IVO50" s="1097"/>
      <c r="IVP50" s="1097"/>
      <c r="IVQ50" s="1097"/>
      <c r="IVR50" s="1097"/>
      <c r="IVS50" s="1097"/>
      <c r="IVT50" s="1097"/>
      <c r="IVU50" s="1097"/>
      <c r="IVV50" s="1097"/>
      <c r="IVW50" s="1097"/>
      <c r="IVX50" s="1097"/>
      <c r="IVY50" s="1097"/>
      <c r="IVZ50" s="1097"/>
      <c r="IWA50" s="1097"/>
      <c r="IWB50" s="1097"/>
      <c r="IWC50" s="1097"/>
      <c r="IWD50" s="1097"/>
      <c r="IWE50" s="1097"/>
      <c r="IWF50" s="1097"/>
      <c r="IWG50" s="1097"/>
      <c r="IWH50" s="1097"/>
      <c r="IWI50" s="1097"/>
      <c r="IWJ50" s="1097"/>
      <c r="IWK50" s="1097"/>
      <c r="IWL50" s="1097"/>
      <c r="IWM50" s="1097"/>
      <c r="IWN50" s="1097"/>
      <c r="IWO50" s="1097"/>
      <c r="IWP50" s="1097"/>
      <c r="IWQ50" s="1097"/>
      <c r="IWR50" s="1097"/>
      <c r="IWS50" s="1097"/>
      <c r="IWT50" s="1097"/>
      <c r="IWU50" s="1097"/>
      <c r="IWV50" s="1097"/>
      <c r="IWW50" s="1097"/>
      <c r="IWX50" s="1097"/>
      <c r="IWY50" s="1097"/>
      <c r="IWZ50" s="1097"/>
      <c r="IXA50" s="1097"/>
      <c r="IXB50" s="1097"/>
      <c r="IXC50" s="1097"/>
      <c r="IXD50" s="1097"/>
      <c r="IXE50" s="1097"/>
      <c r="IXF50" s="1097"/>
      <c r="IXG50" s="1097"/>
      <c r="IXH50" s="1097"/>
      <c r="IXI50" s="1097"/>
      <c r="IXJ50" s="1097"/>
      <c r="IXK50" s="1097"/>
      <c r="IXL50" s="1097"/>
      <c r="IXM50" s="1097"/>
      <c r="IXN50" s="1097"/>
      <c r="IXO50" s="1097"/>
      <c r="IXP50" s="1097"/>
      <c r="IXQ50" s="1097"/>
      <c r="IXR50" s="1097"/>
      <c r="IXS50" s="1097"/>
      <c r="IXT50" s="1097"/>
      <c r="IXU50" s="1097"/>
      <c r="IXV50" s="1097"/>
      <c r="IXW50" s="1097"/>
      <c r="IXX50" s="1097"/>
      <c r="IXY50" s="1097"/>
      <c r="IXZ50" s="1097"/>
      <c r="IYA50" s="1097"/>
      <c r="IYB50" s="1097"/>
      <c r="IYC50" s="1097"/>
      <c r="IYD50" s="1097"/>
      <c r="IYE50" s="1097"/>
      <c r="IYF50" s="1097"/>
      <c r="IYG50" s="1097"/>
      <c r="IYH50" s="1097"/>
      <c r="IYI50" s="1097"/>
      <c r="IYJ50" s="1097"/>
      <c r="IYK50" s="1097"/>
      <c r="IYL50" s="1097"/>
      <c r="IYM50" s="1097"/>
      <c r="IYN50" s="1097"/>
      <c r="IYO50" s="1097"/>
      <c r="IYP50" s="1097"/>
      <c r="IYQ50" s="1097"/>
      <c r="IYR50" s="1097"/>
      <c r="IYS50" s="1097"/>
      <c r="IYT50" s="1097"/>
      <c r="IYU50" s="1097"/>
      <c r="IYV50" s="1097"/>
      <c r="IYW50" s="1097"/>
      <c r="IYX50" s="1097"/>
      <c r="IYY50" s="1097"/>
      <c r="IYZ50" s="1097"/>
      <c r="IZA50" s="1097"/>
      <c r="IZB50" s="1097"/>
      <c r="IZC50" s="1097"/>
      <c r="IZD50" s="1097"/>
      <c r="IZE50" s="1097"/>
      <c r="IZF50" s="1097"/>
      <c r="IZG50" s="1097"/>
      <c r="IZH50" s="1097"/>
      <c r="IZI50" s="1097"/>
      <c r="IZJ50" s="1097"/>
      <c r="IZK50" s="1097"/>
      <c r="IZL50" s="1097"/>
      <c r="IZM50" s="1097"/>
      <c r="IZN50" s="1097"/>
      <c r="IZO50" s="1097"/>
      <c r="IZP50" s="1097"/>
      <c r="IZQ50" s="1097"/>
      <c r="IZR50" s="1097"/>
      <c r="IZS50" s="1097"/>
      <c r="IZT50" s="1097"/>
      <c r="IZU50" s="1097"/>
      <c r="IZV50" s="1097"/>
      <c r="IZW50" s="1097"/>
      <c r="IZX50" s="1097"/>
      <c r="IZY50" s="1097"/>
      <c r="IZZ50" s="1097"/>
      <c r="JAA50" s="1097"/>
      <c r="JAB50" s="1097"/>
      <c r="JAC50" s="1097"/>
      <c r="JAD50" s="1097"/>
      <c r="JAE50" s="1097"/>
      <c r="JAF50" s="1097"/>
      <c r="JAG50" s="1097"/>
      <c r="JAH50" s="1097"/>
      <c r="JAI50" s="1097"/>
      <c r="JAJ50" s="1097"/>
      <c r="JAK50" s="1097"/>
      <c r="JAL50" s="1097"/>
      <c r="JAM50" s="1097"/>
      <c r="JAN50" s="1097"/>
      <c r="JAO50" s="1097"/>
      <c r="JAP50" s="1097"/>
      <c r="JAQ50" s="1097"/>
      <c r="JAR50" s="1097"/>
      <c r="JAS50" s="1097"/>
      <c r="JAT50" s="1097"/>
      <c r="JAU50" s="1097"/>
      <c r="JAV50" s="1097"/>
      <c r="JAW50" s="1097"/>
      <c r="JAX50" s="1097"/>
      <c r="JAY50" s="1097"/>
      <c r="JAZ50" s="1097"/>
      <c r="JBA50" s="1097"/>
      <c r="JBB50" s="1097"/>
      <c r="JBC50" s="1097"/>
      <c r="JBD50" s="1097"/>
      <c r="JBE50" s="1097"/>
      <c r="JBF50" s="1097"/>
      <c r="JBG50" s="1097"/>
      <c r="JBH50" s="1097"/>
      <c r="JBI50" s="1097"/>
      <c r="JBJ50" s="1097"/>
      <c r="JBK50" s="1097"/>
      <c r="JBL50" s="1097"/>
      <c r="JBM50" s="1097"/>
      <c r="JBN50" s="1097"/>
      <c r="JBO50" s="1097"/>
      <c r="JBP50" s="1097"/>
      <c r="JBQ50" s="1097"/>
      <c r="JBR50" s="1097"/>
      <c r="JBS50" s="1097"/>
      <c r="JBT50" s="1097"/>
      <c r="JBU50" s="1097"/>
      <c r="JBV50" s="1097"/>
      <c r="JBW50" s="1097"/>
      <c r="JBX50" s="1097"/>
      <c r="JBY50" s="1097"/>
      <c r="JBZ50" s="1097"/>
      <c r="JCA50" s="1097"/>
      <c r="JCB50" s="1097"/>
      <c r="JCC50" s="1097"/>
      <c r="JCD50" s="1097"/>
      <c r="JCE50" s="1097"/>
      <c r="JCF50" s="1097"/>
      <c r="JCG50" s="1097"/>
      <c r="JCH50" s="1097"/>
      <c r="JCI50" s="1097"/>
      <c r="JCJ50" s="1097"/>
      <c r="JCK50" s="1097"/>
      <c r="JCL50" s="1097"/>
      <c r="JCM50" s="1097"/>
      <c r="JCN50" s="1097"/>
      <c r="JCO50" s="1097"/>
      <c r="JCP50" s="1097"/>
      <c r="JCQ50" s="1097"/>
      <c r="JCR50" s="1097"/>
      <c r="JCS50" s="1097"/>
      <c r="JCT50" s="1097"/>
      <c r="JCU50" s="1097"/>
      <c r="JCV50" s="1097"/>
      <c r="JCW50" s="1097"/>
      <c r="JCX50" s="1097"/>
      <c r="JCY50" s="1097"/>
      <c r="JCZ50" s="1097"/>
      <c r="JDA50" s="1097"/>
      <c r="JDB50" s="1097"/>
      <c r="JDC50" s="1097"/>
      <c r="JDD50" s="1097"/>
      <c r="JDE50" s="1097"/>
      <c r="JDF50" s="1097"/>
      <c r="JDG50" s="1097"/>
      <c r="JDH50" s="1097"/>
      <c r="JDI50" s="1097"/>
      <c r="JDJ50" s="1097"/>
      <c r="JDK50" s="1097"/>
      <c r="JDL50" s="1097"/>
      <c r="JDM50" s="1097"/>
      <c r="JDN50" s="1097"/>
      <c r="JDO50" s="1097"/>
      <c r="JDP50" s="1097"/>
      <c r="JDQ50" s="1097"/>
      <c r="JDR50" s="1097"/>
      <c r="JDS50" s="1097"/>
      <c r="JDT50" s="1097"/>
      <c r="JDU50" s="1097"/>
      <c r="JDV50" s="1097"/>
      <c r="JDW50" s="1097"/>
      <c r="JDX50" s="1097"/>
      <c r="JDY50" s="1097"/>
      <c r="JDZ50" s="1097"/>
      <c r="JEA50" s="1097"/>
      <c r="JEB50" s="1097"/>
      <c r="JEC50" s="1097"/>
      <c r="JED50" s="1097"/>
      <c r="JEE50" s="1097"/>
      <c r="JEF50" s="1097"/>
      <c r="JEG50" s="1097"/>
      <c r="JEH50" s="1097"/>
      <c r="JEI50" s="1097"/>
      <c r="JEJ50" s="1097"/>
      <c r="JEK50" s="1097"/>
      <c r="JEL50" s="1097"/>
      <c r="JEM50" s="1097"/>
      <c r="JEN50" s="1097"/>
      <c r="JEO50" s="1097"/>
      <c r="JEP50" s="1097"/>
      <c r="JEQ50" s="1097"/>
      <c r="JER50" s="1097"/>
      <c r="JES50" s="1097"/>
      <c r="JET50" s="1097"/>
      <c r="JEU50" s="1097"/>
      <c r="JEV50" s="1097"/>
      <c r="JEW50" s="1097"/>
      <c r="JEX50" s="1097"/>
      <c r="JEY50" s="1097"/>
      <c r="JEZ50" s="1097"/>
      <c r="JFA50" s="1097"/>
      <c r="JFB50" s="1097"/>
      <c r="JFC50" s="1097"/>
      <c r="JFD50" s="1097"/>
      <c r="JFE50" s="1097"/>
      <c r="JFF50" s="1097"/>
      <c r="JFG50" s="1097"/>
      <c r="JFH50" s="1097"/>
      <c r="JFI50" s="1097"/>
      <c r="JFJ50" s="1097"/>
      <c r="JFK50" s="1097"/>
      <c r="JFL50" s="1097"/>
      <c r="JFM50" s="1097"/>
      <c r="JFN50" s="1097"/>
      <c r="JFO50" s="1097"/>
      <c r="JFP50" s="1097"/>
      <c r="JFQ50" s="1097"/>
      <c r="JFR50" s="1097"/>
      <c r="JFS50" s="1097"/>
      <c r="JFT50" s="1097"/>
      <c r="JFU50" s="1097"/>
      <c r="JFV50" s="1097"/>
      <c r="JFW50" s="1097"/>
      <c r="JFX50" s="1097"/>
      <c r="JFY50" s="1097"/>
      <c r="JFZ50" s="1097"/>
      <c r="JGA50" s="1097"/>
      <c r="JGB50" s="1097"/>
      <c r="JGC50" s="1097"/>
      <c r="JGD50" s="1097"/>
      <c r="JGE50" s="1097"/>
      <c r="JGF50" s="1097"/>
      <c r="JGG50" s="1097"/>
      <c r="JGH50" s="1097"/>
      <c r="JGI50" s="1097"/>
      <c r="JGJ50" s="1097"/>
      <c r="JGK50" s="1097"/>
      <c r="JGL50" s="1097"/>
      <c r="JGM50" s="1097"/>
      <c r="JGN50" s="1097"/>
      <c r="JGO50" s="1097"/>
      <c r="JGP50" s="1097"/>
      <c r="JGQ50" s="1097"/>
      <c r="JGR50" s="1097"/>
      <c r="JGS50" s="1097"/>
      <c r="JGT50" s="1097"/>
      <c r="JGU50" s="1097"/>
      <c r="JGV50" s="1097"/>
      <c r="JGW50" s="1097"/>
      <c r="JGX50" s="1097"/>
      <c r="JGY50" s="1097"/>
      <c r="JGZ50" s="1097"/>
      <c r="JHA50" s="1097"/>
      <c r="JHB50" s="1097"/>
      <c r="JHC50" s="1097"/>
      <c r="JHD50" s="1097"/>
      <c r="JHE50" s="1097"/>
      <c r="JHF50" s="1097"/>
      <c r="JHG50" s="1097"/>
      <c r="JHH50" s="1097"/>
      <c r="JHI50" s="1097"/>
      <c r="JHJ50" s="1097"/>
      <c r="JHK50" s="1097"/>
      <c r="JHL50" s="1097"/>
      <c r="JHM50" s="1097"/>
      <c r="JHN50" s="1097"/>
      <c r="JHO50" s="1097"/>
      <c r="JHP50" s="1097"/>
      <c r="JHQ50" s="1097"/>
      <c r="JHR50" s="1097"/>
      <c r="JHS50" s="1097"/>
      <c r="JHT50" s="1097"/>
      <c r="JHU50" s="1097"/>
      <c r="JHV50" s="1097"/>
      <c r="JHW50" s="1097"/>
      <c r="JHX50" s="1097"/>
      <c r="JHY50" s="1097"/>
      <c r="JHZ50" s="1097"/>
      <c r="JIA50" s="1097"/>
      <c r="JIB50" s="1097"/>
      <c r="JIC50" s="1097"/>
      <c r="JID50" s="1097"/>
      <c r="JIE50" s="1097"/>
      <c r="JIF50" s="1097"/>
      <c r="JIG50" s="1097"/>
      <c r="JIH50" s="1097"/>
      <c r="JII50" s="1097"/>
      <c r="JIJ50" s="1097"/>
      <c r="JIK50" s="1097"/>
      <c r="JIL50" s="1097"/>
      <c r="JIM50" s="1097"/>
      <c r="JIN50" s="1097"/>
      <c r="JIO50" s="1097"/>
      <c r="JIP50" s="1097"/>
      <c r="JIQ50" s="1097"/>
      <c r="JIR50" s="1097"/>
      <c r="JIS50" s="1097"/>
      <c r="JIT50" s="1097"/>
      <c r="JIU50" s="1097"/>
      <c r="JIV50" s="1097"/>
      <c r="JIW50" s="1097"/>
      <c r="JIX50" s="1097"/>
      <c r="JIY50" s="1097"/>
      <c r="JIZ50" s="1097"/>
      <c r="JJA50" s="1097"/>
      <c r="JJB50" s="1097"/>
      <c r="JJC50" s="1097"/>
      <c r="JJD50" s="1097"/>
      <c r="JJE50" s="1097"/>
      <c r="JJF50" s="1097"/>
      <c r="JJG50" s="1097"/>
      <c r="JJH50" s="1097"/>
      <c r="JJI50" s="1097"/>
      <c r="JJJ50" s="1097"/>
      <c r="JJK50" s="1097"/>
      <c r="JJL50" s="1097"/>
      <c r="JJM50" s="1097"/>
      <c r="JJN50" s="1097"/>
      <c r="JJO50" s="1097"/>
      <c r="JJP50" s="1097"/>
      <c r="JJQ50" s="1097"/>
      <c r="JJR50" s="1097"/>
      <c r="JJS50" s="1097"/>
      <c r="JJT50" s="1097"/>
      <c r="JJU50" s="1097"/>
      <c r="JJV50" s="1097"/>
      <c r="JJW50" s="1097"/>
      <c r="JJX50" s="1097"/>
      <c r="JJY50" s="1097"/>
      <c r="JJZ50" s="1097"/>
      <c r="JKA50" s="1097"/>
      <c r="JKB50" s="1097"/>
      <c r="JKC50" s="1097"/>
      <c r="JKD50" s="1097"/>
      <c r="JKE50" s="1097"/>
      <c r="JKF50" s="1097"/>
      <c r="JKG50" s="1097"/>
      <c r="JKH50" s="1097"/>
      <c r="JKI50" s="1097"/>
      <c r="JKJ50" s="1097"/>
      <c r="JKK50" s="1097"/>
      <c r="JKL50" s="1097"/>
      <c r="JKM50" s="1097"/>
      <c r="JKN50" s="1097"/>
      <c r="JKO50" s="1097"/>
      <c r="JKP50" s="1097"/>
      <c r="JKQ50" s="1097"/>
      <c r="JKR50" s="1097"/>
      <c r="JKS50" s="1097"/>
      <c r="JKT50" s="1097"/>
      <c r="JKU50" s="1097"/>
      <c r="JKV50" s="1097"/>
      <c r="JKW50" s="1097"/>
      <c r="JKX50" s="1097"/>
      <c r="JKY50" s="1097"/>
      <c r="JKZ50" s="1097"/>
      <c r="JLA50" s="1097"/>
      <c r="JLB50" s="1097"/>
      <c r="JLC50" s="1097"/>
      <c r="JLD50" s="1097"/>
      <c r="JLE50" s="1097"/>
      <c r="JLF50" s="1097"/>
      <c r="JLG50" s="1097"/>
      <c r="JLH50" s="1097"/>
      <c r="JLI50" s="1097"/>
      <c r="JLJ50" s="1097"/>
      <c r="JLK50" s="1097"/>
      <c r="JLL50" s="1097"/>
      <c r="JLM50" s="1097"/>
      <c r="JLN50" s="1097"/>
      <c r="JLO50" s="1097"/>
      <c r="JLP50" s="1097"/>
      <c r="JLQ50" s="1097"/>
      <c r="JLR50" s="1097"/>
      <c r="JLS50" s="1097"/>
      <c r="JLT50" s="1097"/>
      <c r="JLU50" s="1097"/>
      <c r="JLV50" s="1097"/>
      <c r="JLW50" s="1097"/>
      <c r="JLX50" s="1097"/>
      <c r="JLY50" s="1097"/>
      <c r="JLZ50" s="1097"/>
      <c r="JMA50" s="1097"/>
      <c r="JMB50" s="1097"/>
      <c r="JMC50" s="1097"/>
      <c r="JMD50" s="1097"/>
      <c r="JME50" s="1097"/>
      <c r="JMF50" s="1097"/>
      <c r="JMG50" s="1097"/>
      <c r="JMH50" s="1097"/>
      <c r="JMI50" s="1097"/>
      <c r="JMJ50" s="1097"/>
      <c r="JMK50" s="1097"/>
      <c r="JML50" s="1097"/>
      <c r="JMM50" s="1097"/>
      <c r="JMN50" s="1097"/>
      <c r="JMO50" s="1097"/>
      <c r="JMP50" s="1097"/>
      <c r="JMQ50" s="1097"/>
      <c r="JMR50" s="1097"/>
      <c r="JMS50" s="1097"/>
      <c r="JMT50" s="1097"/>
      <c r="JMU50" s="1097"/>
      <c r="JMV50" s="1097"/>
      <c r="JMW50" s="1097"/>
      <c r="JMX50" s="1097"/>
      <c r="JMY50" s="1097"/>
      <c r="JMZ50" s="1097"/>
      <c r="JNA50" s="1097"/>
      <c r="JNB50" s="1097"/>
      <c r="JNC50" s="1097"/>
      <c r="JND50" s="1097"/>
      <c r="JNE50" s="1097"/>
      <c r="JNF50" s="1097"/>
      <c r="JNG50" s="1097"/>
      <c r="JNH50" s="1097"/>
      <c r="JNI50" s="1097"/>
      <c r="JNJ50" s="1097"/>
      <c r="JNK50" s="1097"/>
      <c r="JNL50" s="1097"/>
      <c r="JNM50" s="1097"/>
      <c r="JNN50" s="1097"/>
      <c r="JNO50" s="1097"/>
      <c r="JNP50" s="1097"/>
      <c r="JNQ50" s="1097"/>
      <c r="JNR50" s="1097"/>
      <c r="JNS50" s="1097"/>
      <c r="JNT50" s="1097"/>
      <c r="JNU50" s="1097"/>
      <c r="JNV50" s="1097"/>
      <c r="JNW50" s="1097"/>
      <c r="JNX50" s="1097"/>
      <c r="JNY50" s="1097"/>
      <c r="JNZ50" s="1097"/>
      <c r="JOA50" s="1097"/>
      <c r="JOB50" s="1097"/>
      <c r="JOC50" s="1097"/>
      <c r="JOD50" s="1097"/>
      <c r="JOE50" s="1097"/>
      <c r="JOF50" s="1097"/>
      <c r="JOG50" s="1097"/>
      <c r="JOH50" s="1097"/>
      <c r="JOI50" s="1097"/>
      <c r="JOJ50" s="1097"/>
      <c r="JOK50" s="1097"/>
      <c r="JOU50" s="1097"/>
      <c r="JOV50" s="1097"/>
      <c r="JOW50" s="1097"/>
      <c r="JOX50" s="1097"/>
      <c r="JOY50" s="1097"/>
      <c r="JOZ50" s="1097"/>
      <c r="JPA50" s="1097"/>
      <c r="JPB50" s="1097"/>
      <c r="JPC50" s="1097"/>
      <c r="JPD50" s="1097"/>
      <c r="JPE50" s="1097"/>
      <c r="JPF50" s="1097"/>
      <c r="JPG50" s="1097"/>
      <c r="JPH50" s="1097"/>
      <c r="JPI50" s="1097"/>
      <c r="JPJ50" s="1097"/>
      <c r="JPK50" s="1097"/>
      <c r="JPL50" s="1097"/>
      <c r="JPM50" s="1097"/>
      <c r="JPN50" s="1097"/>
      <c r="JPO50" s="1097"/>
      <c r="JPP50" s="1097"/>
      <c r="JPQ50" s="1097"/>
      <c r="JPR50" s="1097"/>
      <c r="JPS50" s="1097"/>
      <c r="JPT50" s="1097"/>
      <c r="JPU50" s="1097"/>
      <c r="JPV50" s="1097"/>
      <c r="JPW50" s="1097"/>
      <c r="JPX50" s="1097"/>
      <c r="JPY50" s="1097"/>
      <c r="JPZ50" s="1097"/>
      <c r="JQA50" s="1097"/>
      <c r="JQB50" s="1097"/>
      <c r="JQC50" s="1097"/>
      <c r="JQD50" s="1097"/>
      <c r="JQE50" s="1097"/>
      <c r="JQF50" s="1097"/>
      <c r="JQG50" s="1097"/>
      <c r="JQH50" s="1097"/>
      <c r="JQI50" s="1097"/>
      <c r="JQJ50" s="1097"/>
      <c r="JQK50" s="1097"/>
      <c r="JQL50" s="1097"/>
      <c r="JQM50" s="1097"/>
      <c r="JQN50" s="1097"/>
      <c r="JQO50" s="1097"/>
      <c r="JQP50" s="1097"/>
      <c r="JQQ50" s="1097"/>
      <c r="JQR50" s="1097"/>
      <c r="JQS50" s="1097"/>
      <c r="JQT50" s="1097"/>
      <c r="JQU50" s="1097"/>
      <c r="JQV50" s="1097"/>
      <c r="JQW50" s="1097"/>
      <c r="JQX50" s="1097"/>
      <c r="JQY50" s="1097"/>
      <c r="JQZ50" s="1097"/>
      <c r="JRA50" s="1097"/>
      <c r="JRB50" s="1097"/>
      <c r="JRC50" s="1097"/>
      <c r="JRD50" s="1097"/>
      <c r="JRE50" s="1097"/>
      <c r="JRF50" s="1097"/>
      <c r="JRG50" s="1097"/>
      <c r="JRH50" s="1097"/>
      <c r="JRI50" s="1097"/>
      <c r="JRJ50" s="1097"/>
      <c r="JRK50" s="1097"/>
      <c r="JRL50" s="1097"/>
      <c r="JRM50" s="1097"/>
      <c r="JRN50" s="1097"/>
      <c r="JRO50" s="1097"/>
      <c r="JRP50" s="1097"/>
      <c r="JRQ50" s="1097"/>
      <c r="JRR50" s="1097"/>
      <c r="JRS50" s="1097"/>
      <c r="JRT50" s="1097"/>
      <c r="JRU50" s="1097"/>
      <c r="JRV50" s="1097"/>
      <c r="JRW50" s="1097"/>
      <c r="JRX50" s="1097"/>
      <c r="JRY50" s="1097"/>
      <c r="JRZ50" s="1097"/>
      <c r="JSA50" s="1097"/>
      <c r="JSB50" s="1097"/>
      <c r="JSC50" s="1097"/>
      <c r="JSD50" s="1097"/>
      <c r="JSE50" s="1097"/>
      <c r="JSF50" s="1097"/>
      <c r="JSG50" s="1097"/>
      <c r="JSH50" s="1097"/>
      <c r="JSI50" s="1097"/>
      <c r="JSJ50" s="1097"/>
      <c r="JSK50" s="1097"/>
      <c r="JSL50" s="1097"/>
      <c r="JSM50" s="1097"/>
      <c r="JSN50" s="1097"/>
      <c r="JSO50" s="1097"/>
      <c r="JSP50" s="1097"/>
      <c r="JSQ50" s="1097"/>
      <c r="JSR50" s="1097"/>
      <c r="JSS50" s="1097"/>
      <c r="JST50" s="1097"/>
      <c r="JSU50" s="1097"/>
      <c r="JSV50" s="1097"/>
      <c r="JSW50" s="1097"/>
      <c r="JSX50" s="1097"/>
      <c r="JSY50" s="1097"/>
      <c r="JSZ50" s="1097"/>
      <c r="JTA50" s="1097"/>
      <c r="JTB50" s="1097"/>
      <c r="JTC50" s="1097"/>
      <c r="JTD50" s="1097"/>
      <c r="JTE50" s="1097"/>
      <c r="JTF50" s="1097"/>
      <c r="JTG50" s="1097"/>
      <c r="JTH50" s="1097"/>
      <c r="JTI50" s="1097"/>
      <c r="JTJ50" s="1097"/>
      <c r="JTK50" s="1097"/>
      <c r="JTL50" s="1097"/>
      <c r="JTM50" s="1097"/>
      <c r="JTN50" s="1097"/>
      <c r="JTO50" s="1097"/>
      <c r="JTP50" s="1097"/>
      <c r="JTQ50" s="1097"/>
      <c r="JTR50" s="1097"/>
      <c r="JTS50" s="1097"/>
      <c r="JTT50" s="1097"/>
      <c r="JTU50" s="1097"/>
      <c r="JTV50" s="1097"/>
      <c r="JTW50" s="1097"/>
      <c r="JTX50" s="1097"/>
      <c r="JTY50" s="1097"/>
      <c r="JTZ50" s="1097"/>
      <c r="JUA50" s="1097"/>
      <c r="JUB50" s="1097"/>
      <c r="JUC50" s="1097"/>
      <c r="JUD50" s="1097"/>
      <c r="JUE50" s="1097"/>
      <c r="JUF50" s="1097"/>
      <c r="JUG50" s="1097"/>
      <c r="JUH50" s="1097"/>
      <c r="JUI50" s="1097"/>
      <c r="JUJ50" s="1097"/>
      <c r="JUK50" s="1097"/>
      <c r="JUL50" s="1097"/>
      <c r="JUM50" s="1097"/>
      <c r="JUN50" s="1097"/>
      <c r="JUO50" s="1097"/>
      <c r="JUP50" s="1097"/>
      <c r="JUQ50" s="1097"/>
      <c r="JUR50" s="1097"/>
      <c r="JUS50" s="1097"/>
      <c r="JUT50" s="1097"/>
      <c r="JUU50" s="1097"/>
      <c r="JUV50" s="1097"/>
      <c r="JUW50" s="1097"/>
      <c r="JUX50" s="1097"/>
      <c r="JUY50" s="1097"/>
      <c r="JUZ50" s="1097"/>
      <c r="JVA50" s="1097"/>
      <c r="JVB50" s="1097"/>
      <c r="JVC50" s="1097"/>
      <c r="JVD50" s="1097"/>
      <c r="JVE50" s="1097"/>
      <c r="JVF50" s="1097"/>
      <c r="JVG50" s="1097"/>
      <c r="JVH50" s="1097"/>
      <c r="JVI50" s="1097"/>
      <c r="JVJ50" s="1097"/>
      <c r="JVK50" s="1097"/>
      <c r="JVL50" s="1097"/>
      <c r="JVM50" s="1097"/>
      <c r="JVN50" s="1097"/>
      <c r="JVO50" s="1097"/>
      <c r="JVP50" s="1097"/>
      <c r="JVQ50" s="1097"/>
      <c r="JVR50" s="1097"/>
      <c r="JVS50" s="1097"/>
      <c r="JVT50" s="1097"/>
      <c r="JVU50" s="1097"/>
      <c r="JVV50" s="1097"/>
      <c r="JVW50" s="1097"/>
      <c r="JVX50" s="1097"/>
      <c r="JVY50" s="1097"/>
      <c r="JVZ50" s="1097"/>
      <c r="JWA50" s="1097"/>
      <c r="JWB50" s="1097"/>
      <c r="JWC50" s="1097"/>
      <c r="JWD50" s="1097"/>
      <c r="JWE50" s="1097"/>
      <c r="JWF50" s="1097"/>
      <c r="JWG50" s="1097"/>
      <c r="JWH50" s="1097"/>
      <c r="JWI50" s="1097"/>
      <c r="JWJ50" s="1097"/>
      <c r="JWK50" s="1097"/>
      <c r="JWL50" s="1097"/>
      <c r="JWM50" s="1097"/>
      <c r="JWN50" s="1097"/>
      <c r="JWO50" s="1097"/>
      <c r="JWP50" s="1097"/>
      <c r="JWQ50" s="1097"/>
      <c r="JWR50" s="1097"/>
      <c r="JWS50" s="1097"/>
      <c r="JWT50" s="1097"/>
      <c r="JWU50" s="1097"/>
      <c r="JWV50" s="1097"/>
      <c r="JWW50" s="1097"/>
      <c r="JWX50" s="1097"/>
      <c r="JWY50" s="1097"/>
      <c r="JWZ50" s="1097"/>
      <c r="JXA50" s="1097"/>
      <c r="JXB50" s="1097"/>
      <c r="JXC50" s="1097"/>
      <c r="JXD50" s="1097"/>
      <c r="JXE50" s="1097"/>
      <c r="JXF50" s="1097"/>
      <c r="JXG50" s="1097"/>
      <c r="JXH50" s="1097"/>
      <c r="JXI50" s="1097"/>
      <c r="JXJ50" s="1097"/>
      <c r="JXK50" s="1097"/>
      <c r="JXL50" s="1097"/>
      <c r="JXM50" s="1097"/>
      <c r="JXN50" s="1097"/>
      <c r="JXO50" s="1097"/>
      <c r="JXP50" s="1097"/>
      <c r="JXQ50" s="1097"/>
      <c r="JXR50" s="1097"/>
      <c r="JXS50" s="1097"/>
      <c r="JXT50" s="1097"/>
      <c r="JXU50" s="1097"/>
      <c r="JXV50" s="1097"/>
      <c r="JXW50" s="1097"/>
      <c r="JXX50" s="1097"/>
      <c r="JXY50" s="1097"/>
      <c r="JXZ50" s="1097"/>
      <c r="JYA50" s="1097"/>
      <c r="JYB50" s="1097"/>
      <c r="JYC50" s="1097"/>
      <c r="JYD50" s="1097"/>
      <c r="JYE50" s="1097"/>
      <c r="JYF50" s="1097"/>
      <c r="JYG50" s="1097"/>
      <c r="JYH50" s="1097"/>
      <c r="JYI50" s="1097"/>
      <c r="JYJ50" s="1097"/>
      <c r="JYK50" s="1097"/>
      <c r="JYL50" s="1097"/>
      <c r="JYM50" s="1097"/>
      <c r="JYN50" s="1097"/>
      <c r="JYO50" s="1097"/>
      <c r="JYP50" s="1097"/>
      <c r="JYQ50" s="1097"/>
      <c r="JYR50" s="1097"/>
      <c r="JYS50" s="1097"/>
      <c r="JYT50" s="1097"/>
      <c r="JYU50" s="1097"/>
      <c r="JYV50" s="1097"/>
      <c r="JYW50" s="1097"/>
      <c r="JYX50" s="1097"/>
      <c r="JYY50" s="1097"/>
      <c r="JYZ50" s="1097"/>
      <c r="JZA50" s="1097"/>
      <c r="JZB50" s="1097"/>
      <c r="JZC50" s="1097"/>
      <c r="JZD50" s="1097"/>
      <c r="JZE50" s="1097"/>
      <c r="JZF50" s="1097"/>
      <c r="JZG50" s="1097"/>
      <c r="JZH50" s="1097"/>
      <c r="JZI50" s="1097"/>
      <c r="JZJ50" s="1097"/>
      <c r="JZK50" s="1097"/>
      <c r="JZL50" s="1097"/>
      <c r="JZM50" s="1097"/>
      <c r="JZN50" s="1097"/>
      <c r="JZO50" s="1097"/>
      <c r="JZP50" s="1097"/>
      <c r="JZQ50" s="1097"/>
      <c r="JZR50" s="1097"/>
      <c r="JZS50" s="1097"/>
      <c r="JZT50" s="1097"/>
      <c r="JZU50" s="1097"/>
      <c r="JZV50" s="1097"/>
      <c r="JZW50" s="1097"/>
      <c r="JZX50" s="1097"/>
      <c r="JZY50" s="1097"/>
      <c r="JZZ50" s="1097"/>
      <c r="KAA50" s="1097"/>
      <c r="KAB50" s="1097"/>
      <c r="KAC50" s="1097"/>
      <c r="KAD50" s="1097"/>
      <c r="KAE50" s="1097"/>
      <c r="KAF50" s="1097"/>
      <c r="KAG50" s="1097"/>
      <c r="KAH50" s="1097"/>
      <c r="KAI50" s="1097"/>
      <c r="KAJ50" s="1097"/>
      <c r="KAK50" s="1097"/>
      <c r="KAL50" s="1097"/>
      <c r="KAM50" s="1097"/>
      <c r="KAN50" s="1097"/>
      <c r="KAO50" s="1097"/>
      <c r="KAP50" s="1097"/>
      <c r="KAQ50" s="1097"/>
      <c r="KAR50" s="1097"/>
      <c r="KAS50" s="1097"/>
      <c r="KAT50" s="1097"/>
      <c r="KAU50" s="1097"/>
      <c r="KAV50" s="1097"/>
      <c r="KAW50" s="1097"/>
      <c r="KAX50" s="1097"/>
      <c r="KAY50" s="1097"/>
      <c r="KAZ50" s="1097"/>
      <c r="KBA50" s="1097"/>
      <c r="KBB50" s="1097"/>
      <c r="KBC50" s="1097"/>
      <c r="KBD50" s="1097"/>
      <c r="KBE50" s="1097"/>
      <c r="KBF50" s="1097"/>
      <c r="KBG50" s="1097"/>
      <c r="KBH50" s="1097"/>
      <c r="KBI50" s="1097"/>
      <c r="KBJ50" s="1097"/>
      <c r="KBK50" s="1097"/>
      <c r="KBL50" s="1097"/>
      <c r="KBM50" s="1097"/>
      <c r="KBN50" s="1097"/>
      <c r="KBO50" s="1097"/>
      <c r="KBP50" s="1097"/>
      <c r="KBQ50" s="1097"/>
      <c r="KBR50" s="1097"/>
      <c r="KBS50" s="1097"/>
      <c r="KBT50" s="1097"/>
      <c r="KBU50" s="1097"/>
      <c r="KBV50" s="1097"/>
      <c r="KBW50" s="1097"/>
      <c r="KBX50" s="1097"/>
      <c r="KBY50" s="1097"/>
      <c r="KBZ50" s="1097"/>
      <c r="KCA50" s="1097"/>
      <c r="KCB50" s="1097"/>
      <c r="KCC50" s="1097"/>
      <c r="KCD50" s="1097"/>
      <c r="KCE50" s="1097"/>
      <c r="KCF50" s="1097"/>
      <c r="KCG50" s="1097"/>
      <c r="KCH50" s="1097"/>
      <c r="KCI50" s="1097"/>
      <c r="KCJ50" s="1097"/>
      <c r="KCK50" s="1097"/>
      <c r="KCL50" s="1097"/>
      <c r="KCM50" s="1097"/>
      <c r="KCN50" s="1097"/>
      <c r="KCO50" s="1097"/>
      <c r="KCP50" s="1097"/>
      <c r="KCQ50" s="1097"/>
      <c r="KCR50" s="1097"/>
      <c r="KCS50" s="1097"/>
      <c r="KCT50" s="1097"/>
      <c r="KCU50" s="1097"/>
      <c r="KCV50" s="1097"/>
      <c r="KCW50" s="1097"/>
      <c r="KCX50" s="1097"/>
      <c r="KCY50" s="1097"/>
      <c r="KCZ50" s="1097"/>
      <c r="KDA50" s="1097"/>
      <c r="KDB50" s="1097"/>
      <c r="KDC50" s="1097"/>
      <c r="KDD50" s="1097"/>
      <c r="KDE50" s="1097"/>
      <c r="KDF50" s="1097"/>
      <c r="KDG50" s="1097"/>
      <c r="KDH50" s="1097"/>
      <c r="KDI50" s="1097"/>
      <c r="KDJ50" s="1097"/>
      <c r="KDK50" s="1097"/>
      <c r="KDL50" s="1097"/>
      <c r="KDM50" s="1097"/>
      <c r="KDN50" s="1097"/>
      <c r="KDO50" s="1097"/>
      <c r="KDP50" s="1097"/>
      <c r="KDQ50" s="1097"/>
      <c r="KDR50" s="1097"/>
      <c r="KDS50" s="1097"/>
      <c r="KDT50" s="1097"/>
      <c r="KDU50" s="1097"/>
      <c r="KDV50" s="1097"/>
      <c r="KDW50" s="1097"/>
      <c r="KDX50" s="1097"/>
      <c r="KDY50" s="1097"/>
      <c r="KDZ50" s="1097"/>
      <c r="KEA50" s="1097"/>
      <c r="KEB50" s="1097"/>
      <c r="KEC50" s="1097"/>
      <c r="KED50" s="1097"/>
      <c r="KEE50" s="1097"/>
      <c r="KEF50" s="1097"/>
      <c r="KEG50" s="1097"/>
      <c r="KEH50" s="1097"/>
      <c r="KEI50" s="1097"/>
      <c r="KEJ50" s="1097"/>
      <c r="KEK50" s="1097"/>
      <c r="KEL50" s="1097"/>
      <c r="KEM50" s="1097"/>
      <c r="KEN50" s="1097"/>
      <c r="KEO50" s="1097"/>
      <c r="KEP50" s="1097"/>
      <c r="KEQ50" s="1097"/>
      <c r="KER50" s="1097"/>
      <c r="KES50" s="1097"/>
      <c r="KET50" s="1097"/>
      <c r="KEU50" s="1097"/>
      <c r="KEV50" s="1097"/>
      <c r="KEW50" s="1097"/>
      <c r="KEX50" s="1097"/>
      <c r="KEY50" s="1097"/>
      <c r="KEZ50" s="1097"/>
      <c r="KFA50" s="1097"/>
      <c r="KFB50" s="1097"/>
      <c r="KFC50" s="1097"/>
      <c r="KFD50" s="1097"/>
      <c r="KFE50" s="1097"/>
      <c r="KFF50" s="1097"/>
      <c r="KFG50" s="1097"/>
      <c r="KFH50" s="1097"/>
      <c r="KFI50" s="1097"/>
      <c r="KFJ50" s="1097"/>
      <c r="KFK50" s="1097"/>
      <c r="KFL50" s="1097"/>
      <c r="KFM50" s="1097"/>
      <c r="KFN50" s="1097"/>
      <c r="KFO50" s="1097"/>
      <c r="KFP50" s="1097"/>
      <c r="KFQ50" s="1097"/>
      <c r="KFR50" s="1097"/>
      <c r="KFS50" s="1097"/>
      <c r="KFT50" s="1097"/>
      <c r="KFU50" s="1097"/>
      <c r="KFV50" s="1097"/>
      <c r="KFW50" s="1097"/>
      <c r="KFX50" s="1097"/>
      <c r="KFY50" s="1097"/>
      <c r="KFZ50" s="1097"/>
      <c r="KGA50" s="1097"/>
      <c r="KGB50" s="1097"/>
      <c r="KGC50" s="1097"/>
      <c r="KGD50" s="1097"/>
      <c r="KGE50" s="1097"/>
      <c r="KGF50" s="1097"/>
      <c r="KGG50" s="1097"/>
      <c r="KGH50" s="1097"/>
      <c r="KGI50" s="1097"/>
      <c r="KGJ50" s="1097"/>
      <c r="KGK50" s="1097"/>
      <c r="KGL50" s="1097"/>
      <c r="KGM50" s="1097"/>
      <c r="KGN50" s="1097"/>
      <c r="KGO50" s="1097"/>
      <c r="KGP50" s="1097"/>
      <c r="KGQ50" s="1097"/>
      <c r="KGR50" s="1097"/>
      <c r="KGS50" s="1097"/>
      <c r="KGT50" s="1097"/>
      <c r="KGU50" s="1097"/>
      <c r="KGV50" s="1097"/>
      <c r="KGW50" s="1097"/>
      <c r="KGX50" s="1097"/>
      <c r="KGY50" s="1097"/>
      <c r="KGZ50" s="1097"/>
      <c r="KHA50" s="1097"/>
      <c r="KHB50" s="1097"/>
      <c r="KHC50" s="1097"/>
      <c r="KHD50" s="1097"/>
      <c r="KHE50" s="1097"/>
      <c r="KHF50" s="1097"/>
      <c r="KHG50" s="1097"/>
      <c r="KHH50" s="1097"/>
      <c r="KHI50" s="1097"/>
      <c r="KHJ50" s="1097"/>
      <c r="KHK50" s="1097"/>
      <c r="KHL50" s="1097"/>
      <c r="KHM50" s="1097"/>
      <c r="KHN50" s="1097"/>
      <c r="KHO50" s="1097"/>
      <c r="KHP50" s="1097"/>
      <c r="KHQ50" s="1097"/>
      <c r="KHR50" s="1097"/>
      <c r="KHS50" s="1097"/>
      <c r="KHT50" s="1097"/>
      <c r="KHU50" s="1097"/>
      <c r="KHV50" s="1097"/>
      <c r="KHW50" s="1097"/>
      <c r="KHX50" s="1097"/>
      <c r="KHY50" s="1097"/>
      <c r="KHZ50" s="1097"/>
      <c r="KIA50" s="1097"/>
      <c r="KIB50" s="1097"/>
      <c r="KIC50" s="1097"/>
      <c r="KID50" s="1097"/>
      <c r="KIE50" s="1097"/>
      <c r="KIF50" s="1097"/>
      <c r="KIG50" s="1097"/>
      <c r="KIH50" s="1097"/>
      <c r="KII50" s="1097"/>
      <c r="KIJ50" s="1097"/>
      <c r="KIK50" s="1097"/>
      <c r="KIL50" s="1097"/>
      <c r="KIM50" s="1097"/>
      <c r="KIN50" s="1097"/>
      <c r="KIO50" s="1097"/>
      <c r="KIP50" s="1097"/>
      <c r="KIQ50" s="1097"/>
      <c r="KIR50" s="1097"/>
      <c r="KIS50" s="1097"/>
      <c r="KIT50" s="1097"/>
      <c r="KIU50" s="1097"/>
      <c r="KIV50" s="1097"/>
      <c r="KIW50" s="1097"/>
      <c r="KIX50" s="1097"/>
      <c r="KIY50" s="1097"/>
      <c r="KIZ50" s="1097"/>
      <c r="KJA50" s="1097"/>
      <c r="KJB50" s="1097"/>
      <c r="KJC50" s="1097"/>
      <c r="KJD50" s="1097"/>
      <c r="KJE50" s="1097"/>
      <c r="KJF50" s="1097"/>
      <c r="KJG50" s="1097"/>
      <c r="KJH50" s="1097"/>
      <c r="KJI50" s="1097"/>
      <c r="KJJ50" s="1097"/>
      <c r="KJK50" s="1097"/>
      <c r="KJL50" s="1097"/>
      <c r="KJM50" s="1097"/>
      <c r="KJN50" s="1097"/>
      <c r="KJO50" s="1097"/>
      <c r="KJP50" s="1097"/>
      <c r="KJQ50" s="1097"/>
      <c r="KJR50" s="1097"/>
      <c r="KJS50" s="1097"/>
      <c r="KJT50" s="1097"/>
      <c r="KJU50" s="1097"/>
      <c r="KJV50" s="1097"/>
      <c r="KJW50" s="1097"/>
      <c r="KJX50" s="1097"/>
      <c r="KJY50" s="1097"/>
      <c r="KJZ50" s="1097"/>
      <c r="KKA50" s="1097"/>
      <c r="KKB50" s="1097"/>
      <c r="KKC50" s="1097"/>
      <c r="KKD50" s="1097"/>
      <c r="KKE50" s="1097"/>
      <c r="KKF50" s="1097"/>
      <c r="KKG50" s="1097"/>
      <c r="KKH50" s="1097"/>
      <c r="KKI50" s="1097"/>
      <c r="KKJ50" s="1097"/>
      <c r="KKK50" s="1097"/>
      <c r="KKL50" s="1097"/>
      <c r="KKM50" s="1097"/>
      <c r="KKN50" s="1097"/>
      <c r="KKO50" s="1097"/>
      <c r="KKP50" s="1097"/>
      <c r="KKQ50" s="1097"/>
      <c r="KKR50" s="1097"/>
      <c r="KKS50" s="1097"/>
      <c r="KKT50" s="1097"/>
      <c r="KKU50" s="1097"/>
      <c r="KKV50" s="1097"/>
      <c r="KKW50" s="1097"/>
      <c r="KKX50" s="1097"/>
      <c r="KKY50" s="1097"/>
      <c r="KKZ50" s="1097"/>
      <c r="KLA50" s="1097"/>
      <c r="KLB50" s="1097"/>
      <c r="KLC50" s="1097"/>
      <c r="KLD50" s="1097"/>
      <c r="KLE50" s="1097"/>
      <c r="KLF50" s="1097"/>
      <c r="KLG50" s="1097"/>
      <c r="KLH50" s="1097"/>
      <c r="KLI50" s="1097"/>
      <c r="KLJ50" s="1097"/>
      <c r="KLK50" s="1097"/>
      <c r="KLL50" s="1097"/>
      <c r="KLM50" s="1097"/>
      <c r="KLN50" s="1097"/>
      <c r="KLO50" s="1097"/>
      <c r="KLP50" s="1097"/>
      <c r="KLQ50" s="1097"/>
      <c r="KLR50" s="1097"/>
      <c r="KLS50" s="1097"/>
      <c r="KLT50" s="1097"/>
      <c r="KLU50" s="1097"/>
      <c r="KLV50" s="1097"/>
      <c r="KLW50" s="1097"/>
      <c r="KLX50" s="1097"/>
      <c r="KLY50" s="1097"/>
      <c r="KLZ50" s="1097"/>
      <c r="KMA50" s="1097"/>
      <c r="KMB50" s="1097"/>
      <c r="KMC50" s="1097"/>
      <c r="KMD50" s="1097"/>
      <c r="KME50" s="1097"/>
      <c r="KMF50" s="1097"/>
      <c r="KMG50" s="1097"/>
      <c r="KMH50" s="1097"/>
      <c r="KMI50" s="1097"/>
      <c r="KMJ50" s="1097"/>
      <c r="KMK50" s="1097"/>
      <c r="KML50" s="1097"/>
      <c r="KMM50" s="1097"/>
      <c r="KMN50" s="1097"/>
      <c r="KMO50" s="1097"/>
      <c r="KMP50" s="1097"/>
      <c r="KMQ50" s="1097"/>
      <c r="KMR50" s="1097"/>
      <c r="KMS50" s="1097"/>
      <c r="KMT50" s="1097"/>
      <c r="KMU50" s="1097"/>
      <c r="KMV50" s="1097"/>
      <c r="KMW50" s="1097"/>
      <c r="KMX50" s="1097"/>
      <c r="KMY50" s="1097"/>
      <c r="KMZ50" s="1097"/>
      <c r="KNA50" s="1097"/>
      <c r="KNB50" s="1097"/>
      <c r="KNC50" s="1097"/>
      <c r="KND50" s="1097"/>
      <c r="KNE50" s="1097"/>
      <c r="KNF50" s="1097"/>
      <c r="KNG50" s="1097"/>
      <c r="KNH50" s="1097"/>
      <c r="KNI50" s="1097"/>
      <c r="KNJ50" s="1097"/>
      <c r="KNK50" s="1097"/>
      <c r="KNL50" s="1097"/>
      <c r="KNM50" s="1097"/>
      <c r="KNN50" s="1097"/>
      <c r="KNO50" s="1097"/>
      <c r="KNP50" s="1097"/>
      <c r="KNQ50" s="1097"/>
      <c r="KNR50" s="1097"/>
      <c r="KNS50" s="1097"/>
      <c r="KNT50" s="1097"/>
      <c r="KNU50" s="1097"/>
      <c r="KNV50" s="1097"/>
      <c r="KNW50" s="1097"/>
      <c r="KNX50" s="1097"/>
      <c r="KNY50" s="1097"/>
      <c r="KNZ50" s="1097"/>
      <c r="KOA50" s="1097"/>
      <c r="KOB50" s="1097"/>
      <c r="KOC50" s="1097"/>
      <c r="KOD50" s="1097"/>
      <c r="KOE50" s="1097"/>
      <c r="KOF50" s="1097"/>
      <c r="KOG50" s="1097"/>
      <c r="KOH50" s="1097"/>
      <c r="KOI50" s="1097"/>
      <c r="KOJ50" s="1097"/>
      <c r="KOK50" s="1097"/>
      <c r="KOL50" s="1097"/>
      <c r="KOM50" s="1097"/>
      <c r="KON50" s="1097"/>
      <c r="KOO50" s="1097"/>
      <c r="KOP50" s="1097"/>
      <c r="KOQ50" s="1097"/>
      <c r="KOR50" s="1097"/>
      <c r="KOS50" s="1097"/>
      <c r="KOT50" s="1097"/>
      <c r="KOU50" s="1097"/>
      <c r="KOV50" s="1097"/>
      <c r="KOW50" s="1097"/>
      <c r="KOX50" s="1097"/>
      <c r="KOY50" s="1097"/>
      <c r="KOZ50" s="1097"/>
      <c r="KPA50" s="1097"/>
      <c r="KPB50" s="1097"/>
      <c r="KPC50" s="1097"/>
      <c r="KPD50" s="1097"/>
      <c r="KPE50" s="1097"/>
      <c r="KPF50" s="1097"/>
      <c r="KPG50" s="1097"/>
      <c r="KPH50" s="1097"/>
      <c r="KPI50" s="1097"/>
      <c r="KPJ50" s="1097"/>
      <c r="KPK50" s="1097"/>
      <c r="KPL50" s="1097"/>
      <c r="KPM50" s="1097"/>
      <c r="KPN50" s="1097"/>
      <c r="KPO50" s="1097"/>
      <c r="KPP50" s="1097"/>
      <c r="KPQ50" s="1097"/>
      <c r="KPR50" s="1097"/>
      <c r="KPS50" s="1097"/>
      <c r="KPT50" s="1097"/>
      <c r="KPU50" s="1097"/>
      <c r="KPV50" s="1097"/>
      <c r="KPW50" s="1097"/>
      <c r="KPX50" s="1097"/>
      <c r="KPY50" s="1097"/>
      <c r="KPZ50" s="1097"/>
      <c r="KQA50" s="1097"/>
      <c r="KQB50" s="1097"/>
      <c r="KQC50" s="1097"/>
      <c r="KQD50" s="1097"/>
      <c r="KQE50" s="1097"/>
      <c r="KQF50" s="1097"/>
      <c r="KQG50" s="1097"/>
      <c r="KQH50" s="1097"/>
      <c r="KQI50" s="1097"/>
      <c r="KQJ50" s="1097"/>
      <c r="KQK50" s="1097"/>
      <c r="KQL50" s="1097"/>
      <c r="KQM50" s="1097"/>
      <c r="KQN50" s="1097"/>
      <c r="KQO50" s="1097"/>
      <c r="KQP50" s="1097"/>
      <c r="KQQ50" s="1097"/>
      <c r="KQR50" s="1097"/>
      <c r="KQS50" s="1097"/>
      <c r="KQT50" s="1097"/>
      <c r="KQU50" s="1097"/>
      <c r="KQV50" s="1097"/>
      <c r="KQW50" s="1097"/>
      <c r="KQX50" s="1097"/>
      <c r="KQY50" s="1097"/>
      <c r="KQZ50" s="1097"/>
      <c r="KRA50" s="1097"/>
      <c r="KRB50" s="1097"/>
      <c r="KRC50" s="1097"/>
      <c r="KRD50" s="1097"/>
      <c r="KRE50" s="1097"/>
      <c r="KRF50" s="1097"/>
      <c r="KRG50" s="1097"/>
      <c r="KRH50" s="1097"/>
      <c r="KRI50" s="1097"/>
      <c r="KRJ50" s="1097"/>
      <c r="KRK50" s="1097"/>
      <c r="KRL50" s="1097"/>
      <c r="KRM50" s="1097"/>
      <c r="KRN50" s="1097"/>
      <c r="KRO50" s="1097"/>
      <c r="KRP50" s="1097"/>
      <c r="KRQ50" s="1097"/>
      <c r="KRR50" s="1097"/>
      <c r="KRS50" s="1097"/>
      <c r="KRT50" s="1097"/>
      <c r="KRU50" s="1097"/>
      <c r="KRV50" s="1097"/>
      <c r="KRW50" s="1097"/>
      <c r="KRX50" s="1097"/>
      <c r="KRY50" s="1097"/>
      <c r="KRZ50" s="1097"/>
      <c r="KSA50" s="1097"/>
      <c r="KSB50" s="1097"/>
      <c r="KSC50" s="1097"/>
      <c r="KSD50" s="1097"/>
      <c r="KSE50" s="1097"/>
      <c r="KSF50" s="1097"/>
      <c r="KSG50" s="1097"/>
      <c r="KSH50" s="1097"/>
      <c r="KSI50" s="1097"/>
      <c r="KSJ50" s="1097"/>
      <c r="KSK50" s="1097"/>
      <c r="KSL50" s="1097"/>
      <c r="KSM50" s="1097"/>
      <c r="KSN50" s="1097"/>
      <c r="KSO50" s="1097"/>
      <c r="KSP50" s="1097"/>
      <c r="KSQ50" s="1097"/>
      <c r="KSR50" s="1097"/>
      <c r="KSS50" s="1097"/>
      <c r="KST50" s="1097"/>
      <c r="KSU50" s="1097"/>
      <c r="KSV50" s="1097"/>
      <c r="KSW50" s="1097"/>
      <c r="KSX50" s="1097"/>
      <c r="KSY50" s="1097"/>
      <c r="KSZ50" s="1097"/>
      <c r="KTA50" s="1097"/>
      <c r="KTB50" s="1097"/>
      <c r="KTC50" s="1097"/>
      <c r="KTD50" s="1097"/>
      <c r="KTE50" s="1097"/>
      <c r="KTF50" s="1097"/>
      <c r="KTG50" s="1097"/>
      <c r="KTH50" s="1097"/>
      <c r="KTI50" s="1097"/>
      <c r="KTJ50" s="1097"/>
      <c r="KTK50" s="1097"/>
      <c r="KTL50" s="1097"/>
      <c r="KTM50" s="1097"/>
      <c r="KTN50" s="1097"/>
      <c r="KTO50" s="1097"/>
      <c r="KTP50" s="1097"/>
      <c r="KTQ50" s="1097"/>
      <c r="KTR50" s="1097"/>
      <c r="KTS50" s="1097"/>
      <c r="KTT50" s="1097"/>
      <c r="KTU50" s="1097"/>
      <c r="KTV50" s="1097"/>
      <c r="KTW50" s="1097"/>
      <c r="KTX50" s="1097"/>
      <c r="KTY50" s="1097"/>
      <c r="KTZ50" s="1097"/>
      <c r="KUA50" s="1097"/>
      <c r="KUB50" s="1097"/>
      <c r="KUC50" s="1097"/>
      <c r="KUD50" s="1097"/>
      <c r="KUE50" s="1097"/>
      <c r="KUF50" s="1097"/>
      <c r="KUG50" s="1097"/>
      <c r="KUH50" s="1097"/>
      <c r="KUI50" s="1097"/>
      <c r="KUJ50" s="1097"/>
      <c r="KUK50" s="1097"/>
      <c r="KUL50" s="1097"/>
      <c r="KUM50" s="1097"/>
      <c r="KUN50" s="1097"/>
      <c r="KUO50" s="1097"/>
      <c r="KUP50" s="1097"/>
      <c r="KUQ50" s="1097"/>
      <c r="KUR50" s="1097"/>
      <c r="KUS50" s="1097"/>
      <c r="KUT50" s="1097"/>
      <c r="KUU50" s="1097"/>
      <c r="KUV50" s="1097"/>
      <c r="KUW50" s="1097"/>
      <c r="KUX50" s="1097"/>
      <c r="KUY50" s="1097"/>
      <c r="KUZ50" s="1097"/>
      <c r="KVA50" s="1097"/>
      <c r="KVB50" s="1097"/>
      <c r="KVC50" s="1097"/>
      <c r="KVD50" s="1097"/>
      <c r="KVE50" s="1097"/>
      <c r="KVF50" s="1097"/>
      <c r="KVG50" s="1097"/>
      <c r="KVH50" s="1097"/>
      <c r="KVI50" s="1097"/>
      <c r="KVJ50" s="1097"/>
      <c r="KVK50" s="1097"/>
      <c r="KVL50" s="1097"/>
      <c r="KVM50" s="1097"/>
      <c r="KVN50" s="1097"/>
      <c r="KVO50" s="1097"/>
      <c r="KVP50" s="1097"/>
      <c r="KVQ50" s="1097"/>
      <c r="KVR50" s="1097"/>
      <c r="KVS50" s="1097"/>
      <c r="KVT50" s="1097"/>
      <c r="KVU50" s="1097"/>
      <c r="KVV50" s="1097"/>
      <c r="KVW50" s="1097"/>
      <c r="KVX50" s="1097"/>
      <c r="KVY50" s="1097"/>
      <c r="KVZ50" s="1097"/>
      <c r="KWA50" s="1097"/>
      <c r="KWB50" s="1097"/>
      <c r="KWC50" s="1097"/>
      <c r="KWD50" s="1097"/>
      <c r="KWE50" s="1097"/>
      <c r="KWF50" s="1097"/>
      <c r="KWG50" s="1097"/>
      <c r="KWH50" s="1097"/>
      <c r="KWI50" s="1097"/>
      <c r="KWJ50" s="1097"/>
      <c r="KWK50" s="1097"/>
      <c r="KWL50" s="1097"/>
      <c r="KWM50" s="1097"/>
      <c r="KWN50" s="1097"/>
      <c r="KWO50" s="1097"/>
      <c r="KWP50" s="1097"/>
      <c r="KWQ50" s="1097"/>
      <c r="KWR50" s="1097"/>
      <c r="KWS50" s="1097"/>
      <c r="KWT50" s="1097"/>
      <c r="KWU50" s="1097"/>
      <c r="KWV50" s="1097"/>
      <c r="KWW50" s="1097"/>
      <c r="KWX50" s="1097"/>
      <c r="KWY50" s="1097"/>
      <c r="KWZ50" s="1097"/>
      <c r="KXA50" s="1097"/>
      <c r="KXB50" s="1097"/>
      <c r="KXC50" s="1097"/>
      <c r="KXD50" s="1097"/>
      <c r="KXE50" s="1097"/>
      <c r="KXF50" s="1097"/>
      <c r="KXG50" s="1097"/>
      <c r="KXH50" s="1097"/>
      <c r="KXI50" s="1097"/>
      <c r="KXJ50" s="1097"/>
      <c r="KXK50" s="1097"/>
      <c r="KXL50" s="1097"/>
      <c r="KXM50" s="1097"/>
      <c r="KXN50" s="1097"/>
      <c r="KXO50" s="1097"/>
      <c r="KXP50" s="1097"/>
      <c r="KXQ50" s="1097"/>
      <c r="KXR50" s="1097"/>
      <c r="KXS50" s="1097"/>
      <c r="KXT50" s="1097"/>
      <c r="KXU50" s="1097"/>
      <c r="KXV50" s="1097"/>
      <c r="KXW50" s="1097"/>
      <c r="KXX50" s="1097"/>
      <c r="KXY50" s="1097"/>
      <c r="KXZ50" s="1097"/>
      <c r="KYA50" s="1097"/>
      <c r="KYB50" s="1097"/>
      <c r="KYC50" s="1097"/>
      <c r="KYD50" s="1097"/>
      <c r="KYE50" s="1097"/>
      <c r="KYF50" s="1097"/>
      <c r="KYG50" s="1097"/>
      <c r="KYH50" s="1097"/>
      <c r="KYI50" s="1097"/>
      <c r="KYJ50" s="1097"/>
      <c r="KYK50" s="1097"/>
      <c r="KYL50" s="1097"/>
      <c r="KYM50" s="1097"/>
      <c r="KYN50" s="1097"/>
      <c r="KYO50" s="1097"/>
      <c r="KYP50" s="1097"/>
      <c r="KYQ50" s="1097"/>
      <c r="KYR50" s="1097"/>
      <c r="KYS50" s="1097"/>
      <c r="KYT50" s="1097"/>
      <c r="KYU50" s="1097"/>
      <c r="KYV50" s="1097"/>
      <c r="KYW50" s="1097"/>
      <c r="KYX50" s="1097"/>
      <c r="KYY50" s="1097"/>
      <c r="KYZ50" s="1097"/>
      <c r="KZA50" s="1097"/>
      <c r="KZB50" s="1097"/>
      <c r="KZC50" s="1097"/>
      <c r="KZD50" s="1097"/>
      <c r="KZE50" s="1097"/>
      <c r="KZF50" s="1097"/>
      <c r="KZG50" s="1097"/>
      <c r="KZH50" s="1097"/>
      <c r="KZI50" s="1097"/>
      <c r="KZJ50" s="1097"/>
      <c r="KZK50" s="1097"/>
      <c r="KZL50" s="1097"/>
      <c r="KZM50" s="1097"/>
      <c r="KZN50" s="1097"/>
      <c r="KZO50" s="1097"/>
      <c r="KZP50" s="1097"/>
      <c r="KZQ50" s="1097"/>
      <c r="KZR50" s="1097"/>
      <c r="KZS50" s="1097"/>
      <c r="KZT50" s="1097"/>
      <c r="KZU50" s="1097"/>
      <c r="KZV50" s="1097"/>
      <c r="KZW50" s="1097"/>
      <c r="KZX50" s="1097"/>
      <c r="KZY50" s="1097"/>
      <c r="KZZ50" s="1097"/>
      <c r="LAA50" s="1097"/>
      <c r="LAB50" s="1097"/>
      <c r="LAC50" s="1097"/>
      <c r="LAD50" s="1097"/>
      <c r="LAE50" s="1097"/>
      <c r="LAF50" s="1097"/>
      <c r="LAG50" s="1097"/>
      <c r="LAH50" s="1097"/>
      <c r="LAI50" s="1097"/>
      <c r="LAJ50" s="1097"/>
      <c r="LAK50" s="1097"/>
      <c r="LAL50" s="1097"/>
      <c r="LAM50" s="1097"/>
      <c r="LAN50" s="1097"/>
      <c r="LAO50" s="1097"/>
      <c r="LAP50" s="1097"/>
      <c r="LAQ50" s="1097"/>
      <c r="LAR50" s="1097"/>
      <c r="LAS50" s="1097"/>
      <c r="LAT50" s="1097"/>
      <c r="LAU50" s="1097"/>
      <c r="LAV50" s="1097"/>
      <c r="LAW50" s="1097"/>
      <c r="LAX50" s="1097"/>
      <c r="LAY50" s="1097"/>
      <c r="LAZ50" s="1097"/>
      <c r="LBA50" s="1097"/>
      <c r="LBB50" s="1097"/>
      <c r="LBC50" s="1097"/>
      <c r="LBD50" s="1097"/>
      <c r="LBE50" s="1097"/>
      <c r="LBF50" s="1097"/>
      <c r="LBG50" s="1097"/>
      <c r="LBH50" s="1097"/>
      <c r="LBI50" s="1097"/>
      <c r="LBJ50" s="1097"/>
      <c r="LBK50" s="1097"/>
      <c r="LBL50" s="1097"/>
      <c r="LBM50" s="1097"/>
      <c r="LBN50" s="1097"/>
      <c r="LBO50" s="1097"/>
      <c r="LBP50" s="1097"/>
      <c r="LBQ50" s="1097"/>
      <c r="LBR50" s="1097"/>
      <c r="LBS50" s="1097"/>
      <c r="LBT50" s="1097"/>
      <c r="LBU50" s="1097"/>
      <c r="LBV50" s="1097"/>
      <c r="LBW50" s="1097"/>
      <c r="LBX50" s="1097"/>
      <c r="LBY50" s="1097"/>
      <c r="LBZ50" s="1097"/>
      <c r="LCA50" s="1097"/>
      <c r="LCK50" s="1097"/>
      <c r="LCL50" s="1097"/>
      <c r="LCM50" s="1097"/>
      <c r="LCN50" s="1097"/>
      <c r="LCO50" s="1097"/>
      <c r="LCP50" s="1097"/>
      <c r="LCQ50" s="1097"/>
      <c r="LCR50" s="1097"/>
      <c r="LCS50" s="1097"/>
      <c r="LCT50" s="1097"/>
      <c r="LCU50" s="1097"/>
      <c r="LCV50" s="1097"/>
      <c r="LCW50" s="1097"/>
      <c r="LCX50" s="1097"/>
      <c r="LCY50" s="1097"/>
      <c r="LCZ50" s="1097"/>
      <c r="LDA50" s="1097"/>
      <c r="LDB50" s="1097"/>
      <c r="LDC50" s="1097"/>
      <c r="LDD50" s="1097"/>
      <c r="LDE50" s="1097"/>
      <c r="LDF50" s="1097"/>
      <c r="LDG50" s="1097"/>
      <c r="LDH50" s="1097"/>
      <c r="LDI50" s="1097"/>
      <c r="LDJ50" s="1097"/>
      <c r="LDK50" s="1097"/>
      <c r="LDL50" s="1097"/>
      <c r="LDM50" s="1097"/>
      <c r="LDN50" s="1097"/>
      <c r="LDO50" s="1097"/>
      <c r="LDP50" s="1097"/>
      <c r="LDQ50" s="1097"/>
      <c r="LDR50" s="1097"/>
      <c r="LDS50" s="1097"/>
      <c r="LDT50" s="1097"/>
      <c r="LDU50" s="1097"/>
      <c r="LDV50" s="1097"/>
      <c r="LDW50" s="1097"/>
      <c r="LDX50" s="1097"/>
      <c r="LDY50" s="1097"/>
      <c r="LDZ50" s="1097"/>
      <c r="LEA50" s="1097"/>
      <c r="LEB50" s="1097"/>
      <c r="LEC50" s="1097"/>
      <c r="LED50" s="1097"/>
      <c r="LEE50" s="1097"/>
      <c r="LEF50" s="1097"/>
      <c r="LEG50" s="1097"/>
      <c r="LEH50" s="1097"/>
      <c r="LEI50" s="1097"/>
      <c r="LEJ50" s="1097"/>
      <c r="LEK50" s="1097"/>
      <c r="LEL50" s="1097"/>
      <c r="LEM50" s="1097"/>
      <c r="LEN50" s="1097"/>
      <c r="LEO50" s="1097"/>
      <c r="LEP50" s="1097"/>
      <c r="LEQ50" s="1097"/>
      <c r="LER50" s="1097"/>
      <c r="LES50" s="1097"/>
      <c r="LET50" s="1097"/>
      <c r="LEU50" s="1097"/>
      <c r="LEV50" s="1097"/>
      <c r="LEW50" s="1097"/>
      <c r="LEX50" s="1097"/>
      <c r="LEY50" s="1097"/>
      <c r="LEZ50" s="1097"/>
      <c r="LFA50" s="1097"/>
      <c r="LFB50" s="1097"/>
      <c r="LFC50" s="1097"/>
      <c r="LFD50" s="1097"/>
      <c r="LFE50" s="1097"/>
      <c r="LFF50" s="1097"/>
      <c r="LFG50" s="1097"/>
      <c r="LFH50" s="1097"/>
      <c r="LFI50" s="1097"/>
      <c r="LFJ50" s="1097"/>
      <c r="LFK50" s="1097"/>
      <c r="LFL50" s="1097"/>
      <c r="LFM50" s="1097"/>
      <c r="LFN50" s="1097"/>
      <c r="LFO50" s="1097"/>
      <c r="LFP50" s="1097"/>
      <c r="LFQ50" s="1097"/>
      <c r="LFR50" s="1097"/>
      <c r="LFS50" s="1097"/>
      <c r="LFT50" s="1097"/>
      <c r="LFU50" s="1097"/>
      <c r="LFV50" s="1097"/>
      <c r="LFW50" s="1097"/>
      <c r="LFX50" s="1097"/>
      <c r="LFY50" s="1097"/>
      <c r="LFZ50" s="1097"/>
      <c r="LGA50" s="1097"/>
      <c r="LGB50" s="1097"/>
      <c r="LGC50" s="1097"/>
      <c r="LGD50" s="1097"/>
      <c r="LGE50" s="1097"/>
      <c r="LGF50" s="1097"/>
      <c r="LGG50" s="1097"/>
      <c r="LGH50" s="1097"/>
      <c r="LGI50" s="1097"/>
      <c r="LGJ50" s="1097"/>
      <c r="LGK50" s="1097"/>
      <c r="LGL50" s="1097"/>
      <c r="LGM50" s="1097"/>
      <c r="LGN50" s="1097"/>
      <c r="LGO50" s="1097"/>
      <c r="LGP50" s="1097"/>
      <c r="LGQ50" s="1097"/>
      <c r="LGR50" s="1097"/>
      <c r="LGS50" s="1097"/>
      <c r="LGT50" s="1097"/>
      <c r="LGU50" s="1097"/>
      <c r="LGV50" s="1097"/>
      <c r="LGW50" s="1097"/>
      <c r="LGX50" s="1097"/>
      <c r="LGY50" s="1097"/>
      <c r="LGZ50" s="1097"/>
      <c r="LHA50" s="1097"/>
      <c r="LHB50" s="1097"/>
      <c r="LHC50" s="1097"/>
      <c r="LHD50" s="1097"/>
      <c r="LHE50" s="1097"/>
      <c r="LHF50" s="1097"/>
      <c r="LHG50" s="1097"/>
      <c r="LHH50" s="1097"/>
      <c r="LHI50" s="1097"/>
      <c r="LHJ50" s="1097"/>
      <c r="LHK50" s="1097"/>
      <c r="LHL50" s="1097"/>
      <c r="LHM50" s="1097"/>
      <c r="LHN50" s="1097"/>
      <c r="LHO50" s="1097"/>
      <c r="LHP50" s="1097"/>
      <c r="LHQ50" s="1097"/>
      <c r="LHR50" s="1097"/>
      <c r="LHS50" s="1097"/>
      <c r="LHT50" s="1097"/>
      <c r="LHU50" s="1097"/>
      <c r="LHV50" s="1097"/>
      <c r="LHW50" s="1097"/>
      <c r="LHX50" s="1097"/>
      <c r="LHY50" s="1097"/>
      <c r="LHZ50" s="1097"/>
      <c r="LIA50" s="1097"/>
      <c r="LIB50" s="1097"/>
      <c r="LIC50" s="1097"/>
      <c r="LID50" s="1097"/>
      <c r="LIE50" s="1097"/>
      <c r="LIF50" s="1097"/>
      <c r="LIG50" s="1097"/>
      <c r="LIH50" s="1097"/>
      <c r="LII50" s="1097"/>
      <c r="LIJ50" s="1097"/>
      <c r="LIK50" s="1097"/>
      <c r="LIL50" s="1097"/>
      <c r="LIM50" s="1097"/>
      <c r="LIN50" s="1097"/>
      <c r="LIO50" s="1097"/>
      <c r="LIP50" s="1097"/>
      <c r="LIQ50" s="1097"/>
      <c r="LIR50" s="1097"/>
      <c r="LIS50" s="1097"/>
      <c r="LIT50" s="1097"/>
      <c r="LIU50" s="1097"/>
      <c r="LIV50" s="1097"/>
      <c r="LIW50" s="1097"/>
      <c r="LIX50" s="1097"/>
      <c r="LIY50" s="1097"/>
      <c r="LIZ50" s="1097"/>
      <c r="LJA50" s="1097"/>
      <c r="LJB50" s="1097"/>
      <c r="LJC50" s="1097"/>
      <c r="LJD50" s="1097"/>
      <c r="LJE50" s="1097"/>
      <c r="LJF50" s="1097"/>
      <c r="LJG50" s="1097"/>
      <c r="LJH50" s="1097"/>
      <c r="LJI50" s="1097"/>
      <c r="LJJ50" s="1097"/>
      <c r="LJK50" s="1097"/>
      <c r="LJL50" s="1097"/>
      <c r="LJM50" s="1097"/>
      <c r="LJN50" s="1097"/>
      <c r="LJO50" s="1097"/>
      <c r="LJP50" s="1097"/>
      <c r="LJQ50" s="1097"/>
      <c r="LJR50" s="1097"/>
      <c r="LJS50" s="1097"/>
      <c r="LJT50" s="1097"/>
      <c r="LJU50" s="1097"/>
      <c r="LJV50" s="1097"/>
      <c r="LJW50" s="1097"/>
      <c r="LJX50" s="1097"/>
      <c r="LJY50" s="1097"/>
      <c r="LJZ50" s="1097"/>
      <c r="LKA50" s="1097"/>
      <c r="LKB50" s="1097"/>
      <c r="LKC50" s="1097"/>
      <c r="LKD50" s="1097"/>
      <c r="LKE50" s="1097"/>
      <c r="LKF50" s="1097"/>
      <c r="LKG50" s="1097"/>
      <c r="LKH50" s="1097"/>
      <c r="LKI50" s="1097"/>
      <c r="LKJ50" s="1097"/>
      <c r="LKK50" s="1097"/>
      <c r="LKL50" s="1097"/>
      <c r="LKM50" s="1097"/>
      <c r="LKN50" s="1097"/>
      <c r="LKO50" s="1097"/>
      <c r="LKP50" s="1097"/>
      <c r="LKQ50" s="1097"/>
      <c r="LKR50" s="1097"/>
      <c r="LKS50" s="1097"/>
      <c r="LKT50" s="1097"/>
      <c r="LKU50" s="1097"/>
      <c r="LKV50" s="1097"/>
      <c r="LKW50" s="1097"/>
      <c r="LKX50" s="1097"/>
      <c r="LKY50" s="1097"/>
      <c r="LKZ50" s="1097"/>
      <c r="LLA50" s="1097"/>
      <c r="LLB50" s="1097"/>
      <c r="LLC50" s="1097"/>
      <c r="LLD50" s="1097"/>
      <c r="LLE50" s="1097"/>
      <c r="LLF50" s="1097"/>
      <c r="LLG50" s="1097"/>
      <c r="LLH50" s="1097"/>
      <c r="LLI50" s="1097"/>
      <c r="LLJ50" s="1097"/>
      <c r="LLK50" s="1097"/>
      <c r="LLL50" s="1097"/>
      <c r="LLM50" s="1097"/>
      <c r="LLN50" s="1097"/>
      <c r="LLO50" s="1097"/>
      <c r="LLP50" s="1097"/>
      <c r="LLQ50" s="1097"/>
      <c r="LLR50" s="1097"/>
      <c r="LLS50" s="1097"/>
      <c r="LLT50" s="1097"/>
      <c r="LLU50" s="1097"/>
      <c r="LLV50" s="1097"/>
      <c r="LLW50" s="1097"/>
      <c r="LLX50" s="1097"/>
      <c r="LLY50" s="1097"/>
      <c r="LLZ50" s="1097"/>
      <c r="LMA50" s="1097"/>
      <c r="LMB50" s="1097"/>
      <c r="LMC50" s="1097"/>
      <c r="LMD50" s="1097"/>
      <c r="LME50" s="1097"/>
      <c r="LMF50" s="1097"/>
      <c r="LMG50" s="1097"/>
      <c r="LMH50" s="1097"/>
      <c r="LMI50" s="1097"/>
      <c r="LMJ50" s="1097"/>
      <c r="LMK50" s="1097"/>
      <c r="LML50" s="1097"/>
      <c r="LMM50" s="1097"/>
      <c r="LMN50" s="1097"/>
      <c r="LMO50" s="1097"/>
      <c r="LMP50" s="1097"/>
      <c r="LMQ50" s="1097"/>
      <c r="LMR50" s="1097"/>
      <c r="LMS50" s="1097"/>
      <c r="LMT50" s="1097"/>
      <c r="LMU50" s="1097"/>
      <c r="LMV50" s="1097"/>
      <c r="LMW50" s="1097"/>
      <c r="LMX50" s="1097"/>
      <c r="LMY50" s="1097"/>
      <c r="LMZ50" s="1097"/>
      <c r="LNA50" s="1097"/>
      <c r="LNB50" s="1097"/>
      <c r="LNC50" s="1097"/>
      <c r="LND50" s="1097"/>
      <c r="LNE50" s="1097"/>
      <c r="LNF50" s="1097"/>
      <c r="LNG50" s="1097"/>
      <c r="LNH50" s="1097"/>
      <c r="LNI50" s="1097"/>
      <c r="LNJ50" s="1097"/>
      <c r="LNK50" s="1097"/>
      <c r="LNL50" s="1097"/>
      <c r="LNM50" s="1097"/>
      <c r="LNN50" s="1097"/>
      <c r="LNO50" s="1097"/>
      <c r="LNP50" s="1097"/>
      <c r="LNQ50" s="1097"/>
      <c r="LNR50" s="1097"/>
      <c r="LNS50" s="1097"/>
      <c r="LNT50" s="1097"/>
      <c r="LNU50" s="1097"/>
      <c r="LNV50" s="1097"/>
      <c r="LNW50" s="1097"/>
      <c r="LNX50" s="1097"/>
      <c r="LNY50" s="1097"/>
      <c r="LNZ50" s="1097"/>
      <c r="LOA50" s="1097"/>
      <c r="LOB50" s="1097"/>
      <c r="LOC50" s="1097"/>
      <c r="LOD50" s="1097"/>
      <c r="LOE50" s="1097"/>
      <c r="LOF50" s="1097"/>
      <c r="LOG50" s="1097"/>
      <c r="LOH50" s="1097"/>
      <c r="LOI50" s="1097"/>
      <c r="LOJ50" s="1097"/>
      <c r="LOK50" s="1097"/>
      <c r="LOL50" s="1097"/>
      <c r="LOM50" s="1097"/>
      <c r="LON50" s="1097"/>
      <c r="LOO50" s="1097"/>
      <c r="LOP50" s="1097"/>
      <c r="LOQ50" s="1097"/>
      <c r="LOR50" s="1097"/>
      <c r="LOS50" s="1097"/>
      <c r="LOT50" s="1097"/>
      <c r="LOU50" s="1097"/>
      <c r="LOV50" s="1097"/>
      <c r="LOW50" s="1097"/>
      <c r="LOX50" s="1097"/>
      <c r="LOY50" s="1097"/>
      <c r="LOZ50" s="1097"/>
      <c r="LPA50" s="1097"/>
      <c r="LPB50" s="1097"/>
      <c r="LPC50" s="1097"/>
      <c r="LPD50" s="1097"/>
      <c r="LPE50" s="1097"/>
      <c r="LPF50" s="1097"/>
      <c r="LPG50" s="1097"/>
      <c r="LPH50" s="1097"/>
      <c r="LPI50" s="1097"/>
      <c r="LPJ50" s="1097"/>
      <c r="LPK50" s="1097"/>
      <c r="LPL50" s="1097"/>
      <c r="LPM50" s="1097"/>
      <c r="LPN50" s="1097"/>
      <c r="LPO50" s="1097"/>
      <c r="LPP50" s="1097"/>
      <c r="LPQ50" s="1097"/>
      <c r="LPR50" s="1097"/>
      <c r="LPS50" s="1097"/>
      <c r="LPT50" s="1097"/>
      <c r="LPU50" s="1097"/>
      <c r="LPV50" s="1097"/>
      <c r="LPW50" s="1097"/>
      <c r="LPX50" s="1097"/>
      <c r="LPY50" s="1097"/>
      <c r="LPZ50" s="1097"/>
      <c r="LQA50" s="1097"/>
      <c r="LQB50" s="1097"/>
      <c r="LQC50" s="1097"/>
      <c r="LQD50" s="1097"/>
      <c r="LQE50" s="1097"/>
      <c r="LQF50" s="1097"/>
      <c r="LQG50" s="1097"/>
      <c r="LQH50" s="1097"/>
      <c r="LQI50" s="1097"/>
      <c r="LQJ50" s="1097"/>
      <c r="LQK50" s="1097"/>
      <c r="LQL50" s="1097"/>
      <c r="LQM50" s="1097"/>
      <c r="LQN50" s="1097"/>
      <c r="LQO50" s="1097"/>
      <c r="LQP50" s="1097"/>
      <c r="LQQ50" s="1097"/>
      <c r="LQR50" s="1097"/>
      <c r="LQS50" s="1097"/>
      <c r="LQT50" s="1097"/>
      <c r="LQU50" s="1097"/>
      <c r="LQV50" s="1097"/>
      <c r="LQW50" s="1097"/>
      <c r="LQX50" s="1097"/>
      <c r="LQY50" s="1097"/>
      <c r="LQZ50" s="1097"/>
      <c r="LRA50" s="1097"/>
      <c r="LRB50" s="1097"/>
      <c r="LRC50" s="1097"/>
      <c r="LRD50" s="1097"/>
      <c r="LRE50" s="1097"/>
      <c r="LRF50" s="1097"/>
      <c r="LRG50" s="1097"/>
      <c r="LRH50" s="1097"/>
      <c r="LRI50" s="1097"/>
      <c r="LRJ50" s="1097"/>
      <c r="LRK50" s="1097"/>
      <c r="LRL50" s="1097"/>
      <c r="LRM50" s="1097"/>
      <c r="LRN50" s="1097"/>
      <c r="LRO50" s="1097"/>
      <c r="LRP50" s="1097"/>
      <c r="LRQ50" s="1097"/>
      <c r="LRR50" s="1097"/>
      <c r="LRS50" s="1097"/>
      <c r="LRT50" s="1097"/>
      <c r="LRU50" s="1097"/>
      <c r="LRV50" s="1097"/>
      <c r="LRW50" s="1097"/>
      <c r="LRX50" s="1097"/>
      <c r="LRY50" s="1097"/>
      <c r="LRZ50" s="1097"/>
      <c r="LSA50" s="1097"/>
      <c r="LSB50" s="1097"/>
      <c r="LSC50" s="1097"/>
      <c r="LSD50" s="1097"/>
      <c r="LSE50" s="1097"/>
      <c r="LSF50" s="1097"/>
      <c r="LSG50" s="1097"/>
      <c r="LSH50" s="1097"/>
      <c r="LSI50" s="1097"/>
      <c r="LSJ50" s="1097"/>
      <c r="LSK50" s="1097"/>
      <c r="LSL50" s="1097"/>
      <c r="LSM50" s="1097"/>
      <c r="LSN50" s="1097"/>
      <c r="LSO50" s="1097"/>
      <c r="LSP50" s="1097"/>
      <c r="LSQ50" s="1097"/>
      <c r="LSR50" s="1097"/>
      <c r="LSS50" s="1097"/>
      <c r="LST50" s="1097"/>
      <c r="LSU50" s="1097"/>
      <c r="LSV50" s="1097"/>
      <c r="LSW50" s="1097"/>
      <c r="LSX50" s="1097"/>
      <c r="LSY50" s="1097"/>
      <c r="LSZ50" s="1097"/>
      <c r="LTA50" s="1097"/>
      <c r="LTB50" s="1097"/>
      <c r="LTC50" s="1097"/>
      <c r="LTD50" s="1097"/>
      <c r="LTE50" s="1097"/>
      <c r="LTF50" s="1097"/>
      <c r="LTG50" s="1097"/>
      <c r="LTH50" s="1097"/>
      <c r="LTI50" s="1097"/>
      <c r="LTJ50" s="1097"/>
      <c r="LTK50" s="1097"/>
      <c r="LTL50" s="1097"/>
      <c r="LTM50" s="1097"/>
      <c r="LTN50" s="1097"/>
      <c r="LTO50" s="1097"/>
      <c r="LTP50" s="1097"/>
      <c r="LTQ50" s="1097"/>
      <c r="LTR50" s="1097"/>
      <c r="LTS50" s="1097"/>
      <c r="LTT50" s="1097"/>
      <c r="LTU50" s="1097"/>
      <c r="LTV50" s="1097"/>
      <c r="LTW50" s="1097"/>
      <c r="LTX50" s="1097"/>
      <c r="LTY50" s="1097"/>
      <c r="LTZ50" s="1097"/>
      <c r="LUA50" s="1097"/>
      <c r="LUB50" s="1097"/>
      <c r="LUC50" s="1097"/>
      <c r="LUD50" s="1097"/>
      <c r="LUE50" s="1097"/>
      <c r="LUF50" s="1097"/>
      <c r="LUG50" s="1097"/>
      <c r="LUH50" s="1097"/>
      <c r="LUI50" s="1097"/>
      <c r="LUJ50" s="1097"/>
      <c r="LUK50" s="1097"/>
      <c r="LUL50" s="1097"/>
      <c r="LUM50" s="1097"/>
      <c r="LUN50" s="1097"/>
      <c r="LUO50" s="1097"/>
      <c r="LUP50" s="1097"/>
      <c r="LUQ50" s="1097"/>
      <c r="LUR50" s="1097"/>
      <c r="LUS50" s="1097"/>
      <c r="LUT50" s="1097"/>
      <c r="LUU50" s="1097"/>
      <c r="LUV50" s="1097"/>
      <c r="LUW50" s="1097"/>
      <c r="LUX50" s="1097"/>
      <c r="LUY50" s="1097"/>
      <c r="LUZ50" s="1097"/>
      <c r="LVA50" s="1097"/>
      <c r="LVB50" s="1097"/>
      <c r="LVC50" s="1097"/>
      <c r="LVD50" s="1097"/>
      <c r="LVE50" s="1097"/>
      <c r="LVF50" s="1097"/>
      <c r="LVG50" s="1097"/>
      <c r="LVH50" s="1097"/>
      <c r="LVI50" s="1097"/>
      <c r="LVJ50" s="1097"/>
      <c r="LVK50" s="1097"/>
      <c r="LVL50" s="1097"/>
      <c r="LVM50" s="1097"/>
      <c r="LVN50" s="1097"/>
      <c r="LVO50" s="1097"/>
      <c r="LVP50" s="1097"/>
      <c r="LVQ50" s="1097"/>
      <c r="LVR50" s="1097"/>
      <c r="LVS50" s="1097"/>
      <c r="LVT50" s="1097"/>
      <c r="LVU50" s="1097"/>
      <c r="LVV50" s="1097"/>
      <c r="LVW50" s="1097"/>
      <c r="LVX50" s="1097"/>
      <c r="LVY50" s="1097"/>
      <c r="LVZ50" s="1097"/>
      <c r="LWA50" s="1097"/>
      <c r="LWB50" s="1097"/>
      <c r="LWC50" s="1097"/>
      <c r="LWD50" s="1097"/>
      <c r="LWE50" s="1097"/>
      <c r="LWF50" s="1097"/>
      <c r="LWG50" s="1097"/>
      <c r="LWH50" s="1097"/>
      <c r="LWI50" s="1097"/>
      <c r="LWJ50" s="1097"/>
      <c r="LWK50" s="1097"/>
      <c r="LWL50" s="1097"/>
      <c r="LWM50" s="1097"/>
      <c r="LWN50" s="1097"/>
      <c r="LWO50" s="1097"/>
      <c r="LWP50" s="1097"/>
      <c r="LWQ50" s="1097"/>
      <c r="LWR50" s="1097"/>
      <c r="LWS50" s="1097"/>
      <c r="LWT50" s="1097"/>
      <c r="LWU50" s="1097"/>
      <c r="LWV50" s="1097"/>
      <c r="LWW50" s="1097"/>
      <c r="LWX50" s="1097"/>
      <c r="LWY50" s="1097"/>
      <c r="LWZ50" s="1097"/>
      <c r="LXA50" s="1097"/>
      <c r="LXB50" s="1097"/>
      <c r="LXC50" s="1097"/>
      <c r="LXD50" s="1097"/>
      <c r="LXE50" s="1097"/>
      <c r="LXF50" s="1097"/>
      <c r="LXG50" s="1097"/>
      <c r="LXH50" s="1097"/>
      <c r="LXI50" s="1097"/>
      <c r="LXJ50" s="1097"/>
      <c r="LXK50" s="1097"/>
      <c r="LXL50" s="1097"/>
      <c r="LXM50" s="1097"/>
      <c r="LXN50" s="1097"/>
      <c r="LXO50" s="1097"/>
      <c r="LXP50" s="1097"/>
      <c r="LXQ50" s="1097"/>
      <c r="LXR50" s="1097"/>
      <c r="LXS50" s="1097"/>
      <c r="LXT50" s="1097"/>
      <c r="LXU50" s="1097"/>
      <c r="LXV50" s="1097"/>
      <c r="LXW50" s="1097"/>
      <c r="LXX50" s="1097"/>
      <c r="LXY50" s="1097"/>
      <c r="LXZ50" s="1097"/>
      <c r="LYA50" s="1097"/>
      <c r="LYB50" s="1097"/>
      <c r="LYC50" s="1097"/>
      <c r="LYD50" s="1097"/>
      <c r="LYE50" s="1097"/>
      <c r="LYF50" s="1097"/>
      <c r="LYG50" s="1097"/>
      <c r="LYH50" s="1097"/>
      <c r="LYI50" s="1097"/>
      <c r="LYJ50" s="1097"/>
      <c r="LYK50" s="1097"/>
      <c r="LYL50" s="1097"/>
      <c r="LYM50" s="1097"/>
      <c r="LYN50" s="1097"/>
      <c r="LYO50" s="1097"/>
      <c r="LYP50" s="1097"/>
      <c r="LYQ50" s="1097"/>
      <c r="LYR50" s="1097"/>
      <c r="LYS50" s="1097"/>
      <c r="LYT50" s="1097"/>
      <c r="LYU50" s="1097"/>
      <c r="LYV50" s="1097"/>
      <c r="LYW50" s="1097"/>
      <c r="LYX50" s="1097"/>
      <c r="LYY50" s="1097"/>
      <c r="LYZ50" s="1097"/>
      <c r="LZA50" s="1097"/>
      <c r="LZB50" s="1097"/>
      <c r="LZC50" s="1097"/>
      <c r="LZD50" s="1097"/>
      <c r="LZE50" s="1097"/>
      <c r="LZF50" s="1097"/>
      <c r="LZG50" s="1097"/>
      <c r="LZH50" s="1097"/>
      <c r="LZI50" s="1097"/>
      <c r="LZJ50" s="1097"/>
      <c r="LZK50" s="1097"/>
      <c r="LZL50" s="1097"/>
      <c r="LZM50" s="1097"/>
      <c r="LZN50" s="1097"/>
      <c r="LZO50" s="1097"/>
      <c r="LZP50" s="1097"/>
      <c r="LZQ50" s="1097"/>
      <c r="LZR50" s="1097"/>
      <c r="LZS50" s="1097"/>
      <c r="LZT50" s="1097"/>
      <c r="LZU50" s="1097"/>
      <c r="LZV50" s="1097"/>
      <c r="LZW50" s="1097"/>
      <c r="LZX50" s="1097"/>
      <c r="LZY50" s="1097"/>
      <c r="LZZ50" s="1097"/>
      <c r="MAA50" s="1097"/>
      <c r="MAB50" s="1097"/>
      <c r="MAC50" s="1097"/>
      <c r="MAD50" s="1097"/>
      <c r="MAE50" s="1097"/>
      <c r="MAF50" s="1097"/>
      <c r="MAG50" s="1097"/>
      <c r="MAH50" s="1097"/>
      <c r="MAI50" s="1097"/>
      <c r="MAJ50" s="1097"/>
      <c r="MAK50" s="1097"/>
      <c r="MAL50" s="1097"/>
      <c r="MAM50" s="1097"/>
      <c r="MAN50" s="1097"/>
      <c r="MAO50" s="1097"/>
      <c r="MAP50" s="1097"/>
      <c r="MAQ50" s="1097"/>
      <c r="MAR50" s="1097"/>
      <c r="MAS50" s="1097"/>
      <c r="MAT50" s="1097"/>
      <c r="MAU50" s="1097"/>
      <c r="MAV50" s="1097"/>
      <c r="MAW50" s="1097"/>
      <c r="MAX50" s="1097"/>
      <c r="MAY50" s="1097"/>
      <c r="MAZ50" s="1097"/>
      <c r="MBA50" s="1097"/>
      <c r="MBB50" s="1097"/>
      <c r="MBC50" s="1097"/>
      <c r="MBD50" s="1097"/>
      <c r="MBE50" s="1097"/>
      <c r="MBF50" s="1097"/>
      <c r="MBG50" s="1097"/>
      <c r="MBH50" s="1097"/>
      <c r="MBI50" s="1097"/>
      <c r="MBJ50" s="1097"/>
      <c r="MBK50" s="1097"/>
      <c r="MBL50" s="1097"/>
      <c r="MBM50" s="1097"/>
      <c r="MBN50" s="1097"/>
      <c r="MBO50" s="1097"/>
      <c r="MBP50" s="1097"/>
      <c r="MBQ50" s="1097"/>
      <c r="MBR50" s="1097"/>
      <c r="MBS50" s="1097"/>
      <c r="MBT50" s="1097"/>
      <c r="MBU50" s="1097"/>
      <c r="MBV50" s="1097"/>
      <c r="MBW50" s="1097"/>
      <c r="MBX50" s="1097"/>
      <c r="MBY50" s="1097"/>
      <c r="MBZ50" s="1097"/>
      <c r="MCA50" s="1097"/>
      <c r="MCB50" s="1097"/>
      <c r="MCC50" s="1097"/>
      <c r="MCD50" s="1097"/>
      <c r="MCE50" s="1097"/>
      <c r="MCF50" s="1097"/>
      <c r="MCG50" s="1097"/>
      <c r="MCH50" s="1097"/>
      <c r="MCI50" s="1097"/>
      <c r="MCJ50" s="1097"/>
      <c r="MCK50" s="1097"/>
      <c r="MCL50" s="1097"/>
      <c r="MCM50" s="1097"/>
      <c r="MCN50" s="1097"/>
      <c r="MCO50" s="1097"/>
      <c r="MCP50" s="1097"/>
      <c r="MCQ50" s="1097"/>
      <c r="MCR50" s="1097"/>
      <c r="MCS50" s="1097"/>
      <c r="MCT50" s="1097"/>
      <c r="MCU50" s="1097"/>
      <c r="MCV50" s="1097"/>
      <c r="MCW50" s="1097"/>
      <c r="MCX50" s="1097"/>
      <c r="MCY50" s="1097"/>
      <c r="MCZ50" s="1097"/>
      <c r="MDA50" s="1097"/>
      <c r="MDB50" s="1097"/>
      <c r="MDC50" s="1097"/>
      <c r="MDD50" s="1097"/>
      <c r="MDE50" s="1097"/>
      <c r="MDF50" s="1097"/>
      <c r="MDG50" s="1097"/>
      <c r="MDH50" s="1097"/>
      <c r="MDI50" s="1097"/>
      <c r="MDJ50" s="1097"/>
      <c r="MDK50" s="1097"/>
      <c r="MDL50" s="1097"/>
      <c r="MDM50" s="1097"/>
      <c r="MDN50" s="1097"/>
      <c r="MDO50" s="1097"/>
      <c r="MDP50" s="1097"/>
      <c r="MDQ50" s="1097"/>
      <c r="MDR50" s="1097"/>
      <c r="MDS50" s="1097"/>
      <c r="MDT50" s="1097"/>
      <c r="MDU50" s="1097"/>
      <c r="MDV50" s="1097"/>
      <c r="MDW50" s="1097"/>
      <c r="MDX50" s="1097"/>
      <c r="MDY50" s="1097"/>
      <c r="MDZ50" s="1097"/>
      <c r="MEA50" s="1097"/>
      <c r="MEB50" s="1097"/>
      <c r="MEC50" s="1097"/>
      <c r="MED50" s="1097"/>
      <c r="MEE50" s="1097"/>
      <c r="MEF50" s="1097"/>
      <c r="MEG50" s="1097"/>
      <c r="MEH50" s="1097"/>
      <c r="MEI50" s="1097"/>
      <c r="MEJ50" s="1097"/>
      <c r="MEK50" s="1097"/>
      <c r="MEL50" s="1097"/>
      <c r="MEM50" s="1097"/>
      <c r="MEN50" s="1097"/>
      <c r="MEO50" s="1097"/>
      <c r="MEP50" s="1097"/>
      <c r="MEQ50" s="1097"/>
      <c r="MER50" s="1097"/>
      <c r="MES50" s="1097"/>
      <c r="MET50" s="1097"/>
      <c r="MEU50" s="1097"/>
      <c r="MEV50" s="1097"/>
      <c r="MEW50" s="1097"/>
      <c r="MEX50" s="1097"/>
      <c r="MEY50" s="1097"/>
      <c r="MEZ50" s="1097"/>
      <c r="MFA50" s="1097"/>
      <c r="MFB50" s="1097"/>
      <c r="MFC50" s="1097"/>
      <c r="MFD50" s="1097"/>
      <c r="MFE50" s="1097"/>
      <c r="MFF50" s="1097"/>
      <c r="MFG50" s="1097"/>
      <c r="MFH50" s="1097"/>
      <c r="MFI50" s="1097"/>
      <c r="MFJ50" s="1097"/>
      <c r="MFK50" s="1097"/>
      <c r="MFL50" s="1097"/>
      <c r="MFM50" s="1097"/>
      <c r="MFN50" s="1097"/>
      <c r="MFO50" s="1097"/>
      <c r="MFP50" s="1097"/>
      <c r="MFQ50" s="1097"/>
      <c r="MFR50" s="1097"/>
      <c r="MFS50" s="1097"/>
      <c r="MFT50" s="1097"/>
      <c r="MFU50" s="1097"/>
      <c r="MFV50" s="1097"/>
      <c r="MFW50" s="1097"/>
      <c r="MFX50" s="1097"/>
      <c r="MFY50" s="1097"/>
      <c r="MFZ50" s="1097"/>
      <c r="MGA50" s="1097"/>
      <c r="MGB50" s="1097"/>
      <c r="MGC50" s="1097"/>
      <c r="MGD50" s="1097"/>
      <c r="MGE50" s="1097"/>
      <c r="MGF50" s="1097"/>
      <c r="MGG50" s="1097"/>
      <c r="MGH50" s="1097"/>
      <c r="MGI50" s="1097"/>
      <c r="MGJ50" s="1097"/>
      <c r="MGK50" s="1097"/>
      <c r="MGL50" s="1097"/>
      <c r="MGM50" s="1097"/>
      <c r="MGN50" s="1097"/>
      <c r="MGO50" s="1097"/>
      <c r="MGP50" s="1097"/>
      <c r="MGQ50" s="1097"/>
      <c r="MGR50" s="1097"/>
      <c r="MGS50" s="1097"/>
      <c r="MGT50" s="1097"/>
      <c r="MGU50" s="1097"/>
      <c r="MGV50" s="1097"/>
      <c r="MGW50" s="1097"/>
      <c r="MGX50" s="1097"/>
      <c r="MGY50" s="1097"/>
      <c r="MGZ50" s="1097"/>
      <c r="MHA50" s="1097"/>
      <c r="MHB50" s="1097"/>
      <c r="MHC50" s="1097"/>
      <c r="MHD50" s="1097"/>
      <c r="MHE50" s="1097"/>
      <c r="MHF50" s="1097"/>
      <c r="MHG50" s="1097"/>
      <c r="MHH50" s="1097"/>
      <c r="MHI50" s="1097"/>
      <c r="MHJ50" s="1097"/>
      <c r="MHK50" s="1097"/>
      <c r="MHL50" s="1097"/>
      <c r="MHM50" s="1097"/>
      <c r="MHN50" s="1097"/>
      <c r="MHO50" s="1097"/>
      <c r="MHP50" s="1097"/>
      <c r="MHQ50" s="1097"/>
      <c r="MHR50" s="1097"/>
      <c r="MHS50" s="1097"/>
      <c r="MHT50" s="1097"/>
      <c r="MHU50" s="1097"/>
      <c r="MHV50" s="1097"/>
      <c r="MHW50" s="1097"/>
      <c r="MHX50" s="1097"/>
      <c r="MHY50" s="1097"/>
      <c r="MHZ50" s="1097"/>
      <c r="MIA50" s="1097"/>
      <c r="MIB50" s="1097"/>
      <c r="MIC50" s="1097"/>
      <c r="MID50" s="1097"/>
      <c r="MIE50" s="1097"/>
      <c r="MIF50" s="1097"/>
      <c r="MIG50" s="1097"/>
      <c r="MIH50" s="1097"/>
      <c r="MII50" s="1097"/>
      <c r="MIJ50" s="1097"/>
      <c r="MIK50" s="1097"/>
      <c r="MIL50" s="1097"/>
      <c r="MIM50" s="1097"/>
      <c r="MIN50" s="1097"/>
      <c r="MIO50" s="1097"/>
      <c r="MIP50" s="1097"/>
      <c r="MIQ50" s="1097"/>
      <c r="MIR50" s="1097"/>
      <c r="MIS50" s="1097"/>
      <c r="MIT50" s="1097"/>
      <c r="MIU50" s="1097"/>
      <c r="MIV50" s="1097"/>
      <c r="MIW50" s="1097"/>
      <c r="MIX50" s="1097"/>
      <c r="MIY50" s="1097"/>
      <c r="MIZ50" s="1097"/>
      <c r="MJA50" s="1097"/>
      <c r="MJB50" s="1097"/>
      <c r="MJC50" s="1097"/>
      <c r="MJD50" s="1097"/>
      <c r="MJE50" s="1097"/>
      <c r="MJF50" s="1097"/>
      <c r="MJG50" s="1097"/>
      <c r="MJH50" s="1097"/>
      <c r="MJI50" s="1097"/>
      <c r="MJJ50" s="1097"/>
      <c r="MJK50" s="1097"/>
      <c r="MJL50" s="1097"/>
      <c r="MJM50" s="1097"/>
      <c r="MJN50" s="1097"/>
      <c r="MJO50" s="1097"/>
      <c r="MJP50" s="1097"/>
      <c r="MJQ50" s="1097"/>
      <c r="MJR50" s="1097"/>
      <c r="MJS50" s="1097"/>
      <c r="MJT50" s="1097"/>
      <c r="MJU50" s="1097"/>
      <c r="MJV50" s="1097"/>
      <c r="MJW50" s="1097"/>
      <c r="MJX50" s="1097"/>
      <c r="MJY50" s="1097"/>
      <c r="MJZ50" s="1097"/>
      <c r="MKA50" s="1097"/>
      <c r="MKB50" s="1097"/>
      <c r="MKC50" s="1097"/>
      <c r="MKD50" s="1097"/>
      <c r="MKE50" s="1097"/>
      <c r="MKF50" s="1097"/>
      <c r="MKG50" s="1097"/>
      <c r="MKH50" s="1097"/>
      <c r="MKI50" s="1097"/>
      <c r="MKJ50" s="1097"/>
      <c r="MKK50" s="1097"/>
      <c r="MKL50" s="1097"/>
      <c r="MKM50" s="1097"/>
      <c r="MKN50" s="1097"/>
      <c r="MKO50" s="1097"/>
      <c r="MKP50" s="1097"/>
      <c r="MKQ50" s="1097"/>
      <c r="MKR50" s="1097"/>
      <c r="MKS50" s="1097"/>
      <c r="MKT50" s="1097"/>
      <c r="MKU50" s="1097"/>
      <c r="MKV50" s="1097"/>
      <c r="MKW50" s="1097"/>
      <c r="MKX50" s="1097"/>
      <c r="MKY50" s="1097"/>
      <c r="MKZ50" s="1097"/>
      <c r="MLA50" s="1097"/>
      <c r="MLB50" s="1097"/>
      <c r="MLC50" s="1097"/>
      <c r="MLD50" s="1097"/>
      <c r="MLE50" s="1097"/>
      <c r="MLF50" s="1097"/>
      <c r="MLG50" s="1097"/>
      <c r="MLH50" s="1097"/>
      <c r="MLI50" s="1097"/>
      <c r="MLJ50" s="1097"/>
      <c r="MLK50" s="1097"/>
      <c r="MLL50" s="1097"/>
      <c r="MLM50" s="1097"/>
      <c r="MLN50" s="1097"/>
      <c r="MLO50" s="1097"/>
      <c r="MLP50" s="1097"/>
      <c r="MLQ50" s="1097"/>
      <c r="MLR50" s="1097"/>
      <c r="MLS50" s="1097"/>
      <c r="MLT50" s="1097"/>
      <c r="MLU50" s="1097"/>
      <c r="MLV50" s="1097"/>
      <c r="MLW50" s="1097"/>
      <c r="MLX50" s="1097"/>
      <c r="MLY50" s="1097"/>
      <c r="MLZ50" s="1097"/>
      <c r="MMA50" s="1097"/>
      <c r="MMB50" s="1097"/>
      <c r="MMC50" s="1097"/>
      <c r="MMD50" s="1097"/>
      <c r="MME50" s="1097"/>
      <c r="MMF50" s="1097"/>
      <c r="MMG50" s="1097"/>
      <c r="MMH50" s="1097"/>
      <c r="MMI50" s="1097"/>
      <c r="MMJ50" s="1097"/>
      <c r="MMK50" s="1097"/>
      <c r="MML50" s="1097"/>
      <c r="MMM50" s="1097"/>
      <c r="MMN50" s="1097"/>
      <c r="MMO50" s="1097"/>
      <c r="MMP50" s="1097"/>
      <c r="MMQ50" s="1097"/>
      <c r="MMR50" s="1097"/>
      <c r="MMS50" s="1097"/>
      <c r="MMT50" s="1097"/>
      <c r="MMU50" s="1097"/>
      <c r="MMV50" s="1097"/>
      <c r="MMW50" s="1097"/>
      <c r="MMX50" s="1097"/>
      <c r="MMY50" s="1097"/>
      <c r="MMZ50" s="1097"/>
      <c r="MNA50" s="1097"/>
      <c r="MNB50" s="1097"/>
      <c r="MNC50" s="1097"/>
      <c r="MND50" s="1097"/>
      <c r="MNE50" s="1097"/>
      <c r="MNF50" s="1097"/>
      <c r="MNG50" s="1097"/>
      <c r="MNH50" s="1097"/>
      <c r="MNI50" s="1097"/>
      <c r="MNJ50" s="1097"/>
      <c r="MNK50" s="1097"/>
      <c r="MNL50" s="1097"/>
      <c r="MNM50" s="1097"/>
      <c r="MNN50" s="1097"/>
      <c r="MNO50" s="1097"/>
      <c r="MNP50" s="1097"/>
      <c r="MNQ50" s="1097"/>
      <c r="MNR50" s="1097"/>
      <c r="MNS50" s="1097"/>
      <c r="MNT50" s="1097"/>
      <c r="MNU50" s="1097"/>
      <c r="MNV50" s="1097"/>
      <c r="MNW50" s="1097"/>
      <c r="MNX50" s="1097"/>
      <c r="MNY50" s="1097"/>
      <c r="MNZ50" s="1097"/>
      <c r="MOA50" s="1097"/>
      <c r="MOB50" s="1097"/>
      <c r="MOC50" s="1097"/>
      <c r="MOD50" s="1097"/>
      <c r="MOE50" s="1097"/>
      <c r="MOF50" s="1097"/>
      <c r="MOG50" s="1097"/>
      <c r="MOH50" s="1097"/>
      <c r="MOI50" s="1097"/>
      <c r="MOJ50" s="1097"/>
      <c r="MOK50" s="1097"/>
      <c r="MOL50" s="1097"/>
      <c r="MOM50" s="1097"/>
      <c r="MON50" s="1097"/>
      <c r="MOO50" s="1097"/>
      <c r="MOP50" s="1097"/>
      <c r="MOQ50" s="1097"/>
      <c r="MOR50" s="1097"/>
      <c r="MOS50" s="1097"/>
      <c r="MOT50" s="1097"/>
      <c r="MOU50" s="1097"/>
      <c r="MOV50" s="1097"/>
      <c r="MOW50" s="1097"/>
      <c r="MOX50" s="1097"/>
      <c r="MOY50" s="1097"/>
      <c r="MOZ50" s="1097"/>
      <c r="MPA50" s="1097"/>
      <c r="MPB50" s="1097"/>
      <c r="MPC50" s="1097"/>
      <c r="MPD50" s="1097"/>
      <c r="MPE50" s="1097"/>
      <c r="MPF50" s="1097"/>
      <c r="MPG50" s="1097"/>
      <c r="MPQ50" s="1097"/>
      <c r="MPR50" s="1097"/>
      <c r="MPS50" s="1097"/>
      <c r="MPT50" s="1097"/>
      <c r="MPU50" s="1097"/>
      <c r="MPV50" s="1097"/>
      <c r="MPW50" s="1097"/>
      <c r="MPX50" s="1097"/>
      <c r="MPY50" s="1097"/>
      <c r="MPZ50" s="1097"/>
      <c r="MQA50" s="1097"/>
      <c r="MQB50" s="1097"/>
      <c r="MQC50" s="1097"/>
      <c r="MQD50" s="1097"/>
      <c r="MQE50" s="1097"/>
      <c r="MQF50" s="1097"/>
      <c r="MQG50" s="1097"/>
      <c r="MQH50" s="1097"/>
      <c r="MQI50" s="1097"/>
      <c r="MQJ50" s="1097"/>
      <c r="MQK50" s="1097"/>
      <c r="MQL50" s="1097"/>
      <c r="MQM50" s="1097"/>
      <c r="MQN50" s="1097"/>
      <c r="MQO50" s="1097"/>
      <c r="MQP50" s="1097"/>
      <c r="MQQ50" s="1097"/>
      <c r="MQR50" s="1097"/>
      <c r="MQS50" s="1097"/>
      <c r="MQT50" s="1097"/>
      <c r="MQU50" s="1097"/>
      <c r="MQV50" s="1097"/>
      <c r="MQW50" s="1097"/>
      <c r="MQX50" s="1097"/>
      <c r="MQY50" s="1097"/>
      <c r="MQZ50" s="1097"/>
      <c r="MRA50" s="1097"/>
      <c r="MRB50" s="1097"/>
      <c r="MRC50" s="1097"/>
      <c r="MRD50" s="1097"/>
      <c r="MRE50" s="1097"/>
      <c r="MRF50" s="1097"/>
      <c r="MRG50" s="1097"/>
      <c r="MRH50" s="1097"/>
      <c r="MRI50" s="1097"/>
      <c r="MRJ50" s="1097"/>
      <c r="MRK50" s="1097"/>
      <c r="MRL50" s="1097"/>
      <c r="MRM50" s="1097"/>
      <c r="MRN50" s="1097"/>
      <c r="MRO50" s="1097"/>
      <c r="MRP50" s="1097"/>
      <c r="MRQ50" s="1097"/>
      <c r="MRR50" s="1097"/>
      <c r="MRS50" s="1097"/>
      <c r="MRT50" s="1097"/>
      <c r="MRU50" s="1097"/>
      <c r="MRV50" s="1097"/>
      <c r="MRW50" s="1097"/>
      <c r="MRX50" s="1097"/>
      <c r="MRY50" s="1097"/>
      <c r="MRZ50" s="1097"/>
      <c r="MSA50" s="1097"/>
      <c r="MSB50" s="1097"/>
      <c r="MSC50" s="1097"/>
      <c r="MSD50" s="1097"/>
      <c r="MSE50" s="1097"/>
      <c r="MSF50" s="1097"/>
      <c r="MSG50" s="1097"/>
      <c r="MSH50" s="1097"/>
      <c r="MSI50" s="1097"/>
      <c r="MSJ50" s="1097"/>
      <c r="MSK50" s="1097"/>
      <c r="MSL50" s="1097"/>
      <c r="MSM50" s="1097"/>
      <c r="MSN50" s="1097"/>
      <c r="MSO50" s="1097"/>
      <c r="MSP50" s="1097"/>
      <c r="MSQ50" s="1097"/>
      <c r="MSR50" s="1097"/>
      <c r="MSS50" s="1097"/>
      <c r="MST50" s="1097"/>
      <c r="MSU50" s="1097"/>
      <c r="MSV50" s="1097"/>
      <c r="MSW50" s="1097"/>
      <c r="MSX50" s="1097"/>
      <c r="MSY50" s="1097"/>
      <c r="MSZ50" s="1097"/>
      <c r="MTA50" s="1097"/>
      <c r="MTB50" s="1097"/>
      <c r="MTC50" s="1097"/>
      <c r="MTD50" s="1097"/>
      <c r="MTE50" s="1097"/>
      <c r="MTF50" s="1097"/>
      <c r="MTG50" s="1097"/>
      <c r="MTH50" s="1097"/>
      <c r="MTI50" s="1097"/>
      <c r="MTJ50" s="1097"/>
      <c r="MTK50" s="1097"/>
      <c r="MTL50" s="1097"/>
      <c r="MTM50" s="1097"/>
      <c r="MTN50" s="1097"/>
      <c r="MTO50" s="1097"/>
      <c r="MTP50" s="1097"/>
      <c r="MTQ50" s="1097"/>
      <c r="MTR50" s="1097"/>
      <c r="MTS50" s="1097"/>
      <c r="MTT50" s="1097"/>
      <c r="MTU50" s="1097"/>
      <c r="MTV50" s="1097"/>
      <c r="MTW50" s="1097"/>
      <c r="MTX50" s="1097"/>
      <c r="MTY50" s="1097"/>
      <c r="MTZ50" s="1097"/>
      <c r="MUA50" s="1097"/>
      <c r="MUB50" s="1097"/>
      <c r="MUC50" s="1097"/>
      <c r="MUD50" s="1097"/>
      <c r="MUE50" s="1097"/>
      <c r="MUF50" s="1097"/>
      <c r="MUG50" s="1097"/>
      <c r="MUH50" s="1097"/>
      <c r="MUI50" s="1097"/>
      <c r="MUJ50" s="1097"/>
      <c r="MUK50" s="1097"/>
      <c r="MUL50" s="1097"/>
      <c r="MUM50" s="1097"/>
      <c r="MUN50" s="1097"/>
      <c r="MUO50" s="1097"/>
      <c r="MUP50" s="1097"/>
      <c r="MUQ50" s="1097"/>
      <c r="MUR50" s="1097"/>
      <c r="MUS50" s="1097"/>
      <c r="MUT50" s="1097"/>
      <c r="MUU50" s="1097"/>
      <c r="MUV50" s="1097"/>
      <c r="MUW50" s="1097"/>
      <c r="MUX50" s="1097"/>
      <c r="MUY50" s="1097"/>
      <c r="MUZ50" s="1097"/>
      <c r="MVA50" s="1097"/>
      <c r="MVB50" s="1097"/>
      <c r="MVC50" s="1097"/>
      <c r="MVD50" s="1097"/>
      <c r="MVE50" s="1097"/>
      <c r="MVF50" s="1097"/>
      <c r="MVG50" s="1097"/>
      <c r="MVH50" s="1097"/>
      <c r="MVI50" s="1097"/>
      <c r="MVJ50" s="1097"/>
      <c r="MVK50" s="1097"/>
      <c r="MVL50" s="1097"/>
      <c r="MVM50" s="1097"/>
      <c r="MVN50" s="1097"/>
      <c r="MVO50" s="1097"/>
      <c r="MVP50" s="1097"/>
      <c r="MVQ50" s="1097"/>
      <c r="MVR50" s="1097"/>
      <c r="MVS50" s="1097"/>
      <c r="MVT50" s="1097"/>
      <c r="MVU50" s="1097"/>
      <c r="MVV50" s="1097"/>
      <c r="MVW50" s="1097"/>
      <c r="MVX50" s="1097"/>
      <c r="MVY50" s="1097"/>
      <c r="MVZ50" s="1097"/>
      <c r="MWA50" s="1097"/>
      <c r="MWB50" s="1097"/>
      <c r="MWC50" s="1097"/>
      <c r="MWD50" s="1097"/>
      <c r="MWE50" s="1097"/>
      <c r="MWF50" s="1097"/>
      <c r="MWG50" s="1097"/>
      <c r="MWH50" s="1097"/>
      <c r="MWI50" s="1097"/>
      <c r="MWJ50" s="1097"/>
      <c r="MWK50" s="1097"/>
      <c r="MWL50" s="1097"/>
      <c r="MWM50" s="1097"/>
      <c r="MWN50" s="1097"/>
      <c r="MWO50" s="1097"/>
      <c r="MWP50" s="1097"/>
      <c r="MWQ50" s="1097"/>
      <c r="MWR50" s="1097"/>
      <c r="MWS50" s="1097"/>
      <c r="MWT50" s="1097"/>
      <c r="MWU50" s="1097"/>
      <c r="MWV50" s="1097"/>
      <c r="MWW50" s="1097"/>
      <c r="MWX50" s="1097"/>
      <c r="MWY50" s="1097"/>
      <c r="MWZ50" s="1097"/>
      <c r="MXA50" s="1097"/>
      <c r="MXB50" s="1097"/>
      <c r="MXC50" s="1097"/>
      <c r="MXD50" s="1097"/>
      <c r="MXE50" s="1097"/>
      <c r="MXF50" s="1097"/>
      <c r="MXG50" s="1097"/>
      <c r="MXH50" s="1097"/>
      <c r="MXI50" s="1097"/>
      <c r="MXJ50" s="1097"/>
      <c r="MXK50" s="1097"/>
      <c r="MXL50" s="1097"/>
      <c r="MXM50" s="1097"/>
      <c r="MXN50" s="1097"/>
      <c r="MXO50" s="1097"/>
      <c r="MXP50" s="1097"/>
      <c r="MXQ50" s="1097"/>
      <c r="MXR50" s="1097"/>
      <c r="MXS50" s="1097"/>
      <c r="MXT50" s="1097"/>
      <c r="MXU50" s="1097"/>
      <c r="MXV50" s="1097"/>
      <c r="MXW50" s="1097"/>
      <c r="MXX50" s="1097"/>
      <c r="MXY50" s="1097"/>
      <c r="MXZ50" s="1097"/>
      <c r="MYA50" s="1097"/>
      <c r="MYB50" s="1097"/>
      <c r="MYC50" s="1097"/>
      <c r="MYD50" s="1097"/>
      <c r="MYE50" s="1097"/>
      <c r="MYF50" s="1097"/>
      <c r="MYG50" s="1097"/>
      <c r="MYH50" s="1097"/>
      <c r="MYI50" s="1097"/>
      <c r="MYJ50" s="1097"/>
      <c r="MYK50" s="1097"/>
      <c r="MYL50" s="1097"/>
      <c r="MYM50" s="1097"/>
      <c r="MYN50" s="1097"/>
      <c r="MYO50" s="1097"/>
      <c r="MYP50" s="1097"/>
      <c r="MYQ50" s="1097"/>
      <c r="MYR50" s="1097"/>
      <c r="MYS50" s="1097"/>
      <c r="MYT50" s="1097"/>
      <c r="MYU50" s="1097"/>
      <c r="MYV50" s="1097"/>
      <c r="MYW50" s="1097"/>
      <c r="MYX50" s="1097"/>
      <c r="MYY50" s="1097"/>
      <c r="MYZ50" s="1097"/>
      <c r="MZA50" s="1097"/>
      <c r="MZB50" s="1097"/>
      <c r="MZC50" s="1097"/>
      <c r="MZD50" s="1097"/>
      <c r="MZE50" s="1097"/>
      <c r="MZF50" s="1097"/>
      <c r="MZG50" s="1097"/>
      <c r="MZH50" s="1097"/>
      <c r="MZI50" s="1097"/>
      <c r="MZJ50" s="1097"/>
      <c r="MZK50" s="1097"/>
      <c r="MZL50" s="1097"/>
      <c r="MZM50" s="1097"/>
      <c r="MZN50" s="1097"/>
      <c r="MZO50" s="1097"/>
      <c r="MZP50" s="1097"/>
      <c r="MZQ50" s="1097"/>
      <c r="MZR50" s="1097"/>
      <c r="MZS50" s="1097"/>
      <c r="MZT50" s="1097"/>
      <c r="MZU50" s="1097"/>
      <c r="MZV50" s="1097"/>
      <c r="MZW50" s="1097"/>
      <c r="MZX50" s="1097"/>
      <c r="MZY50" s="1097"/>
      <c r="MZZ50" s="1097"/>
      <c r="NAA50" s="1097"/>
      <c r="NAB50" s="1097"/>
      <c r="NAC50" s="1097"/>
      <c r="NAD50" s="1097"/>
      <c r="NAE50" s="1097"/>
      <c r="NAF50" s="1097"/>
      <c r="NAG50" s="1097"/>
      <c r="NAH50" s="1097"/>
      <c r="NAI50" s="1097"/>
      <c r="NAJ50" s="1097"/>
      <c r="NAK50" s="1097"/>
      <c r="NAL50" s="1097"/>
      <c r="NAM50" s="1097"/>
      <c r="NAN50" s="1097"/>
      <c r="NAO50" s="1097"/>
      <c r="NAP50" s="1097"/>
      <c r="NAQ50" s="1097"/>
      <c r="NAR50" s="1097"/>
      <c r="NAS50" s="1097"/>
      <c r="NAT50" s="1097"/>
      <c r="NAU50" s="1097"/>
      <c r="NAV50" s="1097"/>
      <c r="NAW50" s="1097"/>
      <c r="NAX50" s="1097"/>
      <c r="NAY50" s="1097"/>
      <c r="NAZ50" s="1097"/>
      <c r="NBA50" s="1097"/>
      <c r="NBB50" s="1097"/>
      <c r="NBC50" s="1097"/>
      <c r="NBD50" s="1097"/>
      <c r="NBE50" s="1097"/>
      <c r="NBF50" s="1097"/>
      <c r="NBG50" s="1097"/>
      <c r="NBH50" s="1097"/>
      <c r="NBI50" s="1097"/>
      <c r="NBJ50" s="1097"/>
      <c r="NBK50" s="1097"/>
      <c r="NBL50" s="1097"/>
      <c r="NBM50" s="1097"/>
      <c r="NBN50" s="1097"/>
      <c r="NBO50" s="1097"/>
      <c r="NBP50" s="1097"/>
      <c r="NBQ50" s="1097"/>
      <c r="NBR50" s="1097"/>
      <c r="NBS50" s="1097"/>
      <c r="NBT50" s="1097"/>
      <c r="NBU50" s="1097"/>
      <c r="NBV50" s="1097"/>
      <c r="NBW50" s="1097"/>
      <c r="NBX50" s="1097"/>
      <c r="NBY50" s="1097"/>
      <c r="NBZ50" s="1097"/>
      <c r="NCA50" s="1097"/>
      <c r="NCB50" s="1097"/>
      <c r="NCC50" s="1097"/>
      <c r="NCD50" s="1097"/>
      <c r="NCE50" s="1097"/>
      <c r="NCF50" s="1097"/>
      <c r="NCG50" s="1097"/>
      <c r="NCH50" s="1097"/>
      <c r="NCI50" s="1097"/>
      <c r="NCJ50" s="1097"/>
      <c r="NCK50" s="1097"/>
      <c r="NCL50" s="1097"/>
      <c r="NCM50" s="1097"/>
      <c r="NCN50" s="1097"/>
      <c r="NCO50" s="1097"/>
      <c r="NCP50" s="1097"/>
      <c r="NCQ50" s="1097"/>
      <c r="NCR50" s="1097"/>
      <c r="NCS50" s="1097"/>
      <c r="NCT50" s="1097"/>
      <c r="NCU50" s="1097"/>
      <c r="NCV50" s="1097"/>
      <c r="NCW50" s="1097"/>
      <c r="NCX50" s="1097"/>
      <c r="NCY50" s="1097"/>
      <c r="NCZ50" s="1097"/>
      <c r="NDA50" s="1097"/>
      <c r="NDB50" s="1097"/>
      <c r="NDC50" s="1097"/>
      <c r="NDD50" s="1097"/>
      <c r="NDE50" s="1097"/>
      <c r="NDF50" s="1097"/>
      <c r="NDG50" s="1097"/>
      <c r="NDH50" s="1097"/>
      <c r="NDI50" s="1097"/>
      <c r="NDJ50" s="1097"/>
      <c r="NDK50" s="1097"/>
      <c r="NDL50" s="1097"/>
      <c r="NDM50" s="1097"/>
      <c r="NDN50" s="1097"/>
      <c r="NDO50" s="1097"/>
      <c r="NDP50" s="1097"/>
      <c r="NDQ50" s="1097"/>
      <c r="NDR50" s="1097"/>
      <c r="NDS50" s="1097"/>
      <c r="NDT50" s="1097"/>
      <c r="NDU50" s="1097"/>
      <c r="NDV50" s="1097"/>
      <c r="NDW50" s="1097"/>
      <c r="NDX50" s="1097"/>
      <c r="NDY50" s="1097"/>
      <c r="NDZ50" s="1097"/>
      <c r="NEA50" s="1097"/>
      <c r="NEB50" s="1097"/>
      <c r="NEC50" s="1097"/>
      <c r="NED50" s="1097"/>
      <c r="NEE50" s="1097"/>
      <c r="NEF50" s="1097"/>
      <c r="NEG50" s="1097"/>
      <c r="NEH50" s="1097"/>
      <c r="NEI50" s="1097"/>
      <c r="NEJ50" s="1097"/>
      <c r="NEK50" s="1097"/>
      <c r="NEL50" s="1097"/>
      <c r="NEM50" s="1097"/>
      <c r="NEN50" s="1097"/>
      <c r="NEO50" s="1097"/>
      <c r="NEP50" s="1097"/>
      <c r="NEQ50" s="1097"/>
      <c r="NER50" s="1097"/>
      <c r="NES50" s="1097"/>
      <c r="NET50" s="1097"/>
      <c r="NEU50" s="1097"/>
      <c r="NEV50" s="1097"/>
      <c r="NEW50" s="1097"/>
      <c r="NEX50" s="1097"/>
      <c r="NEY50" s="1097"/>
      <c r="NEZ50" s="1097"/>
      <c r="NFA50" s="1097"/>
      <c r="NFB50" s="1097"/>
      <c r="NFC50" s="1097"/>
      <c r="NFD50" s="1097"/>
      <c r="NFE50" s="1097"/>
      <c r="NFF50" s="1097"/>
      <c r="NFG50" s="1097"/>
      <c r="NFH50" s="1097"/>
      <c r="NFI50" s="1097"/>
      <c r="NFJ50" s="1097"/>
      <c r="NFK50" s="1097"/>
      <c r="NFL50" s="1097"/>
      <c r="NFM50" s="1097"/>
      <c r="NFN50" s="1097"/>
      <c r="NFO50" s="1097"/>
      <c r="NFP50" s="1097"/>
      <c r="NFQ50" s="1097"/>
      <c r="NFR50" s="1097"/>
      <c r="NFS50" s="1097"/>
      <c r="NFT50" s="1097"/>
      <c r="NFU50" s="1097"/>
      <c r="NFV50" s="1097"/>
      <c r="NFW50" s="1097"/>
      <c r="NFX50" s="1097"/>
      <c r="NFY50" s="1097"/>
      <c r="NFZ50" s="1097"/>
      <c r="NGA50" s="1097"/>
      <c r="NGB50" s="1097"/>
      <c r="NGC50" s="1097"/>
      <c r="NGD50" s="1097"/>
      <c r="NGE50" s="1097"/>
      <c r="NGF50" s="1097"/>
      <c r="NGG50" s="1097"/>
      <c r="NGH50" s="1097"/>
      <c r="NGI50" s="1097"/>
      <c r="NGJ50" s="1097"/>
      <c r="NGK50" s="1097"/>
      <c r="NGL50" s="1097"/>
      <c r="NGM50" s="1097"/>
      <c r="NGN50" s="1097"/>
      <c r="NGO50" s="1097"/>
      <c r="NGP50" s="1097"/>
      <c r="NGQ50" s="1097"/>
      <c r="NGR50" s="1097"/>
      <c r="NGS50" s="1097"/>
      <c r="NGT50" s="1097"/>
      <c r="NGU50" s="1097"/>
      <c r="NGV50" s="1097"/>
      <c r="NGW50" s="1097"/>
      <c r="NGX50" s="1097"/>
      <c r="NGY50" s="1097"/>
      <c r="NGZ50" s="1097"/>
      <c r="NHA50" s="1097"/>
      <c r="NHB50" s="1097"/>
      <c r="NHC50" s="1097"/>
      <c r="NHD50" s="1097"/>
      <c r="NHE50" s="1097"/>
      <c r="NHF50" s="1097"/>
      <c r="NHG50" s="1097"/>
      <c r="NHH50" s="1097"/>
      <c r="NHI50" s="1097"/>
      <c r="NHJ50" s="1097"/>
      <c r="NHK50" s="1097"/>
      <c r="NHL50" s="1097"/>
      <c r="NHM50" s="1097"/>
      <c r="NHN50" s="1097"/>
      <c r="NHO50" s="1097"/>
      <c r="NHP50" s="1097"/>
      <c r="NHQ50" s="1097"/>
      <c r="NHR50" s="1097"/>
      <c r="NHS50" s="1097"/>
      <c r="NHT50" s="1097"/>
      <c r="NHU50" s="1097"/>
      <c r="NHV50" s="1097"/>
      <c r="NHW50" s="1097"/>
      <c r="NHX50" s="1097"/>
      <c r="NHY50" s="1097"/>
      <c r="NHZ50" s="1097"/>
      <c r="NIA50" s="1097"/>
      <c r="NIB50" s="1097"/>
      <c r="NIC50" s="1097"/>
      <c r="NID50" s="1097"/>
      <c r="NIE50" s="1097"/>
      <c r="NIF50" s="1097"/>
      <c r="NIG50" s="1097"/>
      <c r="NIH50" s="1097"/>
      <c r="NII50" s="1097"/>
      <c r="NIJ50" s="1097"/>
      <c r="NIK50" s="1097"/>
      <c r="NIL50" s="1097"/>
      <c r="NIM50" s="1097"/>
      <c r="NIN50" s="1097"/>
      <c r="NIO50" s="1097"/>
      <c r="NIP50" s="1097"/>
      <c r="NIQ50" s="1097"/>
      <c r="NIR50" s="1097"/>
      <c r="NIS50" s="1097"/>
      <c r="NIT50" s="1097"/>
      <c r="NIU50" s="1097"/>
      <c r="NIV50" s="1097"/>
      <c r="NIW50" s="1097"/>
      <c r="NIX50" s="1097"/>
      <c r="NIY50" s="1097"/>
      <c r="NIZ50" s="1097"/>
      <c r="NJA50" s="1097"/>
      <c r="NJB50" s="1097"/>
      <c r="NJC50" s="1097"/>
      <c r="NJD50" s="1097"/>
      <c r="NJE50" s="1097"/>
      <c r="NJF50" s="1097"/>
      <c r="NJG50" s="1097"/>
      <c r="NJH50" s="1097"/>
      <c r="NJI50" s="1097"/>
      <c r="NJJ50" s="1097"/>
      <c r="NJK50" s="1097"/>
      <c r="NJL50" s="1097"/>
      <c r="NJM50" s="1097"/>
      <c r="NJN50" s="1097"/>
      <c r="NJO50" s="1097"/>
      <c r="NJP50" s="1097"/>
      <c r="NJQ50" s="1097"/>
      <c r="NJR50" s="1097"/>
      <c r="NJS50" s="1097"/>
      <c r="NJT50" s="1097"/>
      <c r="NJU50" s="1097"/>
      <c r="NJV50" s="1097"/>
      <c r="NJW50" s="1097"/>
      <c r="NJX50" s="1097"/>
      <c r="NJY50" s="1097"/>
      <c r="NJZ50" s="1097"/>
      <c r="NKA50" s="1097"/>
      <c r="NKB50" s="1097"/>
      <c r="NKC50" s="1097"/>
      <c r="NKD50" s="1097"/>
      <c r="NKE50" s="1097"/>
      <c r="NKF50" s="1097"/>
      <c r="NKG50" s="1097"/>
      <c r="NKH50" s="1097"/>
      <c r="NKI50" s="1097"/>
      <c r="NKJ50" s="1097"/>
      <c r="NKK50" s="1097"/>
      <c r="NKL50" s="1097"/>
      <c r="NKM50" s="1097"/>
      <c r="NKN50" s="1097"/>
      <c r="NKO50" s="1097"/>
      <c r="NKP50" s="1097"/>
      <c r="NKQ50" s="1097"/>
      <c r="NKR50" s="1097"/>
      <c r="NKS50" s="1097"/>
      <c r="NKT50" s="1097"/>
      <c r="NKU50" s="1097"/>
      <c r="NKV50" s="1097"/>
      <c r="NKW50" s="1097"/>
      <c r="NKX50" s="1097"/>
      <c r="NKY50" s="1097"/>
      <c r="NKZ50" s="1097"/>
      <c r="NLA50" s="1097"/>
      <c r="NLB50" s="1097"/>
      <c r="NLC50" s="1097"/>
      <c r="NLD50" s="1097"/>
      <c r="NLE50" s="1097"/>
      <c r="NLF50" s="1097"/>
      <c r="NLG50" s="1097"/>
      <c r="NLH50" s="1097"/>
      <c r="NLI50" s="1097"/>
      <c r="NLJ50" s="1097"/>
      <c r="NLK50" s="1097"/>
      <c r="NLL50" s="1097"/>
      <c r="NLM50" s="1097"/>
      <c r="NLN50" s="1097"/>
      <c r="NLO50" s="1097"/>
      <c r="NLP50" s="1097"/>
      <c r="NLQ50" s="1097"/>
      <c r="NLR50" s="1097"/>
      <c r="NLS50" s="1097"/>
      <c r="NLT50" s="1097"/>
      <c r="NLU50" s="1097"/>
      <c r="NLV50" s="1097"/>
      <c r="NLW50" s="1097"/>
      <c r="NLX50" s="1097"/>
      <c r="NLY50" s="1097"/>
      <c r="NLZ50" s="1097"/>
      <c r="NMA50" s="1097"/>
      <c r="NMB50" s="1097"/>
      <c r="NMC50" s="1097"/>
      <c r="NMD50" s="1097"/>
      <c r="NME50" s="1097"/>
      <c r="NMF50" s="1097"/>
      <c r="NMG50" s="1097"/>
      <c r="NMH50" s="1097"/>
      <c r="NMI50" s="1097"/>
      <c r="NMJ50" s="1097"/>
      <c r="NMK50" s="1097"/>
      <c r="NML50" s="1097"/>
      <c r="NMM50" s="1097"/>
      <c r="NMN50" s="1097"/>
      <c r="NMO50" s="1097"/>
      <c r="NMP50" s="1097"/>
      <c r="NMQ50" s="1097"/>
      <c r="NMR50" s="1097"/>
      <c r="NMS50" s="1097"/>
      <c r="NMT50" s="1097"/>
      <c r="NMU50" s="1097"/>
      <c r="NMV50" s="1097"/>
      <c r="NMW50" s="1097"/>
      <c r="NMX50" s="1097"/>
      <c r="NMY50" s="1097"/>
      <c r="NMZ50" s="1097"/>
      <c r="NNA50" s="1097"/>
      <c r="NNB50" s="1097"/>
      <c r="NNC50" s="1097"/>
      <c r="NND50" s="1097"/>
      <c r="NNE50" s="1097"/>
      <c r="NNF50" s="1097"/>
      <c r="NNG50" s="1097"/>
      <c r="NNH50" s="1097"/>
      <c r="NNI50" s="1097"/>
      <c r="NNJ50" s="1097"/>
      <c r="NNK50" s="1097"/>
      <c r="NNL50" s="1097"/>
      <c r="NNM50" s="1097"/>
      <c r="NNN50" s="1097"/>
      <c r="NNO50" s="1097"/>
      <c r="NNP50" s="1097"/>
      <c r="NNQ50" s="1097"/>
      <c r="NNR50" s="1097"/>
      <c r="NNS50" s="1097"/>
      <c r="NNT50" s="1097"/>
      <c r="NNU50" s="1097"/>
      <c r="NNV50" s="1097"/>
      <c r="NNW50" s="1097"/>
      <c r="NNX50" s="1097"/>
      <c r="NNY50" s="1097"/>
      <c r="NNZ50" s="1097"/>
      <c r="NOA50" s="1097"/>
      <c r="NOB50" s="1097"/>
      <c r="NOC50" s="1097"/>
      <c r="NOD50" s="1097"/>
      <c r="NOE50" s="1097"/>
      <c r="NOF50" s="1097"/>
      <c r="NOG50" s="1097"/>
      <c r="NOH50" s="1097"/>
      <c r="NOI50" s="1097"/>
      <c r="NOJ50" s="1097"/>
      <c r="NOK50" s="1097"/>
      <c r="NOL50" s="1097"/>
      <c r="NOM50" s="1097"/>
      <c r="NON50" s="1097"/>
      <c r="NOO50" s="1097"/>
      <c r="NOP50" s="1097"/>
      <c r="NOQ50" s="1097"/>
      <c r="NOR50" s="1097"/>
      <c r="NOS50" s="1097"/>
      <c r="NOT50" s="1097"/>
      <c r="NOU50" s="1097"/>
      <c r="NOV50" s="1097"/>
      <c r="NOW50" s="1097"/>
      <c r="NOX50" s="1097"/>
      <c r="NOY50" s="1097"/>
      <c r="NOZ50" s="1097"/>
      <c r="NPA50" s="1097"/>
      <c r="NPB50" s="1097"/>
      <c r="NPC50" s="1097"/>
      <c r="NPD50" s="1097"/>
      <c r="NPE50" s="1097"/>
      <c r="NPF50" s="1097"/>
      <c r="NPG50" s="1097"/>
      <c r="NPH50" s="1097"/>
      <c r="NPI50" s="1097"/>
      <c r="NPJ50" s="1097"/>
      <c r="NPK50" s="1097"/>
      <c r="NPL50" s="1097"/>
      <c r="NPM50" s="1097"/>
      <c r="NPN50" s="1097"/>
      <c r="NPO50" s="1097"/>
      <c r="NPP50" s="1097"/>
      <c r="NPQ50" s="1097"/>
      <c r="NPR50" s="1097"/>
      <c r="NPS50" s="1097"/>
      <c r="NPT50" s="1097"/>
      <c r="NPU50" s="1097"/>
      <c r="NPV50" s="1097"/>
      <c r="NPW50" s="1097"/>
      <c r="NPX50" s="1097"/>
      <c r="NPY50" s="1097"/>
      <c r="NPZ50" s="1097"/>
      <c r="NQA50" s="1097"/>
      <c r="NQB50" s="1097"/>
      <c r="NQC50" s="1097"/>
      <c r="NQD50" s="1097"/>
      <c r="NQE50" s="1097"/>
      <c r="NQF50" s="1097"/>
      <c r="NQG50" s="1097"/>
      <c r="NQH50" s="1097"/>
      <c r="NQI50" s="1097"/>
      <c r="NQJ50" s="1097"/>
      <c r="NQK50" s="1097"/>
      <c r="NQL50" s="1097"/>
      <c r="NQM50" s="1097"/>
      <c r="NQN50" s="1097"/>
      <c r="NQO50" s="1097"/>
      <c r="NQP50" s="1097"/>
      <c r="NQQ50" s="1097"/>
      <c r="NQR50" s="1097"/>
      <c r="NQS50" s="1097"/>
      <c r="NQT50" s="1097"/>
      <c r="NQU50" s="1097"/>
      <c r="NQV50" s="1097"/>
      <c r="NQW50" s="1097"/>
      <c r="NQX50" s="1097"/>
      <c r="NQY50" s="1097"/>
      <c r="NQZ50" s="1097"/>
      <c r="NRA50" s="1097"/>
      <c r="NRB50" s="1097"/>
      <c r="NRC50" s="1097"/>
      <c r="NRD50" s="1097"/>
      <c r="NRE50" s="1097"/>
      <c r="NRF50" s="1097"/>
      <c r="NRG50" s="1097"/>
      <c r="NRH50" s="1097"/>
      <c r="NRI50" s="1097"/>
      <c r="NRJ50" s="1097"/>
      <c r="NRK50" s="1097"/>
      <c r="NRL50" s="1097"/>
      <c r="NRM50" s="1097"/>
      <c r="NRN50" s="1097"/>
      <c r="NRO50" s="1097"/>
      <c r="NRP50" s="1097"/>
      <c r="NRQ50" s="1097"/>
      <c r="NRR50" s="1097"/>
      <c r="NRS50" s="1097"/>
      <c r="NRT50" s="1097"/>
      <c r="NRU50" s="1097"/>
      <c r="NRV50" s="1097"/>
      <c r="NRW50" s="1097"/>
      <c r="NRX50" s="1097"/>
      <c r="NRY50" s="1097"/>
      <c r="NRZ50" s="1097"/>
      <c r="NSA50" s="1097"/>
      <c r="NSB50" s="1097"/>
      <c r="NSC50" s="1097"/>
      <c r="NSD50" s="1097"/>
      <c r="NSE50" s="1097"/>
      <c r="NSF50" s="1097"/>
      <c r="NSG50" s="1097"/>
      <c r="NSH50" s="1097"/>
      <c r="NSI50" s="1097"/>
      <c r="NSJ50" s="1097"/>
      <c r="NSK50" s="1097"/>
      <c r="NSL50" s="1097"/>
      <c r="NSM50" s="1097"/>
      <c r="NSN50" s="1097"/>
      <c r="NSO50" s="1097"/>
      <c r="NSP50" s="1097"/>
      <c r="NSQ50" s="1097"/>
      <c r="NSR50" s="1097"/>
      <c r="NSS50" s="1097"/>
      <c r="NST50" s="1097"/>
      <c r="NSU50" s="1097"/>
      <c r="NSV50" s="1097"/>
      <c r="NSW50" s="1097"/>
      <c r="NSX50" s="1097"/>
      <c r="NSY50" s="1097"/>
      <c r="NSZ50" s="1097"/>
      <c r="NTA50" s="1097"/>
      <c r="NTB50" s="1097"/>
      <c r="NTC50" s="1097"/>
      <c r="NTD50" s="1097"/>
      <c r="NTE50" s="1097"/>
      <c r="NTF50" s="1097"/>
      <c r="NTG50" s="1097"/>
      <c r="NTH50" s="1097"/>
      <c r="NTI50" s="1097"/>
      <c r="NTJ50" s="1097"/>
      <c r="NTK50" s="1097"/>
      <c r="NTL50" s="1097"/>
      <c r="NTM50" s="1097"/>
      <c r="NTN50" s="1097"/>
      <c r="NTO50" s="1097"/>
      <c r="NTP50" s="1097"/>
      <c r="NTQ50" s="1097"/>
      <c r="NTR50" s="1097"/>
      <c r="NTS50" s="1097"/>
      <c r="NTT50" s="1097"/>
      <c r="NTU50" s="1097"/>
      <c r="NTV50" s="1097"/>
      <c r="NTW50" s="1097"/>
      <c r="NTX50" s="1097"/>
      <c r="NTY50" s="1097"/>
      <c r="NTZ50" s="1097"/>
      <c r="NUA50" s="1097"/>
      <c r="NUB50" s="1097"/>
      <c r="NUC50" s="1097"/>
      <c r="NUD50" s="1097"/>
      <c r="NUE50" s="1097"/>
      <c r="NUF50" s="1097"/>
      <c r="NUG50" s="1097"/>
      <c r="NUH50" s="1097"/>
      <c r="NUI50" s="1097"/>
      <c r="NUJ50" s="1097"/>
      <c r="NUK50" s="1097"/>
      <c r="NUL50" s="1097"/>
      <c r="NUM50" s="1097"/>
      <c r="NUN50" s="1097"/>
      <c r="NUO50" s="1097"/>
      <c r="NUP50" s="1097"/>
      <c r="NUQ50" s="1097"/>
      <c r="NUR50" s="1097"/>
      <c r="NUS50" s="1097"/>
      <c r="NUT50" s="1097"/>
      <c r="NUU50" s="1097"/>
      <c r="NUV50" s="1097"/>
      <c r="NUW50" s="1097"/>
      <c r="NUX50" s="1097"/>
      <c r="NUY50" s="1097"/>
      <c r="NUZ50" s="1097"/>
      <c r="NVA50" s="1097"/>
      <c r="NVB50" s="1097"/>
      <c r="NVC50" s="1097"/>
      <c r="NVD50" s="1097"/>
      <c r="NVE50" s="1097"/>
      <c r="NVF50" s="1097"/>
      <c r="NVG50" s="1097"/>
      <c r="NVH50" s="1097"/>
      <c r="NVI50" s="1097"/>
      <c r="NVJ50" s="1097"/>
      <c r="NVK50" s="1097"/>
      <c r="NVL50" s="1097"/>
      <c r="NVM50" s="1097"/>
      <c r="NVN50" s="1097"/>
      <c r="NVO50" s="1097"/>
      <c r="NVP50" s="1097"/>
      <c r="NVQ50" s="1097"/>
      <c r="NVR50" s="1097"/>
      <c r="NVS50" s="1097"/>
      <c r="NVT50" s="1097"/>
      <c r="NVU50" s="1097"/>
      <c r="NVV50" s="1097"/>
      <c r="NVW50" s="1097"/>
      <c r="NVX50" s="1097"/>
      <c r="NVY50" s="1097"/>
      <c r="NVZ50" s="1097"/>
      <c r="NWA50" s="1097"/>
      <c r="NWB50" s="1097"/>
      <c r="NWC50" s="1097"/>
      <c r="NWD50" s="1097"/>
      <c r="NWE50" s="1097"/>
      <c r="NWF50" s="1097"/>
      <c r="NWG50" s="1097"/>
      <c r="NWH50" s="1097"/>
      <c r="NWI50" s="1097"/>
      <c r="NWJ50" s="1097"/>
      <c r="NWK50" s="1097"/>
      <c r="NWL50" s="1097"/>
      <c r="NWM50" s="1097"/>
      <c r="NWN50" s="1097"/>
      <c r="NWO50" s="1097"/>
      <c r="NWP50" s="1097"/>
      <c r="NWQ50" s="1097"/>
      <c r="NWR50" s="1097"/>
      <c r="NWS50" s="1097"/>
      <c r="NWT50" s="1097"/>
      <c r="NWU50" s="1097"/>
      <c r="NWV50" s="1097"/>
      <c r="NWW50" s="1097"/>
      <c r="NWX50" s="1097"/>
      <c r="NWY50" s="1097"/>
      <c r="NWZ50" s="1097"/>
      <c r="NXA50" s="1097"/>
      <c r="NXB50" s="1097"/>
      <c r="NXC50" s="1097"/>
      <c r="NXD50" s="1097"/>
      <c r="NXE50" s="1097"/>
      <c r="NXF50" s="1097"/>
      <c r="NXG50" s="1097"/>
      <c r="NXH50" s="1097"/>
      <c r="NXI50" s="1097"/>
      <c r="NXJ50" s="1097"/>
      <c r="NXK50" s="1097"/>
      <c r="NXL50" s="1097"/>
      <c r="NXM50" s="1097"/>
      <c r="NXN50" s="1097"/>
      <c r="NXO50" s="1097"/>
      <c r="NXP50" s="1097"/>
      <c r="NXQ50" s="1097"/>
      <c r="NXR50" s="1097"/>
      <c r="NXS50" s="1097"/>
      <c r="NXT50" s="1097"/>
      <c r="NXU50" s="1097"/>
      <c r="NXV50" s="1097"/>
      <c r="NXW50" s="1097"/>
      <c r="NXX50" s="1097"/>
      <c r="NXY50" s="1097"/>
      <c r="NXZ50" s="1097"/>
      <c r="NYA50" s="1097"/>
      <c r="NYB50" s="1097"/>
      <c r="NYC50" s="1097"/>
      <c r="NYD50" s="1097"/>
      <c r="NYE50" s="1097"/>
      <c r="NYF50" s="1097"/>
      <c r="NYG50" s="1097"/>
      <c r="NYH50" s="1097"/>
      <c r="NYI50" s="1097"/>
      <c r="NYJ50" s="1097"/>
      <c r="NYK50" s="1097"/>
      <c r="NYL50" s="1097"/>
      <c r="NYM50" s="1097"/>
      <c r="NYN50" s="1097"/>
      <c r="NYO50" s="1097"/>
      <c r="NYP50" s="1097"/>
      <c r="NYQ50" s="1097"/>
      <c r="NYR50" s="1097"/>
      <c r="NYS50" s="1097"/>
      <c r="NYT50" s="1097"/>
      <c r="NYU50" s="1097"/>
      <c r="NYV50" s="1097"/>
      <c r="NYW50" s="1097"/>
      <c r="NYX50" s="1097"/>
      <c r="NYY50" s="1097"/>
      <c r="NYZ50" s="1097"/>
      <c r="NZA50" s="1097"/>
      <c r="NZB50" s="1097"/>
      <c r="NZC50" s="1097"/>
      <c r="NZD50" s="1097"/>
      <c r="NZE50" s="1097"/>
      <c r="NZF50" s="1097"/>
      <c r="NZG50" s="1097"/>
      <c r="NZH50" s="1097"/>
      <c r="NZI50" s="1097"/>
      <c r="NZJ50" s="1097"/>
      <c r="NZK50" s="1097"/>
      <c r="NZL50" s="1097"/>
      <c r="NZM50" s="1097"/>
      <c r="NZN50" s="1097"/>
      <c r="NZO50" s="1097"/>
      <c r="NZP50" s="1097"/>
      <c r="NZQ50" s="1097"/>
      <c r="NZR50" s="1097"/>
      <c r="NZS50" s="1097"/>
      <c r="NZT50" s="1097"/>
      <c r="NZU50" s="1097"/>
      <c r="NZV50" s="1097"/>
      <c r="NZW50" s="1097"/>
      <c r="NZX50" s="1097"/>
      <c r="NZY50" s="1097"/>
      <c r="NZZ50" s="1097"/>
      <c r="OAA50" s="1097"/>
      <c r="OAB50" s="1097"/>
      <c r="OAC50" s="1097"/>
      <c r="OAD50" s="1097"/>
      <c r="OAE50" s="1097"/>
      <c r="OAF50" s="1097"/>
      <c r="OAG50" s="1097"/>
      <c r="OAH50" s="1097"/>
      <c r="OAI50" s="1097"/>
      <c r="OAJ50" s="1097"/>
      <c r="OAK50" s="1097"/>
      <c r="OAL50" s="1097"/>
      <c r="OAM50" s="1097"/>
      <c r="OAN50" s="1097"/>
      <c r="OAO50" s="1097"/>
      <c r="OAP50" s="1097"/>
      <c r="OAQ50" s="1097"/>
      <c r="OAR50" s="1097"/>
      <c r="OAS50" s="1097"/>
      <c r="OAT50" s="1097"/>
      <c r="OAU50" s="1097"/>
      <c r="OAV50" s="1097"/>
      <c r="OAW50" s="1097"/>
      <c r="OAX50" s="1097"/>
      <c r="OAY50" s="1097"/>
      <c r="OAZ50" s="1097"/>
      <c r="OBA50" s="1097"/>
      <c r="OBB50" s="1097"/>
      <c r="OBC50" s="1097"/>
      <c r="OBD50" s="1097"/>
      <c r="OBE50" s="1097"/>
      <c r="OBF50" s="1097"/>
      <c r="OBG50" s="1097"/>
      <c r="OBH50" s="1097"/>
      <c r="OBI50" s="1097"/>
      <c r="OBJ50" s="1097"/>
      <c r="OBK50" s="1097"/>
      <c r="OBL50" s="1097"/>
      <c r="OBM50" s="1097"/>
      <c r="OBN50" s="1097"/>
      <c r="OBO50" s="1097"/>
      <c r="OBP50" s="1097"/>
      <c r="OBQ50" s="1097"/>
      <c r="OBR50" s="1097"/>
      <c r="OBS50" s="1097"/>
      <c r="OBT50" s="1097"/>
      <c r="OBU50" s="1097"/>
      <c r="OBV50" s="1097"/>
      <c r="OBW50" s="1097"/>
      <c r="OBX50" s="1097"/>
      <c r="OBY50" s="1097"/>
      <c r="OBZ50" s="1097"/>
      <c r="OCA50" s="1097"/>
      <c r="OCB50" s="1097"/>
      <c r="OCC50" s="1097"/>
      <c r="OCD50" s="1097"/>
      <c r="OCE50" s="1097"/>
      <c r="OCF50" s="1097"/>
      <c r="OCG50" s="1097"/>
      <c r="OCH50" s="1097"/>
      <c r="OCI50" s="1097"/>
      <c r="OCJ50" s="1097"/>
      <c r="OCK50" s="1097"/>
      <c r="OCL50" s="1097"/>
      <c r="OCM50" s="1097"/>
      <c r="OCW50" s="1097"/>
      <c r="OCX50" s="1097"/>
      <c r="OCY50" s="1097"/>
      <c r="OCZ50" s="1097"/>
      <c r="ODA50" s="1097"/>
      <c r="ODB50" s="1097"/>
      <c r="ODC50" s="1097"/>
      <c r="ODD50" s="1097"/>
      <c r="ODE50" s="1097"/>
      <c r="ODF50" s="1097"/>
      <c r="ODG50" s="1097"/>
      <c r="ODH50" s="1097"/>
      <c r="ODI50" s="1097"/>
      <c r="ODJ50" s="1097"/>
      <c r="ODK50" s="1097"/>
      <c r="ODL50" s="1097"/>
      <c r="ODM50" s="1097"/>
      <c r="ODN50" s="1097"/>
      <c r="ODO50" s="1097"/>
      <c r="ODP50" s="1097"/>
      <c r="ODQ50" s="1097"/>
      <c r="ODR50" s="1097"/>
      <c r="ODS50" s="1097"/>
      <c r="ODT50" s="1097"/>
      <c r="ODU50" s="1097"/>
      <c r="ODV50" s="1097"/>
      <c r="ODW50" s="1097"/>
      <c r="ODX50" s="1097"/>
      <c r="ODY50" s="1097"/>
      <c r="ODZ50" s="1097"/>
      <c r="OEA50" s="1097"/>
      <c r="OEB50" s="1097"/>
      <c r="OEC50" s="1097"/>
      <c r="OED50" s="1097"/>
      <c r="OEE50" s="1097"/>
      <c r="OEF50" s="1097"/>
      <c r="OEG50" s="1097"/>
      <c r="OEH50" s="1097"/>
      <c r="OEI50" s="1097"/>
      <c r="OEJ50" s="1097"/>
      <c r="OEK50" s="1097"/>
      <c r="OEL50" s="1097"/>
      <c r="OEM50" s="1097"/>
      <c r="OEN50" s="1097"/>
      <c r="OEO50" s="1097"/>
      <c r="OEP50" s="1097"/>
      <c r="OEQ50" s="1097"/>
      <c r="OER50" s="1097"/>
      <c r="OES50" s="1097"/>
      <c r="OET50" s="1097"/>
      <c r="OEU50" s="1097"/>
      <c r="OEV50" s="1097"/>
      <c r="OEW50" s="1097"/>
      <c r="OEX50" s="1097"/>
      <c r="OEY50" s="1097"/>
      <c r="OEZ50" s="1097"/>
      <c r="OFA50" s="1097"/>
      <c r="OFB50" s="1097"/>
      <c r="OFC50" s="1097"/>
      <c r="OFD50" s="1097"/>
      <c r="OFE50" s="1097"/>
      <c r="OFF50" s="1097"/>
      <c r="OFG50" s="1097"/>
      <c r="OFH50" s="1097"/>
      <c r="OFI50" s="1097"/>
      <c r="OFJ50" s="1097"/>
      <c r="OFK50" s="1097"/>
      <c r="OFL50" s="1097"/>
      <c r="OFM50" s="1097"/>
      <c r="OFN50" s="1097"/>
      <c r="OFO50" s="1097"/>
      <c r="OFP50" s="1097"/>
      <c r="OFQ50" s="1097"/>
      <c r="OFR50" s="1097"/>
      <c r="OFS50" s="1097"/>
      <c r="OFT50" s="1097"/>
      <c r="OFU50" s="1097"/>
      <c r="OFV50" s="1097"/>
      <c r="OFW50" s="1097"/>
      <c r="OFX50" s="1097"/>
      <c r="OFY50" s="1097"/>
      <c r="OFZ50" s="1097"/>
      <c r="OGA50" s="1097"/>
      <c r="OGB50" s="1097"/>
      <c r="OGC50" s="1097"/>
      <c r="OGD50" s="1097"/>
      <c r="OGE50" s="1097"/>
      <c r="OGF50" s="1097"/>
      <c r="OGG50" s="1097"/>
      <c r="OGH50" s="1097"/>
      <c r="OGI50" s="1097"/>
      <c r="OGJ50" s="1097"/>
      <c r="OGK50" s="1097"/>
      <c r="OGL50" s="1097"/>
      <c r="OGM50" s="1097"/>
      <c r="OGN50" s="1097"/>
      <c r="OGO50" s="1097"/>
      <c r="OGP50" s="1097"/>
      <c r="OGQ50" s="1097"/>
      <c r="OGR50" s="1097"/>
      <c r="OGS50" s="1097"/>
      <c r="OGT50" s="1097"/>
      <c r="OGU50" s="1097"/>
      <c r="OGV50" s="1097"/>
      <c r="OGW50" s="1097"/>
      <c r="OGX50" s="1097"/>
      <c r="OGY50" s="1097"/>
      <c r="OGZ50" s="1097"/>
      <c r="OHA50" s="1097"/>
      <c r="OHB50" s="1097"/>
      <c r="OHC50" s="1097"/>
      <c r="OHD50" s="1097"/>
      <c r="OHE50" s="1097"/>
      <c r="OHF50" s="1097"/>
      <c r="OHG50" s="1097"/>
      <c r="OHH50" s="1097"/>
      <c r="OHI50" s="1097"/>
      <c r="OHJ50" s="1097"/>
      <c r="OHK50" s="1097"/>
      <c r="OHL50" s="1097"/>
      <c r="OHM50" s="1097"/>
      <c r="OHN50" s="1097"/>
      <c r="OHO50" s="1097"/>
      <c r="OHP50" s="1097"/>
      <c r="OHQ50" s="1097"/>
      <c r="OHR50" s="1097"/>
      <c r="OHS50" s="1097"/>
      <c r="OHT50" s="1097"/>
      <c r="OHU50" s="1097"/>
      <c r="OHV50" s="1097"/>
      <c r="OHW50" s="1097"/>
      <c r="OHX50" s="1097"/>
      <c r="OHY50" s="1097"/>
      <c r="OHZ50" s="1097"/>
      <c r="OIA50" s="1097"/>
      <c r="OIB50" s="1097"/>
      <c r="OIC50" s="1097"/>
      <c r="OID50" s="1097"/>
      <c r="OIE50" s="1097"/>
      <c r="OIF50" s="1097"/>
      <c r="OIG50" s="1097"/>
      <c r="OIH50" s="1097"/>
      <c r="OII50" s="1097"/>
      <c r="OIJ50" s="1097"/>
      <c r="OIK50" s="1097"/>
      <c r="OIL50" s="1097"/>
      <c r="OIM50" s="1097"/>
      <c r="OIN50" s="1097"/>
      <c r="OIO50" s="1097"/>
      <c r="OIP50" s="1097"/>
      <c r="OIQ50" s="1097"/>
      <c r="OIR50" s="1097"/>
      <c r="OIS50" s="1097"/>
      <c r="OIT50" s="1097"/>
      <c r="OIU50" s="1097"/>
      <c r="OIV50" s="1097"/>
      <c r="OIW50" s="1097"/>
      <c r="OIX50" s="1097"/>
      <c r="OIY50" s="1097"/>
      <c r="OIZ50" s="1097"/>
      <c r="OJA50" s="1097"/>
      <c r="OJB50" s="1097"/>
      <c r="OJC50" s="1097"/>
      <c r="OJD50" s="1097"/>
      <c r="OJE50" s="1097"/>
      <c r="OJF50" s="1097"/>
      <c r="OJG50" s="1097"/>
      <c r="OJH50" s="1097"/>
      <c r="OJI50" s="1097"/>
      <c r="OJJ50" s="1097"/>
      <c r="OJK50" s="1097"/>
      <c r="OJL50" s="1097"/>
      <c r="OJM50" s="1097"/>
      <c r="OJN50" s="1097"/>
      <c r="OJO50" s="1097"/>
      <c r="OJP50" s="1097"/>
      <c r="OJQ50" s="1097"/>
      <c r="OJR50" s="1097"/>
      <c r="OJS50" s="1097"/>
      <c r="OJT50" s="1097"/>
      <c r="OJU50" s="1097"/>
      <c r="OJV50" s="1097"/>
      <c r="OJW50" s="1097"/>
      <c r="OJX50" s="1097"/>
      <c r="OJY50" s="1097"/>
      <c r="OJZ50" s="1097"/>
      <c r="OKA50" s="1097"/>
      <c r="OKB50" s="1097"/>
      <c r="OKC50" s="1097"/>
      <c r="OKD50" s="1097"/>
      <c r="OKE50" s="1097"/>
      <c r="OKF50" s="1097"/>
      <c r="OKG50" s="1097"/>
      <c r="OKH50" s="1097"/>
      <c r="OKI50" s="1097"/>
      <c r="OKJ50" s="1097"/>
      <c r="OKK50" s="1097"/>
      <c r="OKL50" s="1097"/>
      <c r="OKM50" s="1097"/>
      <c r="OKN50" s="1097"/>
      <c r="OKO50" s="1097"/>
      <c r="OKP50" s="1097"/>
      <c r="OKQ50" s="1097"/>
      <c r="OKR50" s="1097"/>
      <c r="OKS50" s="1097"/>
      <c r="OKT50" s="1097"/>
      <c r="OKU50" s="1097"/>
      <c r="OKV50" s="1097"/>
      <c r="OKW50" s="1097"/>
      <c r="OKX50" s="1097"/>
      <c r="OKY50" s="1097"/>
      <c r="OKZ50" s="1097"/>
      <c r="OLA50" s="1097"/>
      <c r="OLB50" s="1097"/>
      <c r="OLC50" s="1097"/>
      <c r="OLD50" s="1097"/>
      <c r="OLE50" s="1097"/>
      <c r="OLF50" s="1097"/>
      <c r="OLG50" s="1097"/>
      <c r="OLH50" s="1097"/>
      <c r="OLI50" s="1097"/>
      <c r="OLJ50" s="1097"/>
      <c r="OLK50" s="1097"/>
      <c r="OLL50" s="1097"/>
      <c r="OLM50" s="1097"/>
      <c r="OLN50" s="1097"/>
      <c r="OLO50" s="1097"/>
      <c r="OLP50" s="1097"/>
      <c r="OLQ50" s="1097"/>
      <c r="OLR50" s="1097"/>
      <c r="OLS50" s="1097"/>
      <c r="OLT50" s="1097"/>
      <c r="OLU50" s="1097"/>
      <c r="OLV50" s="1097"/>
      <c r="OLW50" s="1097"/>
      <c r="OLX50" s="1097"/>
      <c r="OLY50" s="1097"/>
      <c r="OLZ50" s="1097"/>
      <c r="OMA50" s="1097"/>
      <c r="OMB50" s="1097"/>
      <c r="OMC50" s="1097"/>
      <c r="OMD50" s="1097"/>
      <c r="OME50" s="1097"/>
      <c r="OMF50" s="1097"/>
      <c r="OMG50" s="1097"/>
      <c r="OMH50" s="1097"/>
      <c r="OMI50" s="1097"/>
      <c r="OMJ50" s="1097"/>
      <c r="OMK50" s="1097"/>
      <c r="OML50" s="1097"/>
      <c r="OMM50" s="1097"/>
      <c r="OMN50" s="1097"/>
      <c r="OMO50" s="1097"/>
      <c r="OMP50" s="1097"/>
      <c r="OMQ50" s="1097"/>
      <c r="OMR50" s="1097"/>
      <c r="OMS50" s="1097"/>
      <c r="OMT50" s="1097"/>
      <c r="OMU50" s="1097"/>
      <c r="OMV50" s="1097"/>
      <c r="OMW50" s="1097"/>
      <c r="OMX50" s="1097"/>
      <c r="OMY50" s="1097"/>
      <c r="OMZ50" s="1097"/>
      <c r="ONA50" s="1097"/>
      <c r="ONB50" s="1097"/>
      <c r="ONC50" s="1097"/>
      <c r="OND50" s="1097"/>
      <c r="ONE50" s="1097"/>
      <c r="ONF50" s="1097"/>
      <c r="ONG50" s="1097"/>
      <c r="ONH50" s="1097"/>
      <c r="ONI50" s="1097"/>
      <c r="ONJ50" s="1097"/>
      <c r="ONK50" s="1097"/>
      <c r="ONL50" s="1097"/>
      <c r="ONM50" s="1097"/>
      <c r="ONN50" s="1097"/>
      <c r="ONO50" s="1097"/>
      <c r="ONP50" s="1097"/>
      <c r="ONQ50" s="1097"/>
      <c r="ONR50" s="1097"/>
      <c r="ONS50" s="1097"/>
      <c r="ONT50" s="1097"/>
      <c r="ONU50" s="1097"/>
      <c r="ONV50" s="1097"/>
      <c r="ONW50" s="1097"/>
      <c r="ONX50" s="1097"/>
      <c r="ONY50" s="1097"/>
      <c r="ONZ50" s="1097"/>
      <c r="OOA50" s="1097"/>
      <c r="OOB50" s="1097"/>
      <c r="OOC50" s="1097"/>
      <c r="OOD50" s="1097"/>
      <c r="OOE50" s="1097"/>
      <c r="OOF50" s="1097"/>
      <c r="OOG50" s="1097"/>
      <c r="OOH50" s="1097"/>
      <c r="OOI50" s="1097"/>
      <c r="OOJ50" s="1097"/>
      <c r="OOK50" s="1097"/>
      <c r="OOL50" s="1097"/>
      <c r="OOM50" s="1097"/>
      <c r="OON50" s="1097"/>
      <c r="OOO50" s="1097"/>
      <c r="OOP50" s="1097"/>
      <c r="OOQ50" s="1097"/>
      <c r="OOR50" s="1097"/>
      <c r="OOS50" s="1097"/>
      <c r="OOT50" s="1097"/>
      <c r="OOU50" s="1097"/>
      <c r="OOV50" s="1097"/>
      <c r="OOW50" s="1097"/>
      <c r="OOX50" s="1097"/>
      <c r="OOY50" s="1097"/>
      <c r="OOZ50" s="1097"/>
      <c r="OPA50" s="1097"/>
      <c r="OPB50" s="1097"/>
      <c r="OPC50" s="1097"/>
      <c r="OPD50" s="1097"/>
      <c r="OPE50" s="1097"/>
      <c r="OPF50" s="1097"/>
      <c r="OPG50" s="1097"/>
      <c r="OPH50" s="1097"/>
      <c r="OPI50" s="1097"/>
      <c r="OPJ50" s="1097"/>
      <c r="OPK50" s="1097"/>
      <c r="OPL50" s="1097"/>
      <c r="OPM50" s="1097"/>
      <c r="OPN50" s="1097"/>
      <c r="OPO50" s="1097"/>
      <c r="OPP50" s="1097"/>
      <c r="OPQ50" s="1097"/>
      <c r="OPR50" s="1097"/>
      <c r="OPS50" s="1097"/>
      <c r="OPT50" s="1097"/>
      <c r="OPU50" s="1097"/>
      <c r="OPV50" s="1097"/>
      <c r="OPW50" s="1097"/>
      <c r="OPX50" s="1097"/>
      <c r="OPY50" s="1097"/>
      <c r="OPZ50" s="1097"/>
      <c r="OQA50" s="1097"/>
      <c r="OQB50" s="1097"/>
      <c r="OQC50" s="1097"/>
      <c r="OQD50" s="1097"/>
      <c r="OQE50" s="1097"/>
      <c r="OQF50" s="1097"/>
      <c r="OQG50" s="1097"/>
      <c r="OQH50" s="1097"/>
      <c r="OQI50" s="1097"/>
      <c r="OQJ50" s="1097"/>
      <c r="OQK50" s="1097"/>
      <c r="OQL50" s="1097"/>
      <c r="OQM50" s="1097"/>
      <c r="OQN50" s="1097"/>
      <c r="OQO50" s="1097"/>
      <c r="OQP50" s="1097"/>
      <c r="OQQ50" s="1097"/>
      <c r="OQR50" s="1097"/>
      <c r="OQS50" s="1097"/>
      <c r="OQT50" s="1097"/>
      <c r="OQU50" s="1097"/>
      <c r="OQV50" s="1097"/>
      <c r="OQW50" s="1097"/>
      <c r="OQX50" s="1097"/>
      <c r="OQY50" s="1097"/>
      <c r="OQZ50" s="1097"/>
      <c r="ORA50" s="1097"/>
      <c r="ORB50" s="1097"/>
      <c r="ORC50" s="1097"/>
      <c r="ORD50" s="1097"/>
      <c r="ORE50" s="1097"/>
      <c r="ORF50" s="1097"/>
      <c r="ORG50" s="1097"/>
      <c r="ORH50" s="1097"/>
      <c r="ORI50" s="1097"/>
      <c r="ORJ50" s="1097"/>
      <c r="ORK50" s="1097"/>
      <c r="ORL50" s="1097"/>
      <c r="ORM50" s="1097"/>
      <c r="ORN50" s="1097"/>
      <c r="ORO50" s="1097"/>
      <c r="ORP50" s="1097"/>
      <c r="ORQ50" s="1097"/>
      <c r="ORR50" s="1097"/>
      <c r="ORS50" s="1097"/>
      <c r="ORT50" s="1097"/>
      <c r="ORU50" s="1097"/>
      <c r="ORV50" s="1097"/>
      <c r="ORW50" s="1097"/>
      <c r="ORX50" s="1097"/>
      <c r="ORY50" s="1097"/>
      <c r="ORZ50" s="1097"/>
      <c r="OSA50" s="1097"/>
      <c r="OSB50" s="1097"/>
      <c r="OSC50" s="1097"/>
      <c r="OSD50" s="1097"/>
      <c r="OSE50" s="1097"/>
      <c r="OSF50" s="1097"/>
      <c r="OSG50" s="1097"/>
      <c r="OSH50" s="1097"/>
      <c r="OSI50" s="1097"/>
      <c r="OSJ50" s="1097"/>
      <c r="OSK50" s="1097"/>
      <c r="OSL50" s="1097"/>
      <c r="OSM50" s="1097"/>
      <c r="OSN50" s="1097"/>
      <c r="OSO50" s="1097"/>
      <c r="OSP50" s="1097"/>
      <c r="OSQ50" s="1097"/>
      <c r="OSR50" s="1097"/>
      <c r="OSS50" s="1097"/>
      <c r="OST50" s="1097"/>
      <c r="OSU50" s="1097"/>
      <c r="OSV50" s="1097"/>
      <c r="OSW50" s="1097"/>
      <c r="OSX50" s="1097"/>
      <c r="OSY50" s="1097"/>
      <c r="OSZ50" s="1097"/>
      <c r="OTA50" s="1097"/>
      <c r="OTB50" s="1097"/>
      <c r="OTC50" s="1097"/>
      <c r="OTD50" s="1097"/>
      <c r="OTE50" s="1097"/>
      <c r="OTF50" s="1097"/>
      <c r="OTG50" s="1097"/>
      <c r="OTH50" s="1097"/>
      <c r="OTI50" s="1097"/>
      <c r="OTJ50" s="1097"/>
      <c r="OTK50" s="1097"/>
      <c r="OTL50" s="1097"/>
      <c r="OTM50" s="1097"/>
      <c r="OTN50" s="1097"/>
      <c r="OTO50" s="1097"/>
      <c r="OTP50" s="1097"/>
      <c r="OTQ50" s="1097"/>
      <c r="OTR50" s="1097"/>
      <c r="OTS50" s="1097"/>
      <c r="OTT50" s="1097"/>
      <c r="OTU50" s="1097"/>
      <c r="OTV50" s="1097"/>
      <c r="OTW50" s="1097"/>
      <c r="OTX50" s="1097"/>
      <c r="OTY50" s="1097"/>
      <c r="OTZ50" s="1097"/>
      <c r="OUA50" s="1097"/>
      <c r="OUB50" s="1097"/>
      <c r="OUC50" s="1097"/>
      <c r="OUD50" s="1097"/>
      <c r="OUE50" s="1097"/>
      <c r="OUF50" s="1097"/>
      <c r="OUG50" s="1097"/>
      <c r="OUH50" s="1097"/>
      <c r="OUI50" s="1097"/>
      <c r="OUJ50" s="1097"/>
      <c r="OUK50" s="1097"/>
      <c r="OUL50" s="1097"/>
      <c r="OUM50" s="1097"/>
      <c r="OUN50" s="1097"/>
      <c r="OUO50" s="1097"/>
      <c r="OUP50" s="1097"/>
      <c r="OUQ50" s="1097"/>
      <c r="OUR50" s="1097"/>
      <c r="OUS50" s="1097"/>
      <c r="OUT50" s="1097"/>
      <c r="OUU50" s="1097"/>
      <c r="OUV50" s="1097"/>
      <c r="OUW50" s="1097"/>
      <c r="OUX50" s="1097"/>
      <c r="OUY50" s="1097"/>
      <c r="OUZ50" s="1097"/>
      <c r="OVA50" s="1097"/>
      <c r="OVB50" s="1097"/>
      <c r="OVC50" s="1097"/>
      <c r="OVD50" s="1097"/>
      <c r="OVE50" s="1097"/>
      <c r="OVF50" s="1097"/>
      <c r="OVG50" s="1097"/>
      <c r="OVH50" s="1097"/>
      <c r="OVI50" s="1097"/>
      <c r="OVJ50" s="1097"/>
      <c r="OVK50" s="1097"/>
      <c r="OVL50" s="1097"/>
      <c r="OVM50" s="1097"/>
      <c r="OVN50" s="1097"/>
      <c r="OVO50" s="1097"/>
      <c r="OVP50" s="1097"/>
      <c r="OVQ50" s="1097"/>
      <c r="OVR50" s="1097"/>
      <c r="OVS50" s="1097"/>
      <c r="OVT50" s="1097"/>
      <c r="OVU50" s="1097"/>
      <c r="OVV50" s="1097"/>
      <c r="OVW50" s="1097"/>
      <c r="OVX50" s="1097"/>
      <c r="OVY50" s="1097"/>
      <c r="OVZ50" s="1097"/>
      <c r="OWA50" s="1097"/>
      <c r="OWB50" s="1097"/>
      <c r="OWC50" s="1097"/>
      <c r="OWD50" s="1097"/>
      <c r="OWE50" s="1097"/>
      <c r="OWF50" s="1097"/>
      <c r="OWG50" s="1097"/>
      <c r="OWH50" s="1097"/>
      <c r="OWI50" s="1097"/>
      <c r="OWJ50" s="1097"/>
      <c r="OWK50" s="1097"/>
      <c r="OWL50" s="1097"/>
      <c r="OWM50" s="1097"/>
      <c r="OWN50" s="1097"/>
      <c r="OWO50" s="1097"/>
      <c r="OWP50" s="1097"/>
      <c r="OWQ50" s="1097"/>
      <c r="OWR50" s="1097"/>
      <c r="OWS50" s="1097"/>
      <c r="OWT50" s="1097"/>
      <c r="OWU50" s="1097"/>
      <c r="OWV50" s="1097"/>
      <c r="OWW50" s="1097"/>
      <c r="OWX50" s="1097"/>
      <c r="OWY50" s="1097"/>
      <c r="OWZ50" s="1097"/>
      <c r="OXA50" s="1097"/>
      <c r="OXB50" s="1097"/>
      <c r="OXC50" s="1097"/>
      <c r="OXD50" s="1097"/>
      <c r="OXE50" s="1097"/>
      <c r="OXF50" s="1097"/>
      <c r="OXG50" s="1097"/>
      <c r="OXH50" s="1097"/>
      <c r="OXI50" s="1097"/>
      <c r="OXJ50" s="1097"/>
      <c r="OXK50" s="1097"/>
      <c r="OXL50" s="1097"/>
      <c r="OXM50" s="1097"/>
      <c r="OXN50" s="1097"/>
      <c r="OXO50" s="1097"/>
      <c r="OXP50" s="1097"/>
      <c r="OXQ50" s="1097"/>
      <c r="OXR50" s="1097"/>
      <c r="OXS50" s="1097"/>
      <c r="OXT50" s="1097"/>
      <c r="OXU50" s="1097"/>
      <c r="OXV50" s="1097"/>
      <c r="OXW50" s="1097"/>
      <c r="OXX50" s="1097"/>
      <c r="OXY50" s="1097"/>
      <c r="OXZ50" s="1097"/>
      <c r="OYA50" s="1097"/>
      <c r="OYB50" s="1097"/>
      <c r="OYC50" s="1097"/>
      <c r="OYD50" s="1097"/>
      <c r="OYE50" s="1097"/>
      <c r="OYF50" s="1097"/>
      <c r="OYG50" s="1097"/>
      <c r="OYH50" s="1097"/>
      <c r="OYI50" s="1097"/>
      <c r="OYJ50" s="1097"/>
      <c r="OYK50" s="1097"/>
      <c r="OYL50" s="1097"/>
      <c r="OYM50" s="1097"/>
      <c r="OYN50" s="1097"/>
      <c r="OYO50" s="1097"/>
      <c r="OYP50" s="1097"/>
      <c r="OYQ50" s="1097"/>
      <c r="OYR50" s="1097"/>
      <c r="OYS50" s="1097"/>
      <c r="OYT50" s="1097"/>
      <c r="OYU50" s="1097"/>
      <c r="OYV50" s="1097"/>
      <c r="OYW50" s="1097"/>
      <c r="OYX50" s="1097"/>
      <c r="OYY50" s="1097"/>
      <c r="OYZ50" s="1097"/>
      <c r="OZA50" s="1097"/>
      <c r="OZB50" s="1097"/>
      <c r="OZC50" s="1097"/>
      <c r="OZD50" s="1097"/>
      <c r="OZE50" s="1097"/>
      <c r="OZF50" s="1097"/>
      <c r="OZG50" s="1097"/>
      <c r="OZH50" s="1097"/>
      <c r="OZI50" s="1097"/>
      <c r="OZJ50" s="1097"/>
      <c r="OZK50" s="1097"/>
      <c r="OZL50" s="1097"/>
      <c r="OZM50" s="1097"/>
      <c r="OZN50" s="1097"/>
      <c r="OZO50" s="1097"/>
      <c r="OZP50" s="1097"/>
      <c r="OZQ50" s="1097"/>
      <c r="OZR50" s="1097"/>
      <c r="OZS50" s="1097"/>
      <c r="OZT50" s="1097"/>
      <c r="OZU50" s="1097"/>
      <c r="OZV50" s="1097"/>
      <c r="OZW50" s="1097"/>
      <c r="OZX50" s="1097"/>
      <c r="OZY50" s="1097"/>
      <c r="OZZ50" s="1097"/>
      <c r="PAA50" s="1097"/>
      <c r="PAB50" s="1097"/>
      <c r="PAC50" s="1097"/>
      <c r="PAD50" s="1097"/>
      <c r="PAE50" s="1097"/>
      <c r="PAF50" s="1097"/>
      <c r="PAG50" s="1097"/>
      <c r="PAH50" s="1097"/>
      <c r="PAI50" s="1097"/>
      <c r="PAJ50" s="1097"/>
      <c r="PAK50" s="1097"/>
      <c r="PAL50" s="1097"/>
      <c r="PAM50" s="1097"/>
      <c r="PAN50" s="1097"/>
      <c r="PAO50" s="1097"/>
      <c r="PAP50" s="1097"/>
      <c r="PAQ50" s="1097"/>
      <c r="PAR50" s="1097"/>
      <c r="PAS50" s="1097"/>
      <c r="PAT50" s="1097"/>
      <c r="PAU50" s="1097"/>
      <c r="PAV50" s="1097"/>
      <c r="PAW50" s="1097"/>
      <c r="PAX50" s="1097"/>
      <c r="PAY50" s="1097"/>
      <c r="PAZ50" s="1097"/>
      <c r="PBA50" s="1097"/>
      <c r="PBB50" s="1097"/>
      <c r="PBC50" s="1097"/>
      <c r="PBD50" s="1097"/>
      <c r="PBE50" s="1097"/>
      <c r="PBF50" s="1097"/>
      <c r="PBG50" s="1097"/>
      <c r="PBH50" s="1097"/>
      <c r="PBI50" s="1097"/>
      <c r="PBJ50" s="1097"/>
      <c r="PBK50" s="1097"/>
      <c r="PBL50" s="1097"/>
      <c r="PBM50" s="1097"/>
      <c r="PBN50" s="1097"/>
      <c r="PBO50" s="1097"/>
      <c r="PBP50" s="1097"/>
      <c r="PBQ50" s="1097"/>
      <c r="PBR50" s="1097"/>
      <c r="PBS50" s="1097"/>
      <c r="PBT50" s="1097"/>
      <c r="PBU50" s="1097"/>
      <c r="PBV50" s="1097"/>
      <c r="PBW50" s="1097"/>
      <c r="PBX50" s="1097"/>
      <c r="PBY50" s="1097"/>
      <c r="PBZ50" s="1097"/>
      <c r="PCA50" s="1097"/>
      <c r="PCB50" s="1097"/>
      <c r="PCC50" s="1097"/>
      <c r="PCD50" s="1097"/>
      <c r="PCE50" s="1097"/>
      <c r="PCF50" s="1097"/>
      <c r="PCG50" s="1097"/>
      <c r="PCH50" s="1097"/>
      <c r="PCI50" s="1097"/>
      <c r="PCJ50" s="1097"/>
      <c r="PCK50" s="1097"/>
      <c r="PCL50" s="1097"/>
      <c r="PCM50" s="1097"/>
      <c r="PCN50" s="1097"/>
      <c r="PCO50" s="1097"/>
      <c r="PCP50" s="1097"/>
      <c r="PCQ50" s="1097"/>
      <c r="PCR50" s="1097"/>
      <c r="PCS50" s="1097"/>
      <c r="PCT50" s="1097"/>
      <c r="PCU50" s="1097"/>
      <c r="PCV50" s="1097"/>
      <c r="PCW50" s="1097"/>
      <c r="PCX50" s="1097"/>
      <c r="PCY50" s="1097"/>
      <c r="PCZ50" s="1097"/>
      <c r="PDA50" s="1097"/>
      <c r="PDB50" s="1097"/>
      <c r="PDC50" s="1097"/>
      <c r="PDD50" s="1097"/>
      <c r="PDE50" s="1097"/>
      <c r="PDF50" s="1097"/>
      <c r="PDG50" s="1097"/>
      <c r="PDH50" s="1097"/>
      <c r="PDI50" s="1097"/>
      <c r="PDJ50" s="1097"/>
      <c r="PDK50" s="1097"/>
      <c r="PDL50" s="1097"/>
      <c r="PDM50" s="1097"/>
      <c r="PDN50" s="1097"/>
      <c r="PDO50" s="1097"/>
      <c r="PDP50" s="1097"/>
      <c r="PDQ50" s="1097"/>
      <c r="PDR50" s="1097"/>
      <c r="PDS50" s="1097"/>
      <c r="PDT50" s="1097"/>
      <c r="PDU50" s="1097"/>
      <c r="PDV50" s="1097"/>
      <c r="PDW50" s="1097"/>
      <c r="PDX50" s="1097"/>
      <c r="PDY50" s="1097"/>
      <c r="PDZ50" s="1097"/>
      <c r="PEA50" s="1097"/>
      <c r="PEB50" s="1097"/>
      <c r="PEC50" s="1097"/>
      <c r="PED50" s="1097"/>
      <c r="PEE50" s="1097"/>
      <c r="PEF50" s="1097"/>
      <c r="PEG50" s="1097"/>
      <c r="PEH50" s="1097"/>
      <c r="PEI50" s="1097"/>
      <c r="PEJ50" s="1097"/>
      <c r="PEK50" s="1097"/>
      <c r="PEL50" s="1097"/>
      <c r="PEM50" s="1097"/>
      <c r="PEN50" s="1097"/>
      <c r="PEO50" s="1097"/>
      <c r="PEP50" s="1097"/>
      <c r="PEQ50" s="1097"/>
      <c r="PER50" s="1097"/>
      <c r="PES50" s="1097"/>
      <c r="PET50" s="1097"/>
      <c r="PEU50" s="1097"/>
      <c r="PEV50" s="1097"/>
      <c r="PEW50" s="1097"/>
      <c r="PEX50" s="1097"/>
      <c r="PEY50" s="1097"/>
      <c r="PEZ50" s="1097"/>
      <c r="PFA50" s="1097"/>
      <c r="PFB50" s="1097"/>
      <c r="PFC50" s="1097"/>
      <c r="PFD50" s="1097"/>
      <c r="PFE50" s="1097"/>
      <c r="PFF50" s="1097"/>
      <c r="PFG50" s="1097"/>
      <c r="PFH50" s="1097"/>
      <c r="PFI50" s="1097"/>
      <c r="PFJ50" s="1097"/>
      <c r="PFK50" s="1097"/>
      <c r="PFL50" s="1097"/>
      <c r="PFM50" s="1097"/>
      <c r="PFN50" s="1097"/>
      <c r="PFO50" s="1097"/>
      <c r="PFP50" s="1097"/>
      <c r="PFQ50" s="1097"/>
      <c r="PFR50" s="1097"/>
      <c r="PFS50" s="1097"/>
      <c r="PFT50" s="1097"/>
      <c r="PFU50" s="1097"/>
      <c r="PFV50" s="1097"/>
      <c r="PFW50" s="1097"/>
      <c r="PFX50" s="1097"/>
      <c r="PFY50" s="1097"/>
      <c r="PFZ50" s="1097"/>
      <c r="PGA50" s="1097"/>
      <c r="PGB50" s="1097"/>
      <c r="PGC50" s="1097"/>
      <c r="PGD50" s="1097"/>
      <c r="PGE50" s="1097"/>
      <c r="PGF50" s="1097"/>
      <c r="PGG50" s="1097"/>
      <c r="PGH50" s="1097"/>
      <c r="PGI50" s="1097"/>
      <c r="PGJ50" s="1097"/>
      <c r="PGK50" s="1097"/>
      <c r="PGL50" s="1097"/>
      <c r="PGM50" s="1097"/>
      <c r="PGN50" s="1097"/>
      <c r="PGO50" s="1097"/>
      <c r="PGP50" s="1097"/>
      <c r="PGQ50" s="1097"/>
      <c r="PGR50" s="1097"/>
      <c r="PGS50" s="1097"/>
      <c r="PGT50" s="1097"/>
      <c r="PGU50" s="1097"/>
      <c r="PGV50" s="1097"/>
      <c r="PGW50" s="1097"/>
      <c r="PGX50" s="1097"/>
      <c r="PGY50" s="1097"/>
      <c r="PGZ50" s="1097"/>
      <c r="PHA50" s="1097"/>
      <c r="PHB50" s="1097"/>
      <c r="PHC50" s="1097"/>
      <c r="PHD50" s="1097"/>
      <c r="PHE50" s="1097"/>
      <c r="PHF50" s="1097"/>
      <c r="PHG50" s="1097"/>
      <c r="PHH50" s="1097"/>
      <c r="PHI50" s="1097"/>
      <c r="PHJ50" s="1097"/>
      <c r="PHK50" s="1097"/>
      <c r="PHL50" s="1097"/>
      <c r="PHM50" s="1097"/>
      <c r="PHN50" s="1097"/>
      <c r="PHO50" s="1097"/>
      <c r="PHP50" s="1097"/>
      <c r="PHQ50" s="1097"/>
      <c r="PHR50" s="1097"/>
      <c r="PHS50" s="1097"/>
      <c r="PHT50" s="1097"/>
      <c r="PHU50" s="1097"/>
      <c r="PHV50" s="1097"/>
      <c r="PHW50" s="1097"/>
      <c r="PHX50" s="1097"/>
      <c r="PHY50" s="1097"/>
      <c r="PHZ50" s="1097"/>
      <c r="PIA50" s="1097"/>
      <c r="PIB50" s="1097"/>
      <c r="PIC50" s="1097"/>
      <c r="PID50" s="1097"/>
      <c r="PIE50" s="1097"/>
      <c r="PIF50" s="1097"/>
      <c r="PIG50" s="1097"/>
      <c r="PIH50" s="1097"/>
      <c r="PII50" s="1097"/>
      <c r="PIJ50" s="1097"/>
      <c r="PIK50" s="1097"/>
      <c r="PIL50" s="1097"/>
      <c r="PIM50" s="1097"/>
      <c r="PIN50" s="1097"/>
      <c r="PIO50" s="1097"/>
      <c r="PIP50" s="1097"/>
      <c r="PIQ50" s="1097"/>
      <c r="PIR50" s="1097"/>
      <c r="PIS50" s="1097"/>
      <c r="PIT50" s="1097"/>
      <c r="PIU50" s="1097"/>
      <c r="PIV50" s="1097"/>
      <c r="PIW50" s="1097"/>
      <c r="PIX50" s="1097"/>
      <c r="PIY50" s="1097"/>
      <c r="PIZ50" s="1097"/>
      <c r="PJA50" s="1097"/>
      <c r="PJB50" s="1097"/>
      <c r="PJC50" s="1097"/>
      <c r="PJD50" s="1097"/>
      <c r="PJE50" s="1097"/>
      <c r="PJF50" s="1097"/>
      <c r="PJG50" s="1097"/>
      <c r="PJH50" s="1097"/>
      <c r="PJI50" s="1097"/>
      <c r="PJJ50" s="1097"/>
      <c r="PJK50" s="1097"/>
      <c r="PJL50" s="1097"/>
      <c r="PJM50" s="1097"/>
      <c r="PJN50" s="1097"/>
      <c r="PJO50" s="1097"/>
      <c r="PJP50" s="1097"/>
      <c r="PJQ50" s="1097"/>
      <c r="PJR50" s="1097"/>
      <c r="PJS50" s="1097"/>
      <c r="PJT50" s="1097"/>
      <c r="PJU50" s="1097"/>
      <c r="PJV50" s="1097"/>
      <c r="PJW50" s="1097"/>
      <c r="PJX50" s="1097"/>
      <c r="PJY50" s="1097"/>
      <c r="PJZ50" s="1097"/>
      <c r="PKA50" s="1097"/>
      <c r="PKB50" s="1097"/>
      <c r="PKC50" s="1097"/>
      <c r="PKD50" s="1097"/>
      <c r="PKE50" s="1097"/>
      <c r="PKF50" s="1097"/>
      <c r="PKG50" s="1097"/>
      <c r="PKH50" s="1097"/>
      <c r="PKI50" s="1097"/>
      <c r="PKJ50" s="1097"/>
      <c r="PKK50" s="1097"/>
      <c r="PKL50" s="1097"/>
      <c r="PKM50" s="1097"/>
      <c r="PKN50" s="1097"/>
      <c r="PKO50" s="1097"/>
      <c r="PKP50" s="1097"/>
      <c r="PKQ50" s="1097"/>
      <c r="PKR50" s="1097"/>
      <c r="PKS50" s="1097"/>
      <c r="PKT50" s="1097"/>
      <c r="PKU50" s="1097"/>
      <c r="PKV50" s="1097"/>
      <c r="PKW50" s="1097"/>
      <c r="PKX50" s="1097"/>
      <c r="PKY50" s="1097"/>
      <c r="PKZ50" s="1097"/>
      <c r="PLA50" s="1097"/>
      <c r="PLB50" s="1097"/>
      <c r="PLC50" s="1097"/>
      <c r="PLD50" s="1097"/>
      <c r="PLE50" s="1097"/>
      <c r="PLF50" s="1097"/>
      <c r="PLG50" s="1097"/>
      <c r="PLH50" s="1097"/>
      <c r="PLI50" s="1097"/>
      <c r="PLJ50" s="1097"/>
      <c r="PLK50" s="1097"/>
      <c r="PLL50" s="1097"/>
      <c r="PLM50" s="1097"/>
      <c r="PLN50" s="1097"/>
      <c r="PLO50" s="1097"/>
      <c r="PLP50" s="1097"/>
      <c r="PLQ50" s="1097"/>
      <c r="PLR50" s="1097"/>
      <c r="PLS50" s="1097"/>
      <c r="PLT50" s="1097"/>
      <c r="PLU50" s="1097"/>
      <c r="PLV50" s="1097"/>
      <c r="PLW50" s="1097"/>
      <c r="PLX50" s="1097"/>
      <c r="PLY50" s="1097"/>
      <c r="PLZ50" s="1097"/>
      <c r="PMA50" s="1097"/>
      <c r="PMB50" s="1097"/>
      <c r="PMC50" s="1097"/>
      <c r="PMD50" s="1097"/>
      <c r="PME50" s="1097"/>
      <c r="PMF50" s="1097"/>
      <c r="PMG50" s="1097"/>
      <c r="PMH50" s="1097"/>
      <c r="PMI50" s="1097"/>
      <c r="PMJ50" s="1097"/>
      <c r="PMK50" s="1097"/>
      <c r="PML50" s="1097"/>
      <c r="PMM50" s="1097"/>
      <c r="PMN50" s="1097"/>
      <c r="PMO50" s="1097"/>
      <c r="PMP50" s="1097"/>
      <c r="PMQ50" s="1097"/>
      <c r="PMR50" s="1097"/>
      <c r="PMS50" s="1097"/>
      <c r="PMT50" s="1097"/>
      <c r="PMU50" s="1097"/>
      <c r="PMV50" s="1097"/>
      <c r="PMW50" s="1097"/>
      <c r="PMX50" s="1097"/>
      <c r="PMY50" s="1097"/>
      <c r="PMZ50" s="1097"/>
      <c r="PNA50" s="1097"/>
      <c r="PNB50" s="1097"/>
      <c r="PNC50" s="1097"/>
      <c r="PND50" s="1097"/>
      <c r="PNE50" s="1097"/>
      <c r="PNF50" s="1097"/>
      <c r="PNG50" s="1097"/>
      <c r="PNH50" s="1097"/>
      <c r="PNI50" s="1097"/>
      <c r="PNJ50" s="1097"/>
      <c r="PNK50" s="1097"/>
      <c r="PNL50" s="1097"/>
      <c r="PNM50" s="1097"/>
      <c r="PNN50" s="1097"/>
      <c r="PNO50" s="1097"/>
      <c r="PNP50" s="1097"/>
      <c r="PNQ50" s="1097"/>
      <c r="PNR50" s="1097"/>
      <c r="PNS50" s="1097"/>
      <c r="PNT50" s="1097"/>
      <c r="PNU50" s="1097"/>
      <c r="PNV50" s="1097"/>
      <c r="PNW50" s="1097"/>
      <c r="PNX50" s="1097"/>
      <c r="PNY50" s="1097"/>
      <c r="PNZ50" s="1097"/>
      <c r="POA50" s="1097"/>
      <c r="POB50" s="1097"/>
      <c r="POC50" s="1097"/>
      <c r="POD50" s="1097"/>
      <c r="POE50" s="1097"/>
      <c r="POF50" s="1097"/>
      <c r="POG50" s="1097"/>
      <c r="POH50" s="1097"/>
      <c r="POI50" s="1097"/>
      <c r="POJ50" s="1097"/>
      <c r="POK50" s="1097"/>
      <c r="POL50" s="1097"/>
      <c r="POM50" s="1097"/>
      <c r="PON50" s="1097"/>
      <c r="POO50" s="1097"/>
      <c r="POP50" s="1097"/>
      <c r="POQ50" s="1097"/>
      <c r="POR50" s="1097"/>
      <c r="POS50" s="1097"/>
      <c r="POT50" s="1097"/>
      <c r="POU50" s="1097"/>
      <c r="POV50" s="1097"/>
      <c r="POW50" s="1097"/>
      <c r="POX50" s="1097"/>
      <c r="POY50" s="1097"/>
      <c r="POZ50" s="1097"/>
      <c r="PPA50" s="1097"/>
      <c r="PPB50" s="1097"/>
      <c r="PPC50" s="1097"/>
      <c r="PPD50" s="1097"/>
      <c r="PPE50" s="1097"/>
      <c r="PPF50" s="1097"/>
      <c r="PPG50" s="1097"/>
      <c r="PPH50" s="1097"/>
      <c r="PPI50" s="1097"/>
      <c r="PPJ50" s="1097"/>
      <c r="PPK50" s="1097"/>
      <c r="PPL50" s="1097"/>
      <c r="PPM50" s="1097"/>
      <c r="PPN50" s="1097"/>
      <c r="PPO50" s="1097"/>
      <c r="PPP50" s="1097"/>
      <c r="PPQ50" s="1097"/>
      <c r="PPR50" s="1097"/>
      <c r="PPS50" s="1097"/>
      <c r="PPT50" s="1097"/>
      <c r="PPU50" s="1097"/>
      <c r="PPV50" s="1097"/>
      <c r="PPW50" s="1097"/>
      <c r="PPX50" s="1097"/>
      <c r="PPY50" s="1097"/>
      <c r="PPZ50" s="1097"/>
      <c r="PQA50" s="1097"/>
      <c r="PQB50" s="1097"/>
      <c r="PQC50" s="1097"/>
      <c r="PQM50" s="1097"/>
      <c r="PQN50" s="1097"/>
      <c r="PQO50" s="1097"/>
      <c r="PQP50" s="1097"/>
      <c r="PQQ50" s="1097"/>
      <c r="PQR50" s="1097"/>
      <c r="PQS50" s="1097"/>
      <c r="PQT50" s="1097"/>
      <c r="PQU50" s="1097"/>
      <c r="PQV50" s="1097"/>
      <c r="PQW50" s="1097"/>
      <c r="PQX50" s="1097"/>
      <c r="PQY50" s="1097"/>
      <c r="PQZ50" s="1097"/>
      <c r="PRA50" s="1097"/>
      <c r="PRB50" s="1097"/>
      <c r="PRC50" s="1097"/>
      <c r="PRD50" s="1097"/>
      <c r="PRE50" s="1097"/>
      <c r="PRF50" s="1097"/>
      <c r="PRG50" s="1097"/>
      <c r="PRH50" s="1097"/>
      <c r="PRI50" s="1097"/>
      <c r="PRJ50" s="1097"/>
      <c r="PRK50" s="1097"/>
      <c r="PRL50" s="1097"/>
      <c r="PRM50" s="1097"/>
      <c r="PRN50" s="1097"/>
      <c r="PRO50" s="1097"/>
      <c r="PRP50" s="1097"/>
      <c r="PRQ50" s="1097"/>
      <c r="PRR50" s="1097"/>
      <c r="PRS50" s="1097"/>
      <c r="PRT50" s="1097"/>
      <c r="PRU50" s="1097"/>
      <c r="PRV50" s="1097"/>
      <c r="PRW50" s="1097"/>
      <c r="PRX50" s="1097"/>
      <c r="PRY50" s="1097"/>
      <c r="PRZ50" s="1097"/>
      <c r="PSA50" s="1097"/>
      <c r="PSB50" s="1097"/>
      <c r="PSC50" s="1097"/>
      <c r="PSD50" s="1097"/>
      <c r="PSE50" s="1097"/>
      <c r="PSF50" s="1097"/>
      <c r="PSG50" s="1097"/>
      <c r="PSH50" s="1097"/>
      <c r="PSI50" s="1097"/>
      <c r="PSJ50" s="1097"/>
      <c r="PSK50" s="1097"/>
      <c r="PSL50" s="1097"/>
      <c r="PSM50" s="1097"/>
      <c r="PSN50" s="1097"/>
      <c r="PSO50" s="1097"/>
      <c r="PSP50" s="1097"/>
      <c r="PSQ50" s="1097"/>
      <c r="PSR50" s="1097"/>
      <c r="PSS50" s="1097"/>
      <c r="PST50" s="1097"/>
      <c r="PSU50" s="1097"/>
      <c r="PSV50" s="1097"/>
      <c r="PSW50" s="1097"/>
      <c r="PSX50" s="1097"/>
      <c r="PSY50" s="1097"/>
      <c r="PSZ50" s="1097"/>
      <c r="PTA50" s="1097"/>
      <c r="PTB50" s="1097"/>
      <c r="PTC50" s="1097"/>
      <c r="PTD50" s="1097"/>
      <c r="PTE50" s="1097"/>
      <c r="PTF50" s="1097"/>
      <c r="PTG50" s="1097"/>
      <c r="PTH50" s="1097"/>
      <c r="PTI50" s="1097"/>
      <c r="PTJ50" s="1097"/>
      <c r="PTK50" s="1097"/>
      <c r="PTL50" s="1097"/>
      <c r="PTM50" s="1097"/>
      <c r="PTN50" s="1097"/>
      <c r="PTO50" s="1097"/>
      <c r="PTP50" s="1097"/>
      <c r="PTQ50" s="1097"/>
      <c r="PTR50" s="1097"/>
      <c r="PTS50" s="1097"/>
      <c r="PTT50" s="1097"/>
      <c r="PTU50" s="1097"/>
      <c r="PTV50" s="1097"/>
      <c r="PTW50" s="1097"/>
      <c r="PTX50" s="1097"/>
      <c r="PTY50" s="1097"/>
      <c r="PTZ50" s="1097"/>
      <c r="PUA50" s="1097"/>
      <c r="PUB50" s="1097"/>
      <c r="PUC50" s="1097"/>
      <c r="PUD50" s="1097"/>
      <c r="PUE50" s="1097"/>
      <c r="PUF50" s="1097"/>
      <c r="PUG50" s="1097"/>
      <c r="PUH50" s="1097"/>
      <c r="PUI50" s="1097"/>
      <c r="PUJ50" s="1097"/>
      <c r="PUK50" s="1097"/>
      <c r="PUL50" s="1097"/>
      <c r="PUM50" s="1097"/>
      <c r="PUN50" s="1097"/>
      <c r="PUO50" s="1097"/>
      <c r="PUP50" s="1097"/>
      <c r="PUQ50" s="1097"/>
      <c r="PUR50" s="1097"/>
      <c r="PUS50" s="1097"/>
      <c r="PUT50" s="1097"/>
      <c r="PUU50" s="1097"/>
      <c r="PUV50" s="1097"/>
      <c r="PUW50" s="1097"/>
      <c r="PUX50" s="1097"/>
      <c r="PUY50" s="1097"/>
      <c r="PUZ50" s="1097"/>
      <c r="PVA50" s="1097"/>
      <c r="PVB50" s="1097"/>
      <c r="PVC50" s="1097"/>
      <c r="PVD50" s="1097"/>
      <c r="PVE50" s="1097"/>
      <c r="PVF50" s="1097"/>
      <c r="PVG50" s="1097"/>
      <c r="PVH50" s="1097"/>
      <c r="PVI50" s="1097"/>
      <c r="PVJ50" s="1097"/>
      <c r="PVK50" s="1097"/>
      <c r="PVL50" s="1097"/>
      <c r="PVM50" s="1097"/>
      <c r="PVN50" s="1097"/>
      <c r="PVO50" s="1097"/>
      <c r="PVP50" s="1097"/>
      <c r="PVQ50" s="1097"/>
      <c r="PVR50" s="1097"/>
      <c r="PVS50" s="1097"/>
      <c r="PVT50" s="1097"/>
      <c r="PVU50" s="1097"/>
      <c r="PVV50" s="1097"/>
      <c r="PVW50" s="1097"/>
      <c r="PVX50" s="1097"/>
      <c r="PVY50" s="1097"/>
      <c r="PVZ50" s="1097"/>
      <c r="PWA50" s="1097"/>
      <c r="PWB50" s="1097"/>
      <c r="PWC50" s="1097"/>
      <c r="PWD50" s="1097"/>
      <c r="PWE50" s="1097"/>
      <c r="PWF50" s="1097"/>
      <c r="PWG50" s="1097"/>
      <c r="PWH50" s="1097"/>
      <c r="PWI50" s="1097"/>
      <c r="PWJ50" s="1097"/>
      <c r="PWK50" s="1097"/>
      <c r="PWL50" s="1097"/>
      <c r="PWM50" s="1097"/>
      <c r="PWN50" s="1097"/>
      <c r="PWO50" s="1097"/>
      <c r="PWP50" s="1097"/>
      <c r="PWQ50" s="1097"/>
      <c r="PWR50" s="1097"/>
      <c r="PWS50" s="1097"/>
      <c r="PWT50" s="1097"/>
      <c r="PWU50" s="1097"/>
      <c r="PWV50" s="1097"/>
      <c r="PWW50" s="1097"/>
      <c r="PWX50" s="1097"/>
      <c r="PWY50" s="1097"/>
      <c r="PWZ50" s="1097"/>
      <c r="PXA50" s="1097"/>
      <c r="PXB50" s="1097"/>
      <c r="PXC50" s="1097"/>
      <c r="PXD50" s="1097"/>
      <c r="PXE50" s="1097"/>
      <c r="PXF50" s="1097"/>
      <c r="PXG50" s="1097"/>
      <c r="PXH50" s="1097"/>
      <c r="PXI50" s="1097"/>
      <c r="PXJ50" s="1097"/>
      <c r="PXK50" s="1097"/>
      <c r="PXL50" s="1097"/>
      <c r="PXM50" s="1097"/>
      <c r="PXN50" s="1097"/>
      <c r="PXO50" s="1097"/>
      <c r="PXP50" s="1097"/>
      <c r="PXQ50" s="1097"/>
      <c r="PXR50" s="1097"/>
      <c r="PXS50" s="1097"/>
      <c r="PXT50" s="1097"/>
      <c r="PXU50" s="1097"/>
      <c r="PXV50" s="1097"/>
      <c r="PXW50" s="1097"/>
      <c r="PXX50" s="1097"/>
      <c r="PXY50" s="1097"/>
      <c r="PXZ50" s="1097"/>
      <c r="PYA50" s="1097"/>
      <c r="PYB50" s="1097"/>
      <c r="PYC50" s="1097"/>
      <c r="PYD50" s="1097"/>
      <c r="PYE50" s="1097"/>
      <c r="PYF50" s="1097"/>
      <c r="PYG50" s="1097"/>
      <c r="PYH50" s="1097"/>
      <c r="PYI50" s="1097"/>
      <c r="PYJ50" s="1097"/>
      <c r="PYK50" s="1097"/>
      <c r="PYL50" s="1097"/>
      <c r="PYM50" s="1097"/>
      <c r="PYN50" s="1097"/>
      <c r="PYO50" s="1097"/>
      <c r="PYP50" s="1097"/>
      <c r="PYQ50" s="1097"/>
      <c r="PYR50" s="1097"/>
      <c r="PYS50" s="1097"/>
      <c r="PYT50" s="1097"/>
      <c r="PYU50" s="1097"/>
      <c r="PYV50" s="1097"/>
      <c r="PYW50" s="1097"/>
      <c r="PYX50" s="1097"/>
      <c r="PYY50" s="1097"/>
      <c r="PYZ50" s="1097"/>
      <c r="PZA50" s="1097"/>
      <c r="PZB50" s="1097"/>
      <c r="PZC50" s="1097"/>
      <c r="PZD50" s="1097"/>
      <c r="PZE50" s="1097"/>
      <c r="PZF50" s="1097"/>
      <c r="PZG50" s="1097"/>
      <c r="PZH50" s="1097"/>
      <c r="PZI50" s="1097"/>
      <c r="PZJ50" s="1097"/>
      <c r="PZK50" s="1097"/>
      <c r="PZL50" s="1097"/>
      <c r="PZM50" s="1097"/>
      <c r="PZN50" s="1097"/>
      <c r="PZO50" s="1097"/>
      <c r="PZP50" s="1097"/>
      <c r="PZQ50" s="1097"/>
      <c r="PZR50" s="1097"/>
      <c r="PZS50" s="1097"/>
      <c r="PZT50" s="1097"/>
      <c r="PZU50" s="1097"/>
      <c r="PZV50" s="1097"/>
      <c r="PZW50" s="1097"/>
      <c r="PZX50" s="1097"/>
      <c r="PZY50" s="1097"/>
      <c r="PZZ50" s="1097"/>
      <c r="QAA50" s="1097"/>
      <c r="QAB50" s="1097"/>
      <c r="QAC50" s="1097"/>
      <c r="QAD50" s="1097"/>
      <c r="QAE50" s="1097"/>
      <c r="QAF50" s="1097"/>
      <c r="QAG50" s="1097"/>
      <c r="QAH50" s="1097"/>
      <c r="QAI50" s="1097"/>
      <c r="QAJ50" s="1097"/>
      <c r="QAK50" s="1097"/>
      <c r="QAL50" s="1097"/>
      <c r="QAM50" s="1097"/>
      <c r="QAN50" s="1097"/>
      <c r="QAO50" s="1097"/>
      <c r="QAP50" s="1097"/>
      <c r="QAQ50" s="1097"/>
      <c r="QAR50" s="1097"/>
      <c r="QAS50" s="1097"/>
      <c r="QAT50" s="1097"/>
      <c r="QAU50" s="1097"/>
      <c r="QAV50" s="1097"/>
      <c r="QAW50" s="1097"/>
      <c r="QAX50" s="1097"/>
      <c r="QAY50" s="1097"/>
      <c r="QAZ50" s="1097"/>
      <c r="QBA50" s="1097"/>
      <c r="QBB50" s="1097"/>
      <c r="QBC50" s="1097"/>
      <c r="QBD50" s="1097"/>
      <c r="QBE50" s="1097"/>
      <c r="QBF50" s="1097"/>
      <c r="QBG50" s="1097"/>
      <c r="QBH50" s="1097"/>
      <c r="QBI50" s="1097"/>
      <c r="QBJ50" s="1097"/>
      <c r="QBK50" s="1097"/>
      <c r="QBL50" s="1097"/>
      <c r="QBM50" s="1097"/>
      <c r="QBN50" s="1097"/>
      <c r="QBO50" s="1097"/>
      <c r="QBP50" s="1097"/>
      <c r="QBQ50" s="1097"/>
      <c r="QBR50" s="1097"/>
      <c r="QBS50" s="1097"/>
      <c r="QBT50" s="1097"/>
      <c r="QBU50" s="1097"/>
      <c r="QBV50" s="1097"/>
      <c r="QBW50" s="1097"/>
      <c r="QBX50" s="1097"/>
      <c r="QBY50" s="1097"/>
      <c r="QBZ50" s="1097"/>
      <c r="QCA50" s="1097"/>
      <c r="QCB50" s="1097"/>
      <c r="QCC50" s="1097"/>
      <c r="QCD50" s="1097"/>
      <c r="QCE50" s="1097"/>
      <c r="QCF50" s="1097"/>
      <c r="QCG50" s="1097"/>
      <c r="QCH50" s="1097"/>
      <c r="QCI50" s="1097"/>
      <c r="QCJ50" s="1097"/>
      <c r="QCK50" s="1097"/>
      <c r="QCL50" s="1097"/>
      <c r="QCM50" s="1097"/>
      <c r="QCN50" s="1097"/>
      <c r="QCO50" s="1097"/>
      <c r="QCP50" s="1097"/>
      <c r="QCQ50" s="1097"/>
      <c r="QCR50" s="1097"/>
      <c r="QCS50" s="1097"/>
      <c r="QCT50" s="1097"/>
      <c r="QCU50" s="1097"/>
      <c r="QCV50" s="1097"/>
      <c r="QCW50" s="1097"/>
      <c r="QCX50" s="1097"/>
      <c r="QCY50" s="1097"/>
      <c r="QCZ50" s="1097"/>
      <c r="QDA50" s="1097"/>
      <c r="QDB50" s="1097"/>
      <c r="QDC50" s="1097"/>
      <c r="QDD50" s="1097"/>
      <c r="QDE50" s="1097"/>
      <c r="QDF50" s="1097"/>
      <c r="QDG50" s="1097"/>
      <c r="QDH50" s="1097"/>
      <c r="QDI50" s="1097"/>
      <c r="QDJ50" s="1097"/>
      <c r="QDK50" s="1097"/>
      <c r="QDL50" s="1097"/>
      <c r="QDM50" s="1097"/>
      <c r="QDN50" s="1097"/>
      <c r="QDO50" s="1097"/>
      <c r="QDP50" s="1097"/>
      <c r="QDQ50" s="1097"/>
      <c r="QDR50" s="1097"/>
      <c r="QDS50" s="1097"/>
      <c r="QDT50" s="1097"/>
      <c r="QDU50" s="1097"/>
      <c r="QDV50" s="1097"/>
      <c r="QDW50" s="1097"/>
      <c r="QDX50" s="1097"/>
      <c r="QDY50" s="1097"/>
      <c r="QDZ50" s="1097"/>
      <c r="QEA50" s="1097"/>
      <c r="QEB50" s="1097"/>
      <c r="QEC50" s="1097"/>
      <c r="QED50" s="1097"/>
      <c r="QEE50" s="1097"/>
      <c r="QEF50" s="1097"/>
      <c r="QEG50" s="1097"/>
      <c r="QEH50" s="1097"/>
      <c r="QEI50" s="1097"/>
      <c r="QEJ50" s="1097"/>
      <c r="QEK50" s="1097"/>
      <c r="QEL50" s="1097"/>
      <c r="QEM50" s="1097"/>
      <c r="QEN50" s="1097"/>
      <c r="QEO50" s="1097"/>
      <c r="QEP50" s="1097"/>
      <c r="QEQ50" s="1097"/>
      <c r="QER50" s="1097"/>
      <c r="QES50" s="1097"/>
      <c r="QET50" s="1097"/>
      <c r="QEU50" s="1097"/>
      <c r="QEV50" s="1097"/>
      <c r="QEW50" s="1097"/>
      <c r="QEX50" s="1097"/>
      <c r="QEY50" s="1097"/>
      <c r="QEZ50" s="1097"/>
      <c r="QFA50" s="1097"/>
      <c r="QFB50" s="1097"/>
      <c r="QFC50" s="1097"/>
      <c r="QFD50" s="1097"/>
      <c r="QFE50" s="1097"/>
      <c r="QFF50" s="1097"/>
      <c r="QFG50" s="1097"/>
      <c r="QFH50" s="1097"/>
      <c r="QFI50" s="1097"/>
      <c r="QFJ50" s="1097"/>
      <c r="QFK50" s="1097"/>
      <c r="QFL50" s="1097"/>
      <c r="QFM50" s="1097"/>
      <c r="QFN50" s="1097"/>
      <c r="QFO50" s="1097"/>
      <c r="QFP50" s="1097"/>
      <c r="QFQ50" s="1097"/>
      <c r="QFR50" s="1097"/>
      <c r="QFS50" s="1097"/>
      <c r="QFT50" s="1097"/>
      <c r="QFU50" s="1097"/>
      <c r="QFV50" s="1097"/>
      <c r="QFW50" s="1097"/>
      <c r="QFX50" s="1097"/>
      <c r="QFY50" s="1097"/>
      <c r="QFZ50" s="1097"/>
      <c r="QGA50" s="1097"/>
      <c r="QGB50" s="1097"/>
      <c r="QGC50" s="1097"/>
      <c r="QGD50" s="1097"/>
      <c r="QGE50" s="1097"/>
      <c r="QGF50" s="1097"/>
      <c r="QGG50" s="1097"/>
      <c r="QGH50" s="1097"/>
      <c r="QGI50" s="1097"/>
      <c r="QGJ50" s="1097"/>
      <c r="QGK50" s="1097"/>
      <c r="QGL50" s="1097"/>
      <c r="QGM50" s="1097"/>
      <c r="QGN50" s="1097"/>
      <c r="QGO50" s="1097"/>
      <c r="QGP50" s="1097"/>
      <c r="QGQ50" s="1097"/>
      <c r="QGR50" s="1097"/>
      <c r="QGS50" s="1097"/>
      <c r="QGT50" s="1097"/>
      <c r="QGU50" s="1097"/>
      <c r="QGV50" s="1097"/>
      <c r="QGW50" s="1097"/>
      <c r="QGX50" s="1097"/>
      <c r="QGY50" s="1097"/>
      <c r="QGZ50" s="1097"/>
      <c r="QHA50" s="1097"/>
      <c r="QHB50" s="1097"/>
      <c r="QHC50" s="1097"/>
      <c r="QHD50" s="1097"/>
      <c r="QHE50" s="1097"/>
      <c r="QHF50" s="1097"/>
      <c r="QHG50" s="1097"/>
      <c r="QHH50" s="1097"/>
      <c r="QHI50" s="1097"/>
      <c r="QHJ50" s="1097"/>
      <c r="QHK50" s="1097"/>
      <c r="QHL50" s="1097"/>
      <c r="QHM50" s="1097"/>
      <c r="QHN50" s="1097"/>
      <c r="QHO50" s="1097"/>
      <c r="QHP50" s="1097"/>
      <c r="QHQ50" s="1097"/>
      <c r="QHR50" s="1097"/>
      <c r="QHS50" s="1097"/>
      <c r="QHT50" s="1097"/>
      <c r="QHU50" s="1097"/>
      <c r="QHV50" s="1097"/>
      <c r="QHW50" s="1097"/>
      <c r="QHX50" s="1097"/>
      <c r="QHY50" s="1097"/>
      <c r="QHZ50" s="1097"/>
      <c r="QIA50" s="1097"/>
      <c r="QIB50" s="1097"/>
      <c r="QIC50" s="1097"/>
      <c r="QID50" s="1097"/>
      <c r="QIE50" s="1097"/>
      <c r="QIF50" s="1097"/>
      <c r="QIG50" s="1097"/>
      <c r="QIH50" s="1097"/>
      <c r="QII50" s="1097"/>
      <c r="QIJ50" s="1097"/>
      <c r="QIK50" s="1097"/>
      <c r="QIL50" s="1097"/>
      <c r="QIM50" s="1097"/>
      <c r="QIN50" s="1097"/>
      <c r="QIO50" s="1097"/>
      <c r="QIP50" s="1097"/>
      <c r="QIQ50" s="1097"/>
      <c r="QIR50" s="1097"/>
      <c r="QIS50" s="1097"/>
      <c r="QIT50" s="1097"/>
      <c r="QIU50" s="1097"/>
      <c r="QIV50" s="1097"/>
      <c r="QIW50" s="1097"/>
      <c r="QIX50" s="1097"/>
      <c r="QIY50" s="1097"/>
      <c r="QIZ50" s="1097"/>
      <c r="QJA50" s="1097"/>
      <c r="QJB50" s="1097"/>
      <c r="QJC50" s="1097"/>
      <c r="QJD50" s="1097"/>
      <c r="QJE50" s="1097"/>
      <c r="QJF50" s="1097"/>
      <c r="QJG50" s="1097"/>
      <c r="QJH50" s="1097"/>
      <c r="QJI50" s="1097"/>
      <c r="QJJ50" s="1097"/>
      <c r="QJK50" s="1097"/>
      <c r="QJL50" s="1097"/>
      <c r="QJM50" s="1097"/>
      <c r="QJN50" s="1097"/>
      <c r="QJO50" s="1097"/>
      <c r="QJP50" s="1097"/>
      <c r="QJQ50" s="1097"/>
      <c r="QJR50" s="1097"/>
      <c r="QJS50" s="1097"/>
      <c r="QJT50" s="1097"/>
      <c r="QJU50" s="1097"/>
      <c r="QJV50" s="1097"/>
      <c r="QJW50" s="1097"/>
      <c r="QJX50" s="1097"/>
      <c r="QJY50" s="1097"/>
      <c r="QJZ50" s="1097"/>
      <c r="QKA50" s="1097"/>
      <c r="QKB50" s="1097"/>
      <c r="QKC50" s="1097"/>
      <c r="QKD50" s="1097"/>
      <c r="QKE50" s="1097"/>
      <c r="QKF50" s="1097"/>
      <c r="QKG50" s="1097"/>
      <c r="QKH50" s="1097"/>
      <c r="QKI50" s="1097"/>
      <c r="QKJ50" s="1097"/>
      <c r="QKK50" s="1097"/>
      <c r="QKL50" s="1097"/>
      <c r="QKM50" s="1097"/>
      <c r="QKN50" s="1097"/>
      <c r="QKO50" s="1097"/>
      <c r="QKP50" s="1097"/>
      <c r="QKQ50" s="1097"/>
      <c r="QKR50" s="1097"/>
      <c r="QKS50" s="1097"/>
      <c r="QKT50" s="1097"/>
      <c r="QKU50" s="1097"/>
      <c r="QKV50" s="1097"/>
      <c r="QKW50" s="1097"/>
      <c r="QKX50" s="1097"/>
      <c r="QKY50" s="1097"/>
      <c r="QKZ50" s="1097"/>
      <c r="QLA50" s="1097"/>
      <c r="QLB50" s="1097"/>
      <c r="QLC50" s="1097"/>
      <c r="QLD50" s="1097"/>
      <c r="QLE50" s="1097"/>
      <c r="QLF50" s="1097"/>
      <c r="QLG50" s="1097"/>
      <c r="QLH50" s="1097"/>
      <c r="QLI50" s="1097"/>
      <c r="QLJ50" s="1097"/>
      <c r="QLK50" s="1097"/>
      <c r="QLL50" s="1097"/>
      <c r="QLM50" s="1097"/>
      <c r="QLN50" s="1097"/>
      <c r="QLO50" s="1097"/>
      <c r="QLP50" s="1097"/>
      <c r="QLQ50" s="1097"/>
      <c r="QLR50" s="1097"/>
      <c r="QLS50" s="1097"/>
      <c r="QLT50" s="1097"/>
      <c r="QLU50" s="1097"/>
      <c r="QLV50" s="1097"/>
      <c r="QLW50" s="1097"/>
      <c r="QLX50" s="1097"/>
      <c r="QLY50" s="1097"/>
      <c r="QLZ50" s="1097"/>
      <c r="QMA50" s="1097"/>
      <c r="QMB50" s="1097"/>
      <c r="QMC50" s="1097"/>
      <c r="QMD50" s="1097"/>
      <c r="QME50" s="1097"/>
      <c r="QMF50" s="1097"/>
      <c r="QMG50" s="1097"/>
      <c r="QMH50" s="1097"/>
      <c r="QMI50" s="1097"/>
      <c r="QMJ50" s="1097"/>
      <c r="QMK50" s="1097"/>
      <c r="QML50" s="1097"/>
      <c r="QMM50" s="1097"/>
      <c r="QMN50" s="1097"/>
      <c r="QMO50" s="1097"/>
      <c r="QMP50" s="1097"/>
      <c r="QMQ50" s="1097"/>
      <c r="QMR50" s="1097"/>
      <c r="QMS50" s="1097"/>
      <c r="QMT50" s="1097"/>
      <c r="QMU50" s="1097"/>
      <c r="QMV50" s="1097"/>
      <c r="QMW50" s="1097"/>
      <c r="QMX50" s="1097"/>
      <c r="QMY50" s="1097"/>
      <c r="QMZ50" s="1097"/>
      <c r="QNA50" s="1097"/>
      <c r="QNB50" s="1097"/>
      <c r="QNC50" s="1097"/>
      <c r="QND50" s="1097"/>
      <c r="QNE50" s="1097"/>
      <c r="QNF50" s="1097"/>
      <c r="QNG50" s="1097"/>
      <c r="QNH50" s="1097"/>
      <c r="QNI50" s="1097"/>
      <c r="QNJ50" s="1097"/>
      <c r="QNK50" s="1097"/>
      <c r="QNL50" s="1097"/>
      <c r="QNM50" s="1097"/>
      <c r="QNN50" s="1097"/>
      <c r="QNO50" s="1097"/>
      <c r="QNP50" s="1097"/>
      <c r="QNQ50" s="1097"/>
      <c r="QNR50" s="1097"/>
      <c r="QNS50" s="1097"/>
      <c r="QNT50" s="1097"/>
      <c r="QNU50" s="1097"/>
      <c r="QNV50" s="1097"/>
      <c r="QNW50" s="1097"/>
      <c r="QNX50" s="1097"/>
      <c r="QNY50" s="1097"/>
      <c r="QNZ50" s="1097"/>
      <c r="QOA50" s="1097"/>
      <c r="QOB50" s="1097"/>
      <c r="QOC50" s="1097"/>
      <c r="QOD50" s="1097"/>
      <c r="QOE50" s="1097"/>
      <c r="QOF50" s="1097"/>
      <c r="QOG50" s="1097"/>
      <c r="QOH50" s="1097"/>
      <c r="QOI50" s="1097"/>
      <c r="QOJ50" s="1097"/>
      <c r="QOK50" s="1097"/>
      <c r="QOL50" s="1097"/>
      <c r="QOM50" s="1097"/>
      <c r="QON50" s="1097"/>
      <c r="QOO50" s="1097"/>
      <c r="QOP50" s="1097"/>
      <c r="QOQ50" s="1097"/>
      <c r="QOR50" s="1097"/>
      <c r="QOS50" s="1097"/>
      <c r="QOT50" s="1097"/>
      <c r="QOU50" s="1097"/>
      <c r="QOV50" s="1097"/>
      <c r="QOW50" s="1097"/>
      <c r="QOX50" s="1097"/>
      <c r="QOY50" s="1097"/>
      <c r="QOZ50" s="1097"/>
      <c r="QPA50" s="1097"/>
      <c r="QPB50" s="1097"/>
      <c r="QPC50" s="1097"/>
      <c r="QPD50" s="1097"/>
      <c r="QPE50" s="1097"/>
      <c r="QPF50" s="1097"/>
      <c r="QPG50" s="1097"/>
      <c r="QPH50" s="1097"/>
      <c r="QPI50" s="1097"/>
      <c r="QPJ50" s="1097"/>
      <c r="QPK50" s="1097"/>
      <c r="QPL50" s="1097"/>
      <c r="QPM50" s="1097"/>
      <c r="QPN50" s="1097"/>
      <c r="QPO50" s="1097"/>
      <c r="QPP50" s="1097"/>
      <c r="QPQ50" s="1097"/>
      <c r="QPR50" s="1097"/>
      <c r="QPS50" s="1097"/>
      <c r="QPT50" s="1097"/>
      <c r="QPU50" s="1097"/>
      <c r="QPV50" s="1097"/>
      <c r="QPW50" s="1097"/>
      <c r="QPX50" s="1097"/>
      <c r="QPY50" s="1097"/>
      <c r="QPZ50" s="1097"/>
      <c r="QQA50" s="1097"/>
      <c r="QQB50" s="1097"/>
      <c r="QQC50" s="1097"/>
      <c r="QQD50" s="1097"/>
      <c r="QQE50" s="1097"/>
      <c r="QQF50" s="1097"/>
      <c r="QQG50" s="1097"/>
      <c r="QQH50" s="1097"/>
      <c r="QQI50" s="1097"/>
      <c r="QQJ50" s="1097"/>
      <c r="QQK50" s="1097"/>
      <c r="QQL50" s="1097"/>
      <c r="QQM50" s="1097"/>
      <c r="QQN50" s="1097"/>
      <c r="QQO50" s="1097"/>
      <c r="QQP50" s="1097"/>
      <c r="QQQ50" s="1097"/>
      <c r="QQR50" s="1097"/>
      <c r="QQS50" s="1097"/>
      <c r="QQT50" s="1097"/>
      <c r="QQU50" s="1097"/>
      <c r="QQV50" s="1097"/>
      <c r="QQW50" s="1097"/>
      <c r="QQX50" s="1097"/>
      <c r="QQY50" s="1097"/>
      <c r="QQZ50" s="1097"/>
      <c r="QRA50" s="1097"/>
      <c r="QRB50" s="1097"/>
      <c r="QRC50" s="1097"/>
      <c r="QRD50" s="1097"/>
      <c r="QRE50" s="1097"/>
      <c r="QRF50" s="1097"/>
      <c r="QRG50" s="1097"/>
      <c r="QRH50" s="1097"/>
      <c r="QRI50" s="1097"/>
      <c r="QRJ50" s="1097"/>
      <c r="QRK50" s="1097"/>
      <c r="QRL50" s="1097"/>
      <c r="QRM50" s="1097"/>
      <c r="QRN50" s="1097"/>
      <c r="QRO50" s="1097"/>
      <c r="QRP50" s="1097"/>
      <c r="QRQ50" s="1097"/>
      <c r="QRR50" s="1097"/>
      <c r="QRS50" s="1097"/>
      <c r="QRT50" s="1097"/>
      <c r="QRU50" s="1097"/>
      <c r="QRV50" s="1097"/>
      <c r="QRW50" s="1097"/>
      <c r="QRX50" s="1097"/>
      <c r="QRY50" s="1097"/>
      <c r="QRZ50" s="1097"/>
      <c r="QSA50" s="1097"/>
      <c r="QSB50" s="1097"/>
      <c r="QSC50" s="1097"/>
      <c r="QSD50" s="1097"/>
      <c r="QSE50" s="1097"/>
      <c r="QSF50" s="1097"/>
      <c r="QSG50" s="1097"/>
      <c r="QSH50" s="1097"/>
      <c r="QSI50" s="1097"/>
      <c r="QSJ50" s="1097"/>
      <c r="QSK50" s="1097"/>
      <c r="QSL50" s="1097"/>
      <c r="QSM50" s="1097"/>
      <c r="QSN50" s="1097"/>
      <c r="QSO50" s="1097"/>
      <c r="QSP50" s="1097"/>
      <c r="QSQ50" s="1097"/>
      <c r="QSR50" s="1097"/>
      <c r="QSS50" s="1097"/>
      <c r="QST50" s="1097"/>
      <c r="QSU50" s="1097"/>
      <c r="QSV50" s="1097"/>
      <c r="QSW50" s="1097"/>
      <c r="QSX50" s="1097"/>
      <c r="QSY50" s="1097"/>
      <c r="QSZ50" s="1097"/>
      <c r="QTA50" s="1097"/>
      <c r="QTB50" s="1097"/>
      <c r="QTC50" s="1097"/>
      <c r="QTD50" s="1097"/>
      <c r="QTE50" s="1097"/>
      <c r="QTF50" s="1097"/>
      <c r="QTG50" s="1097"/>
      <c r="QTH50" s="1097"/>
      <c r="QTI50" s="1097"/>
      <c r="QTJ50" s="1097"/>
      <c r="QTK50" s="1097"/>
      <c r="QTL50" s="1097"/>
      <c r="QTM50" s="1097"/>
      <c r="QTN50" s="1097"/>
      <c r="QTO50" s="1097"/>
      <c r="QTP50" s="1097"/>
      <c r="QTQ50" s="1097"/>
      <c r="QTR50" s="1097"/>
      <c r="QTS50" s="1097"/>
      <c r="QTT50" s="1097"/>
      <c r="QTU50" s="1097"/>
      <c r="QTV50" s="1097"/>
      <c r="QTW50" s="1097"/>
      <c r="QTX50" s="1097"/>
      <c r="QTY50" s="1097"/>
      <c r="QTZ50" s="1097"/>
      <c r="QUA50" s="1097"/>
      <c r="QUB50" s="1097"/>
      <c r="QUC50" s="1097"/>
      <c r="QUD50" s="1097"/>
      <c r="QUE50" s="1097"/>
      <c r="QUF50" s="1097"/>
      <c r="QUG50" s="1097"/>
      <c r="QUH50" s="1097"/>
      <c r="QUI50" s="1097"/>
      <c r="QUJ50" s="1097"/>
      <c r="QUK50" s="1097"/>
      <c r="QUL50" s="1097"/>
      <c r="QUM50" s="1097"/>
      <c r="QUN50" s="1097"/>
      <c r="QUO50" s="1097"/>
      <c r="QUP50" s="1097"/>
      <c r="QUQ50" s="1097"/>
      <c r="QUR50" s="1097"/>
      <c r="QUS50" s="1097"/>
      <c r="QUT50" s="1097"/>
      <c r="QUU50" s="1097"/>
      <c r="QUV50" s="1097"/>
      <c r="QUW50" s="1097"/>
      <c r="QUX50" s="1097"/>
      <c r="QUY50" s="1097"/>
      <c r="QUZ50" s="1097"/>
      <c r="QVA50" s="1097"/>
      <c r="QVB50" s="1097"/>
      <c r="QVC50" s="1097"/>
      <c r="QVD50" s="1097"/>
      <c r="QVE50" s="1097"/>
      <c r="QVF50" s="1097"/>
      <c r="QVG50" s="1097"/>
      <c r="QVH50" s="1097"/>
      <c r="QVI50" s="1097"/>
      <c r="QVJ50" s="1097"/>
      <c r="QVK50" s="1097"/>
      <c r="QVL50" s="1097"/>
      <c r="QVM50" s="1097"/>
      <c r="QVN50" s="1097"/>
      <c r="QVO50" s="1097"/>
      <c r="QVP50" s="1097"/>
      <c r="QVQ50" s="1097"/>
      <c r="QVR50" s="1097"/>
      <c r="QVS50" s="1097"/>
      <c r="QVT50" s="1097"/>
      <c r="QVU50" s="1097"/>
      <c r="QVV50" s="1097"/>
      <c r="QVW50" s="1097"/>
      <c r="QVX50" s="1097"/>
      <c r="QVY50" s="1097"/>
      <c r="QVZ50" s="1097"/>
      <c r="QWA50" s="1097"/>
      <c r="QWB50" s="1097"/>
      <c r="QWC50" s="1097"/>
      <c r="QWD50" s="1097"/>
      <c r="QWE50" s="1097"/>
      <c r="QWF50" s="1097"/>
      <c r="QWG50" s="1097"/>
      <c r="QWH50" s="1097"/>
      <c r="QWI50" s="1097"/>
      <c r="QWJ50" s="1097"/>
      <c r="QWK50" s="1097"/>
      <c r="QWL50" s="1097"/>
      <c r="QWM50" s="1097"/>
      <c r="QWN50" s="1097"/>
      <c r="QWO50" s="1097"/>
      <c r="QWP50" s="1097"/>
      <c r="QWQ50" s="1097"/>
      <c r="QWR50" s="1097"/>
      <c r="QWS50" s="1097"/>
      <c r="QWT50" s="1097"/>
      <c r="QWU50" s="1097"/>
      <c r="QWV50" s="1097"/>
      <c r="QWW50" s="1097"/>
      <c r="QWX50" s="1097"/>
      <c r="QWY50" s="1097"/>
      <c r="QWZ50" s="1097"/>
      <c r="QXA50" s="1097"/>
      <c r="QXB50" s="1097"/>
      <c r="QXC50" s="1097"/>
      <c r="QXD50" s="1097"/>
      <c r="QXE50" s="1097"/>
      <c r="QXF50" s="1097"/>
      <c r="QXG50" s="1097"/>
      <c r="QXH50" s="1097"/>
      <c r="QXI50" s="1097"/>
      <c r="QXJ50" s="1097"/>
      <c r="QXK50" s="1097"/>
      <c r="QXL50" s="1097"/>
      <c r="QXM50" s="1097"/>
      <c r="QXN50" s="1097"/>
      <c r="QXO50" s="1097"/>
      <c r="QXP50" s="1097"/>
      <c r="QXQ50" s="1097"/>
      <c r="QXR50" s="1097"/>
      <c r="QXS50" s="1097"/>
      <c r="QXT50" s="1097"/>
      <c r="QXU50" s="1097"/>
      <c r="QXV50" s="1097"/>
      <c r="QXW50" s="1097"/>
      <c r="QXX50" s="1097"/>
      <c r="QXY50" s="1097"/>
      <c r="QXZ50" s="1097"/>
      <c r="QYA50" s="1097"/>
      <c r="QYB50" s="1097"/>
      <c r="QYC50" s="1097"/>
      <c r="QYD50" s="1097"/>
      <c r="QYE50" s="1097"/>
      <c r="QYF50" s="1097"/>
      <c r="QYG50" s="1097"/>
      <c r="QYH50" s="1097"/>
      <c r="QYI50" s="1097"/>
      <c r="QYJ50" s="1097"/>
      <c r="QYK50" s="1097"/>
      <c r="QYL50" s="1097"/>
      <c r="QYM50" s="1097"/>
      <c r="QYN50" s="1097"/>
      <c r="QYO50" s="1097"/>
      <c r="QYP50" s="1097"/>
      <c r="QYQ50" s="1097"/>
      <c r="QYR50" s="1097"/>
      <c r="QYS50" s="1097"/>
      <c r="QYT50" s="1097"/>
      <c r="QYU50" s="1097"/>
      <c r="QYV50" s="1097"/>
      <c r="QYW50" s="1097"/>
      <c r="QYX50" s="1097"/>
      <c r="QYY50" s="1097"/>
      <c r="QYZ50" s="1097"/>
      <c r="QZA50" s="1097"/>
      <c r="QZB50" s="1097"/>
      <c r="QZC50" s="1097"/>
      <c r="QZD50" s="1097"/>
      <c r="QZE50" s="1097"/>
      <c r="QZF50" s="1097"/>
      <c r="QZG50" s="1097"/>
      <c r="QZH50" s="1097"/>
      <c r="QZI50" s="1097"/>
      <c r="QZJ50" s="1097"/>
      <c r="QZK50" s="1097"/>
      <c r="QZL50" s="1097"/>
      <c r="QZM50" s="1097"/>
      <c r="QZN50" s="1097"/>
      <c r="QZO50" s="1097"/>
      <c r="QZP50" s="1097"/>
      <c r="QZQ50" s="1097"/>
      <c r="QZR50" s="1097"/>
      <c r="QZS50" s="1097"/>
      <c r="QZT50" s="1097"/>
      <c r="QZU50" s="1097"/>
      <c r="QZV50" s="1097"/>
      <c r="QZW50" s="1097"/>
      <c r="QZX50" s="1097"/>
      <c r="QZY50" s="1097"/>
      <c r="QZZ50" s="1097"/>
      <c r="RAA50" s="1097"/>
      <c r="RAB50" s="1097"/>
      <c r="RAC50" s="1097"/>
      <c r="RAD50" s="1097"/>
      <c r="RAE50" s="1097"/>
      <c r="RAF50" s="1097"/>
      <c r="RAG50" s="1097"/>
      <c r="RAH50" s="1097"/>
      <c r="RAI50" s="1097"/>
      <c r="RAJ50" s="1097"/>
      <c r="RAK50" s="1097"/>
      <c r="RAL50" s="1097"/>
      <c r="RAM50" s="1097"/>
      <c r="RAN50" s="1097"/>
      <c r="RAO50" s="1097"/>
      <c r="RAP50" s="1097"/>
      <c r="RAQ50" s="1097"/>
      <c r="RAR50" s="1097"/>
      <c r="RAS50" s="1097"/>
      <c r="RAT50" s="1097"/>
      <c r="RAU50" s="1097"/>
      <c r="RAV50" s="1097"/>
      <c r="RAW50" s="1097"/>
      <c r="RAX50" s="1097"/>
      <c r="RAY50" s="1097"/>
      <c r="RAZ50" s="1097"/>
      <c r="RBA50" s="1097"/>
      <c r="RBB50" s="1097"/>
      <c r="RBC50" s="1097"/>
      <c r="RBD50" s="1097"/>
      <c r="RBE50" s="1097"/>
      <c r="RBF50" s="1097"/>
      <c r="RBG50" s="1097"/>
      <c r="RBH50" s="1097"/>
      <c r="RBI50" s="1097"/>
      <c r="RBJ50" s="1097"/>
      <c r="RBK50" s="1097"/>
      <c r="RBL50" s="1097"/>
      <c r="RBM50" s="1097"/>
      <c r="RBN50" s="1097"/>
      <c r="RBO50" s="1097"/>
      <c r="RBP50" s="1097"/>
      <c r="RBQ50" s="1097"/>
      <c r="RBR50" s="1097"/>
      <c r="RBS50" s="1097"/>
      <c r="RBT50" s="1097"/>
      <c r="RBU50" s="1097"/>
      <c r="RBV50" s="1097"/>
      <c r="RBW50" s="1097"/>
      <c r="RBX50" s="1097"/>
      <c r="RBY50" s="1097"/>
      <c r="RBZ50" s="1097"/>
      <c r="RCA50" s="1097"/>
      <c r="RCB50" s="1097"/>
      <c r="RCC50" s="1097"/>
      <c r="RCD50" s="1097"/>
      <c r="RCE50" s="1097"/>
      <c r="RCF50" s="1097"/>
      <c r="RCG50" s="1097"/>
      <c r="RCH50" s="1097"/>
      <c r="RCI50" s="1097"/>
      <c r="RCJ50" s="1097"/>
      <c r="RCK50" s="1097"/>
      <c r="RCL50" s="1097"/>
      <c r="RCM50" s="1097"/>
      <c r="RCN50" s="1097"/>
      <c r="RCO50" s="1097"/>
      <c r="RCP50" s="1097"/>
      <c r="RCQ50" s="1097"/>
      <c r="RCR50" s="1097"/>
      <c r="RCS50" s="1097"/>
      <c r="RCT50" s="1097"/>
      <c r="RCU50" s="1097"/>
      <c r="RCV50" s="1097"/>
      <c r="RCW50" s="1097"/>
      <c r="RCX50" s="1097"/>
      <c r="RCY50" s="1097"/>
      <c r="RCZ50" s="1097"/>
      <c r="RDA50" s="1097"/>
      <c r="RDB50" s="1097"/>
      <c r="RDC50" s="1097"/>
      <c r="RDD50" s="1097"/>
      <c r="RDE50" s="1097"/>
      <c r="RDF50" s="1097"/>
      <c r="RDG50" s="1097"/>
      <c r="RDH50" s="1097"/>
      <c r="RDI50" s="1097"/>
      <c r="RDS50" s="1097"/>
      <c r="RDT50" s="1097"/>
      <c r="RDU50" s="1097"/>
      <c r="RDV50" s="1097"/>
      <c r="RDW50" s="1097"/>
      <c r="RDX50" s="1097"/>
      <c r="RDY50" s="1097"/>
      <c r="RDZ50" s="1097"/>
      <c r="REA50" s="1097"/>
      <c r="REB50" s="1097"/>
      <c r="REC50" s="1097"/>
      <c r="RED50" s="1097"/>
      <c r="REE50" s="1097"/>
      <c r="REF50" s="1097"/>
      <c r="REG50" s="1097"/>
      <c r="REH50" s="1097"/>
      <c r="REI50" s="1097"/>
      <c r="REJ50" s="1097"/>
      <c r="REK50" s="1097"/>
      <c r="REL50" s="1097"/>
      <c r="REM50" s="1097"/>
      <c r="REN50" s="1097"/>
      <c r="REO50" s="1097"/>
      <c r="REP50" s="1097"/>
      <c r="REQ50" s="1097"/>
      <c r="RER50" s="1097"/>
      <c r="RES50" s="1097"/>
      <c r="RET50" s="1097"/>
      <c r="REU50" s="1097"/>
      <c r="REV50" s="1097"/>
      <c r="REW50" s="1097"/>
      <c r="REX50" s="1097"/>
      <c r="REY50" s="1097"/>
      <c r="REZ50" s="1097"/>
      <c r="RFA50" s="1097"/>
      <c r="RFB50" s="1097"/>
      <c r="RFC50" s="1097"/>
      <c r="RFD50" s="1097"/>
      <c r="RFE50" s="1097"/>
      <c r="RFF50" s="1097"/>
      <c r="RFG50" s="1097"/>
      <c r="RFH50" s="1097"/>
      <c r="RFI50" s="1097"/>
      <c r="RFJ50" s="1097"/>
      <c r="RFK50" s="1097"/>
      <c r="RFL50" s="1097"/>
      <c r="RFM50" s="1097"/>
      <c r="RFN50" s="1097"/>
      <c r="RFO50" s="1097"/>
      <c r="RFP50" s="1097"/>
      <c r="RFQ50" s="1097"/>
      <c r="RFR50" s="1097"/>
      <c r="RFS50" s="1097"/>
      <c r="RFT50" s="1097"/>
      <c r="RFU50" s="1097"/>
      <c r="RFV50" s="1097"/>
      <c r="RFW50" s="1097"/>
      <c r="RFX50" s="1097"/>
      <c r="RFY50" s="1097"/>
      <c r="RFZ50" s="1097"/>
      <c r="RGA50" s="1097"/>
      <c r="RGB50" s="1097"/>
      <c r="RGC50" s="1097"/>
      <c r="RGD50" s="1097"/>
      <c r="RGE50" s="1097"/>
      <c r="RGF50" s="1097"/>
      <c r="RGG50" s="1097"/>
      <c r="RGH50" s="1097"/>
      <c r="RGI50" s="1097"/>
      <c r="RGJ50" s="1097"/>
      <c r="RGK50" s="1097"/>
      <c r="RGL50" s="1097"/>
      <c r="RGM50" s="1097"/>
      <c r="RGN50" s="1097"/>
      <c r="RGO50" s="1097"/>
      <c r="RGP50" s="1097"/>
      <c r="RGQ50" s="1097"/>
      <c r="RGR50" s="1097"/>
      <c r="RGS50" s="1097"/>
      <c r="RGT50" s="1097"/>
      <c r="RGU50" s="1097"/>
      <c r="RGV50" s="1097"/>
      <c r="RGW50" s="1097"/>
      <c r="RGX50" s="1097"/>
      <c r="RGY50" s="1097"/>
      <c r="RGZ50" s="1097"/>
      <c r="RHA50" s="1097"/>
      <c r="RHB50" s="1097"/>
      <c r="RHC50" s="1097"/>
      <c r="RHD50" s="1097"/>
      <c r="RHE50" s="1097"/>
      <c r="RHF50" s="1097"/>
      <c r="RHG50" s="1097"/>
      <c r="RHH50" s="1097"/>
      <c r="RHI50" s="1097"/>
      <c r="RHJ50" s="1097"/>
      <c r="RHK50" s="1097"/>
      <c r="RHL50" s="1097"/>
      <c r="RHM50" s="1097"/>
      <c r="RHN50" s="1097"/>
      <c r="RHO50" s="1097"/>
      <c r="RHP50" s="1097"/>
      <c r="RHQ50" s="1097"/>
      <c r="RHR50" s="1097"/>
      <c r="RHS50" s="1097"/>
      <c r="RHT50" s="1097"/>
      <c r="RHU50" s="1097"/>
      <c r="RHV50" s="1097"/>
      <c r="RHW50" s="1097"/>
      <c r="RHX50" s="1097"/>
      <c r="RHY50" s="1097"/>
      <c r="RHZ50" s="1097"/>
      <c r="RIA50" s="1097"/>
      <c r="RIB50" s="1097"/>
      <c r="RIC50" s="1097"/>
      <c r="RID50" s="1097"/>
      <c r="RIE50" s="1097"/>
      <c r="RIF50" s="1097"/>
      <c r="RIG50" s="1097"/>
      <c r="RIH50" s="1097"/>
      <c r="RII50" s="1097"/>
      <c r="RIJ50" s="1097"/>
      <c r="RIK50" s="1097"/>
      <c r="RIL50" s="1097"/>
      <c r="RIM50" s="1097"/>
      <c r="RIN50" s="1097"/>
      <c r="RIO50" s="1097"/>
      <c r="RIP50" s="1097"/>
      <c r="RIQ50" s="1097"/>
      <c r="RIR50" s="1097"/>
      <c r="RIS50" s="1097"/>
      <c r="RIT50" s="1097"/>
      <c r="RIU50" s="1097"/>
      <c r="RIV50" s="1097"/>
      <c r="RIW50" s="1097"/>
      <c r="RIX50" s="1097"/>
      <c r="RIY50" s="1097"/>
      <c r="RIZ50" s="1097"/>
      <c r="RJA50" s="1097"/>
      <c r="RJB50" s="1097"/>
      <c r="RJC50" s="1097"/>
      <c r="RJD50" s="1097"/>
      <c r="RJE50" s="1097"/>
      <c r="RJF50" s="1097"/>
      <c r="RJG50" s="1097"/>
      <c r="RJH50" s="1097"/>
      <c r="RJI50" s="1097"/>
      <c r="RJJ50" s="1097"/>
      <c r="RJK50" s="1097"/>
      <c r="RJL50" s="1097"/>
      <c r="RJM50" s="1097"/>
      <c r="RJN50" s="1097"/>
      <c r="RJO50" s="1097"/>
      <c r="RJP50" s="1097"/>
      <c r="RJQ50" s="1097"/>
      <c r="RJR50" s="1097"/>
      <c r="RJS50" s="1097"/>
      <c r="RJT50" s="1097"/>
      <c r="RJU50" s="1097"/>
      <c r="RJV50" s="1097"/>
      <c r="RJW50" s="1097"/>
      <c r="RJX50" s="1097"/>
      <c r="RJY50" s="1097"/>
      <c r="RJZ50" s="1097"/>
      <c r="RKA50" s="1097"/>
      <c r="RKB50" s="1097"/>
      <c r="RKC50" s="1097"/>
      <c r="RKD50" s="1097"/>
      <c r="RKE50" s="1097"/>
      <c r="RKF50" s="1097"/>
      <c r="RKG50" s="1097"/>
      <c r="RKH50" s="1097"/>
      <c r="RKI50" s="1097"/>
      <c r="RKJ50" s="1097"/>
      <c r="RKK50" s="1097"/>
      <c r="RKL50" s="1097"/>
      <c r="RKM50" s="1097"/>
      <c r="RKN50" s="1097"/>
      <c r="RKO50" s="1097"/>
      <c r="RKP50" s="1097"/>
      <c r="RKQ50" s="1097"/>
      <c r="RKR50" s="1097"/>
      <c r="RKS50" s="1097"/>
      <c r="RKT50" s="1097"/>
      <c r="RKU50" s="1097"/>
      <c r="RKV50" s="1097"/>
      <c r="RKW50" s="1097"/>
      <c r="RKX50" s="1097"/>
      <c r="RKY50" s="1097"/>
      <c r="RKZ50" s="1097"/>
      <c r="RLA50" s="1097"/>
      <c r="RLB50" s="1097"/>
      <c r="RLC50" s="1097"/>
      <c r="RLD50" s="1097"/>
      <c r="RLE50" s="1097"/>
      <c r="RLF50" s="1097"/>
      <c r="RLG50" s="1097"/>
      <c r="RLH50" s="1097"/>
      <c r="RLI50" s="1097"/>
      <c r="RLJ50" s="1097"/>
      <c r="RLK50" s="1097"/>
      <c r="RLL50" s="1097"/>
      <c r="RLM50" s="1097"/>
      <c r="RLN50" s="1097"/>
      <c r="RLO50" s="1097"/>
      <c r="RLP50" s="1097"/>
      <c r="RLQ50" s="1097"/>
      <c r="RLR50" s="1097"/>
      <c r="RLS50" s="1097"/>
      <c r="RLT50" s="1097"/>
      <c r="RLU50" s="1097"/>
      <c r="RLV50" s="1097"/>
      <c r="RLW50" s="1097"/>
      <c r="RLX50" s="1097"/>
      <c r="RLY50" s="1097"/>
      <c r="RLZ50" s="1097"/>
      <c r="RMA50" s="1097"/>
      <c r="RMB50" s="1097"/>
      <c r="RMC50" s="1097"/>
      <c r="RMD50" s="1097"/>
      <c r="RME50" s="1097"/>
      <c r="RMF50" s="1097"/>
      <c r="RMG50" s="1097"/>
      <c r="RMH50" s="1097"/>
      <c r="RMI50" s="1097"/>
      <c r="RMJ50" s="1097"/>
      <c r="RMK50" s="1097"/>
      <c r="RML50" s="1097"/>
      <c r="RMM50" s="1097"/>
      <c r="RMN50" s="1097"/>
      <c r="RMO50" s="1097"/>
      <c r="RMP50" s="1097"/>
      <c r="RMQ50" s="1097"/>
      <c r="RMR50" s="1097"/>
      <c r="RMS50" s="1097"/>
      <c r="RMT50" s="1097"/>
      <c r="RMU50" s="1097"/>
      <c r="RMV50" s="1097"/>
      <c r="RMW50" s="1097"/>
      <c r="RMX50" s="1097"/>
      <c r="RMY50" s="1097"/>
      <c r="RMZ50" s="1097"/>
      <c r="RNA50" s="1097"/>
      <c r="RNB50" s="1097"/>
      <c r="RNC50" s="1097"/>
      <c r="RND50" s="1097"/>
      <c r="RNE50" s="1097"/>
      <c r="RNF50" s="1097"/>
      <c r="RNG50" s="1097"/>
      <c r="RNH50" s="1097"/>
      <c r="RNI50" s="1097"/>
      <c r="RNJ50" s="1097"/>
      <c r="RNK50" s="1097"/>
      <c r="RNL50" s="1097"/>
      <c r="RNM50" s="1097"/>
      <c r="RNN50" s="1097"/>
      <c r="RNO50" s="1097"/>
      <c r="RNP50" s="1097"/>
      <c r="RNQ50" s="1097"/>
      <c r="RNR50" s="1097"/>
      <c r="RNS50" s="1097"/>
      <c r="RNT50" s="1097"/>
      <c r="RNU50" s="1097"/>
      <c r="RNV50" s="1097"/>
      <c r="RNW50" s="1097"/>
      <c r="RNX50" s="1097"/>
      <c r="RNY50" s="1097"/>
      <c r="RNZ50" s="1097"/>
      <c r="ROA50" s="1097"/>
      <c r="ROB50" s="1097"/>
      <c r="ROC50" s="1097"/>
      <c r="ROD50" s="1097"/>
      <c r="ROE50" s="1097"/>
      <c r="ROF50" s="1097"/>
      <c r="ROG50" s="1097"/>
      <c r="ROH50" s="1097"/>
      <c r="ROI50" s="1097"/>
      <c r="ROJ50" s="1097"/>
      <c r="ROK50" s="1097"/>
      <c r="ROL50" s="1097"/>
      <c r="ROM50" s="1097"/>
      <c r="RON50" s="1097"/>
      <c r="ROO50" s="1097"/>
      <c r="ROP50" s="1097"/>
      <c r="ROQ50" s="1097"/>
      <c r="ROR50" s="1097"/>
      <c r="ROS50" s="1097"/>
      <c r="ROT50" s="1097"/>
      <c r="ROU50" s="1097"/>
      <c r="ROV50" s="1097"/>
      <c r="ROW50" s="1097"/>
      <c r="ROX50" s="1097"/>
      <c r="ROY50" s="1097"/>
      <c r="ROZ50" s="1097"/>
      <c r="RPA50" s="1097"/>
      <c r="RPB50" s="1097"/>
      <c r="RPC50" s="1097"/>
      <c r="RPD50" s="1097"/>
      <c r="RPE50" s="1097"/>
      <c r="RPF50" s="1097"/>
      <c r="RPG50" s="1097"/>
      <c r="RPH50" s="1097"/>
      <c r="RPI50" s="1097"/>
      <c r="RPJ50" s="1097"/>
      <c r="RPK50" s="1097"/>
      <c r="RPL50" s="1097"/>
      <c r="RPM50" s="1097"/>
      <c r="RPN50" s="1097"/>
      <c r="RPO50" s="1097"/>
      <c r="RPP50" s="1097"/>
      <c r="RPQ50" s="1097"/>
      <c r="RPR50" s="1097"/>
      <c r="RPS50" s="1097"/>
      <c r="RPT50" s="1097"/>
      <c r="RPU50" s="1097"/>
      <c r="RPV50" s="1097"/>
      <c r="RPW50" s="1097"/>
      <c r="RPX50" s="1097"/>
      <c r="RPY50" s="1097"/>
      <c r="RPZ50" s="1097"/>
      <c r="RQA50" s="1097"/>
      <c r="RQB50" s="1097"/>
      <c r="RQC50" s="1097"/>
      <c r="RQD50" s="1097"/>
      <c r="RQE50" s="1097"/>
      <c r="RQF50" s="1097"/>
      <c r="RQG50" s="1097"/>
      <c r="RQH50" s="1097"/>
      <c r="RQI50" s="1097"/>
      <c r="RQJ50" s="1097"/>
      <c r="RQK50" s="1097"/>
      <c r="RQL50" s="1097"/>
      <c r="RQM50" s="1097"/>
      <c r="RQN50" s="1097"/>
      <c r="RQO50" s="1097"/>
      <c r="RQP50" s="1097"/>
      <c r="RQQ50" s="1097"/>
      <c r="RQR50" s="1097"/>
      <c r="RQS50" s="1097"/>
      <c r="RQT50" s="1097"/>
      <c r="RQU50" s="1097"/>
      <c r="RQV50" s="1097"/>
      <c r="RQW50" s="1097"/>
      <c r="RQX50" s="1097"/>
      <c r="RQY50" s="1097"/>
      <c r="RQZ50" s="1097"/>
      <c r="RRA50" s="1097"/>
      <c r="RRB50" s="1097"/>
      <c r="RRC50" s="1097"/>
      <c r="RRD50" s="1097"/>
      <c r="RRE50" s="1097"/>
      <c r="RRF50" s="1097"/>
      <c r="RRG50" s="1097"/>
      <c r="RRH50" s="1097"/>
      <c r="RRI50" s="1097"/>
      <c r="RRJ50" s="1097"/>
      <c r="RRK50" s="1097"/>
      <c r="RRL50" s="1097"/>
      <c r="RRM50" s="1097"/>
      <c r="RRN50" s="1097"/>
      <c r="RRO50" s="1097"/>
      <c r="RRP50" s="1097"/>
      <c r="RRQ50" s="1097"/>
      <c r="RRR50" s="1097"/>
      <c r="RRS50" s="1097"/>
      <c r="RRT50" s="1097"/>
      <c r="RRU50" s="1097"/>
      <c r="RRV50" s="1097"/>
      <c r="RRW50" s="1097"/>
      <c r="RRX50" s="1097"/>
      <c r="RRY50" s="1097"/>
      <c r="RRZ50" s="1097"/>
      <c r="RSA50" s="1097"/>
      <c r="RSB50" s="1097"/>
      <c r="RSC50" s="1097"/>
      <c r="RSD50" s="1097"/>
      <c r="RSE50" s="1097"/>
      <c r="RSF50" s="1097"/>
      <c r="RSG50" s="1097"/>
      <c r="RSH50" s="1097"/>
      <c r="RSI50" s="1097"/>
      <c r="RSJ50" s="1097"/>
      <c r="RSK50" s="1097"/>
      <c r="RSL50" s="1097"/>
      <c r="RSM50" s="1097"/>
      <c r="RSN50" s="1097"/>
      <c r="RSO50" s="1097"/>
      <c r="RSP50" s="1097"/>
      <c r="RSQ50" s="1097"/>
      <c r="RSR50" s="1097"/>
      <c r="RSS50" s="1097"/>
      <c r="RST50" s="1097"/>
      <c r="RSU50" s="1097"/>
      <c r="RSV50" s="1097"/>
      <c r="RSW50" s="1097"/>
      <c r="RSX50" s="1097"/>
      <c r="RSY50" s="1097"/>
      <c r="RSZ50" s="1097"/>
      <c r="RTA50" s="1097"/>
      <c r="RTB50" s="1097"/>
      <c r="RTC50" s="1097"/>
      <c r="RTD50" s="1097"/>
      <c r="RTE50" s="1097"/>
      <c r="RTF50" s="1097"/>
      <c r="RTG50" s="1097"/>
      <c r="RTH50" s="1097"/>
      <c r="RTI50" s="1097"/>
      <c r="RTJ50" s="1097"/>
      <c r="RTK50" s="1097"/>
      <c r="RTL50" s="1097"/>
      <c r="RTM50" s="1097"/>
      <c r="RTN50" s="1097"/>
      <c r="RTO50" s="1097"/>
      <c r="RTP50" s="1097"/>
      <c r="RTQ50" s="1097"/>
      <c r="RTR50" s="1097"/>
      <c r="RTS50" s="1097"/>
      <c r="RTT50" s="1097"/>
      <c r="RTU50" s="1097"/>
      <c r="RTV50" s="1097"/>
      <c r="RTW50" s="1097"/>
      <c r="RTX50" s="1097"/>
      <c r="RTY50" s="1097"/>
      <c r="RTZ50" s="1097"/>
      <c r="RUA50" s="1097"/>
      <c r="RUB50" s="1097"/>
      <c r="RUC50" s="1097"/>
      <c r="RUD50" s="1097"/>
      <c r="RUE50" s="1097"/>
      <c r="RUF50" s="1097"/>
      <c r="RUG50" s="1097"/>
      <c r="RUH50" s="1097"/>
      <c r="RUI50" s="1097"/>
      <c r="RUJ50" s="1097"/>
      <c r="RUK50" s="1097"/>
      <c r="RUL50" s="1097"/>
      <c r="RUM50" s="1097"/>
      <c r="RUN50" s="1097"/>
      <c r="RUO50" s="1097"/>
      <c r="RUP50" s="1097"/>
      <c r="RUQ50" s="1097"/>
      <c r="RUR50" s="1097"/>
      <c r="RUS50" s="1097"/>
      <c r="RUT50" s="1097"/>
      <c r="RUU50" s="1097"/>
      <c r="RUV50" s="1097"/>
      <c r="RUW50" s="1097"/>
      <c r="RUX50" s="1097"/>
      <c r="RUY50" s="1097"/>
      <c r="RUZ50" s="1097"/>
      <c r="RVA50" s="1097"/>
      <c r="RVB50" s="1097"/>
      <c r="RVC50" s="1097"/>
      <c r="RVD50" s="1097"/>
      <c r="RVE50" s="1097"/>
      <c r="RVF50" s="1097"/>
      <c r="RVG50" s="1097"/>
      <c r="RVH50" s="1097"/>
      <c r="RVI50" s="1097"/>
      <c r="RVJ50" s="1097"/>
      <c r="RVK50" s="1097"/>
      <c r="RVL50" s="1097"/>
      <c r="RVM50" s="1097"/>
      <c r="RVN50" s="1097"/>
      <c r="RVO50" s="1097"/>
      <c r="RVP50" s="1097"/>
      <c r="RVQ50" s="1097"/>
      <c r="RVR50" s="1097"/>
      <c r="RVS50" s="1097"/>
      <c r="RVT50" s="1097"/>
      <c r="RVU50" s="1097"/>
      <c r="RVV50" s="1097"/>
      <c r="RVW50" s="1097"/>
      <c r="RVX50" s="1097"/>
      <c r="RVY50" s="1097"/>
      <c r="RVZ50" s="1097"/>
      <c r="RWA50" s="1097"/>
      <c r="RWB50" s="1097"/>
      <c r="RWC50" s="1097"/>
      <c r="RWD50" s="1097"/>
      <c r="RWE50" s="1097"/>
      <c r="RWF50" s="1097"/>
      <c r="RWG50" s="1097"/>
      <c r="RWH50" s="1097"/>
      <c r="RWI50" s="1097"/>
      <c r="RWJ50" s="1097"/>
      <c r="RWK50" s="1097"/>
      <c r="RWL50" s="1097"/>
      <c r="RWM50" s="1097"/>
      <c r="RWN50" s="1097"/>
      <c r="RWO50" s="1097"/>
      <c r="RWP50" s="1097"/>
      <c r="RWQ50" s="1097"/>
      <c r="RWR50" s="1097"/>
      <c r="RWS50" s="1097"/>
      <c r="RWT50" s="1097"/>
      <c r="RWU50" s="1097"/>
      <c r="RWV50" s="1097"/>
      <c r="RWW50" s="1097"/>
      <c r="RWX50" s="1097"/>
      <c r="RWY50" s="1097"/>
      <c r="RWZ50" s="1097"/>
      <c r="RXA50" s="1097"/>
      <c r="RXB50" s="1097"/>
      <c r="RXC50" s="1097"/>
      <c r="RXD50" s="1097"/>
      <c r="RXE50" s="1097"/>
      <c r="RXF50" s="1097"/>
      <c r="RXG50" s="1097"/>
      <c r="RXH50" s="1097"/>
      <c r="RXI50" s="1097"/>
      <c r="RXJ50" s="1097"/>
      <c r="RXK50" s="1097"/>
      <c r="RXL50" s="1097"/>
      <c r="RXM50" s="1097"/>
      <c r="RXN50" s="1097"/>
      <c r="RXO50" s="1097"/>
      <c r="RXP50" s="1097"/>
      <c r="RXQ50" s="1097"/>
      <c r="RXR50" s="1097"/>
      <c r="RXS50" s="1097"/>
      <c r="RXT50" s="1097"/>
      <c r="RXU50" s="1097"/>
      <c r="RXV50" s="1097"/>
      <c r="RXW50" s="1097"/>
      <c r="RXX50" s="1097"/>
      <c r="RXY50" s="1097"/>
      <c r="RXZ50" s="1097"/>
      <c r="RYA50" s="1097"/>
      <c r="RYB50" s="1097"/>
      <c r="RYC50" s="1097"/>
      <c r="RYD50" s="1097"/>
      <c r="RYE50" s="1097"/>
      <c r="RYF50" s="1097"/>
      <c r="RYG50" s="1097"/>
      <c r="RYH50" s="1097"/>
      <c r="RYI50" s="1097"/>
      <c r="RYJ50" s="1097"/>
      <c r="RYK50" s="1097"/>
      <c r="RYL50" s="1097"/>
      <c r="RYM50" s="1097"/>
      <c r="RYN50" s="1097"/>
      <c r="RYO50" s="1097"/>
      <c r="RYP50" s="1097"/>
      <c r="RYQ50" s="1097"/>
      <c r="RYR50" s="1097"/>
      <c r="RYS50" s="1097"/>
      <c r="RYT50" s="1097"/>
      <c r="RYU50" s="1097"/>
      <c r="RYV50" s="1097"/>
      <c r="RYW50" s="1097"/>
      <c r="RYX50" s="1097"/>
      <c r="RYY50" s="1097"/>
      <c r="RYZ50" s="1097"/>
      <c r="RZA50" s="1097"/>
      <c r="RZB50" s="1097"/>
      <c r="RZC50" s="1097"/>
      <c r="RZD50" s="1097"/>
      <c r="RZE50" s="1097"/>
      <c r="RZF50" s="1097"/>
      <c r="RZG50" s="1097"/>
      <c r="RZH50" s="1097"/>
      <c r="RZI50" s="1097"/>
      <c r="RZJ50" s="1097"/>
      <c r="RZK50" s="1097"/>
      <c r="RZL50" s="1097"/>
      <c r="RZM50" s="1097"/>
      <c r="RZN50" s="1097"/>
      <c r="RZO50" s="1097"/>
      <c r="RZP50" s="1097"/>
      <c r="RZQ50" s="1097"/>
      <c r="RZR50" s="1097"/>
      <c r="RZS50" s="1097"/>
      <c r="RZT50" s="1097"/>
      <c r="RZU50" s="1097"/>
      <c r="RZV50" s="1097"/>
      <c r="RZW50" s="1097"/>
      <c r="RZX50" s="1097"/>
      <c r="RZY50" s="1097"/>
      <c r="RZZ50" s="1097"/>
      <c r="SAA50" s="1097"/>
      <c r="SAB50" s="1097"/>
      <c r="SAC50" s="1097"/>
      <c r="SAD50" s="1097"/>
      <c r="SAE50" s="1097"/>
      <c r="SAF50" s="1097"/>
      <c r="SAG50" s="1097"/>
      <c r="SAH50" s="1097"/>
      <c r="SAI50" s="1097"/>
      <c r="SAJ50" s="1097"/>
      <c r="SAK50" s="1097"/>
      <c r="SAL50" s="1097"/>
      <c r="SAM50" s="1097"/>
      <c r="SAN50" s="1097"/>
      <c r="SAO50" s="1097"/>
      <c r="SAP50" s="1097"/>
      <c r="SAQ50" s="1097"/>
      <c r="SAR50" s="1097"/>
      <c r="SAS50" s="1097"/>
      <c r="SAT50" s="1097"/>
      <c r="SAU50" s="1097"/>
      <c r="SAV50" s="1097"/>
      <c r="SAW50" s="1097"/>
      <c r="SAX50" s="1097"/>
      <c r="SAY50" s="1097"/>
      <c r="SAZ50" s="1097"/>
      <c r="SBA50" s="1097"/>
      <c r="SBB50" s="1097"/>
      <c r="SBC50" s="1097"/>
      <c r="SBD50" s="1097"/>
      <c r="SBE50" s="1097"/>
      <c r="SBF50" s="1097"/>
      <c r="SBG50" s="1097"/>
      <c r="SBH50" s="1097"/>
      <c r="SBI50" s="1097"/>
      <c r="SBJ50" s="1097"/>
      <c r="SBK50" s="1097"/>
      <c r="SBL50" s="1097"/>
      <c r="SBM50" s="1097"/>
      <c r="SBN50" s="1097"/>
      <c r="SBO50" s="1097"/>
      <c r="SBP50" s="1097"/>
      <c r="SBQ50" s="1097"/>
      <c r="SBR50" s="1097"/>
      <c r="SBS50" s="1097"/>
      <c r="SBT50" s="1097"/>
      <c r="SBU50" s="1097"/>
      <c r="SBV50" s="1097"/>
      <c r="SBW50" s="1097"/>
      <c r="SBX50" s="1097"/>
      <c r="SBY50" s="1097"/>
      <c r="SBZ50" s="1097"/>
      <c r="SCA50" s="1097"/>
      <c r="SCB50" s="1097"/>
      <c r="SCC50" s="1097"/>
      <c r="SCD50" s="1097"/>
      <c r="SCE50" s="1097"/>
      <c r="SCF50" s="1097"/>
      <c r="SCG50" s="1097"/>
      <c r="SCH50" s="1097"/>
      <c r="SCI50" s="1097"/>
      <c r="SCJ50" s="1097"/>
      <c r="SCK50" s="1097"/>
      <c r="SCL50" s="1097"/>
      <c r="SCM50" s="1097"/>
      <c r="SCN50" s="1097"/>
      <c r="SCO50" s="1097"/>
      <c r="SCP50" s="1097"/>
      <c r="SCQ50" s="1097"/>
      <c r="SCR50" s="1097"/>
      <c r="SCS50" s="1097"/>
      <c r="SCT50" s="1097"/>
      <c r="SCU50" s="1097"/>
      <c r="SCV50" s="1097"/>
      <c r="SCW50" s="1097"/>
      <c r="SCX50" s="1097"/>
      <c r="SCY50" s="1097"/>
      <c r="SCZ50" s="1097"/>
      <c r="SDA50" s="1097"/>
      <c r="SDB50" s="1097"/>
      <c r="SDC50" s="1097"/>
      <c r="SDD50" s="1097"/>
      <c r="SDE50" s="1097"/>
      <c r="SDF50" s="1097"/>
      <c r="SDG50" s="1097"/>
      <c r="SDH50" s="1097"/>
      <c r="SDI50" s="1097"/>
      <c r="SDJ50" s="1097"/>
      <c r="SDK50" s="1097"/>
      <c r="SDL50" s="1097"/>
      <c r="SDM50" s="1097"/>
      <c r="SDN50" s="1097"/>
      <c r="SDO50" s="1097"/>
      <c r="SDP50" s="1097"/>
      <c r="SDQ50" s="1097"/>
      <c r="SDR50" s="1097"/>
      <c r="SDS50" s="1097"/>
      <c r="SDT50" s="1097"/>
      <c r="SDU50" s="1097"/>
      <c r="SDV50" s="1097"/>
      <c r="SDW50" s="1097"/>
      <c r="SDX50" s="1097"/>
      <c r="SDY50" s="1097"/>
      <c r="SDZ50" s="1097"/>
      <c r="SEA50" s="1097"/>
      <c r="SEB50" s="1097"/>
      <c r="SEC50" s="1097"/>
      <c r="SED50" s="1097"/>
      <c r="SEE50" s="1097"/>
      <c r="SEF50" s="1097"/>
      <c r="SEG50" s="1097"/>
      <c r="SEH50" s="1097"/>
      <c r="SEI50" s="1097"/>
      <c r="SEJ50" s="1097"/>
      <c r="SEK50" s="1097"/>
      <c r="SEL50" s="1097"/>
      <c r="SEM50" s="1097"/>
      <c r="SEN50" s="1097"/>
      <c r="SEO50" s="1097"/>
      <c r="SEP50" s="1097"/>
      <c r="SEQ50" s="1097"/>
      <c r="SER50" s="1097"/>
      <c r="SES50" s="1097"/>
      <c r="SET50" s="1097"/>
      <c r="SEU50" s="1097"/>
      <c r="SEV50" s="1097"/>
      <c r="SEW50" s="1097"/>
      <c r="SEX50" s="1097"/>
      <c r="SEY50" s="1097"/>
      <c r="SEZ50" s="1097"/>
      <c r="SFA50" s="1097"/>
      <c r="SFB50" s="1097"/>
      <c r="SFC50" s="1097"/>
      <c r="SFD50" s="1097"/>
      <c r="SFE50" s="1097"/>
      <c r="SFF50" s="1097"/>
      <c r="SFG50" s="1097"/>
      <c r="SFH50" s="1097"/>
      <c r="SFI50" s="1097"/>
      <c r="SFJ50" s="1097"/>
      <c r="SFK50" s="1097"/>
      <c r="SFL50" s="1097"/>
      <c r="SFM50" s="1097"/>
      <c r="SFN50" s="1097"/>
      <c r="SFO50" s="1097"/>
      <c r="SFP50" s="1097"/>
      <c r="SFQ50" s="1097"/>
      <c r="SFR50" s="1097"/>
      <c r="SFS50" s="1097"/>
      <c r="SFT50" s="1097"/>
      <c r="SFU50" s="1097"/>
      <c r="SFV50" s="1097"/>
      <c r="SFW50" s="1097"/>
      <c r="SFX50" s="1097"/>
      <c r="SFY50" s="1097"/>
      <c r="SFZ50" s="1097"/>
      <c r="SGA50" s="1097"/>
      <c r="SGB50" s="1097"/>
      <c r="SGC50" s="1097"/>
      <c r="SGD50" s="1097"/>
      <c r="SGE50" s="1097"/>
      <c r="SGF50" s="1097"/>
      <c r="SGG50" s="1097"/>
      <c r="SGH50" s="1097"/>
      <c r="SGI50" s="1097"/>
      <c r="SGJ50" s="1097"/>
      <c r="SGK50" s="1097"/>
      <c r="SGL50" s="1097"/>
      <c r="SGM50" s="1097"/>
      <c r="SGN50" s="1097"/>
      <c r="SGO50" s="1097"/>
      <c r="SGP50" s="1097"/>
      <c r="SGQ50" s="1097"/>
      <c r="SGR50" s="1097"/>
      <c r="SGS50" s="1097"/>
      <c r="SGT50" s="1097"/>
      <c r="SGU50" s="1097"/>
      <c r="SGV50" s="1097"/>
      <c r="SGW50" s="1097"/>
      <c r="SGX50" s="1097"/>
      <c r="SGY50" s="1097"/>
      <c r="SGZ50" s="1097"/>
      <c r="SHA50" s="1097"/>
      <c r="SHB50" s="1097"/>
      <c r="SHC50" s="1097"/>
      <c r="SHD50" s="1097"/>
      <c r="SHE50" s="1097"/>
      <c r="SHF50" s="1097"/>
      <c r="SHG50" s="1097"/>
      <c r="SHH50" s="1097"/>
      <c r="SHI50" s="1097"/>
      <c r="SHJ50" s="1097"/>
      <c r="SHK50" s="1097"/>
      <c r="SHL50" s="1097"/>
      <c r="SHM50" s="1097"/>
      <c r="SHN50" s="1097"/>
      <c r="SHO50" s="1097"/>
      <c r="SHP50" s="1097"/>
      <c r="SHQ50" s="1097"/>
      <c r="SHR50" s="1097"/>
      <c r="SHS50" s="1097"/>
      <c r="SHT50" s="1097"/>
      <c r="SHU50" s="1097"/>
      <c r="SHV50" s="1097"/>
      <c r="SHW50" s="1097"/>
      <c r="SHX50" s="1097"/>
      <c r="SHY50" s="1097"/>
      <c r="SHZ50" s="1097"/>
      <c r="SIA50" s="1097"/>
      <c r="SIB50" s="1097"/>
      <c r="SIC50" s="1097"/>
      <c r="SID50" s="1097"/>
      <c r="SIE50" s="1097"/>
      <c r="SIF50" s="1097"/>
      <c r="SIG50" s="1097"/>
      <c r="SIH50" s="1097"/>
      <c r="SII50" s="1097"/>
      <c r="SIJ50" s="1097"/>
      <c r="SIK50" s="1097"/>
      <c r="SIL50" s="1097"/>
      <c r="SIM50" s="1097"/>
      <c r="SIN50" s="1097"/>
      <c r="SIO50" s="1097"/>
      <c r="SIP50" s="1097"/>
      <c r="SIQ50" s="1097"/>
      <c r="SIR50" s="1097"/>
      <c r="SIS50" s="1097"/>
      <c r="SIT50" s="1097"/>
      <c r="SIU50" s="1097"/>
      <c r="SIV50" s="1097"/>
      <c r="SIW50" s="1097"/>
      <c r="SIX50" s="1097"/>
      <c r="SIY50" s="1097"/>
      <c r="SIZ50" s="1097"/>
      <c r="SJA50" s="1097"/>
      <c r="SJB50" s="1097"/>
      <c r="SJC50" s="1097"/>
      <c r="SJD50" s="1097"/>
      <c r="SJE50" s="1097"/>
      <c r="SJF50" s="1097"/>
      <c r="SJG50" s="1097"/>
      <c r="SJH50" s="1097"/>
      <c r="SJI50" s="1097"/>
      <c r="SJJ50" s="1097"/>
      <c r="SJK50" s="1097"/>
      <c r="SJL50" s="1097"/>
      <c r="SJM50" s="1097"/>
      <c r="SJN50" s="1097"/>
      <c r="SJO50" s="1097"/>
      <c r="SJP50" s="1097"/>
      <c r="SJQ50" s="1097"/>
      <c r="SJR50" s="1097"/>
      <c r="SJS50" s="1097"/>
      <c r="SJT50" s="1097"/>
      <c r="SJU50" s="1097"/>
      <c r="SJV50" s="1097"/>
      <c r="SJW50" s="1097"/>
      <c r="SJX50" s="1097"/>
      <c r="SJY50" s="1097"/>
      <c r="SJZ50" s="1097"/>
      <c r="SKA50" s="1097"/>
      <c r="SKB50" s="1097"/>
      <c r="SKC50" s="1097"/>
      <c r="SKD50" s="1097"/>
      <c r="SKE50" s="1097"/>
      <c r="SKF50" s="1097"/>
      <c r="SKG50" s="1097"/>
      <c r="SKH50" s="1097"/>
      <c r="SKI50" s="1097"/>
      <c r="SKJ50" s="1097"/>
      <c r="SKK50" s="1097"/>
      <c r="SKL50" s="1097"/>
      <c r="SKM50" s="1097"/>
      <c r="SKN50" s="1097"/>
      <c r="SKO50" s="1097"/>
      <c r="SKP50" s="1097"/>
      <c r="SKQ50" s="1097"/>
      <c r="SKR50" s="1097"/>
      <c r="SKS50" s="1097"/>
      <c r="SKT50" s="1097"/>
      <c r="SKU50" s="1097"/>
      <c r="SKV50" s="1097"/>
      <c r="SKW50" s="1097"/>
      <c r="SKX50" s="1097"/>
      <c r="SKY50" s="1097"/>
      <c r="SKZ50" s="1097"/>
      <c r="SLA50" s="1097"/>
      <c r="SLB50" s="1097"/>
      <c r="SLC50" s="1097"/>
      <c r="SLD50" s="1097"/>
      <c r="SLE50" s="1097"/>
      <c r="SLF50" s="1097"/>
      <c r="SLG50" s="1097"/>
      <c r="SLH50" s="1097"/>
      <c r="SLI50" s="1097"/>
      <c r="SLJ50" s="1097"/>
      <c r="SLK50" s="1097"/>
      <c r="SLL50" s="1097"/>
      <c r="SLM50" s="1097"/>
      <c r="SLN50" s="1097"/>
      <c r="SLO50" s="1097"/>
      <c r="SLP50" s="1097"/>
      <c r="SLQ50" s="1097"/>
      <c r="SLR50" s="1097"/>
      <c r="SLS50" s="1097"/>
      <c r="SLT50" s="1097"/>
      <c r="SLU50" s="1097"/>
      <c r="SLV50" s="1097"/>
      <c r="SLW50" s="1097"/>
      <c r="SLX50" s="1097"/>
      <c r="SLY50" s="1097"/>
      <c r="SLZ50" s="1097"/>
      <c r="SMA50" s="1097"/>
      <c r="SMB50" s="1097"/>
      <c r="SMC50" s="1097"/>
      <c r="SMD50" s="1097"/>
      <c r="SME50" s="1097"/>
      <c r="SMF50" s="1097"/>
      <c r="SMG50" s="1097"/>
      <c r="SMH50" s="1097"/>
      <c r="SMI50" s="1097"/>
      <c r="SMJ50" s="1097"/>
      <c r="SMK50" s="1097"/>
      <c r="SML50" s="1097"/>
      <c r="SMM50" s="1097"/>
      <c r="SMN50" s="1097"/>
      <c r="SMO50" s="1097"/>
      <c r="SMP50" s="1097"/>
      <c r="SMQ50" s="1097"/>
      <c r="SMR50" s="1097"/>
      <c r="SMS50" s="1097"/>
      <c r="SMT50" s="1097"/>
      <c r="SMU50" s="1097"/>
      <c r="SMV50" s="1097"/>
      <c r="SMW50" s="1097"/>
      <c r="SMX50" s="1097"/>
      <c r="SMY50" s="1097"/>
      <c r="SMZ50" s="1097"/>
      <c r="SNA50" s="1097"/>
      <c r="SNB50" s="1097"/>
      <c r="SNC50" s="1097"/>
      <c r="SND50" s="1097"/>
      <c r="SNE50" s="1097"/>
      <c r="SNF50" s="1097"/>
      <c r="SNG50" s="1097"/>
      <c r="SNH50" s="1097"/>
      <c r="SNI50" s="1097"/>
      <c r="SNJ50" s="1097"/>
      <c r="SNK50" s="1097"/>
      <c r="SNL50" s="1097"/>
      <c r="SNM50" s="1097"/>
      <c r="SNN50" s="1097"/>
      <c r="SNO50" s="1097"/>
      <c r="SNP50" s="1097"/>
      <c r="SNQ50" s="1097"/>
      <c r="SNR50" s="1097"/>
      <c r="SNS50" s="1097"/>
      <c r="SNT50" s="1097"/>
      <c r="SNU50" s="1097"/>
      <c r="SNV50" s="1097"/>
      <c r="SNW50" s="1097"/>
      <c r="SNX50" s="1097"/>
      <c r="SNY50" s="1097"/>
      <c r="SNZ50" s="1097"/>
      <c r="SOA50" s="1097"/>
      <c r="SOB50" s="1097"/>
      <c r="SOC50" s="1097"/>
      <c r="SOD50" s="1097"/>
      <c r="SOE50" s="1097"/>
      <c r="SOF50" s="1097"/>
      <c r="SOG50" s="1097"/>
      <c r="SOH50" s="1097"/>
      <c r="SOI50" s="1097"/>
      <c r="SOJ50" s="1097"/>
      <c r="SOK50" s="1097"/>
      <c r="SOL50" s="1097"/>
      <c r="SOM50" s="1097"/>
      <c r="SON50" s="1097"/>
      <c r="SOO50" s="1097"/>
      <c r="SOP50" s="1097"/>
      <c r="SOQ50" s="1097"/>
      <c r="SOR50" s="1097"/>
      <c r="SOS50" s="1097"/>
      <c r="SOT50" s="1097"/>
      <c r="SOU50" s="1097"/>
      <c r="SOV50" s="1097"/>
      <c r="SOW50" s="1097"/>
      <c r="SOX50" s="1097"/>
      <c r="SOY50" s="1097"/>
      <c r="SOZ50" s="1097"/>
      <c r="SPA50" s="1097"/>
      <c r="SPB50" s="1097"/>
      <c r="SPC50" s="1097"/>
      <c r="SPD50" s="1097"/>
      <c r="SPE50" s="1097"/>
      <c r="SPF50" s="1097"/>
      <c r="SPG50" s="1097"/>
      <c r="SPH50" s="1097"/>
      <c r="SPI50" s="1097"/>
      <c r="SPJ50" s="1097"/>
      <c r="SPK50" s="1097"/>
      <c r="SPL50" s="1097"/>
      <c r="SPM50" s="1097"/>
      <c r="SPN50" s="1097"/>
      <c r="SPO50" s="1097"/>
      <c r="SPP50" s="1097"/>
      <c r="SPQ50" s="1097"/>
      <c r="SPR50" s="1097"/>
      <c r="SPS50" s="1097"/>
      <c r="SPT50" s="1097"/>
      <c r="SPU50" s="1097"/>
      <c r="SPV50" s="1097"/>
      <c r="SPW50" s="1097"/>
      <c r="SPX50" s="1097"/>
      <c r="SPY50" s="1097"/>
      <c r="SPZ50" s="1097"/>
      <c r="SQA50" s="1097"/>
      <c r="SQB50" s="1097"/>
      <c r="SQC50" s="1097"/>
      <c r="SQD50" s="1097"/>
      <c r="SQE50" s="1097"/>
      <c r="SQF50" s="1097"/>
      <c r="SQG50" s="1097"/>
      <c r="SQH50" s="1097"/>
      <c r="SQI50" s="1097"/>
      <c r="SQJ50" s="1097"/>
      <c r="SQK50" s="1097"/>
      <c r="SQL50" s="1097"/>
      <c r="SQM50" s="1097"/>
      <c r="SQN50" s="1097"/>
      <c r="SQO50" s="1097"/>
      <c r="SQP50" s="1097"/>
      <c r="SQQ50" s="1097"/>
      <c r="SQR50" s="1097"/>
      <c r="SQS50" s="1097"/>
      <c r="SQT50" s="1097"/>
      <c r="SQU50" s="1097"/>
      <c r="SQV50" s="1097"/>
      <c r="SQW50" s="1097"/>
      <c r="SQX50" s="1097"/>
      <c r="SQY50" s="1097"/>
      <c r="SRI50" s="1097"/>
      <c r="SRJ50" s="1097"/>
      <c r="SRK50" s="1097"/>
      <c r="SRL50" s="1097"/>
      <c r="SRM50" s="1097"/>
      <c r="SRN50" s="1097"/>
      <c r="SRO50" s="1097"/>
      <c r="SRP50" s="1097"/>
      <c r="SRQ50" s="1097"/>
      <c r="SRR50" s="1097"/>
      <c r="SRS50" s="1097"/>
      <c r="SRT50" s="1097"/>
      <c r="SRU50" s="1097"/>
      <c r="SRV50" s="1097"/>
      <c r="SRW50" s="1097"/>
      <c r="SRX50" s="1097"/>
      <c r="SRY50" s="1097"/>
      <c r="SRZ50" s="1097"/>
      <c r="SSA50" s="1097"/>
      <c r="SSB50" s="1097"/>
      <c r="SSC50" s="1097"/>
      <c r="SSD50" s="1097"/>
      <c r="SSE50" s="1097"/>
      <c r="SSF50" s="1097"/>
      <c r="SSG50" s="1097"/>
      <c r="SSH50" s="1097"/>
      <c r="SSI50" s="1097"/>
      <c r="SSJ50" s="1097"/>
      <c r="SSK50" s="1097"/>
      <c r="SSL50" s="1097"/>
      <c r="SSM50" s="1097"/>
      <c r="SSN50" s="1097"/>
      <c r="SSO50" s="1097"/>
      <c r="SSP50" s="1097"/>
      <c r="SSQ50" s="1097"/>
      <c r="SSR50" s="1097"/>
      <c r="SSS50" s="1097"/>
      <c r="SST50" s="1097"/>
      <c r="SSU50" s="1097"/>
      <c r="SSV50" s="1097"/>
      <c r="SSW50" s="1097"/>
      <c r="SSX50" s="1097"/>
      <c r="SSY50" s="1097"/>
      <c r="SSZ50" s="1097"/>
      <c r="STA50" s="1097"/>
      <c r="STB50" s="1097"/>
      <c r="STC50" s="1097"/>
      <c r="STD50" s="1097"/>
      <c r="STE50" s="1097"/>
      <c r="STF50" s="1097"/>
      <c r="STG50" s="1097"/>
      <c r="STH50" s="1097"/>
      <c r="STI50" s="1097"/>
      <c r="STJ50" s="1097"/>
      <c r="STK50" s="1097"/>
      <c r="STL50" s="1097"/>
      <c r="STM50" s="1097"/>
      <c r="STN50" s="1097"/>
      <c r="STO50" s="1097"/>
      <c r="STP50" s="1097"/>
      <c r="STQ50" s="1097"/>
      <c r="STR50" s="1097"/>
      <c r="STS50" s="1097"/>
      <c r="STT50" s="1097"/>
      <c r="STU50" s="1097"/>
      <c r="STV50" s="1097"/>
      <c r="STW50" s="1097"/>
      <c r="STX50" s="1097"/>
      <c r="STY50" s="1097"/>
      <c r="STZ50" s="1097"/>
      <c r="SUA50" s="1097"/>
      <c r="SUB50" s="1097"/>
      <c r="SUC50" s="1097"/>
      <c r="SUD50" s="1097"/>
      <c r="SUE50" s="1097"/>
      <c r="SUF50" s="1097"/>
      <c r="SUG50" s="1097"/>
      <c r="SUH50" s="1097"/>
      <c r="SUI50" s="1097"/>
      <c r="SUJ50" s="1097"/>
      <c r="SUK50" s="1097"/>
      <c r="SUL50" s="1097"/>
      <c r="SUM50" s="1097"/>
      <c r="SUN50" s="1097"/>
      <c r="SUO50" s="1097"/>
      <c r="SUP50" s="1097"/>
      <c r="SUQ50" s="1097"/>
      <c r="SUR50" s="1097"/>
      <c r="SUS50" s="1097"/>
      <c r="SUT50" s="1097"/>
      <c r="SUU50" s="1097"/>
      <c r="SUV50" s="1097"/>
      <c r="SUW50" s="1097"/>
      <c r="SUX50" s="1097"/>
      <c r="SUY50" s="1097"/>
      <c r="SUZ50" s="1097"/>
      <c r="SVA50" s="1097"/>
      <c r="SVB50" s="1097"/>
      <c r="SVC50" s="1097"/>
      <c r="SVD50" s="1097"/>
      <c r="SVE50" s="1097"/>
      <c r="SVF50" s="1097"/>
      <c r="SVG50" s="1097"/>
      <c r="SVH50" s="1097"/>
      <c r="SVI50" s="1097"/>
      <c r="SVJ50" s="1097"/>
      <c r="SVK50" s="1097"/>
      <c r="SVL50" s="1097"/>
      <c r="SVM50" s="1097"/>
      <c r="SVN50" s="1097"/>
      <c r="SVO50" s="1097"/>
      <c r="SVP50" s="1097"/>
      <c r="SVQ50" s="1097"/>
      <c r="SVR50" s="1097"/>
      <c r="SVS50" s="1097"/>
      <c r="SVT50" s="1097"/>
      <c r="SVU50" s="1097"/>
      <c r="SVV50" s="1097"/>
      <c r="SVW50" s="1097"/>
      <c r="SVX50" s="1097"/>
      <c r="SVY50" s="1097"/>
      <c r="SVZ50" s="1097"/>
      <c r="SWA50" s="1097"/>
      <c r="SWB50" s="1097"/>
      <c r="SWC50" s="1097"/>
      <c r="SWD50" s="1097"/>
      <c r="SWE50" s="1097"/>
      <c r="SWF50" s="1097"/>
      <c r="SWG50" s="1097"/>
      <c r="SWH50" s="1097"/>
      <c r="SWI50" s="1097"/>
      <c r="SWJ50" s="1097"/>
      <c r="SWK50" s="1097"/>
      <c r="SWL50" s="1097"/>
      <c r="SWM50" s="1097"/>
      <c r="SWN50" s="1097"/>
      <c r="SWO50" s="1097"/>
      <c r="SWP50" s="1097"/>
      <c r="SWQ50" s="1097"/>
      <c r="SWR50" s="1097"/>
      <c r="SWS50" s="1097"/>
      <c r="SWT50" s="1097"/>
      <c r="SWU50" s="1097"/>
      <c r="SWV50" s="1097"/>
      <c r="SWW50" s="1097"/>
      <c r="SWX50" s="1097"/>
      <c r="SWY50" s="1097"/>
      <c r="SWZ50" s="1097"/>
      <c r="SXA50" s="1097"/>
      <c r="SXB50" s="1097"/>
      <c r="SXC50" s="1097"/>
      <c r="SXD50" s="1097"/>
      <c r="SXE50" s="1097"/>
      <c r="SXF50" s="1097"/>
      <c r="SXG50" s="1097"/>
      <c r="SXH50" s="1097"/>
      <c r="SXI50" s="1097"/>
      <c r="SXJ50" s="1097"/>
      <c r="SXK50" s="1097"/>
      <c r="SXL50" s="1097"/>
      <c r="SXM50" s="1097"/>
      <c r="SXN50" s="1097"/>
      <c r="SXO50" s="1097"/>
      <c r="SXP50" s="1097"/>
      <c r="SXQ50" s="1097"/>
      <c r="SXR50" s="1097"/>
      <c r="SXS50" s="1097"/>
      <c r="SXT50" s="1097"/>
      <c r="SXU50" s="1097"/>
      <c r="SXV50" s="1097"/>
      <c r="SXW50" s="1097"/>
      <c r="SXX50" s="1097"/>
      <c r="SXY50" s="1097"/>
      <c r="SXZ50" s="1097"/>
      <c r="SYA50" s="1097"/>
      <c r="SYB50" s="1097"/>
      <c r="SYC50" s="1097"/>
      <c r="SYD50" s="1097"/>
      <c r="SYE50" s="1097"/>
      <c r="SYF50" s="1097"/>
      <c r="SYG50" s="1097"/>
      <c r="SYH50" s="1097"/>
      <c r="SYI50" s="1097"/>
      <c r="SYJ50" s="1097"/>
      <c r="SYK50" s="1097"/>
      <c r="SYL50" s="1097"/>
      <c r="SYM50" s="1097"/>
      <c r="SYN50" s="1097"/>
      <c r="SYO50" s="1097"/>
      <c r="SYP50" s="1097"/>
      <c r="SYQ50" s="1097"/>
      <c r="SYR50" s="1097"/>
      <c r="SYS50" s="1097"/>
      <c r="SYT50" s="1097"/>
      <c r="SYU50" s="1097"/>
      <c r="SYV50" s="1097"/>
      <c r="SYW50" s="1097"/>
      <c r="SYX50" s="1097"/>
      <c r="SYY50" s="1097"/>
      <c r="SYZ50" s="1097"/>
      <c r="SZA50" s="1097"/>
      <c r="SZB50" s="1097"/>
      <c r="SZC50" s="1097"/>
      <c r="SZD50" s="1097"/>
      <c r="SZE50" s="1097"/>
      <c r="SZF50" s="1097"/>
      <c r="SZG50" s="1097"/>
      <c r="SZH50" s="1097"/>
      <c r="SZI50" s="1097"/>
      <c r="SZJ50" s="1097"/>
      <c r="SZK50" s="1097"/>
      <c r="SZL50" s="1097"/>
      <c r="SZM50" s="1097"/>
      <c r="SZN50" s="1097"/>
      <c r="SZO50" s="1097"/>
      <c r="SZP50" s="1097"/>
      <c r="SZQ50" s="1097"/>
      <c r="SZR50" s="1097"/>
      <c r="SZS50" s="1097"/>
      <c r="SZT50" s="1097"/>
      <c r="SZU50" s="1097"/>
      <c r="SZV50" s="1097"/>
      <c r="SZW50" s="1097"/>
      <c r="SZX50" s="1097"/>
      <c r="SZY50" s="1097"/>
      <c r="SZZ50" s="1097"/>
      <c r="TAA50" s="1097"/>
      <c r="TAB50" s="1097"/>
      <c r="TAC50" s="1097"/>
      <c r="TAD50" s="1097"/>
      <c r="TAE50" s="1097"/>
      <c r="TAF50" s="1097"/>
      <c r="TAG50" s="1097"/>
      <c r="TAH50" s="1097"/>
      <c r="TAI50" s="1097"/>
      <c r="TAJ50" s="1097"/>
      <c r="TAK50" s="1097"/>
      <c r="TAL50" s="1097"/>
      <c r="TAM50" s="1097"/>
      <c r="TAN50" s="1097"/>
      <c r="TAO50" s="1097"/>
      <c r="TAP50" s="1097"/>
      <c r="TAQ50" s="1097"/>
      <c r="TAR50" s="1097"/>
      <c r="TAS50" s="1097"/>
      <c r="TAT50" s="1097"/>
      <c r="TAU50" s="1097"/>
      <c r="TAV50" s="1097"/>
      <c r="TAW50" s="1097"/>
      <c r="TAX50" s="1097"/>
      <c r="TAY50" s="1097"/>
      <c r="TAZ50" s="1097"/>
      <c r="TBA50" s="1097"/>
      <c r="TBB50" s="1097"/>
      <c r="TBC50" s="1097"/>
      <c r="TBD50" s="1097"/>
      <c r="TBE50" s="1097"/>
      <c r="TBF50" s="1097"/>
      <c r="TBG50" s="1097"/>
      <c r="TBH50" s="1097"/>
      <c r="TBI50" s="1097"/>
      <c r="TBJ50" s="1097"/>
      <c r="TBK50" s="1097"/>
      <c r="TBL50" s="1097"/>
      <c r="TBM50" s="1097"/>
      <c r="TBN50" s="1097"/>
      <c r="TBO50" s="1097"/>
      <c r="TBP50" s="1097"/>
      <c r="TBQ50" s="1097"/>
      <c r="TBR50" s="1097"/>
      <c r="TBS50" s="1097"/>
      <c r="TBT50" s="1097"/>
      <c r="TBU50" s="1097"/>
      <c r="TBV50" s="1097"/>
      <c r="TBW50" s="1097"/>
      <c r="TBX50" s="1097"/>
      <c r="TBY50" s="1097"/>
      <c r="TBZ50" s="1097"/>
      <c r="TCA50" s="1097"/>
      <c r="TCB50" s="1097"/>
      <c r="TCC50" s="1097"/>
      <c r="TCD50" s="1097"/>
      <c r="TCE50" s="1097"/>
      <c r="TCF50" s="1097"/>
      <c r="TCG50" s="1097"/>
      <c r="TCH50" s="1097"/>
      <c r="TCI50" s="1097"/>
      <c r="TCJ50" s="1097"/>
      <c r="TCK50" s="1097"/>
      <c r="TCL50" s="1097"/>
      <c r="TCM50" s="1097"/>
      <c r="TCN50" s="1097"/>
      <c r="TCO50" s="1097"/>
      <c r="TCP50" s="1097"/>
      <c r="TCQ50" s="1097"/>
      <c r="TCR50" s="1097"/>
      <c r="TCS50" s="1097"/>
      <c r="TCT50" s="1097"/>
      <c r="TCU50" s="1097"/>
      <c r="TCV50" s="1097"/>
      <c r="TCW50" s="1097"/>
      <c r="TCX50" s="1097"/>
      <c r="TCY50" s="1097"/>
      <c r="TCZ50" s="1097"/>
      <c r="TDA50" s="1097"/>
      <c r="TDB50" s="1097"/>
      <c r="TDC50" s="1097"/>
      <c r="TDD50" s="1097"/>
      <c r="TDE50" s="1097"/>
      <c r="TDF50" s="1097"/>
      <c r="TDG50" s="1097"/>
      <c r="TDH50" s="1097"/>
      <c r="TDI50" s="1097"/>
      <c r="TDJ50" s="1097"/>
      <c r="TDK50" s="1097"/>
      <c r="TDL50" s="1097"/>
      <c r="TDM50" s="1097"/>
      <c r="TDN50" s="1097"/>
      <c r="TDO50" s="1097"/>
      <c r="TDP50" s="1097"/>
      <c r="TDQ50" s="1097"/>
      <c r="TDR50" s="1097"/>
      <c r="TDS50" s="1097"/>
      <c r="TDT50" s="1097"/>
      <c r="TDU50" s="1097"/>
      <c r="TDV50" s="1097"/>
      <c r="TDW50" s="1097"/>
      <c r="TDX50" s="1097"/>
      <c r="TDY50" s="1097"/>
      <c r="TDZ50" s="1097"/>
      <c r="TEA50" s="1097"/>
      <c r="TEB50" s="1097"/>
      <c r="TEC50" s="1097"/>
      <c r="TED50" s="1097"/>
      <c r="TEE50" s="1097"/>
      <c r="TEF50" s="1097"/>
      <c r="TEG50" s="1097"/>
      <c r="TEH50" s="1097"/>
      <c r="TEI50" s="1097"/>
      <c r="TEJ50" s="1097"/>
      <c r="TEK50" s="1097"/>
      <c r="TEL50" s="1097"/>
      <c r="TEM50" s="1097"/>
      <c r="TEN50" s="1097"/>
      <c r="TEO50" s="1097"/>
      <c r="TEP50" s="1097"/>
      <c r="TEQ50" s="1097"/>
      <c r="TER50" s="1097"/>
      <c r="TES50" s="1097"/>
      <c r="TET50" s="1097"/>
      <c r="TEU50" s="1097"/>
      <c r="TEV50" s="1097"/>
      <c r="TEW50" s="1097"/>
      <c r="TEX50" s="1097"/>
      <c r="TEY50" s="1097"/>
      <c r="TEZ50" s="1097"/>
      <c r="TFA50" s="1097"/>
      <c r="TFB50" s="1097"/>
      <c r="TFC50" s="1097"/>
      <c r="TFD50" s="1097"/>
      <c r="TFE50" s="1097"/>
      <c r="TFF50" s="1097"/>
      <c r="TFG50" s="1097"/>
      <c r="TFH50" s="1097"/>
      <c r="TFI50" s="1097"/>
      <c r="TFJ50" s="1097"/>
      <c r="TFK50" s="1097"/>
      <c r="TFL50" s="1097"/>
      <c r="TFM50" s="1097"/>
      <c r="TFN50" s="1097"/>
      <c r="TFO50" s="1097"/>
      <c r="TFP50" s="1097"/>
      <c r="TFQ50" s="1097"/>
      <c r="TFR50" s="1097"/>
      <c r="TFS50" s="1097"/>
      <c r="TFT50" s="1097"/>
      <c r="TFU50" s="1097"/>
      <c r="TFV50" s="1097"/>
      <c r="TFW50" s="1097"/>
      <c r="TFX50" s="1097"/>
      <c r="TFY50" s="1097"/>
      <c r="TFZ50" s="1097"/>
      <c r="TGA50" s="1097"/>
      <c r="TGB50" s="1097"/>
      <c r="TGC50" s="1097"/>
      <c r="TGD50" s="1097"/>
      <c r="TGE50" s="1097"/>
      <c r="TGF50" s="1097"/>
      <c r="TGG50" s="1097"/>
      <c r="TGH50" s="1097"/>
      <c r="TGI50" s="1097"/>
      <c r="TGJ50" s="1097"/>
      <c r="TGK50" s="1097"/>
      <c r="TGL50" s="1097"/>
      <c r="TGM50" s="1097"/>
      <c r="TGN50" s="1097"/>
      <c r="TGO50" s="1097"/>
      <c r="TGP50" s="1097"/>
      <c r="TGQ50" s="1097"/>
      <c r="TGR50" s="1097"/>
      <c r="TGS50" s="1097"/>
      <c r="TGT50" s="1097"/>
      <c r="TGU50" s="1097"/>
      <c r="TGV50" s="1097"/>
      <c r="TGW50" s="1097"/>
      <c r="TGX50" s="1097"/>
      <c r="TGY50" s="1097"/>
      <c r="TGZ50" s="1097"/>
      <c r="THA50" s="1097"/>
      <c r="THB50" s="1097"/>
      <c r="THC50" s="1097"/>
      <c r="THD50" s="1097"/>
      <c r="THE50" s="1097"/>
      <c r="THF50" s="1097"/>
      <c r="THG50" s="1097"/>
      <c r="THH50" s="1097"/>
      <c r="THI50" s="1097"/>
      <c r="THJ50" s="1097"/>
      <c r="THK50" s="1097"/>
      <c r="THL50" s="1097"/>
      <c r="THM50" s="1097"/>
      <c r="THN50" s="1097"/>
      <c r="THO50" s="1097"/>
      <c r="THP50" s="1097"/>
      <c r="THQ50" s="1097"/>
      <c r="THR50" s="1097"/>
      <c r="THS50" s="1097"/>
      <c r="THT50" s="1097"/>
      <c r="THU50" s="1097"/>
      <c r="THV50" s="1097"/>
      <c r="THW50" s="1097"/>
      <c r="THX50" s="1097"/>
      <c r="THY50" s="1097"/>
      <c r="THZ50" s="1097"/>
      <c r="TIA50" s="1097"/>
      <c r="TIB50" s="1097"/>
      <c r="TIC50" s="1097"/>
      <c r="TID50" s="1097"/>
      <c r="TIE50" s="1097"/>
      <c r="TIF50" s="1097"/>
      <c r="TIG50" s="1097"/>
      <c r="TIH50" s="1097"/>
      <c r="TII50" s="1097"/>
      <c r="TIJ50" s="1097"/>
      <c r="TIK50" s="1097"/>
      <c r="TIL50" s="1097"/>
      <c r="TIM50" s="1097"/>
      <c r="TIN50" s="1097"/>
      <c r="TIO50" s="1097"/>
      <c r="TIP50" s="1097"/>
      <c r="TIQ50" s="1097"/>
      <c r="TIR50" s="1097"/>
      <c r="TIS50" s="1097"/>
      <c r="TIT50" s="1097"/>
      <c r="TIU50" s="1097"/>
      <c r="TIV50" s="1097"/>
      <c r="TIW50" s="1097"/>
      <c r="TIX50" s="1097"/>
      <c r="TIY50" s="1097"/>
      <c r="TIZ50" s="1097"/>
      <c r="TJA50" s="1097"/>
      <c r="TJB50" s="1097"/>
      <c r="TJC50" s="1097"/>
      <c r="TJD50" s="1097"/>
      <c r="TJE50" s="1097"/>
      <c r="TJF50" s="1097"/>
      <c r="TJG50" s="1097"/>
      <c r="TJH50" s="1097"/>
      <c r="TJI50" s="1097"/>
      <c r="TJJ50" s="1097"/>
      <c r="TJK50" s="1097"/>
      <c r="TJL50" s="1097"/>
      <c r="TJM50" s="1097"/>
      <c r="TJN50" s="1097"/>
      <c r="TJO50" s="1097"/>
      <c r="TJP50" s="1097"/>
      <c r="TJQ50" s="1097"/>
      <c r="TJR50" s="1097"/>
      <c r="TJS50" s="1097"/>
      <c r="TJT50" s="1097"/>
      <c r="TJU50" s="1097"/>
      <c r="TJV50" s="1097"/>
      <c r="TJW50" s="1097"/>
      <c r="TJX50" s="1097"/>
      <c r="TJY50" s="1097"/>
      <c r="TJZ50" s="1097"/>
      <c r="TKA50" s="1097"/>
      <c r="TKB50" s="1097"/>
      <c r="TKC50" s="1097"/>
      <c r="TKD50" s="1097"/>
      <c r="TKE50" s="1097"/>
      <c r="TKF50" s="1097"/>
      <c r="TKG50" s="1097"/>
      <c r="TKH50" s="1097"/>
      <c r="TKI50" s="1097"/>
      <c r="TKJ50" s="1097"/>
      <c r="TKK50" s="1097"/>
      <c r="TKL50" s="1097"/>
      <c r="TKM50" s="1097"/>
      <c r="TKN50" s="1097"/>
      <c r="TKO50" s="1097"/>
      <c r="TKP50" s="1097"/>
      <c r="TKQ50" s="1097"/>
      <c r="TKR50" s="1097"/>
      <c r="TKS50" s="1097"/>
      <c r="TKT50" s="1097"/>
      <c r="TKU50" s="1097"/>
      <c r="TKV50" s="1097"/>
      <c r="TKW50" s="1097"/>
      <c r="TKX50" s="1097"/>
      <c r="TKY50" s="1097"/>
      <c r="TKZ50" s="1097"/>
      <c r="TLA50" s="1097"/>
      <c r="TLB50" s="1097"/>
      <c r="TLC50" s="1097"/>
      <c r="TLD50" s="1097"/>
      <c r="TLE50" s="1097"/>
      <c r="TLF50" s="1097"/>
      <c r="TLG50" s="1097"/>
      <c r="TLH50" s="1097"/>
      <c r="TLI50" s="1097"/>
      <c r="TLJ50" s="1097"/>
      <c r="TLK50" s="1097"/>
      <c r="TLL50" s="1097"/>
      <c r="TLM50" s="1097"/>
      <c r="TLN50" s="1097"/>
      <c r="TLO50" s="1097"/>
      <c r="TLP50" s="1097"/>
      <c r="TLQ50" s="1097"/>
      <c r="TLR50" s="1097"/>
      <c r="TLS50" s="1097"/>
      <c r="TLT50" s="1097"/>
      <c r="TLU50" s="1097"/>
      <c r="TLV50" s="1097"/>
      <c r="TLW50" s="1097"/>
      <c r="TLX50" s="1097"/>
      <c r="TLY50" s="1097"/>
      <c r="TLZ50" s="1097"/>
      <c r="TMA50" s="1097"/>
      <c r="TMB50" s="1097"/>
      <c r="TMC50" s="1097"/>
      <c r="TMD50" s="1097"/>
      <c r="TME50" s="1097"/>
      <c r="TMF50" s="1097"/>
      <c r="TMG50" s="1097"/>
      <c r="TMH50" s="1097"/>
      <c r="TMI50" s="1097"/>
      <c r="TMJ50" s="1097"/>
      <c r="TMK50" s="1097"/>
      <c r="TML50" s="1097"/>
      <c r="TMM50" s="1097"/>
      <c r="TMN50" s="1097"/>
      <c r="TMO50" s="1097"/>
      <c r="TMP50" s="1097"/>
      <c r="TMQ50" s="1097"/>
      <c r="TMR50" s="1097"/>
      <c r="TMS50" s="1097"/>
      <c r="TMT50" s="1097"/>
      <c r="TMU50" s="1097"/>
      <c r="TMV50" s="1097"/>
      <c r="TMW50" s="1097"/>
      <c r="TMX50" s="1097"/>
      <c r="TMY50" s="1097"/>
      <c r="TMZ50" s="1097"/>
      <c r="TNA50" s="1097"/>
      <c r="TNB50" s="1097"/>
      <c r="TNC50" s="1097"/>
      <c r="TND50" s="1097"/>
      <c r="TNE50" s="1097"/>
      <c r="TNF50" s="1097"/>
      <c r="TNG50" s="1097"/>
      <c r="TNH50" s="1097"/>
      <c r="TNI50" s="1097"/>
      <c r="TNJ50" s="1097"/>
      <c r="TNK50" s="1097"/>
      <c r="TNL50" s="1097"/>
      <c r="TNM50" s="1097"/>
      <c r="TNN50" s="1097"/>
      <c r="TNO50" s="1097"/>
      <c r="TNP50" s="1097"/>
      <c r="TNQ50" s="1097"/>
      <c r="TNR50" s="1097"/>
      <c r="TNS50" s="1097"/>
      <c r="TNT50" s="1097"/>
      <c r="TNU50" s="1097"/>
      <c r="TNV50" s="1097"/>
      <c r="TNW50" s="1097"/>
      <c r="TNX50" s="1097"/>
      <c r="TNY50" s="1097"/>
      <c r="TNZ50" s="1097"/>
      <c r="TOA50" s="1097"/>
      <c r="TOB50" s="1097"/>
      <c r="TOC50" s="1097"/>
      <c r="TOD50" s="1097"/>
      <c r="TOE50" s="1097"/>
      <c r="TOF50" s="1097"/>
      <c r="TOG50" s="1097"/>
      <c r="TOH50" s="1097"/>
      <c r="TOI50" s="1097"/>
      <c r="TOJ50" s="1097"/>
      <c r="TOK50" s="1097"/>
      <c r="TOL50" s="1097"/>
      <c r="TOM50" s="1097"/>
      <c r="TON50" s="1097"/>
      <c r="TOO50" s="1097"/>
      <c r="TOP50" s="1097"/>
      <c r="TOQ50" s="1097"/>
      <c r="TOR50" s="1097"/>
      <c r="TOS50" s="1097"/>
      <c r="TOT50" s="1097"/>
      <c r="TOU50" s="1097"/>
      <c r="TOV50" s="1097"/>
      <c r="TOW50" s="1097"/>
      <c r="TOX50" s="1097"/>
      <c r="TOY50" s="1097"/>
      <c r="TOZ50" s="1097"/>
      <c r="TPA50" s="1097"/>
      <c r="TPB50" s="1097"/>
      <c r="TPC50" s="1097"/>
      <c r="TPD50" s="1097"/>
      <c r="TPE50" s="1097"/>
      <c r="TPF50" s="1097"/>
      <c r="TPG50" s="1097"/>
      <c r="TPH50" s="1097"/>
      <c r="TPI50" s="1097"/>
      <c r="TPJ50" s="1097"/>
      <c r="TPK50" s="1097"/>
      <c r="TPL50" s="1097"/>
      <c r="TPM50" s="1097"/>
      <c r="TPN50" s="1097"/>
      <c r="TPO50" s="1097"/>
      <c r="TPP50" s="1097"/>
      <c r="TPQ50" s="1097"/>
      <c r="TPR50" s="1097"/>
      <c r="TPS50" s="1097"/>
      <c r="TPT50" s="1097"/>
      <c r="TPU50" s="1097"/>
      <c r="TPV50" s="1097"/>
      <c r="TPW50" s="1097"/>
      <c r="TPX50" s="1097"/>
      <c r="TPY50" s="1097"/>
      <c r="TPZ50" s="1097"/>
      <c r="TQA50" s="1097"/>
      <c r="TQB50" s="1097"/>
      <c r="TQC50" s="1097"/>
      <c r="TQD50" s="1097"/>
      <c r="TQE50" s="1097"/>
      <c r="TQF50" s="1097"/>
      <c r="TQG50" s="1097"/>
      <c r="TQH50" s="1097"/>
      <c r="TQI50" s="1097"/>
      <c r="TQJ50" s="1097"/>
      <c r="TQK50" s="1097"/>
      <c r="TQL50" s="1097"/>
      <c r="TQM50" s="1097"/>
      <c r="TQN50" s="1097"/>
      <c r="TQO50" s="1097"/>
      <c r="TQP50" s="1097"/>
      <c r="TQQ50" s="1097"/>
      <c r="TQR50" s="1097"/>
      <c r="TQS50" s="1097"/>
      <c r="TQT50" s="1097"/>
      <c r="TQU50" s="1097"/>
      <c r="TQV50" s="1097"/>
      <c r="TQW50" s="1097"/>
      <c r="TQX50" s="1097"/>
      <c r="TQY50" s="1097"/>
      <c r="TQZ50" s="1097"/>
      <c r="TRA50" s="1097"/>
      <c r="TRB50" s="1097"/>
      <c r="TRC50" s="1097"/>
      <c r="TRD50" s="1097"/>
      <c r="TRE50" s="1097"/>
      <c r="TRF50" s="1097"/>
      <c r="TRG50" s="1097"/>
      <c r="TRH50" s="1097"/>
      <c r="TRI50" s="1097"/>
      <c r="TRJ50" s="1097"/>
      <c r="TRK50" s="1097"/>
      <c r="TRL50" s="1097"/>
      <c r="TRM50" s="1097"/>
      <c r="TRN50" s="1097"/>
      <c r="TRO50" s="1097"/>
      <c r="TRP50" s="1097"/>
      <c r="TRQ50" s="1097"/>
      <c r="TRR50" s="1097"/>
      <c r="TRS50" s="1097"/>
      <c r="TRT50" s="1097"/>
      <c r="TRU50" s="1097"/>
      <c r="TRV50" s="1097"/>
      <c r="TRW50" s="1097"/>
      <c r="TRX50" s="1097"/>
      <c r="TRY50" s="1097"/>
      <c r="TRZ50" s="1097"/>
      <c r="TSA50" s="1097"/>
      <c r="TSB50" s="1097"/>
      <c r="TSC50" s="1097"/>
      <c r="TSD50" s="1097"/>
      <c r="TSE50" s="1097"/>
      <c r="TSF50" s="1097"/>
      <c r="TSG50" s="1097"/>
      <c r="TSH50" s="1097"/>
      <c r="TSI50" s="1097"/>
      <c r="TSJ50" s="1097"/>
      <c r="TSK50" s="1097"/>
      <c r="TSL50" s="1097"/>
      <c r="TSM50" s="1097"/>
      <c r="TSN50" s="1097"/>
      <c r="TSO50" s="1097"/>
      <c r="TSP50" s="1097"/>
      <c r="TSQ50" s="1097"/>
      <c r="TSR50" s="1097"/>
      <c r="TSS50" s="1097"/>
      <c r="TST50" s="1097"/>
      <c r="TSU50" s="1097"/>
      <c r="TSV50" s="1097"/>
      <c r="TSW50" s="1097"/>
      <c r="TSX50" s="1097"/>
      <c r="TSY50" s="1097"/>
      <c r="TSZ50" s="1097"/>
      <c r="TTA50" s="1097"/>
      <c r="TTB50" s="1097"/>
      <c r="TTC50" s="1097"/>
      <c r="TTD50" s="1097"/>
      <c r="TTE50" s="1097"/>
      <c r="TTF50" s="1097"/>
      <c r="TTG50" s="1097"/>
      <c r="TTH50" s="1097"/>
      <c r="TTI50" s="1097"/>
      <c r="TTJ50" s="1097"/>
      <c r="TTK50" s="1097"/>
      <c r="TTL50" s="1097"/>
      <c r="TTM50" s="1097"/>
      <c r="TTN50" s="1097"/>
      <c r="TTO50" s="1097"/>
      <c r="TTP50" s="1097"/>
      <c r="TTQ50" s="1097"/>
      <c r="TTR50" s="1097"/>
      <c r="TTS50" s="1097"/>
      <c r="TTT50" s="1097"/>
      <c r="TTU50" s="1097"/>
      <c r="TTV50" s="1097"/>
      <c r="TTW50" s="1097"/>
      <c r="TTX50" s="1097"/>
      <c r="TTY50" s="1097"/>
      <c r="TTZ50" s="1097"/>
      <c r="TUA50" s="1097"/>
      <c r="TUB50" s="1097"/>
      <c r="TUC50" s="1097"/>
      <c r="TUD50" s="1097"/>
      <c r="TUE50" s="1097"/>
      <c r="TUF50" s="1097"/>
      <c r="TUG50" s="1097"/>
      <c r="TUH50" s="1097"/>
      <c r="TUI50" s="1097"/>
      <c r="TUJ50" s="1097"/>
      <c r="TUK50" s="1097"/>
      <c r="TUL50" s="1097"/>
      <c r="TUM50" s="1097"/>
      <c r="TUN50" s="1097"/>
      <c r="TUO50" s="1097"/>
      <c r="TUP50" s="1097"/>
      <c r="TUQ50" s="1097"/>
      <c r="TUR50" s="1097"/>
      <c r="TUS50" s="1097"/>
      <c r="TUT50" s="1097"/>
      <c r="TUU50" s="1097"/>
      <c r="TUV50" s="1097"/>
      <c r="TUW50" s="1097"/>
      <c r="TUX50" s="1097"/>
      <c r="TUY50" s="1097"/>
      <c r="TUZ50" s="1097"/>
      <c r="TVA50" s="1097"/>
      <c r="TVB50" s="1097"/>
      <c r="TVC50" s="1097"/>
      <c r="TVD50" s="1097"/>
      <c r="TVE50" s="1097"/>
      <c r="TVF50" s="1097"/>
      <c r="TVG50" s="1097"/>
      <c r="TVH50" s="1097"/>
      <c r="TVI50" s="1097"/>
      <c r="TVJ50" s="1097"/>
      <c r="TVK50" s="1097"/>
      <c r="TVL50" s="1097"/>
      <c r="TVM50" s="1097"/>
      <c r="TVN50" s="1097"/>
      <c r="TVO50" s="1097"/>
      <c r="TVP50" s="1097"/>
      <c r="TVQ50" s="1097"/>
      <c r="TVR50" s="1097"/>
      <c r="TVS50" s="1097"/>
      <c r="TVT50" s="1097"/>
      <c r="TVU50" s="1097"/>
      <c r="TVV50" s="1097"/>
      <c r="TVW50" s="1097"/>
      <c r="TVX50" s="1097"/>
      <c r="TVY50" s="1097"/>
      <c r="TVZ50" s="1097"/>
      <c r="TWA50" s="1097"/>
      <c r="TWB50" s="1097"/>
      <c r="TWC50" s="1097"/>
      <c r="TWD50" s="1097"/>
      <c r="TWE50" s="1097"/>
      <c r="TWF50" s="1097"/>
      <c r="TWG50" s="1097"/>
      <c r="TWH50" s="1097"/>
      <c r="TWI50" s="1097"/>
      <c r="TWJ50" s="1097"/>
      <c r="TWK50" s="1097"/>
      <c r="TWL50" s="1097"/>
      <c r="TWM50" s="1097"/>
      <c r="TWN50" s="1097"/>
      <c r="TWO50" s="1097"/>
      <c r="TWP50" s="1097"/>
      <c r="TWQ50" s="1097"/>
      <c r="TWR50" s="1097"/>
      <c r="TWS50" s="1097"/>
      <c r="TWT50" s="1097"/>
      <c r="TWU50" s="1097"/>
      <c r="TWV50" s="1097"/>
      <c r="TWW50" s="1097"/>
      <c r="TWX50" s="1097"/>
      <c r="TWY50" s="1097"/>
      <c r="TWZ50" s="1097"/>
      <c r="TXA50" s="1097"/>
      <c r="TXB50" s="1097"/>
      <c r="TXC50" s="1097"/>
      <c r="TXD50" s="1097"/>
      <c r="TXE50" s="1097"/>
      <c r="TXF50" s="1097"/>
      <c r="TXG50" s="1097"/>
      <c r="TXH50" s="1097"/>
      <c r="TXI50" s="1097"/>
      <c r="TXJ50" s="1097"/>
      <c r="TXK50" s="1097"/>
      <c r="TXL50" s="1097"/>
      <c r="TXM50" s="1097"/>
      <c r="TXN50" s="1097"/>
      <c r="TXO50" s="1097"/>
      <c r="TXP50" s="1097"/>
      <c r="TXQ50" s="1097"/>
      <c r="TXR50" s="1097"/>
      <c r="TXS50" s="1097"/>
      <c r="TXT50" s="1097"/>
      <c r="TXU50" s="1097"/>
      <c r="TXV50" s="1097"/>
      <c r="TXW50" s="1097"/>
      <c r="TXX50" s="1097"/>
      <c r="TXY50" s="1097"/>
      <c r="TXZ50" s="1097"/>
      <c r="TYA50" s="1097"/>
      <c r="TYB50" s="1097"/>
      <c r="TYC50" s="1097"/>
      <c r="TYD50" s="1097"/>
      <c r="TYE50" s="1097"/>
      <c r="TYF50" s="1097"/>
      <c r="TYG50" s="1097"/>
      <c r="TYH50" s="1097"/>
      <c r="TYI50" s="1097"/>
      <c r="TYJ50" s="1097"/>
      <c r="TYK50" s="1097"/>
      <c r="TYL50" s="1097"/>
      <c r="TYM50" s="1097"/>
      <c r="TYN50" s="1097"/>
      <c r="TYO50" s="1097"/>
      <c r="TYP50" s="1097"/>
      <c r="TYQ50" s="1097"/>
      <c r="TYR50" s="1097"/>
      <c r="TYS50" s="1097"/>
      <c r="TYT50" s="1097"/>
      <c r="TYU50" s="1097"/>
      <c r="TYV50" s="1097"/>
      <c r="TYW50" s="1097"/>
      <c r="TYX50" s="1097"/>
      <c r="TYY50" s="1097"/>
      <c r="TYZ50" s="1097"/>
      <c r="TZA50" s="1097"/>
      <c r="TZB50" s="1097"/>
      <c r="TZC50" s="1097"/>
      <c r="TZD50" s="1097"/>
      <c r="TZE50" s="1097"/>
      <c r="TZF50" s="1097"/>
      <c r="TZG50" s="1097"/>
      <c r="TZH50" s="1097"/>
      <c r="TZI50" s="1097"/>
      <c r="TZJ50" s="1097"/>
      <c r="TZK50" s="1097"/>
      <c r="TZL50" s="1097"/>
      <c r="TZM50" s="1097"/>
      <c r="TZN50" s="1097"/>
      <c r="TZO50" s="1097"/>
      <c r="TZP50" s="1097"/>
      <c r="TZQ50" s="1097"/>
      <c r="TZR50" s="1097"/>
      <c r="TZS50" s="1097"/>
      <c r="TZT50" s="1097"/>
      <c r="TZU50" s="1097"/>
      <c r="TZV50" s="1097"/>
      <c r="TZW50" s="1097"/>
      <c r="TZX50" s="1097"/>
      <c r="TZY50" s="1097"/>
      <c r="TZZ50" s="1097"/>
      <c r="UAA50" s="1097"/>
      <c r="UAB50" s="1097"/>
      <c r="UAC50" s="1097"/>
      <c r="UAD50" s="1097"/>
      <c r="UAE50" s="1097"/>
      <c r="UAF50" s="1097"/>
      <c r="UAG50" s="1097"/>
      <c r="UAH50" s="1097"/>
      <c r="UAI50" s="1097"/>
      <c r="UAJ50" s="1097"/>
      <c r="UAK50" s="1097"/>
      <c r="UAL50" s="1097"/>
      <c r="UAM50" s="1097"/>
      <c r="UAN50" s="1097"/>
      <c r="UAO50" s="1097"/>
      <c r="UAP50" s="1097"/>
      <c r="UAQ50" s="1097"/>
      <c r="UAR50" s="1097"/>
      <c r="UAS50" s="1097"/>
      <c r="UAT50" s="1097"/>
      <c r="UAU50" s="1097"/>
      <c r="UAV50" s="1097"/>
      <c r="UAW50" s="1097"/>
      <c r="UAX50" s="1097"/>
      <c r="UAY50" s="1097"/>
      <c r="UAZ50" s="1097"/>
      <c r="UBA50" s="1097"/>
      <c r="UBB50" s="1097"/>
      <c r="UBC50" s="1097"/>
      <c r="UBD50" s="1097"/>
      <c r="UBE50" s="1097"/>
      <c r="UBF50" s="1097"/>
      <c r="UBG50" s="1097"/>
      <c r="UBH50" s="1097"/>
      <c r="UBI50" s="1097"/>
      <c r="UBJ50" s="1097"/>
      <c r="UBK50" s="1097"/>
      <c r="UBL50" s="1097"/>
      <c r="UBM50" s="1097"/>
      <c r="UBN50" s="1097"/>
      <c r="UBO50" s="1097"/>
      <c r="UBP50" s="1097"/>
      <c r="UBQ50" s="1097"/>
      <c r="UBR50" s="1097"/>
      <c r="UBS50" s="1097"/>
      <c r="UBT50" s="1097"/>
      <c r="UBU50" s="1097"/>
      <c r="UBV50" s="1097"/>
      <c r="UBW50" s="1097"/>
      <c r="UBX50" s="1097"/>
      <c r="UBY50" s="1097"/>
      <c r="UBZ50" s="1097"/>
      <c r="UCA50" s="1097"/>
      <c r="UCB50" s="1097"/>
      <c r="UCC50" s="1097"/>
      <c r="UCD50" s="1097"/>
      <c r="UCE50" s="1097"/>
      <c r="UCF50" s="1097"/>
      <c r="UCG50" s="1097"/>
      <c r="UCH50" s="1097"/>
      <c r="UCI50" s="1097"/>
      <c r="UCJ50" s="1097"/>
      <c r="UCK50" s="1097"/>
      <c r="UCL50" s="1097"/>
      <c r="UCM50" s="1097"/>
      <c r="UCN50" s="1097"/>
      <c r="UCO50" s="1097"/>
      <c r="UCP50" s="1097"/>
      <c r="UCQ50" s="1097"/>
      <c r="UCR50" s="1097"/>
      <c r="UCS50" s="1097"/>
      <c r="UCT50" s="1097"/>
      <c r="UCU50" s="1097"/>
      <c r="UCV50" s="1097"/>
      <c r="UCW50" s="1097"/>
      <c r="UCX50" s="1097"/>
      <c r="UCY50" s="1097"/>
      <c r="UCZ50" s="1097"/>
      <c r="UDA50" s="1097"/>
      <c r="UDB50" s="1097"/>
      <c r="UDC50" s="1097"/>
      <c r="UDD50" s="1097"/>
      <c r="UDE50" s="1097"/>
      <c r="UDF50" s="1097"/>
      <c r="UDG50" s="1097"/>
      <c r="UDH50" s="1097"/>
      <c r="UDI50" s="1097"/>
      <c r="UDJ50" s="1097"/>
      <c r="UDK50" s="1097"/>
      <c r="UDL50" s="1097"/>
      <c r="UDM50" s="1097"/>
      <c r="UDN50" s="1097"/>
      <c r="UDO50" s="1097"/>
      <c r="UDP50" s="1097"/>
      <c r="UDQ50" s="1097"/>
      <c r="UDR50" s="1097"/>
      <c r="UDS50" s="1097"/>
      <c r="UDT50" s="1097"/>
      <c r="UDU50" s="1097"/>
      <c r="UDV50" s="1097"/>
      <c r="UDW50" s="1097"/>
      <c r="UDX50" s="1097"/>
      <c r="UDY50" s="1097"/>
      <c r="UDZ50" s="1097"/>
      <c r="UEA50" s="1097"/>
      <c r="UEB50" s="1097"/>
      <c r="UEC50" s="1097"/>
      <c r="UED50" s="1097"/>
      <c r="UEE50" s="1097"/>
      <c r="UEO50" s="1097"/>
      <c r="UEP50" s="1097"/>
      <c r="UEQ50" s="1097"/>
      <c r="UER50" s="1097"/>
      <c r="UES50" s="1097"/>
      <c r="UET50" s="1097"/>
      <c r="UEU50" s="1097"/>
      <c r="UEV50" s="1097"/>
      <c r="UEW50" s="1097"/>
      <c r="UEX50" s="1097"/>
      <c r="UEY50" s="1097"/>
      <c r="UEZ50" s="1097"/>
      <c r="UFA50" s="1097"/>
      <c r="UFB50" s="1097"/>
      <c r="UFC50" s="1097"/>
      <c r="UFD50" s="1097"/>
      <c r="UFE50" s="1097"/>
      <c r="UFF50" s="1097"/>
      <c r="UFG50" s="1097"/>
      <c r="UFH50" s="1097"/>
      <c r="UFI50" s="1097"/>
      <c r="UFJ50" s="1097"/>
      <c r="UFK50" s="1097"/>
      <c r="UFL50" s="1097"/>
      <c r="UFM50" s="1097"/>
      <c r="UFN50" s="1097"/>
      <c r="UFO50" s="1097"/>
      <c r="UFP50" s="1097"/>
      <c r="UFQ50" s="1097"/>
      <c r="UFR50" s="1097"/>
      <c r="UFS50" s="1097"/>
      <c r="UFT50" s="1097"/>
      <c r="UFU50" s="1097"/>
      <c r="UFV50" s="1097"/>
      <c r="UFW50" s="1097"/>
      <c r="UFX50" s="1097"/>
      <c r="UFY50" s="1097"/>
      <c r="UFZ50" s="1097"/>
      <c r="UGA50" s="1097"/>
      <c r="UGB50" s="1097"/>
      <c r="UGC50" s="1097"/>
      <c r="UGD50" s="1097"/>
      <c r="UGE50" s="1097"/>
      <c r="UGF50" s="1097"/>
      <c r="UGG50" s="1097"/>
      <c r="UGH50" s="1097"/>
      <c r="UGI50" s="1097"/>
      <c r="UGJ50" s="1097"/>
      <c r="UGK50" s="1097"/>
      <c r="UGL50" s="1097"/>
      <c r="UGM50" s="1097"/>
      <c r="UGN50" s="1097"/>
      <c r="UGO50" s="1097"/>
      <c r="UGP50" s="1097"/>
      <c r="UGQ50" s="1097"/>
      <c r="UGR50" s="1097"/>
      <c r="UGS50" s="1097"/>
      <c r="UGT50" s="1097"/>
      <c r="UGU50" s="1097"/>
      <c r="UGV50" s="1097"/>
      <c r="UGW50" s="1097"/>
      <c r="UGX50" s="1097"/>
      <c r="UGY50" s="1097"/>
      <c r="UGZ50" s="1097"/>
      <c r="UHA50" s="1097"/>
      <c r="UHB50" s="1097"/>
      <c r="UHC50" s="1097"/>
      <c r="UHD50" s="1097"/>
      <c r="UHE50" s="1097"/>
      <c r="UHF50" s="1097"/>
      <c r="UHG50" s="1097"/>
      <c r="UHH50" s="1097"/>
      <c r="UHI50" s="1097"/>
      <c r="UHJ50" s="1097"/>
      <c r="UHK50" s="1097"/>
      <c r="UHL50" s="1097"/>
      <c r="UHM50" s="1097"/>
      <c r="UHN50" s="1097"/>
      <c r="UHO50" s="1097"/>
      <c r="UHP50" s="1097"/>
      <c r="UHQ50" s="1097"/>
      <c r="UHR50" s="1097"/>
      <c r="UHS50" s="1097"/>
      <c r="UHT50" s="1097"/>
      <c r="UHU50" s="1097"/>
      <c r="UHV50" s="1097"/>
      <c r="UHW50" s="1097"/>
      <c r="UHX50" s="1097"/>
      <c r="UHY50" s="1097"/>
      <c r="UHZ50" s="1097"/>
      <c r="UIA50" s="1097"/>
      <c r="UIB50" s="1097"/>
      <c r="UIC50" s="1097"/>
      <c r="UID50" s="1097"/>
      <c r="UIE50" s="1097"/>
      <c r="UIF50" s="1097"/>
      <c r="UIG50" s="1097"/>
      <c r="UIH50" s="1097"/>
      <c r="UII50" s="1097"/>
      <c r="UIJ50" s="1097"/>
      <c r="UIK50" s="1097"/>
      <c r="UIL50" s="1097"/>
      <c r="UIM50" s="1097"/>
      <c r="UIN50" s="1097"/>
      <c r="UIO50" s="1097"/>
      <c r="UIP50" s="1097"/>
      <c r="UIQ50" s="1097"/>
      <c r="UIR50" s="1097"/>
      <c r="UIS50" s="1097"/>
      <c r="UIT50" s="1097"/>
      <c r="UIU50" s="1097"/>
      <c r="UIV50" s="1097"/>
      <c r="UIW50" s="1097"/>
      <c r="UIX50" s="1097"/>
      <c r="UIY50" s="1097"/>
      <c r="UIZ50" s="1097"/>
      <c r="UJA50" s="1097"/>
      <c r="UJB50" s="1097"/>
      <c r="UJC50" s="1097"/>
      <c r="UJD50" s="1097"/>
      <c r="UJE50" s="1097"/>
      <c r="UJF50" s="1097"/>
      <c r="UJG50" s="1097"/>
      <c r="UJH50" s="1097"/>
      <c r="UJI50" s="1097"/>
      <c r="UJJ50" s="1097"/>
      <c r="UJK50" s="1097"/>
      <c r="UJL50" s="1097"/>
      <c r="UJM50" s="1097"/>
      <c r="UJN50" s="1097"/>
      <c r="UJO50" s="1097"/>
      <c r="UJP50" s="1097"/>
      <c r="UJQ50" s="1097"/>
      <c r="UJR50" s="1097"/>
      <c r="UJS50" s="1097"/>
      <c r="UJT50" s="1097"/>
      <c r="UJU50" s="1097"/>
      <c r="UJV50" s="1097"/>
      <c r="UJW50" s="1097"/>
      <c r="UJX50" s="1097"/>
      <c r="UJY50" s="1097"/>
      <c r="UJZ50" s="1097"/>
      <c r="UKA50" s="1097"/>
      <c r="UKB50" s="1097"/>
      <c r="UKC50" s="1097"/>
      <c r="UKD50" s="1097"/>
      <c r="UKE50" s="1097"/>
      <c r="UKF50" s="1097"/>
      <c r="UKG50" s="1097"/>
      <c r="UKH50" s="1097"/>
      <c r="UKI50" s="1097"/>
      <c r="UKJ50" s="1097"/>
      <c r="UKK50" s="1097"/>
      <c r="UKL50" s="1097"/>
      <c r="UKM50" s="1097"/>
      <c r="UKN50" s="1097"/>
      <c r="UKO50" s="1097"/>
      <c r="UKP50" s="1097"/>
      <c r="UKQ50" s="1097"/>
      <c r="UKR50" s="1097"/>
      <c r="UKS50" s="1097"/>
      <c r="UKT50" s="1097"/>
      <c r="UKU50" s="1097"/>
      <c r="UKV50" s="1097"/>
      <c r="UKW50" s="1097"/>
      <c r="UKX50" s="1097"/>
      <c r="UKY50" s="1097"/>
      <c r="UKZ50" s="1097"/>
      <c r="ULA50" s="1097"/>
      <c r="ULB50" s="1097"/>
      <c r="ULC50" s="1097"/>
      <c r="ULD50" s="1097"/>
      <c r="ULE50" s="1097"/>
      <c r="ULF50" s="1097"/>
      <c r="ULG50" s="1097"/>
      <c r="ULH50" s="1097"/>
      <c r="ULI50" s="1097"/>
      <c r="ULJ50" s="1097"/>
      <c r="ULK50" s="1097"/>
      <c r="ULL50" s="1097"/>
      <c r="ULM50" s="1097"/>
      <c r="ULN50" s="1097"/>
      <c r="ULO50" s="1097"/>
      <c r="ULP50" s="1097"/>
      <c r="ULQ50" s="1097"/>
      <c r="ULR50" s="1097"/>
      <c r="ULS50" s="1097"/>
      <c r="ULT50" s="1097"/>
      <c r="ULU50" s="1097"/>
      <c r="ULV50" s="1097"/>
      <c r="ULW50" s="1097"/>
      <c r="ULX50" s="1097"/>
      <c r="ULY50" s="1097"/>
      <c r="ULZ50" s="1097"/>
      <c r="UMA50" s="1097"/>
      <c r="UMB50" s="1097"/>
      <c r="UMC50" s="1097"/>
      <c r="UMD50" s="1097"/>
      <c r="UME50" s="1097"/>
      <c r="UMF50" s="1097"/>
      <c r="UMG50" s="1097"/>
      <c r="UMH50" s="1097"/>
      <c r="UMI50" s="1097"/>
      <c r="UMJ50" s="1097"/>
      <c r="UMK50" s="1097"/>
      <c r="UML50" s="1097"/>
      <c r="UMM50" s="1097"/>
      <c r="UMN50" s="1097"/>
      <c r="UMO50" s="1097"/>
      <c r="UMP50" s="1097"/>
      <c r="UMQ50" s="1097"/>
      <c r="UMR50" s="1097"/>
      <c r="UMS50" s="1097"/>
      <c r="UMT50" s="1097"/>
      <c r="UMU50" s="1097"/>
      <c r="UMV50" s="1097"/>
      <c r="UMW50" s="1097"/>
      <c r="UMX50" s="1097"/>
      <c r="UMY50" s="1097"/>
      <c r="UMZ50" s="1097"/>
      <c r="UNA50" s="1097"/>
      <c r="UNB50" s="1097"/>
      <c r="UNC50" s="1097"/>
      <c r="UND50" s="1097"/>
      <c r="UNE50" s="1097"/>
      <c r="UNF50" s="1097"/>
      <c r="UNG50" s="1097"/>
      <c r="UNH50" s="1097"/>
      <c r="UNI50" s="1097"/>
      <c r="UNJ50" s="1097"/>
      <c r="UNK50" s="1097"/>
      <c r="UNL50" s="1097"/>
      <c r="UNM50" s="1097"/>
      <c r="UNN50" s="1097"/>
      <c r="UNO50" s="1097"/>
      <c r="UNP50" s="1097"/>
      <c r="UNQ50" s="1097"/>
      <c r="UNR50" s="1097"/>
      <c r="UNS50" s="1097"/>
      <c r="UNT50" s="1097"/>
      <c r="UNU50" s="1097"/>
      <c r="UNV50" s="1097"/>
      <c r="UNW50" s="1097"/>
      <c r="UNX50" s="1097"/>
      <c r="UNY50" s="1097"/>
      <c r="UNZ50" s="1097"/>
      <c r="UOA50" s="1097"/>
      <c r="UOB50" s="1097"/>
      <c r="UOC50" s="1097"/>
      <c r="UOD50" s="1097"/>
      <c r="UOE50" s="1097"/>
      <c r="UOF50" s="1097"/>
      <c r="UOG50" s="1097"/>
      <c r="UOH50" s="1097"/>
      <c r="UOI50" s="1097"/>
      <c r="UOJ50" s="1097"/>
      <c r="UOK50" s="1097"/>
      <c r="UOL50" s="1097"/>
      <c r="UOM50" s="1097"/>
      <c r="UON50" s="1097"/>
      <c r="UOO50" s="1097"/>
      <c r="UOP50" s="1097"/>
      <c r="UOQ50" s="1097"/>
      <c r="UOR50" s="1097"/>
      <c r="UOS50" s="1097"/>
      <c r="UOT50" s="1097"/>
      <c r="UOU50" s="1097"/>
      <c r="UOV50" s="1097"/>
      <c r="UOW50" s="1097"/>
      <c r="UOX50" s="1097"/>
      <c r="UOY50" s="1097"/>
      <c r="UOZ50" s="1097"/>
      <c r="UPA50" s="1097"/>
      <c r="UPB50" s="1097"/>
      <c r="UPC50" s="1097"/>
      <c r="UPD50" s="1097"/>
      <c r="UPE50" s="1097"/>
      <c r="UPF50" s="1097"/>
      <c r="UPG50" s="1097"/>
      <c r="UPH50" s="1097"/>
      <c r="UPI50" s="1097"/>
      <c r="UPJ50" s="1097"/>
      <c r="UPK50" s="1097"/>
      <c r="UPL50" s="1097"/>
      <c r="UPM50" s="1097"/>
      <c r="UPN50" s="1097"/>
      <c r="UPO50" s="1097"/>
      <c r="UPP50" s="1097"/>
      <c r="UPQ50" s="1097"/>
      <c r="UPR50" s="1097"/>
      <c r="UPS50" s="1097"/>
      <c r="UPT50" s="1097"/>
      <c r="UPU50" s="1097"/>
      <c r="UPV50" s="1097"/>
      <c r="UPW50" s="1097"/>
      <c r="UPX50" s="1097"/>
      <c r="UPY50" s="1097"/>
      <c r="UPZ50" s="1097"/>
      <c r="UQA50" s="1097"/>
      <c r="UQB50" s="1097"/>
      <c r="UQC50" s="1097"/>
      <c r="UQD50" s="1097"/>
      <c r="UQE50" s="1097"/>
      <c r="UQF50" s="1097"/>
      <c r="UQG50" s="1097"/>
      <c r="UQH50" s="1097"/>
      <c r="UQI50" s="1097"/>
      <c r="UQJ50" s="1097"/>
      <c r="UQK50" s="1097"/>
      <c r="UQL50" s="1097"/>
      <c r="UQM50" s="1097"/>
      <c r="UQN50" s="1097"/>
      <c r="UQO50" s="1097"/>
      <c r="UQP50" s="1097"/>
      <c r="UQQ50" s="1097"/>
      <c r="UQR50" s="1097"/>
      <c r="UQS50" s="1097"/>
      <c r="UQT50" s="1097"/>
      <c r="UQU50" s="1097"/>
      <c r="UQV50" s="1097"/>
      <c r="UQW50" s="1097"/>
      <c r="UQX50" s="1097"/>
      <c r="UQY50" s="1097"/>
      <c r="UQZ50" s="1097"/>
      <c r="URA50" s="1097"/>
      <c r="URB50" s="1097"/>
      <c r="URC50" s="1097"/>
      <c r="URD50" s="1097"/>
      <c r="URE50" s="1097"/>
      <c r="URF50" s="1097"/>
      <c r="URG50" s="1097"/>
      <c r="URH50" s="1097"/>
      <c r="URI50" s="1097"/>
      <c r="URJ50" s="1097"/>
      <c r="URK50" s="1097"/>
      <c r="URL50" s="1097"/>
      <c r="URM50" s="1097"/>
      <c r="URN50" s="1097"/>
      <c r="URO50" s="1097"/>
      <c r="URP50" s="1097"/>
      <c r="URQ50" s="1097"/>
      <c r="URR50" s="1097"/>
      <c r="URS50" s="1097"/>
      <c r="URT50" s="1097"/>
      <c r="URU50" s="1097"/>
      <c r="URV50" s="1097"/>
      <c r="URW50" s="1097"/>
      <c r="URX50" s="1097"/>
      <c r="URY50" s="1097"/>
      <c r="URZ50" s="1097"/>
      <c r="USA50" s="1097"/>
      <c r="USB50" s="1097"/>
      <c r="USC50" s="1097"/>
      <c r="USD50" s="1097"/>
      <c r="USE50" s="1097"/>
      <c r="USF50" s="1097"/>
      <c r="USG50" s="1097"/>
      <c r="USH50" s="1097"/>
      <c r="USI50" s="1097"/>
      <c r="USJ50" s="1097"/>
      <c r="USK50" s="1097"/>
      <c r="USL50" s="1097"/>
      <c r="USM50" s="1097"/>
      <c r="USN50" s="1097"/>
      <c r="USO50" s="1097"/>
      <c r="USP50" s="1097"/>
      <c r="USQ50" s="1097"/>
      <c r="USR50" s="1097"/>
      <c r="USS50" s="1097"/>
      <c r="UST50" s="1097"/>
      <c r="USU50" s="1097"/>
      <c r="USV50" s="1097"/>
      <c r="USW50" s="1097"/>
      <c r="USX50" s="1097"/>
      <c r="USY50" s="1097"/>
      <c r="USZ50" s="1097"/>
      <c r="UTA50" s="1097"/>
      <c r="UTB50" s="1097"/>
      <c r="UTC50" s="1097"/>
      <c r="UTD50" s="1097"/>
      <c r="UTE50" s="1097"/>
      <c r="UTF50" s="1097"/>
      <c r="UTG50" s="1097"/>
      <c r="UTH50" s="1097"/>
      <c r="UTI50" s="1097"/>
      <c r="UTJ50" s="1097"/>
      <c r="UTK50" s="1097"/>
      <c r="UTL50" s="1097"/>
      <c r="UTM50" s="1097"/>
      <c r="UTN50" s="1097"/>
      <c r="UTO50" s="1097"/>
      <c r="UTP50" s="1097"/>
      <c r="UTQ50" s="1097"/>
      <c r="UTR50" s="1097"/>
      <c r="UTS50" s="1097"/>
      <c r="UTT50" s="1097"/>
      <c r="UTU50" s="1097"/>
      <c r="UTV50" s="1097"/>
      <c r="UTW50" s="1097"/>
      <c r="UTX50" s="1097"/>
      <c r="UTY50" s="1097"/>
      <c r="UTZ50" s="1097"/>
      <c r="UUA50" s="1097"/>
      <c r="UUB50" s="1097"/>
      <c r="UUC50" s="1097"/>
      <c r="UUD50" s="1097"/>
      <c r="UUE50" s="1097"/>
      <c r="UUF50" s="1097"/>
      <c r="UUG50" s="1097"/>
      <c r="UUH50" s="1097"/>
      <c r="UUI50" s="1097"/>
      <c r="UUJ50" s="1097"/>
      <c r="UUK50" s="1097"/>
      <c r="UUL50" s="1097"/>
      <c r="UUM50" s="1097"/>
      <c r="UUN50" s="1097"/>
      <c r="UUO50" s="1097"/>
      <c r="UUP50" s="1097"/>
      <c r="UUQ50" s="1097"/>
      <c r="UUR50" s="1097"/>
      <c r="UUS50" s="1097"/>
      <c r="UUT50" s="1097"/>
      <c r="UUU50" s="1097"/>
      <c r="UUV50" s="1097"/>
      <c r="UUW50" s="1097"/>
      <c r="UUX50" s="1097"/>
      <c r="UUY50" s="1097"/>
      <c r="UUZ50" s="1097"/>
      <c r="UVA50" s="1097"/>
      <c r="UVB50" s="1097"/>
      <c r="UVC50" s="1097"/>
      <c r="UVD50" s="1097"/>
      <c r="UVE50" s="1097"/>
      <c r="UVF50" s="1097"/>
      <c r="UVG50" s="1097"/>
      <c r="UVH50" s="1097"/>
      <c r="UVI50" s="1097"/>
      <c r="UVJ50" s="1097"/>
      <c r="UVK50" s="1097"/>
      <c r="UVL50" s="1097"/>
      <c r="UVM50" s="1097"/>
      <c r="UVN50" s="1097"/>
      <c r="UVO50" s="1097"/>
      <c r="UVP50" s="1097"/>
      <c r="UVQ50" s="1097"/>
      <c r="UVR50" s="1097"/>
      <c r="UVS50" s="1097"/>
      <c r="UVT50" s="1097"/>
      <c r="UVU50" s="1097"/>
      <c r="UVV50" s="1097"/>
      <c r="UVW50" s="1097"/>
      <c r="UVX50" s="1097"/>
      <c r="UVY50" s="1097"/>
      <c r="UVZ50" s="1097"/>
      <c r="UWA50" s="1097"/>
      <c r="UWB50" s="1097"/>
      <c r="UWC50" s="1097"/>
      <c r="UWD50" s="1097"/>
      <c r="UWE50" s="1097"/>
      <c r="UWF50" s="1097"/>
      <c r="UWG50" s="1097"/>
      <c r="UWH50" s="1097"/>
      <c r="UWI50" s="1097"/>
      <c r="UWJ50" s="1097"/>
      <c r="UWK50" s="1097"/>
      <c r="UWL50" s="1097"/>
      <c r="UWM50" s="1097"/>
      <c r="UWN50" s="1097"/>
      <c r="UWO50" s="1097"/>
      <c r="UWP50" s="1097"/>
      <c r="UWQ50" s="1097"/>
      <c r="UWR50" s="1097"/>
      <c r="UWS50" s="1097"/>
      <c r="UWT50" s="1097"/>
      <c r="UWU50" s="1097"/>
      <c r="UWV50" s="1097"/>
      <c r="UWW50" s="1097"/>
      <c r="UWX50" s="1097"/>
      <c r="UWY50" s="1097"/>
      <c r="UWZ50" s="1097"/>
      <c r="UXA50" s="1097"/>
      <c r="UXB50" s="1097"/>
      <c r="UXC50" s="1097"/>
      <c r="UXD50" s="1097"/>
      <c r="UXE50" s="1097"/>
      <c r="UXF50" s="1097"/>
      <c r="UXG50" s="1097"/>
      <c r="UXH50" s="1097"/>
      <c r="UXI50" s="1097"/>
      <c r="UXJ50" s="1097"/>
      <c r="UXK50" s="1097"/>
      <c r="UXL50" s="1097"/>
      <c r="UXM50" s="1097"/>
      <c r="UXN50" s="1097"/>
      <c r="UXO50" s="1097"/>
      <c r="UXP50" s="1097"/>
      <c r="UXQ50" s="1097"/>
      <c r="UXR50" s="1097"/>
      <c r="UXS50" s="1097"/>
      <c r="UXT50" s="1097"/>
      <c r="UXU50" s="1097"/>
      <c r="UXV50" s="1097"/>
      <c r="UXW50" s="1097"/>
      <c r="UXX50" s="1097"/>
      <c r="UXY50" s="1097"/>
      <c r="UXZ50" s="1097"/>
      <c r="UYA50" s="1097"/>
      <c r="UYB50" s="1097"/>
      <c r="UYC50" s="1097"/>
      <c r="UYD50" s="1097"/>
      <c r="UYE50" s="1097"/>
      <c r="UYF50" s="1097"/>
      <c r="UYG50" s="1097"/>
      <c r="UYH50" s="1097"/>
      <c r="UYI50" s="1097"/>
      <c r="UYJ50" s="1097"/>
      <c r="UYK50" s="1097"/>
      <c r="UYL50" s="1097"/>
      <c r="UYM50" s="1097"/>
      <c r="UYN50" s="1097"/>
      <c r="UYO50" s="1097"/>
      <c r="UYP50" s="1097"/>
      <c r="UYQ50" s="1097"/>
      <c r="UYR50" s="1097"/>
      <c r="UYS50" s="1097"/>
      <c r="UYT50" s="1097"/>
      <c r="UYU50" s="1097"/>
      <c r="UYV50" s="1097"/>
      <c r="UYW50" s="1097"/>
      <c r="UYX50" s="1097"/>
      <c r="UYY50" s="1097"/>
      <c r="UYZ50" s="1097"/>
      <c r="UZA50" s="1097"/>
      <c r="UZB50" s="1097"/>
      <c r="UZC50" s="1097"/>
      <c r="UZD50" s="1097"/>
      <c r="UZE50" s="1097"/>
      <c r="UZF50" s="1097"/>
      <c r="UZG50" s="1097"/>
      <c r="UZH50" s="1097"/>
      <c r="UZI50" s="1097"/>
      <c r="UZJ50" s="1097"/>
      <c r="UZK50" s="1097"/>
      <c r="UZL50" s="1097"/>
      <c r="UZM50" s="1097"/>
      <c r="UZN50" s="1097"/>
      <c r="UZO50" s="1097"/>
      <c r="UZP50" s="1097"/>
      <c r="UZQ50" s="1097"/>
      <c r="UZR50" s="1097"/>
      <c r="UZS50" s="1097"/>
      <c r="UZT50" s="1097"/>
      <c r="UZU50" s="1097"/>
      <c r="UZV50" s="1097"/>
      <c r="UZW50" s="1097"/>
      <c r="UZX50" s="1097"/>
      <c r="UZY50" s="1097"/>
      <c r="UZZ50" s="1097"/>
      <c r="VAA50" s="1097"/>
      <c r="VAB50" s="1097"/>
      <c r="VAC50" s="1097"/>
      <c r="VAD50" s="1097"/>
      <c r="VAE50" s="1097"/>
      <c r="VAF50" s="1097"/>
      <c r="VAG50" s="1097"/>
      <c r="VAH50" s="1097"/>
      <c r="VAI50" s="1097"/>
      <c r="VAJ50" s="1097"/>
      <c r="VAK50" s="1097"/>
      <c r="VAL50" s="1097"/>
      <c r="VAM50" s="1097"/>
      <c r="VAN50" s="1097"/>
      <c r="VAO50" s="1097"/>
      <c r="VAP50" s="1097"/>
      <c r="VAQ50" s="1097"/>
      <c r="VAR50" s="1097"/>
      <c r="VAS50" s="1097"/>
      <c r="VAT50" s="1097"/>
      <c r="VAU50" s="1097"/>
      <c r="VAV50" s="1097"/>
      <c r="VAW50" s="1097"/>
      <c r="VAX50" s="1097"/>
      <c r="VAY50" s="1097"/>
      <c r="VAZ50" s="1097"/>
      <c r="VBA50" s="1097"/>
      <c r="VBB50" s="1097"/>
      <c r="VBC50" s="1097"/>
      <c r="VBD50" s="1097"/>
      <c r="VBE50" s="1097"/>
      <c r="VBF50" s="1097"/>
      <c r="VBG50" s="1097"/>
      <c r="VBH50" s="1097"/>
      <c r="VBI50" s="1097"/>
      <c r="VBJ50" s="1097"/>
      <c r="VBK50" s="1097"/>
      <c r="VBL50" s="1097"/>
      <c r="VBM50" s="1097"/>
      <c r="VBN50" s="1097"/>
      <c r="VBO50" s="1097"/>
      <c r="VBP50" s="1097"/>
      <c r="VBQ50" s="1097"/>
      <c r="VBR50" s="1097"/>
      <c r="VBS50" s="1097"/>
      <c r="VBT50" s="1097"/>
      <c r="VBU50" s="1097"/>
      <c r="VBV50" s="1097"/>
      <c r="VBW50" s="1097"/>
      <c r="VBX50" s="1097"/>
      <c r="VBY50" s="1097"/>
      <c r="VBZ50" s="1097"/>
      <c r="VCA50" s="1097"/>
      <c r="VCB50" s="1097"/>
      <c r="VCC50" s="1097"/>
      <c r="VCD50" s="1097"/>
      <c r="VCE50" s="1097"/>
      <c r="VCF50" s="1097"/>
      <c r="VCG50" s="1097"/>
      <c r="VCH50" s="1097"/>
      <c r="VCI50" s="1097"/>
      <c r="VCJ50" s="1097"/>
      <c r="VCK50" s="1097"/>
      <c r="VCL50" s="1097"/>
      <c r="VCM50" s="1097"/>
      <c r="VCN50" s="1097"/>
      <c r="VCO50" s="1097"/>
      <c r="VCP50" s="1097"/>
      <c r="VCQ50" s="1097"/>
      <c r="VCR50" s="1097"/>
      <c r="VCS50" s="1097"/>
      <c r="VCT50" s="1097"/>
      <c r="VCU50" s="1097"/>
      <c r="VCV50" s="1097"/>
      <c r="VCW50" s="1097"/>
      <c r="VCX50" s="1097"/>
      <c r="VCY50" s="1097"/>
      <c r="VCZ50" s="1097"/>
      <c r="VDA50" s="1097"/>
      <c r="VDB50" s="1097"/>
      <c r="VDC50" s="1097"/>
      <c r="VDD50" s="1097"/>
      <c r="VDE50" s="1097"/>
      <c r="VDF50" s="1097"/>
      <c r="VDG50" s="1097"/>
      <c r="VDH50" s="1097"/>
      <c r="VDI50" s="1097"/>
      <c r="VDJ50" s="1097"/>
      <c r="VDK50" s="1097"/>
      <c r="VDL50" s="1097"/>
      <c r="VDM50" s="1097"/>
      <c r="VDN50" s="1097"/>
      <c r="VDO50" s="1097"/>
      <c r="VDP50" s="1097"/>
      <c r="VDQ50" s="1097"/>
      <c r="VDR50" s="1097"/>
      <c r="VDS50" s="1097"/>
      <c r="VDT50" s="1097"/>
      <c r="VDU50" s="1097"/>
      <c r="VDV50" s="1097"/>
      <c r="VDW50" s="1097"/>
      <c r="VDX50" s="1097"/>
      <c r="VDY50" s="1097"/>
      <c r="VDZ50" s="1097"/>
      <c r="VEA50" s="1097"/>
      <c r="VEB50" s="1097"/>
      <c r="VEC50" s="1097"/>
      <c r="VED50" s="1097"/>
      <c r="VEE50" s="1097"/>
      <c r="VEF50" s="1097"/>
      <c r="VEG50" s="1097"/>
      <c r="VEH50" s="1097"/>
      <c r="VEI50" s="1097"/>
      <c r="VEJ50" s="1097"/>
      <c r="VEK50" s="1097"/>
      <c r="VEL50" s="1097"/>
      <c r="VEM50" s="1097"/>
      <c r="VEN50" s="1097"/>
      <c r="VEO50" s="1097"/>
      <c r="VEP50" s="1097"/>
      <c r="VEQ50" s="1097"/>
      <c r="VER50" s="1097"/>
      <c r="VES50" s="1097"/>
      <c r="VET50" s="1097"/>
      <c r="VEU50" s="1097"/>
      <c r="VEV50" s="1097"/>
      <c r="VEW50" s="1097"/>
      <c r="VEX50" s="1097"/>
      <c r="VEY50" s="1097"/>
      <c r="VEZ50" s="1097"/>
      <c r="VFA50" s="1097"/>
      <c r="VFB50" s="1097"/>
      <c r="VFC50" s="1097"/>
      <c r="VFD50" s="1097"/>
      <c r="VFE50" s="1097"/>
      <c r="VFF50" s="1097"/>
      <c r="VFG50" s="1097"/>
      <c r="VFH50" s="1097"/>
      <c r="VFI50" s="1097"/>
      <c r="VFJ50" s="1097"/>
      <c r="VFK50" s="1097"/>
      <c r="VFL50" s="1097"/>
      <c r="VFM50" s="1097"/>
      <c r="VFN50" s="1097"/>
      <c r="VFO50" s="1097"/>
      <c r="VFP50" s="1097"/>
      <c r="VFQ50" s="1097"/>
      <c r="VFR50" s="1097"/>
      <c r="VFS50" s="1097"/>
      <c r="VFT50" s="1097"/>
      <c r="VFU50" s="1097"/>
      <c r="VFV50" s="1097"/>
      <c r="VFW50" s="1097"/>
      <c r="VFX50" s="1097"/>
      <c r="VFY50" s="1097"/>
      <c r="VFZ50" s="1097"/>
      <c r="VGA50" s="1097"/>
      <c r="VGB50" s="1097"/>
      <c r="VGC50" s="1097"/>
      <c r="VGD50" s="1097"/>
      <c r="VGE50" s="1097"/>
      <c r="VGF50" s="1097"/>
      <c r="VGG50" s="1097"/>
      <c r="VGH50" s="1097"/>
      <c r="VGI50" s="1097"/>
      <c r="VGJ50" s="1097"/>
      <c r="VGK50" s="1097"/>
      <c r="VGL50" s="1097"/>
      <c r="VGM50" s="1097"/>
      <c r="VGN50" s="1097"/>
      <c r="VGO50" s="1097"/>
      <c r="VGP50" s="1097"/>
      <c r="VGQ50" s="1097"/>
      <c r="VGR50" s="1097"/>
      <c r="VGS50" s="1097"/>
      <c r="VGT50" s="1097"/>
      <c r="VGU50" s="1097"/>
      <c r="VGV50" s="1097"/>
      <c r="VGW50" s="1097"/>
      <c r="VGX50" s="1097"/>
      <c r="VGY50" s="1097"/>
      <c r="VGZ50" s="1097"/>
      <c r="VHA50" s="1097"/>
      <c r="VHB50" s="1097"/>
      <c r="VHC50" s="1097"/>
      <c r="VHD50" s="1097"/>
      <c r="VHE50" s="1097"/>
      <c r="VHF50" s="1097"/>
      <c r="VHG50" s="1097"/>
      <c r="VHH50" s="1097"/>
      <c r="VHI50" s="1097"/>
      <c r="VHJ50" s="1097"/>
      <c r="VHK50" s="1097"/>
      <c r="VHL50" s="1097"/>
      <c r="VHM50" s="1097"/>
      <c r="VHN50" s="1097"/>
      <c r="VHO50" s="1097"/>
      <c r="VHP50" s="1097"/>
      <c r="VHQ50" s="1097"/>
      <c r="VHR50" s="1097"/>
      <c r="VHS50" s="1097"/>
      <c r="VHT50" s="1097"/>
      <c r="VHU50" s="1097"/>
      <c r="VHV50" s="1097"/>
      <c r="VHW50" s="1097"/>
      <c r="VHX50" s="1097"/>
      <c r="VHY50" s="1097"/>
      <c r="VHZ50" s="1097"/>
      <c r="VIA50" s="1097"/>
      <c r="VIB50" s="1097"/>
      <c r="VIC50" s="1097"/>
      <c r="VID50" s="1097"/>
      <c r="VIE50" s="1097"/>
      <c r="VIF50" s="1097"/>
      <c r="VIG50" s="1097"/>
      <c r="VIH50" s="1097"/>
      <c r="VII50" s="1097"/>
      <c r="VIJ50" s="1097"/>
      <c r="VIK50" s="1097"/>
      <c r="VIL50" s="1097"/>
      <c r="VIM50" s="1097"/>
      <c r="VIN50" s="1097"/>
      <c r="VIO50" s="1097"/>
      <c r="VIP50" s="1097"/>
      <c r="VIQ50" s="1097"/>
      <c r="VIR50" s="1097"/>
      <c r="VIS50" s="1097"/>
      <c r="VIT50" s="1097"/>
      <c r="VIU50" s="1097"/>
      <c r="VIV50" s="1097"/>
      <c r="VIW50" s="1097"/>
      <c r="VIX50" s="1097"/>
      <c r="VIY50" s="1097"/>
      <c r="VIZ50" s="1097"/>
      <c r="VJA50" s="1097"/>
      <c r="VJB50" s="1097"/>
      <c r="VJC50" s="1097"/>
      <c r="VJD50" s="1097"/>
      <c r="VJE50" s="1097"/>
      <c r="VJF50" s="1097"/>
      <c r="VJG50" s="1097"/>
      <c r="VJH50" s="1097"/>
      <c r="VJI50" s="1097"/>
      <c r="VJJ50" s="1097"/>
      <c r="VJK50" s="1097"/>
      <c r="VJL50" s="1097"/>
      <c r="VJM50" s="1097"/>
      <c r="VJN50" s="1097"/>
      <c r="VJO50" s="1097"/>
      <c r="VJP50" s="1097"/>
      <c r="VJQ50" s="1097"/>
      <c r="VJR50" s="1097"/>
      <c r="VJS50" s="1097"/>
      <c r="VJT50" s="1097"/>
      <c r="VJU50" s="1097"/>
      <c r="VJV50" s="1097"/>
      <c r="VJW50" s="1097"/>
      <c r="VJX50" s="1097"/>
      <c r="VJY50" s="1097"/>
      <c r="VJZ50" s="1097"/>
      <c r="VKA50" s="1097"/>
      <c r="VKB50" s="1097"/>
      <c r="VKC50" s="1097"/>
      <c r="VKD50" s="1097"/>
      <c r="VKE50" s="1097"/>
      <c r="VKF50" s="1097"/>
      <c r="VKG50" s="1097"/>
      <c r="VKH50" s="1097"/>
      <c r="VKI50" s="1097"/>
      <c r="VKJ50" s="1097"/>
      <c r="VKK50" s="1097"/>
      <c r="VKL50" s="1097"/>
      <c r="VKM50" s="1097"/>
      <c r="VKN50" s="1097"/>
      <c r="VKO50" s="1097"/>
      <c r="VKP50" s="1097"/>
      <c r="VKQ50" s="1097"/>
      <c r="VKR50" s="1097"/>
      <c r="VKS50" s="1097"/>
      <c r="VKT50" s="1097"/>
      <c r="VKU50" s="1097"/>
      <c r="VKV50" s="1097"/>
      <c r="VKW50" s="1097"/>
      <c r="VKX50" s="1097"/>
      <c r="VKY50" s="1097"/>
      <c r="VKZ50" s="1097"/>
      <c r="VLA50" s="1097"/>
      <c r="VLB50" s="1097"/>
      <c r="VLC50" s="1097"/>
      <c r="VLD50" s="1097"/>
      <c r="VLE50" s="1097"/>
      <c r="VLF50" s="1097"/>
      <c r="VLG50" s="1097"/>
      <c r="VLH50" s="1097"/>
      <c r="VLI50" s="1097"/>
      <c r="VLJ50" s="1097"/>
      <c r="VLK50" s="1097"/>
      <c r="VLL50" s="1097"/>
      <c r="VLM50" s="1097"/>
      <c r="VLN50" s="1097"/>
      <c r="VLO50" s="1097"/>
      <c r="VLP50" s="1097"/>
      <c r="VLQ50" s="1097"/>
      <c r="VLR50" s="1097"/>
      <c r="VLS50" s="1097"/>
      <c r="VLT50" s="1097"/>
      <c r="VLU50" s="1097"/>
      <c r="VLV50" s="1097"/>
      <c r="VLW50" s="1097"/>
      <c r="VLX50" s="1097"/>
      <c r="VLY50" s="1097"/>
      <c r="VLZ50" s="1097"/>
      <c r="VMA50" s="1097"/>
      <c r="VMB50" s="1097"/>
      <c r="VMC50" s="1097"/>
      <c r="VMD50" s="1097"/>
      <c r="VME50" s="1097"/>
      <c r="VMF50" s="1097"/>
      <c r="VMG50" s="1097"/>
      <c r="VMH50" s="1097"/>
      <c r="VMI50" s="1097"/>
      <c r="VMJ50" s="1097"/>
      <c r="VMK50" s="1097"/>
      <c r="VML50" s="1097"/>
      <c r="VMM50" s="1097"/>
      <c r="VMN50" s="1097"/>
      <c r="VMO50" s="1097"/>
      <c r="VMP50" s="1097"/>
      <c r="VMQ50" s="1097"/>
      <c r="VMR50" s="1097"/>
      <c r="VMS50" s="1097"/>
      <c r="VMT50" s="1097"/>
      <c r="VMU50" s="1097"/>
      <c r="VMV50" s="1097"/>
      <c r="VMW50" s="1097"/>
      <c r="VMX50" s="1097"/>
      <c r="VMY50" s="1097"/>
      <c r="VMZ50" s="1097"/>
      <c r="VNA50" s="1097"/>
      <c r="VNB50" s="1097"/>
      <c r="VNC50" s="1097"/>
      <c r="VND50" s="1097"/>
      <c r="VNE50" s="1097"/>
      <c r="VNF50" s="1097"/>
      <c r="VNG50" s="1097"/>
      <c r="VNH50" s="1097"/>
      <c r="VNI50" s="1097"/>
      <c r="VNJ50" s="1097"/>
      <c r="VNK50" s="1097"/>
      <c r="VNL50" s="1097"/>
      <c r="VNM50" s="1097"/>
      <c r="VNN50" s="1097"/>
      <c r="VNO50" s="1097"/>
      <c r="VNP50" s="1097"/>
      <c r="VNQ50" s="1097"/>
      <c r="VNR50" s="1097"/>
      <c r="VNS50" s="1097"/>
      <c r="VNT50" s="1097"/>
      <c r="VNU50" s="1097"/>
      <c r="VNV50" s="1097"/>
      <c r="VNW50" s="1097"/>
      <c r="VNX50" s="1097"/>
      <c r="VNY50" s="1097"/>
      <c r="VNZ50" s="1097"/>
      <c r="VOA50" s="1097"/>
      <c r="VOB50" s="1097"/>
      <c r="VOC50" s="1097"/>
      <c r="VOD50" s="1097"/>
      <c r="VOE50" s="1097"/>
      <c r="VOF50" s="1097"/>
      <c r="VOG50" s="1097"/>
      <c r="VOH50" s="1097"/>
      <c r="VOI50" s="1097"/>
      <c r="VOJ50" s="1097"/>
      <c r="VOK50" s="1097"/>
      <c r="VOL50" s="1097"/>
      <c r="VOM50" s="1097"/>
      <c r="VON50" s="1097"/>
      <c r="VOO50" s="1097"/>
      <c r="VOP50" s="1097"/>
      <c r="VOQ50" s="1097"/>
      <c r="VOR50" s="1097"/>
      <c r="VOS50" s="1097"/>
      <c r="VOT50" s="1097"/>
      <c r="VOU50" s="1097"/>
      <c r="VOV50" s="1097"/>
      <c r="VOW50" s="1097"/>
      <c r="VOX50" s="1097"/>
      <c r="VOY50" s="1097"/>
      <c r="VOZ50" s="1097"/>
      <c r="VPA50" s="1097"/>
      <c r="VPB50" s="1097"/>
      <c r="VPC50" s="1097"/>
      <c r="VPD50" s="1097"/>
      <c r="VPE50" s="1097"/>
      <c r="VPF50" s="1097"/>
      <c r="VPG50" s="1097"/>
      <c r="VPH50" s="1097"/>
      <c r="VPI50" s="1097"/>
      <c r="VPJ50" s="1097"/>
      <c r="VPK50" s="1097"/>
      <c r="VPL50" s="1097"/>
      <c r="VPM50" s="1097"/>
      <c r="VPN50" s="1097"/>
      <c r="VPO50" s="1097"/>
      <c r="VPP50" s="1097"/>
      <c r="VPQ50" s="1097"/>
      <c r="VPR50" s="1097"/>
      <c r="VPS50" s="1097"/>
      <c r="VPT50" s="1097"/>
      <c r="VPU50" s="1097"/>
      <c r="VPV50" s="1097"/>
      <c r="VPW50" s="1097"/>
      <c r="VPX50" s="1097"/>
      <c r="VPY50" s="1097"/>
      <c r="VPZ50" s="1097"/>
      <c r="VQA50" s="1097"/>
      <c r="VQB50" s="1097"/>
      <c r="VQC50" s="1097"/>
      <c r="VQD50" s="1097"/>
      <c r="VQE50" s="1097"/>
      <c r="VQF50" s="1097"/>
      <c r="VQG50" s="1097"/>
      <c r="VQH50" s="1097"/>
      <c r="VQI50" s="1097"/>
      <c r="VQJ50" s="1097"/>
      <c r="VQK50" s="1097"/>
      <c r="VQL50" s="1097"/>
      <c r="VQM50" s="1097"/>
      <c r="VQN50" s="1097"/>
      <c r="VQO50" s="1097"/>
      <c r="VQP50" s="1097"/>
      <c r="VQQ50" s="1097"/>
      <c r="VQR50" s="1097"/>
      <c r="VQS50" s="1097"/>
      <c r="VQT50" s="1097"/>
      <c r="VQU50" s="1097"/>
      <c r="VQV50" s="1097"/>
      <c r="VQW50" s="1097"/>
      <c r="VQX50" s="1097"/>
      <c r="VQY50" s="1097"/>
      <c r="VQZ50" s="1097"/>
      <c r="VRA50" s="1097"/>
      <c r="VRB50" s="1097"/>
      <c r="VRC50" s="1097"/>
      <c r="VRD50" s="1097"/>
      <c r="VRE50" s="1097"/>
      <c r="VRF50" s="1097"/>
      <c r="VRG50" s="1097"/>
      <c r="VRH50" s="1097"/>
      <c r="VRI50" s="1097"/>
      <c r="VRJ50" s="1097"/>
      <c r="VRK50" s="1097"/>
      <c r="VRU50" s="1097"/>
      <c r="VRV50" s="1097"/>
      <c r="VRW50" s="1097"/>
      <c r="VRX50" s="1097"/>
      <c r="VRY50" s="1097"/>
      <c r="VRZ50" s="1097"/>
      <c r="VSA50" s="1097"/>
      <c r="VSB50" s="1097"/>
      <c r="VSC50" s="1097"/>
      <c r="VSD50" s="1097"/>
      <c r="VSE50" s="1097"/>
      <c r="VSF50" s="1097"/>
      <c r="VSG50" s="1097"/>
      <c r="VSH50" s="1097"/>
      <c r="VSI50" s="1097"/>
      <c r="VSJ50" s="1097"/>
      <c r="VSK50" s="1097"/>
      <c r="VSL50" s="1097"/>
      <c r="VSM50" s="1097"/>
      <c r="VSN50" s="1097"/>
      <c r="VSO50" s="1097"/>
      <c r="VSP50" s="1097"/>
      <c r="VSQ50" s="1097"/>
      <c r="VSR50" s="1097"/>
      <c r="VSS50" s="1097"/>
      <c r="VST50" s="1097"/>
      <c r="VSU50" s="1097"/>
      <c r="VSV50" s="1097"/>
      <c r="VSW50" s="1097"/>
      <c r="VSX50" s="1097"/>
      <c r="VSY50" s="1097"/>
      <c r="VSZ50" s="1097"/>
      <c r="VTA50" s="1097"/>
      <c r="VTB50" s="1097"/>
      <c r="VTC50" s="1097"/>
      <c r="VTD50" s="1097"/>
      <c r="VTE50" s="1097"/>
      <c r="VTF50" s="1097"/>
      <c r="VTG50" s="1097"/>
      <c r="VTH50" s="1097"/>
      <c r="VTI50" s="1097"/>
      <c r="VTJ50" s="1097"/>
      <c r="VTK50" s="1097"/>
      <c r="VTL50" s="1097"/>
      <c r="VTM50" s="1097"/>
      <c r="VTN50" s="1097"/>
      <c r="VTO50" s="1097"/>
      <c r="VTP50" s="1097"/>
      <c r="VTQ50" s="1097"/>
      <c r="VTR50" s="1097"/>
      <c r="VTS50" s="1097"/>
      <c r="VTT50" s="1097"/>
      <c r="VTU50" s="1097"/>
      <c r="VTV50" s="1097"/>
      <c r="VTW50" s="1097"/>
      <c r="VTX50" s="1097"/>
      <c r="VTY50" s="1097"/>
      <c r="VTZ50" s="1097"/>
      <c r="VUA50" s="1097"/>
      <c r="VUB50" s="1097"/>
      <c r="VUC50" s="1097"/>
      <c r="VUD50" s="1097"/>
      <c r="VUE50" s="1097"/>
      <c r="VUF50" s="1097"/>
      <c r="VUG50" s="1097"/>
      <c r="VUH50" s="1097"/>
      <c r="VUI50" s="1097"/>
      <c r="VUJ50" s="1097"/>
      <c r="VUK50" s="1097"/>
      <c r="VUL50" s="1097"/>
      <c r="VUM50" s="1097"/>
      <c r="VUN50" s="1097"/>
      <c r="VUO50" s="1097"/>
      <c r="VUP50" s="1097"/>
      <c r="VUQ50" s="1097"/>
      <c r="VUR50" s="1097"/>
      <c r="VUS50" s="1097"/>
      <c r="VUT50" s="1097"/>
      <c r="VUU50" s="1097"/>
      <c r="VUV50" s="1097"/>
      <c r="VUW50" s="1097"/>
      <c r="VUX50" s="1097"/>
      <c r="VUY50" s="1097"/>
      <c r="VUZ50" s="1097"/>
      <c r="VVA50" s="1097"/>
      <c r="VVB50" s="1097"/>
      <c r="VVC50" s="1097"/>
      <c r="VVD50" s="1097"/>
      <c r="VVE50" s="1097"/>
      <c r="VVF50" s="1097"/>
      <c r="VVG50" s="1097"/>
      <c r="VVH50" s="1097"/>
      <c r="VVI50" s="1097"/>
      <c r="VVJ50" s="1097"/>
      <c r="VVK50" s="1097"/>
      <c r="VVL50" s="1097"/>
      <c r="VVM50" s="1097"/>
      <c r="VVN50" s="1097"/>
      <c r="VVO50" s="1097"/>
      <c r="VVP50" s="1097"/>
      <c r="VVQ50" s="1097"/>
      <c r="VVR50" s="1097"/>
      <c r="VVS50" s="1097"/>
      <c r="VVT50" s="1097"/>
      <c r="VVU50" s="1097"/>
      <c r="VVV50" s="1097"/>
      <c r="VVW50" s="1097"/>
      <c r="VVX50" s="1097"/>
      <c r="VVY50" s="1097"/>
      <c r="VVZ50" s="1097"/>
      <c r="VWA50" s="1097"/>
      <c r="VWB50" s="1097"/>
      <c r="VWC50" s="1097"/>
      <c r="VWD50" s="1097"/>
      <c r="VWE50" s="1097"/>
      <c r="VWF50" s="1097"/>
      <c r="VWG50" s="1097"/>
      <c r="VWH50" s="1097"/>
      <c r="VWI50" s="1097"/>
      <c r="VWJ50" s="1097"/>
      <c r="VWK50" s="1097"/>
      <c r="VWL50" s="1097"/>
      <c r="VWM50" s="1097"/>
      <c r="VWN50" s="1097"/>
      <c r="VWO50" s="1097"/>
      <c r="VWP50" s="1097"/>
      <c r="VWQ50" s="1097"/>
      <c r="VWR50" s="1097"/>
      <c r="VWS50" s="1097"/>
      <c r="VWT50" s="1097"/>
      <c r="VWU50" s="1097"/>
      <c r="VWV50" s="1097"/>
      <c r="VWW50" s="1097"/>
      <c r="VWX50" s="1097"/>
      <c r="VWY50" s="1097"/>
      <c r="VWZ50" s="1097"/>
      <c r="VXA50" s="1097"/>
      <c r="VXB50" s="1097"/>
      <c r="VXC50" s="1097"/>
      <c r="VXD50" s="1097"/>
      <c r="VXE50" s="1097"/>
      <c r="VXF50" s="1097"/>
      <c r="VXG50" s="1097"/>
      <c r="VXH50" s="1097"/>
      <c r="VXI50" s="1097"/>
      <c r="VXJ50" s="1097"/>
      <c r="VXK50" s="1097"/>
      <c r="VXL50" s="1097"/>
      <c r="VXM50" s="1097"/>
      <c r="VXN50" s="1097"/>
      <c r="VXO50" s="1097"/>
      <c r="VXP50" s="1097"/>
      <c r="VXQ50" s="1097"/>
      <c r="VXR50" s="1097"/>
      <c r="VXS50" s="1097"/>
      <c r="VXT50" s="1097"/>
      <c r="VXU50" s="1097"/>
      <c r="VXV50" s="1097"/>
      <c r="VXW50" s="1097"/>
      <c r="VXX50" s="1097"/>
      <c r="VXY50" s="1097"/>
      <c r="VXZ50" s="1097"/>
      <c r="VYA50" s="1097"/>
      <c r="VYB50" s="1097"/>
      <c r="VYC50" s="1097"/>
      <c r="VYD50" s="1097"/>
      <c r="VYE50" s="1097"/>
      <c r="VYF50" s="1097"/>
      <c r="VYG50" s="1097"/>
      <c r="VYH50" s="1097"/>
      <c r="VYI50" s="1097"/>
      <c r="VYJ50" s="1097"/>
      <c r="VYK50" s="1097"/>
      <c r="VYL50" s="1097"/>
      <c r="VYM50" s="1097"/>
      <c r="VYN50" s="1097"/>
      <c r="VYO50" s="1097"/>
      <c r="VYP50" s="1097"/>
      <c r="VYQ50" s="1097"/>
      <c r="VYR50" s="1097"/>
      <c r="VYS50" s="1097"/>
      <c r="VYT50" s="1097"/>
      <c r="VYU50" s="1097"/>
      <c r="VYV50" s="1097"/>
      <c r="VYW50" s="1097"/>
      <c r="VYX50" s="1097"/>
      <c r="VYY50" s="1097"/>
      <c r="VYZ50" s="1097"/>
      <c r="VZA50" s="1097"/>
      <c r="VZB50" s="1097"/>
      <c r="VZC50" s="1097"/>
      <c r="VZD50" s="1097"/>
      <c r="VZE50" s="1097"/>
      <c r="VZF50" s="1097"/>
      <c r="VZG50" s="1097"/>
      <c r="VZH50" s="1097"/>
      <c r="VZI50" s="1097"/>
      <c r="VZJ50" s="1097"/>
      <c r="VZK50" s="1097"/>
      <c r="VZL50" s="1097"/>
      <c r="VZM50" s="1097"/>
      <c r="VZN50" s="1097"/>
      <c r="VZO50" s="1097"/>
      <c r="VZP50" s="1097"/>
      <c r="VZQ50" s="1097"/>
      <c r="VZR50" s="1097"/>
      <c r="VZS50" s="1097"/>
      <c r="VZT50" s="1097"/>
      <c r="VZU50" s="1097"/>
      <c r="VZV50" s="1097"/>
      <c r="VZW50" s="1097"/>
      <c r="VZX50" s="1097"/>
      <c r="VZY50" s="1097"/>
      <c r="VZZ50" s="1097"/>
      <c r="WAA50" s="1097"/>
      <c r="WAB50" s="1097"/>
      <c r="WAC50" s="1097"/>
      <c r="WAD50" s="1097"/>
      <c r="WAE50" s="1097"/>
      <c r="WAF50" s="1097"/>
      <c r="WAG50" s="1097"/>
      <c r="WAH50" s="1097"/>
      <c r="WAI50" s="1097"/>
      <c r="WAJ50" s="1097"/>
      <c r="WAK50" s="1097"/>
      <c r="WAL50" s="1097"/>
      <c r="WAM50" s="1097"/>
      <c r="WAN50" s="1097"/>
      <c r="WAO50" s="1097"/>
      <c r="WAP50" s="1097"/>
      <c r="WAQ50" s="1097"/>
      <c r="WAR50" s="1097"/>
      <c r="WAS50" s="1097"/>
      <c r="WAT50" s="1097"/>
      <c r="WAU50" s="1097"/>
      <c r="WAV50" s="1097"/>
      <c r="WAW50" s="1097"/>
      <c r="WAX50" s="1097"/>
      <c r="WAY50" s="1097"/>
      <c r="WAZ50" s="1097"/>
      <c r="WBA50" s="1097"/>
      <c r="WBB50" s="1097"/>
      <c r="WBC50" s="1097"/>
      <c r="WBD50" s="1097"/>
      <c r="WBE50" s="1097"/>
      <c r="WBF50" s="1097"/>
      <c r="WBG50" s="1097"/>
      <c r="WBH50" s="1097"/>
      <c r="WBI50" s="1097"/>
      <c r="WBJ50" s="1097"/>
      <c r="WBK50" s="1097"/>
      <c r="WBL50" s="1097"/>
      <c r="WBM50" s="1097"/>
      <c r="WBN50" s="1097"/>
      <c r="WBO50" s="1097"/>
      <c r="WBP50" s="1097"/>
      <c r="WBQ50" s="1097"/>
      <c r="WBR50" s="1097"/>
      <c r="WBS50" s="1097"/>
      <c r="WBT50" s="1097"/>
      <c r="WBU50" s="1097"/>
      <c r="WBV50" s="1097"/>
      <c r="WBW50" s="1097"/>
      <c r="WBX50" s="1097"/>
      <c r="WBY50" s="1097"/>
      <c r="WBZ50" s="1097"/>
      <c r="WCA50" s="1097"/>
      <c r="WCB50" s="1097"/>
      <c r="WCC50" s="1097"/>
      <c r="WCD50" s="1097"/>
      <c r="WCE50" s="1097"/>
      <c r="WCF50" s="1097"/>
      <c r="WCG50" s="1097"/>
      <c r="WCH50" s="1097"/>
      <c r="WCI50" s="1097"/>
      <c r="WCJ50" s="1097"/>
      <c r="WCK50" s="1097"/>
      <c r="WCL50" s="1097"/>
      <c r="WCM50" s="1097"/>
      <c r="WCN50" s="1097"/>
      <c r="WCO50" s="1097"/>
      <c r="WCP50" s="1097"/>
      <c r="WCQ50" s="1097"/>
      <c r="WCR50" s="1097"/>
      <c r="WCS50" s="1097"/>
      <c r="WCT50" s="1097"/>
      <c r="WCU50" s="1097"/>
      <c r="WCV50" s="1097"/>
      <c r="WCW50" s="1097"/>
      <c r="WCX50" s="1097"/>
      <c r="WCY50" s="1097"/>
      <c r="WCZ50" s="1097"/>
      <c r="WDA50" s="1097"/>
      <c r="WDB50" s="1097"/>
      <c r="WDC50" s="1097"/>
      <c r="WDD50" s="1097"/>
      <c r="WDE50" s="1097"/>
      <c r="WDF50" s="1097"/>
      <c r="WDG50" s="1097"/>
      <c r="WDH50" s="1097"/>
      <c r="WDI50" s="1097"/>
      <c r="WDJ50" s="1097"/>
      <c r="WDK50" s="1097"/>
      <c r="WDL50" s="1097"/>
      <c r="WDM50" s="1097"/>
      <c r="WDN50" s="1097"/>
      <c r="WDO50" s="1097"/>
      <c r="WDP50" s="1097"/>
      <c r="WDQ50" s="1097"/>
      <c r="WDR50" s="1097"/>
      <c r="WDS50" s="1097"/>
      <c r="WDT50" s="1097"/>
      <c r="WDU50" s="1097"/>
      <c r="WDV50" s="1097"/>
      <c r="WDW50" s="1097"/>
      <c r="WDX50" s="1097"/>
      <c r="WDY50" s="1097"/>
      <c r="WDZ50" s="1097"/>
      <c r="WEA50" s="1097"/>
      <c r="WEB50" s="1097"/>
      <c r="WEC50" s="1097"/>
      <c r="WED50" s="1097"/>
      <c r="WEE50" s="1097"/>
      <c r="WEF50" s="1097"/>
      <c r="WEG50" s="1097"/>
      <c r="WEH50" s="1097"/>
      <c r="WEI50" s="1097"/>
      <c r="WEJ50" s="1097"/>
      <c r="WEK50" s="1097"/>
      <c r="WEL50" s="1097"/>
      <c r="WEM50" s="1097"/>
      <c r="WEN50" s="1097"/>
      <c r="WEO50" s="1097"/>
      <c r="WEP50" s="1097"/>
      <c r="WEQ50" s="1097"/>
      <c r="WER50" s="1097"/>
      <c r="WES50" s="1097"/>
      <c r="WET50" s="1097"/>
      <c r="WEU50" s="1097"/>
      <c r="WEV50" s="1097"/>
      <c r="WEW50" s="1097"/>
      <c r="WEX50" s="1097"/>
      <c r="WEY50" s="1097"/>
      <c r="WEZ50" s="1097"/>
      <c r="WFA50" s="1097"/>
      <c r="WFB50" s="1097"/>
      <c r="WFC50" s="1097"/>
      <c r="WFD50" s="1097"/>
      <c r="WFE50" s="1097"/>
      <c r="WFF50" s="1097"/>
      <c r="WFG50" s="1097"/>
      <c r="WFH50" s="1097"/>
      <c r="WFI50" s="1097"/>
      <c r="WFJ50" s="1097"/>
      <c r="WFK50" s="1097"/>
      <c r="WFL50" s="1097"/>
      <c r="WFM50" s="1097"/>
      <c r="WFN50" s="1097"/>
      <c r="WFO50" s="1097"/>
      <c r="WFP50" s="1097"/>
      <c r="WFQ50" s="1097"/>
      <c r="WFR50" s="1097"/>
      <c r="WFS50" s="1097"/>
      <c r="WFT50" s="1097"/>
      <c r="WFU50" s="1097"/>
      <c r="WFV50" s="1097"/>
      <c r="WFW50" s="1097"/>
      <c r="WFX50" s="1097"/>
      <c r="WFY50" s="1097"/>
      <c r="WFZ50" s="1097"/>
      <c r="WGA50" s="1097"/>
      <c r="WGB50" s="1097"/>
      <c r="WGC50" s="1097"/>
      <c r="WGD50" s="1097"/>
      <c r="WGE50" s="1097"/>
      <c r="WGF50" s="1097"/>
      <c r="WGG50" s="1097"/>
      <c r="WGH50" s="1097"/>
      <c r="WGI50" s="1097"/>
      <c r="WGJ50" s="1097"/>
      <c r="WGK50" s="1097"/>
      <c r="WGL50" s="1097"/>
      <c r="WGM50" s="1097"/>
      <c r="WGN50" s="1097"/>
      <c r="WGO50" s="1097"/>
      <c r="WGP50" s="1097"/>
      <c r="WGQ50" s="1097"/>
      <c r="WGR50" s="1097"/>
      <c r="WGS50" s="1097"/>
      <c r="WGT50" s="1097"/>
      <c r="WGU50" s="1097"/>
      <c r="WGV50" s="1097"/>
      <c r="WGW50" s="1097"/>
      <c r="WGX50" s="1097"/>
      <c r="WGY50" s="1097"/>
      <c r="WGZ50" s="1097"/>
      <c r="WHA50" s="1097"/>
      <c r="WHB50" s="1097"/>
      <c r="WHC50" s="1097"/>
      <c r="WHD50" s="1097"/>
      <c r="WHE50" s="1097"/>
      <c r="WHF50" s="1097"/>
      <c r="WHG50" s="1097"/>
      <c r="WHH50" s="1097"/>
      <c r="WHI50" s="1097"/>
      <c r="WHJ50" s="1097"/>
      <c r="WHK50" s="1097"/>
      <c r="WHL50" s="1097"/>
      <c r="WHM50" s="1097"/>
      <c r="WHN50" s="1097"/>
      <c r="WHO50" s="1097"/>
      <c r="WHP50" s="1097"/>
      <c r="WHQ50" s="1097"/>
      <c r="WHR50" s="1097"/>
      <c r="WHS50" s="1097"/>
      <c r="WHT50" s="1097"/>
      <c r="WHU50" s="1097"/>
      <c r="WHV50" s="1097"/>
      <c r="WHW50" s="1097"/>
      <c r="WHX50" s="1097"/>
      <c r="WHY50" s="1097"/>
      <c r="WHZ50" s="1097"/>
      <c r="WIA50" s="1097"/>
      <c r="WIB50" s="1097"/>
      <c r="WIC50" s="1097"/>
      <c r="WID50" s="1097"/>
      <c r="WIE50" s="1097"/>
      <c r="WIF50" s="1097"/>
      <c r="WIG50" s="1097"/>
      <c r="WIH50" s="1097"/>
      <c r="WII50" s="1097"/>
      <c r="WIJ50" s="1097"/>
      <c r="WIK50" s="1097"/>
      <c r="WIL50" s="1097"/>
      <c r="WIM50" s="1097"/>
      <c r="WIN50" s="1097"/>
      <c r="WIO50" s="1097"/>
      <c r="WIP50" s="1097"/>
      <c r="WIQ50" s="1097"/>
      <c r="WIR50" s="1097"/>
      <c r="WIS50" s="1097"/>
      <c r="WIT50" s="1097"/>
      <c r="WIU50" s="1097"/>
      <c r="WIV50" s="1097"/>
      <c r="WIW50" s="1097"/>
      <c r="WIX50" s="1097"/>
      <c r="WIY50" s="1097"/>
      <c r="WIZ50" s="1097"/>
      <c r="WJA50" s="1097"/>
      <c r="WJB50" s="1097"/>
      <c r="WJC50" s="1097"/>
      <c r="WJD50" s="1097"/>
      <c r="WJE50" s="1097"/>
      <c r="WJF50" s="1097"/>
      <c r="WJG50" s="1097"/>
      <c r="WJH50" s="1097"/>
      <c r="WJI50" s="1097"/>
      <c r="WJJ50" s="1097"/>
      <c r="WJK50" s="1097"/>
      <c r="WJL50" s="1097"/>
      <c r="WJM50" s="1097"/>
      <c r="WJN50" s="1097"/>
      <c r="WJO50" s="1097"/>
      <c r="WJP50" s="1097"/>
      <c r="WJQ50" s="1097"/>
      <c r="WJR50" s="1097"/>
      <c r="WJS50" s="1097"/>
      <c r="WJT50" s="1097"/>
      <c r="WJU50" s="1097"/>
      <c r="WJV50" s="1097"/>
      <c r="WJW50" s="1097"/>
      <c r="WJX50" s="1097"/>
      <c r="WJY50" s="1097"/>
      <c r="WJZ50" s="1097"/>
      <c r="WKA50" s="1097"/>
      <c r="WKB50" s="1097"/>
      <c r="WKC50" s="1097"/>
      <c r="WKD50" s="1097"/>
      <c r="WKE50" s="1097"/>
      <c r="WKF50" s="1097"/>
      <c r="WKG50" s="1097"/>
      <c r="WKH50" s="1097"/>
      <c r="WKI50" s="1097"/>
      <c r="WKJ50" s="1097"/>
      <c r="WKK50" s="1097"/>
      <c r="WKL50" s="1097"/>
      <c r="WKM50" s="1097"/>
      <c r="WKN50" s="1097"/>
      <c r="WKO50" s="1097"/>
      <c r="WKP50" s="1097"/>
      <c r="WKQ50" s="1097"/>
      <c r="WKR50" s="1097"/>
      <c r="WKS50" s="1097"/>
      <c r="WKT50" s="1097"/>
      <c r="WKU50" s="1097"/>
      <c r="WKV50" s="1097"/>
      <c r="WKW50" s="1097"/>
      <c r="WKX50" s="1097"/>
      <c r="WKY50" s="1097"/>
      <c r="WKZ50" s="1097"/>
      <c r="WLA50" s="1097"/>
      <c r="WLB50" s="1097"/>
      <c r="WLC50" s="1097"/>
      <c r="WLD50" s="1097"/>
      <c r="WLE50" s="1097"/>
      <c r="WLF50" s="1097"/>
      <c r="WLG50" s="1097"/>
      <c r="WLH50" s="1097"/>
      <c r="WLI50" s="1097"/>
      <c r="WLJ50" s="1097"/>
      <c r="WLK50" s="1097"/>
      <c r="WLL50" s="1097"/>
      <c r="WLM50" s="1097"/>
      <c r="WLN50" s="1097"/>
      <c r="WLO50" s="1097"/>
      <c r="WLP50" s="1097"/>
      <c r="WLQ50" s="1097"/>
      <c r="WLR50" s="1097"/>
      <c r="WLS50" s="1097"/>
      <c r="WLT50" s="1097"/>
      <c r="WLU50" s="1097"/>
      <c r="WLV50" s="1097"/>
      <c r="WLW50" s="1097"/>
      <c r="WLX50" s="1097"/>
      <c r="WLY50" s="1097"/>
      <c r="WLZ50" s="1097"/>
      <c r="WMA50" s="1097"/>
      <c r="WMB50" s="1097"/>
      <c r="WMC50" s="1097"/>
      <c r="WMD50" s="1097"/>
      <c r="WME50" s="1097"/>
      <c r="WMF50" s="1097"/>
      <c r="WMG50" s="1097"/>
      <c r="WMH50" s="1097"/>
      <c r="WMI50" s="1097"/>
      <c r="WMJ50" s="1097"/>
      <c r="WMK50" s="1097"/>
      <c r="WML50" s="1097"/>
      <c r="WMM50" s="1097"/>
      <c r="WMN50" s="1097"/>
      <c r="WMO50" s="1097"/>
      <c r="WMP50" s="1097"/>
      <c r="WMQ50" s="1097"/>
      <c r="WMR50" s="1097"/>
      <c r="WMS50" s="1097"/>
      <c r="WMT50" s="1097"/>
      <c r="WMU50" s="1097"/>
      <c r="WMV50" s="1097"/>
      <c r="WMW50" s="1097"/>
      <c r="WMX50" s="1097"/>
      <c r="WMY50" s="1097"/>
      <c r="WMZ50" s="1097"/>
      <c r="WNA50" s="1097"/>
      <c r="WNB50" s="1097"/>
      <c r="WNC50" s="1097"/>
      <c r="WND50" s="1097"/>
      <c r="WNE50" s="1097"/>
      <c r="WNF50" s="1097"/>
      <c r="WNG50" s="1097"/>
      <c r="WNH50" s="1097"/>
      <c r="WNI50" s="1097"/>
      <c r="WNJ50" s="1097"/>
      <c r="WNK50" s="1097"/>
      <c r="WNL50" s="1097"/>
      <c r="WNM50" s="1097"/>
      <c r="WNN50" s="1097"/>
      <c r="WNO50" s="1097"/>
      <c r="WNP50" s="1097"/>
      <c r="WNQ50" s="1097"/>
      <c r="WNR50" s="1097"/>
      <c r="WNS50" s="1097"/>
      <c r="WNT50" s="1097"/>
      <c r="WNU50" s="1097"/>
      <c r="WNV50" s="1097"/>
      <c r="WNW50" s="1097"/>
      <c r="WNX50" s="1097"/>
      <c r="WNY50" s="1097"/>
      <c r="WNZ50" s="1097"/>
      <c r="WOA50" s="1097"/>
      <c r="WOB50" s="1097"/>
      <c r="WOC50" s="1097"/>
      <c r="WOD50" s="1097"/>
      <c r="WOE50" s="1097"/>
      <c r="WOF50" s="1097"/>
      <c r="WOG50" s="1097"/>
      <c r="WOH50" s="1097"/>
      <c r="WOI50" s="1097"/>
      <c r="WOJ50" s="1097"/>
      <c r="WOK50" s="1097"/>
      <c r="WOL50" s="1097"/>
      <c r="WOM50" s="1097"/>
      <c r="WON50" s="1097"/>
      <c r="WOO50" s="1097"/>
      <c r="WOP50" s="1097"/>
      <c r="WOQ50" s="1097"/>
      <c r="WOR50" s="1097"/>
      <c r="WOS50" s="1097"/>
      <c r="WOT50" s="1097"/>
      <c r="WOU50" s="1097"/>
      <c r="WOV50" s="1097"/>
      <c r="WOW50" s="1097"/>
      <c r="WOX50" s="1097"/>
      <c r="WOY50" s="1097"/>
      <c r="WOZ50" s="1097"/>
      <c r="WPA50" s="1097"/>
      <c r="WPB50" s="1097"/>
      <c r="WPC50" s="1097"/>
      <c r="WPD50" s="1097"/>
      <c r="WPE50" s="1097"/>
      <c r="WPF50" s="1097"/>
      <c r="WPG50" s="1097"/>
      <c r="WPH50" s="1097"/>
      <c r="WPI50" s="1097"/>
      <c r="WPJ50" s="1097"/>
      <c r="WPK50" s="1097"/>
      <c r="WPL50" s="1097"/>
      <c r="WPM50" s="1097"/>
      <c r="WPN50" s="1097"/>
      <c r="WPO50" s="1097"/>
      <c r="WPP50" s="1097"/>
      <c r="WPQ50" s="1097"/>
      <c r="WPR50" s="1097"/>
      <c r="WPS50" s="1097"/>
      <c r="WPT50" s="1097"/>
      <c r="WPU50" s="1097"/>
      <c r="WPV50" s="1097"/>
      <c r="WPW50" s="1097"/>
      <c r="WPX50" s="1097"/>
      <c r="WPY50" s="1097"/>
      <c r="WPZ50" s="1097"/>
      <c r="WQA50" s="1097"/>
      <c r="WQB50" s="1097"/>
      <c r="WQC50" s="1097"/>
      <c r="WQD50" s="1097"/>
      <c r="WQE50" s="1097"/>
      <c r="WQF50" s="1097"/>
      <c r="WQG50" s="1097"/>
      <c r="WQH50" s="1097"/>
      <c r="WQI50" s="1097"/>
      <c r="WQJ50" s="1097"/>
      <c r="WQK50" s="1097"/>
      <c r="WQL50" s="1097"/>
      <c r="WQM50" s="1097"/>
      <c r="WQN50" s="1097"/>
      <c r="WQO50" s="1097"/>
      <c r="WQP50" s="1097"/>
      <c r="WQQ50" s="1097"/>
      <c r="WQR50" s="1097"/>
      <c r="WQS50" s="1097"/>
      <c r="WQT50" s="1097"/>
      <c r="WQU50" s="1097"/>
      <c r="WQV50" s="1097"/>
      <c r="WQW50" s="1097"/>
      <c r="WQX50" s="1097"/>
      <c r="WQY50" s="1097"/>
      <c r="WQZ50" s="1097"/>
      <c r="WRA50" s="1097"/>
      <c r="WRB50" s="1097"/>
      <c r="WRC50" s="1097"/>
      <c r="WRD50" s="1097"/>
      <c r="WRE50" s="1097"/>
      <c r="WRF50" s="1097"/>
      <c r="WRG50" s="1097"/>
      <c r="WRH50" s="1097"/>
      <c r="WRI50" s="1097"/>
      <c r="WRJ50" s="1097"/>
      <c r="WRK50" s="1097"/>
      <c r="WRL50" s="1097"/>
      <c r="WRM50" s="1097"/>
      <c r="WRN50" s="1097"/>
      <c r="WRO50" s="1097"/>
      <c r="WRP50" s="1097"/>
      <c r="WRQ50" s="1097"/>
      <c r="WRR50" s="1097"/>
      <c r="WRS50" s="1097"/>
      <c r="WRT50" s="1097"/>
      <c r="WRU50" s="1097"/>
      <c r="WRV50" s="1097"/>
      <c r="WRW50" s="1097"/>
      <c r="WRX50" s="1097"/>
      <c r="WRY50" s="1097"/>
      <c r="WRZ50" s="1097"/>
      <c r="WSA50" s="1097"/>
      <c r="WSB50" s="1097"/>
      <c r="WSC50" s="1097"/>
      <c r="WSD50" s="1097"/>
      <c r="WSE50" s="1097"/>
      <c r="WSF50" s="1097"/>
      <c r="WSG50" s="1097"/>
      <c r="WSH50" s="1097"/>
      <c r="WSI50" s="1097"/>
      <c r="WSJ50" s="1097"/>
      <c r="WSK50" s="1097"/>
      <c r="WSL50" s="1097"/>
      <c r="WSM50" s="1097"/>
      <c r="WSN50" s="1097"/>
      <c r="WSO50" s="1097"/>
      <c r="WSP50" s="1097"/>
      <c r="WSQ50" s="1097"/>
      <c r="WSR50" s="1097"/>
      <c r="WSS50" s="1097"/>
      <c r="WST50" s="1097"/>
      <c r="WSU50" s="1097"/>
      <c r="WSV50" s="1097"/>
      <c r="WSW50" s="1097"/>
      <c r="WSX50" s="1097"/>
      <c r="WSY50" s="1097"/>
      <c r="WSZ50" s="1097"/>
      <c r="WTA50" s="1097"/>
      <c r="WTB50" s="1097"/>
      <c r="WTC50" s="1097"/>
      <c r="WTD50" s="1097"/>
      <c r="WTE50" s="1097"/>
      <c r="WTF50" s="1097"/>
      <c r="WTG50" s="1097"/>
      <c r="WTH50" s="1097"/>
      <c r="WTI50" s="1097"/>
      <c r="WTJ50" s="1097"/>
      <c r="WTK50" s="1097"/>
      <c r="WTL50" s="1097"/>
      <c r="WTM50" s="1097"/>
      <c r="WTN50" s="1097"/>
      <c r="WTO50" s="1097"/>
      <c r="WTP50" s="1097"/>
      <c r="WTQ50" s="1097"/>
      <c r="WTR50" s="1097"/>
      <c r="WTS50" s="1097"/>
      <c r="WTT50" s="1097"/>
      <c r="WTU50" s="1097"/>
      <c r="WTV50" s="1097"/>
      <c r="WTW50" s="1097"/>
      <c r="WTX50" s="1097"/>
      <c r="WTY50" s="1097"/>
      <c r="WTZ50" s="1097"/>
      <c r="WUA50" s="1097"/>
      <c r="WUB50" s="1097"/>
      <c r="WUC50" s="1097"/>
      <c r="WUD50" s="1097"/>
      <c r="WUE50" s="1097"/>
      <c r="WUF50" s="1097"/>
      <c r="WUG50" s="1097"/>
      <c r="WUH50" s="1097"/>
      <c r="WUI50" s="1097"/>
      <c r="WUJ50" s="1097"/>
      <c r="WUK50" s="1097"/>
      <c r="WUL50" s="1097"/>
      <c r="WUM50" s="1097"/>
      <c r="WUN50" s="1097"/>
      <c r="WUO50" s="1097"/>
      <c r="WUP50" s="1097"/>
      <c r="WUQ50" s="1097"/>
      <c r="WUR50" s="1097"/>
      <c r="WUS50" s="1097"/>
      <c r="WUT50" s="1097"/>
      <c r="WUU50" s="1097"/>
      <c r="WUV50" s="1097"/>
      <c r="WUW50" s="1097"/>
      <c r="WUX50" s="1097"/>
      <c r="WUY50" s="1097"/>
      <c r="WUZ50" s="1097"/>
      <c r="WVA50" s="1097"/>
      <c r="WVB50" s="1097"/>
      <c r="WVC50" s="1097"/>
      <c r="WVD50" s="1097"/>
      <c r="WVE50" s="1097"/>
      <c r="WVF50" s="1097"/>
      <c r="WVG50" s="1097"/>
      <c r="WVH50" s="1097"/>
      <c r="WVI50" s="1097"/>
      <c r="WVJ50" s="1097"/>
      <c r="WVK50" s="1097"/>
      <c r="WVL50" s="1097"/>
      <c r="WVM50" s="1097"/>
      <c r="WVN50" s="1097"/>
      <c r="WVO50" s="1097"/>
      <c r="WVP50" s="1097"/>
      <c r="WVQ50" s="1097"/>
      <c r="WVR50" s="1097"/>
      <c r="WVS50" s="1097"/>
      <c r="WVT50" s="1097"/>
      <c r="WVU50" s="1097"/>
      <c r="WVV50" s="1097"/>
      <c r="WVW50" s="1097"/>
      <c r="WVX50" s="1097"/>
      <c r="WVY50" s="1097"/>
      <c r="WVZ50" s="1097"/>
      <c r="WWA50" s="1097"/>
      <c r="WWB50" s="1097"/>
      <c r="WWC50" s="1097"/>
      <c r="WWD50" s="1097"/>
      <c r="WWE50" s="1097"/>
      <c r="WWF50" s="1097"/>
      <c r="WWG50" s="1097"/>
      <c r="WWH50" s="1097"/>
      <c r="WWI50" s="1097"/>
      <c r="WWJ50" s="1097"/>
      <c r="WWK50" s="1097"/>
      <c r="WWL50" s="1097"/>
      <c r="WWM50" s="1097"/>
      <c r="WWN50" s="1097"/>
      <c r="WWO50" s="1097"/>
      <c r="WWP50" s="1097"/>
      <c r="WWQ50" s="1097"/>
      <c r="WWR50" s="1097"/>
      <c r="WWS50" s="1097"/>
      <c r="WWT50" s="1097"/>
      <c r="WWU50" s="1097"/>
      <c r="WWV50" s="1097"/>
      <c r="WWW50" s="1097"/>
      <c r="WWX50" s="1097"/>
      <c r="WWY50" s="1097"/>
      <c r="WWZ50" s="1097"/>
      <c r="WXA50" s="1097"/>
      <c r="WXB50" s="1097"/>
      <c r="WXC50" s="1097"/>
      <c r="WXD50" s="1097"/>
      <c r="WXE50" s="1097"/>
      <c r="WXF50" s="1097"/>
      <c r="WXG50" s="1097"/>
      <c r="WXH50" s="1097"/>
      <c r="WXI50" s="1097"/>
      <c r="WXJ50" s="1097"/>
      <c r="WXK50" s="1097"/>
      <c r="WXL50" s="1097"/>
      <c r="WXM50" s="1097"/>
      <c r="WXN50" s="1097"/>
      <c r="WXO50" s="1097"/>
      <c r="WXP50" s="1097"/>
      <c r="WXQ50" s="1097"/>
      <c r="WXR50" s="1097"/>
      <c r="WXS50" s="1097"/>
      <c r="WXT50" s="1097"/>
      <c r="WXU50" s="1097"/>
      <c r="WXV50" s="1097"/>
      <c r="WXW50" s="1097"/>
      <c r="WXX50" s="1097"/>
      <c r="WXY50" s="1097"/>
      <c r="WXZ50" s="1097"/>
      <c r="WYA50" s="1097"/>
      <c r="WYB50" s="1097"/>
      <c r="WYC50" s="1097"/>
      <c r="WYD50" s="1097"/>
      <c r="WYE50" s="1097"/>
      <c r="WYF50" s="1097"/>
      <c r="WYG50" s="1097"/>
      <c r="WYH50" s="1097"/>
      <c r="WYI50" s="1097"/>
      <c r="WYJ50" s="1097"/>
      <c r="WYK50" s="1097"/>
      <c r="WYL50" s="1097"/>
      <c r="WYM50" s="1097"/>
      <c r="WYN50" s="1097"/>
      <c r="WYO50" s="1097"/>
      <c r="WYP50" s="1097"/>
      <c r="WYQ50" s="1097"/>
      <c r="WYR50" s="1097"/>
      <c r="WYS50" s="1097"/>
      <c r="WYT50" s="1097"/>
      <c r="WYU50" s="1097"/>
      <c r="WYV50" s="1097"/>
      <c r="WYW50" s="1097"/>
      <c r="WYX50" s="1097"/>
      <c r="WYY50" s="1097"/>
      <c r="WYZ50" s="1097"/>
      <c r="WZA50" s="1097"/>
      <c r="WZB50" s="1097"/>
      <c r="WZC50" s="1097"/>
      <c r="WZD50" s="1097"/>
      <c r="WZE50" s="1097"/>
      <c r="WZF50" s="1097"/>
      <c r="WZG50" s="1097"/>
      <c r="WZH50" s="1097"/>
      <c r="WZI50" s="1097"/>
      <c r="WZJ50" s="1097"/>
      <c r="WZK50" s="1097"/>
      <c r="WZL50" s="1097"/>
      <c r="WZM50" s="1097"/>
      <c r="WZN50" s="1097"/>
      <c r="WZO50" s="1097"/>
      <c r="WZP50" s="1097"/>
      <c r="WZQ50" s="1097"/>
      <c r="WZR50" s="1097"/>
      <c r="WZS50" s="1097"/>
      <c r="WZT50" s="1097"/>
      <c r="WZU50" s="1097"/>
      <c r="WZV50" s="1097"/>
      <c r="WZW50" s="1097"/>
      <c r="WZX50" s="1097"/>
      <c r="WZY50" s="1097"/>
      <c r="WZZ50" s="1097"/>
      <c r="XAA50" s="1097"/>
      <c r="XAB50" s="1097"/>
      <c r="XAC50" s="1097"/>
      <c r="XAD50" s="1097"/>
      <c r="XAE50" s="1097"/>
      <c r="XAF50" s="1097"/>
      <c r="XAG50" s="1097"/>
      <c r="XAH50" s="1097"/>
      <c r="XAI50" s="1097"/>
      <c r="XAJ50" s="1097"/>
      <c r="XAK50" s="1097"/>
      <c r="XAL50" s="1097"/>
      <c r="XAM50" s="1097"/>
      <c r="XAN50" s="1097"/>
      <c r="XAO50" s="1097"/>
      <c r="XAP50" s="1097"/>
      <c r="XAQ50" s="1097"/>
      <c r="XAR50" s="1097"/>
      <c r="XAS50" s="1097"/>
      <c r="XAT50" s="1097"/>
      <c r="XAU50" s="1097"/>
      <c r="XAV50" s="1097"/>
      <c r="XAW50" s="1097"/>
      <c r="XAX50" s="1097"/>
      <c r="XAY50" s="1097"/>
      <c r="XAZ50" s="1097"/>
      <c r="XBA50" s="1097"/>
      <c r="XBB50" s="1097"/>
      <c r="XBC50" s="1097"/>
      <c r="XBD50" s="1097"/>
      <c r="XBE50" s="1097"/>
      <c r="XBF50" s="1097"/>
      <c r="XBG50" s="1097"/>
      <c r="XBH50" s="1097"/>
      <c r="XBI50" s="1097"/>
      <c r="XBJ50" s="1097"/>
      <c r="XBK50" s="1097"/>
      <c r="XBL50" s="1097"/>
      <c r="XBM50" s="1097"/>
      <c r="XBN50" s="1097"/>
      <c r="XBO50" s="1097"/>
      <c r="XBP50" s="1097"/>
      <c r="XBQ50" s="1097"/>
      <c r="XBR50" s="1097"/>
      <c r="XBS50" s="1097"/>
      <c r="XBT50" s="1097"/>
      <c r="XBU50" s="1097"/>
      <c r="XBV50" s="1097"/>
      <c r="XBW50" s="1097"/>
      <c r="XBX50" s="1097"/>
      <c r="XBY50" s="1097"/>
      <c r="XBZ50" s="1097"/>
      <c r="XCA50" s="1097"/>
      <c r="XCB50" s="1097"/>
      <c r="XCC50" s="1097"/>
      <c r="XCD50" s="1097"/>
      <c r="XCE50" s="1097"/>
      <c r="XCF50" s="1097"/>
      <c r="XCG50" s="1097"/>
      <c r="XCH50" s="1097"/>
      <c r="XCI50" s="1097"/>
      <c r="XCJ50" s="1097"/>
      <c r="XCK50" s="1097"/>
      <c r="XCL50" s="1097"/>
      <c r="XCM50" s="1097"/>
      <c r="XCN50" s="1097"/>
      <c r="XCO50" s="1097"/>
      <c r="XCP50" s="1097"/>
      <c r="XCQ50" s="1097"/>
      <c r="XCR50" s="1097"/>
      <c r="XCS50" s="1097"/>
      <c r="XCT50" s="1097"/>
      <c r="XCU50" s="1097"/>
      <c r="XCV50" s="1097"/>
      <c r="XCW50" s="1097"/>
      <c r="XCX50" s="1097"/>
      <c r="XCY50" s="1097"/>
      <c r="XCZ50" s="1097"/>
      <c r="XDA50" s="1097"/>
      <c r="XDB50" s="1097"/>
      <c r="XDC50" s="1097"/>
      <c r="XDD50" s="1097"/>
      <c r="XDE50" s="1097"/>
      <c r="XDF50" s="1097"/>
      <c r="XDG50" s="1097"/>
      <c r="XDH50" s="1097"/>
      <c r="XDI50" s="1097"/>
      <c r="XDJ50" s="1097"/>
      <c r="XDK50" s="1097"/>
      <c r="XDL50" s="1097"/>
      <c r="XDM50" s="1097"/>
      <c r="XDN50" s="1097"/>
      <c r="XDO50" s="1097"/>
      <c r="XDP50" s="1097"/>
      <c r="XDQ50" s="1097"/>
      <c r="XDR50" s="1097"/>
      <c r="XDS50" s="1097"/>
      <c r="XDT50" s="1097"/>
      <c r="XDU50" s="1097"/>
      <c r="XDV50" s="1097"/>
      <c r="XDW50" s="1097"/>
      <c r="XDX50" s="1097"/>
      <c r="XDY50" s="1097"/>
      <c r="XDZ50" s="1097"/>
      <c r="XEA50" s="1097"/>
      <c r="XEB50" s="1097"/>
      <c r="XEC50" s="1097"/>
      <c r="XED50" s="1097"/>
      <c r="XEE50" s="1097"/>
      <c r="XEF50" s="1097"/>
      <c r="XEG50" s="1097"/>
      <c r="XEH50" s="1097"/>
      <c r="XEI50" s="1097"/>
      <c r="XEJ50" s="1097"/>
      <c r="XEK50" s="1097"/>
      <c r="XEL50" s="1097"/>
      <c r="XEM50" s="1097"/>
      <c r="XEN50" s="1097"/>
      <c r="XEO50" s="1097"/>
      <c r="XEP50" s="1097"/>
      <c r="XEQ50" s="1097"/>
      <c r="XER50" s="1097"/>
      <c r="XES50" s="1097"/>
      <c r="XET50" s="1097"/>
      <c r="XEU50" s="1097"/>
      <c r="XEV50" s="1097"/>
      <c r="XEW50" s="1097"/>
      <c r="XEX50" s="1097"/>
      <c r="XEY50" s="1097"/>
      <c r="XEZ50" s="1097"/>
      <c r="XFA50" s="1097"/>
    </row>
    <row r="51" spans="1:1021 1031:2041 2051:3071 3081:4091 4101:5111 5121:6141 6151:7161 7171:8191 8201:9211 9221:10231 10241:11261 11271:12281 12291:13311 13321:14331 14341:15351 15361:16381" s="23" customFormat="1" ht="22.5" customHeight="1">
      <c r="A51" s="441"/>
      <c r="B51" s="441"/>
      <c r="C51" s="764"/>
      <c r="D51" s="764"/>
      <c r="E51" s="764"/>
      <c r="F51" s="764"/>
      <c r="G51" s="764"/>
      <c r="H51" s="764"/>
      <c r="I51" s="764"/>
      <c r="J51" s="764"/>
      <c r="K51" s="681"/>
      <c r="L51" s="681"/>
      <c r="M51" s="681"/>
      <c r="N51" s="681"/>
      <c r="O51" s="773"/>
      <c r="P51" s="681"/>
      <c r="Q51" s="681"/>
      <c r="R51" s="681"/>
      <c r="S51" s="681"/>
      <c r="T51" s="681"/>
      <c r="U51" s="681"/>
      <c r="V51" s="681"/>
      <c r="W51" s="681"/>
      <c r="X51" s="681"/>
      <c r="Y51" s="681"/>
      <c r="Z51" s="681"/>
      <c r="AA51" s="681"/>
      <c r="AB51" s="681"/>
      <c r="AC51" s="681"/>
      <c r="AD51" s="681"/>
      <c r="AE51" s="681"/>
      <c r="AF51" s="681"/>
      <c r="AG51" s="681"/>
      <c r="AH51" s="681"/>
      <c r="AI51" s="681"/>
      <c r="AJ51" s="681"/>
      <c r="AK51" s="681"/>
      <c r="AL51" s="681"/>
      <c r="AM51" s="681"/>
      <c r="AN51" s="681"/>
      <c r="AO51" s="681"/>
      <c r="AP51" s="681"/>
      <c r="AQ51" s="681"/>
      <c r="AR51" s="681"/>
      <c r="AS51" s="681"/>
      <c r="AT51" s="681"/>
      <c r="AU51" s="681"/>
      <c r="AV51" s="681"/>
      <c r="AW51" s="681"/>
      <c r="AX51" s="681"/>
      <c r="AY51" s="681"/>
      <c r="AZ51" s="681"/>
      <c r="BA51" s="681"/>
      <c r="BB51" s="681"/>
      <c r="BC51" s="681"/>
      <c r="BD51" s="681"/>
      <c r="BE51" s="681"/>
      <c r="BF51" s="681"/>
      <c r="BG51" s="681"/>
      <c r="BH51" s="681"/>
      <c r="BI51" s="681"/>
      <c r="BJ51" s="681"/>
      <c r="BK51" s="681"/>
      <c r="BL51" s="681"/>
      <c r="BM51" s="681"/>
      <c r="BN51" s="681"/>
      <c r="BO51" s="681"/>
      <c r="BP51" s="681"/>
      <c r="BQ51" s="681"/>
      <c r="BR51" s="681"/>
      <c r="BS51" s="681"/>
      <c r="BT51" s="681"/>
      <c r="BU51" s="681"/>
      <c r="BV51" s="681"/>
      <c r="BW51" s="681"/>
      <c r="BX51" s="681"/>
      <c r="BY51" s="681"/>
      <c r="BZ51" s="681"/>
      <c r="CA51" s="681"/>
      <c r="CB51" s="681"/>
      <c r="CC51" s="681"/>
      <c r="CD51" s="681"/>
      <c r="CE51" s="681"/>
      <c r="CF51" s="681"/>
      <c r="CG51" s="681"/>
      <c r="CH51" s="681"/>
      <c r="CI51" s="681"/>
      <c r="CJ51" s="681"/>
      <c r="CK51" s="681"/>
      <c r="CL51" s="681"/>
      <c r="CM51" s="681"/>
      <c r="CN51" s="681"/>
      <c r="CO51" s="681"/>
      <c r="CP51" s="681"/>
      <c r="CQ51" s="681"/>
      <c r="CR51" s="681"/>
      <c r="CS51" s="681"/>
      <c r="CT51" s="681"/>
      <c r="CU51" s="681"/>
      <c r="CV51" s="681"/>
      <c r="CW51" s="681"/>
      <c r="CX51" s="681"/>
      <c r="CY51" s="681"/>
      <c r="CZ51" s="681"/>
      <c r="DA51" s="681"/>
      <c r="DB51" s="681"/>
      <c r="DC51" s="681"/>
      <c r="DD51" s="681"/>
      <c r="DE51" s="681"/>
      <c r="DF51" s="681"/>
      <c r="DG51" s="681"/>
      <c r="DH51" s="681"/>
      <c r="DI51" s="681"/>
      <c r="DJ51" s="681"/>
      <c r="DK51" s="681"/>
      <c r="DL51" s="681"/>
      <c r="DM51" s="681"/>
      <c r="DN51" s="681"/>
      <c r="DO51" s="681"/>
      <c r="DP51" s="681"/>
      <c r="DQ51" s="681"/>
      <c r="DR51" s="681"/>
      <c r="DS51" s="681"/>
      <c r="DT51" s="681"/>
      <c r="DU51" s="681"/>
      <c r="DV51" s="681"/>
      <c r="DW51" s="681"/>
      <c r="DX51" s="681"/>
      <c r="DY51" s="681"/>
      <c r="DZ51" s="681"/>
      <c r="EA51" s="681"/>
      <c r="EB51" s="681"/>
      <c r="EC51" s="681"/>
      <c r="ED51" s="681"/>
      <c r="EE51" s="681"/>
      <c r="EF51" s="681"/>
      <c r="EG51" s="681"/>
      <c r="EH51" s="681"/>
      <c r="EI51" s="681"/>
      <c r="EJ51" s="681"/>
      <c r="EK51" s="681"/>
      <c r="EL51" s="681"/>
      <c r="EM51" s="681"/>
      <c r="EN51" s="681"/>
      <c r="EO51" s="681"/>
      <c r="EP51" s="681"/>
      <c r="EQ51" s="681"/>
      <c r="ER51" s="681"/>
      <c r="ES51" s="681"/>
      <c r="ET51" s="681"/>
      <c r="EU51" s="681"/>
      <c r="EV51" s="681"/>
      <c r="EW51" s="681"/>
      <c r="EX51" s="681"/>
      <c r="EY51" s="681"/>
      <c r="EZ51" s="681"/>
      <c r="FA51" s="681"/>
      <c r="FB51" s="681"/>
      <c r="FC51" s="681"/>
      <c r="FD51" s="681"/>
      <c r="FE51" s="681"/>
      <c r="FF51" s="681"/>
      <c r="FG51" s="681"/>
      <c r="FH51" s="681"/>
      <c r="FI51" s="681"/>
      <c r="FJ51" s="681"/>
      <c r="FK51" s="681"/>
      <c r="FL51" s="681"/>
      <c r="FM51" s="681"/>
      <c r="FN51" s="681"/>
      <c r="FO51" s="681"/>
      <c r="FP51" s="681"/>
      <c r="FQ51" s="681"/>
      <c r="FR51" s="681"/>
      <c r="FS51" s="681"/>
      <c r="FT51" s="681"/>
      <c r="FU51" s="681"/>
      <c r="FV51" s="681"/>
      <c r="FW51" s="681"/>
      <c r="FX51" s="681"/>
      <c r="FY51" s="681"/>
      <c r="FZ51" s="681"/>
      <c r="GA51" s="681"/>
      <c r="GB51" s="681"/>
      <c r="GC51" s="681"/>
      <c r="GD51" s="681"/>
      <c r="GE51" s="681"/>
      <c r="GF51" s="681"/>
      <c r="GG51" s="681"/>
      <c r="GH51" s="681"/>
      <c r="GI51" s="681"/>
      <c r="GJ51" s="681"/>
      <c r="GK51" s="681"/>
      <c r="GL51" s="681"/>
      <c r="GM51" s="681"/>
      <c r="GN51" s="681"/>
      <c r="GO51" s="681"/>
      <c r="GP51" s="681"/>
      <c r="GQ51" s="681"/>
      <c r="GR51" s="681"/>
      <c r="GS51" s="681"/>
      <c r="GT51" s="681"/>
      <c r="GU51" s="681"/>
      <c r="GV51" s="681"/>
      <c r="GW51" s="681"/>
      <c r="GX51" s="681"/>
      <c r="GY51" s="681"/>
      <c r="GZ51" s="681"/>
      <c r="HA51" s="681"/>
      <c r="HB51" s="681"/>
      <c r="HC51" s="681"/>
      <c r="HD51" s="681"/>
      <c r="HE51" s="681"/>
      <c r="HF51" s="681"/>
      <c r="HG51" s="681"/>
      <c r="HH51" s="681"/>
      <c r="HI51" s="681"/>
      <c r="HJ51" s="681"/>
      <c r="HK51" s="681"/>
      <c r="HL51" s="681"/>
      <c r="HM51" s="681"/>
      <c r="HN51" s="681"/>
      <c r="HO51" s="681"/>
      <c r="HP51" s="681"/>
      <c r="HQ51" s="681"/>
      <c r="HR51" s="681"/>
      <c r="HS51" s="681"/>
      <c r="HT51" s="681"/>
      <c r="HU51" s="681"/>
      <c r="HV51" s="681"/>
      <c r="HW51" s="681"/>
      <c r="HX51" s="681"/>
      <c r="HY51" s="681"/>
      <c r="HZ51" s="681"/>
      <c r="IA51" s="681"/>
      <c r="IB51" s="681"/>
      <c r="IC51" s="681"/>
      <c r="ID51" s="681"/>
      <c r="IE51" s="681"/>
      <c r="IF51" s="681"/>
      <c r="IG51" s="681"/>
      <c r="IH51" s="681"/>
      <c r="II51" s="681"/>
      <c r="IJ51" s="681"/>
      <c r="IK51" s="681"/>
      <c r="IL51" s="681"/>
      <c r="IM51" s="681"/>
      <c r="IN51" s="681"/>
      <c r="IO51" s="681"/>
      <c r="IP51" s="681"/>
      <c r="IQ51" s="681"/>
      <c r="IR51" s="681"/>
      <c r="IS51" s="681"/>
      <c r="IT51" s="681"/>
      <c r="IU51" s="681"/>
      <c r="IV51" s="681"/>
      <c r="IW51" s="681"/>
      <c r="IX51" s="681"/>
      <c r="IY51" s="681"/>
      <c r="IZ51" s="681"/>
      <c r="JA51" s="681"/>
      <c r="JB51" s="681"/>
      <c r="JC51" s="681"/>
      <c r="JD51" s="681"/>
      <c r="JE51" s="681"/>
      <c r="JF51" s="681"/>
      <c r="JG51" s="681"/>
      <c r="JH51" s="681"/>
      <c r="JI51" s="681"/>
      <c r="JJ51" s="681"/>
      <c r="JK51" s="681"/>
      <c r="JL51" s="681"/>
      <c r="JM51" s="681"/>
      <c r="JN51" s="681"/>
      <c r="JO51" s="681"/>
      <c r="JP51" s="681"/>
      <c r="JQ51" s="681"/>
      <c r="JR51" s="681"/>
      <c r="JS51" s="681"/>
      <c r="JT51" s="681"/>
      <c r="JU51" s="681"/>
      <c r="JV51" s="681"/>
      <c r="JW51" s="681"/>
      <c r="JX51" s="681"/>
      <c r="JY51" s="681"/>
      <c r="JZ51" s="681"/>
      <c r="KA51" s="681"/>
      <c r="KB51" s="681"/>
      <c r="KC51" s="681"/>
      <c r="KD51" s="681"/>
      <c r="KE51" s="681"/>
      <c r="KF51" s="681"/>
      <c r="KG51" s="681"/>
      <c r="KH51" s="681"/>
      <c r="KI51" s="681"/>
      <c r="KJ51" s="681"/>
      <c r="KK51" s="681"/>
      <c r="KL51" s="681"/>
      <c r="KM51" s="681"/>
      <c r="KN51" s="681"/>
      <c r="KO51" s="681"/>
      <c r="KP51" s="681"/>
      <c r="KQ51" s="681"/>
      <c r="KR51" s="681"/>
      <c r="KS51" s="681"/>
      <c r="KT51" s="681"/>
      <c r="KU51" s="681"/>
      <c r="KV51" s="681"/>
      <c r="KW51" s="681"/>
      <c r="KX51" s="681"/>
      <c r="KY51" s="681"/>
      <c r="KZ51" s="681"/>
      <c r="LA51" s="681"/>
      <c r="LB51" s="681"/>
      <c r="LC51" s="681"/>
      <c r="LD51" s="681"/>
      <c r="LE51" s="681"/>
      <c r="LF51" s="681"/>
      <c r="LG51" s="681"/>
      <c r="LH51" s="681"/>
      <c r="LI51" s="681"/>
      <c r="LJ51" s="681"/>
      <c r="LK51" s="681"/>
      <c r="LL51" s="681"/>
      <c r="LM51" s="681"/>
      <c r="LN51" s="681"/>
      <c r="LO51" s="681"/>
      <c r="LP51" s="681"/>
      <c r="LQ51" s="681"/>
      <c r="LR51" s="681"/>
      <c r="LS51" s="681"/>
      <c r="LT51" s="681"/>
      <c r="LU51" s="681"/>
      <c r="LV51" s="681"/>
      <c r="LW51" s="681"/>
      <c r="LX51" s="681"/>
      <c r="LY51" s="681"/>
      <c r="LZ51" s="681"/>
      <c r="MA51" s="681"/>
      <c r="MB51" s="681"/>
      <c r="MC51" s="681"/>
      <c r="MD51" s="681"/>
      <c r="ME51" s="681"/>
      <c r="MF51" s="681"/>
      <c r="MG51" s="681"/>
      <c r="MH51" s="681"/>
      <c r="MI51" s="681"/>
      <c r="MJ51" s="681"/>
      <c r="MK51" s="681"/>
      <c r="ML51" s="681"/>
      <c r="MM51" s="681"/>
      <c r="MN51" s="681"/>
      <c r="MO51" s="681"/>
      <c r="MP51" s="681"/>
      <c r="MQ51" s="681"/>
      <c r="MR51" s="681"/>
      <c r="MS51" s="681"/>
      <c r="MT51" s="681"/>
      <c r="MU51" s="681"/>
      <c r="MV51" s="681"/>
      <c r="MW51" s="681"/>
      <c r="MX51" s="681"/>
      <c r="MY51" s="681"/>
      <c r="MZ51" s="681"/>
      <c r="NA51" s="681"/>
      <c r="NB51" s="681"/>
      <c r="NC51" s="681"/>
      <c r="ND51" s="681"/>
      <c r="NE51" s="681"/>
      <c r="NF51" s="681"/>
      <c r="NG51" s="681"/>
      <c r="NH51" s="681"/>
      <c r="NI51" s="681"/>
      <c r="NJ51" s="681"/>
      <c r="NK51" s="681"/>
      <c r="NL51" s="681"/>
      <c r="NM51" s="681"/>
      <c r="NN51" s="681"/>
      <c r="NO51" s="681"/>
      <c r="NP51" s="681"/>
      <c r="NQ51" s="681"/>
      <c r="NR51" s="681"/>
      <c r="NS51" s="681"/>
      <c r="NT51" s="681"/>
      <c r="NU51" s="681"/>
      <c r="NV51" s="681"/>
      <c r="NW51" s="681"/>
      <c r="NX51" s="681"/>
      <c r="NY51" s="681"/>
      <c r="NZ51" s="681"/>
      <c r="OA51" s="681"/>
      <c r="OB51" s="681"/>
      <c r="OC51" s="681"/>
      <c r="OD51" s="681"/>
      <c r="OE51" s="681"/>
      <c r="OF51" s="681"/>
      <c r="OG51" s="681"/>
      <c r="OH51" s="681"/>
      <c r="OI51" s="681"/>
      <c r="OJ51" s="681"/>
      <c r="OK51" s="681"/>
      <c r="OL51" s="681"/>
      <c r="OM51" s="681"/>
      <c r="ON51" s="681"/>
      <c r="OO51" s="681"/>
      <c r="OP51" s="681"/>
      <c r="OQ51" s="681"/>
      <c r="OR51" s="681"/>
      <c r="OS51" s="681"/>
      <c r="OT51" s="681"/>
      <c r="OU51" s="681"/>
      <c r="OV51" s="681"/>
      <c r="OW51" s="681"/>
      <c r="OX51" s="681"/>
      <c r="OY51" s="681"/>
      <c r="OZ51" s="681"/>
      <c r="PA51" s="681"/>
      <c r="PB51" s="681"/>
      <c r="PC51" s="681"/>
      <c r="PD51" s="681"/>
      <c r="PE51" s="681"/>
      <c r="PF51" s="681"/>
      <c r="PG51" s="681"/>
      <c r="PH51" s="681"/>
      <c r="PI51" s="681"/>
      <c r="PJ51" s="681"/>
      <c r="PK51" s="681"/>
      <c r="PL51" s="681"/>
      <c r="PM51" s="681"/>
      <c r="PN51" s="681"/>
      <c r="PO51" s="681"/>
      <c r="PP51" s="681"/>
      <c r="PQ51" s="681"/>
      <c r="PR51" s="681"/>
      <c r="PS51" s="681"/>
      <c r="PT51" s="681"/>
      <c r="PU51" s="681"/>
      <c r="PV51" s="681"/>
      <c r="PW51" s="681"/>
      <c r="PX51" s="681"/>
      <c r="PY51" s="681"/>
      <c r="PZ51" s="681"/>
      <c r="QA51" s="681"/>
      <c r="QB51" s="681"/>
      <c r="QC51" s="681"/>
      <c r="QD51" s="681"/>
      <c r="QE51" s="681"/>
      <c r="QF51" s="681"/>
      <c r="QG51" s="681"/>
      <c r="QH51" s="681"/>
      <c r="QI51" s="681"/>
      <c r="QJ51" s="681"/>
      <c r="QK51" s="681"/>
      <c r="QL51" s="681"/>
      <c r="QM51" s="681"/>
      <c r="QN51" s="681"/>
      <c r="QO51" s="681"/>
      <c r="QP51" s="681"/>
      <c r="QQ51" s="681"/>
      <c r="QR51" s="681"/>
      <c r="QS51" s="681"/>
      <c r="QT51" s="681"/>
      <c r="QU51" s="681"/>
      <c r="QV51" s="681"/>
      <c r="QW51" s="681"/>
      <c r="QX51" s="681"/>
      <c r="QY51" s="681"/>
      <c r="QZ51" s="681"/>
      <c r="RA51" s="681"/>
      <c r="RB51" s="681"/>
      <c r="RC51" s="681"/>
      <c r="RD51" s="681"/>
      <c r="RE51" s="681"/>
      <c r="RF51" s="681"/>
      <c r="RG51" s="681"/>
      <c r="RH51" s="681"/>
      <c r="RI51" s="681"/>
      <c r="RJ51" s="681"/>
      <c r="RK51" s="681"/>
      <c r="RL51" s="681"/>
      <c r="RM51" s="681"/>
      <c r="RN51" s="681"/>
      <c r="RO51" s="681"/>
      <c r="RP51" s="681"/>
      <c r="RQ51" s="681"/>
      <c r="RR51" s="681"/>
      <c r="RS51" s="681"/>
      <c r="RT51" s="681"/>
      <c r="RU51" s="681"/>
      <c r="RV51" s="681"/>
      <c r="RW51" s="681"/>
      <c r="RX51" s="681"/>
      <c r="RY51" s="681"/>
      <c r="RZ51" s="681"/>
      <c r="SA51" s="681"/>
      <c r="SB51" s="681"/>
      <c r="SC51" s="681"/>
      <c r="SD51" s="681"/>
      <c r="SE51" s="681"/>
      <c r="SF51" s="681"/>
      <c r="SG51" s="681"/>
      <c r="SH51" s="681"/>
      <c r="SI51" s="681"/>
      <c r="SJ51" s="681"/>
      <c r="SK51" s="681"/>
      <c r="SL51" s="681"/>
      <c r="SM51" s="681"/>
      <c r="SN51" s="681"/>
      <c r="SO51" s="681"/>
      <c r="SP51" s="681"/>
      <c r="SQ51" s="681"/>
      <c r="SR51" s="681"/>
      <c r="SS51" s="681"/>
      <c r="ST51" s="681"/>
      <c r="SU51" s="681"/>
      <c r="SV51" s="681"/>
      <c r="SW51" s="681"/>
      <c r="SX51" s="681"/>
      <c r="SY51" s="681"/>
      <c r="SZ51" s="681"/>
      <c r="TA51" s="681"/>
      <c r="TB51" s="681"/>
      <c r="TC51" s="681"/>
      <c r="TD51" s="681"/>
      <c r="TE51" s="681"/>
      <c r="TF51" s="681"/>
      <c r="TG51" s="681"/>
      <c r="TH51" s="681"/>
      <c r="TI51" s="681"/>
      <c r="TJ51" s="681"/>
      <c r="TK51" s="681"/>
      <c r="TL51" s="681"/>
      <c r="TM51" s="681"/>
      <c r="TN51" s="681"/>
      <c r="TO51" s="681"/>
      <c r="TP51" s="681"/>
      <c r="TQ51" s="681"/>
      <c r="TR51" s="681"/>
      <c r="TS51" s="681"/>
      <c r="TT51" s="681"/>
      <c r="TU51" s="681"/>
      <c r="TV51" s="681"/>
      <c r="TW51" s="681"/>
      <c r="TX51" s="681"/>
      <c r="TY51" s="681"/>
      <c r="TZ51" s="681"/>
      <c r="UA51" s="681"/>
      <c r="UB51" s="681"/>
      <c r="UC51" s="681"/>
      <c r="UD51" s="681"/>
      <c r="UE51" s="681"/>
      <c r="UF51" s="681"/>
      <c r="UG51" s="681"/>
      <c r="UH51" s="681"/>
      <c r="UI51" s="681"/>
      <c r="UJ51" s="681"/>
      <c r="UK51" s="681"/>
      <c r="UL51" s="681"/>
      <c r="UM51" s="681"/>
      <c r="UN51" s="681"/>
      <c r="UO51" s="681"/>
      <c r="UP51" s="681"/>
      <c r="UQ51" s="681"/>
      <c r="UR51" s="681"/>
      <c r="US51" s="681"/>
      <c r="UT51" s="681"/>
      <c r="UU51" s="681"/>
      <c r="UV51" s="681"/>
      <c r="UW51" s="681"/>
      <c r="UX51" s="681"/>
      <c r="UY51" s="681"/>
      <c r="UZ51" s="681"/>
      <c r="VA51" s="681"/>
      <c r="VB51" s="681"/>
      <c r="VC51" s="681"/>
      <c r="VD51" s="681"/>
      <c r="VE51" s="681"/>
      <c r="VF51" s="681"/>
      <c r="VG51" s="681"/>
      <c r="VH51" s="681"/>
      <c r="VI51" s="681"/>
      <c r="VJ51" s="681"/>
      <c r="VK51" s="681"/>
      <c r="VL51" s="681"/>
      <c r="VM51" s="681"/>
      <c r="VN51" s="681"/>
      <c r="VO51" s="681"/>
      <c r="VP51" s="681"/>
      <c r="VQ51" s="681"/>
      <c r="VR51" s="681"/>
      <c r="VS51" s="681"/>
      <c r="VT51" s="681"/>
      <c r="VU51" s="681"/>
      <c r="VV51" s="681"/>
      <c r="VW51" s="681"/>
      <c r="VX51" s="681"/>
      <c r="VY51" s="681"/>
      <c r="VZ51" s="681"/>
      <c r="WA51" s="681"/>
      <c r="WB51" s="681"/>
      <c r="WC51" s="681"/>
      <c r="WD51" s="681"/>
      <c r="WE51" s="681"/>
      <c r="WF51" s="681"/>
      <c r="WG51" s="681"/>
      <c r="WH51" s="681"/>
      <c r="WI51" s="681"/>
      <c r="WJ51" s="681"/>
      <c r="WK51" s="681"/>
      <c r="WL51" s="681"/>
      <c r="WM51" s="681"/>
      <c r="WN51" s="681"/>
      <c r="WO51" s="681"/>
      <c r="WP51" s="681"/>
      <c r="WQ51" s="681"/>
      <c r="WR51" s="681"/>
      <c r="WS51" s="681"/>
      <c r="WT51" s="681"/>
      <c r="WU51" s="681"/>
      <c r="WV51" s="681"/>
      <c r="WW51" s="681"/>
      <c r="WX51" s="681"/>
      <c r="WY51" s="681"/>
      <c r="WZ51" s="681"/>
      <c r="XA51" s="681"/>
      <c r="XB51" s="681"/>
      <c r="XC51" s="681"/>
      <c r="XD51" s="681"/>
      <c r="XE51" s="681"/>
      <c r="XF51" s="681"/>
      <c r="XG51" s="681"/>
      <c r="XH51" s="681"/>
      <c r="XI51" s="681"/>
      <c r="XJ51" s="681"/>
      <c r="XK51" s="681"/>
      <c r="XL51" s="681"/>
      <c r="XM51" s="681"/>
      <c r="XN51" s="681"/>
      <c r="XO51" s="681"/>
      <c r="XP51" s="681"/>
      <c r="XQ51" s="681"/>
      <c r="XR51" s="681"/>
      <c r="XS51" s="681"/>
      <c r="XT51" s="681"/>
      <c r="XU51" s="681"/>
      <c r="XV51" s="681"/>
      <c r="XW51" s="681"/>
      <c r="XX51" s="681"/>
      <c r="XY51" s="681"/>
      <c r="XZ51" s="681"/>
      <c r="YA51" s="681"/>
      <c r="YB51" s="681"/>
      <c r="YC51" s="681"/>
      <c r="YD51" s="681"/>
      <c r="YE51" s="681"/>
      <c r="YF51" s="681"/>
      <c r="YG51" s="681"/>
      <c r="YH51" s="681"/>
      <c r="YI51" s="681"/>
      <c r="YJ51" s="681"/>
      <c r="YK51" s="681"/>
      <c r="YL51" s="681"/>
      <c r="YM51" s="681"/>
      <c r="YN51" s="681"/>
      <c r="YO51" s="681"/>
      <c r="YP51" s="681"/>
      <c r="YQ51" s="681"/>
      <c r="YR51" s="681"/>
      <c r="YS51" s="681"/>
      <c r="YT51" s="681"/>
      <c r="YU51" s="681"/>
      <c r="YV51" s="681"/>
      <c r="YW51" s="681"/>
      <c r="YX51" s="681"/>
      <c r="YY51" s="681"/>
      <c r="YZ51" s="681"/>
      <c r="ZA51" s="681"/>
      <c r="ZB51" s="681"/>
      <c r="ZC51" s="681"/>
      <c r="ZD51" s="681"/>
      <c r="ZE51" s="681"/>
      <c r="ZF51" s="681"/>
      <c r="ZG51" s="681"/>
      <c r="ZH51" s="681"/>
      <c r="ZI51" s="681"/>
      <c r="ZJ51" s="681"/>
      <c r="ZK51" s="681"/>
      <c r="ZL51" s="681"/>
      <c r="ZM51" s="681"/>
      <c r="ZN51" s="681"/>
      <c r="ZO51" s="681"/>
      <c r="ZP51" s="681"/>
      <c r="ZQ51" s="681"/>
      <c r="ZR51" s="681"/>
      <c r="ZS51" s="681"/>
      <c r="ZT51" s="681"/>
      <c r="ZU51" s="681"/>
      <c r="ZV51" s="681"/>
      <c r="ZW51" s="681"/>
      <c r="ZX51" s="681"/>
      <c r="ZY51" s="681"/>
      <c r="ZZ51" s="681"/>
      <c r="AAA51" s="681"/>
      <c r="AAB51" s="681"/>
      <c r="AAC51" s="681"/>
      <c r="AAD51" s="681"/>
      <c r="AAE51" s="681"/>
      <c r="AAF51" s="681"/>
      <c r="AAG51" s="681"/>
      <c r="AAH51" s="681"/>
      <c r="AAI51" s="681"/>
      <c r="AAJ51" s="681"/>
      <c r="AAK51" s="681"/>
      <c r="AAL51" s="681"/>
      <c r="AAM51" s="681"/>
      <c r="AAN51" s="681"/>
      <c r="AAO51" s="681"/>
      <c r="AAP51" s="681"/>
      <c r="AAQ51" s="681"/>
      <c r="AAR51" s="681"/>
      <c r="AAS51" s="681"/>
      <c r="AAT51" s="681"/>
      <c r="AAU51" s="681"/>
      <c r="AAV51" s="681"/>
      <c r="AAW51" s="681"/>
      <c r="AAX51" s="681"/>
      <c r="AAY51" s="681"/>
      <c r="AAZ51" s="681"/>
      <c r="ABA51" s="681"/>
      <c r="ABB51" s="681"/>
      <c r="ABC51" s="681"/>
      <c r="ABD51" s="681"/>
      <c r="ABE51" s="681"/>
      <c r="ABF51" s="681"/>
      <c r="ABG51" s="681"/>
      <c r="ABH51" s="681"/>
      <c r="ABI51" s="681"/>
      <c r="ABJ51" s="681"/>
      <c r="ABK51" s="681"/>
      <c r="ABL51" s="681"/>
      <c r="ABM51" s="681"/>
      <c r="ABN51" s="681"/>
      <c r="ABO51" s="681"/>
      <c r="ABP51" s="681"/>
      <c r="ABQ51" s="681"/>
      <c r="ABR51" s="681"/>
      <c r="ABS51" s="681"/>
      <c r="ABT51" s="681"/>
      <c r="ABU51" s="681"/>
      <c r="ABV51" s="681"/>
      <c r="ABW51" s="681"/>
      <c r="ABX51" s="681"/>
      <c r="ABY51" s="681"/>
      <c r="ABZ51" s="681"/>
      <c r="ACA51" s="681"/>
      <c r="ACB51" s="681"/>
      <c r="ACC51" s="681"/>
      <c r="ACD51" s="681"/>
      <c r="ACE51" s="681"/>
      <c r="ACF51" s="681"/>
      <c r="ACG51" s="681"/>
      <c r="ACH51" s="681"/>
      <c r="ACI51" s="681"/>
      <c r="ACJ51" s="681"/>
      <c r="ACK51" s="681"/>
      <c r="ACL51" s="681"/>
      <c r="ACM51" s="681"/>
      <c r="ACN51" s="681"/>
      <c r="ACO51" s="681"/>
      <c r="ACP51" s="681"/>
      <c r="ACQ51" s="681"/>
      <c r="ACR51" s="681"/>
      <c r="ACS51" s="681"/>
      <c r="ACT51" s="681"/>
      <c r="ACU51" s="681"/>
      <c r="ACV51" s="681"/>
      <c r="ACW51" s="681"/>
      <c r="ACX51" s="681"/>
      <c r="ACY51" s="681"/>
      <c r="ACZ51" s="681"/>
      <c r="ADA51" s="681"/>
      <c r="ADB51" s="681"/>
      <c r="ADC51" s="681"/>
      <c r="ADD51" s="681"/>
      <c r="ADE51" s="681"/>
      <c r="ADF51" s="681"/>
      <c r="ADG51" s="681"/>
      <c r="ADH51" s="681"/>
      <c r="ADI51" s="681"/>
      <c r="ADJ51" s="681"/>
      <c r="ADK51" s="681"/>
      <c r="ADL51" s="681"/>
      <c r="ADM51" s="681"/>
      <c r="ADN51" s="681"/>
      <c r="ADO51" s="681"/>
      <c r="ADP51" s="681"/>
      <c r="ADQ51" s="681"/>
      <c r="ADR51" s="681"/>
      <c r="ADS51" s="681"/>
      <c r="ADT51" s="681"/>
      <c r="ADU51" s="681"/>
      <c r="ADV51" s="681"/>
      <c r="ADW51" s="681"/>
      <c r="ADX51" s="681"/>
      <c r="ADY51" s="681"/>
      <c r="ADZ51" s="681"/>
      <c r="AEA51" s="681"/>
      <c r="AEB51" s="681"/>
      <c r="AEC51" s="681"/>
      <c r="AED51" s="681"/>
      <c r="AEE51" s="681"/>
      <c r="AEF51" s="681"/>
      <c r="AEG51" s="681"/>
      <c r="AEH51" s="681"/>
      <c r="AEI51" s="681"/>
      <c r="AEJ51" s="681"/>
      <c r="AEK51" s="681"/>
      <c r="AEL51" s="681"/>
      <c r="AEM51" s="681"/>
      <c r="AEN51" s="681"/>
      <c r="AEO51" s="681"/>
      <c r="AEP51" s="681"/>
      <c r="AEQ51" s="681"/>
      <c r="AER51" s="681"/>
      <c r="AES51" s="681"/>
      <c r="AET51" s="681"/>
      <c r="AEU51" s="681"/>
      <c r="AEV51" s="681"/>
      <c r="AEW51" s="681"/>
      <c r="AEX51" s="681"/>
      <c r="AEY51" s="681"/>
      <c r="AEZ51" s="681"/>
      <c r="AFA51" s="681"/>
      <c r="AFB51" s="681"/>
      <c r="AFC51" s="681"/>
      <c r="AFD51" s="681"/>
      <c r="AFE51" s="681"/>
      <c r="AFF51" s="681"/>
      <c r="AFG51" s="681"/>
      <c r="AFH51" s="681"/>
      <c r="AFI51" s="681"/>
      <c r="AFJ51" s="681"/>
      <c r="AFK51" s="681"/>
      <c r="AFL51" s="681"/>
      <c r="AFM51" s="681"/>
      <c r="AFN51" s="681"/>
      <c r="AFO51" s="681"/>
      <c r="AFP51" s="681"/>
      <c r="AFQ51" s="681"/>
      <c r="AFR51" s="681"/>
      <c r="AFS51" s="681"/>
      <c r="AFT51" s="681"/>
      <c r="AFU51" s="681"/>
      <c r="AFV51" s="681"/>
      <c r="AFW51" s="681"/>
      <c r="AFX51" s="681"/>
      <c r="AFY51" s="681"/>
      <c r="AFZ51" s="681"/>
      <c r="AGA51" s="681"/>
      <c r="AGB51" s="681"/>
      <c r="AGC51" s="681"/>
      <c r="AGD51" s="681"/>
      <c r="AGE51" s="681"/>
      <c r="AGF51" s="681"/>
      <c r="AGG51" s="681"/>
      <c r="AGH51" s="681"/>
      <c r="AGI51" s="681"/>
      <c r="AGJ51" s="681"/>
      <c r="AGK51" s="681"/>
      <c r="AGL51" s="681"/>
      <c r="AGM51" s="681"/>
      <c r="AGN51" s="681"/>
      <c r="AGO51" s="681"/>
      <c r="AGP51" s="681"/>
      <c r="AGQ51" s="681"/>
      <c r="AGR51" s="681"/>
      <c r="AGS51" s="681"/>
      <c r="AGT51" s="681"/>
      <c r="AGU51" s="681"/>
      <c r="AGV51" s="681"/>
      <c r="AGW51" s="681"/>
      <c r="AGX51" s="681"/>
      <c r="AGY51" s="681"/>
      <c r="AGZ51" s="681"/>
      <c r="AHA51" s="681"/>
      <c r="AHB51" s="681"/>
      <c r="AHC51" s="681"/>
      <c r="AHD51" s="681"/>
      <c r="AHE51" s="681"/>
      <c r="AHF51" s="681"/>
      <c r="AHG51" s="681"/>
      <c r="AHH51" s="681"/>
      <c r="AHI51" s="681"/>
      <c r="AHJ51" s="681"/>
      <c r="AHK51" s="681"/>
      <c r="AHL51" s="681"/>
      <c r="AHM51" s="681"/>
      <c r="AHN51" s="681"/>
      <c r="AHO51" s="681"/>
      <c r="AHP51" s="681"/>
      <c r="AHQ51" s="681"/>
      <c r="AHR51" s="681"/>
      <c r="AHS51" s="681"/>
      <c r="AHT51" s="681"/>
      <c r="AHU51" s="681"/>
      <c r="AHV51" s="681"/>
      <c r="AHW51" s="681"/>
      <c r="AHX51" s="681"/>
      <c r="AHY51" s="681"/>
      <c r="AHZ51" s="681"/>
      <c r="AIA51" s="681"/>
      <c r="AIB51" s="681"/>
      <c r="AIC51" s="681"/>
      <c r="AID51" s="681"/>
      <c r="AIE51" s="681"/>
      <c r="AIF51" s="681"/>
      <c r="AIG51" s="681"/>
      <c r="AIH51" s="681"/>
      <c r="AII51" s="681"/>
      <c r="AIJ51" s="681"/>
      <c r="AIK51" s="681"/>
      <c r="AIL51" s="681"/>
      <c r="AIM51" s="681"/>
      <c r="AIN51" s="681"/>
      <c r="AIO51" s="681"/>
      <c r="AIP51" s="681"/>
      <c r="AIQ51" s="681"/>
      <c r="AIR51" s="681"/>
      <c r="AIS51" s="681"/>
      <c r="AIT51" s="681"/>
      <c r="AIU51" s="681"/>
      <c r="AIV51" s="681"/>
      <c r="AIW51" s="681"/>
      <c r="AIX51" s="681"/>
      <c r="AIY51" s="681"/>
      <c r="AIZ51" s="681"/>
      <c r="AJA51" s="681"/>
      <c r="AJB51" s="681"/>
      <c r="AJC51" s="681"/>
      <c r="AJD51" s="681"/>
      <c r="AJE51" s="681"/>
      <c r="AJF51" s="681"/>
      <c r="AJG51" s="681"/>
      <c r="AJH51" s="681"/>
      <c r="AJI51" s="681"/>
      <c r="AJJ51" s="681"/>
      <c r="AJK51" s="681"/>
      <c r="AJL51" s="681"/>
      <c r="AJM51" s="681"/>
      <c r="AJN51" s="681"/>
      <c r="AJO51" s="681"/>
      <c r="AJP51" s="681"/>
      <c r="AJQ51" s="681"/>
      <c r="AJR51" s="681"/>
      <c r="AJS51" s="681"/>
      <c r="AJT51" s="681"/>
      <c r="AJU51" s="681"/>
      <c r="AJV51" s="681"/>
      <c r="AJW51" s="681"/>
      <c r="AJX51" s="681"/>
      <c r="AJY51" s="681"/>
      <c r="AJZ51" s="681"/>
      <c r="AKA51" s="681"/>
      <c r="AKB51" s="681"/>
      <c r="AKC51" s="681"/>
      <c r="AKD51" s="681"/>
      <c r="AKE51" s="681"/>
      <c r="AKF51" s="681"/>
      <c r="AKG51" s="681"/>
      <c r="AKH51" s="681"/>
      <c r="AKI51" s="681"/>
      <c r="AKJ51" s="681"/>
      <c r="AKK51" s="681"/>
      <c r="AKL51" s="681"/>
      <c r="AKM51" s="681"/>
      <c r="AKN51" s="681"/>
      <c r="AKO51" s="681"/>
      <c r="AKP51" s="681"/>
      <c r="AKQ51" s="681"/>
      <c r="AKR51" s="681"/>
      <c r="AKS51" s="681"/>
      <c r="AKT51" s="681"/>
      <c r="AKU51" s="681"/>
      <c r="AKV51" s="681"/>
      <c r="AKW51" s="681"/>
      <c r="AKX51" s="681"/>
      <c r="AKY51" s="681"/>
      <c r="AKZ51" s="681"/>
      <c r="ALA51" s="681"/>
      <c r="ALB51" s="681"/>
      <c r="ALC51" s="681"/>
      <c r="ALD51" s="681"/>
      <c r="ALE51" s="681"/>
      <c r="ALF51" s="681"/>
      <c r="ALG51" s="681"/>
      <c r="ALH51" s="681"/>
      <c r="ALI51" s="681"/>
      <c r="ALJ51" s="681"/>
      <c r="ALK51" s="681"/>
      <c r="ALL51" s="681"/>
      <c r="ALM51" s="681"/>
      <c r="ALN51" s="681"/>
      <c r="ALO51" s="681"/>
      <c r="ALP51" s="681"/>
      <c r="ALQ51" s="681"/>
      <c r="ALR51" s="681"/>
      <c r="ALS51" s="681"/>
      <c r="ALT51" s="681"/>
      <c r="ALU51" s="681"/>
      <c r="ALV51" s="681"/>
      <c r="ALW51" s="681"/>
      <c r="ALX51" s="681"/>
      <c r="ALY51" s="681"/>
      <c r="ALZ51" s="681"/>
      <c r="AMA51" s="681"/>
      <c r="AMB51" s="681"/>
      <c r="AMC51" s="681"/>
      <c r="AMD51" s="681"/>
      <c r="AME51" s="681"/>
      <c r="AMF51" s="681"/>
      <c r="AMG51" s="681"/>
      <c r="AMQ51" s="681"/>
      <c r="AMR51" s="681"/>
      <c r="AMS51" s="681"/>
      <c r="AMT51" s="681"/>
      <c r="AMU51" s="681"/>
      <c r="AMV51" s="681"/>
      <c r="AMW51" s="681"/>
      <c r="AMX51" s="681"/>
      <c r="AMY51" s="681"/>
      <c r="AMZ51" s="681"/>
      <c r="ANA51" s="681"/>
      <c r="ANB51" s="681"/>
      <c r="ANC51" s="681"/>
      <c r="AND51" s="681"/>
      <c r="ANE51" s="681"/>
      <c r="ANF51" s="681"/>
      <c r="ANG51" s="681"/>
      <c r="ANH51" s="681"/>
      <c r="ANI51" s="681"/>
      <c r="ANJ51" s="681"/>
      <c r="ANK51" s="681"/>
      <c r="ANL51" s="681"/>
      <c r="ANM51" s="681"/>
      <c r="ANN51" s="681"/>
      <c r="ANO51" s="681"/>
      <c r="ANP51" s="681"/>
      <c r="ANQ51" s="681"/>
      <c r="ANR51" s="681"/>
      <c r="ANS51" s="681"/>
      <c r="ANT51" s="681"/>
      <c r="ANU51" s="681"/>
      <c r="ANV51" s="681"/>
      <c r="ANW51" s="681"/>
      <c r="ANX51" s="681"/>
      <c r="ANY51" s="681"/>
      <c r="ANZ51" s="681"/>
      <c r="AOA51" s="681"/>
      <c r="AOB51" s="681"/>
      <c r="AOC51" s="681"/>
      <c r="AOD51" s="681"/>
      <c r="AOE51" s="681"/>
      <c r="AOF51" s="681"/>
      <c r="AOG51" s="681"/>
      <c r="AOH51" s="681"/>
      <c r="AOI51" s="681"/>
      <c r="AOJ51" s="681"/>
      <c r="AOK51" s="681"/>
      <c r="AOL51" s="681"/>
      <c r="AOM51" s="681"/>
      <c r="AON51" s="681"/>
      <c r="AOO51" s="681"/>
      <c r="AOP51" s="681"/>
      <c r="AOQ51" s="681"/>
      <c r="AOR51" s="681"/>
      <c r="AOS51" s="681"/>
      <c r="AOT51" s="681"/>
      <c r="AOU51" s="681"/>
      <c r="AOV51" s="681"/>
      <c r="AOW51" s="681"/>
      <c r="AOX51" s="681"/>
      <c r="AOY51" s="681"/>
      <c r="AOZ51" s="681"/>
      <c r="APA51" s="681"/>
      <c r="APB51" s="681"/>
      <c r="APC51" s="681"/>
      <c r="APD51" s="681"/>
      <c r="APE51" s="681"/>
      <c r="APF51" s="681"/>
      <c r="APG51" s="681"/>
      <c r="APH51" s="681"/>
      <c r="API51" s="681"/>
      <c r="APJ51" s="681"/>
      <c r="APK51" s="681"/>
      <c r="APL51" s="681"/>
      <c r="APM51" s="681"/>
      <c r="APN51" s="681"/>
      <c r="APO51" s="681"/>
      <c r="APP51" s="681"/>
      <c r="APQ51" s="681"/>
      <c r="APR51" s="681"/>
      <c r="APS51" s="681"/>
      <c r="APT51" s="681"/>
      <c r="APU51" s="681"/>
      <c r="APV51" s="681"/>
      <c r="APW51" s="681"/>
      <c r="APX51" s="681"/>
      <c r="APY51" s="681"/>
      <c r="APZ51" s="681"/>
      <c r="AQA51" s="681"/>
      <c r="AQB51" s="681"/>
      <c r="AQC51" s="681"/>
      <c r="AQD51" s="681"/>
      <c r="AQE51" s="681"/>
      <c r="AQF51" s="681"/>
      <c r="AQG51" s="681"/>
      <c r="AQH51" s="681"/>
      <c r="AQI51" s="681"/>
      <c r="AQJ51" s="681"/>
      <c r="AQK51" s="681"/>
      <c r="AQL51" s="681"/>
      <c r="AQM51" s="681"/>
      <c r="AQN51" s="681"/>
      <c r="AQO51" s="681"/>
      <c r="AQP51" s="681"/>
      <c r="AQQ51" s="681"/>
      <c r="AQR51" s="681"/>
      <c r="AQS51" s="681"/>
      <c r="AQT51" s="681"/>
      <c r="AQU51" s="681"/>
      <c r="AQV51" s="681"/>
      <c r="AQW51" s="681"/>
      <c r="AQX51" s="681"/>
      <c r="AQY51" s="681"/>
      <c r="AQZ51" s="681"/>
      <c r="ARA51" s="681"/>
      <c r="ARB51" s="681"/>
      <c r="ARC51" s="681"/>
      <c r="ARD51" s="681"/>
      <c r="ARE51" s="681"/>
      <c r="ARF51" s="681"/>
      <c r="ARG51" s="681"/>
      <c r="ARH51" s="681"/>
      <c r="ARI51" s="681"/>
      <c r="ARJ51" s="681"/>
      <c r="ARK51" s="681"/>
      <c r="ARL51" s="681"/>
      <c r="ARM51" s="681"/>
      <c r="ARN51" s="681"/>
      <c r="ARO51" s="681"/>
      <c r="ARP51" s="681"/>
      <c r="ARQ51" s="681"/>
      <c r="ARR51" s="681"/>
      <c r="ARS51" s="681"/>
      <c r="ART51" s="681"/>
      <c r="ARU51" s="681"/>
      <c r="ARV51" s="681"/>
      <c r="ARW51" s="681"/>
      <c r="ARX51" s="681"/>
      <c r="ARY51" s="681"/>
      <c r="ARZ51" s="681"/>
      <c r="ASA51" s="681"/>
      <c r="ASB51" s="681"/>
      <c r="ASC51" s="681"/>
      <c r="ASD51" s="681"/>
      <c r="ASE51" s="681"/>
      <c r="ASF51" s="681"/>
      <c r="ASG51" s="681"/>
      <c r="ASH51" s="681"/>
      <c r="ASI51" s="681"/>
      <c r="ASJ51" s="681"/>
      <c r="ASK51" s="681"/>
      <c r="ASL51" s="681"/>
      <c r="ASM51" s="681"/>
      <c r="ASN51" s="681"/>
      <c r="ASO51" s="681"/>
      <c r="ASP51" s="681"/>
      <c r="ASQ51" s="681"/>
      <c r="ASR51" s="681"/>
      <c r="ASS51" s="681"/>
      <c r="AST51" s="681"/>
      <c r="ASU51" s="681"/>
      <c r="ASV51" s="681"/>
      <c r="ASW51" s="681"/>
      <c r="ASX51" s="681"/>
      <c r="ASY51" s="681"/>
      <c r="ASZ51" s="681"/>
      <c r="ATA51" s="681"/>
      <c r="ATB51" s="681"/>
      <c r="ATC51" s="681"/>
      <c r="ATD51" s="681"/>
      <c r="ATE51" s="681"/>
      <c r="ATF51" s="681"/>
      <c r="ATG51" s="681"/>
      <c r="ATH51" s="681"/>
      <c r="ATI51" s="681"/>
      <c r="ATJ51" s="681"/>
      <c r="ATK51" s="681"/>
      <c r="ATL51" s="681"/>
      <c r="ATM51" s="681"/>
      <c r="ATN51" s="681"/>
      <c r="ATO51" s="681"/>
      <c r="ATP51" s="681"/>
      <c r="ATQ51" s="681"/>
      <c r="ATR51" s="681"/>
      <c r="ATS51" s="681"/>
      <c r="ATT51" s="681"/>
      <c r="ATU51" s="681"/>
      <c r="ATV51" s="681"/>
      <c r="ATW51" s="681"/>
      <c r="ATX51" s="681"/>
      <c r="ATY51" s="681"/>
      <c r="ATZ51" s="681"/>
      <c r="AUA51" s="681"/>
      <c r="AUB51" s="681"/>
      <c r="AUC51" s="681"/>
      <c r="AUD51" s="681"/>
      <c r="AUE51" s="681"/>
      <c r="AUF51" s="681"/>
      <c r="AUG51" s="681"/>
      <c r="AUH51" s="681"/>
      <c r="AUI51" s="681"/>
      <c r="AUJ51" s="681"/>
      <c r="AUK51" s="681"/>
      <c r="AUL51" s="681"/>
      <c r="AUM51" s="681"/>
      <c r="AUN51" s="681"/>
      <c r="AUO51" s="681"/>
      <c r="AUP51" s="681"/>
      <c r="AUQ51" s="681"/>
      <c r="AUR51" s="681"/>
      <c r="AUS51" s="681"/>
      <c r="AUT51" s="681"/>
      <c r="AUU51" s="681"/>
      <c r="AUV51" s="681"/>
      <c r="AUW51" s="681"/>
      <c r="AUX51" s="681"/>
      <c r="AUY51" s="681"/>
      <c r="AUZ51" s="681"/>
      <c r="AVA51" s="681"/>
      <c r="AVB51" s="681"/>
      <c r="AVC51" s="681"/>
      <c r="AVD51" s="681"/>
      <c r="AVE51" s="681"/>
      <c r="AVF51" s="681"/>
      <c r="AVG51" s="681"/>
      <c r="AVH51" s="681"/>
      <c r="AVI51" s="681"/>
      <c r="AVJ51" s="681"/>
      <c r="AVK51" s="681"/>
      <c r="AVL51" s="681"/>
      <c r="AVM51" s="681"/>
      <c r="AVN51" s="681"/>
      <c r="AVO51" s="681"/>
      <c r="AVP51" s="681"/>
      <c r="AVQ51" s="681"/>
      <c r="AVR51" s="681"/>
      <c r="AVS51" s="681"/>
      <c r="AVT51" s="681"/>
      <c r="AVU51" s="681"/>
      <c r="AVV51" s="681"/>
      <c r="AVW51" s="681"/>
      <c r="AVX51" s="681"/>
      <c r="AVY51" s="681"/>
      <c r="AVZ51" s="681"/>
      <c r="AWA51" s="681"/>
      <c r="AWB51" s="681"/>
      <c r="AWC51" s="681"/>
      <c r="AWD51" s="681"/>
      <c r="AWE51" s="681"/>
      <c r="AWF51" s="681"/>
      <c r="AWG51" s="681"/>
      <c r="AWH51" s="681"/>
      <c r="AWI51" s="681"/>
      <c r="AWJ51" s="681"/>
      <c r="AWK51" s="681"/>
      <c r="AWL51" s="681"/>
      <c r="AWM51" s="681"/>
      <c r="AWN51" s="681"/>
      <c r="AWO51" s="681"/>
      <c r="AWP51" s="681"/>
      <c r="AWQ51" s="681"/>
      <c r="AWR51" s="681"/>
      <c r="AWS51" s="681"/>
      <c r="AWT51" s="681"/>
      <c r="AWU51" s="681"/>
      <c r="AWV51" s="681"/>
      <c r="AWW51" s="681"/>
      <c r="AWX51" s="681"/>
      <c r="AWY51" s="681"/>
      <c r="AWZ51" s="681"/>
      <c r="AXA51" s="681"/>
      <c r="AXB51" s="681"/>
      <c r="AXC51" s="681"/>
      <c r="AXD51" s="681"/>
      <c r="AXE51" s="681"/>
      <c r="AXF51" s="681"/>
      <c r="AXG51" s="681"/>
      <c r="AXH51" s="681"/>
      <c r="AXI51" s="681"/>
      <c r="AXJ51" s="681"/>
      <c r="AXK51" s="681"/>
      <c r="AXL51" s="681"/>
      <c r="AXM51" s="681"/>
      <c r="AXN51" s="681"/>
      <c r="AXO51" s="681"/>
      <c r="AXP51" s="681"/>
      <c r="AXQ51" s="681"/>
      <c r="AXR51" s="681"/>
      <c r="AXS51" s="681"/>
      <c r="AXT51" s="681"/>
      <c r="AXU51" s="681"/>
      <c r="AXV51" s="681"/>
      <c r="AXW51" s="681"/>
      <c r="AXX51" s="681"/>
      <c r="AXY51" s="681"/>
      <c r="AXZ51" s="681"/>
      <c r="AYA51" s="681"/>
      <c r="AYB51" s="681"/>
      <c r="AYC51" s="681"/>
      <c r="AYD51" s="681"/>
      <c r="AYE51" s="681"/>
      <c r="AYF51" s="681"/>
      <c r="AYG51" s="681"/>
      <c r="AYH51" s="681"/>
      <c r="AYI51" s="681"/>
      <c r="AYJ51" s="681"/>
      <c r="AYK51" s="681"/>
      <c r="AYL51" s="681"/>
      <c r="AYM51" s="681"/>
      <c r="AYN51" s="681"/>
      <c r="AYO51" s="681"/>
      <c r="AYP51" s="681"/>
      <c r="AYQ51" s="681"/>
      <c r="AYR51" s="681"/>
      <c r="AYS51" s="681"/>
      <c r="AYT51" s="681"/>
      <c r="AYU51" s="681"/>
      <c r="AYV51" s="681"/>
      <c r="AYW51" s="681"/>
      <c r="AYX51" s="681"/>
      <c r="AYY51" s="681"/>
      <c r="AYZ51" s="681"/>
      <c r="AZA51" s="681"/>
      <c r="AZB51" s="681"/>
      <c r="AZC51" s="681"/>
      <c r="AZD51" s="681"/>
      <c r="AZE51" s="681"/>
      <c r="AZF51" s="681"/>
      <c r="AZG51" s="681"/>
      <c r="AZH51" s="681"/>
      <c r="AZI51" s="681"/>
      <c r="AZJ51" s="681"/>
      <c r="AZK51" s="681"/>
      <c r="AZL51" s="681"/>
      <c r="AZM51" s="681"/>
      <c r="AZN51" s="681"/>
      <c r="AZO51" s="681"/>
      <c r="AZP51" s="681"/>
      <c r="AZQ51" s="681"/>
      <c r="AZR51" s="681"/>
      <c r="AZS51" s="681"/>
      <c r="AZT51" s="681"/>
      <c r="AZU51" s="681"/>
      <c r="AZV51" s="681"/>
      <c r="AZW51" s="681"/>
      <c r="AZX51" s="681"/>
      <c r="AZY51" s="681"/>
      <c r="AZZ51" s="681"/>
      <c r="BAA51" s="681"/>
      <c r="BAB51" s="681"/>
      <c r="BAC51" s="681"/>
      <c r="BAD51" s="681"/>
      <c r="BAE51" s="681"/>
      <c r="BAF51" s="681"/>
      <c r="BAG51" s="681"/>
      <c r="BAH51" s="681"/>
      <c r="BAI51" s="681"/>
      <c r="BAJ51" s="681"/>
      <c r="BAK51" s="681"/>
      <c r="BAL51" s="681"/>
      <c r="BAM51" s="681"/>
      <c r="BAN51" s="681"/>
      <c r="BAO51" s="681"/>
      <c r="BAP51" s="681"/>
      <c r="BAQ51" s="681"/>
      <c r="BAR51" s="681"/>
      <c r="BAS51" s="681"/>
      <c r="BAT51" s="681"/>
      <c r="BAU51" s="681"/>
      <c r="BAV51" s="681"/>
      <c r="BAW51" s="681"/>
      <c r="BAX51" s="681"/>
      <c r="BAY51" s="681"/>
      <c r="BAZ51" s="681"/>
      <c r="BBA51" s="681"/>
      <c r="BBB51" s="681"/>
      <c r="BBC51" s="681"/>
      <c r="BBD51" s="681"/>
      <c r="BBE51" s="681"/>
      <c r="BBF51" s="681"/>
      <c r="BBG51" s="681"/>
      <c r="BBH51" s="681"/>
      <c r="BBI51" s="681"/>
      <c r="BBJ51" s="681"/>
      <c r="BBK51" s="681"/>
      <c r="BBL51" s="681"/>
      <c r="BBM51" s="681"/>
      <c r="BBN51" s="681"/>
      <c r="BBO51" s="681"/>
      <c r="BBP51" s="681"/>
      <c r="BBQ51" s="681"/>
      <c r="BBR51" s="681"/>
      <c r="BBS51" s="681"/>
      <c r="BBT51" s="681"/>
      <c r="BBU51" s="681"/>
      <c r="BBV51" s="681"/>
      <c r="BBW51" s="681"/>
      <c r="BBX51" s="681"/>
      <c r="BBY51" s="681"/>
      <c r="BBZ51" s="681"/>
      <c r="BCA51" s="681"/>
      <c r="BCB51" s="681"/>
      <c r="BCC51" s="681"/>
      <c r="BCD51" s="681"/>
      <c r="BCE51" s="681"/>
      <c r="BCF51" s="681"/>
      <c r="BCG51" s="681"/>
      <c r="BCH51" s="681"/>
      <c r="BCI51" s="681"/>
      <c r="BCJ51" s="681"/>
      <c r="BCK51" s="681"/>
      <c r="BCL51" s="681"/>
      <c r="BCM51" s="681"/>
      <c r="BCN51" s="681"/>
      <c r="BCO51" s="681"/>
      <c r="BCP51" s="681"/>
      <c r="BCQ51" s="681"/>
      <c r="BCR51" s="681"/>
      <c r="BCS51" s="681"/>
      <c r="BCT51" s="681"/>
      <c r="BCU51" s="681"/>
      <c r="BCV51" s="681"/>
      <c r="BCW51" s="681"/>
      <c r="BCX51" s="681"/>
      <c r="BCY51" s="681"/>
      <c r="BCZ51" s="681"/>
      <c r="BDA51" s="681"/>
      <c r="BDB51" s="681"/>
      <c r="BDC51" s="681"/>
      <c r="BDD51" s="681"/>
      <c r="BDE51" s="681"/>
      <c r="BDF51" s="681"/>
      <c r="BDG51" s="681"/>
      <c r="BDH51" s="681"/>
      <c r="BDI51" s="681"/>
      <c r="BDJ51" s="681"/>
      <c r="BDK51" s="681"/>
      <c r="BDL51" s="681"/>
      <c r="BDM51" s="681"/>
      <c r="BDN51" s="681"/>
      <c r="BDO51" s="681"/>
      <c r="BDP51" s="681"/>
      <c r="BDQ51" s="681"/>
      <c r="BDR51" s="681"/>
      <c r="BDS51" s="681"/>
      <c r="BDT51" s="681"/>
      <c r="BDU51" s="681"/>
      <c r="BDV51" s="681"/>
      <c r="BDW51" s="681"/>
      <c r="BDX51" s="681"/>
      <c r="BDY51" s="681"/>
      <c r="BDZ51" s="681"/>
      <c r="BEA51" s="681"/>
      <c r="BEB51" s="681"/>
      <c r="BEC51" s="681"/>
      <c r="BED51" s="681"/>
      <c r="BEE51" s="681"/>
      <c r="BEF51" s="681"/>
      <c r="BEG51" s="681"/>
      <c r="BEH51" s="681"/>
      <c r="BEI51" s="681"/>
      <c r="BEJ51" s="681"/>
      <c r="BEK51" s="681"/>
      <c r="BEL51" s="681"/>
      <c r="BEM51" s="681"/>
      <c r="BEN51" s="681"/>
      <c r="BEO51" s="681"/>
      <c r="BEP51" s="681"/>
      <c r="BEQ51" s="681"/>
      <c r="BER51" s="681"/>
      <c r="BES51" s="681"/>
      <c r="BET51" s="681"/>
      <c r="BEU51" s="681"/>
      <c r="BEV51" s="681"/>
      <c r="BEW51" s="681"/>
      <c r="BEX51" s="681"/>
      <c r="BEY51" s="681"/>
      <c r="BEZ51" s="681"/>
      <c r="BFA51" s="681"/>
      <c r="BFB51" s="681"/>
      <c r="BFC51" s="681"/>
      <c r="BFD51" s="681"/>
      <c r="BFE51" s="681"/>
      <c r="BFF51" s="681"/>
      <c r="BFG51" s="681"/>
      <c r="BFH51" s="681"/>
      <c r="BFI51" s="681"/>
      <c r="BFJ51" s="681"/>
      <c r="BFK51" s="681"/>
      <c r="BFL51" s="681"/>
      <c r="BFM51" s="681"/>
      <c r="BFN51" s="681"/>
      <c r="BFO51" s="681"/>
      <c r="BFP51" s="681"/>
      <c r="BFQ51" s="681"/>
      <c r="BFR51" s="681"/>
      <c r="BFS51" s="681"/>
      <c r="BFT51" s="681"/>
      <c r="BFU51" s="681"/>
      <c r="BFV51" s="681"/>
      <c r="BFW51" s="681"/>
      <c r="BFX51" s="681"/>
      <c r="BFY51" s="681"/>
      <c r="BFZ51" s="681"/>
      <c r="BGA51" s="681"/>
      <c r="BGB51" s="681"/>
      <c r="BGC51" s="681"/>
      <c r="BGD51" s="681"/>
      <c r="BGE51" s="681"/>
      <c r="BGF51" s="681"/>
      <c r="BGG51" s="681"/>
      <c r="BGH51" s="681"/>
      <c r="BGI51" s="681"/>
      <c r="BGJ51" s="681"/>
      <c r="BGK51" s="681"/>
      <c r="BGL51" s="681"/>
      <c r="BGM51" s="681"/>
      <c r="BGN51" s="681"/>
      <c r="BGO51" s="681"/>
      <c r="BGP51" s="681"/>
      <c r="BGQ51" s="681"/>
      <c r="BGR51" s="681"/>
      <c r="BGS51" s="681"/>
      <c r="BGT51" s="681"/>
      <c r="BGU51" s="681"/>
      <c r="BGV51" s="681"/>
      <c r="BGW51" s="681"/>
      <c r="BGX51" s="681"/>
      <c r="BGY51" s="681"/>
      <c r="BGZ51" s="681"/>
      <c r="BHA51" s="681"/>
      <c r="BHB51" s="681"/>
      <c r="BHC51" s="681"/>
      <c r="BHD51" s="681"/>
      <c r="BHE51" s="681"/>
      <c r="BHF51" s="681"/>
      <c r="BHG51" s="681"/>
      <c r="BHH51" s="681"/>
      <c r="BHI51" s="681"/>
      <c r="BHJ51" s="681"/>
      <c r="BHK51" s="681"/>
      <c r="BHL51" s="681"/>
      <c r="BHM51" s="681"/>
      <c r="BHN51" s="681"/>
      <c r="BHO51" s="681"/>
      <c r="BHP51" s="681"/>
      <c r="BHQ51" s="681"/>
      <c r="BHR51" s="681"/>
      <c r="BHS51" s="681"/>
      <c r="BHT51" s="681"/>
      <c r="BHU51" s="681"/>
      <c r="BHV51" s="681"/>
      <c r="BHW51" s="681"/>
      <c r="BHX51" s="681"/>
      <c r="BHY51" s="681"/>
      <c r="BHZ51" s="681"/>
      <c r="BIA51" s="681"/>
      <c r="BIB51" s="681"/>
      <c r="BIC51" s="681"/>
      <c r="BID51" s="681"/>
      <c r="BIE51" s="681"/>
      <c r="BIF51" s="681"/>
      <c r="BIG51" s="681"/>
      <c r="BIH51" s="681"/>
      <c r="BII51" s="681"/>
      <c r="BIJ51" s="681"/>
      <c r="BIK51" s="681"/>
      <c r="BIL51" s="681"/>
      <c r="BIM51" s="681"/>
      <c r="BIN51" s="681"/>
      <c r="BIO51" s="681"/>
      <c r="BIP51" s="681"/>
      <c r="BIQ51" s="681"/>
      <c r="BIR51" s="681"/>
      <c r="BIS51" s="681"/>
      <c r="BIT51" s="681"/>
      <c r="BIU51" s="681"/>
      <c r="BIV51" s="681"/>
      <c r="BIW51" s="681"/>
      <c r="BIX51" s="681"/>
      <c r="BIY51" s="681"/>
      <c r="BIZ51" s="681"/>
      <c r="BJA51" s="681"/>
      <c r="BJB51" s="681"/>
      <c r="BJC51" s="681"/>
      <c r="BJD51" s="681"/>
      <c r="BJE51" s="681"/>
      <c r="BJF51" s="681"/>
      <c r="BJG51" s="681"/>
      <c r="BJH51" s="681"/>
      <c r="BJI51" s="681"/>
      <c r="BJJ51" s="681"/>
      <c r="BJK51" s="681"/>
      <c r="BJL51" s="681"/>
      <c r="BJM51" s="681"/>
      <c r="BJN51" s="681"/>
      <c r="BJO51" s="681"/>
      <c r="BJP51" s="681"/>
      <c r="BJQ51" s="681"/>
      <c r="BJR51" s="681"/>
      <c r="BJS51" s="681"/>
      <c r="BJT51" s="681"/>
      <c r="BJU51" s="681"/>
      <c r="BJV51" s="681"/>
      <c r="BJW51" s="681"/>
      <c r="BJX51" s="681"/>
      <c r="BJY51" s="681"/>
      <c r="BJZ51" s="681"/>
      <c r="BKA51" s="681"/>
      <c r="BKB51" s="681"/>
      <c r="BKC51" s="681"/>
      <c r="BKD51" s="681"/>
      <c r="BKE51" s="681"/>
      <c r="BKF51" s="681"/>
      <c r="BKG51" s="681"/>
      <c r="BKH51" s="681"/>
      <c r="BKI51" s="681"/>
      <c r="BKJ51" s="681"/>
      <c r="BKK51" s="681"/>
      <c r="BKL51" s="681"/>
      <c r="BKM51" s="681"/>
      <c r="BKN51" s="681"/>
      <c r="BKO51" s="681"/>
      <c r="BKP51" s="681"/>
      <c r="BKQ51" s="681"/>
      <c r="BKR51" s="681"/>
      <c r="BKS51" s="681"/>
      <c r="BKT51" s="681"/>
      <c r="BKU51" s="681"/>
      <c r="BKV51" s="681"/>
      <c r="BKW51" s="681"/>
      <c r="BKX51" s="681"/>
      <c r="BKY51" s="681"/>
      <c r="BKZ51" s="681"/>
      <c r="BLA51" s="681"/>
      <c r="BLB51" s="681"/>
      <c r="BLC51" s="681"/>
      <c r="BLD51" s="681"/>
      <c r="BLE51" s="681"/>
      <c r="BLF51" s="681"/>
      <c r="BLG51" s="681"/>
      <c r="BLH51" s="681"/>
      <c r="BLI51" s="681"/>
      <c r="BLJ51" s="681"/>
      <c r="BLK51" s="681"/>
      <c r="BLL51" s="681"/>
      <c r="BLM51" s="681"/>
      <c r="BLN51" s="681"/>
      <c r="BLO51" s="681"/>
      <c r="BLP51" s="681"/>
      <c r="BLQ51" s="681"/>
      <c r="BLR51" s="681"/>
      <c r="BLS51" s="681"/>
      <c r="BLT51" s="681"/>
      <c r="BLU51" s="681"/>
      <c r="BLV51" s="681"/>
      <c r="BLW51" s="681"/>
      <c r="BLX51" s="681"/>
      <c r="BLY51" s="681"/>
      <c r="BLZ51" s="681"/>
      <c r="BMA51" s="681"/>
      <c r="BMB51" s="681"/>
      <c r="BMC51" s="681"/>
      <c r="BMD51" s="681"/>
      <c r="BME51" s="681"/>
      <c r="BMF51" s="681"/>
      <c r="BMG51" s="681"/>
      <c r="BMH51" s="681"/>
      <c r="BMI51" s="681"/>
      <c r="BMJ51" s="681"/>
      <c r="BMK51" s="681"/>
      <c r="BML51" s="681"/>
      <c r="BMM51" s="681"/>
      <c r="BMN51" s="681"/>
      <c r="BMO51" s="681"/>
      <c r="BMP51" s="681"/>
      <c r="BMQ51" s="681"/>
      <c r="BMR51" s="681"/>
      <c r="BMS51" s="681"/>
      <c r="BMT51" s="681"/>
      <c r="BMU51" s="681"/>
      <c r="BMV51" s="681"/>
      <c r="BMW51" s="681"/>
      <c r="BMX51" s="681"/>
      <c r="BMY51" s="681"/>
      <c r="BMZ51" s="681"/>
      <c r="BNA51" s="681"/>
      <c r="BNB51" s="681"/>
      <c r="BNC51" s="681"/>
      <c r="BND51" s="681"/>
      <c r="BNE51" s="681"/>
      <c r="BNF51" s="681"/>
      <c r="BNG51" s="681"/>
      <c r="BNH51" s="681"/>
      <c r="BNI51" s="681"/>
      <c r="BNJ51" s="681"/>
      <c r="BNK51" s="681"/>
      <c r="BNL51" s="681"/>
      <c r="BNM51" s="681"/>
      <c r="BNN51" s="681"/>
      <c r="BNO51" s="681"/>
      <c r="BNP51" s="681"/>
      <c r="BNQ51" s="681"/>
      <c r="BNR51" s="681"/>
      <c r="BNS51" s="681"/>
      <c r="BNT51" s="681"/>
      <c r="BNU51" s="681"/>
      <c r="BNV51" s="681"/>
      <c r="BNW51" s="681"/>
      <c r="BNX51" s="681"/>
      <c r="BNY51" s="681"/>
      <c r="BNZ51" s="681"/>
      <c r="BOA51" s="681"/>
      <c r="BOB51" s="681"/>
      <c r="BOC51" s="681"/>
      <c r="BOD51" s="681"/>
      <c r="BOE51" s="681"/>
      <c r="BOF51" s="681"/>
      <c r="BOG51" s="681"/>
      <c r="BOH51" s="681"/>
      <c r="BOI51" s="681"/>
      <c r="BOJ51" s="681"/>
      <c r="BOK51" s="681"/>
      <c r="BOL51" s="681"/>
      <c r="BOM51" s="681"/>
      <c r="BON51" s="681"/>
      <c r="BOO51" s="681"/>
      <c r="BOP51" s="681"/>
      <c r="BOQ51" s="681"/>
      <c r="BOR51" s="681"/>
      <c r="BOS51" s="681"/>
      <c r="BOT51" s="681"/>
      <c r="BOU51" s="681"/>
      <c r="BOV51" s="681"/>
      <c r="BOW51" s="681"/>
      <c r="BOX51" s="681"/>
      <c r="BOY51" s="681"/>
      <c r="BOZ51" s="681"/>
      <c r="BPA51" s="681"/>
      <c r="BPB51" s="681"/>
      <c r="BPC51" s="681"/>
      <c r="BPD51" s="681"/>
      <c r="BPE51" s="681"/>
      <c r="BPF51" s="681"/>
      <c r="BPG51" s="681"/>
      <c r="BPH51" s="681"/>
      <c r="BPI51" s="681"/>
      <c r="BPJ51" s="681"/>
      <c r="BPK51" s="681"/>
      <c r="BPL51" s="681"/>
      <c r="BPM51" s="681"/>
      <c r="BPN51" s="681"/>
      <c r="BPO51" s="681"/>
      <c r="BPP51" s="681"/>
      <c r="BPQ51" s="681"/>
      <c r="BPR51" s="681"/>
      <c r="BPS51" s="681"/>
      <c r="BPT51" s="681"/>
      <c r="BPU51" s="681"/>
      <c r="BPV51" s="681"/>
      <c r="BPW51" s="681"/>
      <c r="BPX51" s="681"/>
      <c r="BPY51" s="681"/>
      <c r="BPZ51" s="681"/>
      <c r="BQA51" s="681"/>
      <c r="BQB51" s="681"/>
      <c r="BQC51" s="681"/>
      <c r="BQD51" s="681"/>
      <c r="BQE51" s="681"/>
      <c r="BQF51" s="681"/>
      <c r="BQG51" s="681"/>
      <c r="BQH51" s="681"/>
      <c r="BQI51" s="681"/>
      <c r="BQJ51" s="681"/>
      <c r="BQK51" s="681"/>
      <c r="BQL51" s="681"/>
      <c r="BQM51" s="681"/>
      <c r="BQN51" s="681"/>
      <c r="BQO51" s="681"/>
      <c r="BQP51" s="681"/>
      <c r="BQQ51" s="681"/>
      <c r="BQR51" s="681"/>
      <c r="BQS51" s="681"/>
      <c r="BQT51" s="681"/>
      <c r="BQU51" s="681"/>
      <c r="BQV51" s="681"/>
      <c r="BQW51" s="681"/>
      <c r="BQX51" s="681"/>
      <c r="BQY51" s="681"/>
      <c r="BQZ51" s="681"/>
      <c r="BRA51" s="681"/>
      <c r="BRB51" s="681"/>
      <c r="BRC51" s="681"/>
      <c r="BRD51" s="681"/>
      <c r="BRE51" s="681"/>
      <c r="BRF51" s="681"/>
      <c r="BRG51" s="681"/>
      <c r="BRH51" s="681"/>
      <c r="BRI51" s="681"/>
      <c r="BRJ51" s="681"/>
      <c r="BRK51" s="681"/>
      <c r="BRL51" s="681"/>
      <c r="BRM51" s="681"/>
      <c r="BRN51" s="681"/>
      <c r="BRO51" s="681"/>
      <c r="BRP51" s="681"/>
      <c r="BRQ51" s="681"/>
      <c r="BRR51" s="681"/>
      <c r="BRS51" s="681"/>
      <c r="BRT51" s="681"/>
      <c r="BRU51" s="681"/>
      <c r="BRV51" s="681"/>
      <c r="BRW51" s="681"/>
      <c r="BRX51" s="681"/>
      <c r="BRY51" s="681"/>
      <c r="BRZ51" s="681"/>
      <c r="BSA51" s="681"/>
      <c r="BSB51" s="681"/>
      <c r="BSC51" s="681"/>
      <c r="BSD51" s="681"/>
      <c r="BSE51" s="681"/>
      <c r="BSF51" s="681"/>
      <c r="BSG51" s="681"/>
      <c r="BSH51" s="681"/>
      <c r="BSI51" s="681"/>
      <c r="BSJ51" s="681"/>
      <c r="BSK51" s="681"/>
      <c r="BSL51" s="681"/>
      <c r="BSM51" s="681"/>
      <c r="BSN51" s="681"/>
      <c r="BSO51" s="681"/>
      <c r="BSP51" s="681"/>
      <c r="BSQ51" s="681"/>
      <c r="BSR51" s="681"/>
      <c r="BSS51" s="681"/>
      <c r="BST51" s="681"/>
      <c r="BSU51" s="681"/>
      <c r="BSV51" s="681"/>
      <c r="BSW51" s="681"/>
      <c r="BSX51" s="681"/>
      <c r="BSY51" s="681"/>
      <c r="BSZ51" s="681"/>
      <c r="BTA51" s="681"/>
      <c r="BTB51" s="681"/>
      <c r="BTC51" s="681"/>
      <c r="BTD51" s="681"/>
      <c r="BTE51" s="681"/>
      <c r="BTF51" s="681"/>
      <c r="BTG51" s="681"/>
      <c r="BTH51" s="681"/>
      <c r="BTI51" s="681"/>
      <c r="BTJ51" s="681"/>
      <c r="BTK51" s="681"/>
      <c r="BTL51" s="681"/>
      <c r="BTM51" s="681"/>
      <c r="BTN51" s="681"/>
      <c r="BTO51" s="681"/>
      <c r="BTP51" s="681"/>
      <c r="BTQ51" s="681"/>
      <c r="BTR51" s="681"/>
      <c r="BTS51" s="681"/>
      <c r="BTT51" s="681"/>
      <c r="BTU51" s="681"/>
      <c r="BTV51" s="681"/>
      <c r="BTW51" s="681"/>
      <c r="BTX51" s="681"/>
      <c r="BTY51" s="681"/>
      <c r="BTZ51" s="681"/>
      <c r="BUA51" s="681"/>
      <c r="BUB51" s="681"/>
      <c r="BUC51" s="681"/>
      <c r="BUD51" s="681"/>
      <c r="BUE51" s="681"/>
      <c r="BUF51" s="681"/>
      <c r="BUG51" s="681"/>
      <c r="BUH51" s="681"/>
      <c r="BUI51" s="681"/>
      <c r="BUJ51" s="681"/>
      <c r="BUK51" s="681"/>
      <c r="BUL51" s="681"/>
      <c r="BUM51" s="681"/>
      <c r="BUN51" s="681"/>
      <c r="BUO51" s="681"/>
      <c r="BUP51" s="681"/>
      <c r="BUQ51" s="681"/>
      <c r="BUR51" s="681"/>
      <c r="BUS51" s="681"/>
      <c r="BUT51" s="681"/>
      <c r="BUU51" s="681"/>
      <c r="BUV51" s="681"/>
      <c r="BUW51" s="681"/>
      <c r="BUX51" s="681"/>
      <c r="BUY51" s="681"/>
      <c r="BUZ51" s="681"/>
      <c r="BVA51" s="681"/>
      <c r="BVB51" s="681"/>
      <c r="BVC51" s="681"/>
      <c r="BVD51" s="681"/>
      <c r="BVE51" s="681"/>
      <c r="BVF51" s="681"/>
      <c r="BVG51" s="681"/>
      <c r="BVH51" s="681"/>
      <c r="BVI51" s="681"/>
      <c r="BVJ51" s="681"/>
      <c r="BVK51" s="681"/>
      <c r="BVL51" s="681"/>
      <c r="BVM51" s="681"/>
      <c r="BVN51" s="681"/>
      <c r="BVO51" s="681"/>
      <c r="BVP51" s="681"/>
      <c r="BVQ51" s="681"/>
      <c r="BVR51" s="681"/>
      <c r="BVS51" s="681"/>
      <c r="BVT51" s="681"/>
      <c r="BVU51" s="681"/>
      <c r="BVV51" s="681"/>
      <c r="BVW51" s="681"/>
      <c r="BVX51" s="681"/>
      <c r="BVY51" s="681"/>
      <c r="BVZ51" s="681"/>
      <c r="BWA51" s="681"/>
      <c r="BWB51" s="681"/>
      <c r="BWC51" s="681"/>
      <c r="BWD51" s="681"/>
      <c r="BWE51" s="681"/>
      <c r="BWF51" s="681"/>
      <c r="BWG51" s="681"/>
      <c r="BWH51" s="681"/>
      <c r="BWI51" s="681"/>
      <c r="BWJ51" s="681"/>
      <c r="BWK51" s="681"/>
      <c r="BWL51" s="681"/>
      <c r="BWM51" s="681"/>
      <c r="BWN51" s="681"/>
      <c r="BWO51" s="681"/>
      <c r="BWP51" s="681"/>
      <c r="BWQ51" s="681"/>
      <c r="BWR51" s="681"/>
      <c r="BWS51" s="681"/>
      <c r="BWT51" s="681"/>
      <c r="BWU51" s="681"/>
      <c r="BWV51" s="681"/>
      <c r="BWW51" s="681"/>
      <c r="BWX51" s="681"/>
      <c r="BWY51" s="681"/>
      <c r="BWZ51" s="681"/>
      <c r="BXA51" s="681"/>
      <c r="BXB51" s="681"/>
      <c r="BXC51" s="681"/>
      <c r="BXD51" s="681"/>
      <c r="BXE51" s="681"/>
      <c r="BXF51" s="681"/>
      <c r="BXG51" s="681"/>
      <c r="BXH51" s="681"/>
      <c r="BXI51" s="681"/>
      <c r="BXJ51" s="681"/>
      <c r="BXK51" s="681"/>
      <c r="BXL51" s="681"/>
      <c r="BXM51" s="681"/>
      <c r="BXN51" s="681"/>
      <c r="BXO51" s="681"/>
      <c r="BXP51" s="681"/>
      <c r="BXQ51" s="681"/>
      <c r="BXR51" s="681"/>
      <c r="BXS51" s="681"/>
      <c r="BXT51" s="681"/>
      <c r="BXU51" s="681"/>
      <c r="BXV51" s="681"/>
      <c r="BXW51" s="681"/>
      <c r="BXX51" s="681"/>
      <c r="BXY51" s="681"/>
      <c r="BXZ51" s="681"/>
      <c r="BYA51" s="681"/>
      <c r="BYB51" s="681"/>
      <c r="BYC51" s="681"/>
      <c r="BYD51" s="681"/>
      <c r="BYE51" s="681"/>
      <c r="BYF51" s="681"/>
      <c r="BYG51" s="681"/>
      <c r="BYH51" s="681"/>
      <c r="BYI51" s="681"/>
      <c r="BYJ51" s="681"/>
      <c r="BYK51" s="681"/>
      <c r="BYL51" s="681"/>
      <c r="BYM51" s="681"/>
      <c r="BYN51" s="681"/>
      <c r="BYO51" s="681"/>
      <c r="BYP51" s="681"/>
      <c r="BYQ51" s="681"/>
      <c r="BYR51" s="681"/>
      <c r="BYS51" s="681"/>
      <c r="BYT51" s="681"/>
      <c r="BYU51" s="681"/>
      <c r="BYV51" s="681"/>
      <c r="BYW51" s="681"/>
      <c r="BYX51" s="681"/>
      <c r="BYY51" s="681"/>
      <c r="BYZ51" s="681"/>
      <c r="BZA51" s="681"/>
      <c r="BZB51" s="681"/>
      <c r="BZC51" s="681"/>
      <c r="BZD51" s="681"/>
      <c r="BZE51" s="681"/>
      <c r="BZF51" s="681"/>
      <c r="BZG51" s="681"/>
      <c r="BZH51" s="681"/>
      <c r="BZI51" s="681"/>
      <c r="BZJ51" s="681"/>
      <c r="BZK51" s="681"/>
      <c r="BZL51" s="681"/>
      <c r="BZM51" s="681"/>
      <c r="BZW51" s="681"/>
      <c r="BZX51" s="681"/>
      <c r="BZY51" s="681"/>
      <c r="BZZ51" s="681"/>
      <c r="CAA51" s="681"/>
      <c r="CAB51" s="681"/>
      <c r="CAC51" s="681"/>
      <c r="CAD51" s="681"/>
      <c r="CAE51" s="681"/>
      <c r="CAF51" s="681"/>
      <c r="CAG51" s="681"/>
      <c r="CAH51" s="681"/>
      <c r="CAI51" s="681"/>
      <c r="CAJ51" s="681"/>
      <c r="CAK51" s="681"/>
      <c r="CAL51" s="681"/>
      <c r="CAM51" s="681"/>
      <c r="CAN51" s="681"/>
      <c r="CAO51" s="681"/>
      <c r="CAP51" s="681"/>
      <c r="CAQ51" s="681"/>
      <c r="CAR51" s="681"/>
      <c r="CAS51" s="681"/>
      <c r="CAT51" s="681"/>
      <c r="CAU51" s="681"/>
      <c r="CAV51" s="681"/>
      <c r="CAW51" s="681"/>
      <c r="CAX51" s="681"/>
      <c r="CAY51" s="681"/>
      <c r="CAZ51" s="681"/>
      <c r="CBA51" s="681"/>
      <c r="CBB51" s="681"/>
      <c r="CBC51" s="681"/>
      <c r="CBD51" s="681"/>
      <c r="CBE51" s="681"/>
      <c r="CBF51" s="681"/>
      <c r="CBG51" s="681"/>
      <c r="CBH51" s="681"/>
      <c r="CBI51" s="681"/>
      <c r="CBJ51" s="681"/>
      <c r="CBK51" s="681"/>
      <c r="CBL51" s="681"/>
      <c r="CBM51" s="681"/>
      <c r="CBN51" s="681"/>
      <c r="CBO51" s="681"/>
      <c r="CBP51" s="681"/>
      <c r="CBQ51" s="681"/>
      <c r="CBR51" s="681"/>
      <c r="CBS51" s="681"/>
      <c r="CBT51" s="681"/>
      <c r="CBU51" s="681"/>
      <c r="CBV51" s="681"/>
      <c r="CBW51" s="681"/>
      <c r="CBX51" s="681"/>
      <c r="CBY51" s="681"/>
      <c r="CBZ51" s="681"/>
      <c r="CCA51" s="681"/>
      <c r="CCB51" s="681"/>
      <c r="CCC51" s="681"/>
      <c r="CCD51" s="681"/>
      <c r="CCE51" s="681"/>
      <c r="CCF51" s="681"/>
      <c r="CCG51" s="681"/>
      <c r="CCH51" s="681"/>
      <c r="CCI51" s="681"/>
      <c r="CCJ51" s="681"/>
      <c r="CCK51" s="681"/>
      <c r="CCL51" s="681"/>
      <c r="CCM51" s="681"/>
      <c r="CCN51" s="681"/>
      <c r="CCO51" s="681"/>
      <c r="CCP51" s="681"/>
      <c r="CCQ51" s="681"/>
      <c r="CCR51" s="681"/>
      <c r="CCS51" s="681"/>
      <c r="CCT51" s="681"/>
      <c r="CCU51" s="681"/>
      <c r="CCV51" s="681"/>
      <c r="CCW51" s="681"/>
      <c r="CCX51" s="681"/>
      <c r="CCY51" s="681"/>
      <c r="CCZ51" s="681"/>
      <c r="CDA51" s="681"/>
      <c r="CDB51" s="681"/>
      <c r="CDC51" s="681"/>
      <c r="CDD51" s="681"/>
      <c r="CDE51" s="681"/>
      <c r="CDF51" s="681"/>
      <c r="CDG51" s="681"/>
      <c r="CDH51" s="681"/>
      <c r="CDI51" s="681"/>
      <c r="CDJ51" s="681"/>
      <c r="CDK51" s="681"/>
      <c r="CDL51" s="681"/>
      <c r="CDM51" s="681"/>
      <c r="CDN51" s="681"/>
      <c r="CDO51" s="681"/>
      <c r="CDP51" s="681"/>
      <c r="CDQ51" s="681"/>
      <c r="CDR51" s="681"/>
      <c r="CDS51" s="681"/>
      <c r="CDT51" s="681"/>
      <c r="CDU51" s="681"/>
      <c r="CDV51" s="681"/>
      <c r="CDW51" s="681"/>
      <c r="CDX51" s="681"/>
      <c r="CDY51" s="681"/>
      <c r="CDZ51" s="681"/>
      <c r="CEA51" s="681"/>
      <c r="CEB51" s="681"/>
      <c r="CEC51" s="681"/>
      <c r="CED51" s="681"/>
      <c r="CEE51" s="681"/>
      <c r="CEF51" s="681"/>
      <c r="CEG51" s="681"/>
      <c r="CEH51" s="681"/>
      <c r="CEI51" s="681"/>
      <c r="CEJ51" s="681"/>
      <c r="CEK51" s="681"/>
      <c r="CEL51" s="681"/>
      <c r="CEM51" s="681"/>
      <c r="CEN51" s="681"/>
      <c r="CEO51" s="681"/>
      <c r="CEP51" s="681"/>
      <c r="CEQ51" s="681"/>
      <c r="CER51" s="681"/>
      <c r="CES51" s="681"/>
      <c r="CET51" s="681"/>
      <c r="CEU51" s="681"/>
      <c r="CEV51" s="681"/>
      <c r="CEW51" s="681"/>
      <c r="CEX51" s="681"/>
      <c r="CEY51" s="681"/>
      <c r="CEZ51" s="681"/>
      <c r="CFA51" s="681"/>
      <c r="CFB51" s="681"/>
      <c r="CFC51" s="681"/>
      <c r="CFD51" s="681"/>
      <c r="CFE51" s="681"/>
      <c r="CFF51" s="681"/>
      <c r="CFG51" s="681"/>
      <c r="CFH51" s="681"/>
      <c r="CFI51" s="681"/>
      <c r="CFJ51" s="681"/>
      <c r="CFK51" s="681"/>
      <c r="CFL51" s="681"/>
      <c r="CFM51" s="681"/>
      <c r="CFN51" s="681"/>
      <c r="CFO51" s="681"/>
      <c r="CFP51" s="681"/>
      <c r="CFQ51" s="681"/>
      <c r="CFR51" s="681"/>
      <c r="CFS51" s="681"/>
      <c r="CFT51" s="681"/>
      <c r="CFU51" s="681"/>
      <c r="CFV51" s="681"/>
      <c r="CFW51" s="681"/>
      <c r="CFX51" s="681"/>
      <c r="CFY51" s="681"/>
      <c r="CFZ51" s="681"/>
      <c r="CGA51" s="681"/>
      <c r="CGB51" s="681"/>
      <c r="CGC51" s="681"/>
      <c r="CGD51" s="681"/>
      <c r="CGE51" s="681"/>
      <c r="CGF51" s="681"/>
      <c r="CGG51" s="681"/>
      <c r="CGH51" s="681"/>
      <c r="CGI51" s="681"/>
      <c r="CGJ51" s="681"/>
      <c r="CGK51" s="681"/>
      <c r="CGL51" s="681"/>
      <c r="CGM51" s="681"/>
      <c r="CGN51" s="681"/>
      <c r="CGO51" s="681"/>
      <c r="CGP51" s="681"/>
      <c r="CGQ51" s="681"/>
      <c r="CGR51" s="681"/>
      <c r="CGS51" s="681"/>
      <c r="CGT51" s="681"/>
      <c r="CGU51" s="681"/>
      <c r="CGV51" s="681"/>
      <c r="CGW51" s="681"/>
      <c r="CGX51" s="681"/>
      <c r="CGY51" s="681"/>
      <c r="CGZ51" s="681"/>
      <c r="CHA51" s="681"/>
      <c r="CHB51" s="681"/>
      <c r="CHC51" s="681"/>
      <c r="CHD51" s="681"/>
      <c r="CHE51" s="681"/>
      <c r="CHF51" s="681"/>
      <c r="CHG51" s="681"/>
      <c r="CHH51" s="681"/>
      <c r="CHI51" s="681"/>
      <c r="CHJ51" s="681"/>
      <c r="CHK51" s="681"/>
      <c r="CHL51" s="681"/>
      <c r="CHM51" s="681"/>
      <c r="CHN51" s="681"/>
      <c r="CHO51" s="681"/>
      <c r="CHP51" s="681"/>
      <c r="CHQ51" s="681"/>
      <c r="CHR51" s="681"/>
      <c r="CHS51" s="681"/>
      <c r="CHT51" s="681"/>
      <c r="CHU51" s="681"/>
      <c r="CHV51" s="681"/>
      <c r="CHW51" s="681"/>
      <c r="CHX51" s="681"/>
      <c r="CHY51" s="681"/>
      <c r="CHZ51" s="681"/>
      <c r="CIA51" s="681"/>
      <c r="CIB51" s="681"/>
      <c r="CIC51" s="681"/>
      <c r="CID51" s="681"/>
      <c r="CIE51" s="681"/>
      <c r="CIF51" s="681"/>
      <c r="CIG51" s="681"/>
      <c r="CIH51" s="681"/>
      <c r="CII51" s="681"/>
      <c r="CIJ51" s="681"/>
      <c r="CIK51" s="681"/>
      <c r="CIL51" s="681"/>
      <c r="CIM51" s="681"/>
      <c r="CIN51" s="681"/>
      <c r="CIO51" s="681"/>
      <c r="CIP51" s="681"/>
      <c r="CIQ51" s="681"/>
      <c r="CIR51" s="681"/>
      <c r="CIS51" s="681"/>
      <c r="CIT51" s="681"/>
      <c r="CIU51" s="681"/>
      <c r="CIV51" s="681"/>
      <c r="CIW51" s="681"/>
      <c r="CIX51" s="681"/>
      <c r="CIY51" s="681"/>
      <c r="CIZ51" s="681"/>
      <c r="CJA51" s="681"/>
      <c r="CJB51" s="681"/>
      <c r="CJC51" s="681"/>
      <c r="CJD51" s="681"/>
      <c r="CJE51" s="681"/>
      <c r="CJF51" s="681"/>
      <c r="CJG51" s="681"/>
      <c r="CJH51" s="681"/>
      <c r="CJI51" s="681"/>
      <c r="CJJ51" s="681"/>
      <c r="CJK51" s="681"/>
      <c r="CJL51" s="681"/>
      <c r="CJM51" s="681"/>
      <c r="CJN51" s="681"/>
      <c r="CJO51" s="681"/>
      <c r="CJP51" s="681"/>
      <c r="CJQ51" s="681"/>
      <c r="CJR51" s="681"/>
      <c r="CJS51" s="681"/>
      <c r="CJT51" s="681"/>
      <c r="CJU51" s="681"/>
      <c r="CJV51" s="681"/>
      <c r="CJW51" s="681"/>
      <c r="CJX51" s="681"/>
      <c r="CJY51" s="681"/>
      <c r="CJZ51" s="681"/>
      <c r="CKA51" s="681"/>
      <c r="CKB51" s="681"/>
      <c r="CKC51" s="681"/>
      <c r="CKD51" s="681"/>
      <c r="CKE51" s="681"/>
      <c r="CKF51" s="681"/>
      <c r="CKG51" s="681"/>
      <c r="CKH51" s="681"/>
      <c r="CKI51" s="681"/>
      <c r="CKJ51" s="681"/>
      <c r="CKK51" s="681"/>
      <c r="CKL51" s="681"/>
      <c r="CKM51" s="681"/>
      <c r="CKN51" s="681"/>
      <c r="CKO51" s="681"/>
      <c r="CKP51" s="681"/>
      <c r="CKQ51" s="681"/>
      <c r="CKR51" s="681"/>
      <c r="CKS51" s="681"/>
      <c r="CKT51" s="681"/>
      <c r="CKU51" s="681"/>
      <c r="CKV51" s="681"/>
      <c r="CKW51" s="681"/>
      <c r="CKX51" s="681"/>
      <c r="CKY51" s="681"/>
      <c r="CKZ51" s="681"/>
      <c r="CLA51" s="681"/>
      <c r="CLB51" s="681"/>
      <c r="CLC51" s="681"/>
      <c r="CLD51" s="681"/>
      <c r="CLE51" s="681"/>
      <c r="CLF51" s="681"/>
      <c r="CLG51" s="681"/>
      <c r="CLH51" s="681"/>
      <c r="CLI51" s="681"/>
      <c r="CLJ51" s="681"/>
      <c r="CLK51" s="681"/>
      <c r="CLL51" s="681"/>
      <c r="CLM51" s="681"/>
      <c r="CLN51" s="681"/>
      <c r="CLO51" s="681"/>
      <c r="CLP51" s="681"/>
      <c r="CLQ51" s="681"/>
      <c r="CLR51" s="681"/>
      <c r="CLS51" s="681"/>
      <c r="CLT51" s="681"/>
      <c r="CLU51" s="681"/>
      <c r="CLV51" s="681"/>
      <c r="CLW51" s="681"/>
      <c r="CLX51" s="681"/>
      <c r="CLY51" s="681"/>
      <c r="CLZ51" s="681"/>
      <c r="CMA51" s="681"/>
      <c r="CMB51" s="681"/>
      <c r="CMC51" s="681"/>
      <c r="CMD51" s="681"/>
      <c r="CME51" s="681"/>
      <c r="CMF51" s="681"/>
      <c r="CMG51" s="681"/>
      <c r="CMH51" s="681"/>
      <c r="CMI51" s="681"/>
      <c r="CMJ51" s="681"/>
      <c r="CMK51" s="681"/>
      <c r="CML51" s="681"/>
      <c r="CMM51" s="681"/>
      <c r="CMN51" s="681"/>
      <c r="CMO51" s="681"/>
      <c r="CMP51" s="681"/>
      <c r="CMQ51" s="681"/>
      <c r="CMR51" s="681"/>
      <c r="CMS51" s="681"/>
      <c r="CMT51" s="681"/>
      <c r="CMU51" s="681"/>
      <c r="CMV51" s="681"/>
      <c r="CMW51" s="681"/>
      <c r="CMX51" s="681"/>
      <c r="CMY51" s="681"/>
      <c r="CMZ51" s="681"/>
      <c r="CNA51" s="681"/>
      <c r="CNB51" s="681"/>
      <c r="CNC51" s="681"/>
      <c r="CND51" s="681"/>
      <c r="CNE51" s="681"/>
      <c r="CNF51" s="681"/>
      <c r="CNG51" s="681"/>
      <c r="CNH51" s="681"/>
      <c r="CNI51" s="681"/>
      <c r="CNJ51" s="681"/>
      <c r="CNK51" s="681"/>
      <c r="CNL51" s="681"/>
      <c r="CNM51" s="681"/>
      <c r="CNN51" s="681"/>
      <c r="CNO51" s="681"/>
      <c r="CNP51" s="681"/>
      <c r="CNQ51" s="681"/>
      <c r="CNR51" s="681"/>
      <c r="CNS51" s="681"/>
      <c r="CNT51" s="681"/>
      <c r="CNU51" s="681"/>
      <c r="CNV51" s="681"/>
      <c r="CNW51" s="681"/>
      <c r="CNX51" s="681"/>
      <c r="CNY51" s="681"/>
      <c r="CNZ51" s="681"/>
      <c r="COA51" s="681"/>
      <c r="COB51" s="681"/>
      <c r="COC51" s="681"/>
      <c r="COD51" s="681"/>
      <c r="COE51" s="681"/>
      <c r="COF51" s="681"/>
      <c r="COG51" s="681"/>
      <c r="COH51" s="681"/>
      <c r="COI51" s="681"/>
      <c r="COJ51" s="681"/>
      <c r="COK51" s="681"/>
      <c r="COL51" s="681"/>
      <c r="COM51" s="681"/>
      <c r="CON51" s="681"/>
      <c r="COO51" s="681"/>
      <c r="COP51" s="681"/>
      <c r="COQ51" s="681"/>
      <c r="COR51" s="681"/>
      <c r="COS51" s="681"/>
      <c r="COT51" s="681"/>
      <c r="COU51" s="681"/>
      <c r="COV51" s="681"/>
      <c r="COW51" s="681"/>
      <c r="COX51" s="681"/>
      <c r="COY51" s="681"/>
      <c r="COZ51" s="681"/>
      <c r="CPA51" s="681"/>
      <c r="CPB51" s="681"/>
      <c r="CPC51" s="681"/>
      <c r="CPD51" s="681"/>
      <c r="CPE51" s="681"/>
      <c r="CPF51" s="681"/>
      <c r="CPG51" s="681"/>
      <c r="CPH51" s="681"/>
      <c r="CPI51" s="681"/>
      <c r="CPJ51" s="681"/>
      <c r="CPK51" s="681"/>
      <c r="CPL51" s="681"/>
      <c r="CPM51" s="681"/>
      <c r="CPN51" s="681"/>
      <c r="CPO51" s="681"/>
      <c r="CPP51" s="681"/>
      <c r="CPQ51" s="681"/>
      <c r="CPR51" s="681"/>
      <c r="CPS51" s="681"/>
      <c r="CPT51" s="681"/>
      <c r="CPU51" s="681"/>
      <c r="CPV51" s="681"/>
      <c r="CPW51" s="681"/>
      <c r="CPX51" s="681"/>
      <c r="CPY51" s="681"/>
      <c r="CPZ51" s="681"/>
      <c r="CQA51" s="681"/>
      <c r="CQB51" s="681"/>
      <c r="CQC51" s="681"/>
      <c r="CQD51" s="681"/>
      <c r="CQE51" s="681"/>
      <c r="CQF51" s="681"/>
      <c r="CQG51" s="681"/>
      <c r="CQH51" s="681"/>
      <c r="CQI51" s="681"/>
      <c r="CQJ51" s="681"/>
      <c r="CQK51" s="681"/>
      <c r="CQL51" s="681"/>
      <c r="CQM51" s="681"/>
      <c r="CQN51" s="681"/>
      <c r="CQO51" s="681"/>
      <c r="CQP51" s="681"/>
      <c r="CQQ51" s="681"/>
      <c r="CQR51" s="681"/>
      <c r="CQS51" s="681"/>
      <c r="CQT51" s="681"/>
      <c r="CQU51" s="681"/>
      <c r="CQV51" s="681"/>
      <c r="CQW51" s="681"/>
      <c r="CQX51" s="681"/>
      <c r="CQY51" s="681"/>
      <c r="CQZ51" s="681"/>
      <c r="CRA51" s="681"/>
      <c r="CRB51" s="681"/>
      <c r="CRC51" s="681"/>
      <c r="CRD51" s="681"/>
      <c r="CRE51" s="681"/>
      <c r="CRF51" s="681"/>
      <c r="CRG51" s="681"/>
      <c r="CRH51" s="681"/>
      <c r="CRI51" s="681"/>
      <c r="CRJ51" s="681"/>
      <c r="CRK51" s="681"/>
      <c r="CRL51" s="681"/>
      <c r="CRM51" s="681"/>
      <c r="CRN51" s="681"/>
      <c r="CRO51" s="681"/>
      <c r="CRP51" s="681"/>
      <c r="CRQ51" s="681"/>
      <c r="CRR51" s="681"/>
      <c r="CRS51" s="681"/>
      <c r="CRT51" s="681"/>
      <c r="CRU51" s="681"/>
      <c r="CRV51" s="681"/>
      <c r="CRW51" s="681"/>
      <c r="CRX51" s="681"/>
      <c r="CRY51" s="681"/>
      <c r="CRZ51" s="681"/>
      <c r="CSA51" s="681"/>
      <c r="CSB51" s="681"/>
      <c r="CSC51" s="681"/>
      <c r="CSD51" s="681"/>
      <c r="CSE51" s="681"/>
      <c r="CSF51" s="681"/>
      <c r="CSG51" s="681"/>
      <c r="CSH51" s="681"/>
      <c r="CSI51" s="681"/>
      <c r="CSJ51" s="681"/>
      <c r="CSK51" s="681"/>
      <c r="CSL51" s="681"/>
      <c r="CSM51" s="681"/>
      <c r="CSN51" s="681"/>
      <c r="CSO51" s="681"/>
      <c r="CSP51" s="681"/>
      <c r="CSQ51" s="681"/>
      <c r="CSR51" s="681"/>
      <c r="CSS51" s="681"/>
      <c r="CST51" s="681"/>
      <c r="CSU51" s="681"/>
      <c r="CSV51" s="681"/>
      <c r="CSW51" s="681"/>
      <c r="CSX51" s="681"/>
      <c r="CSY51" s="681"/>
      <c r="CSZ51" s="681"/>
      <c r="CTA51" s="681"/>
      <c r="CTB51" s="681"/>
      <c r="CTC51" s="681"/>
      <c r="CTD51" s="681"/>
      <c r="CTE51" s="681"/>
      <c r="CTF51" s="681"/>
      <c r="CTG51" s="681"/>
      <c r="CTH51" s="681"/>
      <c r="CTI51" s="681"/>
      <c r="CTJ51" s="681"/>
      <c r="CTK51" s="681"/>
      <c r="CTL51" s="681"/>
      <c r="CTM51" s="681"/>
      <c r="CTN51" s="681"/>
      <c r="CTO51" s="681"/>
      <c r="CTP51" s="681"/>
      <c r="CTQ51" s="681"/>
      <c r="CTR51" s="681"/>
      <c r="CTS51" s="681"/>
      <c r="CTT51" s="681"/>
      <c r="CTU51" s="681"/>
      <c r="CTV51" s="681"/>
      <c r="CTW51" s="681"/>
      <c r="CTX51" s="681"/>
      <c r="CTY51" s="681"/>
      <c r="CTZ51" s="681"/>
      <c r="CUA51" s="681"/>
      <c r="CUB51" s="681"/>
      <c r="CUC51" s="681"/>
      <c r="CUD51" s="681"/>
      <c r="CUE51" s="681"/>
      <c r="CUF51" s="681"/>
      <c r="CUG51" s="681"/>
      <c r="CUH51" s="681"/>
      <c r="CUI51" s="681"/>
      <c r="CUJ51" s="681"/>
      <c r="CUK51" s="681"/>
      <c r="CUL51" s="681"/>
      <c r="CUM51" s="681"/>
      <c r="CUN51" s="681"/>
      <c r="CUO51" s="681"/>
      <c r="CUP51" s="681"/>
      <c r="CUQ51" s="681"/>
      <c r="CUR51" s="681"/>
      <c r="CUS51" s="681"/>
      <c r="CUT51" s="681"/>
      <c r="CUU51" s="681"/>
      <c r="CUV51" s="681"/>
      <c r="CUW51" s="681"/>
      <c r="CUX51" s="681"/>
      <c r="CUY51" s="681"/>
      <c r="CUZ51" s="681"/>
      <c r="CVA51" s="681"/>
      <c r="CVB51" s="681"/>
      <c r="CVC51" s="681"/>
      <c r="CVD51" s="681"/>
      <c r="CVE51" s="681"/>
      <c r="CVF51" s="681"/>
      <c r="CVG51" s="681"/>
      <c r="CVH51" s="681"/>
      <c r="CVI51" s="681"/>
      <c r="CVJ51" s="681"/>
      <c r="CVK51" s="681"/>
      <c r="CVL51" s="681"/>
      <c r="CVM51" s="681"/>
      <c r="CVN51" s="681"/>
      <c r="CVO51" s="681"/>
      <c r="CVP51" s="681"/>
      <c r="CVQ51" s="681"/>
      <c r="CVR51" s="681"/>
      <c r="CVS51" s="681"/>
      <c r="CVT51" s="681"/>
      <c r="CVU51" s="681"/>
      <c r="CVV51" s="681"/>
      <c r="CVW51" s="681"/>
      <c r="CVX51" s="681"/>
      <c r="CVY51" s="681"/>
      <c r="CVZ51" s="681"/>
      <c r="CWA51" s="681"/>
      <c r="CWB51" s="681"/>
      <c r="CWC51" s="681"/>
      <c r="CWD51" s="681"/>
      <c r="CWE51" s="681"/>
      <c r="CWF51" s="681"/>
      <c r="CWG51" s="681"/>
      <c r="CWH51" s="681"/>
      <c r="CWI51" s="681"/>
      <c r="CWJ51" s="681"/>
      <c r="CWK51" s="681"/>
      <c r="CWL51" s="681"/>
      <c r="CWM51" s="681"/>
      <c r="CWN51" s="681"/>
      <c r="CWO51" s="681"/>
      <c r="CWP51" s="681"/>
      <c r="CWQ51" s="681"/>
      <c r="CWR51" s="681"/>
      <c r="CWS51" s="681"/>
      <c r="CWT51" s="681"/>
      <c r="CWU51" s="681"/>
      <c r="CWV51" s="681"/>
      <c r="CWW51" s="681"/>
      <c r="CWX51" s="681"/>
      <c r="CWY51" s="681"/>
      <c r="CWZ51" s="681"/>
      <c r="CXA51" s="681"/>
      <c r="CXB51" s="681"/>
      <c r="CXC51" s="681"/>
      <c r="CXD51" s="681"/>
      <c r="CXE51" s="681"/>
      <c r="CXF51" s="681"/>
      <c r="CXG51" s="681"/>
      <c r="CXH51" s="681"/>
      <c r="CXI51" s="681"/>
      <c r="CXJ51" s="681"/>
      <c r="CXK51" s="681"/>
      <c r="CXL51" s="681"/>
      <c r="CXM51" s="681"/>
      <c r="CXN51" s="681"/>
      <c r="CXO51" s="681"/>
      <c r="CXP51" s="681"/>
      <c r="CXQ51" s="681"/>
      <c r="CXR51" s="681"/>
      <c r="CXS51" s="681"/>
      <c r="CXT51" s="681"/>
      <c r="CXU51" s="681"/>
      <c r="CXV51" s="681"/>
      <c r="CXW51" s="681"/>
      <c r="CXX51" s="681"/>
      <c r="CXY51" s="681"/>
      <c r="CXZ51" s="681"/>
      <c r="CYA51" s="681"/>
      <c r="CYB51" s="681"/>
      <c r="CYC51" s="681"/>
      <c r="CYD51" s="681"/>
      <c r="CYE51" s="681"/>
      <c r="CYF51" s="681"/>
      <c r="CYG51" s="681"/>
      <c r="CYH51" s="681"/>
      <c r="CYI51" s="681"/>
      <c r="CYJ51" s="681"/>
      <c r="CYK51" s="681"/>
      <c r="CYL51" s="681"/>
      <c r="CYM51" s="681"/>
      <c r="CYN51" s="681"/>
      <c r="CYO51" s="681"/>
      <c r="CYP51" s="681"/>
      <c r="CYQ51" s="681"/>
      <c r="CYR51" s="681"/>
      <c r="CYS51" s="681"/>
      <c r="CYT51" s="681"/>
      <c r="CYU51" s="681"/>
      <c r="CYV51" s="681"/>
      <c r="CYW51" s="681"/>
      <c r="CYX51" s="681"/>
      <c r="CYY51" s="681"/>
      <c r="CYZ51" s="681"/>
      <c r="CZA51" s="681"/>
      <c r="CZB51" s="681"/>
      <c r="CZC51" s="681"/>
      <c r="CZD51" s="681"/>
      <c r="CZE51" s="681"/>
      <c r="CZF51" s="681"/>
      <c r="CZG51" s="681"/>
      <c r="CZH51" s="681"/>
      <c r="CZI51" s="681"/>
      <c r="CZJ51" s="681"/>
      <c r="CZK51" s="681"/>
      <c r="CZL51" s="681"/>
      <c r="CZM51" s="681"/>
      <c r="CZN51" s="681"/>
      <c r="CZO51" s="681"/>
      <c r="CZP51" s="681"/>
      <c r="CZQ51" s="681"/>
      <c r="CZR51" s="681"/>
      <c r="CZS51" s="681"/>
      <c r="CZT51" s="681"/>
      <c r="CZU51" s="681"/>
      <c r="CZV51" s="681"/>
      <c r="CZW51" s="681"/>
      <c r="CZX51" s="681"/>
      <c r="CZY51" s="681"/>
      <c r="CZZ51" s="681"/>
      <c r="DAA51" s="681"/>
      <c r="DAB51" s="681"/>
      <c r="DAC51" s="681"/>
      <c r="DAD51" s="681"/>
      <c r="DAE51" s="681"/>
      <c r="DAF51" s="681"/>
      <c r="DAG51" s="681"/>
      <c r="DAH51" s="681"/>
      <c r="DAI51" s="681"/>
      <c r="DAJ51" s="681"/>
      <c r="DAK51" s="681"/>
      <c r="DAL51" s="681"/>
      <c r="DAM51" s="681"/>
      <c r="DAN51" s="681"/>
      <c r="DAO51" s="681"/>
      <c r="DAP51" s="681"/>
      <c r="DAQ51" s="681"/>
      <c r="DAR51" s="681"/>
      <c r="DAS51" s="681"/>
      <c r="DAT51" s="681"/>
      <c r="DAU51" s="681"/>
      <c r="DAV51" s="681"/>
      <c r="DAW51" s="681"/>
      <c r="DAX51" s="681"/>
      <c r="DAY51" s="681"/>
      <c r="DAZ51" s="681"/>
      <c r="DBA51" s="681"/>
      <c r="DBB51" s="681"/>
      <c r="DBC51" s="681"/>
      <c r="DBD51" s="681"/>
      <c r="DBE51" s="681"/>
      <c r="DBF51" s="681"/>
      <c r="DBG51" s="681"/>
      <c r="DBH51" s="681"/>
      <c r="DBI51" s="681"/>
      <c r="DBJ51" s="681"/>
      <c r="DBK51" s="681"/>
      <c r="DBL51" s="681"/>
      <c r="DBM51" s="681"/>
      <c r="DBN51" s="681"/>
      <c r="DBO51" s="681"/>
      <c r="DBP51" s="681"/>
      <c r="DBQ51" s="681"/>
      <c r="DBR51" s="681"/>
      <c r="DBS51" s="681"/>
      <c r="DBT51" s="681"/>
      <c r="DBU51" s="681"/>
      <c r="DBV51" s="681"/>
      <c r="DBW51" s="681"/>
      <c r="DBX51" s="681"/>
      <c r="DBY51" s="681"/>
      <c r="DBZ51" s="681"/>
      <c r="DCA51" s="681"/>
      <c r="DCB51" s="681"/>
      <c r="DCC51" s="681"/>
      <c r="DCD51" s="681"/>
      <c r="DCE51" s="681"/>
      <c r="DCF51" s="681"/>
      <c r="DCG51" s="681"/>
      <c r="DCH51" s="681"/>
      <c r="DCI51" s="681"/>
      <c r="DCJ51" s="681"/>
      <c r="DCK51" s="681"/>
      <c r="DCL51" s="681"/>
      <c r="DCM51" s="681"/>
      <c r="DCN51" s="681"/>
      <c r="DCO51" s="681"/>
      <c r="DCP51" s="681"/>
      <c r="DCQ51" s="681"/>
      <c r="DCR51" s="681"/>
      <c r="DCS51" s="681"/>
      <c r="DCT51" s="681"/>
      <c r="DCU51" s="681"/>
      <c r="DCV51" s="681"/>
      <c r="DCW51" s="681"/>
      <c r="DCX51" s="681"/>
      <c r="DCY51" s="681"/>
      <c r="DCZ51" s="681"/>
      <c r="DDA51" s="681"/>
      <c r="DDB51" s="681"/>
      <c r="DDC51" s="681"/>
      <c r="DDD51" s="681"/>
      <c r="DDE51" s="681"/>
      <c r="DDF51" s="681"/>
      <c r="DDG51" s="681"/>
      <c r="DDH51" s="681"/>
      <c r="DDI51" s="681"/>
      <c r="DDJ51" s="681"/>
      <c r="DDK51" s="681"/>
      <c r="DDL51" s="681"/>
      <c r="DDM51" s="681"/>
      <c r="DDN51" s="681"/>
      <c r="DDO51" s="681"/>
      <c r="DDP51" s="681"/>
      <c r="DDQ51" s="681"/>
      <c r="DDR51" s="681"/>
      <c r="DDS51" s="681"/>
      <c r="DDT51" s="681"/>
      <c r="DDU51" s="681"/>
      <c r="DDV51" s="681"/>
      <c r="DDW51" s="681"/>
      <c r="DDX51" s="681"/>
      <c r="DDY51" s="681"/>
      <c r="DDZ51" s="681"/>
      <c r="DEA51" s="681"/>
      <c r="DEB51" s="681"/>
      <c r="DEC51" s="681"/>
      <c r="DED51" s="681"/>
      <c r="DEE51" s="681"/>
      <c r="DEF51" s="681"/>
      <c r="DEG51" s="681"/>
      <c r="DEH51" s="681"/>
      <c r="DEI51" s="681"/>
      <c r="DEJ51" s="681"/>
      <c r="DEK51" s="681"/>
      <c r="DEL51" s="681"/>
      <c r="DEM51" s="681"/>
      <c r="DEN51" s="681"/>
      <c r="DEO51" s="681"/>
      <c r="DEP51" s="681"/>
      <c r="DEQ51" s="681"/>
      <c r="DER51" s="681"/>
      <c r="DES51" s="681"/>
      <c r="DET51" s="681"/>
      <c r="DEU51" s="681"/>
      <c r="DEV51" s="681"/>
      <c r="DEW51" s="681"/>
      <c r="DEX51" s="681"/>
      <c r="DEY51" s="681"/>
      <c r="DEZ51" s="681"/>
      <c r="DFA51" s="681"/>
      <c r="DFB51" s="681"/>
      <c r="DFC51" s="681"/>
      <c r="DFD51" s="681"/>
      <c r="DFE51" s="681"/>
      <c r="DFF51" s="681"/>
      <c r="DFG51" s="681"/>
      <c r="DFH51" s="681"/>
      <c r="DFI51" s="681"/>
      <c r="DFJ51" s="681"/>
      <c r="DFK51" s="681"/>
      <c r="DFL51" s="681"/>
      <c r="DFM51" s="681"/>
      <c r="DFN51" s="681"/>
      <c r="DFO51" s="681"/>
      <c r="DFP51" s="681"/>
      <c r="DFQ51" s="681"/>
      <c r="DFR51" s="681"/>
      <c r="DFS51" s="681"/>
      <c r="DFT51" s="681"/>
      <c r="DFU51" s="681"/>
      <c r="DFV51" s="681"/>
      <c r="DFW51" s="681"/>
      <c r="DFX51" s="681"/>
      <c r="DFY51" s="681"/>
      <c r="DFZ51" s="681"/>
      <c r="DGA51" s="681"/>
      <c r="DGB51" s="681"/>
      <c r="DGC51" s="681"/>
      <c r="DGD51" s="681"/>
      <c r="DGE51" s="681"/>
      <c r="DGF51" s="681"/>
      <c r="DGG51" s="681"/>
      <c r="DGH51" s="681"/>
      <c r="DGI51" s="681"/>
      <c r="DGJ51" s="681"/>
      <c r="DGK51" s="681"/>
      <c r="DGL51" s="681"/>
      <c r="DGM51" s="681"/>
      <c r="DGN51" s="681"/>
      <c r="DGO51" s="681"/>
      <c r="DGP51" s="681"/>
      <c r="DGQ51" s="681"/>
      <c r="DGR51" s="681"/>
      <c r="DGS51" s="681"/>
      <c r="DGT51" s="681"/>
      <c r="DGU51" s="681"/>
      <c r="DGV51" s="681"/>
      <c r="DGW51" s="681"/>
      <c r="DGX51" s="681"/>
      <c r="DGY51" s="681"/>
      <c r="DGZ51" s="681"/>
      <c r="DHA51" s="681"/>
      <c r="DHB51" s="681"/>
      <c r="DHC51" s="681"/>
      <c r="DHD51" s="681"/>
      <c r="DHE51" s="681"/>
      <c r="DHF51" s="681"/>
      <c r="DHG51" s="681"/>
      <c r="DHH51" s="681"/>
      <c r="DHI51" s="681"/>
      <c r="DHJ51" s="681"/>
      <c r="DHK51" s="681"/>
      <c r="DHL51" s="681"/>
      <c r="DHM51" s="681"/>
      <c r="DHN51" s="681"/>
      <c r="DHO51" s="681"/>
      <c r="DHP51" s="681"/>
      <c r="DHQ51" s="681"/>
      <c r="DHR51" s="681"/>
      <c r="DHS51" s="681"/>
      <c r="DHT51" s="681"/>
      <c r="DHU51" s="681"/>
      <c r="DHV51" s="681"/>
      <c r="DHW51" s="681"/>
      <c r="DHX51" s="681"/>
      <c r="DHY51" s="681"/>
      <c r="DHZ51" s="681"/>
      <c r="DIA51" s="681"/>
      <c r="DIB51" s="681"/>
      <c r="DIC51" s="681"/>
      <c r="DID51" s="681"/>
      <c r="DIE51" s="681"/>
      <c r="DIF51" s="681"/>
      <c r="DIG51" s="681"/>
      <c r="DIH51" s="681"/>
      <c r="DII51" s="681"/>
      <c r="DIJ51" s="681"/>
      <c r="DIK51" s="681"/>
      <c r="DIL51" s="681"/>
      <c r="DIM51" s="681"/>
      <c r="DIN51" s="681"/>
      <c r="DIO51" s="681"/>
      <c r="DIP51" s="681"/>
      <c r="DIQ51" s="681"/>
      <c r="DIR51" s="681"/>
      <c r="DIS51" s="681"/>
      <c r="DIT51" s="681"/>
      <c r="DIU51" s="681"/>
      <c r="DIV51" s="681"/>
      <c r="DIW51" s="681"/>
      <c r="DIX51" s="681"/>
      <c r="DIY51" s="681"/>
      <c r="DIZ51" s="681"/>
      <c r="DJA51" s="681"/>
      <c r="DJB51" s="681"/>
      <c r="DJC51" s="681"/>
      <c r="DJD51" s="681"/>
      <c r="DJE51" s="681"/>
      <c r="DJF51" s="681"/>
      <c r="DJG51" s="681"/>
      <c r="DJH51" s="681"/>
      <c r="DJI51" s="681"/>
      <c r="DJJ51" s="681"/>
      <c r="DJK51" s="681"/>
      <c r="DJL51" s="681"/>
      <c r="DJM51" s="681"/>
      <c r="DJN51" s="681"/>
      <c r="DJO51" s="681"/>
      <c r="DJP51" s="681"/>
      <c r="DJQ51" s="681"/>
      <c r="DJR51" s="681"/>
      <c r="DJS51" s="681"/>
      <c r="DJT51" s="681"/>
      <c r="DJU51" s="681"/>
      <c r="DJV51" s="681"/>
      <c r="DJW51" s="681"/>
      <c r="DJX51" s="681"/>
      <c r="DJY51" s="681"/>
      <c r="DJZ51" s="681"/>
      <c r="DKA51" s="681"/>
      <c r="DKB51" s="681"/>
      <c r="DKC51" s="681"/>
      <c r="DKD51" s="681"/>
      <c r="DKE51" s="681"/>
      <c r="DKF51" s="681"/>
      <c r="DKG51" s="681"/>
      <c r="DKH51" s="681"/>
      <c r="DKI51" s="681"/>
      <c r="DKJ51" s="681"/>
      <c r="DKK51" s="681"/>
      <c r="DKL51" s="681"/>
      <c r="DKM51" s="681"/>
      <c r="DKN51" s="681"/>
      <c r="DKO51" s="681"/>
      <c r="DKP51" s="681"/>
      <c r="DKQ51" s="681"/>
      <c r="DKR51" s="681"/>
      <c r="DKS51" s="681"/>
      <c r="DKT51" s="681"/>
      <c r="DKU51" s="681"/>
      <c r="DKV51" s="681"/>
      <c r="DKW51" s="681"/>
      <c r="DKX51" s="681"/>
      <c r="DKY51" s="681"/>
      <c r="DKZ51" s="681"/>
      <c r="DLA51" s="681"/>
      <c r="DLB51" s="681"/>
      <c r="DLC51" s="681"/>
      <c r="DLD51" s="681"/>
      <c r="DLE51" s="681"/>
      <c r="DLF51" s="681"/>
      <c r="DLG51" s="681"/>
      <c r="DLH51" s="681"/>
      <c r="DLI51" s="681"/>
      <c r="DLJ51" s="681"/>
      <c r="DLK51" s="681"/>
      <c r="DLL51" s="681"/>
      <c r="DLM51" s="681"/>
      <c r="DLN51" s="681"/>
      <c r="DLO51" s="681"/>
      <c r="DLP51" s="681"/>
      <c r="DLQ51" s="681"/>
      <c r="DLR51" s="681"/>
      <c r="DLS51" s="681"/>
      <c r="DLT51" s="681"/>
      <c r="DLU51" s="681"/>
      <c r="DLV51" s="681"/>
      <c r="DLW51" s="681"/>
      <c r="DLX51" s="681"/>
      <c r="DLY51" s="681"/>
      <c r="DLZ51" s="681"/>
      <c r="DMA51" s="681"/>
      <c r="DMB51" s="681"/>
      <c r="DMC51" s="681"/>
      <c r="DMD51" s="681"/>
      <c r="DME51" s="681"/>
      <c r="DMF51" s="681"/>
      <c r="DMG51" s="681"/>
      <c r="DMH51" s="681"/>
      <c r="DMI51" s="681"/>
      <c r="DMJ51" s="681"/>
      <c r="DMK51" s="681"/>
      <c r="DML51" s="681"/>
      <c r="DMM51" s="681"/>
      <c r="DMN51" s="681"/>
      <c r="DMO51" s="681"/>
      <c r="DMP51" s="681"/>
      <c r="DMQ51" s="681"/>
      <c r="DMR51" s="681"/>
      <c r="DMS51" s="681"/>
      <c r="DMT51" s="681"/>
      <c r="DMU51" s="681"/>
      <c r="DMV51" s="681"/>
      <c r="DMW51" s="681"/>
      <c r="DMX51" s="681"/>
      <c r="DMY51" s="681"/>
      <c r="DMZ51" s="681"/>
      <c r="DNA51" s="681"/>
      <c r="DNB51" s="681"/>
      <c r="DNC51" s="681"/>
      <c r="DNM51" s="681"/>
      <c r="DNN51" s="681"/>
      <c r="DNO51" s="681"/>
      <c r="DNP51" s="681"/>
      <c r="DNQ51" s="681"/>
      <c r="DNR51" s="681"/>
      <c r="DNS51" s="681"/>
      <c r="DNT51" s="681"/>
      <c r="DNU51" s="681"/>
      <c r="DNV51" s="681"/>
      <c r="DNW51" s="681"/>
      <c r="DNX51" s="681"/>
      <c r="DNY51" s="681"/>
      <c r="DNZ51" s="681"/>
      <c r="DOA51" s="681"/>
      <c r="DOB51" s="681"/>
      <c r="DOC51" s="681"/>
      <c r="DOD51" s="681"/>
      <c r="DOE51" s="681"/>
      <c r="DOF51" s="681"/>
      <c r="DOG51" s="681"/>
      <c r="DOH51" s="681"/>
      <c r="DOI51" s="681"/>
      <c r="DOJ51" s="681"/>
      <c r="DOK51" s="681"/>
      <c r="DOL51" s="681"/>
      <c r="DOM51" s="681"/>
      <c r="DON51" s="681"/>
      <c r="DOO51" s="681"/>
      <c r="DOP51" s="681"/>
      <c r="DOQ51" s="681"/>
      <c r="DOR51" s="681"/>
      <c r="DOS51" s="681"/>
      <c r="DOT51" s="681"/>
      <c r="DOU51" s="681"/>
      <c r="DOV51" s="681"/>
      <c r="DOW51" s="681"/>
      <c r="DOX51" s="681"/>
      <c r="DOY51" s="681"/>
      <c r="DOZ51" s="681"/>
      <c r="DPA51" s="681"/>
      <c r="DPB51" s="681"/>
      <c r="DPC51" s="681"/>
      <c r="DPD51" s="681"/>
      <c r="DPE51" s="681"/>
      <c r="DPF51" s="681"/>
      <c r="DPG51" s="681"/>
      <c r="DPH51" s="681"/>
      <c r="DPI51" s="681"/>
      <c r="DPJ51" s="681"/>
      <c r="DPK51" s="681"/>
      <c r="DPL51" s="681"/>
      <c r="DPM51" s="681"/>
      <c r="DPN51" s="681"/>
      <c r="DPO51" s="681"/>
      <c r="DPP51" s="681"/>
      <c r="DPQ51" s="681"/>
      <c r="DPR51" s="681"/>
      <c r="DPS51" s="681"/>
      <c r="DPT51" s="681"/>
      <c r="DPU51" s="681"/>
      <c r="DPV51" s="681"/>
      <c r="DPW51" s="681"/>
      <c r="DPX51" s="681"/>
      <c r="DPY51" s="681"/>
      <c r="DPZ51" s="681"/>
      <c r="DQA51" s="681"/>
      <c r="DQB51" s="681"/>
      <c r="DQC51" s="681"/>
      <c r="DQD51" s="681"/>
      <c r="DQE51" s="681"/>
      <c r="DQF51" s="681"/>
      <c r="DQG51" s="681"/>
      <c r="DQH51" s="681"/>
      <c r="DQI51" s="681"/>
      <c r="DQJ51" s="681"/>
      <c r="DQK51" s="681"/>
      <c r="DQL51" s="681"/>
      <c r="DQM51" s="681"/>
      <c r="DQN51" s="681"/>
      <c r="DQO51" s="681"/>
      <c r="DQP51" s="681"/>
      <c r="DQQ51" s="681"/>
      <c r="DQR51" s="681"/>
      <c r="DQS51" s="681"/>
      <c r="DQT51" s="681"/>
      <c r="DQU51" s="681"/>
      <c r="DQV51" s="681"/>
      <c r="DQW51" s="681"/>
      <c r="DQX51" s="681"/>
      <c r="DQY51" s="681"/>
      <c r="DQZ51" s="681"/>
      <c r="DRA51" s="681"/>
      <c r="DRB51" s="681"/>
      <c r="DRC51" s="681"/>
      <c r="DRD51" s="681"/>
      <c r="DRE51" s="681"/>
      <c r="DRF51" s="681"/>
      <c r="DRG51" s="681"/>
      <c r="DRH51" s="681"/>
      <c r="DRI51" s="681"/>
      <c r="DRJ51" s="681"/>
      <c r="DRK51" s="681"/>
      <c r="DRL51" s="681"/>
      <c r="DRM51" s="681"/>
      <c r="DRN51" s="681"/>
      <c r="DRO51" s="681"/>
      <c r="DRP51" s="681"/>
      <c r="DRQ51" s="681"/>
      <c r="DRR51" s="681"/>
      <c r="DRS51" s="681"/>
      <c r="DRT51" s="681"/>
      <c r="DRU51" s="681"/>
      <c r="DRV51" s="681"/>
      <c r="DRW51" s="681"/>
      <c r="DRX51" s="681"/>
      <c r="DRY51" s="681"/>
      <c r="DRZ51" s="681"/>
      <c r="DSA51" s="681"/>
      <c r="DSB51" s="681"/>
      <c r="DSC51" s="681"/>
      <c r="DSD51" s="681"/>
      <c r="DSE51" s="681"/>
      <c r="DSF51" s="681"/>
      <c r="DSG51" s="681"/>
      <c r="DSH51" s="681"/>
      <c r="DSI51" s="681"/>
      <c r="DSJ51" s="681"/>
      <c r="DSK51" s="681"/>
      <c r="DSL51" s="681"/>
      <c r="DSM51" s="681"/>
      <c r="DSN51" s="681"/>
      <c r="DSO51" s="681"/>
      <c r="DSP51" s="681"/>
      <c r="DSQ51" s="681"/>
      <c r="DSR51" s="681"/>
      <c r="DSS51" s="681"/>
      <c r="DST51" s="681"/>
      <c r="DSU51" s="681"/>
      <c r="DSV51" s="681"/>
      <c r="DSW51" s="681"/>
      <c r="DSX51" s="681"/>
      <c r="DSY51" s="681"/>
      <c r="DSZ51" s="681"/>
      <c r="DTA51" s="681"/>
      <c r="DTB51" s="681"/>
      <c r="DTC51" s="681"/>
      <c r="DTD51" s="681"/>
      <c r="DTE51" s="681"/>
      <c r="DTF51" s="681"/>
      <c r="DTG51" s="681"/>
      <c r="DTH51" s="681"/>
      <c r="DTI51" s="681"/>
      <c r="DTJ51" s="681"/>
      <c r="DTK51" s="681"/>
      <c r="DTL51" s="681"/>
      <c r="DTM51" s="681"/>
      <c r="DTN51" s="681"/>
      <c r="DTO51" s="681"/>
      <c r="DTP51" s="681"/>
      <c r="DTQ51" s="681"/>
      <c r="DTR51" s="681"/>
      <c r="DTS51" s="681"/>
      <c r="DTT51" s="681"/>
      <c r="DTU51" s="681"/>
      <c r="DTV51" s="681"/>
      <c r="DTW51" s="681"/>
      <c r="DTX51" s="681"/>
      <c r="DTY51" s="681"/>
      <c r="DTZ51" s="681"/>
      <c r="DUA51" s="681"/>
      <c r="DUB51" s="681"/>
      <c r="DUC51" s="681"/>
      <c r="DUD51" s="681"/>
      <c r="DUE51" s="681"/>
      <c r="DUF51" s="681"/>
      <c r="DUG51" s="681"/>
      <c r="DUH51" s="681"/>
      <c r="DUI51" s="681"/>
      <c r="DUJ51" s="681"/>
      <c r="DUK51" s="681"/>
      <c r="DUL51" s="681"/>
      <c r="DUM51" s="681"/>
      <c r="DUN51" s="681"/>
      <c r="DUO51" s="681"/>
      <c r="DUP51" s="681"/>
      <c r="DUQ51" s="681"/>
      <c r="DUR51" s="681"/>
      <c r="DUS51" s="681"/>
      <c r="DUT51" s="681"/>
      <c r="DUU51" s="681"/>
      <c r="DUV51" s="681"/>
      <c r="DUW51" s="681"/>
      <c r="DUX51" s="681"/>
      <c r="DUY51" s="681"/>
      <c r="DUZ51" s="681"/>
      <c r="DVA51" s="681"/>
      <c r="DVB51" s="681"/>
      <c r="DVC51" s="681"/>
      <c r="DVD51" s="681"/>
      <c r="DVE51" s="681"/>
      <c r="DVF51" s="681"/>
      <c r="DVG51" s="681"/>
      <c r="DVH51" s="681"/>
      <c r="DVI51" s="681"/>
      <c r="DVJ51" s="681"/>
      <c r="DVK51" s="681"/>
      <c r="DVL51" s="681"/>
      <c r="DVM51" s="681"/>
      <c r="DVN51" s="681"/>
      <c r="DVO51" s="681"/>
      <c r="DVP51" s="681"/>
      <c r="DVQ51" s="681"/>
      <c r="DVR51" s="681"/>
      <c r="DVS51" s="681"/>
      <c r="DVT51" s="681"/>
      <c r="DVU51" s="681"/>
      <c r="DVV51" s="681"/>
      <c r="DVW51" s="681"/>
      <c r="DVX51" s="681"/>
      <c r="DVY51" s="681"/>
      <c r="DVZ51" s="681"/>
      <c r="DWA51" s="681"/>
      <c r="DWB51" s="681"/>
      <c r="DWC51" s="681"/>
      <c r="DWD51" s="681"/>
      <c r="DWE51" s="681"/>
      <c r="DWF51" s="681"/>
      <c r="DWG51" s="681"/>
      <c r="DWH51" s="681"/>
      <c r="DWI51" s="681"/>
      <c r="DWJ51" s="681"/>
      <c r="DWK51" s="681"/>
      <c r="DWL51" s="681"/>
      <c r="DWM51" s="681"/>
      <c r="DWN51" s="681"/>
      <c r="DWO51" s="681"/>
      <c r="DWP51" s="681"/>
      <c r="DWQ51" s="681"/>
      <c r="DWR51" s="681"/>
      <c r="DWS51" s="681"/>
      <c r="DWT51" s="681"/>
      <c r="DWU51" s="681"/>
      <c r="DWV51" s="681"/>
      <c r="DWW51" s="681"/>
      <c r="DWX51" s="681"/>
      <c r="DWY51" s="681"/>
      <c r="DWZ51" s="681"/>
      <c r="DXA51" s="681"/>
      <c r="DXB51" s="681"/>
      <c r="DXC51" s="681"/>
      <c r="DXD51" s="681"/>
      <c r="DXE51" s="681"/>
      <c r="DXF51" s="681"/>
      <c r="DXG51" s="681"/>
      <c r="DXH51" s="681"/>
      <c r="DXI51" s="681"/>
      <c r="DXJ51" s="681"/>
      <c r="DXK51" s="681"/>
      <c r="DXL51" s="681"/>
      <c r="DXM51" s="681"/>
      <c r="DXN51" s="681"/>
      <c r="DXO51" s="681"/>
      <c r="DXP51" s="681"/>
      <c r="DXQ51" s="681"/>
      <c r="DXR51" s="681"/>
      <c r="DXS51" s="681"/>
      <c r="DXT51" s="681"/>
      <c r="DXU51" s="681"/>
      <c r="DXV51" s="681"/>
      <c r="DXW51" s="681"/>
      <c r="DXX51" s="681"/>
      <c r="DXY51" s="681"/>
      <c r="DXZ51" s="681"/>
      <c r="DYA51" s="681"/>
      <c r="DYB51" s="681"/>
      <c r="DYC51" s="681"/>
      <c r="DYD51" s="681"/>
      <c r="DYE51" s="681"/>
      <c r="DYF51" s="681"/>
      <c r="DYG51" s="681"/>
      <c r="DYH51" s="681"/>
      <c r="DYI51" s="681"/>
      <c r="DYJ51" s="681"/>
      <c r="DYK51" s="681"/>
      <c r="DYL51" s="681"/>
      <c r="DYM51" s="681"/>
      <c r="DYN51" s="681"/>
      <c r="DYO51" s="681"/>
      <c r="DYP51" s="681"/>
      <c r="DYQ51" s="681"/>
      <c r="DYR51" s="681"/>
      <c r="DYS51" s="681"/>
      <c r="DYT51" s="681"/>
      <c r="DYU51" s="681"/>
      <c r="DYV51" s="681"/>
      <c r="DYW51" s="681"/>
      <c r="DYX51" s="681"/>
      <c r="DYY51" s="681"/>
      <c r="DYZ51" s="681"/>
      <c r="DZA51" s="681"/>
      <c r="DZB51" s="681"/>
      <c r="DZC51" s="681"/>
      <c r="DZD51" s="681"/>
      <c r="DZE51" s="681"/>
      <c r="DZF51" s="681"/>
      <c r="DZG51" s="681"/>
      <c r="DZH51" s="681"/>
      <c r="DZI51" s="681"/>
      <c r="DZJ51" s="681"/>
      <c r="DZK51" s="681"/>
      <c r="DZL51" s="681"/>
      <c r="DZM51" s="681"/>
      <c r="DZN51" s="681"/>
      <c r="DZO51" s="681"/>
      <c r="DZP51" s="681"/>
      <c r="DZQ51" s="681"/>
      <c r="DZR51" s="681"/>
      <c r="DZS51" s="681"/>
      <c r="DZT51" s="681"/>
      <c r="DZU51" s="681"/>
      <c r="DZV51" s="681"/>
      <c r="DZW51" s="681"/>
      <c r="DZX51" s="681"/>
      <c r="DZY51" s="681"/>
      <c r="DZZ51" s="681"/>
      <c r="EAA51" s="681"/>
      <c r="EAB51" s="681"/>
      <c r="EAC51" s="681"/>
      <c r="EAD51" s="681"/>
      <c r="EAE51" s="681"/>
      <c r="EAF51" s="681"/>
      <c r="EAG51" s="681"/>
      <c r="EAH51" s="681"/>
      <c r="EAI51" s="681"/>
      <c r="EAJ51" s="681"/>
      <c r="EAK51" s="681"/>
      <c r="EAL51" s="681"/>
      <c r="EAM51" s="681"/>
      <c r="EAN51" s="681"/>
      <c r="EAO51" s="681"/>
      <c r="EAP51" s="681"/>
      <c r="EAQ51" s="681"/>
      <c r="EAR51" s="681"/>
      <c r="EAS51" s="681"/>
      <c r="EAT51" s="681"/>
      <c r="EAU51" s="681"/>
      <c r="EAV51" s="681"/>
      <c r="EAW51" s="681"/>
      <c r="EAX51" s="681"/>
      <c r="EAY51" s="681"/>
      <c r="EAZ51" s="681"/>
      <c r="EBA51" s="681"/>
      <c r="EBB51" s="681"/>
      <c r="EBC51" s="681"/>
      <c r="EBD51" s="681"/>
      <c r="EBE51" s="681"/>
      <c r="EBF51" s="681"/>
      <c r="EBG51" s="681"/>
      <c r="EBH51" s="681"/>
      <c r="EBI51" s="681"/>
      <c r="EBJ51" s="681"/>
      <c r="EBK51" s="681"/>
      <c r="EBL51" s="681"/>
      <c r="EBM51" s="681"/>
      <c r="EBN51" s="681"/>
      <c r="EBO51" s="681"/>
      <c r="EBP51" s="681"/>
      <c r="EBQ51" s="681"/>
      <c r="EBR51" s="681"/>
      <c r="EBS51" s="681"/>
      <c r="EBT51" s="681"/>
      <c r="EBU51" s="681"/>
      <c r="EBV51" s="681"/>
      <c r="EBW51" s="681"/>
      <c r="EBX51" s="681"/>
      <c r="EBY51" s="681"/>
      <c r="EBZ51" s="681"/>
      <c r="ECA51" s="681"/>
      <c r="ECB51" s="681"/>
      <c r="ECC51" s="681"/>
      <c r="ECD51" s="681"/>
      <c r="ECE51" s="681"/>
      <c r="ECF51" s="681"/>
      <c r="ECG51" s="681"/>
      <c r="ECH51" s="681"/>
      <c r="ECI51" s="681"/>
      <c r="ECJ51" s="681"/>
      <c r="ECK51" s="681"/>
      <c r="ECL51" s="681"/>
      <c r="ECM51" s="681"/>
      <c r="ECN51" s="681"/>
      <c r="ECO51" s="681"/>
      <c r="ECP51" s="681"/>
      <c r="ECQ51" s="681"/>
      <c r="ECR51" s="681"/>
      <c r="ECS51" s="681"/>
      <c r="ECT51" s="681"/>
      <c r="ECU51" s="681"/>
      <c r="ECV51" s="681"/>
      <c r="ECW51" s="681"/>
      <c r="ECX51" s="681"/>
      <c r="ECY51" s="681"/>
      <c r="ECZ51" s="681"/>
      <c r="EDA51" s="681"/>
      <c r="EDB51" s="681"/>
      <c r="EDC51" s="681"/>
      <c r="EDD51" s="681"/>
      <c r="EDE51" s="681"/>
      <c r="EDF51" s="681"/>
      <c r="EDG51" s="681"/>
      <c r="EDH51" s="681"/>
      <c r="EDI51" s="681"/>
      <c r="EDJ51" s="681"/>
      <c r="EDK51" s="681"/>
      <c r="EDL51" s="681"/>
      <c r="EDM51" s="681"/>
      <c r="EDN51" s="681"/>
      <c r="EDO51" s="681"/>
      <c r="EDP51" s="681"/>
      <c r="EDQ51" s="681"/>
      <c r="EDR51" s="681"/>
      <c r="EDS51" s="681"/>
      <c r="EDT51" s="681"/>
      <c r="EDU51" s="681"/>
      <c r="EDV51" s="681"/>
      <c r="EDW51" s="681"/>
      <c r="EDX51" s="681"/>
      <c r="EDY51" s="681"/>
      <c r="EDZ51" s="681"/>
      <c r="EEA51" s="681"/>
      <c r="EEB51" s="681"/>
      <c r="EEC51" s="681"/>
      <c r="EED51" s="681"/>
      <c r="EEE51" s="681"/>
      <c r="EEF51" s="681"/>
      <c r="EEG51" s="681"/>
      <c r="EEH51" s="681"/>
      <c r="EEI51" s="681"/>
      <c r="EEJ51" s="681"/>
      <c r="EEK51" s="681"/>
      <c r="EEL51" s="681"/>
      <c r="EEM51" s="681"/>
      <c r="EEN51" s="681"/>
      <c r="EEO51" s="681"/>
      <c r="EEP51" s="681"/>
      <c r="EEQ51" s="681"/>
      <c r="EER51" s="681"/>
      <c r="EES51" s="681"/>
      <c r="EET51" s="681"/>
      <c r="EEU51" s="681"/>
      <c r="EEV51" s="681"/>
      <c r="EEW51" s="681"/>
      <c r="EEX51" s="681"/>
      <c r="EEY51" s="681"/>
      <c r="EEZ51" s="681"/>
      <c r="EFA51" s="681"/>
      <c r="EFB51" s="681"/>
      <c r="EFC51" s="681"/>
      <c r="EFD51" s="681"/>
      <c r="EFE51" s="681"/>
      <c r="EFF51" s="681"/>
      <c r="EFG51" s="681"/>
      <c r="EFH51" s="681"/>
      <c r="EFI51" s="681"/>
      <c r="EFJ51" s="681"/>
      <c r="EFK51" s="681"/>
      <c r="EFL51" s="681"/>
      <c r="EFM51" s="681"/>
      <c r="EFN51" s="681"/>
      <c r="EFO51" s="681"/>
      <c r="EFP51" s="681"/>
      <c r="EFQ51" s="681"/>
      <c r="EFR51" s="681"/>
      <c r="EFS51" s="681"/>
      <c r="EFT51" s="681"/>
      <c r="EFU51" s="681"/>
      <c r="EFV51" s="681"/>
      <c r="EFW51" s="681"/>
      <c r="EFX51" s="681"/>
      <c r="EFY51" s="681"/>
      <c r="EFZ51" s="681"/>
      <c r="EGA51" s="681"/>
      <c r="EGB51" s="681"/>
      <c r="EGC51" s="681"/>
      <c r="EGD51" s="681"/>
      <c r="EGE51" s="681"/>
      <c r="EGF51" s="681"/>
      <c r="EGG51" s="681"/>
      <c r="EGH51" s="681"/>
      <c r="EGI51" s="681"/>
      <c r="EGJ51" s="681"/>
      <c r="EGK51" s="681"/>
      <c r="EGL51" s="681"/>
      <c r="EGM51" s="681"/>
      <c r="EGN51" s="681"/>
      <c r="EGO51" s="681"/>
      <c r="EGP51" s="681"/>
      <c r="EGQ51" s="681"/>
      <c r="EGR51" s="681"/>
      <c r="EGS51" s="681"/>
      <c r="EGT51" s="681"/>
      <c r="EGU51" s="681"/>
      <c r="EGV51" s="681"/>
      <c r="EGW51" s="681"/>
      <c r="EGX51" s="681"/>
      <c r="EGY51" s="681"/>
      <c r="EGZ51" s="681"/>
      <c r="EHA51" s="681"/>
      <c r="EHB51" s="681"/>
      <c r="EHC51" s="681"/>
      <c r="EHD51" s="681"/>
      <c r="EHE51" s="681"/>
      <c r="EHF51" s="681"/>
      <c r="EHG51" s="681"/>
      <c r="EHH51" s="681"/>
      <c r="EHI51" s="681"/>
      <c r="EHJ51" s="681"/>
      <c r="EHK51" s="681"/>
      <c r="EHL51" s="681"/>
      <c r="EHM51" s="681"/>
      <c r="EHN51" s="681"/>
      <c r="EHO51" s="681"/>
      <c r="EHP51" s="681"/>
      <c r="EHQ51" s="681"/>
      <c r="EHR51" s="681"/>
      <c r="EHS51" s="681"/>
      <c r="EHT51" s="681"/>
      <c r="EHU51" s="681"/>
      <c r="EHV51" s="681"/>
      <c r="EHW51" s="681"/>
      <c r="EHX51" s="681"/>
      <c r="EHY51" s="681"/>
      <c r="EHZ51" s="681"/>
      <c r="EIA51" s="681"/>
      <c r="EIB51" s="681"/>
      <c r="EIC51" s="681"/>
      <c r="EID51" s="681"/>
      <c r="EIE51" s="681"/>
      <c r="EIF51" s="681"/>
      <c r="EIG51" s="681"/>
      <c r="EIH51" s="681"/>
      <c r="EII51" s="681"/>
      <c r="EIJ51" s="681"/>
      <c r="EIK51" s="681"/>
      <c r="EIL51" s="681"/>
      <c r="EIM51" s="681"/>
      <c r="EIN51" s="681"/>
      <c r="EIO51" s="681"/>
      <c r="EIP51" s="681"/>
      <c r="EIQ51" s="681"/>
      <c r="EIR51" s="681"/>
      <c r="EIS51" s="681"/>
      <c r="EIT51" s="681"/>
      <c r="EIU51" s="681"/>
      <c r="EIV51" s="681"/>
      <c r="EIW51" s="681"/>
      <c r="EIX51" s="681"/>
      <c r="EIY51" s="681"/>
      <c r="EIZ51" s="681"/>
      <c r="EJA51" s="681"/>
      <c r="EJB51" s="681"/>
      <c r="EJC51" s="681"/>
      <c r="EJD51" s="681"/>
      <c r="EJE51" s="681"/>
      <c r="EJF51" s="681"/>
      <c r="EJG51" s="681"/>
      <c r="EJH51" s="681"/>
      <c r="EJI51" s="681"/>
      <c r="EJJ51" s="681"/>
      <c r="EJK51" s="681"/>
      <c r="EJL51" s="681"/>
      <c r="EJM51" s="681"/>
      <c r="EJN51" s="681"/>
      <c r="EJO51" s="681"/>
      <c r="EJP51" s="681"/>
      <c r="EJQ51" s="681"/>
      <c r="EJR51" s="681"/>
      <c r="EJS51" s="681"/>
      <c r="EJT51" s="681"/>
      <c r="EJU51" s="681"/>
      <c r="EJV51" s="681"/>
      <c r="EJW51" s="681"/>
      <c r="EJX51" s="681"/>
      <c r="EJY51" s="681"/>
      <c r="EJZ51" s="681"/>
      <c r="EKA51" s="681"/>
      <c r="EKB51" s="681"/>
      <c r="EKC51" s="681"/>
      <c r="EKD51" s="681"/>
      <c r="EKE51" s="681"/>
      <c r="EKF51" s="681"/>
      <c r="EKG51" s="681"/>
      <c r="EKH51" s="681"/>
      <c r="EKI51" s="681"/>
      <c r="EKJ51" s="681"/>
      <c r="EKK51" s="681"/>
      <c r="EKL51" s="681"/>
      <c r="EKM51" s="681"/>
      <c r="EKN51" s="681"/>
      <c r="EKO51" s="681"/>
      <c r="EKP51" s="681"/>
      <c r="EKQ51" s="681"/>
      <c r="EKR51" s="681"/>
      <c r="EKS51" s="681"/>
      <c r="EKT51" s="681"/>
      <c r="EKU51" s="681"/>
      <c r="EKV51" s="681"/>
      <c r="EKW51" s="681"/>
      <c r="EKX51" s="681"/>
      <c r="EKY51" s="681"/>
      <c r="EKZ51" s="681"/>
      <c r="ELA51" s="681"/>
      <c r="ELB51" s="681"/>
      <c r="ELC51" s="681"/>
      <c r="ELD51" s="681"/>
      <c r="ELE51" s="681"/>
      <c r="ELF51" s="681"/>
      <c r="ELG51" s="681"/>
      <c r="ELH51" s="681"/>
      <c r="ELI51" s="681"/>
      <c r="ELJ51" s="681"/>
      <c r="ELK51" s="681"/>
      <c r="ELL51" s="681"/>
      <c r="ELM51" s="681"/>
      <c r="ELN51" s="681"/>
      <c r="ELO51" s="681"/>
      <c r="ELP51" s="681"/>
      <c r="ELQ51" s="681"/>
      <c r="ELR51" s="681"/>
      <c r="ELS51" s="681"/>
      <c r="ELT51" s="681"/>
      <c r="ELU51" s="681"/>
      <c r="ELV51" s="681"/>
      <c r="ELW51" s="681"/>
      <c r="ELX51" s="681"/>
      <c r="ELY51" s="681"/>
      <c r="ELZ51" s="681"/>
      <c r="EMA51" s="681"/>
      <c r="EMB51" s="681"/>
      <c r="EMC51" s="681"/>
      <c r="EMD51" s="681"/>
      <c r="EME51" s="681"/>
      <c r="EMF51" s="681"/>
      <c r="EMG51" s="681"/>
      <c r="EMH51" s="681"/>
      <c r="EMI51" s="681"/>
      <c r="EMJ51" s="681"/>
      <c r="EMK51" s="681"/>
      <c r="EML51" s="681"/>
      <c r="EMM51" s="681"/>
      <c r="EMN51" s="681"/>
      <c r="EMO51" s="681"/>
      <c r="EMP51" s="681"/>
      <c r="EMQ51" s="681"/>
      <c r="EMR51" s="681"/>
      <c r="EMS51" s="681"/>
      <c r="EMT51" s="681"/>
      <c r="EMU51" s="681"/>
      <c r="EMV51" s="681"/>
      <c r="EMW51" s="681"/>
      <c r="EMX51" s="681"/>
      <c r="EMY51" s="681"/>
      <c r="EMZ51" s="681"/>
      <c r="ENA51" s="681"/>
      <c r="ENB51" s="681"/>
      <c r="ENC51" s="681"/>
      <c r="END51" s="681"/>
      <c r="ENE51" s="681"/>
      <c r="ENF51" s="681"/>
      <c r="ENG51" s="681"/>
      <c r="ENH51" s="681"/>
      <c r="ENI51" s="681"/>
      <c r="ENJ51" s="681"/>
      <c r="ENK51" s="681"/>
      <c r="ENL51" s="681"/>
      <c r="ENM51" s="681"/>
      <c r="ENN51" s="681"/>
      <c r="ENO51" s="681"/>
      <c r="ENP51" s="681"/>
      <c r="ENQ51" s="681"/>
      <c r="ENR51" s="681"/>
      <c r="ENS51" s="681"/>
      <c r="ENT51" s="681"/>
      <c r="ENU51" s="681"/>
      <c r="ENV51" s="681"/>
      <c r="ENW51" s="681"/>
      <c r="ENX51" s="681"/>
      <c r="ENY51" s="681"/>
      <c r="ENZ51" s="681"/>
      <c r="EOA51" s="681"/>
      <c r="EOB51" s="681"/>
      <c r="EOC51" s="681"/>
      <c r="EOD51" s="681"/>
      <c r="EOE51" s="681"/>
      <c r="EOF51" s="681"/>
      <c r="EOG51" s="681"/>
      <c r="EOH51" s="681"/>
      <c r="EOI51" s="681"/>
      <c r="EOJ51" s="681"/>
      <c r="EOK51" s="681"/>
      <c r="EOL51" s="681"/>
      <c r="EOM51" s="681"/>
      <c r="EON51" s="681"/>
      <c r="EOO51" s="681"/>
      <c r="EOP51" s="681"/>
      <c r="EOQ51" s="681"/>
      <c r="EOR51" s="681"/>
      <c r="EOS51" s="681"/>
      <c r="EOT51" s="681"/>
      <c r="EOU51" s="681"/>
      <c r="EOV51" s="681"/>
      <c r="EOW51" s="681"/>
      <c r="EOX51" s="681"/>
      <c r="EOY51" s="681"/>
      <c r="EOZ51" s="681"/>
      <c r="EPA51" s="681"/>
      <c r="EPB51" s="681"/>
      <c r="EPC51" s="681"/>
      <c r="EPD51" s="681"/>
      <c r="EPE51" s="681"/>
      <c r="EPF51" s="681"/>
      <c r="EPG51" s="681"/>
      <c r="EPH51" s="681"/>
      <c r="EPI51" s="681"/>
      <c r="EPJ51" s="681"/>
      <c r="EPK51" s="681"/>
      <c r="EPL51" s="681"/>
      <c r="EPM51" s="681"/>
      <c r="EPN51" s="681"/>
      <c r="EPO51" s="681"/>
      <c r="EPP51" s="681"/>
      <c r="EPQ51" s="681"/>
      <c r="EPR51" s="681"/>
      <c r="EPS51" s="681"/>
      <c r="EPT51" s="681"/>
      <c r="EPU51" s="681"/>
      <c r="EPV51" s="681"/>
      <c r="EPW51" s="681"/>
      <c r="EPX51" s="681"/>
      <c r="EPY51" s="681"/>
      <c r="EPZ51" s="681"/>
      <c r="EQA51" s="681"/>
      <c r="EQB51" s="681"/>
      <c r="EQC51" s="681"/>
      <c r="EQD51" s="681"/>
      <c r="EQE51" s="681"/>
      <c r="EQF51" s="681"/>
      <c r="EQG51" s="681"/>
      <c r="EQH51" s="681"/>
      <c r="EQI51" s="681"/>
      <c r="EQJ51" s="681"/>
      <c r="EQK51" s="681"/>
      <c r="EQL51" s="681"/>
      <c r="EQM51" s="681"/>
      <c r="EQN51" s="681"/>
      <c r="EQO51" s="681"/>
      <c r="EQP51" s="681"/>
      <c r="EQQ51" s="681"/>
      <c r="EQR51" s="681"/>
      <c r="EQS51" s="681"/>
      <c r="EQT51" s="681"/>
      <c r="EQU51" s="681"/>
      <c r="EQV51" s="681"/>
      <c r="EQW51" s="681"/>
      <c r="EQX51" s="681"/>
      <c r="EQY51" s="681"/>
      <c r="EQZ51" s="681"/>
      <c r="ERA51" s="681"/>
      <c r="ERB51" s="681"/>
      <c r="ERC51" s="681"/>
      <c r="ERD51" s="681"/>
      <c r="ERE51" s="681"/>
      <c r="ERF51" s="681"/>
      <c r="ERG51" s="681"/>
      <c r="ERH51" s="681"/>
      <c r="ERI51" s="681"/>
      <c r="ERJ51" s="681"/>
      <c r="ERK51" s="681"/>
      <c r="ERL51" s="681"/>
      <c r="ERM51" s="681"/>
      <c r="ERN51" s="681"/>
      <c r="ERO51" s="681"/>
      <c r="ERP51" s="681"/>
      <c r="ERQ51" s="681"/>
      <c r="ERR51" s="681"/>
      <c r="ERS51" s="681"/>
      <c r="ERT51" s="681"/>
      <c r="ERU51" s="681"/>
      <c r="ERV51" s="681"/>
      <c r="ERW51" s="681"/>
      <c r="ERX51" s="681"/>
      <c r="ERY51" s="681"/>
      <c r="ERZ51" s="681"/>
      <c r="ESA51" s="681"/>
      <c r="ESB51" s="681"/>
      <c r="ESC51" s="681"/>
      <c r="ESD51" s="681"/>
      <c r="ESE51" s="681"/>
      <c r="ESF51" s="681"/>
      <c r="ESG51" s="681"/>
      <c r="ESH51" s="681"/>
      <c r="ESI51" s="681"/>
      <c r="ESJ51" s="681"/>
      <c r="ESK51" s="681"/>
      <c r="ESL51" s="681"/>
      <c r="ESM51" s="681"/>
      <c r="ESN51" s="681"/>
      <c r="ESO51" s="681"/>
      <c r="ESP51" s="681"/>
      <c r="ESQ51" s="681"/>
      <c r="ESR51" s="681"/>
      <c r="ESS51" s="681"/>
      <c r="EST51" s="681"/>
      <c r="ESU51" s="681"/>
      <c r="ESV51" s="681"/>
      <c r="ESW51" s="681"/>
      <c r="ESX51" s="681"/>
      <c r="ESY51" s="681"/>
      <c r="ESZ51" s="681"/>
      <c r="ETA51" s="681"/>
      <c r="ETB51" s="681"/>
      <c r="ETC51" s="681"/>
      <c r="ETD51" s="681"/>
      <c r="ETE51" s="681"/>
      <c r="ETF51" s="681"/>
      <c r="ETG51" s="681"/>
      <c r="ETH51" s="681"/>
      <c r="ETI51" s="681"/>
      <c r="ETJ51" s="681"/>
      <c r="ETK51" s="681"/>
      <c r="ETL51" s="681"/>
      <c r="ETM51" s="681"/>
      <c r="ETN51" s="681"/>
      <c r="ETO51" s="681"/>
      <c r="ETP51" s="681"/>
      <c r="ETQ51" s="681"/>
      <c r="ETR51" s="681"/>
      <c r="ETS51" s="681"/>
      <c r="ETT51" s="681"/>
      <c r="ETU51" s="681"/>
      <c r="ETV51" s="681"/>
      <c r="ETW51" s="681"/>
      <c r="ETX51" s="681"/>
      <c r="ETY51" s="681"/>
      <c r="ETZ51" s="681"/>
      <c r="EUA51" s="681"/>
      <c r="EUB51" s="681"/>
      <c r="EUC51" s="681"/>
      <c r="EUD51" s="681"/>
      <c r="EUE51" s="681"/>
      <c r="EUF51" s="681"/>
      <c r="EUG51" s="681"/>
      <c r="EUH51" s="681"/>
      <c r="EUI51" s="681"/>
      <c r="EUJ51" s="681"/>
      <c r="EUK51" s="681"/>
      <c r="EUL51" s="681"/>
      <c r="EUM51" s="681"/>
      <c r="EUN51" s="681"/>
      <c r="EUO51" s="681"/>
      <c r="EUP51" s="681"/>
      <c r="EUQ51" s="681"/>
      <c r="EUR51" s="681"/>
      <c r="EUS51" s="681"/>
      <c r="EUT51" s="681"/>
      <c r="EUU51" s="681"/>
      <c r="EUV51" s="681"/>
      <c r="EUW51" s="681"/>
      <c r="EUX51" s="681"/>
      <c r="EUY51" s="681"/>
      <c r="EUZ51" s="681"/>
      <c r="EVA51" s="681"/>
      <c r="EVB51" s="681"/>
      <c r="EVC51" s="681"/>
      <c r="EVD51" s="681"/>
      <c r="EVE51" s="681"/>
      <c r="EVF51" s="681"/>
      <c r="EVG51" s="681"/>
      <c r="EVH51" s="681"/>
      <c r="EVI51" s="681"/>
      <c r="EVJ51" s="681"/>
      <c r="EVK51" s="681"/>
      <c r="EVL51" s="681"/>
      <c r="EVM51" s="681"/>
      <c r="EVN51" s="681"/>
      <c r="EVO51" s="681"/>
      <c r="EVP51" s="681"/>
      <c r="EVQ51" s="681"/>
      <c r="EVR51" s="681"/>
      <c r="EVS51" s="681"/>
      <c r="EVT51" s="681"/>
      <c r="EVU51" s="681"/>
      <c r="EVV51" s="681"/>
      <c r="EVW51" s="681"/>
      <c r="EVX51" s="681"/>
      <c r="EVY51" s="681"/>
      <c r="EVZ51" s="681"/>
      <c r="EWA51" s="681"/>
      <c r="EWB51" s="681"/>
      <c r="EWC51" s="681"/>
      <c r="EWD51" s="681"/>
      <c r="EWE51" s="681"/>
      <c r="EWF51" s="681"/>
      <c r="EWG51" s="681"/>
      <c r="EWH51" s="681"/>
      <c r="EWI51" s="681"/>
      <c r="EWJ51" s="681"/>
      <c r="EWK51" s="681"/>
      <c r="EWL51" s="681"/>
      <c r="EWM51" s="681"/>
      <c r="EWN51" s="681"/>
      <c r="EWO51" s="681"/>
      <c r="EWP51" s="681"/>
      <c r="EWQ51" s="681"/>
      <c r="EWR51" s="681"/>
      <c r="EWS51" s="681"/>
      <c r="EWT51" s="681"/>
      <c r="EWU51" s="681"/>
      <c r="EWV51" s="681"/>
      <c r="EWW51" s="681"/>
      <c r="EWX51" s="681"/>
      <c r="EWY51" s="681"/>
      <c r="EWZ51" s="681"/>
      <c r="EXA51" s="681"/>
      <c r="EXB51" s="681"/>
      <c r="EXC51" s="681"/>
      <c r="EXD51" s="681"/>
      <c r="EXE51" s="681"/>
      <c r="EXF51" s="681"/>
      <c r="EXG51" s="681"/>
      <c r="EXH51" s="681"/>
      <c r="EXI51" s="681"/>
      <c r="EXJ51" s="681"/>
      <c r="EXK51" s="681"/>
      <c r="EXL51" s="681"/>
      <c r="EXM51" s="681"/>
      <c r="EXN51" s="681"/>
      <c r="EXO51" s="681"/>
      <c r="EXP51" s="681"/>
      <c r="EXQ51" s="681"/>
      <c r="EXR51" s="681"/>
      <c r="EXS51" s="681"/>
      <c r="EXT51" s="681"/>
      <c r="EXU51" s="681"/>
      <c r="EXV51" s="681"/>
      <c r="EXW51" s="681"/>
      <c r="EXX51" s="681"/>
      <c r="EXY51" s="681"/>
      <c r="EXZ51" s="681"/>
      <c r="EYA51" s="681"/>
      <c r="EYB51" s="681"/>
      <c r="EYC51" s="681"/>
      <c r="EYD51" s="681"/>
      <c r="EYE51" s="681"/>
      <c r="EYF51" s="681"/>
      <c r="EYG51" s="681"/>
      <c r="EYH51" s="681"/>
      <c r="EYI51" s="681"/>
      <c r="EYJ51" s="681"/>
      <c r="EYK51" s="681"/>
      <c r="EYL51" s="681"/>
      <c r="EYM51" s="681"/>
      <c r="EYN51" s="681"/>
      <c r="EYO51" s="681"/>
      <c r="EYP51" s="681"/>
      <c r="EYQ51" s="681"/>
      <c r="EYR51" s="681"/>
      <c r="EYS51" s="681"/>
      <c r="EYT51" s="681"/>
      <c r="EYU51" s="681"/>
      <c r="EYV51" s="681"/>
      <c r="EYW51" s="681"/>
      <c r="EYX51" s="681"/>
      <c r="EYY51" s="681"/>
      <c r="EYZ51" s="681"/>
      <c r="EZA51" s="681"/>
      <c r="EZB51" s="681"/>
      <c r="EZC51" s="681"/>
      <c r="EZD51" s="681"/>
      <c r="EZE51" s="681"/>
      <c r="EZF51" s="681"/>
      <c r="EZG51" s="681"/>
      <c r="EZH51" s="681"/>
      <c r="EZI51" s="681"/>
      <c r="EZJ51" s="681"/>
      <c r="EZK51" s="681"/>
      <c r="EZL51" s="681"/>
      <c r="EZM51" s="681"/>
      <c r="EZN51" s="681"/>
      <c r="EZO51" s="681"/>
      <c r="EZP51" s="681"/>
      <c r="EZQ51" s="681"/>
      <c r="EZR51" s="681"/>
      <c r="EZS51" s="681"/>
      <c r="EZT51" s="681"/>
      <c r="EZU51" s="681"/>
      <c r="EZV51" s="681"/>
      <c r="EZW51" s="681"/>
      <c r="EZX51" s="681"/>
      <c r="EZY51" s="681"/>
      <c r="EZZ51" s="681"/>
      <c r="FAA51" s="681"/>
      <c r="FAB51" s="681"/>
      <c r="FAC51" s="681"/>
      <c r="FAD51" s="681"/>
      <c r="FAE51" s="681"/>
      <c r="FAF51" s="681"/>
      <c r="FAG51" s="681"/>
      <c r="FAH51" s="681"/>
      <c r="FAI51" s="681"/>
      <c r="FAS51" s="681"/>
      <c r="FAT51" s="681"/>
      <c r="FAU51" s="681"/>
      <c r="FAV51" s="681"/>
      <c r="FAW51" s="681"/>
      <c r="FAX51" s="681"/>
      <c r="FAY51" s="681"/>
      <c r="FAZ51" s="681"/>
      <c r="FBA51" s="681"/>
      <c r="FBB51" s="681"/>
      <c r="FBC51" s="681"/>
      <c r="FBD51" s="681"/>
      <c r="FBE51" s="681"/>
      <c r="FBF51" s="681"/>
      <c r="FBG51" s="681"/>
      <c r="FBH51" s="681"/>
      <c r="FBI51" s="681"/>
      <c r="FBJ51" s="681"/>
      <c r="FBK51" s="681"/>
      <c r="FBL51" s="681"/>
      <c r="FBM51" s="681"/>
      <c r="FBN51" s="681"/>
      <c r="FBO51" s="681"/>
      <c r="FBP51" s="681"/>
      <c r="FBQ51" s="681"/>
      <c r="FBR51" s="681"/>
      <c r="FBS51" s="681"/>
      <c r="FBT51" s="681"/>
      <c r="FBU51" s="681"/>
      <c r="FBV51" s="681"/>
      <c r="FBW51" s="681"/>
      <c r="FBX51" s="681"/>
      <c r="FBY51" s="681"/>
      <c r="FBZ51" s="681"/>
      <c r="FCA51" s="681"/>
      <c r="FCB51" s="681"/>
      <c r="FCC51" s="681"/>
      <c r="FCD51" s="681"/>
      <c r="FCE51" s="681"/>
      <c r="FCF51" s="681"/>
      <c r="FCG51" s="681"/>
      <c r="FCH51" s="681"/>
      <c r="FCI51" s="681"/>
      <c r="FCJ51" s="681"/>
      <c r="FCK51" s="681"/>
      <c r="FCL51" s="681"/>
      <c r="FCM51" s="681"/>
      <c r="FCN51" s="681"/>
      <c r="FCO51" s="681"/>
      <c r="FCP51" s="681"/>
      <c r="FCQ51" s="681"/>
      <c r="FCR51" s="681"/>
      <c r="FCS51" s="681"/>
      <c r="FCT51" s="681"/>
      <c r="FCU51" s="681"/>
      <c r="FCV51" s="681"/>
      <c r="FCW51" s="681"/>
      <c r="FCX51" s="681"/>
      <c r="FCY51" s="681"/>
      <c r="FCZ51" s="681"/>
      <c r="FDA51" s="681"/>
      <c r="FDB51" s="681"/>
      <c r="FDC51" s="681"/>
      <c r="FDD51" s="681"/>
      <c r="FDE51" s="681"/>
      <c r="FDF51" s="681"/>
      <c r="FDG51" s="681"/>
      <c r="FDH51" s="681"/>
      <c r="FDI51" s="681"/>
      <c r="FDJ51" s="681"/>
      <c r="FDK51" s="681"/>
      <c r="FDL51" s="681"/>
      <c r="FDM51" s="681"/>
      <c r="FDN51" s="681"/>
      <c r="FDO51" s="681"/>
      <c r="FDP51" s="681"/>
      <c r="FDQ51" s="681"/>
      <c r="FDR51" s="681"/>
      <c r="FDS51" s="681"/>
      <c r="FDT51" s="681"/>
      <c r="FDU51" s="681"/>
      <c r="FDV51" s="681"/>
      <c r="FDW51" s="681"/>
      <c r="FDX51" s="681"/>
      <c r="FDY51" s="681"/>
      <c r="FDZ51" s="681"/>
      <c r="FEA51" s="681"/>
      <c r="FEB51" s="681"/>
      <c r="FEC51" s="681"/>
      <c r="FED51" s="681"/>
      <c r="FEE51" s="681"/>
      <c r="FEF51" s="681"/>
      <c r="FEG51" s="681"/>
      <c r="FEH51" s="681"/>
      <c r="FEI51" s="681"/>
      <c r="FEJ51" s="681"/>
      <c r="FEK51" s="681"/>
      <c r="FEL51" s="681"/>
      <c r="FEM51" s="681"/>
      <c r="FEN51" s="681"/>
      <c r="FEO51" s="681"/>
      <c r="FEP51" s="681"/>
      <c r="FEQ51" s="681"/>
      <c r="FER51" s="681"/>
      <c r="FES51" s="681"/>
      <c r="FET51" s="681"/>
      <c r="FEU51" s="681"/>
      <c r="FEV51" s="681"/>
      <c r="FEW51" s="681"/>
      <c r="FEX51" s="681"/>
      <c r="FEY51" s="681"/>
      <c r="FEZ51" s="681"/>
      <c r="FFA51" s="681"/>
      <c r="FFB51" s="681"/>
      <c r="FFC51" s="681"/>
      <c r="FFD51" s="681"/>
      <c r="FFE51" s="681"/>
      <c r="FFF51" s="681"/>
      <c r="FFG51" s="681"/>
      <c r="FFH51" s="681"/>
      <c r="FFI51" s="681"/>
      <c r="FFJ51" s="681"/>
      <c r="FFK51" s="681"/>
      <c r="FFL51" s="681"/>
      <c r="FFM51" s="681"/>
      <c r="FFN51" s="681"/>
      <c r="FFO51" s="681"/>
      <c r="FFP51" s="681"/>
      <c r="FFQ51" s="681"/>
      <c r="FFR51" s="681"/>
      <c r="FFS51" s="681"/>
      <c r="FFT51" s="681"/>
      <c r="FFU51" s="681"/>
      <c r="FFV51" s="681"/>
      <c r="FFW51" s="681"/>
      <c r="FFX51" s="681"/>
      <c r="FFY51" s="681"/>
      <c r="FFZ51" s="681"/>
      <c r="FGA51" s="681"/>
      <c r="FGB51" s="681"/>
      <c r="FGC51" s="681"/>
      <c r="FGD51" s="681"/>
      <c r="FGE51" s="681"/>
      <c r="FGF51" s="681"/>
      <c r="FGG51" s="681"/>
      <c r="FGH51" s="681"/>
      <c r="FGI51" s="681"/>
      <c r="FGJ51" s="681"/>
      <c r="FGK51" s="681"/>
      <c r="FGL51" s="681"/>
      <c r="FGM51" s="681"/>
      <c r="FGN51" s="681"/>
      <c r="FGO51" s="681"/>
      <c r="FGP51" s="681"/>
      <c r="FGQ51" s="681"/>
      <c r="FGR51" s="681"/>
      <c r="FGS51" s="681"/>
      <c r="FGT51" s="681"/>
      <c r="FGU51" s="681"/>
      <c r="FGV51" s="681"/>
      <c r="FGW51" s="681"/>
      <c r="FGX51" s="681"/>
      <c r="FGY51" s="681"/>
      <c r="FGZ51" s="681"/>
      <c r="FHA51" s="681"/>
      <c r="FHB51" s="681"/>
      <c r="FHC51" s="681"/>
      <c r="FHD51" s="681"/>
      <c r="FHE51" s="681"/>
      <c r="FHF51" s="681"/>
      <c r="FHG51" s="681"/>
      <c r="FHH51" s="681"/>
      <c r="FHI51" s="681"/>
      <c r="FHJ51" s="681"/>
      <c r="FHK51" s="681"/>
      <c r="FHL51" s="681"/>
      <c r="FHM51" s="681"/>
      <c r="FHN51" s="681"/>
      <c r="FHO51" s="681"/>
      <c r="FHP51" s="681"/>
      <c r="FHQ51" s="681"/>
      <c r="FHR51" s="681"/>
      <c r="FHS51" s="681"/>
      <c r="FHT51" s="681"/>
      <c r="FHU51" s="681"/>
      <c r="FHV51" s="681"/>
      <c r="FHW51" s="681"/>
      <c r="FHX51" s="681"/>
      <c r="FHY51" s="681"/>
      <c r="FHZ51" s="681"/>
      <c r="FIA51" s="681"/>
      <c r="FIB51" s="681"/>
      <c r="FIC51" s="681"/>
      <c r="FID51" s="681"/>
      <c r="FIE51" s="681"/>
      <c r="FIF51" s="681"/>
      <c r="FIG51" s="681"/>
      <c r="FIH51" s="681"/>
      <c r="FII51" s="681"/>
      <c r="FIJ51" s="681"/>
      <c r="FIK51" s="681"/>
      <c r="FIL51" s="681"/>
      <c r="FIM51" s="681"/>
      <c r="FIN51" s="681"/>
      <c r="FIO51" s="681"/>
      <c r="FIP51" s="681"/>
      <c r="FIQ51" s="681"/>
      <c r="FIR51" s="681"/>
      <c r="FIS51" s="681"/>
      <c r="FIT51" s="681"/>
      <c r="FIU51" s="681"/>
      <c r="FIV51" s="681"/>
      <c r="FIW51" s="681"/>
      <c r="FIX51" s="681"/>
      <c r="FIY51" s="681"/>
      <c r="FIZ51" s="681"/>
      <c r="FJA51" s="681"/>
      <c r="FJB51" s="681"/>
      <c r="FJC51" s="681"/>
      <c r="FJD51" s="681"/>
      <c r="FJE51" s="681"/>
      <c r="FJF51" s="681"/>
      <c r="FJG51" s="681"/>
      <c r="FJH51" s="681"/>
      <c r="FJI51" s="681"/>
      <c r="FJJ51" s="681"/>
      <c r="FJK51" s="681"/>
      <c r="FJL51" s="681"/>
      <c r="FJM51" s="681"/>
      <c r="FJN51" s="681"/>
      <c r="FJO51" s="681"/>
      <c r="FJP51" s="681"/>
      <c r="FJQ51" s="681"/>
      <c r="FJR51" s="681"/>
      <c r="FJS51" s="681"/>
      <c r="FJT51" s="681"/>
      <c r="FJU51" s="681"/>
      <c r="FJV51" s="681"/>
      <c r="FJW51" s="681"/>
      <c r="FJX51" s="681"/>
      <c r="FJY51" s="681"/>
      <c r="FJZ51" s="681"/>
      <c r="FKA51" s="681"/>
      <c r="FKB51" s="681"/>
      <c r="FKC51" s="681"/>
      <c r="FKD51" s="681"/>
      <c r="FKE51" s="681"/>
      <c r="FKF51" s="681"/>
      <c r="FKG51" s="681"/>
      <c r="FKH51" s="681"/>
      <c r="FKI51" s="681"/>
      <c r="FKJ51" s="681"/>
      <c r="FKK51" s="681"/>
      <c r="FKL51" s="681"/>
      <c r="FKM51" s="681"/>
      <c r="FKN51" s="681"/>
      <c r="FKO51" s="681"/>
      <c r="FKP51" s="681"/>
      <c r="FKQ51" s="681"/>
      <c r="FKR51" s="681"/>
      <c r="FKS51" s="681"/>
      <c r="FKT51" s="681"/>
      <c r="FKU51" s="681"/>
      <c r="FKV51" s="681"/>
      <c r="FKW51" s="681"/>
      <c r="FKX51" s="681"/>
      <c r="FKY51" s="681"/>
      <c r="FKZ51" s="681"/>
      <c r="FLA51" s="681"/>
      <c r="FLB51" s="681"/>
      <c r="FLC51" s="681"/>
      <c r="FLD51" s="681"/>
      <c r="FLE51" s="681"/>
      <c r="FLF51" s="681"/>
      <c r="FLG51" s="681"/>
      <c r="FLH51" s="681"/>
      <c r="FLI51" s="681"/>
      <c r="FLJ51" s="681"/>
      <c r="FLK51" s="681"/>
      <c r="FLL51" s="681"/>
      <c r="FLM51" s="681"/>
      <c r="FLN51" s="681"/>
      <c r="FLO51" s="681"/>
      <c r="FLP51" s="681"/>
      <c r="FLQ51" s="681"/>
      <c r="FLR51" s="681"/>
      <c r="FLS51" s="681"/>
      <c r="FLT51" s="681"/>
      <c r="FLU51" s="681"/>
      <c r="FLV51" s="681"/>
      <c r="FLW51" s="681"/>
      <c r="FLX51" s="681"/>
      <c r="FLY51" s="681"/>
      <c r="FLZ51" s="681"/>
      <c r="FMA51" s="681"/>
      <c r="FMB51" s="681"/>
      <c r="FMC51" s="681"/>
      <c r="FMD51" s="681"/>
      <c r="FME51" s="681"/>
      <c r="FMF51" s="681"/>
      <c r="FMG51" s="681"/>
      <c r="FMH51" s="681"/>
      <c r="FMI51" s="681"/>
      <c r="FMJ51" s="681"/>
      <c r="FMK51" s="681"/>
      <c r="FML51" s="681"/>
      <c r="FMM51" s="681"/>
      <c r="FMN51" s="681"/>
      <c r="FMO51" s="681"/>
      <c r="FMP51" s="681"/>
      <c r="FMQ51" s="681"/>
      <c r="FMR51" s="681"/>
      <c r="FMS51" s="681"/>
      <c r="FMT51" s="681"/>
      <c r="FMU51" s="681"/>
      <c r="FMV51" s="681"/>
      <c r="FMW51" s="681"/>
      <c r="FMX51" s="681"/>
      <c r="FMY51" s="681"/>
      <c r="FMZ51" s="681"/>
      <c r="FNA51" s="681"/>
      <c r="FNB51" s="681"/>
      <c r="FNC51" s="681"/>
      <c r="FND51" s="681"/>
      <c r="FNE51" s="681"/>
      <c r="FNF51" s="681"/>
      <c r="FNG51" s="681"/>
      <c r="FNH51" s="681"/>
      <c r="FNI51" s="681"/>
      <c r="FNJ51" s="681"/>
      <c r="FNK51" s="681"/>
      <c r="FNL51" s="681"/>
      <c r="FNM51" s="681"/>
      <c r="FNN51" s="681"/>
      <c r="FNO51" s="681"/>
      <c r="FNP51" s="681"/>
      <c r="FNQ51" s="681"/>
      <c r="FNR51" s="681"/>
      <c r="FNS51" s="681"/>
      <c r="FNT51" s="681"/>
      <c r="FNU51" s="681"/>
      <c r="FNV51" s="681"/>
      <c r="FNW51" s="681"/>
      <c r="FNX51" s="681"/>
      <c r="FNY51" s="681"/>
      <c r="FNZ51" s="681"/>
      <c r="FOA51" s="681"/>
      <c r="FOB51" s="681"/>
      <c r="FOC51" s="681"/>
      <c r="FOD51" s="681"/>
      <c r="FOE51" s="681"/>
      <c r="FOF51" s="681"/>
      <c r="FOG51" s="681"/>
      <c r="FOH51" s="681"/>
      <c r="FOI51" s="681"/>
      <c r="FOJ51" s="681"/>
      <c r="FOK51" s="681"/>
      <c r="FOL51" s="681"/>
      <c r="FOM51" s="681"/>
      <c r="FON51" s="681"/>
      <c r="FOO51" s="681"/>
      <c r="FOP51" s="681"/>
      <c r="FOQ51" s="681"/>
      <c r="FOR51" s="681"/>
      <c r="FOS51" s="681"/>
      <c r="FOT51" s="681"/>
      <c r="FOU51" s="681"/>
      <c r="FOV51" s="681"/>
      <c r="FOW51" s="681"/>
      <c r="FOX51" s="681"/>
      <c r="FOY51" s="681"/>
      <c r="FOZ51" s="681"/>
      <c r="FPA51" s="681"/>
      <c r="FPB51" s="681"/>
      <c r="FPC51" s="681"/>
      <c r="FPD51" s="681"/>
      <c r="FPE51" s="681"/>
      <c r="FPF51" s="681"/>
      <c r="FPG51" s="681"/>
      <c r="FPH51" s="681"/>
      <c r="FPI51" s="681"/>
      <c r="FPJ51" s="681"/>
      <c r="FPK51" s="681"/>
      <c r="FPL51" s="681"/>
      <c r="FPM51" s="681"/>
      <c r="FPN51" s="681"/>
      <c r="FPO51" s="681"/>
      <c r="FPP51" s="681"/>
      <c r="FPQ51" s="681"/>
      <c r="FPR51" s="681"/>
      <c r="FPS51" s="681"/>
      <c r="FPT51" s="681"/>
      <c r="FPU51" s="681"/>
      <c r="FPV51" s="681"/>
      <c r="FPW51" s="681"/>
      <c r="FPX51" s="681"/>
      <c r="FPY51" s="681"/>
      <c r="FPZ51" s="681"/>
      <c r="FQA51" s="681"/>
      <c r="FQB51" s="681"/>
      <c r="FQC51" s="681"/>
      <c r="FQD51" s="681"/>
      <c r="FQE51" s="681"/>
      <c r="FQF51" s="681"/>
      <c r="FQG51" s="681"/>
      <c r="FQH51" s="681"/>
      <c r="FQI51" s="681"/>
      <c r="FQJ51" s="681"/>
      <c r="FQK51" s="681"/>
      <c r="FQL51" s="681"/>
      <c r="FQM51" s="681"/>
      <c r="FQN51" s="681"/>
      <c r="FQO51" s="681"/>
      <c r="FQP51" s="681"/>
      <c r="FQQ51" s="681"/>
      <c r="FQR51" s="681"/>
      <c r="FQS51" s="681"/>
      <c r="FQT51" s="681"/>
      <c r="FQU51" s="681"/>
      <c r="FQV51" s="681"/>
      <c r="FQW51" s="681"/>
      <c r="FQX51" s="681"/>
      <c r="FQY51" s="681"/>
      <c r="FQZ51" s="681"/>
      <c r="FRA51" s="681"/>
      <c r="FRB51" s="681"/>
      <c r="FRC51" s="681"/>
      <c r="FRD51" s="681"/>
      <c r="FRE51" s="681"/>
      <c r="FRF51" s="681"/>
      <c r="FRG51" s="681"/>
      <c r="FRH51" s="681"/>
      <c r="FRI51" s="681"/>
      <c r="FRJ51" s="681"/>
      <c r="FRK51" s="681"/>
      <c r="FRL51" s="681"/>
      <c r="FRM51" s="681"/>
      <c r="FRN51" s="681"/>
      <c r="FRO51" s="681"/>
      <c r="FRP51" s="681"/>
      <c r="FRQ51" s="681"/>
      <c r="FRR51" s="681"/>
      <c r="FRS51" s="681"/>
      <c r="FRT51" s="681"/>
      <c r="FRU51" s="681"/>
      <c r="FRV51" s="681"/>
      <c r="FRW51" s="681"/>
      <c r="FRX51" s="681"/>
      <c r="FRY51" s="681"/>
      <c r="FRZ51" s="681"/>
      <c r="FSA51" s="681"/>
      <c r="FSB51" s="681"/>
      <c r="FSC51" s="681"/>
      <c r="FSD51" s="681"/>
      <c r="FSE51" s="681"/>
      <c r="FSF51" s="681"/>
      <c r="FSG51" s="681"/>
      <c r="FSH51" s="681"/>
      <c r="FSI51" s="681"/>
      <c r="FSJ51" s="681"/>
      <c r="FSK51" s="681"/>
      <c r="FSL51" s="681"/>
      <c r="FSM51" s="681"/>
      <c r="FSN51" s="681"/>
      <c r="FSO51" s="681"/>
      <c r="FSP51" s="681"/>
      <c r="FSQ51" s="681"/>
      <c r="FSR51" s="681"/>
      <c r="FSS51" s="681"/>
      <c r="FST51" s="681"/>
      <c r="FSU51" s="681"/>
      <c r="FSV51" s="681"/>
      <c r="FSW51" s="681"/>
      <c r="FSX51" s="681"/>
      <c r="FSY51" s="681"/>
      <c r="FSZ51" s="681"/>
      <c r="FTA51" s="681"/>
      <c r="FTB51" s="681"/>
      <c r="FTC51" s="681"/>
      <c r="FTD51" s="681"/>
      <c r="FTE51" s="681"/>
      <c r="FTF51" s="681"/>
      <c r="FTG51" s="681"/>
      <c r="FTH51" s="681"/>
      <c r="FTI51" s="681"/>
      <c r="FTJ51" s="681"/>
      <c r="FTK51" s="681"/>
      <c r="FTL51" s="681"/>
      <c r="FTM51" s="681"/>
      <c r="FTN51" s="681"/>
      <c r="FTO51" s="681"/>
      <c r="FTP51" s="681"/>
      <c r="FTQ51" s="681"/>
      <c r="FTR51" s="681"/>
      <c r="FTS51" s="681"/>
      <c r="FTT51" s="681"/>
      <c r="FTU51" s="681"/>
      <c r="FTV51" s="681"/>
      <c r="FTW51" s="681"/>
      <c r="FTX51" s="681"/>
      <c r="FTY51" s="681"/>
      <c r="FTZ51" s="681"/>
      <c r="FUA51" s="681"/>
      <c r="FUB51" s="681"/>
      <c r="FUC51" s="681"/>
      <c r="FUD51" s="681"/>
      <c r="FUE51" s="681"/>
      <c r="FUF51" s="681"/>
      <c r="FUG51" s="681"/>
      <c r="FUH51" s="681"/>
      <c r="FUI51" s="681"/>
      <c r="FUJ51" s="681"/>
      <c r="FUK51" s="681"/>
      <c r="FUL51" s="681"/>
      <c r="FUM51" s="681"/>
      <c r="FUN51" s="681"/>
      <c r="FUO51" s="681"/>
      <c r="FUP51" s="681"/>
      <c r="FUQ51" s="681"/>
      <c r="FUR51" s="681"/>
      <c r="FUS51" s="681"/>
      <c r="FUT51" s="681"/>
      <c r="FUU51" s="681"/>
      <c r="FUV51" s="681"/>
      <c r="FUW51" s="681"/>
      <c r="FUX51" s="681"/>
      <c r="FUY51" s="681"/>
      <c r="FUZ51" s="681"/>
      <c r="FVA51" s="681"/>
      <c r="FVB51" s="681"/>
      <c r="FVC51" s="681"/>
      <c r="FVD51" s="681"/>
      <c r="FVE51" s="681"/>
      <c r="FVF51" s="681"/>
      <c r="FVG51" s="681"/>
      <c r="FVH51" s="681"/>
      <c r="FVI51" s="681"/>
      <c r="FVJ51" s="681"/>
      <c r="FVK51" s="681"/>
      <c r="FVL51" s="681"/>
      <c r="FVM51" s="681"/>
      <c r="FVN51" s="681"/>
      <c r="FVO51" s="681"/>
      <c r="FVP51" s="681"/>
      <c r="FVQ51" s="681"/>
      <c r="FVR51" s="681"/>
      <c r="FVS51" s="681"/>
      <c r="FVT51" s="681"/>
      <c r="FVU51" s="681"/>
      <c r="FVV51" s="681"/>
      <c r="FVW51" s="681"/>
      <c r="FVX51" s="681"/>
      <c r="FVY51" s="681"/>
      <c r="FVZ51" s="681"/>
      <c r="FWA51" s="681"/>
      <c r="FWB51" s="681"/>
      <c r="FWC51" s="681"/>
      <c r="FWD51" s="681"/>
      <c r="FWE51" s="681"/>
      <c r="FWF51" s="681"/>
      <c r="FWG51" s="681"/>
      <c r="FWH51" s="681"/>
      <c r="FWI51" s="681"/>
      <c r="FWJ51" s="681"/>
      <c r="FWK51" s="681"/>
      <c r="FWL51" s="681"/>
      <c r="FWM51" s="681"/>
      <c r="FWN51" s="681"/>
      <c r="FWO51" s="681"/>
      <c r="FWP51" s="681"/>
      <c r="FWQ51" s="681"/>
      <c r="FWR51" s="681"/>
      <c r="FWS51" s="681"/>
      <c r="FWT51" s="681"/>
      <c r="FWU51" s="681"/>
      <c r="FWV51" s="681"/>
      <c r="FWW51" s="681"/>
      <c r="FWX51" s="681"/>
      <c r="FWY51" s="681"/>
      <c r="FWZ51" s="681"/>
      <c r="FXA51" s="681"/>
      <c r="FXB51" s="681"/>
      <c r="FXC51" s="681"/>
      <c r="FXD51" s="681"/>
      <c r="FXE51" s="681"/>
      <c r="FXF51" s="681"/>
      <c r="FXG51" s="681"/>
      <c r="FXH51" s="681"/>
      <c r="FXI51" s="681"/>
      <c r="FXJ51" s="681"/>
      <c r="FXK51" s="681"/>
      <c r="FXL51" s="681"/>
      <c r="FXM51" s="681"/>
      <c r="FXN51" s="681"/>
      <c r="FXO51" s="681"/>
      <c r="FXP51" s="681"/>
      <c r="FXQ51" s="681"/>
      <c r="FXR51" s="681"/>
      <c r="FXS51" s="681"/>
      <c r="FXT51" s="681"/>
      <c r="FXU51" s="681"/>
      <c r="FXV51" s="681"/>
      <c r="FXW51" s="681"/>
      <c r="FXX51" s="681"/>
      <c r="FXY51" s="681"/>
      <c r="FXZ51" s="681"/>
      <c r="FYA51" s="681"/>
      <c r="FYB51" s="681"/>
      <c r="FYC51" s="681"/>
      <c r="FYD51" s="681"/>
      <c r="FYE51" s="681"/>
      <c r="FYF51" s="681"/>
      <c r="FYG51" s="681"/>
      <c r="FYH51" s="681"/>
      <c r="FYI51" s="681"/>
      <c r="FYJ51" s="681"/>
      <c r="FYK51" s="681"/>
      <c r="FYL51" s="681"/>
      <c r="FYM51" s="681"/>
      <c r="FYN51" s="681"/>
      <c r="FYO51" s="681"/>
      <c r="FYP51" s="681"/>
      <c r="FYQ51" s="681"/>
      <c r="FYR51" s="681"/>
      <c r="FYS51" s="681"/>
      <c r="FYT51" s="681"/>
      <c r="FYU51" s="681"/>
      <c r="FYV51" s="681"/>
      <c r="FYW51" s="681"/>
      <c r="FYX51" s="681"/>
      <c r="FYY51" s="681"/>
      <c r="FYZ51" s="681"/>
      <c r="FZA51" s="681"/>
      <c r="FZB51" s="681"/>
      <c r="FZC51" s="681"/>
      <c r="FZD51" s="681"/>
      <c r="FZE51" s="681"/>
      <c r="FZF51" s="681"/>
      <c r="FZG51" s="681"/>
      <c r="FZH51" s="681"/>
      <c r="FZI51" s="681"/>
      <c r="FZJ51" s="681"/>
      <c r="FZK51" s="681"/>
      <c r="FZL51" s="681"/>
      <c r="FZM51" s="681"/>
      <c r="FZN51" s="681"/>
      <c r="FZO51" s="681"/>
      <c r="FZP51" s="681"/>
      <c r="FZQ51" s="681"/>
      <c r="FZR51" s="681"/>
      <c r="FZS51" s="681"/>
      <c r="FZT51" s="681"/>
      <c r="FZU51" s="681"/>
      <c r="FZV51" s="681"/>
      <c r="FZW51" s="681"/>
      <c r="FZX51" s="681"/>
      <c r="FZY51" s="681"/>
      <c r="FZZ51" s="681"/>
      <c r="GAA51" s="681"/>
      <c r="GAB51" s="681"/>
      <c r="GAC51" s="681"/>
      <c r="GAD51" s="681"/>
      <c r="GAE51" s="681"/>
      <c r="GAF51" s="681"/>
      <c r="GAG51" s="681"/>
      <c r="GAH51" s="681"/>
      <c r="GAI51" s="681"/>
      <c r="GAJ51" s="681"/>
      <c r="GAK51" s="681"/>
      <c r="GAL51" s="681"/>
      <c r="GAM51" s="681"/>
      <c r="GAN51" s="681"/>
      <c r="GAO51" s="681"/>
      <c r="GAP51" s="681"/>
      <c r="GAQ51" s="681"/>
      <c r="GAR51" s="681"/>
      <c r="GAS51" s="681"/>
      <c r="GAT51" s="681"/>
      <c r="GAU51" s="681"/>
      <c r="GAV51" s="681"/>
      <c r="GAW51" s="681"/>
      <c r="GAX51" s="681"/>
      <c r="GAY51" s="681"/>
      <c r="GAZ51" s="681"/>
      <c r="GBA51" s="681"/>
      <c r="GBB51" s="681"/>
      <c r="GBC51" s="681"/>
      <c r="GBD51" s="681"/>
      <c r="GBE51" s="681"/>
      <c r="GBF51" s="681"/>
      <c r="GBG51" s="681"/>
      <c r="GBH51" s="681"/>
      <c r="GBI51" s="681"/>
      <c r="GBJ51" s="681"/>
      <c r="GBK51" s="681"/>
      <c r="GBL51" s="681"/>
      <c r="GBM51" s="681"/>
      <c r="GBN51" s="681"/>
      <c r="GBO51" s="681"/>
      <c r="GBP51" s="681"/>
      <c r="GBQ51" s="681"/>
      <c r="GBR51" s="681"/>
      <c r="GBS51" s="681"/>
      <c r="GBT51" s="681"/>
      <c r="GBU51" s="681"/>
      <c r="GBV51" s="681"/>
      <c r="GBW51" s="681"/>
      <c r="GBX51" s="681"/>
      <c r="GBY51" s="681"/>
      <c r="GBZ51" s="681"/>
      <c r="GCA51" s="681"/>
      <c r="GCB51" s="681"/>
      <c r="GCC51" s="681"/>
      <c r="GCD51" s="681"/>
      <c r="GCE51" s="681"/>
      <c r="GCF51" s="681"/>
      <c r="GCG51" s="681"/>
      <c r="GCH51" s="681"/>
      <c r="GCI51" s="681"/>
      <c r="GCJ51" s="681"/>
      <c r="GCK51" s="681"/>
      <c r="GCL51" s="681"/>
      <c r="GCM51" s="681"/>
      <c r="GCN51" s="681"/>
      <c r="GCO51" s="681"/>
      <c r="GCP51" s="681"/>
      <c r="GCQ51" s="681"/>
      <c r="GCR51" s="681"/>
      <c r="GCS51" s="681"/>
      <c r="GCT51" s="681"/>
      <c r="GCU51" s="681"/>
      <c r="GCV51" s="681"/>
      <c r="GCW51" s="681"/>
      <c r="GCX51" s="681"/>
      <c r="GCY51" s="681"/>
      <c r="GCZ51" s="681"/>
      <c r="GDA51" s="681"/>
      <c r="GDB51" s="681"/>
      <c r="GDC51" s="681"/>
      <c r="GDD51" s="681"/>
      <c r="GDE51" s="681"/>
      <c r="GDF51" s="681"/>
      <c r="GDG51" s="681"/>
      <c r="GDH51" s="681"/>
      <c r="GDI51" s="681"/>
      <c r="GDJ51" s="681"/>
      <c r="GDK51" s="681"/>
      <c r="GDL51" s="681"/>
      <c r="GDM51" s="681"/>
      <c r="GDN51" s="681"/>
      <c r="GDO51" s="681"/>
      <c r="GDP51" s="681"/>
      <c r="GDQ51" s="681"/>
      <c r="GDR51" s="681"/>
      <c r="GDS51" s="681"/>
      <c r="GDT51" s="681"/>
      <c r="GDU51" s="681"/>
      <c r="GDV51" s="681"/>
      <c r="GDW51" s="681"/>
      <c r="GDX51" s="681"/>
      <c r="GDY51" s="681"/>
      <c r="GDZ51" s="681"/>
      <c r="GEA51" s="681"/>
      <c r="GEB51" s="681"/>
      <c r="GEC51" s="681"/>
      <c r="GED51" s="681"/>
      <c r="GEE51" s="681"/>
      <c r="GEF51" s="681"/>
      <c r="GEG51" s="681"/>
      <c r="GEH51" s="681"/>
      <c r="GEI51" s="681"/>
      <c r="GEJ51" s="681"/>
      <c r="GEK51" s="681"/>
      <c r="GEL51" s="681"/>
      <c r="GEM51" s="681"/>
      <c r="GEN51" s="681"/>
      <c r="GEO51" s="681"/>
      <c r="GEP51" s="681"/>
      <c r="GEQ51" s="681"/>
      <c r="GER51" s="681"/>
      <c r="GES51" s="681"/>
      <c r="GET51" s="681"/>
      <c r="GEU51" s="681"/>
      <c r="GEV51" s="681"/>
      <c r="GEW51" s="681"/>
      <c r="GEX51" s="681"/>
      <c r="GEY51" s="681"/>
      <c r="GEZ51" s="681"/>
      <c r="GFA51" s="681"/>
      <c r="GFB51" s="681"/>
      <c r="GFC51" s="681"/>
      <c r="GFD51" s="681"/>
      <c r="GFE51" s="681"/>
      <c r="GFF51" s="681"/>
      <c r="GFG51" s="681"/>
      <c r="GFH51" s="681"/>
      <c r="GFI51" s="681"/>
      <c r="GFJ51" s="681"/>
      <c r="GFK51" s="681"/>
      <c r="GFL51" s="681"/>
      <c r="GFM51" s="681"/>
      <c r="GFN51" s="681"/>
      <c r="GFO51" s="681"/>
      <c r="GFP51" s="681"/>
      <c r="GFQ51" s="681"/>
      <c r="GFR51" s="681"/>
      <c r="GFS51" s="681"/>
      <c r="GFT51" s="681"/>
      <c r="GFU51" s="681"/>
      <c r="GFV51" s="681"/>
      <c r="GFW51" s="681"/>
      <c r="GFX51" s="681"/>
      <c r="GFY51" s="681"/>
      <c r="GFZ51" s="681"/>
      <c r="GGA51" s="681"/>
      <c r="GGB51" s="681"/>
      <c r="GGC51" s="681"/>
      <c r="GGD51" s="681"/>
      <c r="GGE51" s="681"/>
      <c r="GGF51" s="681"/>
      <c r="GGG51" s="681"/>
      <c r="GGH51" s="681"/>
      <c r="GGI51" s="681"/>
      <c r="GGJ51" s="681"/>
      <c r="GGK51" s="681"/>
      <c r="GGL51" s="681"/>
      <c r="GGM51" s="681"/>
      <c r="GGN51" s="681"/>
      <c r="GGO51" s="681"/>
      <c r="GGP51" s="681"/>
      <c r="GGQ51" s="681"/>
      <c r="GGR51" s="681"/>
      <c r="GGS51" s="681"/>
      <c r="GGT51" s="681"/>
      <c r="GGU51" s="681"/>
      <c r="GGV51" s="681"/>
      <c r="GGW51" s="681"/>
      <c r="GGX51" s="681"/>
      <c r="GGY51" s="681"/>
      <c r="GGZ51" s="681"/>
      <c r="GHA51" s="681"/>
      <c r="GHB51" s="681"/>
      <c r="GHC51" s="681"/>
      <c r="GHD51" s="681"/>
      <c r="GHE51" s="681"/>
      <c r="GHF51" s="681"/>
      <c r="GHG51" s="681"/>
      <c r="GHH51" s="681"/>
      <c r="GHI51" s="681"/>
      <c r="GHJ51" s="681"/>
      <c r="GHK51" s="681"/>
      <c r="GHL51" s="681"/>
      <c r="GHM51" s="681"/>
      <c r="GHN51" s="681"/>
      <c r="GHO51" s="681"/>
      <c r="GHP51" s="681"/>
      <c r="GHQ51" s="681"/>
      <c r="GHR51" s="681"/>
      <c r="GHS51" s="681"/>
      <c r="GHT51" s="681"/>
      <c r="GHU51" s="681"/>
      <c r="GHV51" s="681"/>
      <c r="GHW51" s="681"/>
      <c r="GHX51" s="681"/>
      <c r="GHY51" s="681"/>
      <c r="GHZ51" s="681"/>
      <c r="GIA51" s="681"/>
      <c r="GIB51" s="681"/>
      <c r="GIC51" s="681"/>
      <c r="GID51" s="681"/>
      <c r="GIE51" s="681"/>
      <c r="GIF51" s="681"/>
      <c r="GIG51" s="681"/>
      <c r="GIH51" s="681"/>
      <c r="GII51" s="681"/>
      <c r="GIJ51" s="681"/>
      <c r="GIK51" s="681"/>
      <c r="GIL51" s="681"/>
      <c r="GIM51" s="681"/>
      <c r="GIN51" s="681"/>
      <c r="GIO51" s="681"/>
      <c r="GIP51" s="681"/>
      <c r="GIQ51" s="681"/>
      <c r="GIR51" s="681"/>
      <c r="GIS51" s="681"/>
      <c r="GIT51" s="681"/>
      <c r="GIU51" s="681"/>
      <c r="GIV51" s="681"/>
      <c r="GIW51" s="681"/>
      <c r="GIX51" s="681"/>
      <c r="GIY51" s="681"/>
      <c r="GIZ51" s="681"/>
      <c r="GJA51" s="681"/>
      <c r="GJB51" s="681"/>
      <c r="GJC51" s="681"/>
      <c r="GJD51" s="681"/>
      <c r="GJE51" s="681"/>
      <c r="GJF51" s="681"/>
      <c r="GJG51" s="681"/>
      <c r="GJH51" s="681"/>
      <c r="GJI51" s="681"/>
      <c r="GJJ51" s="681"/>
      <c r="GJK51" s="681"/>
      <c r="GJL51" s="681"/>
      <c r="GJM51" s="681"/>
      <c r="GJN51" s="681"/>
      <c r="GJO51" s="681"/>
      <c r="GJP51" s="681"/>
      <c r="GJQ51" s="681"/>
      <c r="GJR51" s="681"/>
      <c r="GJS51" s="681"/>
      <c r="GJT51" s="681"/>
      <c r="GJU51" s="681"/>
      <c r="GJV51" s="681"/>
      <c r="GJW51" s="681"/>
      <c r="GJX51" s="681"/>
      <c r="GJY51" s="681"/>
      <c r="GJZ51" s="681"/>
      <c r="GKA51" s="681"/>
      <c r="GKB51" s="681"/>
      <c r="GKC51" s="681"/>
      <c r="GKD51" s="681"/>
      <c r="GKE51" s="681"/>
      <c r="GKF51" s="681"/>
      <c r="GKG51" s="681"/>
      <c r="GKH51" s="681"/>
      <c r="GKI51" s="681"/>
      <c r="GKJ51" s="681"/>
      <c r="GKK51" s="681"/>
      <c r="GKL51" s="681"/>
      <c r="GKM51" s="681"/>
      <c r="GKN51" s="681"/>
      <c r="GKO51" s="681"/>
      <c r="GKP51" s="681"/>
      <c r="GKQ51" s="681"/>
      <c r="GKR51" s="681"/>
      <c r="GKS51" s="681"/>
      <c r="GKT51" s="681"/>
      <c r="GKU51" s="681"/>
      <c r="GKV51" s="681"/>
      <c r="GKW51" s="681"/>
      <c r="GKX51" s="681"/>
      <c r="GKY51" s="681"/>
      <c r="GKZ51" s="681"/>
      <c r="GLA51" s="681"/>
      <c r="GLB51" s="681"/>
      <c r="GLC51" s="681"/>
      <c r="GLD51" s="681"/>
      <c r="GLE51" s="681"/>
      <c r="GLF51" s="681"/>
      <c r="GLG51" s="681"/>
      <c r="GLH51" s="681"/>
      <c r="GLI51" s="681"/>
      <c r="GLJ51" s="681"/>
      <c r="GLK51" s="681"/>
      <c r="GLL51" s="681"/>
      <c r="GLM51" s="681"/>
      <c r="GLN51" s="681"/>
      <c r="GLO51" s="681"/>
      <c r="GLP51" s="681"/>
      <c r="GLQ51" s="681"/>
      <c r="GLR51" s="681"/>
      <c r="GLS51" s="681"/>
      <c r="GLT51" s="681"/>
      <c r="GLU51" s="681"/>
      <c r="GLV51" s="681"/>
      <c r="GLW51" s="681"/>
      <c r="GLX51" s="681"/>
      <c r="GLY51" s="681"/>
      <c r="GLZ51" s="681"/>
      <c r="GMA51" s="681"/>
      <c r="GMB51" s="681"/>
      <c r="GMC51" s="681"/>
      <c r="GMD51" s="681"/>
      <c r="GME51" s="681"/>
      <c r="GMF51" s="681"/>
      <c r="GMG51" s="681"/>
      <c r="GMH51" s="681"/>
      <c r="GMI51" s="681"/>
      <c r="GMJ51" s="681"/>
      <c r="GMK51" s="681"/>
      <c r="GML51" s="681"/>
      <c r="GMM51" s="681"/>
      <c r="GMN51" s="681"/>
      <c r="GMO51" s="681"/>
      <c r="GMP51" s="681"/>
      <c r="GMQ51" s="681"/>
      <c r="GMR51" s="681"/>
      <c r="GMS51" s="681"/>
      <c r="GMT51" s="681"/>
      <c r="GMU51" s="681"/>
      <c r="GMV51" s="681"/>
      <c r="GMW51" s="681"/>
      <c r="GMX51" s="681"/>
      <c r="GMY51" s="681"/>
      <c r="GMZ51" s="681"/>
      <c r="GNA51" s="681"/>
      <c r="GNB51" s="681"/>
      <c r="GNC51" s="681"/>
      <c r="GND51" s="681"/>
      <c r="GNE51" s="681"/>
      <c r="GNF51" s="681"/>
      <c r="GNG51" s="681"/>
      <c r="GNH51" s="681"/>
      <c r="GNI51" s="681"/>
      <c r="GNJ51" s="681"/>
      <c r="GNK51" s="681"/>
      <c r="GNL51" s="681"/>
      <c r="GNM51" s="681"/>
      <c r="GNN51" s="681"/>
      <c r="GNO51" s="681"/>
      <c r="GNY51" s="681"/>
      <c r="GNZ51" s="681"/>
      <c r="GOA51" s="681"/>
      <c r="GOB51" s="681"/>
      <c r="GOC51" s="681"/>
      <c r="GOD51" s="681"/>
      <c r="GOE51" s="681"/>
      <c r="GOF51" s="681"/>
      <c r="GOG51" s="681"/>
      <c r="GOH51" s="681"/>
      <c r="GOI51" s="681"/>
      <c r="GOJ51" s="681"/>
      <c r="GOK51" s="681"/>
      <c r="GOL51" s="681"/>
      <c r="GOM51" s="681"/>
      <c r="GON51" s="681"/>
      <c r="GOO51" s="681"/>
      <c r="GOP51" s="681"/>
      <c r="GOQ51" s="681"/>
      <c r="GOR51" s="681"/>
      <c r="GOS51" s="681"/>
      <c r="GOT51" s="681"/>
      <c r="GOU51" s="681"/>
      <c r="GOV51" s="681"/>
      <c r="GOW51" s="681"/>
      <c r="GOX51" s="681"/>
      <c r="GOY51" s="681"/>
      <c r="GOZ51" s="681"/>
      <c r="GPA51" s="681"/>
      <c r="GPB51" s="681"/>
      <c r="GPC51" s="681"/>
      <c r="GPD51" s="681"/>
      <c r="GPE51" s="681"/>
      <c r="GPF51" s="681"/>
      <c r="GPG51" s="681"/>
      <c r="GPH51" s="681"/>
      <c r="GPI51" s="681"/>
      <c r="GPJ51" s="681"/>
      <c r="GPK51" s="681"/>
      <c r="GPL51" s="681"/>
      <c r="GPM51" s="681"/>
      <c r="GPN51" s="681"/>
      <c r="GPO51" s="681"/>
      <c r="GPP51" s="681"/>
      <c r="GPQ51" s="681"/>
      <c r="GPR51" s="681"/>
      <c r="GPS51" s="681"/>
      <c r="GPT51" s="681"/>
      <c r="GPU51" s="681"/>
      <c r="GPV51" s="681"/>
      <c r="GPW51" s="681"/>
      <c r="GPX51" s="681"/>
      <c r="GPY51" s="681"/>
      <c r="GPZ51" s="681"/>
      <c r="GQA51" s="681"/>
      <c r="GQB51" s="681"/>
      <c r="GQC51" s="681"/>
      <c r="GQD51" s="681"/>
      <c r="GQE51" s="681"/>
      <c r="GQF51" s="681"/>
      <c r="GQG51" s="681"/>
      <c r="GQH51" s="681"/>
      <c r="GQI51" s="681"/>
      <c r="GQJ51" s="681"/>
      <c r="GQK51" s="681"/>
      <c r="GQL51" s="681"/>
      <c r="GQM51" s="681"/>
      <c r="GQN51" s="681"/>
      <c r="GQO51" s="681"/>
      <c r="GQP51" s="681"/>
      <c r="GQQ51" s="681"/>
      <c r="GQR51" s="681"/>
      <c r="GQS51" s="681"/>
      <c r="GQT51" s="681"/>
      <c r="GQU51" s="681"/>
      <c r="GQV51" s="681"/>
      <c r="GQW51" s="681"/>
      <c r="GQX51" s="681"/>
      <c r="GQY51" s="681"/>
      <c r="GQZ51" s="681"/>
      <c r="GRA51" s="681"/>
      <c r="GRB51" s="681"/>
      <c r="GRC51" s="681"/>
      <c r="GRD51" s="681"/>
      <c r="GRE51" s="681"/>
      <c r="GRF51" s="681"/>
      <c r="GRG51" s="681"/>
      <c r="GRH51" s="681"/>
      <c r="GRI51" s="681"/>
      <c r="GRJ51" s="681"/>
      <c r="GRK51" s="681"/>
      <c r="GRL51" s="681"/>
      <c r="GRM51" s="681"/>
      <c r="GRN51" s="681"/>
      <c r="GRO51" s="681"/>
      <c r="GRP51" s="681"/>
      <c r="GRQ51" s="681"/>
      <c r="GRR51" s="681"/>
      <c r="GRS51" s="681"/>
      <c r="GRT51" s="681"/>
      <c r="GRU51" s="681"/>
      <c r="GRV51" s="681"/>
      <c r="GRW51" s="681"/>
      <c r="GRX51" s="681"/>
      <c r="GRY51" s="681"/>
      <c r="GRZ51" s="681"/>
      <c r="GSA51" s="681"/>
      <c r="GSB51" s="681"/>
      <c r="GSC51" s="681"/>
      <c r="GSD51" s="681"/>
      <c r="GSE51" s="681"/>
      <c r="GSF51" s="681"/>
      <c r="GSG51" s="681"/>
      <c r="GSH51" s="681"/>
      <c r="GSI51" s="681"/>
      <c r="GSJ51" s="681"/>
      <c r="GSK51" s="681"/>
      <c r="GSL51" s="681"/>
      <c r="GSM51" s="681"/>
      <c r="GSN51" s="681"/>
      <c r="GSO51" s="681"/>
      <c r="GSP51" s="681"/>
      <c r="GSQ51" s="681"/>
      <c r="GSR51" s="681"/>
      <c r="GSS51" s="681"/>
      <c r="GST51" s="681"/>
      <c r="GSU51" s="681"/>
      <c r="GSV51" s="681"/>
      <c r="GSW51" s="681"/>
      <c r="GSX51" s="681"/>
      <c r="GSY51" s="681"/>
      <c r="GSZ51" s="681"/>
      <c r="GTA51" s="681"/>
      <c r="GTB51" s="681"/>
      <c r="GTC51" s="681"/>
      <c r="GTD51" s="681"/>
      <c r="GTE51" s="681"/>
      <c r="GTF51" s="681"/>
      <c r="GTG51" s="681"/>
      <c r="GTH51" s="681"/>
      <c r="GTI51" s="681"/>
      <c r="GTJ51" s="681"/>
      <c r="GTK51" s="681"/>
      <c r="GTL51" s="681"/>
      <c r="GTM51" s="681"/>
      <c r="GTN51" s="681"/>
      <c r="GTO51" s="681"/>
      <c r="GTP51" s="681"/>
      <c r="GTQ51" s="681"/>
      <c r="GTR51" s="681"/>
      <c r="GTS51" s="681"/>
      <c r="GTT51" s="681"/>
      <c r="GTU51" s="681"/>
      <c r="GTV51" s="681"/>
      <c r="GTW51" s="681"/>
      <c r="GTX51" s="681"/>
      <c r="GTY51" s="681"/>
      <c r="GTZ51" s="681"/>
      <c r="GUA51" s="681"/>
      <c r="GUB51" s="681"/>
      <c r="GUC51" s="681"/>
      <c r="GUD51" s="681"/>
      <c r="GUE51" s="681"/>
      <c r="GUF51" s="681"/>
      <c r="GUG51" s="681"/>
      <c r="GUH51" s="681"/>
      <c r="GUI51" s="681"/>
      <c r="GUJ51" s="681"/>
      <c r="GUK51" s="681"/>
      <c r="GUL51" s="681"/>
      <c r="GUM51" s="681"/>
      <c r="GUN51" s="681"/>
      <c r="GUO51" s="681"/>
      <c r="GUP51" s="681"/>
      <c r="GUQ51" s="681"/>
      <c r="GUR51" s="681"/>
      <c r="GUS51" s="681"/>
      <c r="GUT51" s="681"/>
      <c r="GUU51" s="681"/>
      <c r="GUV51" s="681"/>
      <c r="GUW51" s="681"/>
      <c r="GUX51" s="681"/>
      <c r="GUY51" s="681"/>
      <c r="GUZ51" s="681"/>
      <c r="GVA51" s="681"/>
      <c r="GVB51" s="681"/>
      <c r="GVC51" s="681"/>
      <c r="GVD51" s="681"/>
      <c r="GVE51" s="681"/>
      <c r="GVF51" s="681"/>
      <c r="GVG51" s="681"/>
      <c r="GVH51" s="681"/>
      <c r="GVI51" s="681"/>
      <c r="GVJ51" s="681"/>
      <c r="GVK51" s="681"/>
      <c r="GVL51" s="681"/>
      <c r="GVM51" s="681"/>
      <c r="GVN51" s="681"/>
      <c r="GVO51" s="681"/>
      <c r="GVP51" s="681"/>
      <c r="GVQ51" s="681"/>
      <c r="GVR51" s="681"/>
      <c r="GVS51" s="681"/>
      <c r="GVT51" s="681"/>
      <c r="GVU51" s="681"/>
      <c r="GVV51" s="681"/>
      <c r="GVW51" s="681"/>
      <c r="GVX51" s="681"/>
      <c r="GVY51" s="681"/>
      <c r="GVZ51" s="681"/>
      <c r="GWA51" s="681"/>
      <c r="GWB51" s="681"/>
      <c r="GWC51" s="681"/>
      <c r="GWD51" s="681"/>
      <c r="GWE51" s="681"/>
      <c r="GWF51" s="681"/>
      <c r="GWG51" s="681"/>
      <c r="GWH51" s="681"/>
      <c r="GWI51" s="681"/>
      <c r="GWJ51" s="681"/>
      <c r="GWK51" s="681"/>
      <c r="GWL51" s="681"/>
      <c r="GWM51" s="681"/>
      <c r="GWN51" s="681"/>
      <c r="GWO51" s="681"/>
      <c r="GWP51" s="681"/>
      <c r="GWQ51" s="681"/>
      <c r="GWR51" s="681"/>
      <c r="GWS51" s="681"/>
      <c r="GWT51" s="681"/>
      <c r="GWU51" s="681"/>
      <c r="GWV51" s="681"/>
      <c r="GWW51" s="681"/>
      <c r="GWX51" s="681"/>
      <c r="GWY51" s="681"/>
      <c r="GWZ51" s="681"/>
      <c r="GXA51" s="681"/>
      <c r="GXB51" s="681"/>
      <c r="GXC51" s="681"/>
      <c r="GXD51" s="681"/>
      <c r="GXE51" s="681"/>
      <c r="GXF51" s="681"/>
      <c r="GXG51" s="681"/>
      <c r="GXH51" s="681"/>
      <c r="GXI51" s="681"/>
      <c r="GXJ51" s="681"/>
      <c r="GXK51" s="681"/>
      <c r="GXL51" s="681"/>
      <c r="GXM51" s="681"/>
      <c r="GXN51" s="681"/>
      <c r="GXO51" s="681"/>
      <c r="GXP51" s="681"/>
      <c r="GXQ51" s="681"/>
      <c r="GXR51" s="681"/>
      <c r="GXS51" s="681"/>
      <c r="GXT51" s="681"/>
      <c r="GXU51" s="681"/>
      <c r="GXV51" s="681"/>
      <c r="GXW51" s="681"/>
      <c r="GXX51" s="681"/>
      <c r="GXY51" s="681"/>
      <c r="GXZ51" s="681"/>
      <c r="GYA51" s="681"/>
      <c r="GYB51" s="681"/>
      <c r="GYC51" s="681"/>
      <c r="GYD51" s="681"/>
      <c r="GYE51" s="681"/>
      <c r="GYF51" s="681"/>
      <c r="GYG51" s="681"/>
      <c r="GYH51" s="681"/>
      <c r="GYI51" s="681"/>
      <c r="GYJ51" s="681"/>
      <c r="GYK51" s="681"/>
      <c r="GYL51" s="681"/>
      <c r="GYM51" s="681"/>
      <c r="GYN51" s="681"/>
      <c r="GYO51" s="681"/>
      <c r="GYP51" s="681"/>
      <c r="GYQ51" s="681"/>
      <c r="GYR51" s="681"/>
      <c r="GYS51" s="681"/>
      <c r="GYT51" s="681"/>
      <c r="GYU51" s="681"/>
      <c r="GYV51" s="681"/>
      <c r="GYW51" s="681"/>
      <c r="GYX51" s="681"/>
      <c r="GYY51" s="681"/>
      <c r="GYZ51" s="681"/>
      <c r="GZA51" s="681"/>
      <c r="GZB51" s="681"/>
      <c r="GZC51" s="681"/>
      <c r="GZD51" s="681"/>
      <c r="GZE51" s="681"/>
      <c r="GZF51" s="681"/>
      <c r="GZG51" s="681"/>
      <c r="GZH51" s="681"/>
      <c r="GZI51" s="681"/>
      <c r="GZJ51" s="681"/>
      <c r="GZK51" s="681"/>
      <c r="GZL51" s="681"/>
      <c r="GZM51" s="681"/>
      <c r="GZN51" s="681"/>
      <c r="GZO51" s="681"/>
      <c r="GZP51" s="681"/>
      <c r="GZQ51" s="681"/>
      <c r="GZR51" s="681"/>
      <c r="GZS51" s="681"/>
      <c r="GZT51" s="681"/>
      <c r="GZU51" s="681"/>
      <c r="GZV51" s="681"/>
      <c r="GZW51" s="681"/>
      <c r="GZX51" s="681"/>
      <c r="GZY51" s="681"/>
      <c r="GZZ51" s="681"/>
      <c r="HAA51" s="681"/>
      <c r="HAB51" s="681"/>
      <c r="HAC51" s="681"/>
      <c r="HAD51" s="681"/>
      <c r="HAE51" s="681"/>
      <c r="HAF51" s="681"/>
      <c r="HAG51" s="681"/>
      <c r="HAH51" s="681"/>
      <c r="HAI51" s="681"/>
      <c r="HAJ51" s="681"/>
      <c r="HAK51" s="681"/>
      <c r="HAL51" s="681"/>
      <c r="HAM51" s="681"/>
      <c r="HAN51" s="681"/>
      <c r="HAO51" s="681"/>
      <c r="HAP51" s="681"/>
      <c r="HAQ51" s="681"/>
      <c r="HAR51" s="681"/>
      <c r="HAS51" s="681"/>
      <c r="HAT51" s="681"/>
      <c r="HAU51" s="681"/>
      <c r="HAV51" s="681"/>
      <c r="HAW51" s="681"/>
      <c r="HAX51" s="681"/>
      <c r="HAY51" s="681"/>
      <c r="HAZ51" s="681"/>
      <c r="HBA51" s="681"/>
      <c r="HBB51" s="681"/>
      <c r="HBC51" s="681"/>
      <c r="HBD51" s="681"/>
      <c r="HBE51" s="681"/>
      <c r="HBF51" s="681"/>
      <c r="HBG51" s="681"/>
      <c r="HBH51" s="681"/>
      <c r="HBI51" s="681"/>
      <c r="HBJ51" s="681"/>
      <c r="HBK51" s="681"/>
      <c r="HBL51" s="681"/>
      <c r="HBM51" s="681"/>
      <c r="HBN51" s="681"/>
      <c r="HBO51" s="681"/>
      <c r="HBP51" s="681"/>
      <c r="HBQ51" s="681"/>
      <c r="HBR51" s="681"/>
      <c r="HBS51" s="681"/>
      <c r="HBT51" s="681"/>
      <c r="HBU51" s="681"/>
      <c r="HBV51" s="681"/>
      <c r="HBW51" s="681"/>
      <c r="HBX51" s="681"/>
      <c r="HBY51" s="681"/>
      <c r="HBZ51" s="681"/>
      <c r="HCA51" s="681"/>
      <c r="HCB51" s="681"/>
      <c r="HCC51" s="681"/>
      <c r="HCD51" s="681"/>
      <c r="HCE51" s="681"/>
      <c r="HCF51" s="681"/>
      <c r="HCG51" s="681"/>
      <c r="HCH51" s="681"/>
      <c r="HCI51" s="681"/>
      <c r="HCJ51" s="681"/>
      <c r="HCK51" s="681"/>
      <c r="HCL51" s="681"/>
      <c r="HCM51" s="681"/>
      <c r="HCN51" s="681"/>
      <c r="HCO51" s="681"/>
      <c r="HCP51" s="681"/>
      <c r="HCQ51" s="681"/>
      <c r="HCR51" s="681"/>
      <c r="HCS51" s="681"/>
      <c r="HCT51" s="681"/>
      <c r="HCU51" s="681"/>
      <c r="HCV51" s="681"/>
      <c r="HCW51" s="681"/>
      <c r="HCX51" s="681"/>
      <c r="HCY51" s="681"/>
      <c r="HCZ51" s="681"/>
      <c r="HDA51" s="681"/>
      <c r="HDB51" s="681"/>
      <c r="HDC51" s="681"/>
      <c r="HDD51" s="681"/>
      <c r="HDE51" s="681"/>
      <c r="HDF51" s="681"/>
      <c r="HDG51" s="681"/>
      <c r="HDH51" s="681"/>
      <c r="HDI51" s="681"/>
      <c r="HDJ51" s="681"/>
      <c r="HDK51" s="681"/>
      <c r="HDL51" s="681"/>
      <c r="HDM51" s="681"/>
      <c r="HDN51" s="681"/>
      <c r="HDO51" s="681"/>
      <c r="HDP51" s="681"/>
      <c r="HDQ51" s="681"/>
      <c r="HDR51" s="681"/>
      <c r="HDS51" s="681"/>
      <c r="HDT51" s="681"/>
      <c r="HDU51" s="681"/>
      <c r="HDV51" s="681"/>
      <c r="HDW51" s="681"/>
      <c r="HDX51" s="681"/>
      <c r="HDY51" s="681"/>
      <c r="HDZ51" s="681"/>
      <c r="HEA51" s="681"/>
      <c r="HEB51" s="681"/>
      <c r="HEC51" s="681"/>
      <c r="HED51" s="681"/>
      <c r="HEE51" s="681"/>
      <c r="HEF51" s="681"/>
      <c r="HEG51" s="681"/>
      <c r="HEH51" s="681"/>
      <c r="HEI51" s="681"/>
      <c r="HEJ51" s="681"/>
      <c r="HEK51" s="681"/>
      <c r="HEL51" s="681"/>
      <c r="HEM51" s="681"/>
      <c r="HEN51" s="681"/>
      <c r="HEO51" s="681"/>
      <c r="HEP51" s="681"/>
      <c r="HEQ51" s="681"/>
      <c r="HER51" s="681"/>
      <c r="HES51" s="681"/>
      <c r="HET51" s="681"/>
      <c r="HEU51" s="681"/>
      <c r="HEV51" s="681"/>
      <c r="HEW51" s="681"/>
      <c r="HEX51" s="681"/>
      <c r="HEY51" s="681"/>
      <c r="HEZ51" s="681"/>
      <c r="HFA51" s="681"/>
      <c r="HFB51" s="681"/>
      <c r="HFC51" s="681"/>
      <c r="HFD51" s="681"/>
      <c r="HFE51" s="681"/>
      <c r="HFF51" s="681"/>
      <c r="HFG51" s="681"/>
      <c r="HFH51" s="681"/>
      <c r="HFI51" s="681"/>
      <c r="HFJ51" s="681"/>
      <c r="HFK51" s="681"/>
      <c r="HFL51" s="681"/>
      <c r="HFM51" s="681"/>
      <c r="HFN51" s="681"/>
      <c r="HFO51" s="681"/>
      <c r="HFP51" s="681"/>
      <c r="HFQ51" s="681"/>
      <c r="HFR51" s="681"/>
      <c r="HFS51" s="681"/>
      <c r="HFT51" s="681"/>
      <c r="HFU51" s="681"/>
      <c r="HFV51" s="681"/>
      <c r="HFW51" s="681"/>
      <c r="HFX51" s="681"/>
      <c r="HFY51" s="681"/>
      <c r="HFZ51" s="681"/>
      <c r="HGA51" s="681"/>
      <c r="HGB51" s="681"/>
      <c r="HGC51" s="681"/>
      <c r="HGD51" s="681"/>
      <c r="HGE51" s="681"/>
      <c r="HGF51" s="681"/>
      <c r="HGG51" s="681"/>
      <c r="HGH51" s="681"/>
      <c r="HGI51" s="681"/>
      <c r="HGJ51" s="681"/>
      <c r="HGK51" s="681"/>
      <c r="HGL51" s="681"/>
      <c r="HGM51" s="681"/>
      <c r="HGN51" s="681"/>
      <c r="HGO51" s="681"/>
      <c r="HGP51" s="681"/>
      <c r="HGQ51" s="681"/>
      <c r="HGR51" s="681"/>
      <c r="HGS51" s="681"/>
      <c r="HGT51" s="681"/>
      <c r="HGU51" s="681"/>
      <c r="HGV51" s="681"/>
      <c r="HGW51" s="681"/>
      <c r="HGX51" s="681"/>
      <c r="HGY51" s="681"/>
      <c r="HGZ51" s="681"/>
      <c r="HHA51" s="681"/>
      <c r="HHB51" s="681"/>
      <c r="HHC51" s="681"/>
      <c r="HHD51" s="681"/>
      <c r="HHE51" s="681"/>
      <c r="HHF51" s="681"/>
      <c r="HHG51" s="681"/>
      <c r="HHH51" s="681"/>
      <c r="HHI51" s="681"/>
      <c r="HHJ51" s="681"/>
      <c r="HHK51" s="681"/>
      <c r="HHL51" s="681"/>
      <c r="HHM51" s="681"/>
      <c r="HHN51" s="681"/>
      <c r="HHO51" s="681"/>
      <c r="HHP51" s="681"/>
      <c r="HHQ51" s="681"/>
      <c r="HHR51" s="681"/>
      <c r="HHS51" s="681"/>
      <c r="HHT51" s="681"/>
      <c r="HHU51" s="681"/>
      <c r="HHV51" s="681"/>
      <c r="HHW51" s="681"/>
      <c r="HHX51" s="681"/>
      <c r="HHY51" s="681"/>
      <c r="HHZ51" s="681"/>
      <c r="HIA51" s="681"/>
      <c r="HIB51" s="681"/>
      <c r="HIC51" s="681"/>
      <c r="HID51" s="681"/>
      <c r="HIE51" s="681"/>
      <c r="HIF51" s="681"/>
      <c r="HIG51" s="681"/>
      <c r="HIH51" s="681"/>
      <c r="HII51" s="681"/>
      <c r="HIJ51" s="681"/>
      <c r="HIK51" s="681"/>
      <c r="HIL51" s="681"/>
      <c r="HIM51" s="681"/>
      <c r="HIN51" s="681"/>
      <c r="HIO51" s="681"/>
      <c r="HIP51" s="681"/>
      <c r="HIQ51" s="681"/>
      <c r="HIR51" s="681"/>
      <c r="HIS51" s="681"/>
      <c r="HIT51" s="681"/>
      <c r="HIU51" s="681"/>
      <c r="HIV51" s="681"/>
      <c r="HIW51" s="681"/>
      <c r="HIX51" s="681"/>
      <c r="HIY51" s="681"/>
      <c r="HIZ51" s="681"/>
      <c r="HJA51" s="681"/>
      <c r="HJB51" s="681"/>
      <c r="HJC51" s="681"/>
      <c r="HJD51" s="681"/>
      <c r="HJE51" s="681"/>
      <c r="HJF51" s="681"/>
      <c r="HJG51" s="681"/>
      <c r="HJH51" s="681"/>
      <c r="HJI51" s="681"/>
      <c r="HJJ51" s="681"/>
      <c r="HJK51" s="681"/>
      <c r="HJL51" s="681"/>
      <c r="HJM51" s="681"/>
      <c r="HJN51" s="681"/>
      <c r="HJO51" s="681"/>
      <c r="HJP51" s="681"/>
      <c r="HJQ51" s="681"/>
      <c r="HJR51" s="681"/>
      <c r="HJS51" s="681"/>
      <c r="HJT51" s="681"/>
      <c r="HJU51" s="681"/>
      <c r="HJV51" s="681"/>
      <c r="HJW51" s="681"/>
      <c r="HJX51" s="681"/>
      <c r="HJY51" s="681"/>
      <c r="HJZ51" s="681"/>
      <c r="HKA51" s="681"/>
      <c r="HKB51" s="681"/>
      <c r="HKC51" s="681"/>
      <c r="HKD51" s="681"/>
      <c r="HKE51" s="681"/>
      <c r="HKF51" s="681"/>
      <c r="HKG51" s="681"/>
      <c r="HKH51" s="681"/>
      <c r="HKI51" s="681"/>
      <c r="HKJ51" s="681"/>
      <c r="HKK51" s="681"/>
      <c r="HKL51" s="681"/>
      <c r="HKM51" s="681"/>
      <c r="HKN51" s="681"/>
      <c r="HKO51" s="681"/>
      <c r="HKP51" s="681"/>
      <c r="HKQ51" s="681"/>
      <c r="HKR51" s="681"/>
      <c r="HKS51" s="681"/>
      <c r="HKT51" s="681"/>
      <c r="HKU51" s="681"/>
      <c r="HKV51" s="681"/>
      <c r="HKW51" s="681"/>
      <c r="HKX51" s="681"/>
      <c r="HKY51" s="681"/>
      <c r="HKZ51" s="681"/>
      <c r="HLA51" s="681"/>
      <c r="HLB51" s="681"/>
      <c r="HLC51" s="681"/>
      <c r="HLD51" s="681"/>
      <c r="HLE51" s="681"/>
      <c r="HLF51" s="681"/>
      <c r="HLG51" s="681"/>
      <c r="HLH51" s="681"/>
      <c r="HLI51" s="681"/>
      <c r="HLJ51" s="681"/>
      <c r="HLK51" s="681"/>
      <c r="HLL51" s="681"/>
      <c r="HLM51" s="681"/>
      <c r="HLN51" s="681"/>
      <c r="HLO51" s="681"/>
      <c r="HLP51" s="681"/>
      <c r="HLQ51" s="681"/>
      <c r="HLR51" s="681"/>
      <c r="HLS51" s="681"/>
      <c r="HLT51" s="681"/>
      <c r="HLU51" s="681"/>
      <c r="HLV51" s="681"/>
      <c r="HLW51" s="681"/>
      <c r="HLX51" s="681"/>
      <c r="HLY51" s="681"/>
      <c r="HLZ51" s="681"/>
      <c r="HMA51" s="681"/>
      <c r="HMB51" s="681"/>
      <c r="HMC51" s="681"/>
      <c r="HMD51" s="681"/>
      <c r="HME51" s="681"/>
      <c r="HMF51" s="681"/>
      <c r="HMG51" s="681"/>
      <c r="HMH51" s="681"/>
      <c r="HMI51" s="681"/>
      <c r="HMJ51" s="681"/>
      <c r="HMK51" s="681"/>
      <c r="HML51" s="681"/>
      <c r="HMM51" s="681"/>
      <c r="HMN51" s="681"/>
      <c r="HMO51" s="681"/>
      <c r="HMP51" s="681"/>
      <c r="HMQ51" s="681"/>
      <c r="HMR51" s="681"/>
      <c r="HMS51" s="681"/>
      <c r="HMT51" s="681"/>
      <c r="HMU51" s="681"/>
      <c r="HMV51" s="681"/>
      <c r="HMW51" s="681"/>
      <c r="HMX51" s="681"/>
      <c r="HMY51" s="681"/>
      <c r="HMZ51" s="681"/>
      <c r="HNA51" s="681"/>
      <c r="HNB51" s="681"/>
      <c r="HNC51" s="681"/>
      <c r="HND51" s="681"/>
      <c r="HNE51" s="681"/>
      <c r="HNF51" s="681"/>
      <c r="HNG51" s="681"/>
      <c r="HNH51" s="681"/>
      <c r="HNI51" s="681"/>
      <c r="HNJ51" s="681"/>
      <c r="HNK51" s="681"/>
      <c r="HNL51" s="681"/>
      <c r="HNM51" s="681"/>
      <c r="HNN51" s="681"/>
      <c r="HNO51" s="681"/>
      <c r="HNP51" s="681"/>
      <c r="HNQ51" s="681"/>
      <c r="HNR51" s="681"/>
      <c r="HNS51" s="681"/>
      <c r="HNT51" s="681"/>
      <c r="HNU51" s="681"/>
      <c r="HNV51" s="681"/>
      <c r="HNW51" s="681"/>
      <c r="HNX51" s="681"/>
      <c r="HNY51" s="681"/>
      <c r="HNZ51" s="681"/>
      <c r="HOA51" s="681"/>
      <c r="HOB51" s="681"/>
      <c r="HOC51" s="681"/>
      <c r="HOD51" s="681"/>
      <c r="HOE51" s="681"/>
      <c r="HOF51" s="681"/>
      <c r="HOG51" s="681"/>
      <c r="HOH51" s="681"/>
      <c r="HOI51" s="681"/>
      <c r="HOJ51" s="681"/>
      <c r="HOK51" s="681"/>
      <c r="HOL51" s="681"/>
      <c r="HOM51" s="681"/>
      <c r="HON51" s="681"/>
      <c r="HOO51" s="681"/>
      <c r="HOP51" s="681"/>
      <c r="HOQ51" s="681"/>
      <c r="HOR51" s="681"/>
      <c r="HOS51" s="681"/>
      <c r="HOT51" s="681"/>
      <c r="HOU51" s="681"/>
      <c r="HOV51" s="681"/>
      <c r="HOW51" s="681"/>
      <c r="HOX51" s="681"/>
      <c r="HOY51" s="681"/>
      <c r="HOZ51" s="681"/>
      <c r="HPA51" s="681"/>
      <c r="HPB51" s="681"/>
      <c r="HPC51" s="681"/>
      <c r="HPD51" s="681"/>
      <c r="HPE51" s="681"/>
      <c r="HPF51" s="681"/>
      <c r="HPG51" s="681"/>
      <c r="HPH51" s="681"/>
      <c r="HPI51" s="681"/>
      <c r="HPJ51" s="681"/>
      <c r="HPK51" s="681"/>
      <c r="HPL51" s="681"/>
      <c r="HPM51" s="681"/>
      <c r="HPN51" s="681"/>
      <c r="HPO51" s="681"/>
      <c r="HPP51" s="681"/>
      <c r="HPQ51" s="681"/>
      <c r="HPR51" s="681"/>
      <c r="HPS51" s="681"/>
      <c r="HPT51" s="681"/>
      <c r="HPU51" s="681"/>
      <c r="HPV51" s="681"/>
      <c r="HPW51" s="681"/>
      <c r="HPX51" s="681"/>
      <c r="HPY51" s="681"/>
      <c r="HPZ51" s="681"/>
      <c r="HQA51" s="681"/>
      <c r="HQB51" s="681"/>
      <c r="HQC51" s="681"/>
      <c r="HQD51" s="681"/>
      <c r="HQE51" s="681"/>
      <c r="HQF51" s="681"/>
      <c r="HQG51" s="681"/>
      <c r="HQH51" s="681"/>
      <c r="HQI51" s="681"/>
      <c r="HQJ51" s="681"/>
      <c r="HQK51" s="681"/>
      <c r="HQL51" s="681"/>
      <c r="HQM51" s="681"/>
      <c r="HQN51" s="681"/>
      <c r="HQO51" s="681"/>
      <c r="HQP51" s="681"/>
      <c r="HQQ51" s="681"/>
      <c r="HQR51" s="681"/>
      <c r="HQS51" s="681"/>
      <c r="HQT51" s="681"/>
      <c r="HQU51" s="681"/>
      <c r="HQV51" s="681"/>
      <c r="HQW51" s="681"/>
      <c r="HQX51" s="681"/>
      <c r="HQY51" s="681"/>
      <c r="HQZ51" s="681"/>
      <c r="HRA51" s="681"/>
      <c r="HRB51" s="681"/>
      <c r="HRC51" s="681"/>
      <c r="HRD51" s="681"/>
      <c r="HRE51" s="681"/>
      <c r="HRF51" s="681"/>
      <c r="HRG51" s="681"/>
      <c r="HRH51" s="681"/>
      <c r="HRI51" s="681"/>
      <c r="HRJ51" s="681"/>
      <c r="HRK51" s="681"/>
      <c r="HRL51" s="681"/>
      <c r="HRM51" s="681"/>
      <c r="HRN51" s="681"/>
      <c r="HRO51" s="681"/>
      <c r="HRP51" s="681"/>
      <c r="HRQ51" s="681"/>
      <c r="HRR51" s="681"/>
      <c r="HRS51" s="681"/>
      <c r="HRT51" s="681"/>
      <c r="HRU51" s="681"/>
      <c r="HRV51" s="681"/>
      <c r="HRW51" s="681"/>
      <c r="HRX51" s="681"/>
      <c r="HRY51" s="681"/>
      <c r="HRZ51" s="681"/>
      <c r="HSA51" s="681"/>
      <c r="HSB51" s="681"/>
      <c r="HSC51" s="681"/>
      <c r="HSD51" s="681"/>
      <c r="HSE51" s="681"/>
      <c r="HSF51" s="681"/>
      <c r="HSG51" s="681"/>
      <c r="HSH51" s="681"/>
      <c r="HSI51" s="681"/>
      <c r="HSJ51" s="681"/>
      <c r="HSK51" s="681"/>
      <c r="HSL51" s="681"/>
      <c r="HSM51" s="681"/>
      <c r="HSN51" s="681"/>
      <c r="HSO51" s="681"/>
      <c r="HSP51" s="681"/>
      <c r="HSQ51" s="681"/>
      <c r="HSR51" s="681"/>
      <c r="HSS51" s="681"/>
      <c r="HST51" s="681"/>
      <c r="HSU51" s="681"/>
      <c r="HSV51" s="681"/>
      <c r="HSW51" s="681"/>
      <c r="HSX51" s="681"/>
      <c r="HSY51" s="681"/>
      <c r="HSZ51" s="681"/>
      <c r="HTA51" s="681"/>
      <c r="HTB51" s="681"/>
      <c r="HTC51" s="681"/>
      <c r="HTD51" s="681"/>
      <c r="HTE51" s="681"/>
      <c r="HTF51" s="681"/>
      <c r="HTG51" s="681"/>
      <c r="HTH51" s="681"/>
      <c r="HTI51" s="681"/>
      <c r="HTJ51" s="681"/>
      <c r="HTK51" s="681"/>
      <c r="HTL51" s="681"/>
      <c r="HTM51" s="681"/>
      <c r="HTN51" s="681"/>
      <c r="HTO51" s="681"/>
      <c r="HTP51" s="681"/>
      <c r="HTQ51" s="681"/>
      <c r="HTR51" s="681"/>
      <c r="HTS51" s="681"/>
      <c r="HTT51" s="681"/>
      <c r="HTU51" s="681"/>
      <c r="HTV51" s="681"/>
      <c r="HTW51" s="681"/>
      <c r="HTX51" s="681"/>
      <c r="HTY51" s="681"/>
      <c r="HTZ51" s="681"/>
      <c r="HUA51" s="681"/>
      <c r="HUB51" s="681"/>
      <c r="HUC51" s="681"/>
      <c r="HUD51" s="681"/>
      <c r="HUE51" s="681"/>
      <c r="HUF51" s="681"/>
      <c r="HUG51" s="681"/>
      <c r="HUH51" s="681"/>
      <c r="HUI51" s="681"/>
      <c r="HUJ51" s="681"/>
      <c r="HUK51" s="681"/>
      <c r="HUL51" s="681"/>
      <c r="HUM51" s="681"/>
      <c r="HUN51" s="681"/>
      <c r="HUO51" s="681"/>
      <c r="HUP51" s="681"/>
      <c r="HUQ51" s="681"/>
      <c r="HUR51" s="681"/>
      <c r="HUS51" s="681"/>
      <c r="HUT51" s="681"/>
      <c r="HUU51" s="681"/>
      <c r="HUV51" s="681"/>
      <c r="HUW51" s="681"/>
      <c r="HUX51" s="681"/>
      <c r="HUY51" s="681"/>
      <c r="HUZ51" s="681"/>
      <c r="HVA51" s="681"/>
      <c r="HVB51" s="681"/>
      <c r="HVC51" s="681"/>
      <c r="HVD51" s="681"/>
      <c r="HVE51" s="681"/>
      <c r="HVF51" s="681"/>
      <c r="HVG51" s="681"/>
      <c r="HVH51" s="681"/>
      <c r="HVI51" s="681"/>
      <c r="HVJ51" s="681"/>
      <c r="HVK51" s="681"/>
      <c r="HVL51" s="681"/>
      <c r="HVM51" s="681"/>
      <c r="HVN51" s="681"/>
      <c r="HVO51" s="681"/>
      <c r="HVP51" s="681"/>
      <c r="HVQ51" s="681"/>
      <c r="HVR51" s="681"/>
      <c r="HVS51" s="681"/>
      <c r="HVT51" s="681"/>
      <c r="HVU51" s="681"/>
      <c r="HVV51" s="681"/>
      <c r="HVW51" s="681"/>
      <c r="HVX51" s="681"/>
      <c r="HVY51" s="681"/>
      <c r="HVZ51" s="681"/>
      <c r="HWA51" s="681"/>
      <c r="HWB51" s="681"/>
      <c r="HWC51" s="681"/>
      <c r="HWD51" s="681"/>
      <c r="HWE51" s="681"/>
      <c r="HWF51" s="681"/>
      <c r="HWG51" s="681"/>
      <c r="HWH51" s="681"/>
      <c r="HWI51" s="681"/>
      <c r="HWJ51" s="681"/>
      <c r="HWK51" s="681"/>
      <c r="HWL51" s="681"/>
      <c r="HWM51" s="681"/>
      <c r="HWN51" s="681"/>
      <c r="HWO51" s="681"/>
      <c r="HWP51" s="681"/>
      <c r="HWQ51" s="681"/>
      <c r="HWR51" s="681"/>
      <c r="HWS51" s="681"/>
      <c r="HWT51" s="681"/>
      <c r="HWU51" s="681"/>
      <c r="HWV51" s="681"/>
      <c r="HWW51" s="681"/>
      <c r="HWX51" s="681"/>
      <c r="HWY51" s="681"/>
      <c r="HWZ51" s="681"/>
      <c r="HXA51" s="681"/>
      <c r="HXB51" s="681"/>
      <c r="HXC51" s="681"/>
      <c r="HXD51" s="681"/>
      <c r="HXE51" s="681"/>
      <c r="HXF51" s="681"/>
      <c r="HXG51" s="681"/>
      <c r="HXH51" s="681"/>
      <c r="HXI51" s="681"/>
      <c r="HXJ51" s="681"/>
      <c r="HXK51" s="681"/>
      <c r="HXL51" s="681"/>
      <c r="HXM51" s="681"/>
      <c r="HXN51" s="681"/>
      <c r="HXO51" s="681"/>
      <c r="HXP51" s="681"/>
      <c r="HXQ51" s="681"/>
      <c r="HXR51" s="681"/>
      <c r="HXS51" s="681"/>
      <c r="HXT51" s="681"/>
      <c r="HXU51" s="681"/>
      <c r="HXV51" s="681"/>
      <c r="HXW51" s="681"/>
      <c r="HXX51" s="681"/>
      <c r="HXY51" s="681"/>
      <c r="HXZ51" s="681"/>
      <c r="HYA51" s="681"/>
      <c r="HYB51" s="681"/>
      <c r="HYC51" s="681"/>
      <c r="HYD51" s="681"/>
      <c r="HYE51" s="681"/>
      <c r="HYF51" s="681"/>
      <c r="HYG51" s="681"/>
      <c r="HYH51" s="681"/>
      <c r="HYI51" s="681"/>
      <c r="HYJ51" s="681"/>
      <c r="HYK51" s="681"/>
      <c r="HYL51" s="681"/>
      <c r="HYM51" s="681"/>
      <c r="HYN51" s="681"/>
      <c r="HYO51" s="681"/>
      <c r="HYP51" s="681"/>
      <c r="HYQ51" s="681"/>
      <c r="HYR51" s="681"/>
      <c r="HYS51" s="681"/>
      <c r="HYT51" s="681"/>
      <c r="HYU51" s="681"/>
      <c r="HYV51" s="681"/>
      <c r="HYW51" s="681"/>
      <c r="HYX51" s="681"/>
      <c r="HYY51" s="681"/>
      <c r="HYZ51" s="681"/>
      <c r="HZA51" s="681"/>
      <c r="HZB51" s="681"/>
      <c r="HZC51" s="681"/>
      <c r="HZD51" s="681"/>
      <c r="HZE51" s="681"/>
      <c r="HZF51" s="681"/>
      <c r="HZG51" s="681"/>
      <c r="HZH51" s="681"/>
      <c r="HZI51" s="681"/>
      <c r="HZJ51" s="681"/>
      <c r="HZK51" s="681"/>
      <c r="HZL51" s="681"/>
      <c r="HZM51" s="681"/>
      <c r="HZN51" s="681"/>
      <c r="HZO51" s="681"/>
      <c r="HZP51" s="681"/>
      <c r="HZQ51" s="681"/>
      <c r="HZR51" s="681"/>
      <c r="HZS51" s="681"/>
      <c r="HZT51" s="681"/>
      <c r="HZU51" s="681"/>
      <c r="HZV51" s="681"/>
      <c r="HZW51" s="681"/>
      <c r="HZX51" s="681"/>
      <c r="HZY51" s="681"/>
      <c r="HZZ51" s="681"/>
      <c r="IAA51" s="681"/>
      <c r="IAB51" s="681"/>
      <c r="IAC51" s="681"/>
      <c r="IAD51" s="681"/>
      <c r="IAE51" s="681"/>
      <c r="IAF51" s="681"/>
      <c r="IAG51" s="681"/>
      <c r="IAH51" s="681"/>
      <c r="IAI51" s="681"/>
      <c r="IAJ51" s="681"/>
      <c r="IAK51" s="681"/>
      <c r="IAL51" s="681"/>
      <c r="IAM51" s="681"/>
      <c r="IAN51" s="681"/>
      <c r="IAO51" s="681"/>
      <c r="IAP51" s="681"/>
      <c r="IAQ51" s="681"/>
      <c r="IAR51" s="681"/>
      <c r="IAS51" s="681"/>
      <c r="IAT51" s="681"/>
      <c r="IAU51" s="681"/>
      <c r="IAV51" s="681"/>
      <c r="IAW51" s="681"/>
      <c r="IAX51" s="681"/>
      <c r="IAY51" s="681"/>
      <c r="IAZ51" s="681"/>
      <c r="IBA51" s="681"/>
      <c r="IBB51" s="681"/>
      <c r="IBC51" s="681"/>
      <c r="IBD51" s="681"/>
      <c r="IBE51" s="681"/>
      <c r="IBO51" s="681"/>
      <c r="IBP51" s="681"/>
      <c r="IBQ51" s="681"/>
      <c r="IBR51" s="681"/>
      <c r="IBS51" s="681"/>
      <c r="IBT51" s="681"/>
      <c r="IBU51" s="681"/>
      <c r="IBV51" s="681"/>
      <c r="IBW51" s="681"/>
      <c r="IBX51" s="681"/>
      <c r="IBY51" s="681"/>
      <c r="IBZ51" s="681"/>
      <c r="ICA51" s="681"/>
      <c r="ICB51" s="681"/>
      <c r="ICC51" s="681"/>
      <c r="ICD51" s="681"/>
      <c r="ICE51" s="681"/>
      <c r="ICF51" s="681"/>
      <c r="ICG51" s="681"/>
      <c r="ICH51" s="681"/>
      <c r="ICI51" s="681"/>
      <c r="ICJ51" s="681"/>
      <c r="ICK51" s="681"/>
      <c r="ICL51" s="681"/>
      <c r="ICM51" s="681"/>
      <c r="ICN51" s="681"/>
      <c r="ICO51" s="681"/>
      <c r="ICP51" s="681"/>
      <c r="ICQ51" s="681"/>
      <c r="ICR51" s="681"/>
      <c r="ICS51" s="681"/>
      <c r="ICT51" s="681"/>
      <c r="ICU51" s="681"/>
      <c r="ICV51" s="681"/>
      <c r="ICW51" s="681"/>
      <c r="ICX51" s="681"/>
      <c r="ICY51" s="681"/>
      <c r="ICZ51" s="681"/>
      <c r="IDA51" s="681"/>
      <c r="IDB51" s="681"/>
      <c r="IDC51" s="681"/>
      <c r="IDD51" s="681"/>
      <c r="IDE51" s="681"/>
      <c r="IDF51" s="681"/>
      <c r="IDG51" s="681"/>
      <c r="IDH51" s="681"/>
      <c r="IDI51" s="681"/>
      <c r="IDJ51" s="681"/>
      <c r="IDK51" s="681"/>
      <c r="IDL51" s="681"/>
      <c r="IDM51" s="681"/>
      <c r="IDN51" s="681"/>
      <c r="IDO51" s="681"/>
      <c r="IDP51" s="681"/>
      <c r="IDQ51" s="681"/>
      <c r="IDR51" s="681"/>
      <c r="IDS51" s="681"/>
      <c r="IDT51" s="681"/>
      <c r="IDU51" s="681"/>
      <c r="IDV51" s="681"/>
      <c r="IDW51" s="681"/>
      <c r="IDX51" s="681"/>
      <c r="IDY51" s="681"/>
      <c r="IDZ51" s="681"/>
      <c r="IEA51" s="681"/>
      <c r="IEB51" s="681"/>
      <c r="IEC51" s="681"/>
      <c r="IED51" s="681"/>
      <c r="IEE51" s="681"/>
      <c r="IEF51" s="681"/>
      <c r="IEG51" s="681"/>
      <c r="IEH51" s="681"/>
      <c r="IEI51" s="681"/>
      <c r="IEJ51" s="681"/>
      <c r="IEK51" s="681"/>
      <c r="IEL51" s="681"/>
      <c r="IEM51" s="681"/>
      <c r="IEN51" s="681"/>
      <c r="IEO51" s="681"/>
      <c r="IEP51" s="681"/>
      <c r="IEQ51" s="681"/>
      <c r="IER51" s="681"/>
      <c r="IES51" s="681"/>
      <c r="IET51" s="681"/>
      <c r="IEU51" s="681"/>
      <c r="IEV51" s="681"/>
      <c r="IEW51" s="681"/>
      <c r="IEX51" s="681"/>
      <c r="IEY51" s="681"/>
      <c r="IEZ51" s="681"/>
      <c r="IFA51" s="681"/>
      <c r="IFB51" s="681"/>
      <c r="IFC51" s="681"/>
      <c r="IFD51" s="681"/>
      <c r="IFE51" s="681"/>
      <c r="IFF51" s="681"/>
      <c r="IFG51" s="681"/>
      <c r="IFH51" s="681"/>
      <c r="IFI51" s="681"/>
      <c r="IFJ51" s="681"/>
      <c r="IFK51" s="681"/>
      <c r="IFL51" s="681"/>
      <c r="IFM51" s="681"/>
      <c r="IFN51" s="681"/>
      <c r="IFO51" s="681"/>
      <c r="IFP51" s="681"/>
      <c r="IFQ51" s="681"/>
      <c r="IFR51" s="681"/>
      <c r="IFS51" s="681"/>
      <c r="IFT51" s="681"/>
      <c r="IFU51" s="681"/>
      <c r="IFV51" s="681"/>
      <c r="IFW51" s="681"/>
      <c r="IFX51" s="681"/>
      <c r="IFY51" s="681"/>
      <c r="IFZ51" s="681"/>
      <c r="IGA51" s="681"/>
      <c r="IGB51" s="681"/>
      <c r="IGC51" s="681"/>
      <c r="IGD51" s="681"/>
      <c r="IGE51" s="681"/>
      <c r="IGF51" s="681"/>
      <c r="IGG51" s="681"/>
      <c r="IGH51" s="681"/>
      <c r="IGI51" s="681"/>
      <c r="IGJ51" s="681"/>
      <c r="IGK51" s="681"/>
      <c r="IGL51" s="681"/>
      <c r="IGM51" s="681"/>
      <c r="IGN51" s="681"/>
      <c r="IGO51" s="681"/>
      <c r="IGP51" s="681"/>
      <c r="IGQ51" s="681"/>
      <c r="IGR51" s="681"/>
      <c r="IGS51" s="681"/>
      <c r="IGT51" s="681"/>
      <c r="IGU51" s="681"/>
      <c r="IGV51" s="681"/>
      <c r="IGW51" s="681"/>
      <c r="IGX51" s="681"/>
      <c r="IGY51" s="681"/>
      <c r="IGZ51" s="681"/>
      <c r="IHA51" s="681"/>
      <c r="IHB51" s="681"/>
      <c r="IHC51" s="681"/>
      <c r="IHD51" s="681"/>
      <c r="IHE51" s="681"/>
      <c r="IHF51" s="681"/>
      <c r="IHG51" s="681"/>
      <c r="IHH51" s="681"/>
      <c r="IHI51" s="681"/>
      <c r="IHJ51" s="681"/>
      <c r="IHK51" s="681"/>
      <c r="IHL51" s="681"/>
      <c r="IHM51" s="681"/>
      <c r="IHN51" s="681"/>
      <c r="IHO51" s="681"/>
      <c r="IHP51" s="681"/>
      <c r="IHQ51" s="681"/>
      <c r="IHR51" s="681"/>
      <c r="IHS51" s="681"/>
      <c r="IHT51" s="681"/>
      <c r="IHU51" s="681"/>
      <c r="IHV51" s="681"/>
      <c r="IHW51" s="681"/>
      <c r="IHX51" s="681"/>
      <c r="IHY51" s="681"/>
      <c r="IHZ51" s="681"/>
      <c r="IIA51" s="681"/>
      <c r="IIB51" s="681"/>
      <c r="IIC51" s="681"/>
      <c r="IID51" s="681"/>
      <c r="IIE51" s="681"/>
      <c r="IIF51" s="681"/>
      <c r="IIG51" s="681"/>
      <c r="IIH51" s="681"/>
      <c r="III51" s="681"/>
      <c r="IIJ51" s="681"/>
      <c r="IIK51" s="681"/>
      <c r="IIL51" s="681"/>
      <c r="IIM51" s="681"/>
      <c r="IIN51" s="681"/>
      <c r="IIO51" s="681"/>
      <c r="IIP51" s="681"/>
      <c r="IIQ51" s="681"/>
      <c r="IIR51" s="681"/>
      <c r="IIS51" s="681"/>
      <c r="IIT51" s="681"/>
      <c r="IIU51" s="681"/>
      <c r="IIV51" s="681"/>
      <c r="IIW51" s="681"/>
      <c r="IIX51" s="681"/>
      <c r="IIY51" s="681"/>
      <c r="IIZ51" s="681"/>
      <c r="IJA51" s="681"/>
      <c r="IJB51" s="681"/>
      <c r="IJC51" s="681"/>
      <c r="IJD51" s="681"/>
      <c r="IJE51" s="681"/>
      <c r="IJF51" s="681"/>
      <c r="IJG51" s="681"/>
      <c r="IJH51" s="681"/>
      <c r="IJI51" s="681"/>
      <c r="IJJ51" s="681"/>
      <c r="IJK51" s="681"/>
      <c r="IJL51" s="681"/>
      <c r="IJM51" s="681"/>
      <c r="IJN51" s="681"/>
      <c r="IJO51" s="681"/>
      <c r="IJP51" s="681"/>
      <c r="IJQ51" s="681"/>
      <c r="IJR51" s="681"/>
      <c r="IJS51" s="681"/>
      <c r="IJT51" s="681"/>
      <c r="IJU51" s="681"/>
      <c r="IJV51" s="681"/>
      <c r="IJW51" s="681"/>
      <c r="IJX51" s="681"/>
      <c r="IJY51" s="681"/>
      <c r="IJZ51" s="681"/>
      <c r="IKA51" s="681"/>
      <c r="IKB51" s="681"/>
      <c r="IKC51" s="681"/>
      <c r="IKD51" s="681"/>
      <c r="IKE51" s="681"/>
      <c r="IKF51" s="681"/>
      <c r="IKG51" s="681"/>
      <c r="IKH51" s="681"/>
      <c r="IKI51" s="681"/>
      <c r="IKJ51" s="681"/>
      <c r="IKK51" s="681"/>
      <c r="IKL51" s="681"/>
      <c r="IKM51" s="681"/>
      <c r="IKN51" s="681"/>
      <c r="IKO51" s="681"/>
      <c r="IKP51" s="681"/>
      <c r="IKQ51" s="681"/>
      <c r="IKR51" s="681"/>
      <c r="IKS51" s="681"/>
      <c r="IKT51" s="681"/>
      <c r="IKU51" s="681"/>
      <c r="IKV51" s="681"/>
      <c r="IKW51" s="681"/>
      <c r="IKX51" s="681"/>
      <c r="IKY51" s="681"/>
      <c r="IKZ51" s="681"/>
      <c r="ILA51" s="681"/>
      <c r="ILB51" s="681"/>
      <c r="ILC51" s="681"/>
      <c r="ILD51" s="681"/>
      <c r="ILE51" s="681"/>
      <c r="ILF51" s="681"/>
      <c r="ILG51" s="681"/>
      <c r="ILH51" s="681"/>
      <c r="ILI51" s="681"/>
      <c r="ILJ51" s="681"/>
      <c r="ILK51" s="681"/>
      <c r="ILL51" s="681"/>
      <c r="ILM51" s="681"/>
      <c r="ILN51" s="681"/>
      <c r="ILO51" s="681"/>
      <c r="ILP51" s="681"/>
      <c r="ILQ51" s="681"/>
      <c r="ILR51" s="681"/>
      <c r="ILS51" s="681"/>
      <c r="ILT51" s="681"/>
      <c r="ILU51" s="681"/>
      <c r="ILV51" s="681"/>
      <c r="ILW51" s="681"/>
      <c r="ILX51" s="681"/>
      <c r="ILY51" s="681"/>
      <c r="ILZ51" s="681"/>
      <c r="IMA51" s="681"/>
      <c r="IMB51" s="681"/>
      <c r="IMC51" s="681"/>
      <c r="IMD51" s="681"/>
      <c r="IME51" s="681"/>
      <c r="IMF51" s="681"/>
      <c r="IMG51" s="681"/>
      <c r="IMH51" s="681"/>
      <c r="IMI51" s="681"/>
      <c r="IMJ51" s="681"/>
      <c r="IMK51" s="681"/>
      <c r="IML51" s="681"/>
      <c r="IMM51" s="681"/>
      <c r="IMN51" s="681"/>
      <c r="IMO51" s="681"/>
      <c r="IMP51" s="681"/>
      <c r="IMQ51" s="681"/>
      <c r="IMR51" s="681"/>
      <c r="IMS51" s="681"/>
      <c r="IMT51" s="681"/>
      <c r="IMU51" s="681"/>
      <c r="IMV51" s="681"/>
      <c r="IMW51" s="681"/>
      <c r="IMX51" s="681"/>
      <c r="IMY51" s="681"/>
      <c r="IMZ51" s="681"/>
      <c r="INA51" s="681"/>
      <c r="INB51" s="681"/>
      <c r="INC51" s="681"/>
      <c r="IND51" s="681"/>
      <c r="INE51" s="681"/>
      <c r="INF51" s="681"/>
      <c r="ING51" s="681"/>
      <c r="INH51" s="681"/>
      <c r="INI51" s="681"/>
      <c r="INJ51" s="681"/>
      <c r="INK51" s="681"/>
      <c r="INL51" s="681"/>
      <c r="INM51" s="681"/>
      <c r="INN51" s="681"/>
      <c r="INO51" s="681"/>
      <c r="INP51" s="681"/>
      <c r="INQ51" s="681"/>
      <c r="INR51" s="681"/>
      <c r="INS51" s="681"/>
      <c r="INT51" s="681"/>
      <c r="INU51" s="681"/>
      <c r="INV51" s="681"/>
      <c r="INW51" s="681"/>
      <c r="INX51" s="681"/>
      <c r="INY51" s="681"/>
      <c r="INZ51" s="681"/>
      <c r="IOA51" s="681"/>
      <c r="IOB51" s="681"/>
      <c r="IOC51" s="681"/>
      <c r="IOD51" s="681"/>
      <c r="IOE51" s="681"/>
      <c r="IOF51" s="681"/>
      <c r="IOG51" s="681"/>
      <c r="IOH51" s="681"/>
      <c r="IOI51" s="681"/>
      <c r="IOJ51" s="681"/>
      <c r="IOK51" s="681"/>
      <c r="IOL51" s="681"/>
      <c r="IOM51" s="681"/>
      <c r="ION51" s="681"/>
      <c r="IOO51" s="681"/>
      <c r="IOP51" s="681"/>
      <c r="IOQ51" s="681"/>
      <c r="IOR51" s="681"/>
      <c r="IOS51" s="681"/>
      <c r="IOT51" s="681"/>
      <c r="IOU51" s="681"/>
      <c r="IOV51" s="681"/>
      <c r="IOW51" s="681"/>
      <c r="IOX51" s="681"/>
      <c r="IOY51" s="681"/>
      <c r="IOZ51" s="681"/>
      <c r="IPA51" s="681"/>
      <c r="IPB51" s="681"/>
      <c r="IPC51" s="681"/>
      <c r="IPD51" s="681"/>
      <c r="IPE51" s="681"/>
      <c r="IPF51" s="681"/>
      <c r="IPG51" s="681"/>
      <c r="IPH51" s="681"/>
      <c r="IPI51" s="681"/>
      <c r="IPJ51" s="681"/>
      <c r="IPK51" s="681"/>
      <c r="IPL51" s="681"/>
      <c r="IPM51" s="681"/>
      <c r="IPN51" s="681"/>
      <c r="IPO51" s="681"/>
      <c r="IPP51" s="681"/>
      <c r="IPQ51" s="681"/>
      <c r="IPR51" s="681"/>
      <c r="IPS51" s="681"/>
      <c r="IPT51" s="681"/>
      <c r="IPU51" s="681"/>
      <c r="IPV51" s="681"/>
      <c r="IPW51" s="681"/>
      <c r="IPX51" s="681"/>
      <c r="IPY51" s="681"/>
      <c r="IPZ51" s="681"/>
      <c r="IQA51" s="681"/>
      <c r="IQB51" s="681"/>
      <c r="IQC51" s="681"/>
      <c r="IQD51" s="681"/>
      <c r="IQE51" s="681"/>
      <c r="IQF51" s="681"/>
      <c r="IQG51" s="681"/>
      <c r="IQH51" s="681"/>
      <c r="IQI51" s="681"/>
      <c r="IQJ51" s="681"/>
      <c r="IQK51" s="681"/>
      <c r="IQL51" s="681"/>
      <c r="IQM51" s="681"/>
      <c r="IQN51" s="681"/>
      <c r="IQO51" s="681"/>
      <c r="IQP51" s="681"/>
      <c r="IQQ51" s="681"/>
      <c r="IQR51" s="681"/>
      <c r="IQS51" s="681"/>
      <c r="IQT51" s="681"/>
      <c r="IQU51" s="681"/>
      <c r="IQV51" s="681"/>
      <c r="IQW51" s="681"/>
      <c r="IQX51" s="681"/>
      <c r="IQY51" s="681"/>
      <c r="IQZ51" s="681"/>
      <c r="IRA51" s="681"/>
      <c r="IRB51" s="681"/>
      <c r="IRC51" s="681"/>
      <c r="IRD51" s="681"/>
      <c r="IRE51" s="681"/>
      <c r="IRF51" s="681"/>
      <c r="IRG51" s="681"/>
      <c r="IRH51" s="681"/>
      <c r="IRI51" s="681"/>
      <c r="IRJ51" s="681"/>
      <c r="IRK51" s="681"/>
      <c r="IRL51" s="681"/>
      <c r="IRM51" s="681"/>
      <c r="IRN51" s="681"/>
      <c r="IRO51" s="681"/>
      <c r="IRP51" s="681"/>
      <c r="IRQ51" s="681"/>
      <c r="IRR51" s="681"/>
      <c r="IRS51" s="681"/>
      <c r="IRT51" s="681"/>
      <c r="IRU51" s="681"/>
      <c r="IRV51" s="681"/>
      <c r="IRW51" s="681"/>
      <c r="IRX51" s="681"/>
      <c r="IRY51" s="681"/>
      <c r="IRZ51" s="681"/>
      <c r="ISA51" s="681"/>
      <c r="ISB51" s="681"/>
      <c r="ISC51" s="681"/>
      <c r="ISD51" s="681"/>
      <c r="ISE51" s="681"/>
      <c r="ISF51" s="681"/>
      <c r="ISG51" s="681"/>
      <c r="ISH51" s="681"/>
      <c r="ISI51" s="681"/>
      <c r="ISJ51" s="681"/>
      <c r="ISK51" s="681"/>
      <c r="ISL51" s="681"/>
      <c r="ISM51" s="681"/>
      <c r="ISN51" s="681"/>
      <c r="ISO51" s="681"/>
      <c r="ISP51" s="681"/>
      <c r="ISQ51" s="681"/>
      <c r="ISR51" s="681"/>
      <c r="ISS51" s="681"/>
      <c r="IST51" s="681"/>
      <c r="ISU51" s="681"/>
      <c r="ISV51" s="681"/>
      <c r="ISW51" s="681"/>
      <c r="ISX51" s="681"/>
      <c r="ISY51" s="681"/>
      <c r="ISZ51" s="681"/>
      <c r="ITA51" s="681"/>
      <c r="ITB51" s="681"/>
      <c r="ITC51" s="681"/>
      <c r="ITD51" s="681"/>
      <c r="ITE51" s="681"/>
      <c r="ITF51" s="681"/>
      <c r="ITG51" s="681"/>
      <c r="ITH51" s="681"/>
      <c r="ITI51" s="681"/>
      <c r="ITJ51" s="681"/>
      <c r="ITK51" s="681"/>
      <c r="ITL51" s="681"/>
      <c r="ITM51" s="681"/>
      <c r="ITN51" s="681"/>
      <c r="ITO51" s="681"/>
      <c r="ITP51" s="681"/>
      <c r="ITQ51" s="681"/>
      <c r="ITR51" s="681"/>
      <c r="ITS51" s="681"/>
      <c r="ITT51" s="681"/>
      <c r="ITU51" s="681"/>
      <c r="ITV51" s="681"/>
      <c r="ITW51" s="681"/>
      <c r="ITX51" s="681"/>
      <c r="ITY51" s="681"/>
      <c r="ITZ51" s="681"/>
      <c r="IUA51" s="681"/>
      <c r="IUB51" s="681"/>
      <c r="IUC51" s="681"/>
      <c r="IUD51" s="681"/>
      <c r="IUE51" s="681"/>
      <c r="IUF51" s="681"/>
      <c r="IUG51" s="681"/>
      <c r="IUH51" s="681"/>
      <c r="IUI51" s="681"/>
      <c r="IUJ51" s="681"/>
      <c r="IUK51" s="681"/>
      <c r="IUL51" s="681"/>
      <c r="IUM51" s="681"/>
      <c r="IUN51" s="681"/>
      <c r="IUO51" s="681"/>
      <c r="IUP51" s="681"/>
      <c r="IUQ51" s="681"/>
      <c r="IUR51" s="681"/>
      <c r="IUS51" s="681"/>
      <c r="IUT51" s="681"/>
      <c r="IUU51" s="681"/>
      <c r="IUV51" s="681"/>
      <c r="IUW51" s="681"/>
      <c r="IUX51" s="681"/>
      <c r="IUY51" s="681"/>
      <c r="IUZ51" s="681"/>
      <c r="IVA51" s="681"/>
      <c r="IVB51" s="681"/>
      <c r="IVC51" s="681"/>
      <c r="IVD51" s="681"/>
      <c r="IVE51" s="681"/>
      <c r="IVF51" s="681"/>
      <c r="IVG51" s="681"/>
      <c r="IVH51" s="681"/>
      <c r="IVI51" s="681"/>
      <c r="IVJ51" s="681"/>
      <c r="IVK51" s="681"/>
      <c r="IVL51" s="681"/>
      <c r="IVM51" s="681"/>
      <c r="IVN51" s="681"/>
      <c r="IVO51" s="681"/>
      <c r="IVP51" s="681"/>
      <c r="IVQ51" s="681"/>
      <c r="IVR51" s="681"/>
      <c r="IVS51" s="681"/>
      <c r="IVT51" s="681"/>
      <c r="IVU51" s="681"/>
      <c r="IVV51" s="681"/>
      <c r="IVW51" s="681"/>
      <c r="IVX51" s="681"/>
      <c r="IVY51" s="681"/>
      <c r="IVZ51" s="681"/>
      <c r="IWA51" s="681"/>
      <c r="IWB51" s="681"/>
      <c r="IWC51" s="681"/>
      <c r="IWD51" s="681"/>
      <c r="IWE51" s="681"/>
      <c r="IWF51" s="681"/>
      <c r="IWG51" s="681"/>
      <c r="IWH51" s="681"/>
      <c r="IWI51" s="681"/>
      <c r="IWJ51" s="681"/>
      <c r="IWK51" s="681"/>
      <c r="IWL51" s="681"/>
      <c r="IWM51" s="681"/>
      <c r="IWN51" s="681"/>
      <c r="IWO51" s="681"/>
      <c r="IWP51" s="681"/>
      <c r="IWQ51" s="681"/>
      <c r="IWR51" s="681"/>
      <c r="IWS51" s="681"/>
      <c r="IWT51" s="681"/>
      <c r="IWU51" s="681"/>
      <c r="IWV51" s="681"/>
      <c r="IWW51" s="681"/>
      <c r="IWX51" s="681"/>
      <c r="IWY51" s="681"/>
      <c r="IWZ51" s="681"/>
      <c r="IXA51" s="681"/>
      <c r="IXB51" s="681"/>
      <c r="IXC51" s="681"/>
      <c r="IXD51" s="681"/>
      <c r="IXE51" s="681"/>
      <c r="IXF51" s="681"/>
      <c r="IXG51" s="681"/>
      <c r="IXH51" s="681"/>
      <c r="IXI51" s="681"/>
      <c r="IXJ51" s="681"/>
      <c r="IXK51" s="681"/>
      <c r="IXL51" s="681"/>
      <c r="IXM51" s="681"/>
      <c r="IXN51" s="681"/>
      <c r="IXO51" s="681"/>
      <c r="IXP51" s="681"/>
      <c r="IXQ51" s="681"/>
      <c r="IXR51" s="681"/>
      <c r="IXS51" s="681"/>
      <c r="IXT51" s="681"/>
      <c r="IXU51" s="681"/>
      <c r="IXV51" s="681"/>
      <c r="IXW51" s="681"/>
      <c r="IXX51" s="681"/>
      <c r="IXY51" s="681"/>
      <c r="IXZ51" s="681"/>
      <c r="IYA51" s="681"/>
      <c r="IYB51" s="681"/>
      <c r="IYC51" s="681"/>
      <c r="IYD51" s="681"/>
      <c r="IYE51" s="681"/>
      <c r="IYF51" s="681"/>
      <c r="IYG51" s="681"/>
      <c r="IYH51" s="681"/>
      <c r="IYI51" s="681"/>
      <c r="IYJ51" s="681"/>
      <c r="IYK51" s="681"/>
      <c r="IYL51" s="681"/>
      <c r="IYM51" s="681"/>
      <c r="IYN51" s="681"/>
      <c r="IYO51" s="681"/>
      <c r="IYP51" s="681"/>
      <c r="IYQ51" s="681"/>
      <c r="IYR51" s="681"/>
      <c r="IYS51" s="681"/>
      <c r="IYT51" s="681"/>
      <c r="IYU51" s="681"/>
      <c r="IYV51" s="681"/>
      <c r="IYW51" s="681"/>
      <c r="IYX51" s="681"/>
      <c r="IYY51" s="681"/>
      <c r="IYZ51" s="681"/>
      <c r="IZA51" s="681"/>
      <c r="IZB51" s="681"/>
      <c r="IZC51" s="681"/>
      <c r="IZD51" s="681"/>
      <c r="IZE51" s="681"/>
      <c r="IZF51" s="681"/>
      <c r="IZG51" s="681"/>
      <c r="IZH51" s="681"/>
      <c r="IZI51" s="681"/>
      <c r="IZJ51" s="681"/>
      <c r="IZK51" s="681"/>
      <c r="IZL51" s="681"/>
      <c r="IZM51" s="681"/>
      <c r="IZN51" s="681"/>
      <c r="IZO51" s="681"/>
      <c r="IZP51" s="681"/>
      <c r="IZQ51" s="681"/>
      <c r="IZR51" s="681"/>
      <c r="IZS51" s="681"/>
      <c r="IZT51" s="681"/>
      <c r="IZU51" s="681"/>
      <c r="IZV51" s="681"/>
      <c r="IZW51" s="681"/>
      <c r="IZX51" s="681"/>
      <c r="IZY51" s="681"/>
      <c r="IZZ51" s="681"/>
      <c r="JAA51" s="681"/>
      <c r="JAB51" s="681"/>
      <c r="JAC51" s="681"/>
      <c r="JAD51" s="681"/>
      <c r="JAE51" s="681"/>
      <c r="JAF51" s="681"/>
      <c r="JAG51" s="681"/>
      <c r="JAH51" s="681"/>
      <c r="JAI51" s="681"/>
      <c r="JAJ51" s="681"/>
      <c r="JAK51" s="681"/>
      <c r="JAL51" s="681"/>
      <c r="JAM51" s="681"/>
      <c r="JAN51" s="681"/>
      <c r="JAO51" s="681"/>
      <c r="JAP51" s="681"/>
      <c r="JAQ51" s="681"/>
      <c r="JAR51" s="681"/>
      <c r="JAS51" s="681"/>
      <c r="JAT51" s="681"/>
      <c r="JAU51" s="681"/>
      <c r="JAV51" s="681"/>
      <c r="JAW51" s="681"/>
      <c r="JAX51" s="681"/>
      <c r="JAY51" s="681"/>
      <c r="JAZ51" s="681"/>
      <c r="JBA51" s="681"/>
      <c r="JBB51" s="681"/>
      <c r="JBC51" s="681"/>
      <c r="JBD51" s="681"/>
      <c r="JBE51" s="681"/>
      <c r="JBF51" s="681"/>
      <c r="JBG51" s="681"/>
      <c r="JBH51" s="681"/>
      <c r="JBI51" s="681"/>
      <c r="JBJ51" s="681"/>
      <c r="JBK51" s="681"/>
      <c r="JBL51" s="681"/>
      <c r="JBM51" s="681"/>
      <c r="JBN51" s="681"/>
      <c r="JBO51" s="681"/>
      <c r="JBP51" s="681"/>
      <c r="JBQ51" s="681"/>
      <c r="JBR51" s="681"/>
      <c r="JBS51" s="681"/>
      <c r="JBT51" s="681"/>
      <c r="JBU51" s="681"/>
      <c r="JBV51" s="681"/>
      <c r="JBW51" s="681"/>
      <c r="JBX51" s="681"/>
      <c r="JBY51" s="681"/>
      <c r="JBZ51" s="681"/>
      <c r="JCA51" s="681"/>
      <c r="JCB51" s="681"/>
      <c r="JCC51" s="681"/>
      <c r="JCD51" s="681"/>
      <c r="JCE51" s="681"/>
      <c r="JCF51" s="681"/>
      <c r="JCG51" s="681"/>
      <c r="JCH51" s="681"/>
      <c r="JCI51" s="681"/>
      <c r="JCJ51" s="681"/>
      <c r="JCK51" s="681"/>
      <c r="JCL51" s="681"/>
      <c r="JCM51" s="681"/>
      <c r="JCN51" s="681"/>
      <c r="JCO51" s="681"/>
      <c r="JCP51" s="681"/>
      <c r="JCQ51" s="681"/>
      <c r="JCR51" s="681"/>
      <c r="JCS51" s="681"/>
      <c r="JCT51" s="681"/>
      <c r="JCU51" s="681"/>
      <c r="JCV51" s="681"/>
      <c r="JCW51" s="681"/>
      <c r="JCX51" s="681"/>
      <c r="JCY51" s="681"/>
      <c r="JCZ51" s="681"/>
      <c r="JDA51" s="681"/>
      <c r="JDB51" s="681"/>
      <c r="JDC51" s="681"/>
      <c r="JDD51" s="681"/>
      <c r="JDE51" s="681"/>
      <c r="JDF51" s="681"/>
      <c r="JDG51" s="681"/>
      <c r="JDH51" s="681"/>
      <c r="JDI51" s="681"/>
      <c r="JDJ51" s="681"/>
      <c r="JDK51" s="681"/>
      <c r="JDL51" s="681"/>
      <c r="JDM51" s="681"/>
      <c r="JDN51" s="681"/>
      <c r="JDO51" s="681"/>
      <c r="JDP51" s="681"/>
      <c r="JDQ51" s="681"/>
      <c r="JDR51" s="681"/>
      <c r="JDS51" s="681"/>
      <c r="JDT51" s="681"/>
      <c r="JDU51" s="681"/>
      <c r="JDV51" s="681"/>
      <c r="JDW51" s="681"/>
      <c r="JDX51" s="681"/>
      <c r="JDY51" s="681"/>
      <c r="JDZ51" s="681"/>
      <c r="JEA51" s="681"/>
      <c r="JEB51" s="681"/>
      <c r="JEC51" s="681"/>
      <c r="JED51" s="681"/>
      <c r="JEE51" s="681"/>
      <c r="JEF51" s="681"/>
      <c r="JEG51" s="681"/>
      <c r="JEH51" s="681"/>
      <c r="JEI51" s="681"/>
      <c r="JEJ51" s="681"/>
      <c r="JEK51" s="681"/>
      <c r="JEL51" s="681"/>
      <c r="JEM51" s="681"/>
      <c r="JEN51" s="681"/>
      <c r="JEO51" s="681"/>
      <c r="JEP51" s="681"/>
      <c r="JEQ51" s="681"/>
      <c r="JER51" s="681"/>
      <c r="JES51" s="681"/>
      <c r="JET51" s="681"/>
      <c r="JEU51" s="681"/>
      <c r="JEV51" s="681"/>
      <c r="JEW51" s="681"/>
      <c r="JEX51" s="681"/>
      <c r="JEY51" s="681"/>
      <c r="JEZ51" s="681"/>
      <c r="JFA51" s="681"/>
      <c r="JFB51" s="681"/>
      <c r="JFC51" s="681"/>
      <c r="JFD51" s="681"/>
      <c r="JFE51" s="681"/>
      <c r="JFF51" s="681"/>
      <c r="JFG51" s="681"/>
      <c r="JFH51" s="681"/>
      <c r="JFI51" s="681"/>
      <c r="JFJ51" s="681"/>
      <c r="JFK51" s="681"/>
      <c r="JFL51" s="681"/>
      <c r="JFM51" s="681"/>
      <c r="JFN51" s="681"/>
      <c r="JFO51" s="681"/>
      <c r="JFP51" s="681"/>
      <c r="JFQ51" s="681"/>
      <c r="JFR51" s="681"/>
      <c r="JFS51" s="681"/>
      <c r="JFT51" s="681"/>
      <c r="JFU51" s="681"/>
      <c r="JFV51" s="681"/>
      <c r="JFW51" s="681"/>
      <c r="JFX51" s="681"/>
      <c r="JFY51" s="681"/>
      <c r="JFZ51" s="681"/>
      <c r="JGA51" s="681"/>
      <c r="JGB51" s="681"/>
      <c r="JGC51" s="681"/>
      <c r="JGD51" s="681"/>
      <c r="JGE51" s="681"/>
      <c r="JGF51" s="681"/>
      <c r="JGG51" s="681"/>
      <c r="JGH51" s="681"/>
      <c r="JGI51" s="681"/>
      <c r="JGJ51" s="681"/>
      <c r="JGK51" s="681"/>
      <c r="JGL51" s="681"/>
      <c r="JGM51" s="681"/>
      <c r="JGN51" s="681"/>
      <c r="JGO51" s="681"/>
      <c r="JGP51" s="681"/>
      <c r="JGQ51" s="681"/>
      <c r="JGR51" s="681"/>
      <c r="JGS51" s="681"/>
      <c r="JGT51" s="681"/>
      <c r="JGU51" s="681"/>
      <c r="JGV51" s="681"/>
      <c r="JGW51" s="681"/>
      <c r="JGX51" s="681"/>
      <c r="JGY51" s="681"/>
      <c r="JGZ51" s="681"/>
      <c r="JHA51" s="681"/>
      <c r="JHB51" s="681"/>
      <c r="JHC51" s="681"/>
      <c r="JHD51" s="681"/>
      <c r="JHE51" s="681"/>
      <c r="JHF51" s="681"/>
      <c r="JHG51" s="681"/>
      <c r="JHH51" s="681"/>
      <c r="JHI51" s="681"/>
      <c r="JHJ51" s="681"/>
      <c r="JHK51" s="681"/>
      <c r="JHL51" s="681"/>
      <c r="JHM51" s="681"/>
      <c r="JHN51" s="681"/>
      <c r="JHO51" s="681"/>
      <c r="JHP51" s="681"/>
      <c r="JHQ51" s="681"/>
      <c r="JHR51" s="681"/>
      <c r="JHS51" s="681"/>
      <c r="JHT51" s="681"/>
      <c r="JHU51" s="681"/>
      <c r="JHV51" s="681"/>
      <c r="JHW51" s="681"/>
      <c r="JHX51" s="681"/>
      <c r="JHY51" s="681"/>
      <c r="JHZ51" s="681"/>
      <c r="JIA51" s="681"/>
      <c r="JIB51" s="681"/>
      <c r="JIC51" s="681"/>
      <c r="JID51" s="681"/>
      <c r="JIE51" s="681"/>
      <c r="JIF51" s="681"/>
      <c r="JIG51" s="681"/>
      <c r="JIH51" s="681"/>
      <c r="JII51" s="681"/>
      <c r="JIJ51" s="681"/>
      <c r="JIK51" s="681"/>
      <c r="JIL51" s="681"/>
      <c r="JIM51" s="681"/>
      <c r="JIN51" s="681"/>
      <c r="JIO51" s="681"/>
      <c r="JIP51" s="681"/>
      <c r="JIQ51" s="681"/>
      <c r="JIR51" s="681"/>
      <c r="JIS51" s="681"/>
      <c r="JIT51" s="681"/>
      <c r="JIU51" s="681"/>
      <c r="JIV51" s="681"/>
      <c r="JIW51" s="681"/>
      <c r="JIX51" s="681"/>
      <c r="JIY51" s="681"/>
      <c r="JIZ51" s="681"/>
      <c r="JJA51" s="681"/>
      <c r="JJB51" s="681"/>
      <c r="JJC51" s="681"/>
      <c r="JJD51" s="681"/>
      <c r="JJE51" s="681"/>
      <c r="JJF51" s="681"/>
      <c r="JJG51" s="681"/>
      <c r="JJH51" s="681"/>
      <c r="JJI51" s="681"/>
      <c r="JJJ51" s="681"/>
      <c r="JJK51" s="681"/>
      <c r="JJL51" s="681"/>
      <c r="JJM51" s="681"/>
      <c r="JJN51" s="681"/>
      <c r="JJO51" s="681"/>
      <c r="JJP51" s="681"/>
      <c r="JJQ51" s="681"/>
      <c r="JJR51" s="681"/>
      <c r="JJS51" s="681"/>
      <c r="JJT51" s="681"/>
      <c r="JJU51" s="681"/>
      <c r="JJV51" s="681"/>
      <c r="JJW51" s="681"/>
      <c r="JJX51" s="681"/>
      <c r="JJY51" s="681"/>
      <c r="JJZ51" s="681"/>
      <c r="JKA51" s="681"/>
      <c r="JKB51" s="681"/>
      <c r="JKC51" s="681"/>
      <c r="JKD51" s="681"/>
      <c r="JKE51" s="681"/>
      <c r="JKF51" s="681"/>
      <c r="JKG51" s="681"/>
      <c r="JKH51" s="681"/>
      <c r="JKI51" s="681"/>
      <c r="JKJ51" s="681"/>
      <c r="JKK51" s="681"/>
      <c r="JKL51" s="681"/>
      <c r="JKM51" s="681"/>
      <c r="JKN51" s="681"/>
      <c r="JKO51" s="681"/>
      <c r="JKP51" s="681"/>
      <c r="JKQ51" s="681"/>
      <c r="JKR51" s="681"/>
      <c r="JKS51" s="681"/>
      <c r="JKT51" s="681"/>
      <c r="JKU51" s="681"/>
      <c r="JKV51" s="681"/>
      <c r="JKW51" s="681"/>
      <c r="JKX51" s="681"/>
      <c r="JKY51" s="681"/>
      <c r="JKZ51" s="681"/>
      <c r="JLA51" s="681"/>
      <c r="JLB51" s="681"/>
      <c r="JLC51" s="681"/>
      <c r="JLD51" s="681"/>
      <c r="JLE51" s="681"/>
      <c r="JLF51" s="681"/>
      <c r="JLG51" s="681"/>
      <c r="JLH51" s="681"/>
      <c r="JLI51" s="681"/>
      <c r="JLJ51" s="681"/>
      <c r="JLK51" s="681"/>
      <c r="JLL51" s="681"/>
      <c r="JLM51" s="681"/>
      <c r="JLN51" s="681"/>
      <c r="JLO51" s="681"/>
      <c r="JLP51" s="681"/>
      <c r="JLQ51" s="681"/>
      <c r="JLR51" s="681"/>
      <c r="JLS51" s="681"/>
      <c r="JLT51" s="681"/>
      <c r="JLU51" s="681"/>
      <c r="JLV51" s="681"/>
      <c r="JLW51" s="681"/>
      <c r="JLX51" s="681"/>
      <c r="JLY51" s="681"/>
      <c r="JLZ51" s="681"/>
      <c r="JMA51" s="681"/>
      <c r="JMB51" s="681"/>
      <c r="JMC51" s="681"/>
      <c r="JMD51" s="681"/>
      <c r="JME51" s="681"/>
      <c r="JMF51" s="681"/>
      <c r="JMG51" s="681"/>
      <c r="JMH51" s="681"/>
      <c r="JMI51" s="681"/>
      <c r="JMJ51" s="681"/>
      <c r="JMK51" s="681"/>
      <c r="JML51" s="681"/>
      <c r="JMM51" s="681"/>
      <c r="JMN51" s="681"/>
      <c r="JMO51" s="681"/>
      <c r="JMP51" s="681"/>
      <c r="JMQ51" s="681"/>
      <c r="JMR51" s="681"/>
      <c r="JMS51" s="681"/>
      <c r="JMT51" s="681"/>
      <c r="JMU51" s="681"/>
      <c r="JMV51" s="681"/>
      <c r="JMW51" s="681"/>
      <c r="JMX51" s="681"/>
      <c r="JMY51" s="681"/>
      <c r="JMZ51" s="681"/>
      <c r="JNA51" s="681"/>
      <c r="JNB51" s="681"/>
      <c r="JNC51" s="681"/>
      <c r="JND51" s="681"/>
      <c r="JNE51" s="681"/>
      <c r="JNF51" s="681"/>
      <c r="JNG51" s="681"/>
      <c r="JNH51" s="681"/>
      <c r="JNI51" s="681"/>
      <c r="JNJ51" s="681"/>
      <c r="JNK51" s="681"/>
      <c r="JNL51" s="681"/>
      <c r="JNM51" s="681"/>
      <c r="JNN51" s="681"/>
      <c r="JNO51" s="681"/>
      <c r="JNP51" s="681"/>
      <c r="JNQ51" s="681"/>
      <c r="JNR51" s="681"/>
      <c r="JNS51" s="681"/>
      <c r="JNT51" s="681"/>
      <c r="JNU51" s="681"/>
      <c r="JNV51" s="681"/>
      <c r="JNW51" s="681"/>
      <c r="JNX51" s="681"/>
      <c r="JNY51" s="681"/>
      <c r="JNZ51" s="681"/>
      <c r="JOA51" s="681"/>
      <c r="JOB51" s="681"/>
      <c r="JOC51" s="681"/>
      <c r="JOD51" s="681"/>
      <c r="JOE51" s="681"/>
      <c r="JOF51" s="681"/>
      <c r="JOG51" s="681"/>
      <c r="JOH51" s="681"/>
      <c r="JOI51" s="681"/>
      <c r="JOJ51" s="681"/>
      <c r="JOK51" s="681"/>
      <c r="JOU51" s="681"/>
      <c r="JOV51" s="681"/>
      <c r="JOW51" s="681"/>
      <c r="JOX51" s="681"/>
      <c r="JOY51" s="681"/>
      <c r="JOZ51" s="681"/>
      <c r="JPA51" s="681"/>
      <c r="JPB51" s="681"/>
      <c r="JPC51" s="681"/>
      <c r="JPD51" s="681"/>
      <c r="JPE51" s="681"/>
      <c r="JPF51" s="681"/>
      <c r="JPG51" s="681"/>
      <c r="JPH51" s="681"/>
      <c r="JPI51" s="681"/>
      <c r="JPJ51" s="681"/>
      <c r="JPK51" s="681"/>
      <c r="JPL51" s="681"/>
      <c r="JPM51" s="681"/>
      <c r="JPN51" s="681"/>
      <c r="JPO51" s="681"/>
      <c r="JPP51" s="681"/>
      <c r="JPQ51" s="681"/>
      <c r="JPR51" s="681"/>
      <c r="JPS51" s="681"/>
      <c r="JPT51" s="681"/>
      <c r="JPU51" s="681"/>
      <c r="JPV51" s="681"/>
      <c r="JPW51" s="681"/>
      <c r="JPX51" s="681"/>
      <c r="JPY51" s="681"/>
      <c r="JPZ51" s="681"/>
      <c r="JQA51" s="681"/>
      <c r="JQB51" s="681"/>
      <c r="JQC51" s="681"/>
      <c r="JQD51" s="681"/>
      <c r="JQE51" s="681"/>
      <c r="JQF51" s="681"/>
      <c r="JQG51" s="681"/>
      <c r="JQH51" s="681"/>
      <c r="JQI51" s="681"/>
      <c r="JQJ51" s="681"/>
      <c r="JQK51" s="681"/>
      <c r="JQL51" s="681"/>
      <c r="JQM51" s="681"/>
      <c r="JQN51" s="681"/>
      <c r="JQO51" s="681"/>
      <c r="JQP51" s="681"/>
      <c r="JQQ51" s="681"/>
      <c r="JQR51" s="681"/>
      <c r="JQS51" s="681"/>
      <c r="JQT51" s="681"/>
      <c r="JQU51" s="681"/>
      <c r="JQV51" s="681"/>
      <c r="JQW51" s="681"/>
      <c r="JQX51" s="681"/>
      <c r="JQY51" s="681"/>
      <c r="JQZ51" s="681"/>
      <c r="JRA51" s="681"/>
      <c r="JRB51" s="681"/>
      <c r="JRC51" s="681"/>
      <c r="JRD51" s="681"/>
      <c r="JRE51" s="681"/>
      <c r="JRF51" s="681"/>
      <c r="JRG51" s="681"/>
      <c r="JRH51" s="681"/>
      <c r="JRI51" s="681"/>
      <c r="JRJ51" s="681"/>
      <c r="JRK51" s="681"/>
      <c r="JRL51" s="681"/>
      <c r="JRM51" s="681"/>
      <c r="JRN51" s="681"/>
      <c r="JRO51" s="681"/>
      <c r="JRP51" s="681"/>
      <c r="JRQ51" s="681"/>
      <c r="JRR51" s="681"/>
      <c r="JRS51" s="681"/>
      <c r="JRT51" s="681"/>
      <c r="JRU51" s="681"/>
      <c r="JRV51" s="681"/>
      <c r="JRW51" s="681"/>
      <c r="JRX51" s="681"/>
      <c r="JRY51" s="681"/>
      <c r="JRZ51" s="681"/>
      <c r="JSA51" s="681"/>
      <c r="JSB51" s="681"/>
      <c r="JSC51" s="681"/>
      <c r="JSD51" s="681"/>
      <c r="JSE51" s="681"/>
      <c r="JSF51" s="681"/>
      <c r="JSG51" s="681"/>
      <c r="JSH51" s="681"/>
      <c r="JSI51" s="681"/>
      <c r="JSJ51" s="681"/>
      <c r="JSK51" s="681"/>
      <c r="JSL51" s="681"/>
      <c r="JSM51" s="681"/>
      <c r="JSN51" s="681"/>
      <c r="JSO51" s="681"/>
      <c r="JSP51" s="681"/>
      <c r="JSQ51" s="681"/>
      <c r="JSR51" s="681"/>
      <c r="JSS51" s="681"/>
      <c r="JST51" s="681"/>
      <c r="JSU51" s="681"/>
      <c r="JSV51" s="681"/>
      <c r="JSW51" s="681"/>
      <c r="JSX51" s="681"/>
      <c r="JSY51" s="681"/>
      <c r="JSZ51" s="681"/>
      <c r="JTA51" s="681"/>
      <c r="JTB51" s="681"/>
      <c r="JTC51" s="681"/>
      <c r="JTD51" s="681"/>
      <c r="JTE51" s="681"/>
      <c r="JTF51" s="681"/>
      <c r="JTG51" s="681"/>
      <c r="JTH51" s="681"/>
      <c r="JTI51" s="681"/>
      <c r="JTJ51" s="681"/>
      <c r="JTK51" s="681"/>
      <c r="JTL51" s="681"/>
      <c r="JTM51" s="681"/>
      <c r="JTN51" s="681"/>
      <c r="JTO51" s="681"/>
      <c r="JTP51" s="681"/>
      <c r="JTQ51" s="681"/>
      <c r="JTR51" s="681"/>
      <c r="JTS51" s="681"/>
      <c r="JTT51" s="681"/>
      <c r="JTU51" s="681"/>
      <c r="JTV51" s="681"/>
      <c r="JTW51" s="681"/>
      <c r="JTX51" s="681"/>
      <c r="JTY51" s="681"/>
      <c r="JTZ51" s="681"/>
      <c r="JUA51" s="681"/>
      <c r="JUB51" s="681"/>
      <c r="JUC51" s="681"/>
      <c r="JUD51" s="681"/>
      <c r="JUE51" s="681"/>
      <c r="JUF51" s="681"/>
      <c r="JUG51" s="681"/>
      <c r="JUH51" s="681"/>
      <c r="JUI51" s="681"/>
      <c r="JUJ51" s="681"/>
      <c r="JUK51" s="681"/>
      <c r="JUL51" s="681"/>
      <c r="JUM51" s="681"/>
      <c r="JUN51" s="681"/>
      <c r="JUO51" s="681"/>
      <c r="JUP51" s="681"/>
      <c r="JUQ51" s="681"/>
      <c r="JUR51" s="681"/>
      <c r="JUS51" s="681"/>
      <c r="JUT51" s="681"/>
      <c r="JUU51" s="681"/>
      <c r="JUV51" s="681"/>
      <c r="JUW51" s="681"/>
      <c r="JUX51" s="681"/>
      <c r="JUY51" s="681"/>
      <c r="JUZ51" s="681"/>
      <c r="JVA51" s="681"/>
      <c r="JVB51" s="681"/>
      <c r="JVC51" s="681"/>
      <c r="JVD51" s="681"/>
      <c r="JVE51" s="681"/>
      <c r="JVF51" s="681"/>
      <c r="JVG51" s="681"/>
      <c r="JVH51" s="681"/>
      <c r="JVI51" s="681"/>
      <c r="JVJ51" s="681"/>
      <c r="JVK51" s="681"/>
      <c r="JVL51" s="681"/>
      <c r="JVM51" s="681"/>
      <c r="JVN51" s="681"/>
      <c r="JVO51" s="681"/>
      <c r="JVP51" s="681"/>
      <c r="JVQ51" s="681"/>
      <c r="JVR51" s="681"/>
      <c r="JVS51" s="681"/>
      <c r="JVT51" s="681"/>
      <c r="JVU51" s="681"/>
      <c r="JVV51" s="681"/>
      <c r="JVW51" s="681"/>
      <c r="JVX51" s="681"/>
      <c r="JVY51" s="681"/>
      <c r="JVZ51" s="681"/>
      <c r="JWA51" s="681"/>
      <c r="JWB51" s="681"/>
      <c r="JWC51" s="681"/>
      <c r="JWD51" s="681"/>
      <c r="JWE51" s="681"/>
      <c r="JWF51" s="681"/>
      <c r="JWG51" s="681"/>
      <c r="JWH51" s="681"/>
      <c r="JWI51" s="681"/>
      <c r="JWJ51" s="681"/>
      <c r="JWK51" s="681"/>
      <c r="JWL51" s="681"/>
      <c r="JWM51" s="681"/>
      <c r="JWN51" s="681"/>
      <c r="JWO51" s="681"/>
      <c r="JWP51" s="681"/>
      <c r="JWQ51" s="681"/>
      <c r="JWR51" s="681"/>
      <c r="JWS51" s="681"/>
      <c r="JWT51" s="681"/>
      <c r="JWU51" s="681"/>
      <c r="JWV51" s="681"/>
      <c r="JWW51" s="681"/>
      <c r="JWX51" s="681"/>
      <c r="JWY51" s="681"/>
      <c r="JWZ51" s="681"/>
      <c r="JXA51" s="681"/>
      <c r="JXB51" s="681"/>
      <c r="JXC51" s="681"/>
      <c r="JXD51" s="681"/>
      <c r="JXE51" s="681"/>
      <c r="JXF51" s="681"/>
      <c r="JXG51" s="681"/>
      <c r="JXH51" s="681"/>
      <c r="JXI51" s="681"/>
      <c r="JXJ51" s="681"/>
      <c r="JXK51" s="681"/>
      <c r="JXL51" s="681"/>
      <c r="JXM51" s="681"/>
      <c r="JXN51" s="681"/>
      <c r="JXO51" s="681"/>
      <c r="JXP51" s="681"/>
      <c r="JXQ51" s="681"/>
      <c r="JXR51" s="681"/>
      <c r="JXS51" s="681"/>
      <c r="JXT51" s="681"/>
      <c r="JXU51" s="681"/>
      <c r="JXV51" s="681"/>
      <c r="JXW51" s="681"/>
      <c r="JXX51" s="681"/>
      <c r="JXY51" s="681"/>
      <c r="JXZ51" s="681"/>
      <c r="JYA51" s="681"/>
      <c r="JYB51" s="681"/>
      <c r="JYC51" s="681"/>
      <c r="JYD51" s="681"/>
      <c r="JYE51" s="681"/>
      <c r="JYF51" s="681"/>
      <c r="JYG51" s="681"/>
      <c r="JYH51" s="681"/>
      <c r="JYI51" s="681"/>
      <c r="JYJ51" s="681"/>
      <c r="JYK51" s="681"/>
      <c r="JYL51" s="681"/>
      <c r="JYM51" s="681"/>
      <c r="JYN51" s="681"/>
      <c r="JYO51" s="681"/>
      <c r="JYP51" s="681"/>
      <c r="JYQ51" s="681"/>
      <c r="JYR51" s="681"/>
      <c r="JYS51" s="681"/>
      <c r="JYT51" s="681"/>
      <c r="JYU51" s="681"/>
      <c r="JYV51" s="681"/>
      <c r="JYW51" s="681"/>
      <c r="JYX51" s="681"/>
      <c r="JYY51" s="681"/>
      <c r="JYZ51" s="681"/>
      <c r="JZA51" s="681"/>
      <c r="JZB51" s="681"/>
      <c r="JZC51" s="681"/>
      <c r="JZD51" s="681"/>
      <c r="JZE51" s="681"/>
      <c r="JZF51" s="681"/>
      <c r="JZG51" s="681"/>
      <c r="JZH51" s="681"/>
      <c r="JZI51" s="681"/>
      <c r="JZJ51" s="681"/>
      <c r="JZK51" s="681"/>
      <c r="JZL51" s="681"/>
      <c r="JZM51" s="681"/>
      <c r="JZN51" s="681"/>
      <c r="JZO51" s="681"/>
      <c r="JZP51" s="681"/>
      <c r="JZQ51" s="681"/>
      <c r="JZR51" s="681"/>
      <c r="JZS51" s="681"/>
      <c r="JZT51" s="681"/>
      <c r="JZU51" s="681"/>
      <c r="JZV51" s="681"/>
      <c r="JZW51" s="681"/>
      <c r="JZX51" s="681"/>
      <c r="JZY51" s="681"/>
      <c r="JZZ51" s="681"/>
      <c r="KAA51" s="681"/>
      <c r="KAB51" s="681"/>
      <c r="KAC51" s="681"/>
      <c r="KAD51" s="681"/>
      <c r="KAE51" s="681"/>
      <c r="KAF51" s="681"/>
      <c r="KAG51" s="681"/>
      <c r="KAH51" s="681"/>
      <c r="KAI51" s="681"/>
      <c r="KAJ51" s="681"/>
      <c r="KAK51" s="681"/>
      <c r="KAL51" s="681"/>
      <c r="KAM51" s="681"/>
      <c r="KAN51" s="681"/>
      <c r="KAO51" s="681"/>
      <c r="KAP51" s="681"/>
      <c r="KAQ51" s="681"/>
      <c r="KAR51" s="681"/>
      <c r="KAS51" s="681"/>
      <c r="KAT51" s="681"/>
      <c r="KAU51" s="681"/>
      <c r="KAV51" s="681"/>
      <c r="KAW51" s="681"/>
      <c r="KAX51" s="681"/>
      <c r="KAY51" s="681"/>
      <c r="KAZ51" s="681"/>
      <c r="KBA51" s="681"/>
      <c r="KBB51" s="681"/>
      <c r="KBC51" s="681"/>
      <c r="KBD51" s="681"/>
      <c r="KBE51" s="681"/>
      <c r="KBF51" s="681"/>
      <c r="KBG51" s="681"/>
      <c r="KBH51" s="681"/>
      <c r="KBI51" s="681"/>
      <c r="KBJ51" s="681"/>
      <c r="KBK51" s="681"/>
      <c r="KBL51" s="681"/>
      <c r="KBM51" s="681"/>
      <c r="KBN51" s="681"/>
      <c r="KBO51" s="681"/>
      <c r="KBP51" s="681"/>
      <c r="KBQ51" s="681"/>
      <c r="KBR51" s="681"/>
      <c r="KBS51" s="681"/>
      <c r="KBT51" s="681"/>
      <c r="KBU51" s="681"/>
      <c r="KBV51" s="681"/>
      <c r="KBW51" s="681"/>
      <c r="KBX51" s="681"/>
      <c r="KBY51" s="681"/>
      <c r="KBZ51" s="681"/>
      <c r="KCA51" s="681"/>
      <c r="KCB51" s="681"/>
      <c r="KCC51" s="681"/>
      <c r="KCD51" s="681"/>
      <c r="KCE51" s="681"/>
      <c r="KCF51" s="681"/>
      <c r="KCG51" s="681"/>
      <c r="KCH51" s="681"/>
      <c r="KCI51" s="681"/>
      <c r="KCJ51" s="681"/>
      <c r="KCK51" s="681"/>
      <c r="KCL51" s="681"/>
      <c r="KCM51" s="681"/>
      <c r="KCN51" s="681"/>
      <c r="KCO51" s="681"/>
      <c r="KCP51" s="681"/>
      <c r="KCQ51" s="681"/>
      <c r="KCR51" s="681"/>
      <c r="KCS51" s="681"/>
      <c r="KCT51" s="681"/>
      <c r="KCU51" s="681"/>
      <c r="KCV51" s="681"/>
      <c r="KCW51" s="681"/>
      <c r="KCX51" s="681"/>
      <c r="KCY51" s="681"/>
      <c r="KCZ51" s="681"/>
      <c r="KDA51" s="681"/>
      <c r="KDB51" s="681"/>
      <c r="KDC51" s="681"/>
      <c r="KDD51" s="681"/>
      <c r="KDE51" s="681"/>
      <c r="KDF51" s="681"/>
      <c r="KDG51" s="681"/>
      <c r="KDH51" s="681"/>
      <c r="KDI51" s="681"/>
      <c r="KDJ51" s="681"/>
      <c r="KDK51" s="681"/>
      <c r="KDL51" s="681"/>
      <c r="KDM51" s="681"/>
      <c r="KDN51" s="681"/>
      <c r="KDO51" s="681"/>
      <c r="KDP51" s="681"/>
      <c r="KDQ51" s="681"/>
      <c r="KDR51" s="681"/>
      <c r="KDS51" s="681"/>
      <c r="KDT51" s="681"/>
      <c r="KDU51" s="681"/>
      <c r="KDV51" s="681"/>
      <c r="KDW51" s="681"/>
      <c r="KDX51" s="681"/>
      <c r="KDY51" s="681"/>
      <c r="KDZ51" s="681"/>
      <c r="KEA51" s="681"/>
      <c r="KEB51" s="681"/>
      <c r="KEC51" s="681"/>
      <c r="KED51" s="681"/>
      <c r="KEE51" s="681"/>
      <c r="KEF51" s="681"/>
      <c r="KEG51" s="681"/>
      <c r="KEH51" s="681"/>
      <c r="KEI51" s="681"/>
      <c r="KEJ51" s="681"/>
      <c r="KEK51" s="681"/>
      <c r="KEL51" s="681"/>
      <c r="KEM51" s="681"/>
      <c r="KEN51" s="681"/>
      <c r="KEO51" s="681"/>
      <c r="KEP51" s="681"/>
      <c r="KEQ51" s="681"/>
      <c r="KER51" s="681"/>
      <c r="KES51" s="681"/>
      <c r="KET51" s="681"/>
      <c r="KEU51" s="681"/>
      <c r="KEV51" s="681"/>
      <c r="KEW51" s="681"/>
      <c r="KEX51" s="681"/>
      <c r="KEY51" s="681"/>
      <c r="KEZ51" s="681"/>
      <c r="KFA51" s="681"/>
      <c r="KFB51" s="681"/>
      <c r="KFC51" s="681"/>
      <c r="KFD51" s="681"/>
      <c r="KFE51" s="681"/>
      <c r="KFF51" s="681"/>
      <c r="KFG51" s="681"/>
      <c r="KFH51" s="681"/>
      <c r="KFI51" s="681"/>
      <c r="KFJ51" s="681"/>
      <c r="KFK51" s="681"/>
      <c r="KFL51" s="681"/>
      <c r="KFM51" s="681"/>
      <c r="KFN51" s="681"/>
      <c r="KFO51" s="681"/>
      <c r="KFP51" s="681"/>
      <c r="KFQ51" s="681"/>
      <c r="KFR51" s="681"/>
      <c r="KFS51" s="681"/>
      <c r="KFT51" s="681"/>
      <c r="KFU51" s="681"/>
      <c r="KFV51" s="681"/>
      <c r="KFW51" s="681"/>
      <c r="KFX51" s="681"/>
      <c r="KFY51" s="681"/>
      <c r="KFZ51" s="681"/>
      <c r="KGA51" s="681"/>
      <c r="KGB51" s="681"/>
      <c r="KGC51" s="681"/>
      <c r="KGD51" s="681"/>
      <c r="KGE51" s="681"/>
      <c r="KGF51" s="681"/>
      <c r="KGG51" s="681"/>
      <c r="KGH51" s="681"/>
      <c r="KGI51" s="681"/>
      <c r="KGJ51" s="681"/>
      <c r="KGK51" s="681"/>
      <c r="KGL51" s="681"/>
      <c r="KGM51" s="681"/>
      <c r="KGN51" s="681"/>
      <c r="KGO51" s="681"/>
      <c r="KGP51" s="681"/>
      <c r="KGQ51" s="681"/>
      <c r="KGR51" s="681"/>
      <c r="KGS51" s="681"/>
      <c r="KGT51" s="681"/>
      <c r="KGU51" s="681"/>
      <c r="KGV51" s="681"/>
      <c r="KGW51" s="681"/>
      <c r="KGX51" s="681"/>
      <c r="KGY51" s="681"/>
      <c r="KGZ51" s="681"/>
      <c r="KHA51" s="681"/>
      <c r="KHB51" s="681"/>
      <c r="KHC51" s="681"/>
      <c r="KHD51" s="681"/>
      <c r="KHE51" s="681"/>
      <c r="KHF51" s="681"/>
      <c r="KHG51" s="681"/>
      <c r="KHH51" s="681"/>
      <c r="KHI51" s="681"/>
      <c r="KHJ51" s="681"/>
      <c r="KHK51" s="681"/>
      <c r="KHL51" s="681"/>
      <c r="KHM51" s="681"/>
      <c r="KHN51" s="681"/>
      <c r="KHO51" s="681"/>
      <c r="KHP51" s="681"/>
      <c r="KHQ51" s="681"/>
      <c r="KHR51" s="681"/>
      <c r="KHS51" s="681"/>
      <c r="KHT51" s="681"/>
      <c r="KHU51" s="681"/>
      <c r="KHV51" s="681"/>
      <c r="KHW51" s="681"/>
      <c r="KHX51" s="681"/>
      <c r="KHY51" s="681"/>
      <c r="KHZ51" s="681"/>
      <c r="KIA51" s="681"/>
      <c r="KIB51" s="681"/>
      <c r="KIC51" s="681"/>
      <c r="KID51" s="681"/>
      <c r="KIE51" s="681"/>
      <c r="KIF51" s="681"/>
      <c r="KIG51" s="681"/>
      <c r="KIH51" s="681"/>
      <c r="KII51" s="681"/>
      <c r="KIJ51" s="681"/>
      <c r="KIK51" s="681"/>
      <c r="KIL51" s="681"/>
      <c r="KIM51" s="681"/>
      <c r="KIN51" s="681"/>
      <c r="KIO51" s="681"/>
      <c r="KIP51" s="681"/>
      <c r="KIQ51" s="681"/>
      <c r="KIR51" s="681"/>
      <c r="KIS51" s="681"/>
      <c r="KIT51" s="681"/>
      <c r="KIU51" s="681"/>
      <c r="KIV51" s="681"/>
      <c r="KIW51" s="681"/>
      <c r="KIX51" s="681"/>
      <c r="KIY51" s="681"/>
      <c r="KIZ51" s="681"/>
      <c r="KJA51" s="681"/>
      <c r="KJB51" s="681"/>
      <c r="KJC51" s="681"/>
      <c r="KJD51" s="681"/>
      <c r="KJE51" s="681"/>
      <c r="KJF51" s="681"/>
      <c r="KJG51" s="681"/>
      <c r="KJH51" s="681"/>
      <c r="KJI51" s="681"/>
      <c r="KJJ51" s="681"/>
      <c r="KJK51" s="681"/>
      <c r="KJL51" s="681"/>
      <c r="KJM51" s="681"/>
      <c r="KJN51" s="681"/>
      <c r="KJO51" s="681"/>
      <c r="KJP51" s="681"/>
      <c r="KJQ51" s="681"/>
      <c r="KJR51" s="681"/>
      <c r="KJS51" s="681"/>
      <c r="KJT51" s="681"/>
      <c r="KJU51" s="681"/>
      <c r="KJV51" s="681"/>
      <c r="KJW51" s="681"/>
      <c r="KJX51" s="681"/>
      <c r="KJY51" s="681"/>
      <c r="KJZ51" s="681"/>
      <c r="KKA51" s="681"/>
      <c r="KKB51" s="681"/>
      <c r="KKC51" s="681"/>
      <c r="KKD51" s="681"/>
      <c r="KKE51" s="681"/>
      <c r="KKF51" s="681"/>
      <c r="KKG51" s="681"/>
      <c r="KKH51" s="681"/>
      <c r="KKI51" s="681"/>
      <c r="KKJ51" s="681"/>
      <c r="KKK51" s="681"/>
      <c r="KKL51" s="681"/>
      <c r="KKM51" s="681"/>
      <c r="KKN51" s="681"/>
      <c r="KKO51" s="681"/>
      <c r="KKP51" s="681"/>
      <c r="KKQ51" s="681"/>
      <c r="KKR51" s="681"/>
      <c r="KKS51" s="681"/>
      <c r="KKT51" s="681"/>
      <c r="KKU51" s="681"/>
      <c r="KKV51" s="681"/>
      <c r="KKW51" s="681"/>
      <c r="KKX51" s="681"/>
      <c r="KKY51" s="681"/>
      <c r="KKZ51" s="681"/>
      <c r="KLA51" s="681"/>
      <c r="KLB51" s="681"/>
      <c r="KLC51" s="681"/>
      <c r="KLD51" s="681"/>
      <c r="KLE51" s="681"/>
      <c r="KLF51" s="681"/>
      <c r="KLG51" s="681"/>
      <c r="KLH51" s="681"/>
      <c r="KLI51" s="681"/>
      <c r="KLJ51" s="681"/>
      <c r="KLK51" s="681"/>
      <c r="KLL51" s="681"/>
      <c r="KLM51" s="681"/>
      <c r="KLN51" s="681"/>
      <c r="KLO51" s="681"/>
      <c r="KLP51" s="681"/>
      <c r="KLQ51" s="681"/>
      <c r="KLR51" s="681"/>
      <c r="KLS51" s="681"/>
      <c r="KLT51" s="681"/>
      <c r="KLU51" s="681"/>
      <c r="KLV51" s="681"/>
      <c r="KLW51" s="681"/>
      <c r="KLX51" s="681"/>
      <c r="KLY51" s="681"/>
      <c r="KLZ51" s="681"/>
      <c r="KMA51" s="681"/>
      <c r="KMB51" s="681"/>
      <c r="KMC51" s="681"/>
      <c r="KMD51" s="681"/>
      <c r="KME51" s="681"/>
      <c r="KMF51" s="681"/>
      <c r="KMG51" s="681"/>
      <c r="KMH51" s="681"/>
      <c r="KMI51" s="681"/>
      <c r="KMJ51" s="681"/>
      <c r="KMK51" s="681"/>
      <c r="KML51" s="681"/>
      <c r="KMM51" s="681"/>
      <c r="KMN51" s="681"/>
      <c r="KMO51" s="681"/>
      <c r="KMP51" s="681"/>
      <c r="KMQ51" s="681"/>
      <c r="KMR51" s="681"/>
      <c r="KMS51" s="681"/>
      <c r="KMT51" s="681"/>
      <c r="KMU51" s="681"/>
      <c r="KMV51" s="681"/>
      <c r="KMW51" s="681"/>
      <c r="KMX51" s="681"/>
      <c r="KMY51" s="681"/>
      <c r="KMZ51" s="681"/>
      <c r="KNA51" s="681"/>
      <c r="KNB51" s="681"/>
      <c r="KNC51" s="681"/>
      <c r="KND51" s="681"/>
      <c r="KNE51" s="681"/>
      <c r="KNF51" s="681"/>
      <c r="KNG51" s="681"/>
      <c r="KNH51" s="681"/>
      <c r="KNI51" s="681"/>
      <c r="KNJ51" s="681"/>
      <c r="KNK51" s="681"/>
      <c r="KNL51" s="681"/>
      <c r="KNM51" s="681"/>
      <c r="KNN51" s="681"/>
      <c r="KNO51" s="681"/>
      <c r="KNP51" s="681"/>
      <c r="KNQ51" s="681"/>
      <c r="KNR51" s="681"/>
      <c r="KNS51" s="681"/>
      <c r="KNT51" s="681"/>
      <c r="KNU51" s="681"/>
      <c r="KNV51" s="681"/>
      <c r="KNW51" s="681"/>
      <c r="KNX51" s="681"/>
      <c r="KNY51" s="681"/>
      <c r="KNZ51" s="681"/>
      <c r="KOA51" s="681"/>
      <c r="KOB51" s="681"/>
      <c r="KOC51" s="681"/>
      <c r="KOD51" s="681"/>
      <c r="KOE51" s="681"/>
      <c r="KOF51" s="681"/>
      <c r="KOG51" s="681"/>
      <c r="KOH51" s="681"/>
      <c r="KOI51" s="681"/>
      <c r="KOJ51" s="681"/>
      <c r="KOK51" s="681"/>
      <c r="KOL51" s="681"/>
      <c r="KOM51" s="681"/>
      <c r="KON51" s="681"/>
      <c r="KOO51" s="681"/>
      <c r="KOP51" s="681"/>
      <c r="KOQ51" s="681"/>
      <c r="KOR51" s="681"/>
      <c r="KOS51" s="681"/>
      <c r="KOT51" s="681"/>
      <c r="KOU51" s="681"/>
      <c r="KOV51" s="681"/>
      <c r="KOW51" s="681"/>
      <c r="KOX51" s="681"/>
      <c r="KOY51" s="681"/>
      <c r="KOZ51" s="681"/>
      <c r="KPA51" s="681"/>
      <c r="KPB51" s="681"/>
      <c r="KPC51" s="681"/>
      <c r="KPD51" s="681"/>
      <c r="KPE51" s="681"/>
      <c r="KPF51" s="681"/>
      <c r="KPG51" s="681"/>
      <c r="KPH51" s="681"/>
      <c r="KPI51" s="681"/>
      <c r="KPJ51" s="681"/>
      <c r="KPK51" s="681"/>
      <c r="KPL51" s="681"/>
      <c r="KPM51" s="681"/>
      <c r="KPN51" s="681"/>
      <c r="KPO51" s="681"/>
      <c r="KPP51" s="681"/>
      <c r="KPQ51" s="681"/>
      <c r="KPR51" s="681"/>
      <c r="KPS51" s="681"/>
      <c r="KPT51" s="681"/>
      <c r="KPU51" s="681"/>
      <c r="KPV51" s="681"/>
      <c r="KPW51" s="681"/>
      <c r="KPX51" s="681"/>
      <c r="KPY51" s="681"/>
      <c r="KPZ51" s="681"/>
      <c r="KQA51" s="681"/>
      <c r="KQB51" s="681"/>
      <c r="KQC51" s="681"/>
      <c r="KQD51" s="681"/>
      <c r="KQE51" s="681"/>
      <c r="KQF51" s="681"/>
      <c r="KQG51" s="681"/>
      <c r="KQH51" s="681"/>
      <c r="KQI51" s="681"/>
      <c r="KQJ51" s="681"/>
      <c r="KQK51" s="681"/>
      <c r="KQL51" s="681"/>
      <c r="KQM51" s="681"/>
      <c r="KQN51" s="681"/>
      <c r="KQO51" s="681"/>
      <c r="KQP51" s="681"/>
      <c r="KQQ51" s="681"/>
      <c r="KQR51" s="681"/>
      <c r="KQS51" s="681"/>
      <c r="KQT51" s="681"/>
      <c r="KQU51" s="681"/>
      <c r="KQV51" s="681"/>
      <c r="KQW51" s="681"/>
      <c r="KQX51" s="681"/>
      <c r="KQY51" s="681"/>
      <c r="KQZ51" s="681"/>
      <c r="KRA51" s="681"/>
      <c r="KRB51" s="681"/>
      <c r="KRC51" s="681"/>
      <c r="KRD51" s="681"/>
      <c r="KRE51" s="681"/>
      <c r="KRF51" s="681"/>
      <c r="KRG51" s="681"/>
      <c r="KRH51" s="681"/>
      <c r="KRI51" s="681"/>
      <c r="KRJ51" s="681"/>
      <c r="KRK51" s="681"/>
      <c r="KRL51" s="681"/>
      <c r="KRM51" s="681"/>
      <c r="KRN51" s="681"/>
      <c r="KRO51" s="681"/>
      <c r="KRP51" s="681"/>
      <c r="KRQ51" s="681"/>
      <c r="KRR51" s="681"/>
      <c r="KRS51" s="681"/>
      <c r="KRT51" s="681"/>
      <c r="KRU51" s="681"/>
      <c r="KRV51" s="681"/>
      <c r="KRW51" s="681"/>
      <c r="KRX51" s="681"/>
      <c r="KRY51" s="681"/>
      <c r="KRZ51" s="681"/>
      <c r="KSA51" s="681"/>
      <c r="KSB51" s="681"/>
      <c r="KSC51" s="681"/>
      <c r="KSD51" s="681"/>
      <c r="KSE51" s="681"/>
      <c r="KSF51" s="681"/>
      <c r="KSG51" s="681"/>
      <c r="KSH51" s="681"/>
      <c r="KSI51" s="681"/>
      <c r="KSJ51" s="681"/>
      <c r="KSK51" s="681"/>
      <c r="KSL51" s="681"/>
      <c r="KSM51" s="681"/>
      <c r="KSN51" s="681"/>
      <c r="KSO51" s="681"/>
      <c r="KSP51" s="681"/>
      <c r="KSQ51" s="681"/>
      <c r="KSR51" s="681"/>
      <c r="KSS51" s="681"/>
      <c r="KST51" s="681"/>
      <c r="KSU51" s="681"/>
      <c r="KSV51" s="681"/>
      <c r="KSW51" s="681"/>
      <c r="KSX51" s="681"/>
      <c r="KSY51" s="681"/>
      <c r="KSZ51" s="681"/>
      <c r="KTA51" s="681"/>
      <c r="KTB51" s="681"/>
      <c r="KTC51" s="681"/>
      <c r="KTD51" s="681"/>
      <c r="KTE51" s="681"/>
      <c r="KTF51" s="681"/>
      <c r="KTG51" s="681"/>
      <c r="KTH51" s="681"/>
      <c r="KTI51" s="681"/>
      <c r="KTJ51" s="681"/>
      <c r="KTK51" s="681"/>
      <c r="KTL51" s="681"/>
      <c r="KTM51" s="681"/>
      <c r="KTN51" s="681"/>
      <c r="KTO51" s="681"/>
      <c r="KTP51" s="681"/>
      <c r="KTQ51" s="681"/>
      <c r="KTR51" s="681"/>
      <c r="KTS51" s="681"/>
      <c r="KTT51" s="681"/>
      <c r="KTU51" s="681"/>
      <c r="KTV51" s="681"/>
      <c r="KTW51" s="681"/>
      <c r="KTX51" s="681"/>
      <c r="KTY51" s="681"/>
      <c r="KTZ51" s="681"/>
      <c r="KUA51" s="681"/>
      <c r="KUB51" s="681"/>
      <c r="KUC51" s="681"/>
      <c r="KUD51" s="681"/>
      <c r="KUE51" s="681"/>
      <c r="KUF51" s="681"/>
      <c r="KUG51" s="681"/>
      <c r="KUH51" s="681"/>
      <c r="KUI51" s="681"/>
      <c r="KUJ51" s="681"/>
      <c r="KUK51" s="681"/>
      <c r="KUL51" s="681"/>
      <c r="KUM51" s="681"/>
      <c r="KUN51" s="681"/>
      <c r="KUO51" s="681"/>
      <c r="KUP51" s="681"/>
      <c r="KUQ51" s="681"/>
      <c r="KUR51" s="681"/>
      <c r="KUS51" s="681"/>
      <c r="KUT51" s="681"/>
      <c r="KUU51" s="681"/>
      <c r="KUV51" s="681"/>
      <c r="KUW51" s="681"/>
      <c r="KUX51" s="681"/>
      <c r="KUY51" s="681"/>
      <c r="KUZ51" s="681"/>
      <c r="KVA51" s="681"/>
      <c r="KVB51" s="681"/>
      <c r="KVC51" s="681"/>
      <c r="KVD51" s="681"/>
      <c r="KVE51" s="681"/>
      <c r="KVF51" s="681"/>
      <c r="KVG51" s="681"/>
      <c r="KVH51" s="681"/>
      <c r="KVI51" s="681"/>
      <c r="KVJ51" s="681"/>
      <c r="KVK51" s="681"/>
      <c r="KVL51" s="681"/>
      <c r="KVM51" s="681"/>
      <c r="KVN51" s="681"/>
      <c r="KVO51" s="681"/>
      <c r="KVP51" s="681"/>
      <c r="KVQ51" s="681"/>
      <c r="KVR51" s="681"/>
      <c r="KVS51" s="681"/>
      <c r="KVT51" s="681"/>
      <c r="KVU51" s="681"/>
      <c r="KVV51" s="681"/>
      <c r="KVW51" s="681"/>
      <c r="KVX51" s="681"/>
      <c r="KVY51" s="681"/>
      <c r="KVZ51" s="681"/>
      <c r="KWA51" s="681"/>
      <c r="KWB51" s="681"/>
      <c r="KWC51" s="681"/>
      <c r="KWD51" s="681"/>
      <c r="KWE51" s="681"/>
      <c r="KWF51" s="681"/>
      <c r="KWG51" s="681"/>
      <c r="KWH51" s="681"/>
      <c r="KWI51" s="681"/>
      <c r="KWJ51" s="681"/>
      <c r="KWK51" s="681"/>
      <c r="KWL51" s="681"/>
      <c r="KWM51" s="681"/>
      <c r="KWN51" s="681"/>
      <c r="KWO51" s="681"/>
      <c r="KWP51" s="681"/>
      <c r="KWQ51" s="681"/>
      <c r="KWR51" s="681"/>
      <c r="KWS51" s="681"/>
      <c r="KWT51" s="681"/>
      <c r="KWU51" s="681"/>
      <c r="KWV51" s="681"/>
      <c r="KWW51" s="681"/>
      <c r="KWX51" s="681"/>
      <c r="KWY51" s="681"/>
      <c r="KWZ51" s="681"/>
      <c r="KXA51" s="681"/>
      <c r="KXB51" s="681"/>
      <c r="KXC51" s="681"/>
      <c r="KXD51" s="681"/>
      <c r="KXE51" s="681"/>
      <c r="KXF51" s="681"/>
      <c r="KXG51" s="681"/>
      <c r="KXH51" s="681"/>
      <c r="KXI51" s="681"/>
      <c r="KXJ51" s="681"/>
      <c r="KXK51" s="681"/>
      <c r="KXL51" s="681"/>
      <c r="KXM51" s="681"/>
      <c r="KXN51" s="681"/>
      <c r="KXO51" s="681"/>
      <c r="KXP51" s="681"/>
      <c r="KXQ51" s="681"/>
      <c r="KXR51" s="681"/>
      <c r="KXS51" s="681"/>
      <c r="KXT51" s="681"/>
      <c r="KXU51" s="681"/>
      <c r="KXV51" s="681"/>
      <c r="KXW51" s="681"/>
      <c r="KXX51" s="681"/>
      <c r="KXY51" s="681"/>
      <c r="KXZ51" s="681"/>
      <c r="KYA51" s="681"/>
      <c r="KYB51" s="681"/>
      <c r="KYC51" s="681"/>
      <c r="KYD51" s="681"/>
      <c r="KYE51" s="681"/>
      <c r="KYF51" s="681"/>
      <c r="KYG51" s="681"/>
      <c r="KYH51" s="681"/>
      <c r="KYI51" s="681"/>
      <c r="KYJ51" s="681"/>
      <c r="KYK51" s="681"/>
      <c r="KYL51" s="681"/>
      <c r="KYM51" s="681"/>
      <c r="KYN51" s="681"/>
      <c r="KYO51" s="681"/>
      <c r="KYP51" s="681"/>
      <c r="KYQ51" s="681"/>
      <c r="KYR51" s="681"/>
      <c r="KYS51" s="681"/>
      <c r="KYT51" s="681"/>
      <c r="KYU51" s="681"/>
      <c r="KYV51" s="681"/>
      <c r="KYW51" s="681"/>
      <c r="KYX51" s="681"/>
      <c r="KYY51" s="681"/>
      <c r="KYZ51" s="681"/>
      <c r="KZA51" s="681"/>
      <c r="KZB51" s="681"/>
      <c r="KZC51" s="681"/>
      <c r="KZD51" s="681"/>
      <c r="KZE51" s="681"/>
      <c r="KZF51" s="681"/>
      <c r="KZG51" s="681"/>
      <c r="KZH51" s="681"/>
      <c r="KZI51" s="681"/>
      <c r="KZJ51" s="681"/>
      <c r="KZK51" s="681"/>
      <c r="KZL51" s="681"/>
      <c r="KZM51" s="681"/>
      <c r="KZN51" s="681"/>
      <c r="KZO51" s="681"/>
      <c r="KZP51" s="681"/>
      <c r="KZQ51" s="681"/>
      <c r="KZR51" s="681"/>
      <c r="KZS51" s="681"/>
      <c r="KZT51" s="681"/>
      <c r="KZU51" s="681"/>
      <c r="KZV51" s="681"/>
      <c r="KZW51" s="681"/>
      <c r="KZX51" s="681"/>
      <c r="KZY51" s="681"/>
      <c r="KZZ51" s="681"/>
      <c r="LAA51" s="681"/>
      <c r="LAB51" s="681"/>
      <c r="LAC51" s="681"/>
      <c r="LAD51" s="681"/>
      <c r="LAE51" s="681"/>
      <c r="LAF51" s="681"/>
      <c r="LAG51" s="681"/>
      <c r="LAH51" s="681"/>
      <c r="LAI51" s="681"/>
      <c r="LAJ51" s="681"/>
      <c r="LAK51" s="681"/>
      <c r="LAL51" s="681"/>
      <c r="LAM51" s="681"/>
      <c r="LAN51" s="681"/>
      <c r="LAO51" s="681"/>
      <c r="LAP51" s="681"/>
      <c r="LAQ51" s="681"/>
      <c r="LAR51" s="681"/>
      <c r="LAS51" s="681"/>
      <c r="LAT51" s="681"/>
      <c r="LAU51" s="681"/>
      <c r="LAV51" s="681"/>
      <c r="LAW51" s="681"/>
      <c r="LAX51" s="681"/>
      <c r="LAY51" s="681"/>
      <c r="LAZ51" s="681"/>
      <c r="LBA51" s="681"/>
      <c r="LBB51" s="681"/>
      <c r="LBC51" s="681"/>
      <c r="LBD51" s="681"/>
      <c r="LBE51" s="681"/>
      <c r="LBF51" s="681"/>
      <c r="LBG51" s="681"/>
      <c r="LBH51" s="681"/>
      <c r="LBI51" s="681"/>
      <c r="LBJ51" s="681"/>
      <c r="LBK51" s="681"/>
      <c r="LBL51" s="681"/>
      <c r="LBM51" s="681"/>
      <c r="LBN51" s="681"/>
      <c r="LBO51" s="681"/>
      <c r="LBP51" s="681"/>
      <c r="LBQ51" s="681"/>
      <c r="LBR51" s="681"/>
      <c r="LBS51" s="681"/>
      <c r="LBT51" s="681"/>
      <c r="LBU51" s="681"/>
      <c r="LBV51" s="681"/>
      <c r="LBW51" s="681"/>
      <c r="LBX51" s="681"/>
      <c r="LBY51" s="681"/>
      <c r="LBZ51" s="681"/>
      <c r="LCA51" s="681"/>
      <c r="LCK51" s="681"/>
      <c r="LCL51" s="681"/>
      <c r="LCM51" s="681"/>
      <c r="LCN51" s="681"/>
      <c r="LCO51" s="681"/>
      <c r="LCP51" s="681"/>
      <c r="LCQ51" s="681"/>
      <c r="LCR51" s="681"/>
      <c r="LCS51" s="681"/>
      <c r="LCT51" s="681"/>
      <c r="LCU51" s="681"/>
      <c r="LCV51" s="681"/>
      <c r="LCW51" s="681"/>
      <c r="LCX51" s="681"/>
      <c r="LCY51" s="681"/>
      <c r="LCZ51" s="681"/>
      <c r="LDA51" s="681"/>
      <c r="LDB51" s="681"/>
      <c r="LDC51" s="681"/>
      <c r="LDD51" s="681"/>
      <c r="LDE51" s="681"/>
      <c r="LDF51" s="681"/>
      <c r="LDG51" s="681"/>
      <c r="LDH51" s="681"/>
      <c r="LDI51" s="681"/>
      <c r="LDJ51" s="681"/>
      <c r="LDK51" s="681"/>
      <c r="LDL51" s="681"/>
      <c r="LDM51" s="681"/>
      <c r="LDN51" s="681"/>
      <c r="LDO51" s="681"/>
      <c r="LDP51" s="681"/>
      <c r="LDQ51" s="681"/>
      <c r="LDR51" s="681"/>
      <c r="LDS51" s="681"/>
      <c r="LDT51" s="681"/>
      <c r="LDU51" s="681"/>
      <c r="LDV51" s="681"/>
      <c r="LDW51" s="681"/>
      <c r="LDX51" s="681"/>
      <c r="LDY51" s="681"/>
      <c r="LDZ51" s="681"/>
      <c r="LEA51" s="681"/>
      <c r="LEB51" s="681"/>
      <c r="LEC51" s="681"/>
      <c r="LED51" s="681"/>
      <c r="LEE51" s="681"/>
      <c r="LEF51" s="681"/>
      <c r="LEG51" s="681"/>
      <c r="LEH51" s="681"/>
      <c r="LEI51" s="681"/>
      <c r="LEJ51" s="681"/>
      <c r="LEK51" s="681"/>
      <c r="LEL51" s="681"/>
      <c r="LEM51" s="681"/>
      <c r="LEN51" s="681"/>
      <c r="LEO51" s="681"/>
      <c r="LEP51" s="681"/>
      <c r="LEQ51" s="681"/>
      <c r="LER51" s="681"/>
      <c r="LES51" s="681"/>
      <c r="LET51" s="681"/>
      <c r="LEU51" s="681"/>
      <c r="LEV51" s="681"/>
      <c r="LEW51" s="681"/>
      <c r="LEX51" s="681"/>
      <c r="LEY51" s="681"/>
      <c r="LEZ51" s="681"/>
      <c r="LFA51" s="681"/>
      <c r="LFB51" s="681"/>
      <c r="LFC51" s="681"/>
      <c r="LFD51" s="681"/>
      <c r="LFE51" s="681"/>
      <c r="LFF51" s="681"/>
      <c r="LFG51" s="681"/>
      <c r="LFH51" s="681"/>
      <c r="LFI51" s="681"/>
      <c r="LFJ51" s="681"/>
      <c r="LFK51" s="681"/>
      <c r="LFL51" s="681"/>
      <c r="LFM51" s="681"/>
      <c r="LFN51" s="681"/>
      <c r="LFO51" s="681"/>
      <c r="LFP51" s="681"/>
      <c r="LFQ51" s="681"/>
      <c r="LFR51" s="681"/>
      <c r="LFS51" s="681"/>
      <c r="LFT51" s="681"/>
      <c r="LFU51" s="681"/>
      <c r="LFV51" s="681"/>
      <c r="LFW51" s="681"/>
      <c r="LFX51" s="681"/>
      <c r="LFY51" s="681"/>
      <c r="LFZ51" s="681"/>
      <c r="LGA51" s="681"/>
      <c r="LGB51" s="681"/>
      <c r="LGC51" s="681"/>
      <c r="LGD51" s="681"/>
      <c r="LGE51" s="681"/>
      <c r="LGF51" s="681"/>
      <c r="LGG51" s="681"/>
      <c r="LGH51" s="681"/>
      <c r="LGI51" s="681"/>
      <c r="LGJ51" s="681"/>
      <c r="LGK51" s="681"/>
      <c r="LGL51" s="681"/>
      <c r="LGM51" s="681"/>
      <c r="LGN51" s="681"/>
      <c r="LGO51" s="681"/>
      <c r="LGP51" s="681"/>
      <c r="LGQ51" s="681"/>
      <c r="LGR51" s="681"/>
      <c r="LGS51" s="681"/>
      <c r="LGT51" s="681"/>
      <c r="LGU51" s="681"/>
      <c r="LGV51" s="681"/>
      <c r="LGW51" s="681"/>
      <c r="LGX51" s="681"/>
      <c r="LGY51" s="681"/>
      <c r="LGZ51" s="681"/>
      <c r="LHA51" s="681"/>
      <c r="LHB51" s="681"/>
      <c r="LHC51" s="681"/>
      <c r="LHD51" s="681"/>
      <c r="LHE51" s="681"/>
      <c r="LHF51" s="681"/>
      <c r="LHG51" s="681"/>
      <c r="LHH51" s="681"/>
      <c r="LHI51" s="681"/>
      <c r="LHJ51" s="681"/>
      <c r="LHK51" s="681"/>
      <c r="LHL51" s="681"/>
      <c r="LHM51" s="681"/>
      <c r="LHN51" s="681"/>
      <c r="LHO51" s="681"/>
      <c r="LHP51" s="681"/>
      <c r="LHQ51" s="681"/>
      <c r="LHR51" s="681"/>
      <c r="LHS51" s="681"/>
      <c r="LHT51" s="681"/>
      <c r="LHU51" s="681"/>
      <c r="LHV51" s="681"/>
      <c r="LHW51" s="681"/>
      <c r="LHX51" s="681"/>
      <c r="LHY51" s="681"/>
      <c r="LHZ51" s="681"/>
      <c r="LIA51" s="681"/>
      <c r="LIB51" s="681"/>
      <c r="LIC51" s="681"/>
      <c r="LID51" s="681"/>
      <c r="LIE51" s="681"/>
      <c r="LIF51" s="681"/>
      <c r="LIG51" s="681"/>
      <c r="LIH51" s="681"/>
      <c r="LII51" s="681"/>
      <c r="LIJ51" s="681"/>
      <c r="LIK51" s="681"/>
      <c r="LIL51" s="681"/>
      <c r="LIM51" s="681"/>
      <c r="LIN51" s="681"/>
      <c r="LIO51" s="681"/>
      <c r="LIP51" s="681"/>
      <c r="LIQ51" s="681"/>
      <c r="LIR51" s="681"/>
      <c r="LIS51" s="681"/>
      <c r="LIT51" s="681"/>
      <c r="LIU51" s="681"/>
      <c r="LIV51" s="681"/>
      <c r="LIW51" s="681"/>
      <c r="LIX51" s="681"/>
      <c r="LIY51" s="681"/>
      <c r="LIZ51" s="681"/>
      <c r="LJA51" s="681"/>
      <c r="LJB51" s="681"/>
      <c r="LJC51" s="681"/>
      <c r="LJD51" s="681"/>
      <c r="LJE51" s="681"/>
      <c r="LJF51" s="681"/>
      <c r="LJG51" s="681"/>
      <c r="LJH51" s="681"/>
      <c r="LJI51" s="681"/>
      <c r="LJJ51" s="681"/>
      <c r="LJK51" s="681"/>
      <c r="LJL51" s="681"/>
      <c r="LJM51" s="681"/>
      <c r="LJN51" s="681"/>
      <c r="LJO51" s="681"/>
      <c r="LJP51" s="681"/>
      <c r="LJQ51" s="681"/>
      <c r="LJR51" s="681"/>
      <c r="LJS51" s="681"/>
      <c r="LJT51" s="681"/>
      <c r="LJU51" s="681"/>
      <c r="LJV51" s="681"/>
      <c r="LJW51" s="681"/>
      <c r="LJX51" s="681"/>
      <c r="LJY51" s="681"/>
      <c r="LJZ51" s="681"/>
      <c r="LKA51" s="681"/>
      <c r="LKB51" s="681"/>
      <c r="LKC51" s="681"/>
      <c r="LKD51" s="681"/>
      <c r="LKE51" s="681"/>
      <c r="LKF51" s="681"/>
      <c r="LKG51" s="681"/>
      <c r="LKH51" s="681"/>
      <c r="LKI51" s="681"/>
      <c r="LKJ51" s="681"/>
      <c r="LKK51" s="681"/>
      <c r="LKL51" s="681"/>
      <c r="LKM51" s="681"/>
      <c r="LKN51" s="681"/>
      <c r="LKO51" s="681"/>
      <c r="LKP51" s="681"/>
      <c r="LKQ51" s="681"/>
      <c r="LKR51" s="681"/>
      <c r="LKS51" s="681"/>
      <c r="LKT51" s="681"/>
      <c r="LKU51" s="681"/>
      <c r="LKV51" s="681"/>
      <c r="LKW51" s="681"/>
      <c r="LKX51" s="681"/>
      <c r="LKY51" s="681"/>
      <c r="LKZ51" s="681"/>
      <c r="LLA51" s="681"/>
      <c r="LLB51" s="681"/>
      <c r="LLC51" s="681"/>
      <c r="LLD51" s="681"/>
      <c r="LLE51" s="681"/>
      <c r="LLF51" s="681"/>
      <c r="LLG51" s="681"/>
      <c r="LLH51" s="681"/>
      <c r="LLI51" s="681"/>
      <c r="LLJ51" s="681"/>
      <c r="LLK51" s="681"/>
      <c r="LLL51" s="681"/>
      <c r="LLM51" s="681"/>
      <c r="LLN51" s="681"/>
      <c r="LLO51" s="681"/>
      <c r="LLP51" s="681"/>
      <c r="LLQ51" s="681"/>
      <c r="LLR51" s="681"/>
      <c r="LLS51" s="681"/>
      <c r="LLT51" s="681"/>
      <c r="LLU51" s="681"/>
      <c r="LLV51" s="681"/>
      <c r="LLW51" s="681"/>
      <c r="LLX51" s="681"/>
      <c r="LLY51" s="681"/>
      <c r="LLZ51" s="681"/>
      <c r="LMA51" s="681"/>
      <c r="LMB51" s="681"/>
      <c r="LMC51" s="681"/>
      <c r="LMD51" s="681"/>
      <c r="LME51" s="681"/>
      <c r="LMF51" s="681"/>
      <c r="LMG51" s="681"/>
      <c r="LMH51" s="681"/>
      <c r="LMI51" s="681"/>
      <c r="LMJ51" s="681"/>
      <c r="LMK51" s="681"/>
      <c r="LML51" s="681"/>
      <c r="LMM51" s="681"/>
      <c r="LMN51" s="681"/>
      <c r="LMO51" s="681"/>
      <c r="LMP51" s="681"/>
      <c r="LMQ51" s="681"/>
      <c r="LMR51" s="681"/>
      <c r="LMS51" s="681"/>
      <c r="LMT51" s="681"/>
      <c r="LMU51" s="681"/>
      <c r="LMV51" s="681"/>
      <c r="LMW51" s="681"/>
      <c r="LMX51" s="681"/>
      <c r="LMY51" s="681"/>
      <c r="LMZ51" s="681"/>
      <c r="LNA51" s="681"/>
      <c r="LNB51" s="681"/>
      <c r="LNC51" s="681"/>
      <c r="LND51" s="681"/>
      <c r="LNE51" s="681"/>
      <c r="LNF51" s="681"/>
      <c r="LNG51" s="681"/>
      <c r="LNH51" s="681"/>
      <c r="LNI51" s="681"/>
      <c r="LNJ51" s="681"/>
      <c r="LNK51" s="681"/>
      <c r="LNL51" s="681"/>
      <c r="LNM51" s="681"/>
      <c r="LNN51" s="681"/>
      <c r="LNO51" s="681"/>
      <c r="LNP51" s="681"/>
      <c r="LNQ51" s="681"/>
      <c r="LNR51" s="681"/>
      <c r="LNS51" s="681"/>
      <c r="LNT51" s="681"/>
      <c r="LNU51" s="681"/>
      <c r="LNV51" s="681"/>
      <c r="LNW51" s="681"/>
      <c r="LNX51" s="681"/>
      <c r="LNY51" s="681"/>
      <c r="LNZ51" s="681"/>
      <c r="LOA51" s="681"/>
      <c r="LOB51" s="681"/>
      <c r="LOC51" s="681"/>
      <c r="LOD51" s="681"/>
      <c r="LOE51" s="681"/>
      <c r="LOF51" s="681"/>
      <c r="LOG51" s="681"/>
      <c r="LOH51" s="681"/>
      <c r="LOI51" s="681"/>
      <c r="LOJ51" s="681"/>
      <c r="LOK51" s="681"/>
      <c r="LOL51" s="681"/>
      <c r="LOM51" s="681"/>
      <c r="LON51" s="681"/>
      <c r="LOO51" s="681"/>
      <c r="LOP51" s="681"/>
      <c r="LOQ51" s="681"/>
      <c r="LOR51" s="681"/>
      <c r="LOS51" s="681"/>
      <c r="LOT51" s="681"/>
      <c r="LOU51" s="681"/>
      <c r="LOV51" s="681"/>
      <c r="LOW51" s="681"/>
      <c r="LOX51" s="681"/>
      <c r="LOY51" s="681"/>
      <c r="LOZ51" s="681"/>
      <c r="LPA51" s="681"/>
      <c r="LPB51" s="681"/>
      <c r="LPC51" s="681"/>
      <c r="LPD51" s="681"/>
      <c r="LPE51" s="681"/>
      <c r="LPF51" s="681"/>
      <c r="LPG51" s="681"/>
      <c r="LPH51" s="681"/>
      <c r="LPI51" s="681"/>
      <c r="LPJ51" s="681"/>
      <c r="LPK51" s="681"/>
      <c r="LPL51" s="681"/>
      <c r="LPM51" s="681"/>
      <c r="LPN51" s="681"/>
      <c r="LPO51" s="681"/>
      <c r="LPP51" s="681"/>
      <c r="LPQ51" s="681"/>
      <c r="LPR51" s="681"/>
      <c r="LPS51" s="681"/>
      <c r="LPT51" s="681"/>
      <c r="LPU51" s="681"/>
      <c r="LPV51" s="681"/>
      <c r="LPW51" s="681"/>
      <c r="LPX51" s="681"/>
      <c r="LPY51" s="681"/>
      <c r="LPZ51" s="681"/>
      <c r="LQA51" s="681"/>
      <c r="LQB51" s="681"/>
      <c r="LQC51" s="681"/>
      <c r="LQD51" s="681"/>
      <c r="LQE51" s="681"/>
      <c r="LQF51" s="681"/>
      <c r="LQG51" s="681"/>
      <c r="LQH51" s="681"/>
      <c r="LQI51" s="681"/>
      <c r="LQJ51" s="681"/>
      <c r="LQK51" s="681"/>
      <c r="LQL51" s="681"/>
      <c r="LQM51" s="681"/>
      <c r="LQN51" s="681"/>
      <c r="LQO51" s="681"/>
      <c r="LQP51" s="681"/>
      <c r="LQQ51" s="681"/>
      <c r="LQR51" s="681"/>
      <c r="LQS51" s="681"/>
      <c r="LQT51" s="681"/>
      <c r="LQU51" s="681"/>
      <c r="LQV51" s="681"/>
      <c r="LQW51" s="681"/>
      <c r="LQX51" s="681"/>
      <c r="LQY51" s="681"/>
      <c r="LQZ51" s="681"/>
      <c r="LRA51" s="681"/>
      <c r="LRB51" s="681"/>
      <c r="LRC51" s="681"/>
      <c r="LRD51" s="681"/>
      <c r="LRE51" s="681"/>
      <c r="LRF51" s="681"/>
      <c r="LRG51" s="681"/>
      <c r="LRH51" s="681"/>
      <c r="LRI51" s="681"/>
      <c r="LRJ51" s="681"/>
      <c r="LRK51" s="681"/>
      <c r="LRL51" s="681"/>
      <c r="LRM51" s="681"/>
      <c r="LRN51" s="681"/>
      <c r="LRO51" s="681"/>
      <c r="LRP51" s="681"/>
      <c r="LRQ51" s="681"/>
      <c r="LRR51" s="681"/>
      <c r="LRS51" s="681"/>
      <c r="LRT51" s="681"/>
      <c r="LRU51" s="681"/>
      <c r="LRV51" s="681"/>
      <c r="LRW51" s="681"/>
      <c r="LRX51" s="681"/>
      <c r="LRY51" s="681"/>
      <c r="LRZ51" s="681"/>
      <c r="LSA51" s="681"/>
      <c r="LSB51" s="681"/>
      <c r="LSC51" s="681"/>
      <c r="LSD51" s="681"/>
      <c r="LSE51" s="681"/>
      <c r="LSF51" s="681"/>
      <c r="LSG51" s="681"/>
      <c r="LSH51" s="681"/>
      <c r="LSI51" s="681"/>
      <c r="LSJ51" s="681"/>
      <c r="LSK51" s="681"/>
      <c r="LSL51" s="681"/>
      <c r="LSM51" s="681"/>
      <c r="LSN51" s="681"/>
      <c r="LSO51" s="681"/>
      <c r="LSP51" s="681"/>
      <c r="LSQ51" s="681"/>
      <c r="LSR51" s="681"/>
      <c r="LSS51" s="681"/>
      <c r="LST51" s="681"/>
      <c r="LSU51" s="681"/>
      <c r="LSV51" s="681"/>
      <c r="LSW51" s="681"/>
      <c r="LSX51" s="681"/>
      <c r="LSY51" s="681"/>
      <c r="LSZ51" s="681"/>
      <c r="LTA51" s="681"/>
      <c r="LTB51" s="681"/>
      <c r="LTC51" s="681"/>
      <c r="LTD51" s="681"/>
      <c r="LTE51" s="681"/>
      <c r="LTF51" s="681"/>
      <c r="LTG51" s="681"/>
      <c r="LTH51" s="681"/>
      <c r="LTI51" s="681"/>
      <c r="LTJ51" s="681"/>
      <c r="LTK51" s="681"/>
      <c r="LTL51" s="681"/>
      <c r="LTM51" s="681"/>
      <c r="LTN51" s="681"/>
      <c r="LTO51" s="681"/>
      <c r="LTP51" s="681"/>
      <c r="LTQ51" s="681"/>
      <c r="LTR51" s="681"/>
      <c r="LTS51" s="681"/>
      <c r="LTT51" s="681"/>
      <c r="LTU51" s="681"/>
      <c r="LTV51" s="681"/>
      <c r="LTW51" s="681"/>
      <c r="LTX51" s="681"/>
      <c r="LTY51" s="681"/>
      <c r="LTZ51" s="681"/>
      <c r="LUA51" s="681"/>
      <c r="LUB51" s="681"/>
      <c r="LUC51" s="681"/>
      <c r="LUD51" s="681"/>
      <c r="LUE51" s="681"/>
      <c r="LUF51" s="681"/>
      <c r="LUG51" s="681"/>
      <c r="LUH51" s="681"/>
      <c r="LUI51" s="681"/>
      <c r="LUJ51" s="681"/>
      <c r="LUK51" s="681"/>
      <c r="LUL51" s="681"/>
      <c r="LUM51" s="681"/>
      <c r="LUN51" s="681"/>
      <c r="LUO51" s="681"/>
      <c r="LUP51" s="681"/>
      <c r="LUQ51" s="681"/>
      <c r="LUR51" s="681"/>
      <c r="LUS51" s="681"/>
      <c r="LUT51" s="681"/>
      <c r="LUU51" s="681"/>
      <c r="LUV51" s="681"/>
      <c r="LUW51" s="681"/>
      <c r="LUX51" s="681"/>
      <c r="LUY51" s="681"/>
      <c r="LUZ51" s="681"/>
      <c r="LVA51" s="681"/>
      <c r="LVB51" s="681"/>
      <c r="LVC51" s="681"/>
      <c r="LVD51" s="681"/>
      <c r="LVE51" s="681"/>
      <c r="LVF51" s="681"/>
      <c r="LVG51" s="681"/>
      <c r="LVH51" s="681"/>
      <c r="LVI51" s="681"/>
      <c r="LVJ51" s="681"/>
      <c r="LVK51" s="681"/>
      <c r="LVL51" s="681"/>
      <c r="LVM51" s="681"/>
      <c r="LVN51" s="681"/>
      <c r="LVO51" s="681"/>
      <c r="LVP51" s="681"/>
      <c r="LVQ51" s="681"/>
      <c r="LVR51" s="681"/>
      <c r="LVS51" s="681"/>
      <c r="LVT51" s="681"/>
      <c r="LVU51" s="681"/>
      <c r="LVV51" s="681"/>
      <c r="LVW51" s="681"/>
      <c r="LVX51" s="681"/>
      <c r="LVY51" s="681"/>
      <c r="LVZ51" s="681"/>
      <c r="LWA51" s="681"/>
      <c r="LWB51" s="681"/>
      <c r="LWC51" s="681"/>
      <c r="LWD51" s="681"/>
      <c r="LWE51" s="681"/>
      <c r="LWF51" s="681"/>
      <c r="LWG51" s="681"/>
      <c r="LWH51" s="681"/>
      <c r="LWI51" s="681"/>
      <c r="LWJ51" s="681"/>
      <c r="LWK51" s="681"/>
      <c r="LWL51" s="681"/>
      <c r="LWM51" s="681"/>
      <c r="LWN51" s="681"/>
      <c r="LWO51" s="681"/>
      <c r="LWP51" s="681"/>
      <c r="LWQ51" s="681"/>
      <c r="LWR51" s="681"/>
      <c r="LWS51" s="681"/>
      <c r="LWT51" s="681"/>
      <c r="LWU51" s="681"/>
      <c r="LWV51" s="681"/>
      <c r="LWW51" s="681"/>
      <c r="LWX51" s="681"/>
      <c r="LWY51" s="681"/>
      <c r="LWZ51" s="681"/>
      <c r="LXA51" s="681"/>
      <c r="LXB51" s="681"/>
      <c r="LXC51" s="681"/>
      <c r="LXD51" s="681"/>
      <c r="LXE51" s="681"/>
      <c r="LXF51" s="681"/>
      <c r="LXG51" s="681"/>
      <c r="LXH51" s="681"/>
      <c r="LXI51" s="681"/>
      <c r="LXJ51" s="681"/>
      <c r="LXK51" s="681"/>
      <c r="LXL51" s="681"/>
      <c r="LXM51" s="681"/>
      <c r="LXN51" s="681"/>
      <c r="LXO51" s="681"/>
      <c r="LXP51" s="681"/>
      <c r="LXQ51" s="681"/>
      <c r="LXR51" s="681"/>
      <c r="LXS51" s="681"/>
      <c r="LXT51" s="681"/>
      <c r="LXU51" s="681"/>
      <c r="LXV51" s="681"/>
      <c r="LXW51" s="681"/>
      <c r="LXX51" s="681"/>
      <c r="LXY51" s="681"/>
      <c r="LXZ51" s="681"/>
      <c r="LYA51" s="681"/>
      <c r="LYB51" s="681"/>
      <c r="LYC51" s="681"/>
      <c r="LYD51" s="681"/>
      <c r="LYE51" s="681"/>
      <c r="LYF51" s="681"/>
      <c r="LYG51" s="681"/>
      <c r="LYH51" s="681"/>
      <c r="LYI51" s="681"/>
      <c r="LYJ51" s="681"/>
      <c r="LYK51" s="681"/>
      <c r="LYL51" s="681"/>
      <c r="LYM51" s="681"/>
      <c r="LYN51" s="681"/>
      <c r="LYO51" s="681"/>
      <c r="LYP51" s="681"/>
      <c r="LYQ51" s="681"/>
      <c r="LYR51" s="681"/>
      <c r="LYS51" s="681"/>
      <c r="LYT51" s="681"/>
      <c r="LYU51" s="681"/>
      <c r="LYV51" s="681"/>
      <c r="LYW51" s="681"/>
      <c r="LYX51" s="681"/>
      <c r="LYY51" s="681"/>
      <c r="LYZ51" s="681"/>
      <c r="LZA51" s="681"/>
      <c r="LZB51" s="681"/>
      <c r="LZC51" s="681"/>
      <c r="LZD51" s="681"/>
      <c r="LZE51" s="681"/>
      <c r="LZF51" s="681"/>
      <c r="LZG51" s="681"/>
      <c r="LZH51" s="681"/>
      <c r="LZI51" s="681"/>
      <c r="LZJ51" s="681"/>
      <c r="LZK51" s="681"/>
      <c r="LZL51" s="681"/>
      <c r="LZM51" s="681"/>
      <c r="LZN51" s="681"/>
      <c r="LZO51" s="681"/>
      <c r="LZP51" s="681"/>
      <c r="LZQ51" s="681"/>
      <c r="LZR51" s="681"/>
      <c r="LZS51" s="681"/>
      <c r="LZT51" s="681"/>
      <c r="LZU51" s="681"/>
      <c r="LZV51" s="681"/>
      <c r="LZW51" s="681"/>
      <c r="LZX51" s="681"/>
      <c r="LZY51" s="681"/>
      <c r="LZZ51" s="681"/>
      <c r="MAA51" s="681"/>
      <c r="MAB51" s="681"/>
      <c r="MAC51" s="681"/>
      <c r="MAD51" s="681"/>
      <c r="MAE51" s="681"/>
      <c r="MAF51" s="681"/>
      <c r="MAG51" s="681"/>
      <c r="MAH51" s="681"/>
      <c r="MAI51" s="681"/>
      <c r="MAJ51" s="681"/>
      <c r="MAK51" s="681"/>
      <c r="MAL51" s="681"/>
      <c r="MAM51" s="681"/>
      <c r="MAN51" s="681"/>
      <c r="MAO51" s="681"/>
      <c r="MAP51" s="681"/>
      <c r="MAQ51" s="681"/>
      <c r="MAR51" s="681"/>
      <c r="MAS51" s="681"/>
      <c r="MAT51" s="681"/>
      <c r="MAU51" s="681"/>
      <c r="MAV51" s="681"/>
      <c r="MAW51" s="681"/>
      <c r="MAX51" s="681"/>
      <c r="MAY51" s="681"/>
      <c r="MAZ51" s="681"/>
      <c r="MBA51" s="681"/>
      <c r="MBB51" s="681"/>
      <c r="MBC51" s="681"/>
      <c r="MBD51" s="681"/>
      <c r="MBE51" s="681"/>
      <c r="MBF51" s="681"/>
      <c r="MBG51" s="681"/>
      <c r="MBH51" s="681"/>
      <c r="MBI51" s="681"/>
      <c r="MBJ51" s="681"/>
      <c r="MBK51" s="681"/>
      <c r="MBL51" s="681"/>
      <c r="MBM51" s="681"/>
      <c r="MBN51" s="681"/>
      <c r="MBO51" s="681"/>
      <c r="MBP51" s="681"/>
      <c r="MBQ51" s="681"/>
      <c r="MBR51" s="681"/>
      <c r="MBS51" s="681"/>
      <c r="MBT51" s="681"/>
      <c r="MBU51" s="681"/>
      <c r="MBV51" s="681"/>
      <c r="MBW51" s="681"/>
      <c r="MBX51" s="681"/>
      <c r="MBY51" s="681"/>
      <c r="MBZ51" s="681"/>
      <c r="MCA51" s="681"/>
      <c r="MCB51" s="681"/>
      <c r="MCC51" s="681"/>
      <c r="MCD51" s="681"/>
      <c r="MCE51" s="681"/>
      <c r="MCF51" s="681"/>
      <c r="MCG51" s="681"/>
      <c r="MCH51" s="681"/>
      <c r="MCI51" s="681"/>
      <c r="MCJ51" s="681"/>
      <c r="MCK51" s="681"/>
      <c r="MCL51" s="681"/>
      <c r="MCM51" s="681"/>
      <c r="MCN51" s="681"/>
      <c r="MCO51" s="681"/>
      <c r="MCP51" s="681"/>
      <c r="MCQ51" s="681"/>
      <c r="MCR51" s="681"/>
      <c r="MCS51" s="681"/>
      <c r="MCT51" s="681"/>
      <c r="MCU51" s="681"/>
      <c r="MCV51" s="681"/>
      <c r="MCW51" s="681"/>
      <c r="MCX51" s="681"/>
      <c r="MCY51" s="681"/>
      <c r="MCZ51" s="681"/>
      <c r="MDA51" s="681"/>
      <c r="MDB51" s="681"/>
      <c r="MDC51" s="681"/>
      <c r="MDD51" s="681"/>
      <c r="MDE51" s="681"/>
      <c r="MDF51" s="681"/>
      <c r="MDG51" s="681"/>
      <c r="MDH51" s="681"/>
      <c r="MDI51" s="681"/>
      <c r="MDJ51" s="681"/>
      <c r="MDK51" s="681"/>
      <c r="MDL51" s="681"/>
      <c r="MDM51" s="681"/>
      <c r="MDN51" s="681"/>
      <c r="MDO51" s="681"/>
      <c r="MDP51" s="681"/>
      <c r="MDQ51" s="681"/>
      <c r="MDR51" s="681"/>
      <c r="MDS51" s="681"/>
      <c r="MDT51" s="681"/>
      <c r="MDU51" s="681"/>
      <c r="MDV51" s="681"/>
      <c r="MDW51" s="681"/>
      <c r="MDX51" s="681"/>
      <c r="MDY51" s="681"/>
      <c r="MDZ51" s="681"/>
      <c r="MEA51" s="681"/>
      <c r="MEB51" s="681"/>
      <c r="MEC51" s="681"/>
      <c r="MED51" s="681"/>
      <c r="MEE51" s="681"/>
      <c r="MEF51" s="681"/>
      <c r="MEG51" s="681"/>
      <c r="MEH51" s="681"/>
      <c r="MEI51" s="681"/>
      <c r="MEJ51" s="681"/>
      <c r="MEK51" s="681"/>
      <c r="MEL51" s="681"/>
      <c r="MEM51" s="681"/>
      <c r="MEN51" s="681"/>
      <c r="MEO51" s="681"/>
      <c r="MEP51" s="681"/>
      <c r="MEQ51" s="681"/>
      <c r="MER51" s="681"/>
      <c r="MES51" s="681"/>
      <c r="MET51" s="681"/>
      <c r="MEU51" s="681"/>
      <c r="MEV51" s="681"/>
      <c r="MEW51" s="681"/>
      <c r="MEX51" s="681"/>
      <c r="MEY51" s="681"/>
      <c r="MEZ51" s="681"/>
      <c r="MFA51" s="681"/>
      <c r="MFB51" s="681"/>
      <c r="MFC51" s="681"/>
      <c r="MFD51" s="681"/>
      <c r="MFE51" s="681"/>
      <c r="MFF51" s="681"/>
      <c r="MFG51" s="681"/>
      <c r="MFH51" s="681"/>
      <c r="MFI51" s="681"/>
      <c r="MFJ51" s="681"/>
      <c r="MFK51" s="681"/>
      <c r="MFL51" s="681"/>
      <c r="MFM51" s="681"/>
      <c r="MFN51" s="681"/>
      <c r="MFO51" s="681"/>
      <c r="MFP51" s="681"/>
      <c r="MFQ51" s="681"/>
      <c r="MFR51" s="681"/>
      <c r="MFS51" s="681"/>
      <c r="MFT51" s="681"/>
      <c r="MFU51" s="681"/>
      <c r="MFV51" s="681"/>
      <c r="MFW51" s="681"/>
      <c r="MFX51" s="681"/>
      <c r="MFY51" s="681"/>
      <c r="MFZ51" s="681"/>
      <c r="MGA51" s="681"/>
      <c r="MGB51" s="681"/>
      <c r="MGC51" s="681"/>
      <c r="MGD51" s="681"/>
      <c r="MGE51" s="681"/>
      <c r="MGF51" s="681"/>
      <c r="MGG51" s="681"/>
      <c r="MGH51" s="681"/>
      <c r="MGI51" s="681"/>
      <c r="MGJ51" s="681"/>
      <c r="MGK51" s="681"/>
      <c r="MGL51" s="681"/>
      <c r="MGM51" s="681"/>
      <c r="MGN51" s="681"/>
      <c r="MGO51" s="681"/>
      <c r="MGP51" s="681"/>
      <c r="MGQ51" s="681"/>
      <c r="MGR51" s="681"/>
      <c r="MGS51" s="681"/>
      <c r="MGT51" s="681"/>
      <c r="MGU51" s="681"/>
      <c r="MGV51" s="681"/>
      <c r="MGW51" s="681"/>
      <c r="MGX51" s="681"/>
      <c r="MGY51" s="681"/>
      <c r="MGZ51" s="681"/>
      <c r="MHA51" s="681"/>
      <c r="MHB51" s="681"/>
      <c r="MHC51" s="681"/>
      <c r="MHD51" s="681"/>
      <c r="MHE51" s="681"/>
      <c r="MHF51" s="681"/>
      <c r="MHG51" s="681"/>
      <c r="MHH51" s="681"/>
      <c r="MHI51" s="681"/>
      <c r="MHJ51" s="681"/>
      <c r="MHK51" s="681"/>
      <c r="MHL51" s="681"/>
      <c r="MHM51" s="681"/>
      <c r="MHN51" s="681"/>
      <c r="MHO51" s="681"/>
      <c r="MHP51" s="681"/>
      <c r="MHQ51" s="681"/>
      <c r="MHR51" s="681"/>
      <c r="MHS51" s="681"/>
      <c r="MHT51" s="681"/>
      <c r="MHU51" s="681"/>
      <c r="MHV51" s="681"/>
      <c r="MHW51" s="681"/>
      <c r="MHX51" s="681"/>
      <c r="MHY51" s="681"/>
      <c r="MHZ51" s="681"/>
      <c r="MIA51" s="681"/>
      <c r="MIB51" s="681"/>
      <c r="MIC51" s="681"/>
      <c r="MID51" s="681"/>
      <c r="MIE51" s="681"/>
      <c r="MIF51" s="681"/>
      <c r="MIG51" s="681"/>
      <c r="MIH51" s="681"/>
      <c r="MII51" s="681"/>
      <c r="MIJ51" s="681"/>
      <c r="MIK51" s="681"/>
      <c r="MIL51" s="681"/>
      <c r="MIM51" s="681"/>
      <c r="MIN51" s="681"/>
      <c r="MIO51" s="681"/>
      <c r="MIP51" s="681"/>
      <c r="MIQ51" s="681"/>
      <c r="MIR51" s="681"/>
      <c r="MIS51" s="681"/>
      <c r="MIT51" s="681"/>
      <c r="MIU51" s="681"/>
      <c r="MIV51" s="681"/>
      <c r="MIW51" s="681"/>
      <c r="MIX51" s="681"/>
      <c r="MIY51" s="681"/>
      <c r="MIZ51" s="681"/>
      <c r="MJA51" s="681"/>
      <c r="MJB51" s="681"/>
      <c r="MJC51" s="681"/>
      <c r="MJD51" s="681"/>
      <c r="MJE51" s="681"/>
      <c r="MJF51" s="681"/>
      <c r="MJG51" s="681"/>
      <c r="MJH51" s="681"/>
      <c r="MJI51" s="681"/>
      <c r="MJJ51" s="681"/>
      <c r="MJK51" s="681"/>
      <c r="MJL51" s="681"/>
      <c r="MJM51" s="681"/>
      <c r="MJN51" s="681"/>
      <c r="MJO51" s="681"/>
      <c r="MJP51" s="681"/>
      <c r="MJQ51" s="681"/>
      <c r="MJR51" s="681"/>
      <c r="MJS51" s="681"/>
      <c r="MJT51" s="681"/>
      <c r="MJU51" s="681"/>
      <c r="MJV51" s="681"/>
      <c r="MJW51" s="681"/>
      <c r="MJX51" s="681"/>
      <c r="MJY51" s="681"/>
      <c r="MJZ51" s="681"/>
      <c r="MKA51" s="681"/>
      <c r="MKB51" s="681"/>
      <c r="MKC51" s="681"/>
      <c r="MKD51" s="681"/>
      <c r="MKE51" s="681"/>
      <c r="MKF51" s="681"/>
      <c r="MKG51" s="681"/>
      <c r="MKH51" s="681"/>
      <c r="MKI51" s="681"/>
      <c r="MKJ51" s="681"/>
      <c r="MKK51" s="681"/>
      <c r="MKL51" s="681"/>
      <c r="MKM51" s="681"/>
      <c r="MKN51" s="681"/>
      <c r="MKO51" s="681"/>
      <c r="MKP51" s="681"/>
      <c r="MKQ51" s="681"/>
      <c r="MKR51" s="681"/>
      <c r="MKS51" s="681"/>
      <c r="MKT51" s="681"/>
      <c r="MKU51" s="681"/>
      <c r="MKV51" s="681"/>
      <c r="MKW51" s="681"/>
      <c r="MKX51" s="681"/>
      <c r="MKY51" s="681"/>
      <c r="MKZ51" s="681"/>
      <c r="MLA51" s="681"/>
      <c r="MLB51" s="681"/>
      <c r="MLC51" s="681"/>
      <c r="MLD51" s="681"/>
      <c r="MLE51" s="681"/>
      <c r="MLF51" s="681"/>
      <c r="MLG51" s="681"/>
      <c r="MLH51" s="681"/>
      <c r="MLI51" s="681"/>
      <c r="MLJ51" s="681"/>
      <c r="MLK51" s="681"/>
      <c r="MLL51" s="681"/>
      <c r="MLM51" s="681"/>
      <c r="MLN51" s="681"/>
      <c r="MLO51" s="681"/>
      <c r="MLP51" s="681"/>
      <c r="MLQ51" s="681"/>
      <c r="MLR51" s="681"/>
      <c r="MLS51" s="681"/>
      <c r="MLT51" s="681"/>
      <c r="MLU51" s="681"/>
      <c r="MLV51" s="681"/>
      <c r="MLW51" s="681"/>
      <c r="MLX51" s="681"/>
      <c r="MLY51" s="681"/>
      <c r="MLZ51" s="681"/>
      <c r="MMA51" s="681"/>
      <c r="MMB51" s="681"/>
      <c r="MMC51" s="681"/>
      <c r="MMD51" s="681"/>
      <c r="MME51" s="681"/>
      <c r="MMF51" s="681"/>
      <c r="MMG51" s="681"/>
      <c r="MMH51" s="681"/>
      <c r="MMI51" s="681"/>
      <c r="MMJ51" s="681"/>
      <c r="MMK51" s="681"/>
      <c r="MML51" s="681"/>
      <c r="MMM51" s="681"/>
      <c r="MMN51" s="681"/>
      <c r="MMO51" s="681"/>
      <c r="MMP51" s="681"/>
      <c r="MMQ51" s="681"/>
      <c r="MMR51" s="681"/>
      <c r="MMS51" s="681"/>
      <c r="MMT51" s="681"/>
      <c r="MMU51" s="681"/>
      <c r="MMV51" s="681"/>
      <c r="MMW51" s="681"/>
      <c r="MMX51" s="681"/>
      <c r="MMY51" s="681"/>
      <c r="MMZ51" s="681"/>
      <c r="MNA51" s="681"/>
      <c r="MNB51" s="681"/>
      <c r="MNC51" s="681"/>
      <c r="MND51" s="681"/>
      <c r="MNE51" s="681"/>
      <c r="MNF51" s="681"/>
      <c r="MNG51" s="681"/>
      <c r="MNH51" s="681"/>
      <c r="MNI51" s="681"/>
      <c r="MNJ51" s="681"/>
      <c r="MNK51" s="681"/>
      <c r="MNL51" s="681"/>
      <c r="MNM51" s="681"/>
      <c r="MNN51" s="681"/>
      <c r="MNO51" s="681"/>
      <c r="MNP51" s="681"/>
      <c r="MNQ51" s="681"/>
      <c r="MNR51" s="681"/>
      <c r="MNS51" s="681"/>
      <c r="MNT51" s="681"/>
      <c r="MNU51" s="681"/>
      <c r="MNV51" s="681"/>
      <c r="MNW51" s="681"/>
      <c r="MNX51" s="681"/>
      <c r="MNY51" s="681"/>
      <c r="MNZ51" s="681"/>
      <c r="MOA51" s="681"/>
      <c r="MOB51" s="681"/>
      <c r="MOC51" s="681"/>
      <c r="MOD51" s="681"/>
      <c r="MOE51" s="681"/>
      <c r="MOF51" s="681"/>
      <c r="MOG51" s="681"/>
      <c r="MOH51" s="681"/>
      <c r="MOI51" s="681"/>
      <c r="MOJ51" s="681"/>
      <c r="MOK51" s="681"/>
      <c r="MOL51" s="681"/>
      <c r="MOM51" s="681"/>
      <c r="MON51" s="681"/>
      <c r="MOO51" s="681"/>
      <c r="MOP51" s="681"/>
      <c r="MOQ51" s="681"/>
      <c r="MOR51" s="681"/>
      <c r="MOS51" s="681"/>
      <c r="MOT51" s="681"/>
      <c r="MOU51" s="681"/>
      <c r="MOV51" s="681"/>
      <c r="MOW51" s="681"/>
      <c r="MOX51" s="681"/>
      <c r="MOY51" s="681"/>
      <c r="MOZ51" s="681"/>
      <c r="MPA51" s="681"/>
      <c r="MPB51" s="681"/>
      <c r="MPC51" s="681"/>
      <c r="MPD51" s="681"/>
      <c r="MPE51" s="681"/>
      <c r="MPF51" s="681"/>
      <c r="MPG51" s="681"/>
      <c r="MPQ51" s="681"/>
      <c r="MPR51" s="681"/>
      <c r="MPS51" s="681"/>
      <c r="MPT51" s="681"/>
      <c r="MPU51" s="681"/>
      <c r="MPV51" s="681"/>
      <c r="MPW51" s="681"/>
      <c r="MPX51" s="681"/>
      <c r="MPY51" s="681"/>
      <c r="MPZ51" s="681"/>
      <c r="MQA51" s="681"/>
      <c r="MQB51" s="681"/>
      <c r="MQC51" s="681"/>
      <c r="MQD51" s="681"/>
      <c r="MQE51" s="681"/>
      <c r="MQF51" s="681"/>
      <c r="MQG51" s="681"/>
      <c r="MQH51" s="681"/>
      <c r="MQI51" s="681"/>
      <c r="MQJ51" s="681"/>
      <c r="MQK51" s="681"/>
      <c r="MQL51" s="681"/>
      <c r="MQM51" s="681"/>
      <c r="MQN51" s="681"/>
      <c r="MQO51" s="681"/>
      <c r="MQP51" s="681"/>
      <c r="MQQ51" s="681"/>
      <c r="MQR51" s="681"/>
      <c r="MQS51" s="681"/>
      <c r="MQT51" s="681"/>
      <c r="MQU51" s="681"/>
      <c r="MQV51" s="681"/>
      <c r="MQW51" s="681"/>
      <c r="MQX51" s="681"/>
      <c r="MQY51" s="681"/>
      <c r="MQZ51" s="681"/>
      <c r="MRA51" s="681"/>
      <c r="MRB51" s="681"/>
      <c r="MRC51" s="681"/>
      <c r="MRD51" s="681"/>
      <c r="MRE51" s="681"/>
      <c r="MRF51" s="681"/>
      <c r="MRG51" s="681"/>
      <c r="MRH51" s="681"/>
      <c r="MRI51" s="681"/>
      <c r="MRJ51" s="681"/>
      <c r="MRK51" s="681"/>
      <c r="MRL51" s="681"/>
      <c r="MRM51" s="681"/>
      <c r="MRN51" s="681"/>
      <c r="MRO51" s="681"/>
      <c r="MRP51" s="681"/>
      <c r="MRQ51" s="681"/>
      <c r="MRR51" s="681"/>
      <c r="MRS51" s="681"/>
      <c r="MRT51" s="681"/>
      <c r="MRU51" s="681"/>
      <c r="MRV51" s="681"/>
      <c r="MRW51" s="681"/>
      <c r="MRX51" s="681"/>
      <c r="MRY51" s="681"/>
      <c r="MRZ51" s="681"/>
      <c r="MSA51" s="681"/>
      <c r="MSB51" s="681"/>
      <c r="MSC51" s="681"/>
      <c r="MSD51" s="681"/>
      <c r="MSE51" s="681"/>
      <c r="MSF51" s="681"/>
      <c r="MSG51" s="681"/>
      <c r="MSH51" s="681"/>
      <c r="MSI51" s="681"/>
      <c r="MSJ51" s="681"/>
      <c r="MSK51" s="681"/>
      <c r="MSL51" s="681"/>
      <c r="MSM51" s="681"/>
      <c r="MSN51" s="681"/>
      <c r="MSO51" s="681"/>
      <c r="MSP51" s="681"/>
      <c r="MSQ51" s="681"/>
      <c r="MSR51" s="681"/>
      <c r="MSS51" s="681"/>
      <c r="MST51" s="681"/>
      <c r="MSU51" s="681"/>
      <c r="MSV51" s="681"/>
      <c r="MSW51" s="681"/>
      <c r="MSX51" s="681"/>
      <c r="MSY51" s="681"/>
      <c r="MSZ51" s="681"/>
      <c r="MTA51" s="681"/>
      <c r="MTB51" s="681"/>
      <c r="MTC51" s="681"/>
      <c r="MTD51" s="681"/>
      <c r="MTE51" s="681"/>
      <c r="MTF51" s="681"/>
      <c r="MTG51" s="681"/>
      <c r="MTH51" s="681"/>
      <c r="MTI51" s="681"/>
      <c r="MTJ51" s="681"/>
      <c r="MTK51" s="681"/>
      <c r="MTL51" s="681"/>
      <c r="MTM51" s="681"/>
      <c r="MTN51" s="681"/>
      <c r="MTO51" s="681"/>
      <c r="MTP51" s="681"/>
      <c r="MTQ51" s="681"/>
      <c r="MTR51" s="681"/>
      <c r="MTS51" s="681"/>
      <c r="MTT51" s="681"/>
      <c r="MTU51" s="681"/>
      <c r="MTV51" s="681"/>
      <c r="MTW51" s="681"/>
      <c r="MTX51" s="681"/>
      <c r="MTY51" s="681"/>
      <c r="MTZ51" s="681"/>
      <c r="MUA51" s="681"/>
      <c r="MUB51" s="681"/>
      <c r="MUC51" s="681"/>
      <c r="MUD51" s="681"/>
      <c r="MUE51" s="681"/>
      <c r="MUF51" s="681"/>
      <c r="MUG51" s="681"/>
      <c r="MUH51" s="681"/>
      <c r="MUI51" s="681"/>
      <c r="MUJ51" s="681"/>
      <c r="MUK51" s="681"/>
      <c r="MUL51" s="681"/>
      <c r="MUM51" s="681"/>
      <c r="MUN51" s="681"/>
      <c r="MUO51" s="681"/>
      <c r="MUP51" s="681"/>
      <c r="MUQ51" s="681"/>
      <c r="MUR51" s="681"/>
      <c r="MUS51" s="681"/>
      <c r="MUT51" s="681"/>
      <c r="MUU51" s="681"/>
      <c r="MUV51" s="681"/>
      <c r="MUW51" s="681"/>
      <c r="MUX51" s="681"/>
      <c r="MUY51" s="681"/>
      <c r="MUZ51" s="681"/>
      <c r="MVA51" s="681"/>
      <c r="MVB51" s="681"/>
      <c r="MVC51" s="681"/>
      <c r="MVD51" s="681"/>
      <c r="MVE51" s="681"/>
      <c r="MVF51" s="681"/>
      <c r="MVG51" s="681"/>
      <c r="MVH51" s="681"/>
      <c r="MVI51" s="681"/>
      <c r="MVJ51" s="681"/>
      <c r="MVK51" s="681"/>
      <c r="MVL51" s="681"/>
      <c r="MVM51" s="681"/>
      <c r="MVN51" s="681"/>
      <c r="MVO51" s="681"/>
      <c r="MVP51" s="681"/>
      <c r="MVQ51" s="681"/>
      <c r="MVR51" s="681"/>
      <c r="MVS51" s="681"/>
      <c r="MVT51" s="681"/>
      <c r="MVU51" s="681"/>
      <c r="MVV51" s="681"/>
      <c r="MVW51" s="681"/>
      <c r="MVX51" s="681"/>
      <c r="MVY51" s="681"/>
      <c r="MVZ51" s="681"/>
      <c r="MWA51" s="681"/>
      <c r="MWB51" s="681"/>
      <c r="MWC51" s="681"/>
      <c r="MWD51" s="681"/>
      <c r="MWE51" s="681"/>
      <c r="MWF51" s="681"/>
      <c r="MWG51" s="681"/>
      <c r="MWH51" s="681"/>
      <c r="MWI51" s="681"/>
      <c r="MWJ51" s="681"/>
      <c r="MWK51" s="681"/>
      <c r="MWL51" s="681"/>
      <c r="MWM51" s="681"/>
      <c r="MWN51" s="681"/>
      <c r="MWO51" s="681"/>
      <c r="MWP51" s="681"/>
      <c r="MWQ51" s="681"/>
      <c r="MWR51" s="681"/>
      <c r="MWS51" s="681"/>
      <c r="MWT51" s="681"/>
      <c r="MWU51" s="681"/>
      <c r="MWV51" s="681"/>
      <c r="MWW51" s="681"/>
      <c r="MWX51" s="681"/>
      <c r="MWY51" s="681"/>
      <c r="MWZ51" s="681"/>
      <c r="MXA51" s="681"/>
      <c r="MXB51" s="681"/>
      <c r="MXC51" s="681"/>
      <c r="MXD51" s="681"/>
      <c r="MXE51" s="681"/>
      <c r="MXF51" s="681"/>
      <c r="MXG51" s="681"/>
      <c r="MXH51" s="681"/>
      <c r="MXI51" s="681"/>
      <c r="MXJ51" s="681"/>
      <c r="MXK51" s="681"/>
      <c r="MXL51" s="681"/>
      <c r="MXM51" s="681"/>
      <c r="MXN51" s="681"/>
      <c r="MXO51" s="681"/>
      <c r="MXP51" s="681"/>
      <c r="MXQ51" s="681"/>
      <c r="MXR51" s="681"/>
      <c r="MXS51" s="681"/>
      <c r="MXT51" s="681"/>
      <c r="MXU51" s="681"/>
      <c r="MXV51" s="681"/>
      <c r="MXW51" s="681"/>
      <c r="MXX51" s="681"/>
      <c r="MXY51" s="681"/>
      <c r="MXZ51" s="681"/>
      <c r="MYA51" s="681"/>
      <c r="MYB51" s="681"/>
      <c r="MYC51" s="681"/>
      <c r="MYD51" s="681"/>
      <c r="MYE51" s="681"/>
      <c r="MYF51" s="681"/>
      <c r="MYG51" s="681"/>
      <c r="MYH51" s="681"/>
      <c r="MYI51" s="681"/>
      <c r="MYJ51" s="681"/>
      <c r="MYK51" s="681"/>
      <c r="MYL51" s="681"/>
      <c r="MYM51" s="681"/>
      <c r="MYN51" s="681"/>
      <c r="MYO51" s="681"/>
      <c r="MYP51" s="681"/>
      <c r="MYQ51" s="681"/>
      <c r="MYR51" s="681"/>
      <c r="MYS51" s="681"/>
      <c r="MYT51" s="681"/>
      <c r="MYU51" s="681"/>
      <c r="MYV51" s="681"/>
      <c r="MYW51" s="681"/>
      <c r="MYX51" s="681"/>
      <c r="MYY51" s="681"/>
      <c r="MYZ51" s="681"/>
      <c r="MZA51" s="681"/>
      <c r="MZB51" s="681"/>
      <c r="MZC51" s="681"/>
      <c r="MZD51" s="681"/>
      <c r="MZE51" s="681"/>
      <c r="MZF51" s="681"/>
      <c r="MZG51" s="681"/>
      <c r="MZH51" s="681"/>
      <c r="MZI51" s="681"/>
      <c r="MZJ51" s="681"/>
      <c r="MZK51" s="681"/>
      <c r="MZL51" s="681"/>
      <c r="MZM51" s="681"/>
      <c r="MZN51" s="681"/>
      <c r="MZO51" s="681"/>
      <c r="MZP51" s="681"/>
      <c r="MZQ51" s="681"/>
      <c r="MZR51" s="681"/>
      <c r="MZS51" s="681"/>
      <c r="MZT51" s="681"/>
      <c r="MZU51" s="681"/>
      <c r="MZV51" s="681"/>
      <c r="MZW51" s="681"/>
      <c r="MZX51" s="681"/>
      <c r="MZY51" s="681"/>
      <c r="MZZ51" s="681"/>
      <c r="NAA51" s="681"/>
      <c r="NAB51" s="681"/>
      <c r="NAC51" s="681"/>
      <c r="NAD51" s="681"/>
      <c r="NAE51" s="681"/>
      <c r="NAF51" s="681"/>
      <c r="NAG51" s="681"/>
      <c r="NAH51" s="681"/>
      <c r="NAI51" s="681"/>
      <c r="NAJ51" s="681"/>
      <c r="NAK51" s="681"/>
      <c r="NAL51" s="681"/>
      <c r="NAM51" s="681"/>
      <c r="NAN51" s="681"/>
      <c r="NAO51" s="681"/>
      <c r="NAP51" s="681"/>
      <c r="NAQ51" s="681"/>
      <c r="NAR51" s="681"/>
      <c r="NAS51" s="681"/>
      <c r="NAT51" s="681"/>
      <c r="NAU51" s="681"/>
      <c r="NAV51" s="681"/>
      <c r="NAW51" s="681"/>
      <c r="NAX51" s="681"/>
      <c r="NAY51" s="681"/>
      <c r="NAZ51" s="681"/>
      <c r="NBA51" s="681"/>
      <c r="NBB51" s="681"/>
      <c r="NBC51" s="681"/>
      <c r="NBD51" s="681"/>
      <c r="NBE51" s="681"/>
      <c r="NBF51" s="681"/>
      <c r="NBG51" s="681"/>
      <c r="NBH51" s="681"/>
      <c r="NBI51" s="681"/>
      <c r="NBJ51" s="681"/>
      <c r="NBK51" s="681"/>
      <c r="NBL51" s="681"/>
      <c r="NBM51" s="681"/>
      <c r="NBN51" s="681"/>
      <c r="NBO51" s="681"/>
      <c r="NBP51" s="681"/>
      <c r="NBQ51" s="681"/>
      <c r="NBR51" s="681"/>
      <c r="NBS51" s="681"/>
      <c r="NBT51" s="681"/>
      <c r="NBU51" s="681"/>
      <c r="NBV51" s="681"/>
      <c r="NBW51" s="681"/>
      <c r="NBX51" s="681"/>
      <c r="NBY51" s="681"/>
      <c r="NBZ51" s="681"/>
      <c r="NCA51" s="681"/>
      <c r="NCB51" s="681"/>
      <c r="NCC51" s="681"/>
      <c r="NCD51" s="681"/>
      <c r="NCE51" s="681"/>
      <c r="NCF51" s="681"/>
      <c r="NCG51" s="681"/>
      <c r="NCH51" s="681"/>
      <c r="NCI51" s="681"/>
      <c r="NCJ51" s="681"/>
      <c r="NCK51" s="681"/>
      <c r="NCL51" s="681"/>
      <c r="NCM51" s="681"/>
      <c r="NCN51" s="681"/>
      <c r="NCO51" s="681"/>
      <c r="NCP51" s="681"/>
      <c r="NCQ51" s="681"/>
      <c r="NCR51" s="681"/>
      <c r="NCS51" s="681"/>
      <c r="NCT51" s="681"/>
      <c r="NCU51" s="681"/>
      <c r="NCV51" s="681"/>
      <c r="NCW51" s="681"/>
      <c r="NCX51" s="681"/>
      <c r="NCY51" s="681"/>
      <c r="NCZ51" s="681"/>
      <c r="NDA51" s="681"/>
      <c r="NDB51" s="681"/>
      <c r="NDC51" s="681"/>
      <c r="NDD51" s="681"/>
      <c r="NDE51" s="681"/>
      <c r="NDF51" s="681"/>
      <c r="NDG51" s="681"/>
      <c r="NDH51" s="681"/>
      <c r="NDI51" s="681"/>
      <c r="NDJ51" s="681"/>
      <c r="NDK51" s="681"/>
      <c r="NDL51" s="681"/>
      <c r="NDM51" s="681"/>
      <c r="NDN51" s="681"/>
      <c r="NDO51" s="681"/>
      <c r="NDP51" s="681"/>
      <c r="NDQ51" s="681"/>
      <c r="NDR51" s="681"/>
      <c r="NDS51" s="681"/>
      <c r="NDT51" s="681"/>
      <c r="NDU51" s="681"/>
      <c r="NDV51" s="681"/>
      <c r="NDW51" s="681"/>
      <c r="NDX51" s="681"/>
      <c r="NDY51" s="681"/>
      <c r="NDZ51" s="681"/>
      <c r="NEA51" s="681"/>
      <c r="NEB51" s="681"/>
      <c r="NEC51" s="681"/>
      <c r="NED51" s="681"/>
      <c r="NEE51" s="681"/>
      <c r="NEF51" s="681"/>
      <c r="NEG51" s="681"/>
      <c r="NEH51" s="681"/>
      <c r="NEI51" s="681"/>
      <c r="NEJ51" s="681"/>
      <c r="NEK51" s="681"/>
      <c r="NEL51" s="681"/>
      <c r="NEM51" s="681"/>
      <c r="NEN51" s="681"/>
      <c r="NEO51" s="681"/>
      <c r="NEP51" s="681"/>
      <c r="NEQ51" s="681"/>
      <c r="NER51" s="681"/>
      <c r="NES51" s="681"/>
      <c r="NET51" s="681"/>
      <c r="NEU51" s="681"/>
      <c r="NEV51" s="681"/>
      <c r="NEW51" s="681"/>
      <c r="NEX51" s="681"/>
      <c r="NEY51" s="681"/>
      <c r="NEZ51" s="681"/>
      <c r="NFA51" s="681"/>
      <c r="NFB51" s="681"/>
      <c r="NFC51" s="681"/>
      <c r="NFD51" s="681"/>
      <c r="NFE51" s="681"/>
      <c r="NFF51" s="681"/>
      <c r="NFG51" s="681"/>
      <c r="NFH51" s="681"/>
      <c r="NFI51" s="681"/>
      <c r="NFJ51" s="681"/>
      <c r="NFK51" s="681"/>
      <c r="NFL51" s="681"/>
      <c r="NFM51" s="681"/>
      <c r="NFN51" s="681"/>
      <c r="NFO51" s="681"/>
      <c r="NFP51" s="681"/>
      <c r="NFQ51" s="681"/>
      <c r="NFR51" s="681"/>
      <c r="NFS51" s="681"/>
      <c r="NFT51" s="681"/>
      <c r="NFU51" s="681"/>
      <c r="NFV51" s="681"/>
      <c r="NFW51" s="681"/>
      <c r="NFX51" s="681"/>
      <c r="NFY51" s="681"/>
      <c r="NFZ51" s="681"/>
      <c r="NGA51" s="681"/>
      <c r="NGB51" s="681"/>
      <c r="NGC51" s="681"/>
      <c r="NGD51" s="681"/>
      <c r="NGE51" s="681"/>
      <c r="NGF51" s="681"/>
      <c r="NGG51" s="681"/>
      <c r="NGH51" s="681"/>
      <c r="NGI51" s="681"/>
      <c r="NGJ51" s="681"/>
      <c r="NGK51" s="681"/>
      <c r="NGL51" s="681"/>
      <c r="NGM51" s="681"/>
      <c r="NGN51" s="681"/>
      <c r="NGO51" s="681"/>
      <c r="NGP51" s="681"/>
      <c r="NGQ51" s="681"/>
      <c r="NGR51" s="681"/>
      <c r="NGS51" s="681"/>
      <c r="NGT51" s="681"/>
      <c r="NGU51" s="681"/>
      <c r="NGV51" s="681"/>
      <c r="NGW51" s="681"/>
      <c r="NGX51" s="681"/>
      <c r="NGY51" s="681"/>
      <c r="NGZ51" s="681"/>
      <c r="NHA51" s="681"/>
      <c r="NHB51" s="681"/>
      <c r="NHC51" s="681"/>
      <c r="NHD51" s="681"/>
      <c r="NHE51" s="681"/>
      <c r="NHF51" s="681"/>
      <c r="NHG51" s="681"/>
      <c r="NHH51" s="681"/>
      <c r="NHI51" s="681"/>
      <c r="NHJ51" s="681"/>
      <c r="NHK51" s="681"/>
      <c r="NHL51" s="681"/>
      <c r="NHM51" s="681"/>
      <c r="NHN51" s="681"/>
      <c r="NHO51" s="681"/>
      <c r="NHP51" s="681"/>
      <c r="NHQ51" s="681"/>
      <c r="NHR51" s="681"/>
      <c r="NHS51" s="681"/>
      <c r="NHT51" s="681"/>
      <c r="NHU51" s="681"/>
      <c r="NHV51" s="681"/>
      <c r="NHW51" s="681"/>
      <c r="NHX51" s="681"/>
      <c r="NHY51" s="681"/>
      <c r="NHZ51" s="681"/>
      <c r="NIA51" s="681"/>
      <c r="NIB51" s="681"/>
      <c r="NIC51" s="681"/>
      <c r="NID51" s="681"/>
      <c r="NIE51" s="681"/>
      <c r="NIF51" s="681"/>
      <c r="NIG51" s="681"/>
      <c r="NIH51" s="681"/>
      <c r="NII51" s="681"/>
      <c r="NIJ51" s="681"/>
      <c r="NIK51" s="681"/>
      <c r="NIL51" s="681"/>
      <c r="NIM51" s="681"/>
      <c r="NIN51" s="681"/>
      <c r="NIO51" s="681"/>
      <c r="NIP51" s="681"/>
      <c r="NIQ51" s="681"/>
      <c r="NIR51" s="681"/>
      <c r="NIS51" s="681"/>
      <c r="NIT51" s="681"/>
      <c r="NIU51" s="681"/>
      <c r="NIV51" s="681"/>
      <c r="NIW51" s="681"/>
      <c r="NIX51" s="681"/>
      <c r="NIY51" s="681"/>
      <c r="NIZ51" s="681"/>
      <c r="NJA51" s="681"/>
      <c r="NJB51" s="681"/>
      <c r="NJC51" s="681"/>
      <c r="NJD51" s="681"/>
      <c r="NJE51" s="681"/>
      <c r="NJF51" s="681"/>
      <c r="NJG51" s="681"/>
      <c r="NJH51" s="681"/>
      <c r="NJI51" s="681"/>
      <c r="NJJ51" s="681"/>
      <c r="NJK51" s="681"/>
      <c r="NJL51" s="681"/>
      <c r="NJM51" s="681"/>
      <c r="NJN51" s="681"/>
      <c r="NJO51" s="681"/>
      <c r="NJP51" s="681"/>
      <c r="NJQ51" s="681"/>
      <c r="NJR51" s="681"/>
      <c r="NJS51" s="681"/>
      <c r="NJT51" s="681"/>
      <c r="NJU51" s="681"/>
      <c r="NJV51" s="681"/>
      <c r="NJW51" s="681"/>
      <c r="NJX51" s="681"/>
      <c r="NJY51" s="681"/>
      <c r="NJZ51" s="681"/>
      <c r="NKA51" s="681"/>
      <c r="NKB51" s="681"/>
      <c r="NKC51" s="681"/>
      <c r="NKD51" s="681"/>
      <c r="NKE51" s="681"/>
      <c r="NKF51" s="681"/>
      <c r="NKG51" s="681"/>
      <c r="NKH51" s="681"/>
      <c r="NKI51" s="681"/>
      <c r="NKJ51" s="681"/>
      <c r="NKK51" s="681"/>
      <c r="NKL51" s="681"/>
      <c r="NKM51" s="681"/>
      <c r="NKN51" s="681"/>
      <c r="NKO51" s="681"/>
      <c r="NKP51" s="681"/>
      <c r="NKQ51" s="681"/>
      <c r="NKR51" s="681"/>
      <c r="NKS51" s="681"/>
      <c r="NKT51" s="681"/>
      <c r="NKU51" s="681"/>
      <c r="NKV51" s="681"/>
      <c r="NKW51" s="681"/>
      <c r="NKX51" s="681"/>
      <c r="NKY51" s="681"/>
      <c r="NKZ51" s="681"/>
      <c r="NLA51" s="681"/>
      <c r="NLB51" s="681"/>
      <c r="NLC51" s="681"/>
      <c r="NLD51" s="681"/>
      <c r="NLE51" s="681"/>
      <c r="NLF51" s="681"/>
      <c r="NLG51" s="681"/>
      <c r="NLH51" s="681"/>
      <c r="NLI51" s="681"/>
      <c r="NLJ51" s="681"/>
      <c r="NLK51" s="681"/>
      <c r="NLL51" s="681"/>
      <c r="NLM51" s="681"/>
      <c r="NLN51" s="681"/>
      <c r="NLO51" s="681"/>
      <c r="NLP51" s="681"/>
      <c r="NLQ51" s="681"/>
      <c r="NLR51" s="681"/>
      <c r="NLS51" s="681"/>
      <c r="NLT51" s="681"/>
      <c r="NLU51" s="681"/>
      <c r="NLV51" s="681"/>
      <c r="NLW51" s="681"/>
      <c r="NLX51" s="681"/>
      <c r="NLY51" s="681"/>
      <c r="NLZ51" s="681"/>
      <c r="NMA51" s="681"/>
      <c r="NMB51" s="681"/>
      <c r="NMC51" s="681"/>
      <c r="NMD51" s="681"/>
      <c r="NME51" s="681"/>
      <c r="NMF51" s="681"/>
      <c r="NMG51" s="681"/>
      <c r="NMH51" s="681"/>
      <c r="NMI51" s="681"/>
      <c r="NMJ51" s="681"/>
      <c r="NMK51" s="681"/>
      <c r="NML51" s="681"/>
      <c r="NMM51" s="681"/>
      <c r="NMN51" s="681"/>
      <c r="NMO51" s="681"/>
      <c r="NMP51" s="681"/>
      <c r="NMQ51" s="681"/>
      <c r="NMR51" s="681"/>
      <c r="NMS51" s="681"/>
      <c r="NMT51" s="681"/>
      <c r="NMU51" s="681"/>
      <c r="NMV51" s="681"/>
      <c r="NMW51" s="681"/>
      <c r="NMX51" s="681"/>
      <c r="NMY51" s="681"/>
      <c r="NMZ51" s="681"/>
      <c r="NNA51" s="681"/>
      <c r="NNB51" s="681"/>
      <c r="NNC51" s="681"/>
      <c r="NND51" s="681"/>
      <c r="NNE51" s="681"/>
      <c r="NNF51" s="681"/>
      <c r="NNG51" s="681"/>
      <c r="NNH51" s="681"/>
      <c r="NNI51" s="681"/>
      <c r="NNJ51" s="681"/>
      <c r="NNK51" s="681"/>
      <c r="NNL51" s="681"/>
      <c r="NNM51" s="681"/>
      <c r="NNN51" s="681"/>
      <c r="NNO51" s="681"/>
      <c r="NNP51" s="681"/>
      <c r="NNQ51" s="681"/>
      <c r="NNR51" s="681"/>
      <c r="NNS51" s="681"/>
      <c r="NNT51" s="681"/>
      <c r="NNU51" s="681"/>
      <c r="NNV51" s="681"/>
      <c r="NNW51" s="681"/>
      <c r="NNX51" s="681"/>
      <c r="NNY51" s="681"/>
      <c r="NNZ51" s="681"/>
      <c r="NOA51" s="681"/>
      <c r="NOB51" s="681"/>
      <c r="NOC51" s="681"/>
      <c r="NOD51" s="681"/>
      <c r="NOE51" s="681"/>
      <c r="NOF51" s="681"/>
      <c r="NOG51" s="681"/>
      <c r="NOH51" s="681"/>
      <c r="NOI51" s="681"/>
      <c r="NOJ51" s="681"/>
      <c r="NOK51" s="681"/>
      <c r="NOL51" s="681"/>
      <c r="NOM51" s="681"/>
      <c r="NON51" s="681"/>
      <c r="NOO51" s="681"/>
      <c r="NOP51" s="681"/>
      <c r="NOQ51" s="681"/>
      <c r="NOR51" s="681"/>
      <c r="NOS51" s="681"/>
      <c r="NOT51" s="681"/>
      <c r="NOU51" s="681"/>
      <c r="NOV51" s="681"/>
      <c r="NOW51" s="681"/>
      <c r="NOX51" s="681"/>
      <c r="NOY51" s="681"/>
      <c r="NOZ51" s="681"/>
      <c r="NPA51" s="681"/>
      <c r="NPB51" s="681"/>
      <c r="NPC51" s="681"/>
      <c r="NPD51" s="681"/>
      <c r="NPE51" s="681"/>
      <c r="NPF51" s="681"/>
      <c r="NPG51" s="681"/>
      <c r="NPH51" s="681"/>
      <c r="NPI51" s="681"/>
      <c r="NPJ51" s="681"/>
      <c r="NPK51" s="681"/>
      <c r="NPL51" s="681"/>
      <c r="NPM51" s="681"/>
      <c r="NPN51" s="681"/>
      <c r="NPO51" s="681"/>
      <c r="NPP51" s="681"/>
      <c r="NPQ51" s="681"/>
      <c r="NPR51" s="681"/>
      <c r="NPS51" s="681"/>
      <c r="NPT51" s="681"/>
      <c r="NPU51" s="681"/>
      <c r="NPV51" s="681"/>
      <c r="NPW51" s="681"/>
      <c r="NPX51" s="681"/>
      <c r="NPY51" s="681"/>
      <c r="NPZ51" s="681"/>
      <c r="NQA51" s="681"/>
      <c r="NQB51" s="681"/>
      <c r="NQC51" s="681"/>
      <c r="NQD51" s="681"/>
      <c r="NQE51" s="681"/>
      <c r="NQF51" s="681"/>
      <c r="NQG51" s="681"/>
      <c r="NQH51" s="681"/>
      <c r="NQI51" s="681"/>
      <c r="NQJ51" s="681"/>
      <c r="NQK51" s="681"/>
      <c r="NQL51" s="681"/>
      <c r="NQM51" s="681"/>
      <c r="NQN51" s="681"/>
      <c r="NQO51" s="681"/>
      <c r="NQP51" s="681"/>
      <c r="NQQ51" s="681"/>
      <c r="NQR51" s="681"/>
      <c r="NQS51" s="681"/>
      <c r="NQT51" s="681"/>
      <c r="NQU51" s="681"/>
      <c r="NQV51" s="681"/>
      <c r="NQW51" s="681"/>
      <c r="NQX51" s="681"/>
      <c r="NQY51" s="681"/>
      <c r="NQZ51" s="681"/>
      <c r="NRA51" s="681"/>
      <c r="NRB51" s="681"/>
      <c r="NRC51" s="681"/>
      <c r="NRD51" s="681"/>
      <c r="NRE51" s="681"/>
      <c r="NRF51" s="681"/>
      <c r="NRG51" s="681"/>
      <c r="NRH51" s="681"/>
      <c r="NRI51" s="681"/>
      <c r="NRJ51" s="681"/>
      <c r="NRK51" s="681"/>
      <c r="NRL51" s="681"/>
      <c r="NRM51" s="681"/>
      <c r="NRN51" s="681"/>
      <c r="NRO51" s="681"/>
      <c r="NRP51" s="681"/>
      <c r="NRQ51" s="681"/>
      <c r="NRR51" s="681"/>
      <c r="NRS51" s="681"/>
      <c r="NRT51" s="681"/>
      <c r="NRU51" s="681"/>
      <c r="NRV51" s="681"/>
      <c r="NRW51" s="681"/>
      <c r="NRX51" s="681"/>
      <c r="NRY51" s="681"/>
      <c r="NRZ51" s="681"/>
      <c r="NSA51" s="681"/>
      <c r="NSB51" s="681"/>
      <c r="NSC51" s="681"/>
      <c r="NSD51" s="681"/>
      <c r="NSE51" s="681"/>
      <c r="NSF51" s="681"/>
      <c r="NSG51" s="681"/>
      <c r="NSH51" s="681"/>
      <c r="NSI51" s="681"/>
      <c r="NSJ51" s="681"/>
      <c r="NSK51" s="681"/>
      <c r="NSL51" s="681"/>
      <c r="NSM51" s="681"/>
      <c r="NSN51" s="681"/>
      <c r="NSO51" s="681"/>
      <c r="NSP51" s="681"/>
      <c r="NSQ51" s="681"/>
      <c r="NSR51" s="681"/>
      <c r="NSS51" s="681"/>
      <c r="NST51" s="681"/>
      <c r="NSU51" s="681"/>
      <c r="NSV51" s="681"/>
      <c r="NSW51" s="681"/>
      <c r="NSX51" s="681"/>
      <c r="NSY51" s="681"/>
      <c r="NSZ51" s="681"/>
      <c r="NTA51" s="681"/>
      <c r="NTB51" s="681"/>
      <c r="NTC51" s="681"/>
      <c r="NTD51" s="681"/>
      <c r="NTE51" s="681"/>
      <c r="NTF51" s="681"/>
      <c r="NTG51" s="681"/>
      <c r="NTH51" s="681"/>
      <c r="NTI51" s="681"/>
      <c r="NTJ51" s="681"/>
      <c r="NTK51" s="681"/>
      <c r="NTL51" s="681"/>
      <c r="NTM51" s="681"/>
      <c r="NTN51" s="681"/>
      <c r="NTO51" s="681"/>
      <c r="NTP51" s="681"/>
      <c r="NTQ51" s="681"/>
      <c r="NTR51" s="681"/>
      <c r="NTS51" s="681"/>
      <c r="NTT51" s="681"/>
      <c r="NTU51" s="681"/>
      <c r="NTV51" s="681"/>
      <c r="NTW51" s="681"/>
      <c r="NTX51" s="681"/>
      <c r="NTY51" s="681"/>
      <c r="NTZ51" s="681"/>
      <c r="NUA51" s="681"/>
      <c r="NUB51" s="681"/>
      <c r="NUC51" s="681"/>
      <c r="NUD51" s="681"/>
      <c r="NUE51" s="681"/>
      <c r="NUF51" s="681"/>
      <c r="NUG51" s="681"/>
      <c r="NUH51" s="681"/>
      <c r="NUI51" s="681"/>
      <c r="NUJ51" s="681"/>
      <c r="NUK51" s="681"/>
      <c r="NUL51" s="681"/>
      <c r="NUM51" s="681"/>
      <c r="NUN51" s="681"/>
      <c r="NUO51" s="681"/>
      <c r="NUP51" s="681"/>
      <c r="NUQ51" s="681"/>
      <c r="NUR51" s="681"/>
      <c r="NUS51" s="681"/>
      <c r="NUT51" s="681"/>
      <c r="NUU51" s="681"/>
      <c r="NUV51" s="681"/>
      <c r="NUW51" s="681"/>
      <c r="NUX51" s="681"/>
      <c r="NUY51" s="681"/>
      <c r="NUZ51" s="681"/>
      <c r="NVA51" s="681"/>
      <c r="NVB51" s="681"/>
      <c r="NVC51" s="681"/>
      <c r="NVD51" s="681"/>
      <c r="NVE51" s="681"/>
      <c r="NVF51" s="681"/>
      <c r="NVG51" s="681"/>
      <c r="NVH51" s="681"/>
      <c r="NVI51" s="681"/>
      <c r="NVJ51" s="681"/>
      <c r="NVK51" s="681"/>
      <c r="NVL51" s="681"/>
      <c r="NVM51" s="681"/>
      <c r="NVN51" s="681"/>
      <c r="NVO51" s="681"/>
      <c r="NVP51" s="681"/>
      <c r="NVQ51" s="681"/>
      <c r="NVR51" s="681"/>
      <c r="NVS51" s="681"/>
      <c r="NVT51" s="681"/>
      <c r="NVU51" s="681"/>
      <c r="NVV51" s="681"/>
      <c r="NVW51" s="681"/>
      <c r="NVX51" s="681"/>
      <c r="NVY51" s="681"/>
      <c r="NVZ51" s="681"/>
      <c r="NWA51" s="681"/>
      <c r="NWB51" s="681"/>
      <c r="NWC51" s="681"/>
      <c r="NWD51" s="681"/>
      <c r="NWE51" s="681"/>
      <c r="NWF51" s="681"/>
      <c r="NWG51" s="681"/>
      <c r="NWH51" s="681"/>
      <c r="NWI51" s="681"/>
      <c r="NWJ51" s="681"/>
      <c r="NWK51" s="681"/>
      <c r="NWL51" s="681"/>
      <c r="NWM51" s="681"/>
      <c r="NWN51" s="681"/>
      <c r="NWO51" s="681"/>
      <c r="NWP51" s="681"/>
      <c r="NWQ51" s="681"/>
      <c r="NWR51" s="681"/>
      <c r="NWS51" s="681"/>
      <c r="NWT51" s="681"/>
      <c r="NWU51" s="681"/>
      <c r="NWV51" s="681"/>
      <c r="NWW51" s="681"/>
      <c r="NWX51" s="681"/>
      <c r="NWY51" s="681"/>
      <c r="NWZ51" s="681"/>
      <c r="NXA51" s="681"/>
      <c r="NXB51" s="681"/>
      <c r="NXC51" s="681"/>
      <c r="NXD51" s="681"/>
      <c r="NXE51" s="681"/>
      <c r="NXF51" s="681"/>
      <c r="NXG51" s="681"/>
      <c r="NXH51" s="681"/>
      <c r="NXI51" s="681"/>
      <c r="NXJ51" s="681"/>
      <c r="NXK51" s="681"/>
      <c r="NXL51" s="681"/>
      <c r="NXM51" s="681"/>
      <c r="NXN51" s="681"/>
      <c r="NXO51" s="681"/>
      <c r="NXP51" s="681"/>
      <c r="NXQ51" s="681"/>
      <c r="NXR51" s="681"/>
      <c r="NXS51" s="681"/>
      <c r="NXT51" s="681"/>
      <c r="NXU51" s="681"/>
      <c r="NXV51" s="681"/>
      <c r="NXW51" s="681"/>
      <c r="NXX51" s="681"/>
      <c r="NXY51" s="681"/>
      <c r="NXZ51" s="681"/>
      <c r="NYA51" s="681"/>
      <c r="NYB51" s="681"/>
      <c r="NYC51" s="681"/>
      <c r="NYD51" s="681"/>
      <c r="NYE51" s="681"/>
      <c r="NYF51" s="681"/>
      <c r="NYG51" s="681"/>
      <c r="NYH51" s="681"/>
      <c r="NYI51" s="681"/>
      <c r="NYJ51" s="681"/>
      <c r="NYK51" s="681"/>
      <c r="NYL51" s="681"/>
      <c r="NYM51" s="681"/>
      <c r="NYN51" s="681"/>
      <c r="NYO51" s="681"/>
      <c r="NYP51" s="681"/>
      <c r="NYQ51" s="681"/>
      <c r="NYR51" s="681"/>
      <c r="NYS51" s="681"/>
      <c r="NYT51" s="681"/>
      <c r="NYU51" s="681"/>
      <c r="NYV51" s="681"/>
      <c r="NYW51" s="681"/>
      <c r="NYX51" s="681"/>
      <c r="NYY51" s="681"/>
      <c r="NYZ51" s="681"/>
      <c r="NZA51" s="681"/>
      <c r="NZB51" s="681"/>
      <c r="NZC51" s="681"/>
      <c r="NZD51" s="681"/>
      <c r="NZE51" s="681"/>
      <c r="NZF51" s="681"/>
      <c r="NZG51" s="681"/>
      <c r="NZH51" s="681"/>
      <c r="NZI51" s="681"/>
      <c r="NZJ51" s="681"/>
      <c r="NZK51" s="681"/>
      <c r="NZL51" s="681"/>
      <c r="NZM51" s="681"/>
      <c r="NZN51" s="681"/>
      <c r="NZO51" s="681"/>
      <c r="NZP51" s="681"/>
      <c r="NZQ51" s="681"/>
      <c r="NZR51" s="681"/>
      <c r="NZS51" s="681"/>
      <c r="NZT51" s="681"/>
      <c r="NZU51" s="681"/>
      <c r="NZV51" s="681"/>
      <c r="NZW51" s="681"/>
      <c r="NZX51" s="681"/>
      <c r="NZY51" s="681"/>
      <c r="NZZ51" s="681"/>
      <c r="OAA51" s="681"/>
      <c r="OAB51" s="681"/>
      <c r="OAC51" s="681"/>
      <c r="OAD51" s="681"/>
      <c r="OAE51" s="681"/>
      <c r="OAF51" s="681"/>
      <c r="OAG51" s="681"/>
      <c r="OAH51" s="681"/>
      <c r="OAI51" s="681"/>
      <c r="OAJ51" s="681"/>
      <c r="OAK51" s="681"/>
      <c r="OAL51" s="681"/>
      <c r="OAM51" s="681"/>
      <c r="OAN51" s="681"/>
      <c r="OAO51" s="681"/>
      <c r="OAP51" s="681"/>
      <c r="OAQ51" s="681"/>
      <c r="OAR51" s="681"/>
      <c r="OAS51" s="681"/>
      <c r="OAT51" s="681"/>
      <c r="OAU51" s="681"/>
      <c r="OAV51" s="681"/>
      <c r="OAW51" s="681"/>
      <c r="OAX51" s="681"/>
      <c r="OAY51" s="681"/>
      <c r="OAZ51" s="681"/>
      <c r="OBA51" s="681"/>
      <c r="OBB51" s="681"/>
      <c r="OBC51" s="681"/>
      <c r="OBD51" s="681"/>
      <c r="OBE51" s="681"/>
      <c r="OBF51" s="681"/>
      <c r="OBG51" s="681"/>
      <c r="OBH51" s="681"/>
      <c r="OBI51" s="681"/>
      <c r="OBJ51" s="681"/>
      <c r="OBK51" s="681"/>
      <c r="OBL51" s="681"/>
      <c r="OBM51" s="681"/>
      <c r="OBN51" s="681"/>
      <c r="OBO51" s="681"/>
      <c r="OBP51" s="681"/>
      <c r="OBQ51" s="681"/>
      <c r="OBR51" s="681"/>
      <c r="OBS51" s="681"/>
      <c r="OBT51" s="681"/>
      <c r="OBU51" s="681"/>
      <c r="OBV51" s="681"/>
      <c r="OBW51" s="681"/>
      <c r="OBX51" s="681"/>
      <c r="OBY51" s="681"/>
      <c r="OBZ51" s="681"/>
      <c r="OCA51" s="681"/>
      <c r="OCB51" s="681"/>
      <c r="OCC51" s="681"/>
      <c r="OCD51" s="681"/>
      <c r="OCE51" s="681"/>
      <c r="OCF51" s="681"/>
      <c r="OCG51" s="681"/>
      <c r="OCH51" s="681"/>
      <c r="OCI51" s="681"/>
      <c r="OCJ51" s="681"/>
      <c r="OCK51" s="681"/>
      <c r="OCL51" s="681"/>
      <c r="OCM51" s="681"/>
      <c r="OCW51" s="681"/>
      <c r="OCX51" s="681"/>
      <c r="OCY51" s="681"/>
      <c r="OCZ51" s="681"/>
      <c r="ODA51" s="681"/>
      <c r="ODB51" s="681"/>
      <c r="ODC51" s="681"/>
      <c r="ODD51" s="681"/>
      <c r="ODE51" s="681"/>
      <c r="ODF51" s="681"/>
      <c r="ODG51" s="681"/>
      <c r="ODH51" s="681"/>
      <c r="ODI51" s="681"/>
      <c r="ODJ51" s="681"/>
      <c r="ODK51" s="681"/>
      <c r="ODL51" s="681"/>
      <c r="ODM51" s="681"/>
      <c r="ODN51" s="681"/>
      <c r="ODO51" s="681"/>
      <c r="ODP51" s="681"/>
      <c r="ODQ51" s="681"/>
      <c r="ODR51" s="681"/>
      <c r="ODS51" s="681"/>
      <c r="ODT51" s="681"/>
      <c r="ODU51" s="681"/>
      <c r="ODV51" s="681"/>
      <c r="ODW51" s="681"/>
      <c r="ODX51" s="681"/>
      <c r="ODY51" s="681"/>
      <c r="ODZ51" s="681"/>
      <c r="OEA51" s="681"/>
      <c r="OEB51" s="681"/>
      <c r="OEC51" s="681"/>
      <c r="OED51" s="681"/>
      <c r="OEE51" s="681"/>
      <c r="OEF51" s="681"/>
      <c r="OEG51" s="681"/>
      <c r="OEH51" s="681"/>
      <c r="OEI51" s="681"/>
      <c r="OEJ51" s="681"/>
      <c r="OEK51" s="681"/>
      <c r="OEL51" s="681"/>
      <c r="OEM51" s="681"/>
      <c r="OEN51" s="681"/>
      <c r="OEO51" s="681"/>
      <c r="OEP51" s="681"/>
      <c r="OEQ51" s="681"/>
      <c r="OER51" s="681"/>
      <c r="OES51" s="681"/>
      <c r="OET51" s="681"/>
      <c r="OEU51" s="681"/>
      <c r="OEV51" s="681"/>
      <c r="OEW51" s="681"/>
      <c r="OEX51" s="681"/>
      <c r="OEY51" s="681"/>
      <c r="OEZ51" s="681"/>
      <c r="OFA51" s="681"/>
      <c r="OFB51" s="681"/>
      <c r="OFC51" s="681"/>
      <c r="OFD51" s="681"/>
      <c r="OFE51" s="681"/>
      <c r="OFF51" s="681"/>
      <c r="OFG51" s="681"/>
      <c r="OFH51" s="681"/>
      <c r="OFI51" s="681"/>
      <c r="OFJ51" s="681"/>
      <c r="OFK51" s="681"/>
      <c r="OFL51" s="681"/>
      <c r="OFM51" s="681"/>
      <c r="OFN51" s="681"/>
      <c r="OFO51" s="681"/>
      <c r="OFP51" s="681"/>
      <c r="OFQ51" s="681"/>
      <c r="OFR51" s="681"/>
      <c r="OFS51" s="681"/>
      <c r="OFT51" s="681"/>
      <c r="OFU51" s="681"/>
      <c r="OFV51" s="681"/>
      <c r="OFW51" s="681"/>
      <c r="OFX51" s="681"/>
      <c r="OFY51" s="681"/>
      <c r="OFZ51" s="681"/>
      <c r="OGA51" s="681"/>
      <c r="OGB51" s="681"/>
      <c r="OGC51" s="681"/>
      <c r="OGD51" s="681"/>
      <c r="OGE51" s="681"/>
      <c r="OGF51" s="681"/>
      <c r="OGG51" s="681"/>
      <c r="OGH51" s="681"/>
      <c r="OGI51" s="681"/>
      <c r="OGJ51" s="681"/>
      <c r="OGK51" s="681"/>
      <c r="OGL51" s="681"/>
      <c r="OGM51" s="681"/>
      <c r="OGN51" s="681"/>
      <c r="OGO51" s="681"/>
      <c r="OGP51" s="681"/>
      <c r="OGQ51" s="681"/>
      <c r="OGR51" s="681"/>
      <c r="OGS51" s="681"/>
      <c r="OGT51" s="681"/>
      <c r="OGU51" s="681"/>
      <c r="OGV51" s="681"/>
      <c r="OGW51" s="681"/>
      <c r="OGX51" s="681"/>
      <c r="OGY51" s="681"/>
      <c r="OGZ51" s="681"/>
      <c r="OHA51" s="681"/>
      <c r="OHB51" s="681"/>
      <c r="OHC51" s="681"/>
      <c r="OHD51" s="681"/>
      <c r="OHE51" s="681"/>
      <c r="OHF51" s="681"/>
      <c r="OHG51" s="681"/>
      <c r="OHH51" s="681"/>
      <c r="OHI51" s="681"/>
      <c r="OHJ51" s="681"/>
      <c r="OHK51" s="681"/>
      <c r="OHL51" s="681"/>
      <c r="OHM51" s="681"/>
      <c r="OHN51" s="681"/>
      <c r="OHO51" s="681"/>
      <c r="OHP51" s="681"/>
      <c r="OHQ51" s="681"/>
      <c r="OHR51" s="681"/>
      <c r="OHS51" s="681"/>
      <c r="OHT51" s="681"/>
      <c r="OHU51" s="681"/>
      <c r="OHV51" s="681"/>
      <c r="OHW51" s="681"/>
      <c r="OHX51" s="681"/>
      <c r="OHY51" s="681"/>
      <c r="OHZ51" s="681"/>
      <c r="OIA51" s="681"/>
      <c r="OIB51" s="681"/>
      <c r="OIC51" s="681"/>
      <c r="OID51" s="681"/>
      <c r="OIE51" s="681"/>
      <c r="OIF51" s="681"/>
      <c r="OIG51" s="681"/>
      <c r="OIH51" s="681"/>
      <c r="OII51" s="681"/>
      <c r="OIJ51" s="681"/>
      <c r="OIK51" s="681"/>
      <c r="OIL51" s="681"/>
      <c r="OIM51" s="681"/>
      <c r="OIN51" s="681"/>
      <c r="OIO51" s="681"/>
      <c r="OIP51" s="681"/>
      <c r="OIQ51" s="681"/>
      <c r="OIR51" s="681"/>
      <c r="OIS51" s="681"/>
      <c r="OIT51" s="681"/>
      <c r="OIU51" s="681"/>
      <c r="OIV51" s="681"/>
      <c r="OIW51" s="681"/>
      <c r="OIX51" s="681"/>
      <c r="OIY51" s="681"/>
      <c r="OIZ51" s="681"/>
      <c r="OJA51" s="681"/>
      <c r="OJB51" s="681"/>
      <c r="OJC51" s="681"/>
      <c r="OJD51" s="681"/>
      <c r="OJE51" s="681"/>
      <c r="OJF51" s="681"/>
      <c r="OJG51" s="681"/>
      <c r="OJH51" s="681"/>
      <c r="OJI51" s="681"/>
      <c r="OJJ51" s="681"/>
      <c r="OJK51" s="681"/>
      <c r="OJL51" s="681"/>
      <c r="OJM51" s="681"/>
      <c r="OJN51" s="681"/>
      <c r="OJO51" s="681"/>
      <c r="OJP51" s="681"/>
      <c r="OJQ51" s="681"/>
      <c r="OJR51" s="681"/>
      <c r="OJS51" s="681"/>
      <c r="OJT51" s="681"/>
      <c r="OJU51" s="681"/>
      <c r="OJV51" s="681"/>
      <c r="OJW51" s="681"/>
      <c r="OJX51" s="681"/>
      <c r="OJY51" s="681"/>
      <c r="OJZ51" s="681"/>
      <c r="OKA51" s="681"/>
      <c r="OKB51" s="681"/>
      <c r="OKC51" s="681"/>
      <c r="OKD51" s="681"/>
      <c r="OKE51" s="681"/>
      <c r="OKF51" s="681"/>
      <c r="OKG51" s="681"/>
      <c r="OKH51" s="681"/>
      <c r="OKI51" s="681"/>
      <c r="OKJ51" s="681"/>
      <c r="OKK51" s="681"/>
      <c r="OKL51" s="681"/>
      <c r="OKM51" s="681"/>
      <c r="OKN51" s="681"/>
      <c r="OKO51" s="681"/>
      <c r="OKP51" s="681"/>
      <c r="OKQ51" s="681"/>
      <c r="OKR51" s="681"/>
      <c r="OKS51" s="681"/>
      <c r="OKT51" s="681"/>
      <c r="OKU51" s="681"/>
      <c r="OKV51" s="681"/>
      <c r="OKW51" s="681"/>
      <c r="OKX51" s="681"/>
      <c r="OKY51" s="681"/>
      <c r="OKZ51" s="681"/>
      <c r="OLA51" s="681"/>
      <c r="OLB51" s="681"/>
      <c r="OLC51" s="681"/>
      <c r="OLD51" s="681"/>
      <c r="OLE51" s="681"/>
      <c r="OLF51" s="681"/>
      <c r="OLG51" s="681"/>
      <c r="OLH51" s="681"/>
      <c r="OLI51" s="681"/>
      <c r="OLJ51" s="681"/>
      <c r="OLK51" s="681"/>
      <c r="OLL51" s="681"/>
      <c r="OLM51" s="681"/>
      <c r="OLN51" s="681"/>
      <c r="OLO51" s="681"/>
      <c r="OLP51" s="681"/>
      <c r="OLQ51" s="681"/>
      <c r="OLR51" s="681"/>
      <c r="OLS51" s="681"/>
      <c r="OLT51" s="681"/>
      <c r="OLU51" s="681"/>
      <c r="OLV51" s="681"/>
      <c r="OLW51" s="681"/>
      <c r="OLX51" s="681"/>
      <c r="OLY51" s="681"/>
      <c r="OLZ51" s="681"/>
      <c r="OMA51" s="681"/>
      <c r="OMB51" s="681"/>
      <c r="OMC51" s="681"/>
      <c r="OMD51" s="681"/>
      <c r="OME51" s="681"/>
      <c r="OMF51" s="681"/>
      <c r="OMG51" s="681"/>
      <c r="OMH51" s="681"/>
      <c r="OMI51" s="681"/>
      <c r="OMJ51" s="681"/>
      <c r="OMK51" s="681"/>
      <c r="OML51" s="681"/>
      <c r="OMM51" s="681"/>
      <c r="OMN51" s="681"/>
      <c r="OMO51" s="681"/>
      <c r="OMP51" s="681"/>
      <c r="OMQ51" s="681"/>
      <c r="OMR51" s="681"/>
      <c r="OMS51" s="681"/>
      <c r="OMT51" s="681"/>
      <c r="OMU51" s="681"/>
      <c r="OMV51" s="681"/>
      <c r="OMW51" s="681"/>
      <c r="OMX51" s="681"/>
      <c r="OMY51" s="681"/>
      <c r="OMZ51" s="681"/>
      <c r="ONA51" s="681"/>
      <c r="ONB51" s="681"/>
      <c r="ONC51" s="681"/>
      <c r="OND51" s="681"/>
      <c r="ONE51" s="681"/>
      <c r="ONF51" s="681"/>
      <c r="ONG51" s="681"/>
      <c r="ONH51" s="681"/>
      <c r="ONI51" s="681"/>
      <c r="ONJ51" s="681"/>
      <c r="ONK51" s="681"/>
      <c r="ONL51" s="681"/>
      <c r="ONM51" s="681"/>
      <c r="ONN51" s="681"/>
      <c r="ONO51" s="681"/>
      <c r="ONP51" s="681"/>
      <c r="ONQ51" s="681"/>
      <c r="ONR51" s="681"/>
      <c r="ONS51" s="681"/>
      <c r="ONT51" s="681"/>
      <c r="ONU51" s="681"/>
      <c r="ONV51" s="681"/>
      <c r="ONW51" s="681"/>
      <c r="ONX51" s="681"/>
      <c r="ONY51" s="681"/>
      <c r="ONZ51" s="681"/>
      <c r="OOA51" s="681"/>
      <c r="OOB51" s="681"/>
      <c r="OOC51" s="681"/>
      <c r="OOD51" s="681"/>
      <c r="OOE51" s="681"/>
      <c r="OOF51" s="681"/>
      <c r="OOG51" s="681"/>
      <c r="OOH51" s="681"/>
      <c r="OOI51" s="681"/>
      <c r="OOJ51" s="681"/>
      <c r="OOK51" s="681"/>
      <c r="OOL51" s="681"/>
      <c r="OOM51" s="681"/>
      <c r="OON51" s="681"/>
      <c r="OOO51" s="681"/>
      <c r="OOP51" s="681"/>
      <c r="OOQ51" s="681"/>
      <c r="OOR51" s="681"/>
      <c r="OOS51" s="681"/>
      <c r="OOT51" s="681"/>
      <c r="OOU51" s="681"/>
      <c r="OOV51" s="681"/>
      <c r="OOW51" s="681"/>
      <c r="OOX51" s="681"/>
      <c r="OOY51" s="681"/>
      <c r="OOZ51" s="681"/>
      <c r="OPA51" s="681"/>
      <c r="OPB51" s="681"/>
      <c r="OPC51" s="681"/>
      <c r="OPD51" s="681"/>
      <c r="OPE51" s="681"/>
      <c r="OPF51" s="681"/>
      <c r="OPG51" s="681"/>
      <c r="OPH51" s="681"/>
      <c r="OPI51" s="681"/>
      <c r="OPJ51" s="681"/>
      <c r="OPK51" s="681"/>
      <c r="OPL51" s="681"/>
      <c r="OPM51" s="681"/>
      <c r="OPN51" s="681"/>
      <c r="OPO51" s="681"/>
      <c r="OPP51" s="681"/>
      <c r="OPQ51" s="681"/>
      <c r="OPR51" s="681"/>
      <c r="OPS51" s="681"/>
      <c r="OPT51" s="681"/>
      <c r="OPU51" s="681"/>
      <c r="OPV51" s="681"/>
      <c r="OPW51" s="681"/>
      <c r="OPX51" s="681"/>
      <c r="OPY51" s="681"/>
      <c r="OPZ51" s="681"/>
      <c r="OQA51" s="681"/>
      <c r="OQB51" s="681"/>
      <c r="OQC51" s="681"/>
      <c r="OQD51" s="681"/>
      <c r="OQE51" s="681"/>
      <c r="OQF51" s="681"/>
      <c r="OQG51" s="681"/>
      <c r="OQH51" s="681"/>
      <c r="OQI51" s="681"/>
      <c r="OQJ51" s="681"/>
      <c r="OQK51" s="681"/>
      <c r="OQL51" s="681"/>
      <c r="OQM51" s="681"/>
      <c r="OQN51" s="681"/>
      <c r="OQO51" s="681"/>
      <c r="OQP51" s="681"/>
      <c r="OQQ51" s="681"/>
      <c r="OQR51" s="681"/>
      <c r="OQS51" s="681"/>
      <c r="OQT51" s="681"/>
      <c r="OQU51" s="681"/>
      <c r="OQV51" s="681"/>
      <c r="OQW51" s="681"/>
      <c r="OQX51" s="681"/>
      <c r="OQY51" s="681"/>
      <c r="OQZ51" s="681"/>
      <c r="ORA51" s="681"/>
      <c r="ORB51" s="681"/>
      <c r="ORC51" s="681"/>
      <c r="ORD51" s="681"/>
      <c r="ORE51" s="681"/>
      <c r="ORF51" s="681"/>
      <c r="ORG51" s="681"/>
      <c r="ORH51" s="681"/>
      <c r="ORI51" s="681"/>
      <c r="ORJ51" s="681"/>
      <c r="ORK51" s="681"/>
      <c r="ORL51" s="681"/>
      <c r="ORM51" s="681"/>
      <c r="ORN51" s="681"/>
      <c r="ORO51" s="681"/>
      <c r="ORP51" s="681"/>
      <c r="ORQ51" s="681"/>
      <c r="ORR51" s="681"/>
      <c r="ORS51" s="681"/>
      <c r="ORT51" s="681"/>
      <c r="ORU51" s="681"/>
      <c r="ORV51" s="681"/>
      <c r="ORW51" s="681"/>
      <c r="ORX51" s="681"/>
      <c r="ORY51" s="681"/>
      <c r="ORZ51" s="681"/>
      <c r="OSA51" s="681"/>
      <c r="OSB51" s="681"/>
      <c r="OSC51" s="681"/>
      <c r="OSD51" s="681"/>
      <c r="OSE51" s="681"/>
      <c r="OSF51" s="681"/>
      <c r="OSG51" s="681"/>
      <c r="OSH51" s="681"/>
      <c r="OSI51" s="681"/>
      <c r="OSJ51" s="681"/>
      <c r="OSK51" s="681"/>
      <c r="OSL51" s="681"/>
      <c r="OSM51" s="681"/>
      <c r="OSN51" s="681"/>
      <c r="OSO51" s="681"/>
      <c r="OSP51" s="681"/>
      <c r="OSQ51" s="681"/>
      <c r="OSR51" s="681"/>
      <c r="OSS51" s="681"/>
      <c r="OST51" s="681"/>
      <c r="OSU51" s="681"/>
      <c r="OSV51" s="681"/>
      <c r="OSW51" s="681"/>
      <c r="OSX51" s="681"/>
      <c r="OSY51" s="681"/>
      <c r="OSZ51" s="681"/>
      <c r="OTA51" s="681"/>
      <c r="OTB51" s="681"/>
      <c r="OTC51" s="681"/>
      <c r="OTD51" s="681"/>
      <c r="OTE51" s="681"/>
      <c r="OTF51" s="681"/>
      <c r="OTG51" s="681"/>
      <c r="OTH51" s="681"/>
      <c r="OTI51" s="681"/>
      <c r="OTJ51" s="681"/>
      <c r="OTK51" s="681"/>
      <c r="OTL51" s="681"/>
      <c r="OTM51" s="681"/>
      <c r="OTN51" s="681"/>
      <c r="OTO51" s="681"/>
      <c r="OTP51" s="681"/>
      <c r="OTQ51" s="681"/>
      <c r="OTR51" s="681"/>
      <c r="OTS51" s="681"/>
      <c r="OTT51" s="681"/>
      <c r="OTU51" s="681"/>
      <c r="OTV51" s="681"/>
      <c r="OTW51" s="681"/>
      <c r="OTX51" s="681"/>
      <c r="OTY51" s="681"/>
      <c r="OTZ51" s="681"/>
      <c r="OUA51" s="681"/>
      <c r="OUB51" s="681"/>
      <c r="OUC51" s="681"/>
      <c r="OUD51" s="681"/>
      <c r="OUE51" s="681"/>
      <c r="OUF51" s="681"/>
      <c r="OUG51" s="681"/>
      <c r="OUH51" s="681"/>
      <c r="OUI51" s="681"/>
      <c r="OUJ51" s="681"/>
      <c r="OUK51" s="681"/>
      <c r="OUL51" s="681"/>
      <c r="OUM51" s="681"/>
      <c r="OUN51" s="681"/>
      <c r="OUO51" s="681"/>
      <c r="OUP51" s="681"/>
      <c r="OUQ51" s="681"/>
      <c r="OUR51" s="681"/>
      <c r="OUS51" s="681"/>
      <c r="OUT51" s="681"/>
      <c r="OUU51" s="681"/>
      <c r="OUV51" s="681"/>
      <c r="OUW51" s="681"/>
      <c r="OUX51" s="681"/>
      <c r="OUY51" s="681"/>
      <c r="OUZ51" s="681"/>
      <c r="OVA51" s="681"/>
      <c r="OVB51" s="681"/>
      <c r="OVC51" s="681"/>
      <c r="OVD51" s="681"/>
      <c r="OVE51" s="681"/>
      <c r="OVF51" s="681"/>
      <c r="OVG51" s="681"/>
      <c r="OVH51" s="681"/>
      <c r="OVI51" s="681"/>
      <c r="OVJ51" s="681"/>
      <c r="OVK51" s="681"/>
      <c r="OVL51" s="681"/>
      <c r="OVM51" s="681"/>
      <c r="OVN51" s="681"/>
      <c r="OVO51" s="681"/>
      <c r="OVP51" s="681"/>
      <c r="OVQ51" s="681"/>
      <c r="OVR51" s="681"/>
      <c r="OVS51" s="681"/>
      <c r="OVT51" s="681"/>
      <c r="OVU51" s="681"/>
      <c r="OVV51" s="681"/>
      <c r="OVW51" s="681"/>
      <c r="OVX51" s="681"/>
      <c r="OVY51" s="681"/>
      <c r="OVZ51" s="681"/>
      <c r="OWA51" s="681"/>
      <c r="OWB51" s="681"/>
      <c r="OWC51" s="681"/>
      <c r="OWD51" s="681"/>
      <c r="OWE51" s="681"/>
      <c r="OWF51" s="681"/>
      <c r="OWG51" s="681"/>
      <c r="OWH51" s="681"/>
      <c r="OWI51" s="681"/>
      <c r="OWJ51" s="681"/>
      <c r="OWK51" s="681"/>
      <c r="OWL51" s="681"/>
      <c r="OWM51" s="681"/>
      <c r="OWN51" s="681"/>
      <c r="OWO51" s="681"/>
      <c r="OWP51" s="681"/>
      <c r="OWQ51" s="681"/>
      <c r="OWR51" s="681"/>
      <c r="OWS51" s="681"/>
      <c r="OWT51" s="681"/>
      <c r="OWU51" s="681"/>
      <c r="OWV51" s="681"/>
      <c r="OWW51" s="681"/>
      <c r="OWX51" s="681"/>
      <c r="OWY51" s="681"/>
      <c r="OWZ51" s="681"/>
      <c r="OXA51" s="681"/>
      <c r="OXB51" s="681"/>
      <c r="OXC51" s="681"/>
      <c r="OXD51" s="681"/>
      <c r="OXE51" s="681"/>
      <c r="OXF51" s="681"/>
      <c r="OXG51" s="681"/>
      <c r="OXH51" s="681"/>
      <c r="OXI51" s="681"/>
      <c r="OXJ51" s="681"/>
      <c r="OXK51" s="681"/>
      <c r="OXL51" s="681"/>
      <c r="OXM51" s="681"/>
      <c r="OXN51" s="681"/>
      <c r="OXO51" s="681"/>
      <c r="OXP51" s="681"/>
      <c r="OXQ51" s="681"/>
      <c r="OXR51" s="681"/>
      <c r="OXS51" s="681"/>
      <c r="OXT51" s="681"/>
      <c r="OXU51" s="681"/>
      <c r="OXV51" s="681"/>
      <c r="OXW51" s="681"/>
      <c r="OXX51" s="681"/>
      <c r="OXY51" s="681"/>
      <c r="OXZ51" s="681"/>
      <c r="OYA51" s="681"/>
      <c r="OYB51" s="681"/>
      <c r="OYC51" s="681"/>
      <c r="OYD51" s="681"/>
      <c r="OYE51" s="681"/>
      <c r="OYF51" s="681"/>
      <c r="OYG51" s="681"/>
      <c r="OYH51" s="681"/>
      <c r="OYI51" s="681"/>
      <c r="OYJ51" s="681"/>
      <c r="OYK51" s="681"/>
      <c r="OYL51" s="681"/>
      <c r="OYM51" s="681"/>
      <c r="OYN51" s="681"/>
      <c r="OYO51" s="681"/>
      <c r="OYP51" s="681"/>
      <c r="OYQ51" s="681"/>
      <c r="OYR51" s="681"/>
      <c r="OYS51" s="681"/>
      <c r="OYT51" s="681"/>
      <c r="OYU51" s="681"/>
      <c r="OYV51" s="681"/>
      <c r="OYW51" s="681"/>
      <c r="OYX51" s="681"/>
      <c r="OYY51" s="681"/>
      <c r="OYZ51" s="681"/>
      <c r="OZA51" s="681"/>
      <c r="OZB51" s="681"/>
      <c r="OZC51" s="681"/>
      <c r="OZD51" s="681"/>
      <c r="OZE51" s="681"/>
      <c r="OZF51" s="681"/>
      <c r="OZG51" s="681"/>
      <c r="OZH51" s="681"/>
      <c r="OZI51" s="681"/>
      <c r="OZJ51" s="681"/>
      <c r="OZK51" s="681"/>
      <c r="OZL51" s="681"/>
      <c r="OZM51" s="681"/>
      <c r="OZN51" s="681"/>
      <c r="OZO51" s="681"/>
      <c r="OZP51" s="681"/>
      <c r="OZQ51" s="681"/>
      <c r="OZR51" s="681"/>
      <c r="OZS51" s="681"/>
      <c r="OZT51" s="681"/>
      <c r="OZU51" s="681"/>
      <c r="OZV51" s="681"/>
      <c r="OZW51" s="681"/>
      <c r="OZX51" s="681"/>
      <c r="OZY51" s="681"/>
      <c r="OZZ51" s="681"/>
      <c r="PAA51" s="681"/>
      <c r="PAB51" s="681"/>
      <c r="PAC51" s="681"/>
      <c r="PAD51" s="681"/>
      <c r="PAE51" s="681"/>
      <c r="PAF51" s="681"/>
      <c r="PAG51" s="681"/>
      <c r="PAH51" s="681"/>
      <c r="PAI51" s="681"/>
      <c r="PAJ51" s="681"/>
      <c r="PAK51" s="681"/>
      <c r="PAL51" s="681"/>
      <c r="PAM51" s="681"/>
      <c r="PAN51" s="681"/>
      <c r="PAO51" s="681"/>
      <c r="PAP51" s="681"/>
      <c r="PAQ51" s="681"/>
      <c r="PAR51" s="681"/>
      <c r="PAS51" s="681"/>
      <c r="PAT51" s="681"/>
      <c r="PAU51" s="681"/>
      <c r="PAV51" s="681"/>
      <c r="PAW51" s="681"/>
      <c r="PAX51" s="681"/>
      <c r="PAY51" s="681"/>
      <c r="PAZ51" s="681"/>
      <c r="PBA51" s="681"/>
      <c r="PBB51" s="681"/>
      <c r="PBC51" s="681"/>
      <c r="PBD51" s="681"/>
      <c r="PBE51" s="681"/>
      <c r="PBF51" s="681"/>
      <c r="PBG51" s="681"/>
      <c r="PBH51" s="681"/>
      <c r="PBI51" s="681"/>
      <c r="PBJ51" s="681"/>
      <c r="PBK51" s="681"/>
      <c r="PBL51" s="681"/>
      <c r="PBM51" s="681"/>
      <c r="PBN51" s="681"/>
      <c r="PBO51" s="681"/>
      <c r="PBP51" s="681"/>
      <c r="PBQ51" s="681"/>
      <c r="PBR51" s="681"/>
      <c r="PBS51" s="681"/>
      <c r="PBT51" s="681"/>
      <c r="PBU51" s="681"/>
      <c r="PBV51" s="681"/>
      <c r="PBW51" s="681"/>
      <c r="PBX51" s="681"/>
      <c r="PBY51" s="681"/>
      <c r="PBZ51" s="681"/>
      <c r="PCA51" s="681"/>
      <c r="PCB51" s="681"/>
      <c r="PCC51" s="681"/>
      <c r="PCD51" s="681"/>
      <c r="PCE51" s="681"/>
      <c r="PCF51" s="681"/>
      <c r="PCG51" s="681"/>
      <c r="PCH51" s="681"/>
      <c r="PCI51" s="681"/>
      <c r="PCJ51" s="681"/>
      <c r="PCK51" s="681"/>
      <c r="PCL51" s="681"/>
      <c r="PCM51" s="681"/>
      <c r="PCN51" s="681"/>
      <c r="PCO51" s="681"/>
      <c r="PCP51" s="681"/>
      <c r="PCQ51" s="681"/>
      <c r="PCR51" s="681"/>
      <c r="PCS51" s="681"/>
      <c r="PCT51" s="681"/>
      <c r="PCU51" s="681"/>
      <c r="PCV51" s="681"/>
      <c r="PCW51" s="681"/>
      <c r="PCX51" s="681"/>
      <c r="PCY51" s="681"/>
      <c r="PCZ51" s="681"/>
      <c r="PDA51" s="681"/>
      <c r="PDB51" s="681"/>
      <c r="PDC51" s="681"/>
      <c r="PDD51" s="681"/>
      <c r="PDE51" s="681"/>
      <c r="PDF51" s="681"/>
      <c r="PDG51" s="681"/>
      <c r="PDH51" s="681"/>
      <c r="PDI51" s="681"/>
      <c r="PDJ51" s="681"/>
      <c r="PDK51" s="681"/>
      <c r="PDL51" s="681"/>
      <c r="PDM51" s="681"/>
      <c r="PDN51" s="681"/>
      <c r="PDO51" s="681"/>
      <c r="PDP51" s="681"/>
      <c r="PDQ51" s="681"/>
      <c r="PDR51" s="681"/>
      <c r="PDS51" s="681"/>
      <c r="PDT51" s="681"/>
      <c r="PDU51" s="681"/>
      <c r="PDV51" s="681"/>
      <c r="PDW51" s="681"/>
      <c r="PDX51" s="681"/>
      <c r="PDY51" s="681"/>
      <c r="PDZ51" s="681"/>
      <c r="PEA51" s="681"/>
      <c r="PEB51" s="681"/>
      <c r="PEC51" s="681"/>
      <c r="PED51" s="681"/>
      <c r="PEE51" s="681"/>
      <c r="PEF51" s="681"/>
      <c r="PEG51" s="681"/>
      <c r="PEH51" s="681"/>
      <c r="PEI51" s="681"/>
      <c r="PEJ51" s="681"/>
      <c r="PEK51" s="681"/>
      <c r="PEL51" s="681"/>
      <c r="PEM51" s="681"/>
      <c r="PEN51" s="681"/>
      <c r="PEO51" s="681"/>
      <c r="PEP51" s="681"/>
      <c r="PEQ51" s="681"/>
      <c r="PER51" s="681"/>
      <c r="PES51" s="681"/>
      <c r="PET51" s="681"/>
      <c r="PEU51" s="681"/>
      <c r="PEV51" s="681"/>
      <c r="PEW51" s="681"/>
      <c r="PEX51" s="681"/>
      <c r="PEY51" s="681"/>
      <c r="PEZ51" s="681"/>
      <c r="PFA51" s="681"/>
      <c r="PFB51" s="681"/>
      <c r="PFC51" s="681"/>
      <c r="PFD51" s="681"/>
      <c r="PFE51" s="681"/>
      <c r="PFF51" s="681"/>
      <c r="PFG51" s="681"/>
      <c r="PFH51" s="681"/>
      <c r="PFI51" s="681"/>
      <c r="PFJ51" s="681"/>
      <c r="PFK51" s="681"/>
      <c r="PFL51" s="681"/>
      <c r="PFM51" s="681"/>
      <c r="PFN51" s="681"/>
      <c r="PFO51" s="681"/>
      <c r="PFP51" s="681"/>
      <c r="PFQ51" s="681"/>
      <c r="PFR51" s="681"/>
      <c r="PFS51" s="681"/>
      <c r="PFT51" s="681"/>
      <c r="PFU51" s="681"/>
      <c r="PFV51" s="681"/>
      <c r="PFW51" s="681"/>
      <c r="PFX51" s="681"/>
      <c r="PFY51" s="681"/>
      <c r="PFZ51" s="681"/>
      <c r="PGA51" s="681"/>
      <c r="PGB51" s="681"/>
      <c r="PGC51" s="681"/>
      <c r="PGD51" s="681"/>
      <c r="PGE51" s="681"/>
      <c r="PGF51" s="681"/>
      <c r="PGG51" s="681"/>
      <c r="PGH51" s="681"/>
      <c r="PGI51" s="681"/>
      <c r="PGJ51" s="681"/>
      <c r="PGK51" s="681"/>
      <c r="PGL51" s="681"/>
      <c r="PGM51" s="681"/>
      <c r="PGN51" s="681"/>
      <c r="PGO51" s="681"/>
      <c r="PGP51" s="681"/>
      <c r="PGQ51" s="681"/>
      <c r="PGR51" s="681"/>
      <c r="PGS51" s="681"/>
      <c r="PGT51" s="681"/>
      <c r="PGU51" s="681"/>
      <c r="PGV51" s="681"/>
      <c r="PGW51" s="681"/>
      <c r="PGX51" s="681"/>
      <c r="PGY51" s="681"/>
      <c r="PGZ51" s="681"/>
      <c r="PHA51" s="681"/>
      <c r="PHB51" s="681"/>
      <c r="PHC51" s="681"/>
      <c r="PHD51" s="681"/>
      <c r="PHE51" s="681"/>
      <c r="PHF51" s="681"/>
      <c r="PHG51" s="681"/>
      <c r="PHH51" s="681"/>
      <c r="PHI51" s="681"/>
      <c r="PHJ51" s="681"/>
      <c r="PHK51" s="681"/>
      <c r="PHL51" s="681"/>
      <c r="PHM51" s="681"/>
      <c r="PHN51" s="681"/>
      <c r="PHO51" s="681"/>
      <c r="PHP51" s="681"/>
      <c r="PHQ51" s="681"/>
      <c r="PHR51" s="681"/>
      <c r="PHS51" s="681"/>
      <c r="PHT51" s="681"/>
      <c r="PHU51" s="681"/>
      <c r="PHV51" s="681"/>
      <c r="PHW51" s="681"/>
      <c r="PHX51" s="681"/>
      <c r="PHY51" s="681"/>
      <c r="PHZ51" s="681"/>
      <c r="PIA51" s="681"/>
      <c r="PIB51" s="681"/>
      <c r="PIC51" s="681"/>
      <c r="PID51" s="681"/>
      <c r="PIE51" s="681"/>
      <c r="PIF51" s="681"/>
      <c r="PIG51" s="681"/>
      <c r="PIH51" s="681"/>
      <c r="PII51" s="681"/>
      <c r="PIJ51" s="681"/>
      <c r="PIK51" s="681"/>
      <c r="PIL51" s="681"/>
      <c r="PIM51" s="681"/>
      <c r="PIN51" s="681"/>
      <c r="PIO51" s="681"/>
      <c r="PIP51" s="681"/>
      <c r="PIQ51" s="681"/>
      <c r="PIR51" s="681"/>
      <c r="PIS51" s="681"/>
      <c r="PIT51" s="681"/>
      <c r="PIU51" s="681"/>
      <c r="PIV51" s="681"/>
      <c r="PIW51" s="681"/>
      <c r="PIX51" s="681"/>
      <c r="PIY51" s="681"/>
      <c r="PIZ51" s="681"/>
      <c r="PJA51" s="681"/>
      <c r="PJB51" s="681"/>
      <c r="PJC51" s="681"/>
      <c r="PJD51" s="681"/>
      <c r="PJE51" s="681"/>
      <c r="PJF51" s="681"/>
      <c r="PJG51" s="681"/>
      <c r="PJH51" s="681"/>
      <c r="PJI51" s="681"/>
      <c r="PJJ51" s="681"/>
      <c r="PJK51" s="681"/>
      <c r="PJL51" s="681"/>
      <c r="PJM51" s="681"/>
      <c r="PJN51" s="681"/>
      <c r="PJO51" s="681"/>
      <c r="PJP51" s="681"/>
      <c r="PJQ51" s="681"/>
      <c r="PJR51" s="681"/>
      <c r="PJS51" s="681"/>
      <c r="PJT51" s="681"/>
      <c r="PJU51" s="681"/>
      <c r="PJV51" s="681"/>
      <c r="PJW51" s="681"/>
      <c r="PJX51" s="681"/>
      <c r="PJY51" s="681"/>
      <c r="PJZ51" s="681"/>
      <c r="PKA51" s="681"/>
      <c r="PKB51" s="681"/>
      <c r="PKC51" s="681"/>
      <c r="PKD51" s="681"/>
      <c r="PKE51" s="681"/>
      <c r="PKF51" s="681"/>
      <c r="PKG51" s="681"/>
      <c r="PKH51" s="681"/>
      <c r="PKI51" s="681"/>
      <c r="PKJ51" s="681"/>
      <c r="PKK51" s="681"/>
      <c r="PKL51" s="681"/>
      <c r="PKM51" s="681"/>
      <c r="PKN51" s="681"/>
      <c r="PKO51" s="681"/>
      <c r="PKP51" s="681"/>
      <c r="PKQ51" s="681"/>
      <c r="PKR51" s="681"/>
      <c r="PKS51" s="681"/>
      <c r="PKT51" s="681"/>
      <c r="PKU51" s="681"/>
      <c r="PKV51" s="681"/>
      <c r="PKW51" s="681"/>
      <c r="PKX51" s="681"/>
      <c r="PKY51" s="681"/>
      <c r="PKZ51" s="681"/>
      <c r="PLA51" s="681"/>
      <c r="PLB51" s="681"/>
      <c r="PLC51" s="681"/>
      <c r="PLD51" s="681"/>
      <c r="PLE51" s="681"/>
      <c r="PLF51" s="681"/>
      <c r="PLG51" s="681"/>
      <c r="PLH51" s="681"/>
      <c r="PLI51" s="681"/>
      <c r="PLJ51" s="681"/>
      <c r="PLK51" s="681"/>
      <c r="PLL51" s="681"/>
      <c r="PLM51" s="681"/>
      <c r="PLN51" s="681"/>
      <c r="PLO51" s="681"/>
      <c r="PLP51" s="681"/>
      <c r="PLQ51" s="681"/>
      <c r="PLR51" s="681"/>
      <c r="PLS51" s="681"/>
      <c r="PLT51" s="681"/>
      <c r="PLU51" s="681"/>
      <c r="PLV51" s="681"/>
      <c r="PLW51" s="681"/>
      <c r="PLX51" s="681"/>
      <c r="PLY51" s="681"/>
      <c r="PLZ51" s="681"/>
      <c r="PMA51" s="681"/>
      <c r="PMB51" s="681"/>
      <c r="PMC51" s="681"/>
      <c r="PMD51" s="681"/>
      <c r="PME51" s="681"/>
      <c r="PMF51" s="681"/>
      <c r="PMG51" s="681"/>
      <c r="PMH51" s="681"/>
      <c r="PMI51" s="681"/>
      <c r="PMJ51" s="681"/>
      <c r="PMK51" s="681"/>
      <c r="PML51" s="681"/>
      <c r="PMM51" s="681"/>
      <c r="PMN51" s="681"/>
      <c r="PMO51" s="681"/>
      <c r="PMP51" s="681"/>
      <c r="PMQ51" s="681"/>
      <c r="PMR51" s="681"/>
      <c r="PMS51" s="681"/>
      <c r="PMT51" s="681"/>
      <c r="PMU51" s="681"/>
      <c r="PMV51" s="681"/>
      <c r="PMW51" s="681"/>
      <c r="PMX51" s="681"/>
      <c r="PMY51" s="681"/>
      <c r="PMZ51" s="681"/>
      <c r="PNA51" s="681"/>
      <c r="PNB51" s="681"/>
      <c r="PNC51" s="681"/>
      <c r="PND51" s="681"/>
      <c r="PNE51" s="681"/>
      <c r="PNF51" s="681"/>
      <c r="PNG51" s="681"/>
      <c r="PNH51" s="681"/>
      <c r="PNI51" s="681"/>
      <c r="PNJ51" s="681"/>
      <c r="PNK51" s="681"/>
      <c r="PNL51" s="681"/>
      <c r="PNM51" s="681"/>
      <c r="PNN51" s="681"/>
      <c r="PNO51" s="681"/>
      <c r="PNP51" s="681"/>
      <c r="PNQ51" s="681"/>
      <c r="PNR51" s="681"/>
      <c r="PNS51" s="681"/>
      <c r="PNT51" s="681"/>
      <c r="PNU51" s="681"/>
      <c r="PNV51" s="681"/>
      <c r="PNW51" s="681"/>
      <c r="PNX51" s="681"/>
      <c r="PNY51" s="681"/>
      <c r="PNZ51" s="681"/>
      <c r="POA51" s="681"/>
      <c r="POB51" s="681"/>
      <c r="POC51" s="681"/>
      <c r="POD51" s="681"/>
      <c r="POE51" s="681"/>
      <c r="POF51" s="681"/>
      <c r="POG51" s="681"/>
      <c r="POH51" s="681"/>
      <c r="POI51" s="681"/>
      <c r="POJ51" s="681"/>
      <c r="POK51" s="681"/>
      <c r="POL51" s="681"/>
      <c r="POM51" s="681"/>
      <c r="PON51" s="681"/>
      <c r="POO51" s="681"/>
      <c r="POP51" s="681"/>
      <c r="POQ51" s="681"/>
      <c r="POR51" s="681"/>
      <c r="POS51" s="681"/>
      <c r="POT51" s="681"/>
      <c r="POU51" s="681"/>
      <c r="POV51" s="681"/>
      <c r="POW51" s="681"/>
      <c r="POX51" s="681"/>
      <c r="POY51" s="681"/>
      <c r="POZ51" s="681"/>
      <c r="PPA51" s="681"/>
      <c r="PPB51" s="681"/>
      <c r="PPC51" s="681"/>
      <c r="PPD51" s="681"/>
      <c r="PPE51" s="681"/>
      <c r="PPF51" s="681"/>
      <c r="PPG51" s="681"/>
      <c r="PPH51" s="681"/>
      <c r="PPI51" s="681"/>
      <c r="PPJ51" s="681"/>
      <c r="PPK51" s="681"/>
      <c r="PPL51" s="681"/>
      <c r="PPM51" s="681"/>
      <c r="PPN51" s="681"/>
      <c r="PPO51" s="681"/>
      <c r="PPP51" s="681"/>
      <c r="PPQ51" s="681"/>
      <c r="PPR51" s="681"/>
      <c r="PPS51" s="681"/>
      <c r="PPT51" s="681"/>
      <c r="PPU51" s="681"/>
      <c r="PPV51" s="681"/>
      <c r="PPW51" s="681"/>
      <c r="PPX51" s="681"/>
      <c r="PPY51" s="681"/>
      <c r="PPZ51" s="681"/>
      <c r="PQA51" s="681"/>
      <c r="PQB51" s="681"/>
      <c r="PQC51" s="681"/>
      <c r="PQM51" s="681"/>
      <c r="PQN51" s="681"/>
      <c r="PQO51" s="681"/>
      <c r="PQP51" s="681"/>
      <c r="PQQ51" s="681"/>
      <c r="PQR51" s="681"/>
      <c r="PQS51" s="681"/>
      <c r="PQT51" s="681"/>
      <c r="PQU51" s="681"/>
      <c r="PQV51" s="681"/>
      <c r="PQW51" s="681"/>
      <c r="PQX51" s="681"/>
      <c r="PQY51" s="681"/>
      <c r="PQZ51" s="681"/>
      <c r="PRA51" s="681"/>
      <c r="PRB51" s="681"/>
      <c r="PRC51" s="681"/>
      <c r="PRD51" s="681"/>
      <c r="PRE51" s="681"/>
      <c r="PRF51" s="681"/>
      <c r="PRG51" s="681"/>
      <c r="PRH51" s="681"/>
      <c r="PRI51" s="681"/>
      <c r="PRJ51" s="681"/>
      <c r="PRK51" s="681"/>
      <c r="PRL51" s="681"/>
      <c r="PRM51" s="681"/>
      <c r="PRN51" s="681"/>
      <c r="PRO51" s="681"/>
      <c r="PRP51" s="681"/>
      <c r="PRQ51" s="681"/>
      <c r="PRR51" s="681"/>
      <c r="PRS51" s="681"/>
      <c r="PRT51" s="681"/>
      <c r="PRU51" s="681"/>
      <c r="PRV51" s="681"/>
      <c r="PRW51" s="681"/>
      <c r="PRX51" s="681"/>
      <c r="PRY51" s="681"/>
      <c r="PRZ51" s="681"/>
      <c r="PSA51" s="681"/>
      <c r="PSB51" s="681"/>
      <c r="PSC51" s="681"/>
      <c r="PSD51" s="681"/>
      <c r="PSE51" s="681"/>
      <c r="PSF51" s="681"/>
      <c r="PSG51" s="681"/>
      <c r="PSH51" s="681"/>
      <c r="PSI51" s="681"/>
      <c r="PSJ51" s="681"/>
      <c r="PSK51" s="681"/>
      <c r="PSL51" s="681"/>
      <c r="PSM51" s="681"/>
      <c r="PSN51" s="681"/>
      <c r="PSO51" s="681"/>
      <c r="PSP51" s="681"/>
      <c r="PSQ51" s="681"/>
      <c r="PSR51" s="681"/>
      <c r="PSS51" s="681"/>
      <c r="PST51" s="681"/>
      <c r="PSU51" s="681"/>
      <c r="PSV51" s="681"/>
      <c r="PSW51" s="681"/>
      <c r="PSX51" s="681"/>
      <c r="PSY51" s="681"/>
      <c r="PSZ51" s="681"/>
      <c r="PTA51" s="681"/>
      <c r="PTB51" s="681"/>
      <c r="PTC51" s="681"/>
      <c r="PTD51" s="681"/>
      <c r="PTE51" s="681"/>
      <c r="PTF51" s="681"/>
      <c r="PTG51" s="681"/>
      <c r="PTH51" s="681"/>
      <c r="PTI51" s="681"/>
      <c r="PTJ51" s="681"/>
      <c r="PTK51" s="681"/>
      <c r="PTL51" s="681"/>
      <c r="PTM51" s="681"/>
      <c r="PTN51" s="681"/>
      <c r="PTO51" s="681"/>
      <c r="PTP51" s="681"/>
      <c r="PTQ51" s="681"/>
      <c r="PTR51" s="681"/>
      <c r="PTS51" s="681"/>
      <c r="PTT51" s="681"/>
      <c r="PTU51" s="681"/>
      <c r="PTV51" s="681"/>
      <c r="PTW51" s="681"/>
      <c r="PTX51" s="681"/>
      <c r="PTY51" s="681"/>
      <c r="PTZ51" s="681"/>
      <c r="PUA51" s="681"/>
      <c r="PUB51" s="681"/>
      <c r="PUC51" s="681"/>
      <c r="PUD51" s="681"/>
      <c r="PUE51" s="681"/>
      <c r="PUF51" s="681"/>
      <c r="PUG51" s="681"/>
      <c r="PUH51" s="681"/>
      <c r="PUI51" s="681"/>
      <c r="PUJ51" s="681"/>
      <c r="PUK51" s="681"/>
      <c r="PUL51" s="681"/>
      <c r="PUM51" s="681"/>
      <c r="PUN51" s="681"/>
      <c r="PUO51" s="681"/>
      <c r="PUP51" s="681"/>
      <c r="PUQ51" s="681"/>
      <c r="PUR51" s="681"/>
      <c r="PUS51" s="681"/>
      <c r="PUT51" s="681"/>
      <c r="PUU51" s="681"/>
      <c r="PUV51" s="681"/>
      <c r="PUW51" s="681"/>
      <c r="PUX51" s="681"/>
      <c r="PUY51" s="681"/>
      <c r="PUZ51" s="681"/>
      <c r="PVA51" s="681"/>
      <c r="PVB51" s="681"/>
      <c r="PVC51" s="681"/>
      <c r="PVD51" s="681"/>
      <c r="PVE51" s="681"/>
      <c r="PVF51" s="681"/>
      <c r="PVG51" s="681"/>
      <c r="PVH51" s="681"/>
      <c r="PVI51" s="681"/>
      <c r="PVJ51" s="681"/>
      <c r="PVK51" s="681"/>
      <c r="PVL51" s="681"/>
      <c r="PVM51" s="681"/>
      <c r="PVN51" s="681"/>
      <c r="PVO51" s="681"/>
      <c r="PVP51" s="681"/>
      <c r="PVQ51" s="681"/>
      <c r="PVR51" s="681"/>
      <c r="PVS51" s="681"/>
      <c r="PVT51" s="681"/>
      <c r="PVU51" s="681"/>
      <c r="PVV51" s="681"/>
      <c r="PVW51" s="681"/>
      <c r="PVX51" s="681"/>
      <c r="PVY51" s="681"/>
      <c r="PVZ51" s="681"/>
      <c r="PWA51" s="681"/>
      <c r="PWB51" s="681"/>
      <c r="PWC51" s="681"/>
      <c r="PWD51" s="681"/>
      <c r="PWE51" s="681"/>
      <c r="PWF51" s="681"/>
      <c r="PWG51" s="681"/>
      <c r="PWH51" s="681"/>
      <c r="PWI51" s="681"/>
      <c r="PWJ51" s="681"/>
      <c r="PWK51" s="681"/>
      <c r="PWL51" s="681"/>
      <c r="PWM51" s="681"/>
      <c r="PWN51" s="681"/>
      <c r="PWO51" s="681"/>
      <c r="PWP51" s="681"/>
      <c r="PWQ51" s="681"/>
      <c r="PWR51" s="681"/>
      <c r="PWS51" s="681"/>
      <c r="PWT51" s="681"/>
      <c r="PWU51" s="681"/>
      <c r="PWV51" s="681"/>
      <c r="PWW51" s="681"/>
      <c r="PWX51" s="681"/>
      <c r="PWY51" s="681"/>
      <c r="PWZ51" s="681"/>
      <c r="PXA51" s="681"/>
      <c r="PXB51" s="681"/>
      <c r="PXC51" s="681"/>
      <c r="PXD51" s="681"/>
      <c r="PXE51" s="681"/>
      <c r="PXF51" s="681"/>
      <c r="PXG51" s="681"/>
      <c r="PXH51" s="681"/>
      <c r="PXI51" s="681"/>
      <c r="PXJ51" s="681"/>
      <c r="PXK51" s="681"/>
      <c r="PXL51" s="681"/>
      <c r="PXM51" s="681"/>
      <c r="PXN51" s="681"/>
      <c r="PXO51" s="681"/>
      <c r="PXP51" s="681"/>
      <c r="PXQ51" s="681"/>
      <c r="PXR51" s="681"/>
      <c r="PXS51" s="681"/>
      <c r="PXT51" s="681"/>
      <c r="PXU51" s="681"/>
      <c r="PXV51" s="681"/>
      <c r="PXW51" s="681"/>
      <c r="PXX51" s="681"/>
      <c r="PXY51" s="681"/>
      <c r="PXZ51" s="681"/>
      <c r="PYA51" s="681"/>
      <c r="PYB51" s="681"/>
      <c r="PYC51" s="681"/>
      <c r="PYD51" s="681"/>
      <c r="PYE51" s="681"/>
      <c r="PYF51" s="681"/>
      <c r="PYG51" s="681"/>
      <c r="PYH51" s="681"/>
      <c r="PYI51" s="681"/>
      <c r="PYJ51" s="681"/>
      <c r="PYK51" s="681"/>
      <c r="PYL51" s="681"/>
      <c r="PYM51" s="681"/>
      <c r="PYN51" s="681"/>
      <c r="PYO51" s="681"/>
      <c r="PYP51" s="681"/>
      <c r="PYQ51" s="681"/>
      <c r="PYR51" s="681"/>
      <c r="PYS51" s="681"/>
      <c r="PYT51" s="681"/>
      <c r="PYU51" s="681"/>
      <c r="PYV51" s="681"/>
      <c r="PYW51" s="681"/>
      <c r="PYX51" s="681"/>
      <c r="PYY51" s="681"/>
      <c r="PYZ51" s="681"/>
      <c r="PZA51" s="681"/>
      <c r="PZB51" s="681"/>
      <c r="PZC51" s="681"/>
      <c r="PZD51" s="681"/>
      <c r="PZE51" s="681"/>
      <c r="PZF51" s="681"/>
      <c r="PZG51" s="681"/>
      <c r="PZH51" s="681"/>
      <c r="PZI51" s="681"/>
      <c r="PZJ51" s="681"/>
      <c r="PZK51" s="681"/>
      <c r="PZL51" s="681"/>
      <c r="PZM51" s="681"/>
      <c r="PZN51" s="681"/>
      <c r="PZO51" s="681"/>
      <c r="PZP51" s="681"/>
      <c r="PZQ51" s="681"/>
      <c r="PZR51" s="681"/>
      <c r="PZS51" s="681"/>
      <c r="PZT51" s="681"/>
      <c r="PZU51" s="681"/>
      <c r="PZV51" s="681"/>
      <c r="PZW51" s="681"/>
      <c r="PZX51" s="681"/>
      <c r="PZY51" s="681"/>
      <c r="PZZ51" s="681"/>
      <c r="QAA51" s="681"/>
      <c r="QAB51" s="681"/>
      <c r="QAC51" s="681"/>
      <c r="QAD51" s="681"/>
      <c r="QAE51" s="681"/>
      <c r="QAF51" s="681"/>
      <c r="QAG51" s="681"/>
      <c r="QAH51" s="681"/>
      <c r="QAI51" s="681"/>
      <c r="QAJ51" s="681"/>
      <c r="QAK51" s="681"/>
      <c r="QAL51" s="681"/>
      <c r="QAM51" s="681"/>
      <c r="QAN51" s="681"/>
      <c r="QAO51" s="681"/>
      <c r="QAP51" s="681"/>
      <c r="QAQ51" s="681"/>
      <c r="QAR51" s="681"/>
      <c r="QAS51" s="681"/>
      <c r="QAT51" s="681"/>
      <c r="QAU51" s="681"/>
      <c r="QAV51" s="681"/>
      <c r="QAW51" s="681"/>
      <c r="QAX51" s="681"/>
      <c r="QAY51" s="681"/>
      <c r="QAZ51" s="681"/>
      <c r="QBA51" s="681"/>
      <c r="QBB51" s="681"/>
      <c r="QBC51" s="681"/>
      <c r="QBD51" s="681"/>
      <c r="QBE51" s="681"/>
      <c r="QBF51" s="681"/>
      <c r="QBG51" s="681"/>
      <c r="QBH51" s="681"/>
      <c r="QBI51" s="681"/>
      <c r="QBJ51" s="681"/>
      <c r="QBK51" s="681"/>
      <c r="QBL51" s="681"/>
      <c r="QBM51" s="681"/>
      <c r="QBN51" s="681"/>
      <c r="QBO51" s="681"/>
      <c r="QBP51" s="681"/>
      <c r="QBQ51" s="681"/>
      <c r="QBR51" s="681"/>
      <c r="QBS51" s="681"/>
      <c r="QBT51" s="681"/>
      <c r="QBU51" s="681"/>
      <c r="QBV51" s="681"/>
      <c r="QBW51" s="681"/>
      <c r="QBX51" s="681"/>
      <c r="QBY51" s="681"/>
      <c r="QBZ51" s="681"/>
      <c r="QCA51" s="681"/>
      <c r="QCB51" s="681"/>
      <c r="QCC51" s="681"/>
      <c r="QCD51" s="681"/>
      <c r="QCE51" s="681"/>
      <c r="QCF51" s="681"/>
      <c r="QCG51" s="681"/>
      <c r="QCH51" s="681"/>
      <c r="QCI51" s="681"/>
      <c r="QCJ51" s="681"/>
      <c r="QCK51" s="681"/>
      <c r="QCL51" s="681"/>
      <c r="QCM51" s="681"/>
      <c r="QCN51" s="681"/>
      <c r="QCO51" s="681"/>
      <c r="QCP51" s="681"/>
      <c r="QCQ51" s="681"/>
      <c r="QCR51" s="681"/>
      <c r="QCS51" s="681"/>
      <c r="QCT51" s="681"/>
      <c r="QCU51" s="681"/>
      <c r="QCV51" s="681"/>
      <c r="QCW51" s="681"/>
      <c r="QCX51" s="681"/>
      <c r="QCY51" s="681"/>
      <c r="QCZ51" s="681"/>
      <c r="QDA51" s="681"/>
      <c r="QDB51" s="681"/>
      <c r="QDC51" s="681"/>
      <c r="QDD51" s="681"/>
      <c r="QDE51" s="681"/>
      <c r="QDF51" s="681"/>
      <c r="QDG51" s="681"/>
      <c r="QDH51" s="681"/>
      <c r="QDI51" s="681"/>
      <c r="QDJ51" s="681"/>
      <c r="QDK51" s="681"/>
      <c r="QDL51" s="681"/>
      <c r="QDM51" s="681"/>
      <c r="QDN51" s="681"/>
      <c r="QDO51" s="681"/>
      <c r="QDP51" s="681"/>
      <c r="QDQ51" s="681"/>
      <c r="QDR51" s="681"/>
      <c r="QDS51" s="681"/>
      <c r="QDT51" s="681"/>
      <c r="QDU51" s="681"/>
      <c r="QDV51" s="681"/>
      <c r="QDW51" s="681"/>
      <c r="QDX51" s="681"/>
      <c r="QDY51" s="681"/>
      <c r="QDZ51" s="681"/>
      <c r="QEA51" s="681"/>
      <c r="QEB51" s="681"/>
      <c r="QEC51" s="681"/>
      <c r="QED51" s="681"/>
      <c r="QEE51" s="681"/>
      <c r="QEF51" s="681"/>
      <c r="QEG51" s="681"/>
      <c r="QEH51" s="681"/>
      <c r="QEI51" s="681"/>
      <c r="QEJ51" s="681"/>
      <c r="QEK51" s="681"/>
      <c r="QEL51" s="681"/>
      <c r="QEM51" s="681"/>
      <c r="QEN51" s="681"/>
      <c r="QEO51" s="681"/>
      <c r="QEP51" s="681"/>
      <c r="QEQ51" s="681"/>
      <c r="QER51" s="681"/>
      <c r="QES51" s="681"/>
      <c r="QET51" s="681"/>
      <c r="QEU51" s="681"/>
      <c r="QEV51" s="681"/>
      <c r="QEW51" s="681"/>
      <c r="QEX51" s="681"/>
      <c r="QEY51" s="681"/>
      <c r="QEZ51" s="681"/>
      <c r="QFA51" s="681"/>
      <c r="QFB51" s="681"/>
      <c r="QFC51" s="681"/>
      <c r="QFD51" s="681"/>
      <c r="QFE51" s="681"/>
      <c r="QFF51" s="681"/>
      <c r="QFG51" s="681"/>
      <c r="QFH51" s="681"/>
      <c r="QFI51" s="681"/>
      <c r="QFJ51" s="681"/>
      <c r="QFK51" s="681"/>
      <c r="QFL51" s="681"/>
      <c r="QFM51" s="681"/>
      <c r="QFN51" s="681"/>
      <c r="QFO51" s="681"/>
      <c r="QFP51" s="681"/>
      <c r="QFQ51" s="681"/>
      <c r="QFR51" s="681"/>
      <c r="QFS51" s="681"/>
      <c r="QFT51" s="681"/>
      <c r="QFU51" s="681"/>
      <c r="QFV51" s="681"/>
      <c r="QFW51" s="681"/>
      <c r="QFX51" s="681"/>
      <c r="QFY51" s="681"/>
      <c r="QFZ51" s="681"/>
      <c r="QGA51" s="681"/>
      <c r="QGB51" s="681"/>
      <c r="QGC51" s="681"/>
      <c r="QGD51" s="681"/>
      <c r="QGE51" s="681"/>
      <c r="QGF51" s="681"/>
      <c r="QGG51" s="681"/>
      <c r="QGH51" s="681"/>
      <c r="QGI51" s="681"/>
      <c r="QGJ51" s="681"/>
      <c r="QGK51" s="681"/>
      <c r="QGL51" s="681"/>
      <c r="QGM51" s="681"/>
      <c r="QGN51" s="681"/>
      <c r="QGO51" s="681"/>
      <c r="QGP51" s="681"/>
      <c r="QGQ51" s="681"/>
      <c r="QGR51" s="681"/>
      <c r="QGS51" s="681"/>
      <c r="QGT51" s="681"/>
      <c r="QGU51" s="681"/>
      <c r="QGV51" s="681"/>
      <c r="QGW51" s="681"/>
      <c r="QGX51" s="681"/>
      <c r="QGY51" s="681"/>
      <c r="QGZ51" s="681"/>
      <c r="QHA51" s="681"/>
      <c r="QHB51" s="681"/>
      <c r="QHC51" s="681"/>
      <c r="QHD51" s="681"/>
      <c r="QHE51" s="681"/>
      <c r="QHF51" s="681"/>
      <c r="QHG51" s="681"/>
      <c r="QHH51" s="681"/>
      <c r="QHI51" s="681"/>
      <c r="QHJ51" s="681"/>
      <c r="QHK51" s="681"/>
      <c r="QHL51" s="681"/>
      <c r="QHM51" s="681"/>
      <c r="QHN51" s="681"/>
      <c r="QHO51" s="681"/>
      <c r="QHP51" s="681"/>
      <c r="QHQ51" s="681"/>
      <c r="QHR51" s="681"/>
      <c r="QHS51" s="681"/>
      <c r="QHT51" s="681"/>
      <c r="QHU51" s="681"/>
      <c r="QHV51" s="681"/>
      <c r="QHW51" s="681"/>
      <c r="QHX51" s="681"/>
      <c r="QHY51" s="681"/>
      <c r="QHZ51" s="681"/>
      <c r="QIA51" s="681"/>
      <c r="QIB51" s="681"/>
      <c r="QIC51" s="681"/>
      <c r="QID51" s="681"/>
      <c r="QIE51" s="681"/>
      <c r="QIF51" s="681"/>
      <c r="QIG51" s="681"/>
      <c r="QIH51" s="681"/>
      <c r="QII51" s="681"/>
      <c r="QIJ51" s="681"/>
      <c r="QIK51" s="681"/>
      <c r="QIL51" s="681"/>
      <c r="QIM51" s="681"/>
      <c r="QIN51" s="681"/>
      <c r="QIO51" s="681"/>
      <c r="QIP51" s="681"/>
      <c r="QIQ51" s="681"/>
      <c r="QIR51" s="681"/>
      <c r="QIS51" s="681"/>
      <c r="QIT51" s="681"/>
      <c r="QIU51" s="681"/>
      <c r="QIV51" s="681"/>
      <c r="QIW51" s="681"/>
      <c r="QIX51" s="681"/>
      <c r="QIY51" s="681"/>
      <c r="QIZ51" s="681"/>
      <c r="QJA51" s="681"/>
      <c r="QJB51" s="681"/>
      <c r="QJC51" s="681"/>
      <c r="QJD51" s="681"/>
      <c r="QJE51" s="681"/>
      <c r="QJF51" s="681"/>
      <c r="QJG51" s="681"/>
      <c r="QJH51" s="681"/>
      <c r="QJI51" s="681"/>
      <c r="QJJ51" s="681"/>
      <c r="QJK51" s="681"/>
      <c r="QJL51" s="681"/>
      <c r="QJM51" s="681"/>
      <c r="QJN51" s="681"/>
      <c r="QJO51" s="681"/>
      <c r="QJP51" s="681"/>
      <c r="QJQ51" s="681"/>
      <c r="QJR51" s="681"/>
      <c r="QJS51" s="681"/>
      <c r="QJT51" s="681"/>
      <c r="QJU51" s="681"/>
      <c r="QJV51" s="681"/>
      <c r="QJW51" s="681"/>
      <c r="QJX51" s="681"/>
      <c r="QJY51" s="681"/>
      <c r="QJZ51" s="681"/>
      <c r="QKA51" s="681"/>
      <c r="QKB51" s="681"/>
      <c r="QKC51" s="681"/>
      <c r="QKD51" s="681"/>
      <c r="QKE51" s="681"/>
      <c r="QKF51" s="681"/>
      <c r="QKG51" s="681"/>
      <c r="QKH51" s="681"/>
      <c r="QKI51" s="681"/>
      <c r="QKJ51" s="681"/>
      <c r="QKK51" s="681"/>
      <c r="QKL51" s="681"/>
      <c r="QKM51" s="681"/>
      <c r="QKN51" s="681"/>
      <c r="QKO51" s="681"/>
      <c r="QKP51" s="681"/>
      <c r="QKQ51" s="681"/>
      <c r="QKR51" s="681"/>
      <c r="QKS51" s="681"/>
      <c r="QKT51" s="681"/>
      <c r="QKU51" s="681"/>
      <c r="QKV51" s="681"/>
      <c r="QKW51" s="681"/>
      <c r="QKX51" s="681"/>
      <c r="QKY51" s="681"/>
      <c r="QKZ51" s="681"/>
      <c r="QLA51" s="681"/>
      <c r="QLB51" s="681"/>
      <c r="QLC51" s="681"/>
      <c r="QLD51" s="681"/>
      <c r="QLE51" s="681"/>
      <c r="QLF51" s="681"/>
      <c r="QLG51" s="681"/>
      <c r="QLH51" s="681"/>
      <c r="QLI51" s="681"/>
      <c r="QLJ51" s="681"/>
      <c r="QLK51" s="681"/>
      <c r="QLL51" s="681"/>
      <c r="QLM51" s="681"/>
      <c r="QLN51" s="681"/>
      <c r="QLO51" s="681"/>
      <c r="QLP51" s="681"/>
      <c r="QLQ51" s="681"/>
      <c r="QLR51" s="681"/>
      <c r="QLS51" s="681"/>
      <c r="QLT51" s="681"/>
      <c r="QLU51" s="681"/>
      <c r="QLV51" s="681"/>
      <c r="QLW51" s="681"/>
      <c r="QLX51" s="681"/>
      <c r="QLY51" s="681"/>
      <c r="QLZ51" s="681"/>
      <c r="QMA51" s="681"/>
      <c r="QMB51" s="681"/>
      <c r="QMC51" s="681"/>
      <c r="QMD51" s="681"/>
      <c r="QME51" s="681"/>
      <c r="QMF51" s="681"/>
      <c r="QMG51" s="681"/>
      <c r="QMH51" s="681"/>
      <c r="QMI51" s="681"/>
      <c r="QMJ51" s="681"/>
      <c r="QMK51" s="681"/>
      <c r="QML51" s="681"/>
      <c r="QMM51" s="681"/>
      <c r="QMN51" s="681"/>
      <c r="QMO51" s="681"/>
      <c r="QMP51" s="681"/>
      <c r="QMQ51" s="681"/>
      <c r="QMR51" s="681"/>
      <c r="QMS51" s="681"/>
      <c r="QMT51" s="681"/>
      <c r="QMU51" s="681"/>
      <c r="QMV51" s="681"/>
      <c r="QMW51" s="681"/>
      <c r="QMX51" s="681"/>
      <c r="QMY51" s="681"/>
      <c r="QMZ51" s="681"/>
      <c r="QNA51" s="681"/>
      <c r="QNB51" s="681"/>
      <c r="QNC51" s="681"/>
      <c r="QND51" s="681"/>
      <c r="QNE51" s="681"/>
      <c r="QNF51" s="681"/>
      <c r="QNG51" s="681"/>
      <c r="QNH51" s="681"/>
      <c r="QNI51" s="681"/>
      <c r="QNJ51" s="681"/>
      <c r="QNK51" s="681"/>
      <c r="QNL51" s="681"/>
      <c r="QNM51" s="681"/>
      <c r="QNN51" s="681"/>
      <c r="QNO51" s="681"/>
      <c r="QNP51" s="681"/>
      <c r="QNQ51" s="681"/>
      <c r="QNR51" s="681"/>
      <c r="QNS51" s="681"/>
      <c r="QNT51" s="681"/>
      <c r="QNU51" s="681"/>
      <c r="QNV51" s="681"/>
      <c r="QNW51" s="681"/>
      <c r="QNX51" s="681"/>
      <c r="QNY51" s="681"/>
      <c r="QNZ51" s="681"/>
      <c r="QOA51" s="681"/>
      <c r="QOB51" s="681"/>
      <c r="QOC51" s="681"/>
      <c r="QOD51" s="681"/>
      <c r="QOE51" s="681"/>
      <c r="QOF51" s="681"/>
      <c r="QOG51" s="681"/>
      <c r="QOH51" s="681"/>
      <c r="QOI51" s="681"/>
      <c r="QOJ51" s="681"/>
      <c r="QOK51" s="681"/>
      <c r="QOL51" s="681"/>
      <c r="QOM51" s="681"/>
      <c r="QON51" s="681"/>
      <c r="QOO51" s="681"/>
      <c r="QOP51" s="681"/>
      <c r="QOQ51" s="681"/>
      <c r="QOR51" s="681"/>
      <c r="QOS51" s="681"/>
      <c r="QOT51" s="681"/>
      <c r="QOU51" s="681"/>
      <c r="QOV51" s="681"/>
      <c r="QOW51" s="681"/>
      <c r="QOX51" s="681"/>
      <c r="QOY51" s="681"/>
      <c r="QOZ51" s="681"/>
      <c r="QPA51" s="681"/>
      <c r="QPB51" s="681"/>
      <c r="QPC51" s="681"/>
      <c r="QPD51" s="681"/>
      <c r="QPE51" s="681"/>
      <c r="QPF51" s="681"/>
      <c r="QPG51" s="681"/>
      <c r="QPH51" s="681"/>
      <c r="QPI51" s="681"/>
      <c r="QPJ51" s="681"/>
      <c r="QPK51" s="681"/>
      <c r="QPL51" s="681"/>
      <c r="QPM51" s="681"/>
      <c r="QPN51" s="681"/>
      <c r="QPO51" s="681"/>
      <c r="QPP51" s="681"/>
      <c r="QPQ51" s="681"/>
      <c r="QPR51" s="681"/>
      <c r="QPS51" s="681"/>
      <c r="QPT51" s="681"/>
      <c r="QPU51" s="681"/>
      <c r="QPV51" s="681"/>
      <c r="QPW51" s="681"/>
      <c r="QPX51" s="681"/>
      <c r="QPY51" s="681"/>
      <c r="QPZ51" s="681"/>
      <c r="QQA51" s="681"/>
      <c r="QQB51" s="681"/>
      <c r="QQC51" s="681"/>
      <c r="QQD51" s="681"/>
      <c r="QQE51" s="681"/>
      <c r="QQF51" s="681"/>
      <c r="QQG51" s="681"/>
      <c r="QQH51" s="681"/>
      <c r="QQI51" s="681"/>
      <c r="QQJ51" s="681"/>
      <c r="QQK51" s="681"/>
      <c r="QQL51" s="681"/>
      <c r="QQM51" s="681"/>
      <c r="QQN51" s="681"/>
      <c r="QQO51" s="681"/>
      <c r="QQP51" s="681"/>
      <c r="QQQ51" s="681"/>
      <c r="QQR51" s="681"/>
      <c r="QQS51" s="681"/>
      <c r="QQT51" s="681"/>
      <c r="QQU51" s="681"/>
      <c r="QQV51" s="681"/>
      <c r="QQW51" s="681"/>
      <c r="QQX51" s="681"/>
      <c r="QQY51" s="681"/>
      <c r="QQZ51" s="681"/>
      <c r="QRA51" s="681"/>
      <c r="QRB51" s="681"/>
      <c r="QRC51" s="681"/>
      <c r="QRD51" s="681"/>
      <c r="QRE51" s="681"/>
      <c r="QRF51" s="681"/>
      <c r="QRG51" s="681"/>
      <c r="QRH51" s="681"/>
      <c r="QRI51" s="681"/>
      <c r="QRJ51" s="681"/>
      <c r="QRK51" s="681"/>
      <c r="QRL51" s="681"/>
      <c r="QRM51" s="681"/>
      <c r="QRN51" s="681"/>
      <c r="QRO51" s="681"/>
      <c r="QRP51" s="681"/>
      <c r="QRQ51" s="681"/>
      <c r="QRR51" s="681"/>
      <c r="QRS51" s="681"/>
      <c r="QRT51" s="681"/>
      <c r="QRU51" s="681"/>
      <c r="QRV51" s="681"/>
      <c r="QRW51" s="681"/>
      <c r="QRX51" s="681"/>
      <c r="QRY51" s="681"/>
      <c r="QRZ51" s="681"/>
      <c r="QSA51" s="681"/>
      <c r="QSB51" s="681"/>
      <c r="QSC51" s="681"/>
      <c r="QSD51" s="681"/>
      <c r="QSE51" s="681"/>
      <c r="QSF51" s="681"/>
      <c r="QSG51" s="681"/>
      <c r="QSH51" s="681"/>
      <c r="QSI51" s="681"/>
      <c r="QSJ51" s="681"/>
      <c r="QSK51" s="681"/>
      <c r="QSL51" s="681"/>
      <c r="QSM51" s="681"/>
      <c r="QSN51" s="681"/>
      <c r="QSO51" s="681"/>
      <c r="QSP51" s="681"/>
      <c r="QSQ51" s="681"/>
      <c r="QSR51" s="681"/>
      <c r="QSS51" s="681"/>
      <c r="QST51" s="681"/>
      <c r="QSU51" s="681"/>
      <c r="QSV51" s="681"/>
      <c r="QSW51" s="681"/>
      <c r="QSX51" s="681"/>
      <c r="QSY51" s="681"/>
      <c r="QSZ51" s="681"/>
      <c r="QTA51" s="681"/>
      <c r="QTB51" s="681"/>
      <c r="QTC51" s="681"/>
      <c r="QTD51" s="681"/>
      <c r="QTE51" s="681"/>
      <c r="QTF51" s="681"/>
      <c r="QTG51" s="681"/>
      <c r="QTH51" s="681"/>
      <c r="QTI51" s="681"/>
      <c r="QTJ51" s="681"/>
      <c r="QTK51" s="681"/>
      <c r="QTL51" s="681"/>
      <c r="QTM51" s="681"/>
      <c r="QTN51" s="681"/>
      <c r="QTO51" s="681"/>
      <c r="QTP51" s="681"/>
      <c r="QTQ51" s="681"/>
      <c r="QTR51" s="681"/>
      <c r="QTS51" s="681"/>
      <c r="QTT51" s="681"/>
      <c r="QTU51" s="681"/>
      <c r="QTV51" s="681"/>
      <c r="QTW51" s="681"/>
      <c r="QTX51" s="681"/>
      <c r="QTY51" s="681"/>
      <c r="QTZ51" s="681"/>
      <c r="QUA51" s="681"/>
      <c r="QUB51" s="681"/>
      <c r="QUC51" s="681"/>
      <c r="QUD51" s="681"/>
      <c r="QUE51" s="681"/>
      <c r="QUF51" s="681"/>
      <c r="QUG51" s="681"/>
      <c r="QUH51" s="681"/>
      <c r="QUI51" s="681"/>
      <c r="QUJ51" s="681"/>
      <c r="QUK51" s="681"/>
      <c r="QUL51" s="681"/>
      <c r="QUM51" s="681"/>
      <c r="QUN51" s="681"/>
      <c r="QUO51" s="681"/>
      <c r="QUP51" s="681"/>
      <c r="QUQ51" s="681"/>
      <c r="QUR51" s="681"/>
      <c r="QUS51" s="681"/>
      <c r="QUT51" s="681"/>
      <c r="QUU51" s="681"/>
      <c r="QUV51" s="681"/>
      <c r="QUW51" s="681"/>
      <c r="QUX51" s="681"/>
      <c r="QUY51" s="681"/>
      <c r="QUZ51" s="681"/>
      <c r="QVA51" s="681"/>
      <c r="QVB51" s="681"/>
      <c r="QVC51" s="681"/>
      <c r="QVD51" s="681"/>
      <c r="QVE51" s="681"/>
      <c r="QVF51" s="681"/>
      <c r="QVG51" s="681"/>
      <c r="QVH51" s="681"/>
      <c r="QVI51" s="681"/>
      <c r="QVJ51" s="681"/>
      <c r="QVK51" s="681"/>
      <c r="QVL51" s="681"/>
      <c r="QVM51" s="681"/>
      <c r="QVN51" s="681"/>
      <c r="QVO51" s="681"/>
      <c r="QVP51" s="681"/>
      <c r="QVQ51" s="681"/>
      <c r="QVR51" s="681"/>
      <c r="QVS51" s="681"/>
      <c r="QVT51" s="681"/>
      <c r="QVU51" s="681"/>
      <c r="QVV51" s="681"/>
      <c r="QVW51" s="681"/>
      <c r="QVX51" s="681"/>
      <c r="QVY51" s="681"/>
      <c r="QVZ51" s="681"/>
      <c r="QWA51" s="681"/>
      <c r="QWB51" s="681"/>
      <c r="QWC51" s="681"/>
      <c r="QWD51" s="681"/>
      <c r="QWE51" s="681"/>
      <c r="QWF51" s="681"/>
      <c r="QWG51" s="681"/>
      <c r="QWH51" s="681"/>
      <c r="QWI51" s="681"/>
      <c r="QWJ51" s="681"/>
      <c r="QWK51" s="681"/>
      <c r="QWL51" s="681"/>
      <c r="QWM51" s="681"/>
      <c r="QWN51" s="681"/>
      <c r="QWO51" s="681"/>
      <c r="QWP51" s="681"/>
      <c r="QWQ51" s="681"/>
      <c r="QWR51" s="681"/>
      <c r="QWS51" s="681"/>
      <c r="QWT51" s="681"/>
      <c r="QWU51" s="681"/>
      <c r="QWV51" s="681"/>
      <c r="QWW51" s="681"/>
      <c r="QWX51" s="681"/>
      <c r="QWY51" s="681"/>
      <c r="QWZ51" s="681"/>
      <c r="QXA51" s="681"/>
      <c r="QXB51" s="681"/>
      <c r="QXC51" s="681"/>
      <c r="QXD51" s="681"/>
      <c r="QXE51" s="681"/>
      <c r="QXF51" s="681"/>
      <c r="QXG51" s="681"/>
      <c r="QXH51" s="681"/>
      <c r="QXI51" s="681"/>
      <c r="QXJ51" s="681"/>
      <c r="QXK51" s="681"/>
      <c r="QXL51" s="681"/>
      <c r="QXM51" s="681"/>
      <c r="QXN51" s="681"/>
      <c r="QXO51" s="681"/>
      <c r="QXP51" s="681"/>
      <c r="QXQ51" s="681"/>
      <c r="QXR51" s="681"/>
      <c r="QXS51" s="681"/>
      <c r="QXT51" s="681"/>
      <c r="QXU51" s="681"/>
      <c r="QXV51" s="681"/>
      <c r="QXW51" s="681"/>
      <c r="QXX51" s="681"/>
      <c r="QXY51" s="681"/>
      <c r="QXZ51" s="681"/>
      <c r="QYA51" s="681"/>
      <c r="QYB51" s="681"/>
      <c r="QYC51" s="681"/>
      <c r="QYD51" s="681"/>
      <c r="QYE51" s="681"/>
      <c r="QYF51" s="681"/>
      <c r="QYG51" s="681"/>
      <c r="QYH51" s="681"/>
      <c r="QYI51" s="681"/>
      <c r="QYJ51" s="681"/>
      <c r="QYK51" s="681"/>
      <c r="QYL51" s="681"/>
      <c r="QYM51" s="681"/>
      <c r="QYN51" s="681"/>
      <c r="QYO51" s="681"/>
      <c r="QYP51" s="681"/>
      <c r="QYQ51" s="681"/>
      <c r="QYR51" s="681"/>
      <c r="QYS51" s="681"/>
      <c r="QYT51" s="681"/>
      <c r="QYU51" s="681"/>
      <c r="QYV51" s="681"/>
      <c r="QYW51" s="681"/>
      <c r="QYX51" s="681"/>
      <c r="QYY51" s="681"/>
      <c r="QYZ51" s="681"/>
      <c r="QZA51" s="681"/>
      <c r="QZB51" s="681"/>
      <c r="QZC51" s="681"/>
      <c r="QZD51" s="681"/>
      <c r="QZE51" s="681"/>
      <c r="QZF51" s="681"/>
      <c r="QZG51" s="681"/>
      <c r="QZH51" s="681"/>
      <c r="QZI51" s="681"/>
      <c r="QZJ51" s="681"/>
      <c r="QZK51" s="681"/>
      <c r="QZL51" s="681"/>
      <c r="QZM51" s="681"/>
      <c r="QZN51" s="681"/>
      <c r="QZO51" s="681"/>
      <c r="QZP51" s="681"/>
      <c r="QZQ51" s="681"/>
      <c r="QZR51" s="681"/>
      <c r="QZS51" s="681"/>
      <c r="QZT51" s="681"/>
      <c r="QZU51" s="681"/>
      <c r="QZV51" s="681"/>
      <c r="QZW51" s="681"/>
      <c r="QZX51" s="681"/>
      <c r="QZY51" s="681"/>
      <c r="QZZ51" s="681"/>
      <c r="RAA51" s="681"/>
      <c r="RAB51" s="681"/>
      <c r="RAC51" s="681"/>
      <c r="RAD51" s="681"/>
      <c r="RAE51" s="681"/>
      <c r="RAF51" s="681"/>
      <c r="RAG51" s="681"/>
      <c r="RAH51" s="681"/>
      <c r="RAI51" s="681"/>
      <c r="RAJ51" s="681"/>
      <c r="RAK51" s="681"/>
      <c r="RAL51" s="681"/>
      <c r="RAM51" s="681"/>
      <c r="RAN51" s="681"/>
      <c r="RAO51" s="681"/>
      <c r="RAP51" s="681"/>
      <c r="RAQ51" s="681"/>
      <c r="RAR51" s="681"/>
      <c r="RAS51" s="681"/>
      <c r="RAT51" s="681"/>
      <c r="RAU51" s="681"/>
      <c r="RAV51" s="681"/>
      <c r="RAW51" s="681"/>
      <c r="RAX51" s="681"/>
      <c r="RAY51" s="681"/>
      <c r="RAZ51" s="681"/>
      <c r="RBA51" s="681"/>
      <c r="RBB51" s="681"/>
      <c r="RBC51" s="681"/>
      <c r="RBD51" s="681"/>
      <c r="RBE51" s="681"/>
      <c r="RBF51" s="681"/>
      <c r="RBG51" s="681"/>
      <c r="RBH51" s="681"/>
      <c r="RBI51" s="681"/>
      <c r="RBJ51" s="681"/>
      <c r="RBK51" s="681"/>
      <c r="RBL51" s="681"/>
      <c r="RBM51" s="681"/>
      <c r="RBN51" s="681"/>
      <c r="RBO51" s="681"/>
      <c r="RBP51" s="681"/>
      <c r="RBQ51" s="681"/>
      <c r="RBR51" s="681"/>
      <c r="RBS51" s="681"/>
      <c r="RBT51" s="681"/>
      <c r="RBU51" s="681"/>
      <c r="RBV51" s="681"/>
      <c r="RBW51" s="681"/>
      <c r="RBX51" s="681"/>
      <c r="RBY51" s="681"/>
      <c r="RBZ51" s="681"/>
      <c r="RCA51" s="681"/>
      <c r="RCB51" s="681"/>
      <c r="RCC51" s="681"/>
      <c r="RCD51" s="681"/>
      <c r="RCE51" s="681"/>
      <c r="RCF51" s="681"/>
      <c r="RCG51" s="681"/>
      <c r="RCH51" s="681"/>
      <c r="RCI51" s="681"/>
      <c r="RCJ51" s="681"/>
      <c r="RCK51" s="681"/>
      <c r="RCL51" s="681"/>
      <c r="RCM51" s="681"/>
      <c r="RCN51" s="681"/>
      <c r="RCO51" s="681"/>
      <c r="RCP51" s="681"/>
      <c r="RCQ51" s="681"/>
      <c r="RCR51" s="681"/>
      <c r="RCS51" s="681"/>
      <c r="RCT51" s="681"/>
      <c r="RCU51" s="681"/>
      <c r="RCV51" s="681"/>
      <c r="RCW51" s="681"/>
      <c r="RCX51" s="681"/>
      <c r="RCY51" s="681"/>
      <c r="RCZ51" s="681"/>
      <c r="RDA51" s="681"/>
      <c r="RDB51" s="681"/>
      <c r="RDC51" s="681"/>
      <c r="RDD51" s="681"/>
      <c r="RDE51" s="681"/>
      <c r="RDF51" s="681"/>
      <c r="RDG51" s="681"/>
      <c r="RDH51" s="681"/>
      <c r="RDI51" s="681"/>
      <c r="RDS51" s="681"/>
      <c r="RDT51" s="681"/>
      <c r="RDU51" s="681"/>
      <c r="RDV51" s="681"/>
      <c r="RDW51" s="681"/>
      <c r="RDX51" s="681"/>
      <c r="RDY51" s="681"/>
      <c r="RDZ51" s="681"/>
      <c r="REA51" s="681"/>
      <c r="REB51" s="681"/>
      <c r="REC51" s="681"/>
      <c r="RED51" s="681"/>
      <c r="REE51" s="681"/>
      <c r="REF51" s="681"/>
      <c r="REG51" s="681"/>
      <c r="REH51" s="681"/>
      <c r="REI51" s="681"/>
      <c r="REJ51" s="681"/>
      <c r="REK51" s="681"/>
      <c r="REL51" s="681"/>
      <c r="REM51" s="681"/>
      <c r="REN51" s="681"/>
      <c r="REO51" s="681"/>
      <c r="REP51" s="681"/>
      <c r="REQ51" s="681"/>
      <c r="RER51" s="681"/>
      <c r="RES51" s="681"/>
      <c r="RET51" s="681"/>
      <c r="REU51" s="681"/>
      <c r="REV51" s="681"/>
      <c r="REW51" s="681"/>
      <c r="REX51" s="681"/>
      <c r="REY51" s="681"/>
      <c r="REZ51" s="681"/>
      <c r="RFA51" s="681"/>
      <c r="RFB51" s="681"/>
      <c r="RFC51" s="681"/>
      <c r="RFD51" s="681"/>
      <c r="RFE51" s="681"/>
      <c r="RFF51" s="681"/>
      <c r="RFG51" s="681"/>
      <c r="RFH51" s="681"/>
      <c r="RFI51" s="681"/>
      <c r="RFJ51" s="681"/>
      <c r="RFK51" s="681"/>
      <c r="RFL51" s="681"/>
      <c r="RFM51" s="681"/>
      <c r="RFN51" s="681"/>
      <c r="RFO51" s="681"/>
      <c r="RFP51" s="681"/>
      <c r="RFQ51" s="681"/>
      <c r="RFR51" s="681"/>
      <c r="RFS51" s="681"/>
      <c r="RFT51" s="681"/>
      <c r="RFU51" s="681"/>
      <c r="RFV51" s="681"/>
      <c r="RFW51" s="681"/>
      <c r="RFX51" s="681"/>
      <c r="RFY51" s="681"/>
      <c r="RFZ51" s="681"/>
      <c r="RGA51" s="681"/>
      <c r="RGB51" s="681"/>
      <c r="RGC51" s="681"/>
      <c r="RGD51" s="681"/>
      <c r="RGE51" s="681"/>
      <c r="RGF51" s="681"/>
      <c r="RGG51" s="681"/>
      <c r="RGH51" s="681"/>
      <c r="RGI51" s="681"/>
      <c r="RGJ51" s="681"/>
      <c r="RGK51" s="681"/>
      <c r="RGL51" s="681"/>
      <c r="RGM51" s="681"/>
      <c r="RGN51" s="681"/>
      <c r="RGO51" s="681"/>
      <c r="RGP51" s="681"/>
      <c r="RGQ51" s="681"/>
      <c r="RGR51" s="681"/>
      <c r="RGS51" s="681"/>
      <c r="RGT51" s="681"/>
      <c r="RGU51" s="681"/>
      <c r="RGV51" s="681"/>
      <c r="RGW51" s="681"/>
      <c r="RGX51" s="681"/>
      <c r="RGY51" s="681"/>
      <c r="RGZ51" s="681"/>
      <c r="RHA51" s="681"/>
      <c r="RHB51" s="681"/>
      <c r="RHC51" s="681"/>
      <c r="RHD51" s="681"/>
      <c r="RHE51" s="681"/>
      <c r="RHF51" s="681"/>
      <c r="RHG51" s="681"/>
      <c r="RHH51" s="681"/>
      <c r="RHI51" s="681"/>
      <c r="RHJ51" s="681"/>
      <c r="RHK51" s="681"/>
      <c r="RHL51" s="681"/>
      <c r="RHM51" s="681"/>
      <c r="RHN51" s="681"/>
      <c r="RHO51" s="681"/>
      <c r="RHP51" s="681"/>
      <c r="RHQ51" s="681"/>
      <c r="RHR51" s="681"/>
      <c r="RHS51" s="681"/>
      <c r="RHT51" s="681"/>
      <c r="RHU51" s="681"/>
      <c r="RHV51" s="681"/>
      <c r="RHW51" s="681"/>
      <c r="RHX51" s="681"/>
      <c r="RHY51" s="681"/>
      <c r="RHZ51" s="681"/>
      <c r="RIA51" s="681"/>
      <c r="RIB51" s="681"/>
      <c r="RIC51" s="681"/>
      <c r="RID51" s="681"/>
      <c r="RIE51" s="681"/>
      <c r="RIF51" s="681"/>
      <c r="RIG51" s="681"/>
      <c r="RIH51" s="681"/>
      <c r="RII51" s="681"/>
      <c r="RIJ51" s="681"/>
      <c r="RIK51" s="681"/>
      <c r="RIL51" s="681"/>
      <c r="RIM51" s="681"/>
      <c r="RIN51" s="681"/>
      <c r="RIO51" s="681"/>
      <c r="RIP51" s="681"/>
      <c r="RIQ51" s="681"/>
      <c r="RIR51" s="681"/>
      <c r="RIS51" s="681"/>
      <c r="RIT51" s="681"/>
      <c r="RIU51" s="681"/>
      <c r="RIV51" s="681"/>
      <c r="RIW51" s="681"/>
      <c r="RIX51" s="681"/>
      <c r="RIY51" s="681"/>
      <c r="RIZ51" s="681"/>
      <c r="RJA51" s="681"/>
      <c r="RJB51" s="681"/>
      <c r="RJC51" s="681"/>
      <c r="RJD51" s="681"/>
      <c r="RJE51" s="681"/>
      <c r="RJF51" s="681"/>
      <c r="RJG51" s="681"/>
      <c r="RJH51" s="681"/>
      <c r="RJI51" s="681"/>
      <c r="RJJ51" s="681"/>
      <c r="RJK51" s="681"/>
      <c r="RJL51" s="681"/>
      <c r="RJM51" s="681"/>
      <c r="RJN51" s="681"/>
      <c r="RJO51" s="681"/>
      <c r="RJP51" s="681"/>
      <c r="RJQ51" s="681"/>
      <c r="RJR51" s="681"/>
      <c r="RJS51" s="681"/>
      <c r="RJT51" s="681"/>
      <c r="RJU51" s="681"/>
      <c r="RJV51" s="681"/>
      <c r="RJW51" s="681"/>
      <c r="RJX51" s="681"/>
      <c r="RJY51" s="681"/>
      <c r="RJZ51" s="681"/>
      <c r="RKA51" s="681"/>
      <c r="RKB51" s="681"/>
      <c r="RKC51" s="681"/>
      <c r="RKD51" s="681"/>
      <c r="RKE51" s="681"/>
      <c r="RKF51" s="681"/>
      <c r="RKG51" s="681"/>
      <c r="RKH51" s="681"/>
      <c r="RKI51" s="681"/>
      <c r="RKJ51" s="681"/>
      <c r="RKK51" s="681"/>
      <c r="RKL51" s="681"/>
      <c r="RKM51" s="681"/>
      <c r="RKN51" s="681"/>
      <c r="RKO51" s="681"/>
      <c r="RKP51" s="681"/>
      <c r="RKQ51" s="681"/>
      <c r="RKR51" s="681"/>
      <c r="RKS51" s="681"/>
      <c r="RKT51" s="681"/>
      <c r="RKU51" s="681"/>
      <c r="RKV51" s="681"/>
      <c r="RKW51" s="681"/>
      <c r="RKX51" s="681"/>
      <c r="RKY51" s="681"/>
      <c r="RKZ51" s="681"/>
      <c r="RLA51" s="681"/>
      <c r="RLB51" s="681"/>
      <c r="RLC51" s="681"/>
      <c r="RLD51" s="681"/>
      <c r="RLE51" s="681"/>
      <c r="RLF51" s="681"/>
      <c r="RLG51" s="681"/>
      <c r="RLH51" s="681"/>
      <c r="RLI51" s="681"/>
      <c r="RLJ51" s="681"/>
      <c r="RLK51" s="681"/>
      <c r="RLL51" s="681"/>
      <c r="RLM51" s="681"/>
      <c r="RLN51" s="681"/>
      <c r="RLO51" s="681"/>
      <c r="RLP51" s="681"/>
      <c r="RLQ51" s="681"/>
      <c r="RLR51" s="681"/>
      <c r="RLS51" s="681"/>
      <c r="RLT51" s="681"/>
      <c r="RLU51" s="681"/>
      <c r="RLV51" s="681"/>
      <c r="RLW51" s="681"/>
      <c r="RLX51" s="681"/>
      <c r="RLY51" s="681"/>
      <c r="RLZ51" s="681"/>
      <c r="RMA51" s="681"/>
      <c r="RMB51" s="681"/>
      <c r="RMC51" s="681"/>
      <c r="RMD51" s="681"/>
      <c r="RME51" s="681"/>
      <c r="RMF51" s="681"/>
      <c r="RMG51" s="681"/>
      <c r="RMH51" s="681"/>
      <c r="RMI51" s="681"/>
      <c r="RMJ51" s="681"/>
      <c r="RMK51" s="681"/>
      <c r="RML51" s="681"/>
      <c r="RMM51" s="681"/>
      <c r="RMN51" s="681"/>
      <c r="RMO51" s="681"/>
      <c r="RMP51" s="681"/>
      <c r="RMQ51" s="681"/>
      <c r="RMR51" s="681"/>
      <c r="RMS51" s="681"/>
      <c r="RMT51" s="681"/>
      <c r="RMU51" s="681"/>
      <c r="RMV51" s="681"/>
      <c r="RMW51" s="681"/>
      <c r="RMX51" s="681"/>
      <c r="RMY51" s="681"/>
      <c r="RMZ51" s="681"/>
      <c r="RNA51" s="681"/>
      <c r="RNB51" s="681"/>
      <c r="RNC51" s="681"/>
      <c r="RND51" s="681"/>
      <c r="RNE51" s="681"/>
      <c r="RNF51" s="681"/>
      <c r="RNG51" s="681"/>
      <c r="RNH51" s="681"/>
      <c r="RNI51" s="681"/>
      <c r="RNJ51" s="681"/>
      <c r="RNK51" s="681"/>
      <c r="RNL51" s="681"/>
      <c r="RNM51" s="681"/>
      <c r="RNN51" s="681"/>
      <c r="RNO51" s="681"/>
      <c r="RNP51" s="681"/>
      <c r="RNQ51" s="681"/>
      <c r="RNR51" s="681"/>
      <c r="RNS51" s="681"/>
      <c r="RNT51" s="681"/>
      <c r="RNU51" s="681"/>
      <c r="RNV51" s="681"/>
      <c r="RNW51" s="681"/>
      <c r="RNX51" s="681"/>
      <c r="RNY51" s="681"/>
      <c r="RNZ51" s="681"/>
      <c r="ROA51" s="681"/>
      <c r="ROB51" s="681"/>
      <c r="ROC51" s="681"/>
      <c r="ROD51" s="681"/>
      <c r="ROE51" s="681"/>
      <c r="ROF51" s="681"/>
      <c r="ROG51" s="681"/>
      <c r="ROH51" s="681"/>
      <c r="ROI51" s="681"/>
      <c r="ROJ51" s="681"/>
      <c r="ROK51" s="681"/>
      <c r="ROL51" s="681"/>
      <c r="ROM51" s="681"/>
      <c r="RON51" s="681"/>
      <c r="ROO51" s="681"/>
      <c r="ROP51" s="681"/>
      <c r="ROQ51" s="681"/>
      <c r="ROR51" s="681"/>
      <c r="ROS51" s="681"/>
      <c r="ROT51" s="681"/>
      <c r="ROU51" s="681"/>
      <c r="ROV51" s="681"/>
      <c r="ROW51" s="681"/>
      <c r="ROX51" s="681"/>
      <c r="ROY51" s="681"/>
      <c r="ROZ51" s="681"/>
      <c r="RPA51" s="681"/>
      <c r="RPB51" s="681"/>
      <c r="RPC51" s="681"/>
      <c r="RPD51" s="681"/>
      <c r="RPE51" s="681"/>
      <c r="RPF51" s="681"/>
      <c r="RPG51" s="681"/>
      <c r="RPH51" s="681"/>
      <c r="RPI51" s="681"/>
      <c r="RPJ51" s="681"/>
      <c r="RPK51" s="681"/>
      <c r="RPL51" s="681"/>
      <c r="RPM51" s="681"/>
      <c r="RPN51" s="681"/>
      <c r="RPO51" s="681"/>
      <c r="RPP51" s="681"/>
      <c r="RPQ51" s="681"/>
      <c r="RPR51" s="681"/>
      <c r="RPS51" s="681"/>
      <c r="RPT51" s="681"/>
      <c r="RPU51" s="681"/>
      <c r="RPV51" s="681"/>
      <c r="RPW51" s="681"/>
      <c r="RPX51" s="681"/>
      <c r="RPY51" s="681"/>
      <c r="RPZ51" s="681"/>
      <c r="RQA51" s="681"/>
      <c r="RQB51" s="681"/>
      <c r="RQC51" s="681"/>
      <c r="RQD51" s="681"/>
      <c r="RQE51" s="681"/>
      <c r="RQF51" s="681"/>
      <c r="RQG51" s="681"/>
      <c r="RQH51" s="681"/>
      <c r="RQI51" s="681"/>
      <c r="RQJ51" s="681"/>
      <c r="RQK51" s="681"/>
      <c r="RQL51" s="681"/>
      <c r="RQM51" s="681"/>
      <c r="RQN51" s="681"/>
      <c r="RQO51" s="681"/>
      <c r="RQP51" s="681"/>
      <c r="RQQ51" s="681"/>
      <c r="RQR51" s="681"/>
      <c r="RQS51" s="681"/>
      <c r="RQT51" s="681"/>
      <c r="RQU51" s="681"/>
      <c r="RQV51" s="681"/>
      <c r="RQW51" s="681"/>
      <c r="RQX51" s="681"/>
      <c r="RQY51" s="681"/>
      <c r="RQZ51" s="681"/>
      <c r="RRA51" s="681"/>
      <c r="RRB51" s="681"/>
      <c r="RRC51" s="681"/>
      <c r="RRD51" s="681"/>
      <c r="RRE51" s="681"/>
      <c r="RRF51" s="681"/>
      <c r="RRG51" s="681"/>
      <c r="RRH51" s="681"/>
      <c r="RRI51" s="681"/>
      <c r="RRJ51" s="681"/>
      <c r="RRK51" s="681"/>
      <c r="RRL51" s="681"/>
      <c r="RRM51" s="681"/>
      <c r="RRN51" s="681"/>
      <c r="RRO51" s="681"/>
      <c r="RRP51" s="681"/>
      <c r="RRQ51" s="681"/>
      <c r="RRR51" s="681"/>
      <c r="RRS51" s="681"/>
      <c r="RRT51" s="681"/>
      <c r="RRU51" s="681"/>
      <c r="RRV51" s="681"/>
      <c r="RRW51" s="681"/>
      <c r="RRX51" s="681"/>
      <c r="RRY51" s="681"/>
      <c r="RRZ51" s="681"/>
      <c r="RSA51" s="681"/>
      <c r="RSB51" s="681"/>
      <c r="RSC51" s="681"/>
      <c r="RSD51" s="681"/>
      <c r="RSE51" s="681"/>
      <c r="RSF51" s="681"/>
      <c r="RSG51" s="681"/>
      <c r="RSH51" s="681"/>
      <c r="RSI51" s="681"/>
      <c r="RSJ51" s="681"/>
      <c r="RSK51" s="681"/>
      <c r="RSL51" s="681"/>
      <c r="RSM51" s="681"/>
      <c r="RSN51" s="681"/>
      <c r="RSO51" s="681"/>
      <c r="RSP51" s="681"/>
      <c r="RSQ51" s="681"/>
      <c r="RSR51" s="681"/>
      <c r="RSS51" s="681"/>
      <c r="RST51" s="681"/>
      <c r="RSU51" s="681"/>
      <c r="RSV51" s="681"/>
      <c r="RSW51" s="681"/>
      <c r="RSX51" s="681"/>
      <c r="RSY51" s="681"/>
      <c r="RSZ51" s="681"/>
      <c r="RTA51" s="681"/>
      <c r="RTB51" s="681"/>
      <c r="RTC51" s="681"/>
      <c r="RTD51" s="681"/>
      <c r="RTE51" s="681"/>
      <c r="RTF51" s="681"/>
      <c r="RTG51" s="681"/>
      <c r="RTH51" s="681"/>
      <c r="RTI51" s="681"/>
      <c r="RTJ51" s="681"/>
      <c r="RTK51" s="681"/>
      <c r="RTL51" s="681"/>
      <c r="RTM51" s="681"/>
      <c r="RTN51" s="681"/>
      <c r="RTO51" s="681"/>
      <c r="RTP51" s="681"/>
      <c r="RTQ51" s="681"/>
      <c r="RTR51" s="681"/>
      <c r="RTS51" s="681"/>
      <c r="RTT51" s="681"/>
      <c r="RTU51" s="681"/>
      <c r="RTV51" s="681"/>
      <c r="RTW51" s="681"/>
      <c r="RTX51" s="681"/>
      <c r="RTY51" s="681"/>
      <c r="RTZ51" s="681"/>
      <c r="RUA51" s="681"/>
      <c r="RUB51" s="681"/>
      <c r="RUC51" s="681"/>
      <c r="RUD51" s="681"/>
      <c r="RUE51" s="681"/>
      <c r="RUF51" s="681"/>
      <c r="RUG51" s="681"/>
      <c r="RUH51" s="681"/>
      <c r="RUI51" s="681"/>
      <c r="RUJ51" s="681"/>
      <c r="RUK51" s="681"/>
      <c r="RUL51" s="681"/>
      <c r="RUM51" s="681"/>
      <c r="RUN51" s="681"/>
      <c r="RUO51" s="681"/>
      <c r="RUP51" s="681"/>
      <c r="RUQ51" s="681"/>
      <c r="RUR51" s="681"/>
      <c r="RUS51" s="681"/>
      <c r="RUT51" s="681"/>
      <c r="RUU51" s="681"/>
      <c r="RUV51" s="681"/>
      <c r="RUW51" s="681"/>
      <c r="RUX51" s="681"/>
      <c r="RUY51" s="681"/>
      <c r="RUZ51" s="681"/>
      <c r="RVA51" s="681"/>
      <c r="RVB51" s="681"/>
      <c r="RVC51" s="681"/>
      <c r="RVD51" s="681"/>
      <c r="RVE51" s="681"/>
      <c r="RVF51" s="681"/>
      <c r="RVG51" s="681"/>
      <c r="RVH51" s="681"/>
      <c r="RVI51" s="681"/>
      <c r="RVJ51" s="681"/>
      <c r="RVK51" s="681"/>
      <c r="RVL51" s="681"/>
      <c r="RVM51" s="681"/>
      <c r="RVN51" s="681"/>
      <c r="RVO51" s="681"/>
      <c r="RVP51" s="681"/>
      <c r="RVQ51" s="681"/>
      <c r="RVR51" s="681"/>
      <c r="RVS51" s="681"/>
      <c r="RVT51" s="681"/>
      <c r="RVU51" s="681"/>
      <c r="RVV51" s="681"/>
      <c r="RVW51" s="681"/>
      <c r="RVX51" s="681"/>
      <c r="RVY51" s="681"/>
      <c r="RVZ51" s="681"/>
      <c r="RWA51" s="681"/>
      <c r="RWB51" s="681"/>
      <c r="RWC51" s="681"/>
      <c r="RWD51" s="681"/>
      <c r="RWE51" s="681"/>
      <c r="RWF51" s="681"/>
      <c r="RWG51" s="681"/>
      <c r="RWH51" s="681"/>
      <c r="RWI51" s="681"/>
      <c r="RWJ51" s="681"/>
      <c r="RWK51" s="681"/>
      <c r="RWL51" s="681"/>
      <c r="RWM51" s="681"/>
      <c r="RWN51" s="681"/>
      <c r="RWO51" s="681"/>
      <c r="RWP51" s="681"/>
      <c r="RWQ51" s="681"/>
      <c r="RWR51" s="681"/>
      <c r="RWS51" s="681"/>
      <c r="RWT51" s="681"/>
      <c r="RWU51" s="681"/>
      <c r="RWV51" s="681"/>
      <c r="RWW51" s="681"/>
      <c r="RWX51" s="681"/>
      <c r="RWY51" s="681"/>
      <c r="RWZ51" s="681"/>
      <c r="RXA51" s="681"/>
      <c r="RXB51" s="681"/>
      <c r="RXC51" s="681"/>
      <c r="RXD51" s="681"/>
      <c r="RXE51" s="681"/>
      <c r="RXF51" s="681"/>
      <c r="RXG51" s="681"/>
      <c r="RXH51" s="681"/>
      <c r="RXI51" s="681"/>
      <c r="RXJ51" s="681"/>
      <c r="RXK51" s="681"/>
      <c r="RXL51" s="681"/>
      <c r="RXM51" s="681"/>
      <c r="RXN51" s="681"/>
      <c r="RXO51" s="681"/>
      <c r="RXP51" s="681"/>
      <c r="RXQ51" s="681"/>
      <c r="RXR51" s="681"/>
      <c r="RXS51" s="681"/>
      <c r="RXT51" s="681"/>
      <c r="RXU51" s="681"/>
      <c r="RXV51" s="681"/>
      <c r="RXW51" s="681"/>
      <c r="RXX51" s="681"/>
      <c r="RXY51" s="681"/>
      <c r="RXZ51" s="681"/>
      <c r="RYA51" s="681"/>
      <c r="RYB51" s="681"/>
      <c r="RYC51" s="681"/>
      <c r="RYD51" s="681"/>
      <c r="RYE51" s="681"/>
      <c r="RYF51" s="681"/>
      <c r="RYG51" s="681"/>
      <c r="RYH51" s="681"/>
      <c r="RYI51" s="681"/>
      <c r="RYJ51" s="681"/>
      <c r="RYK51" s="681"/>
      <c r="RYL51" s="681"/>
      <c r="RYM51" s="681"/>
      <c r="RYN51" s="681"/>
      <c r="RYO51" s="681"/>
      <c r="RYP51" s="681"/>
      <c r="RYQ51" s="681"/>
      <c r="RYR51" s="681"/>
      <c r="RYS51" s="681"/>
      <c r="RYT51" s="681"/>
      <c r="RYU51" s="681"/>
      <c r="RYV51" s="681"/>
      <c r="RYW51" s="681"/>
      <c r="RYX51" s="681"/>
      <c r="RYY51" s="681"/>
      <c r="RYZ51" s="681"/>
      <c r="RZA51" s="681"/>
      <c r="RZB51" s="681"/>
      <c r="RZC51" s="681"/>
      <c r="RZD51" s="681"/>
      <c r="RZE51" s="681"/>
      <c r="RZF51" s="681"/>
      <c r="RZG51" s="681"/>
      <c r="RZH51" s="681"/>
      <c r="RZI51" s="681"/>
      <c r="RZJ51" s="681"/>
      <c r="RZK51" s="681"/>
      <c r="RZL51" s="681"/>
      <c r="RZM51" s="681"/>
      <c r="RZN51" s="681"/>
      <c r="RZO51" s="681"/>
      <c r="RZP51" s="681"/>
      <c r="RZQ51" s="681"/>
      <c r="RZR51" s="681"/>
      <c r="RZS51" s="681"/>
      <c r="RZT51" s="681"/>
      <c r="RZU51" s="681"/>
      <c r="RZV51" s="681"/>
      <c r="RZW51" s="681"/>
      <c r="RZX51" s="681"/>
      <c r="RZY51" s="681"/>
      <c r="RZZ51" s="681"/>
      <c r="SAA51" s="681"/>
      <c r="SAB51" s="681"/>
      <c r="SAC51" s="681"/>
      <c r="SAD51" s="681"/>
      <c r="SAE51" s="681"/>
      <c r="SAF51" s="681"/>
      <c r="SAG51" s="681"/>
      <c r="SAH51" s="681"/>
      <c r="SAI51" s="681"/>
      <c r="SAJ51" s="681"/>
      <c r="SAK51" s="681"/>
      <c r="SAL51" s="681"/>
      <c r="SAM51" s="681"/>
      <c r="SAN51" s="681"/>
      <c r="SAO51" s="681"/>
      <c r="SAP51" s="681"/>
      <c r="SAQ51" s="681"/>
      <c r="SAR51" s="681"/>
      <c r="SAS51" s="681"/>
      <c r="SAT51" s="681"/>
      <c r="SAU51" s="681"/>
      <c r="SAV51" s="681"/>
      <c r="SAW51" s="681"/>
      <c r="SAX51" s="681"/>
      <c r="SAY51" s="681"/>
      <c r="SAZ51" s="681"/>
      <c r="SBA51" s="681"/>
      <c r="SBB51" s="681"/>
      <c r="SBC51" s="681"/>
      <c r="SBD51" s="681"/>
      <c r="SBE51" s="681"/>
      <c r="SBF51" s="681"/>
      <c r="SBG51" s="681"/>
      <c r="SBH51" s="681"/>
      <c r="SBI51" s="681"/>
      <c r="SBJ51" s="681"/>
      <c r="SBK51" s="681"/>
      <c r="SBL51" s="681"/>
      <c r="SBM51" s="681"/>
      <c r="SBN51" s="681"/>
      <c r="SBO51" s="681"/>
      <c r="SBP51" s="681"/>
      <c r="SBQ51" s="681"/>
      <c r="SBR51" s="681"/>
      <c r="SBS51" s="681"/>
      <c r="SBT51" s="681"/>
      <c r="SBU51" s="681"/>
      <c r="SBV51" s="681"/>
      <c r="SBW51" s="681"/>
      <c r="SBX51" s="681"/>
      <c r="SBY51" s="681"/>
      <c r="SBZ51" s="681"/>
      <c r="SCA51" s="681"/>
      <c r="SCB51" s="681"/>
      <c r="SCC51" s="681"/>
      <c r="SCD51" s="681"/>
      <c r="SCE51" s="681"/>
      <c r="SCF51" s="681"/>
      <c r="SCG51" s="681"/>
      <c r="SCH51" s="681"/>
      <c r="SCI51" s="681"/>
      <c r="SCJ51" s="681"/>
      <c r="SCK51" s="681"/>
      <c r="SCL51" s="681"/>
      <c r="SCM51" s="681"/>
      <c r="SCN51" s="681"/>
      <c r="SCO51" s="681"/>
      <c r="SCP51" s="681"/>
      <c r="SCQ51" s="681"/>
      <c r="SCR51" s="681"/>
      <c r="SCS51" s="681"/>
      <c r="SCT51" s="681"/>
      <c r="SCU51" s="681"/>
      <c r="SCV51" s="681"/>
      <c r="SCW51" s="681"/>
      <c r="SCX51" s="681"/>
      <c r="SCY51" s="681"/>
      <c r="SCZ51" s="681"/>
      <c r="SDA51" s="681"/>
      <c r="SDB51" s="681"/>
      <c r="SDC51" s="681"/>
      <c r="SDD51" s="681"/>
      <c r="SDE51" s="681"/>
      <c r="SDF51" s="681"/>
      <c r="SDG51" s="681"/>
      <c r="SDH51" s="681"/>
      <c r="SDI51" s="681"/>
      <c r="SDJ51" s="681"/>
      <c r="SDK51" s="681"/>
      <c r="SDL51" s="681"/>
      <c r="SDM51" s="681"/>
      <c r="SDN51" s="681"/>
      <c r="SDO51" s="681"/>
      <c r="SDP51" s="681"/>
      <c r="SDQ51" s="681"/>
      <c r="SDR51" s="681"/>
      <c r="SDS51" s="681"/>
      <c r="SDT51" s="681"/>
      <c r="SDU51" s="681"/>
      <c r="SDV51" s="681"/>
      <c r="SDW51" s="681"/>
      <c r="SDX51" s="681"/>
      <c r="SDY51" s="681"/>
      <c r="SDZ51" s="681"/>
      <c r="SEA51" s="681"/>
      <c r="SEB51" s="681"/>
      <c r="SEC51" s="681"/>
      <c r="SED51" s="681"/>
      <c r="SEE51" s="681"/>
      <c r="SEF51" s="681"/>
      <c r="SEG51" s="681"/>
      <c r="SEH51" s="681"/>
      <c r="SEI51" s="681"/>
      <c r="SEJ51" s="681"/>
      <c r="SEK51" s="681"/>
      <c r="SEL51" s="681"/>
      <c r="SEM51" s="681"/>
      <c r="SEN51" s="681"/>
      <c r="SEO51" s="681"/>
      <c r="SEP51" s="681"/>
      <c r="SEQ51" s="681"/>
      <c r="SER51" s="681"/>
      <c r="SES51" s="681"/>
      <c r="SET51" s="681"/>
      <c r="SEU51" s="681"/>
      <c r="SEV51" s="681"/>
      <c r="SEW51" s="681"/>
      <c r="SEX51" s="681"/>
      <c r="SEY51" s="681"/>
      <c r="SEZ51" s="681"/>
      <c r="SFA51" s="681"/>
      <c r="SFB51" s="681"/>
      <c r="SFC51" s="681"/>
      <c r="SFD51" s="681"/>
      <c r="SFE51" s="681"/>
      <c r="SFF51" s="681"/>
      <c r="SFG51" s="681"/>
      <c r="SFH51" s="681"/>
      <c r="SFI51" s="681"/>
      <c r="SFJ51" s="681"/>
      <c r="SFK51" s="681"/>
      <c r="SFL51" s="681"/>
      <c r="SFM51" s="681"/>
      <c r="SFN51" s="681"/>
      <c r="SFO51" s="681"/>
      <c r="SFP51" s="681"/>
      <c r="SFQ51" s="681"/>
      <c r="SFR51" s="681"/>
      <c r="SFS51" s="681"/>
      <c r="SFT51" s="681"/>
      <c r="SFU51" s="681"/>
      <c r="SFV51" s="681"/>
      <c r="SFW51" s="681"/>
      <c r="SFX51" s="681"/>
      <c r="SFY51" s="681"/>
      <c r="SFZ51" s="681"/>
      <c r="SGA51" s="681"/>
      <c r="SGB51" s="681"/>
      <c r="SGC51" s="681"/>
      <c r="SGD51" s="681"/>
      <c r="SGE51" s="681"/>
      <c r="SGF51" s="681"/>
      <c r="SGG51" s="681"/>
      <c r="SGH51" s="681"/>
      <c r="SGI51" s="681"/>
      <c r="SGJ51" s="681"/>
      <c r="SGK51" s="681"/>
      <c r="SGL51" s="681"/>
      <c r="SGM51" s="681"/>
      <c r="SGN51" s="681"/>
      <c r="SGO51" s="681"/>
      <c r="SGP51" s="681"/>
      <c r="SGQ51" s="681"/>
      <c r="SGR51" s="681"/>
      <c r="SGS51" s="681"/>
      <c r="SGT51" s="681"/>
      <c r="SGU51" s="681"/>
      <c r="SGV51" s="681"/>
      <c r="SGW51" s="681"/>
      <c r="SGX51" s="681"/>
      <c r="SGY51" s="681"/>
      <c r="SGZ51" s="681"/>
      <c r="SHA51" s="681"/>
      <c r="SHB51" s="681"/>
      <c r="SHC51" s="681"/>
      <c r="SHD51" s="681"/>
      <c r="SHE51" s="681"/>
      <c r="SHF51" s="681"/>
      <c r="SHG51" s="681"/>
      <c r="SHH51" s="681"/>
      <c r="SHI51" s="681"/>
      <c r="SHJ51" s="681"/>
      <c r="SHK51" s="681"/>
      <c r="SHL51" s="681"/>
      <c r="SHM51" s="681"/>
      <c r="SHN51" s="681"/>
      <c r="SHO51" s="681"/>
      <c r="SHP51" s="681"/>
      <c r="SHQ51" s="681"/>
      <c r="SHR51" s="681"/>
      <c r="SHS51" s="681"/>
      <c r="SHT51" s="681"/>
      <c r="SHU51" s="681"/>
      <c r="SHV51" s="681"/>
      <c r="SHW51" s="681"/>
      <c r="SHX51" s="681"/>
      <c r="SHY51" s="681"/>
      <c r="SHZ51" s="681"/>
      <c r="SIA51" s="681"/>
      <c r="SIB51" s="681"/>
      <c r="SIC51" s="681"/>
      <c r="SID51" s="681"/>
      <c r="SIE51" s="681"/>
      <c r="SIF51" s="681"/>
      <c r="SIG51" s="681"/>
      <c r="SIH51" s="681"/>
      <c r="SII51" s="681"/>
      <c r="SIJ51" s="681"/>
      <c r="SIK51" s="681"/>
      <c r="SIL51" s="681"/>
      <c r="SIM51" s="681"/>
      <c r="SIN51" s="681"/>
      <c r="SIO51" s="681"/>
      <c r="SIP51" s="681"/>
      <c r="SIQ51" s="681"/>
      <c r="SIR51" s="681"/>
      <c r="SIS51" s="681"/>
      <c r="SIT51" s="681"/>
      <c r="SIU51" s="681"/>
      <c r="SIV51" s="681"/>
      <c r="SIW51" s="681"/>
      <c r="SIX51" s="681"/>
      <c r="SIY51" s="681"/>
      <c r="SIZ51" s="681"/>
      <c r="SJA51" s="681"/>
      <c r="SJB51" s="681"/>
      <c r="SJC51" s="681"/>
      <c r="SJD51" s="681"/>
      <c r="SJE51" s="681"/>
      <c r="SJF51" s="681"/>
      <c r="SJG51" s="681"/>
      <c r="SJH51" s="681"/>
      <c r="SJI51" s="681"/>
      <c r="SJJ51" s="681"/>
      <c r="SJK51" s="681"/>
      <c r="SJL51" s="681"/>
      <c r="SJM51" s="681"/>
      <c r="SJN51" s="681"/>
      <c r="SJO51" s="681"/>
      <c r="SJP51" s="681"/>
      <c r="SJQ51" s="681"/>
      <c r="SJR51" s="681"/>
      <c r="SJS51" s="681"/>
      <c r="SJT51" s="681"/>
      <c r="SJU51" s="681"/>
      <c r="SJV51" s="681"/>
      <c r="SJW51" s="681"/>
      <c r="SJX51" s="681"/>
      <c r="SJY51" s="681"/>
      <c r="SJZ51" s="681"/>
      <c r="SKA51" s="681"/>
      <c r="SKB51" s="681"/>
      <c r="SKC51" s="681"/>
      <c r="SKD51" s="681"/>
      <c r="SKE51" s="681"/>
      <c r="SKF51" s="681"/>
      <c r="SKG51" s="681"/>
      <c r="SKH51" s="681"/>
      <c r="SKI51" s="681"/>
      <c r="SKJ51" s="681"/>
      <c r="SKK51" s="681"/>
      <c r="SKL51" s="681"/>
      <c r="SKM51" s="681"/>
      <c r="SKN51" s="681"/>
      <c r="SKO51" s="681"/>
      <c r="SKP51" s="681"/>
      <c r="SKQ51" s="681"/>
      <c r="SKR51" s="681"/>
      <c r="SKS51" s="681"/>
      <c r="SKT51" s="681"/>
      <c r="SKU51" s="681"/>
      <c r="SKV51" s="681"/>
      <c r="SKW51" s="681"/>
      <c r="SKX51" s="681"/>
      <c r="SKY51" s="681"/>
      <c r="SKZ51" s="681"/>
      <c r="SLA51" s="681"/>
      <c r="SLB51" s="681"/>
      <c r="SLC51" s="681"/>
      <c r="SLD51" s="681"/>
      <c r="SLE51" s="681"/>
      <c r="SLF51" s="681"/>
      <c r="SLG51" s="681"/>
      <c r="SLH51" s="681"/>
      <c r="SLI51" s="681"/>
      <c r="SLJ51" s="681"/>
      <c r="SLK51" s="681"/>
      <c r="SLL51" s="681"/>
      <c r="SLM51" s="681"/>
      <c r="SLN51" s="681"/>
      <c r="SLO51" s="681"/>
      <c r="SLP51" s="681"/>
      <c r="SLQ51" s="681"/>
      <c r="SLR51" s="681"/>
      <c r="SLS51" s="681"/>
      <c r="SLT51" s="681"/>
      <c r="SLU51" s="681"/>
      <c r="SLV51" s="681"/>
      <c r="SLW51" s="681"/>
      <c r="SLX51" s="681"/>
      <c r="SLY51" s="681"/>
      <c r="SLZ51" s="681"/>
      <c r="SMA51" s="681"/>
      <c r="SMB51" s="681"/>
      <c r="SMC51" s="681"/>
      <c r="SMD51" s="681"/>
      <c r="SME51" s="681"/>
      <c r="SMF51" s="681"/>
      <c r="SMG51" s="681"/>
      <c r="SMH51" s="681"/>
      <c r="SMI51" s="681"/>
      <c r="SMJ51" s="681"/>
      <c r="SMK51" s="681"/>
      <c r="SML51" s="681"/>
      <c r="SMM51" s="681"/>
      <c r="SMN51" s="681"/>
      <c r="SMO51" s="681"/>
      <c r="SMP51" s="681"/>
      <c r="SMQ51" s="681"/>
      <c r="SMR51" s="681"/>
      <c r="SMS51" s="681"/>
      <c r="SMT51" s="681"/>
      <c r="SMU51" s="681"/>
      <c r="SMV51" s="681"/>
      <c r="SMW51" s="681"/>
      <c r="SMX51" s="681"/>
      <c r="SMY51" s="681"/>
      <c r="SMZ51" s="681"/>
      <c r="SNA51" s="681"/>
      <c r="SNB51" s="681"/>
      <c r="SNC51" s="681"/>
      <c r="SND51" s="681"/>
      <c r="SNE51" s="681"/>
      <c r="SNF51" s="681"/>
      <c r="SNG51" s="681"/>
      <c r="SNH51" s="681"/>
      <c r="SNI51" s="681"/>
      <c r="SNJ51" s="681"/>
      <c r="SNK51" s="681"/>
      <c r="SNL51" s="681"/>
      <c r="SNM51" s="681"/>
      <c r="SNN51" s="681"/>
      <c r="SNO51" s="681"/>
      <c r="SNP51" s="681"/>
      <c r="SNQ51" s="681"/>
      <c r="SNR51" s="681"/>
      <c r="SNS51" s="681"/>
      <c r="SNT51" s="681"/>
      <c r="SNU51" s="681"/>
      <c r="SNV51" s="681"/>
      <c r="SNW51" s="681"/>
      <c r="SNX51" s="681"/>
      <c r="SNY51" s="681"/>
      <c r="SNZ51" s="681"/>
      <c r="SOA51" s="681"/>
      <c r="SOB51" s="681"/>
      <c r="SOC51" s="681"/>
      <c r="SOD51" s="681"/>
      <c r="SOE51" s="681"/>
      <c r="SOF51" s="681"/>
      <c r="SOG51" s="681"/>
      <c r="SOH51" s="681"/>
      <c r="SOI51" s="681"/>
      <c r="SOJ51" s="681"/>
      <c r="SOK51" s="681"/>
      <c r="SOL51" s="681"/>
      <c r="SOM51" s="681"/>
      <c r="SON51" s="681"/>
      <c r="SOO51" s="681"/>
      <c r="SOP51" s="681"/>
      <c r="SOQ51" s="681"/>
      <c r="SOR51" s="681"/>
      <c r="SOS51" s="681"/>
      <c r="SOT51" s="681"/>
      <c r="SOU51" s="681"/>
      <c r="SOV51" s="681"/>
      <c r="SOW51" s="681"/>
      <c r="SOX51" s="681"/>
      <c r="SOY51" s="681"/>
      <c r="SOZ51" s="681"/>
      <c r="SPA51" s="681"/>
      <c r="SPB51" s="681"/>
      <c r="SPC51" s="681"/>
      <c r="SPD51" s="681"/>
      <c r="SPE51" s="681"/>
      <c r="SPF51" s="681"/>
      <c r="SPG51" s="681"/>
      <c r="SPH51" s="681"/>
      <c r="SPI51" s="681"/>
      <c r="SPJ51" s="681"/>
      <c r="SPK51" s="681"/>
      <c r="SPL51" s="681"/>
      <c r="SPM51" s="681"/>
      <c r="SPN51" s="681"/>
      <c r="SPO51" s="681"/>
      <c r="SPP51" s="681"/>
      <c r="SPQ51" s="681"/>
      <c r="SPR51" s="681"/>
      <c r="SPS51" s="681"/>
      <c r="SPT51" s="681"/>
      <c r="SPU51" s="681"/>
      <c r="SPV51" s="681"/>
      <c r="SPW51" s="681"/>
      <c r="SPX51" s="681"/>
      <c r="SPY51" s="681"/>
      <c r="SPZ51" s="681"/>
      <c r="SQA51" s="681"/>
      <c r="SQB51" s="681"/>
      <c r="SQC51" s="681"/>
      <c r="SQD51" s="681"/>
      <c r="SQE51" s="681"/>
      <c r="SQF51" s="681"/>
      <c r="SQG51" s="681"/>
      <c r="SQH51" s="681"/>
      <c r="SQI51" s="681"/>
      <c r="SQJ51" s="681"/>
      <c r="SQK51" s="681"/>
      <c r="SQL51" s="681"/>
      <c r="SQM51" s="681"/>
      <c r="SQN51" s="681"/>
      <c r="SQO51" s="681"/>
      <c r="SQP51" s="681"/>
      <c r="SQQ51" s="681"/>
      <c r="SQR51" s="681"/>
      <c r="SQS51" s="681"/>
      <c r="SQT51" s="681"/>
      <c r="SQU51" s="681"/>
      <c r="SQV51" s="681"/>
      <c r="SQW51" s="681"/>
      <c r="SQX51" s="681"/>
      <c r="SQY51" s="681"/>
      <c r="SRI51" s="681"/>
      <c r="SRJ51" s="681"/>
      <c r="SRK51" s="681"/>
      <c r="SRL51" s="681"/>
      <c r="SRM51" s="681"/>
      <c r="SRN51" s="681"/>
      <c r="SRO51" s="681"/>
      <c r="SRP51" s="681"/>
      <c r="SRQ51" s="681"/>
      <c r="SRR51" s="681"/>
      <c r="SRS51" s="681"/>
      <c r="SRT51" s="681"/>
      <c r="SRU51" s="681"/>
      <c r="SRV51" s="681"/>
      <c r="SRW51" s="681"/>
      <c r="SRX51" s="681"/>
      <c r="SRY51" s="681"/>
      <c r="SRZ51" s="681"/>
      <c r="SSA51" s="681"/>
      <c r="SSB51" s="681"/>
      <c r="SSC51" s="681"/>
      <c r="SSD51" s="681"/>
      <c r="SSE51" s="681"/>
      <c r="SSF51" s="681"/>
      <c r="SSG51" s="681"/>
      <c r="SSH51" s="681"/>
      <c r="SSI51" s="681"/>
      <c r="SSJ51" s="681"/>
      <c r="SSK51" s="681"/>
      <c r="SSL51" s="681"/>
      <c r="SSM51" s="681"/>
      <c r="SSN51" s="681"/>
      <c r="SSO51" s="681"/>
      <c r="SSP51" s="681"/>
      <c r="SSQ51" s="681"/>
      <c r="SSR51" s="681"/>
      <c r="SSS51" s="681"/>
      <c r="SST51" s="681"/>
      <c r="SSU51" s="681"/>
      <c r="SSV51" s="681"/>
      <c r="SSW51" s="681"/>
      <c r="SSX51" s="681"/>
      <c r="SSY51" s="681"/>
      <c r="SSZ51" s="681"/>
      <c r="STA51" s="681"/>
      <c r="STB51" s="681"/>
      <c r="STC51" s="681"/>
      <c r="STD51" s="681"/>
      <c r="STE51" s="681"/>
      <c r="STF51" s="681"/>
      <c r="STG51" s="681"/>
      <c r="STH51" s="681"/>
      <c r="STI51" s="681"/>
      <c r="STJ51" s="681"/>
      <c r="STK51" s="681"/>
      <c r="STL51" s="681"/>
      <c r="STM51" s="681"/>
      <c r="STN51" s="681"/>
      <c r="STO51" s="681"/>
      <c r="STP51" s="681"/>
      <c r="STQ51" s="681"/>
      <c r="STR51" s="681"/>
      <c r="STS51" s="681"/>
      <c r="STT51" s="681"/>
      <c r="STU51" s="681"/>
      <c r="STV51" s="681"/>
      <c r="STW51" s="681"/>
      <c r="STX51" s="681"/>
      <c r="STY51" s="681"/>
      <c r="STZ51" s="681"/>
      <c r="SUA51" s="681"/>
      <c r="SUB51" s="681"/>
      <c r="SUC51" s="681"/>
      <c r="SUD51" s="681"/>
      <c r="SUE51" s="681"/>
      <c r="SUF51" s="681"/>
      <c r="SUG51" s="681"/>
      <c r="SUH51" s="681"/>
      <c r="SUI51" s="681"/>
      <c r="SUJ51" s="681"/>
      <c r="SUK51" s="681"/>
      <c r="SUL51" s="681"/>
      <c r="SUM51" s="681"/>
      <c r="SUN51" s="681"/>
      <c r="SUO51" s="681"/>
      <c r="SUP51" s="681"/>
      <c r="SUQ51" s="681"/>
      <c r="SUR51" s="681"/>
      <c r="SUS51" s="681"/>
      <c r="SUT51" s="681"/>
      <c r="SUU51" s="681"/>
      <c r="SUV51" s="681"/>
      <c r="SUW51" s="681"/>
      <c r="SUX51" s="681"/>
      <c r="SUY51" s="681"/>
      <c r="SUZ51" s="681"/>
      <c r="SVA51" s="681"/>
      <c r="SVB51" s="681"/>
      <c r="SVC51" s="681"/>
      <c r="SVD51" s="681"/>
      <c r="SVE51" s="681"/>
      <c r="SVF51" s="681"/>
      <c r="SVG51" s="681"/>
      <c r="SVH51" s="681"/>
      <c r="SVI51" s="681"/>
      <c r="SVJ51" s="681"/>
      <c r="SVK51" s="681"/>
      <c r="SVL51" s="681"/>
      <c r="SVM51" s="681"/>
      <c r="SVN51" s="681"/>
      <c r="SVO51" s="681"/>
      <c r="SVP51" s="681"/>
      <c r="SVQ51" s="681"/>
      <c r="SVR51" s="681"/>
      <c r="SVS51" s="681"/>
      <c r="SVT51" s="681"/>
      <c r="SVU51" s="681"/>
      <c r="SVV51" s="681"/>
      <c r="SVW51" s="681"/>
      <c r="SVX51" s="681"/>
      <c r="SVY51" s="681"/>
      <c r="SVZ51" s="681"/>
      <c r="SWA51" s="681"/>
      <c r="SWB51" s="681"/>
      <c r="SWC51" s="681"/>
      <c r="SWD51" s="681"/>
      <c r="SWE51" s="681"/>
      <c r="SWF51" s="681"/>
      <c r="SWG51" s="681"/>
      <c r="SWH51" s="681"/>
      <c r="SWI51" s="681"/>
      <c r="SWJ51" s="681"/>
      <c r="SWK51" s="681"/>
      <c r="SWL51" s="681"/>
      <c r="SWM51" s="681"/>
      <c r="SWN51" s="681"/>
      <c r="SWO51" s="681"/>
      <c r="SWP51" s="681"/>
      <c r="SWQ51" s="681"/>
      <c r="SWR51" s="681"/>
      <c r="SWS51" s="681"/>
      <c r="SWT51" s="681"/>
      <c r="SWU51" s="681"/>
      <c r="SWV51" s="681"/>
      <c r="SWW51" s="681"/>
      <c r="SWX51" s="681"/>
      <c r="SWY51" s="681"/>
      <c r="SWZ51" s="681"/>
      <c r="SXA51" s="681"/>
      <c r="SXB51" s="681"/>
      <c r="SXC51" s="681"/>
      <c r="SXD51" s="681"/>
      <c r="SXE51" s="681"/>
      <c r="SXF51" s="681"/>
      <c r="SXG51" s="681"/>
      <c r="SXH51" s="681"/>
      <c r="SXI51" s="681"/>
      <c r="SXJ51" s="681"/>
      <c r="SXK51" s="681"/>
      <c r="SXL51" s="681"/>
      <c r="SXM51" s="681"/>
      <c r="SXN51" s="681"/>
      <c r="SXO51" s="681"/>
      <c r="SXP51" s="681"/>
      <c r="SXQ51" s="681"/>
      <c r="SXR51" s="681"/>
      <c r="SXS51" s="681"/>
      <c r="SXT51" s="681"/>
      <c r="SXU51" s="681"/>
      <c r="SXV51" s="681"/>
      <c r="SXW51" s="681"/>
      <c r="SXX51" s="681"/>
      <c r="SXY51" s="681"/>
      <c r="SXZ51" s="681"/>
      <c r="SYA51" s="681"/>
      <c r="SYB51" s="681"/>
      <c r="SYC51" s="681"/>
      <c r="SYD51" s="681"/>
      <c r="SYE51" s="681"/>
      <c r="SYF51" s="681"/>
      <c r="SYG51" s="681"/>
      <c r="SYH51" s="681"/>
      <c r="SYI51" s="681"/>
      <c r="SYJ51" s="681"/>
      <c r="SYK51" s="681"/>
      <c r="SYL51" s="681"/>
      <c r="SYM51" s="681"/>
      <c r="SYN51" s="681"/>
      <c r="SYO51" s="681"/>
      <c r="SYP51" s="681"/>
      <c r="SYQ51" s="681"/>
      <c r="SYR51" s="681"/>
      <c r="SYS51" s="681"/>
      <c r="SYT51" s="681"/>
      <c r="SYU51" s="681"/>
      <c r="SYV51" s="681"/>
      <c r="SYW51" s="681"/>
      <c r="SYX51" s="681"/>
      <c r="SYY51" s="681"/>
      <c r="SYZ51" s="681"/>
      <c r="SZA51" s="681"/>
      <c r="SZB51" s="681"/>
      <c r="SZC51" s="681"/>
      <c r="SZD51" s="681"/>
      <c r="SZE51" s="681"/>
      <c r="SZF51" s="681"/>
      <c r="SZG51" s="681"/>
      <c r="SZH51" s="681"/>
      <c r="SZI51" s="681"/>
      <c r="SZJ51" s="681"/>
      <c r="SZK51" s="681"/>
      <c r="SZL51" s="681"/>
      <c r="SZM51" s="681"/>
      <c r="SZN51" s="681"/>
      <c r="SZO51" s="681"/>
      <c r="SZP51" s="681"/>
      <c r="SZQ51" s="681"/>
      <c r="SZR51" s="681"/>
      <c r="SZS51" s="681"/>
      <c r="SZT51" s="681"/>
      <c r="SZU51" s="681"/>
      <c r="SZV51" s="681"/>
      <c r="SZW51" s="681"/>
      <c r="SZX51" s="681"/>
      <c r="SZY51" s="681"/>
      <c r="SZZ51" s="681"/>
      <c r="TAA51" s="681"/>
      <c r="TAB51" s="681"/>
      <c r="TAC51" s="681"/>
      <c r="TAD51" s="681"/>
      <c r="TAE51" s="681"/>
      <c r="TAF51" s="681"/>
      <c r="TAG51" s="681"/>
      <c r="TAH51" s="681"/>
      <c r="TAI51" s="681"/>
      <c r="TAJ51" s="681"/>
      <c r="TAK51" s="681"/>
      <c r="TAL51" s="681"/>
      <c r="TAM51" s="681"/>
      <c r="TAN51" s="681"/>
      <c r="TAO51" s="681"/>
      <c r="TAP51" s="681"/>
      <c r="TAQ51" s="681"/>
      <c r="TAR51" s="681"/>
      <c r="TAS51" s="681"/>
      <c r="TAT51" s="681"/>
      <c r="TAU51" s="681"/>
      <c r="TAV51" s="681"/>
      <c r="TAW51" s="681"/>
      <c r="TAX51" s="681"/>
      <c r="TAY51" s="681"/>
      <c r="TAZ51" s="681"/>
      <c r="TBA51" s="681"/>
      <c r="TBB51" s="681"/>
      <c r="TBC51" s="681"/>
      <c r="TBD51" s="681"/>
      <c r="TBE51" s="681"/>
      <c r="TBF51" s="681"/>
      <c r="TBG51" s="681"/>
      <c r="TBH51" s="681"/>
      <c r="TBI51" s="681"/>
      <c r="TBJ51" s="681"/>
      <c r="TBK51" s="681"/>
      <c r="TBL51" s="681"/>
      <c r="TBM51" s="681"/>
      <c r="TBN51" s="681"/>
      <c r="TBO51" s="681"/>
      <c r="TBP51" s="681"/>
      <c r="TBQ51" s="681"/>
      <c r="TBR51" s="681"/>
      <c r="TBS51" s="681"/>
      <c r="TBT51" s="681"/>
      <c r="TBU51" s="681"/>
      <c r="TBV51" s="681"/>
      <c r="TBW51" s="681"/>
      <c r="TBX51" s="681"/>
      <c r="TBY51" s="681"/>
      <c r="TBZ51" s="681"/>
      <c r="TCA51" s="681"/>
      <c r="TCB51" s="681"/>
      <c r="TCC51" s="681"/>
      <c r="TCD51" s="681"/>
      <c r="TCE51" s="681"/>
      <c r="TCF51" s="681"/>
      <c r="TCG51" s="681"/>
      <c r="TCH51" s="681"/>
      <c r="TCI51" s="681"/>
      <c r="TCJ51" s="681"/>
      <c r="TCK51" s="681"/>
      <c r="TCL51" s="681"/>
      <c r="TCM51" s="681"/>
      <c r="TCN51" s="681"/>
      <c r="TCO51" s="681"/>
      <c r="TCP51" s="681"/>
      <c r="TCQ51" s="681"/>
      <c r="TCR51" s="681"/>
      <c r="TCS51" s="681"/>
      <c r="TCT51" s="681"/>
      <c r="TCU51" s="681"/>
      <c r="TCV51" s="681"/>
      <c r="TCW51" s="681"/>
      <c r="TCX51" s="681"/>
      <c r="TCY51" s="681"/>
      <c r="TCZ51" s="681"/>
      <c r="TDA51" s="681"/>
      <c r="TDB51" s="681"/>
      <c r="TDC51" s="681"/>
      <c r="TDD51" s="681"/>
      <c r="TDE51" s="681"/>
      <c r="TDF51" s="681"/>
      <c r="TDG51" s="681"/>
      <c r="TDH51" s="681"/>
      <c r="TDI51" s="681"/>
      <c r="TDJ51" s="681"/>
      <c r="TDK51" s="681"/>
      <c r="TDL51" s="681"/>
      <c r="TDM51" s="681"/>
      <c r="TDN51" s="681"/>
      <c r="TDO51" s="681"/>
      <c r="TDP51" s="681"/>
      <c r="TDQ51" s="681"/>
      <c r="TDR51" s="681"/>
      <c r="TDS51" s="681"/>
      <c r="TDT51" s="681"/>
      <c r="TDU51" s="681"/>
      <c r="TDV51" s="681"/>
      <c r="TDW51" s="681"/>
      <c r="TDX51" s="681"/>
      <c r="TDY51" s="681"/>
      <c r="TDZ51" s="681"/>
      <c r="TEA51" s="681"/>
      <c r="TEB51" s="681"/>
      <c r="TEC51" s="681"/>
      <c r="TED51" s="681"/>
      <c r="TEE51" s="681"/>
      <c r="TEF51" s="681"/>
      <c r="TEG51" s="681"/>
      <c r="TEH51" s="681"/>
      <c r="TEI51" s="681"/>
      <c r="TEJ51" s="681"/>
      <c r="TEK51" s="681"/>
      <c r="TEL51" s="681"/>
      <c r="TEM51" s="681"/>
      <c r="TEN51" s="681"/>
      <c r="TEO51" s="681"/>
      <c r="TEP51" s="681"/>
      <c r="TEQ51" s="681"/>
      <c r="TER51" s="681"/>
      <c r="TES51" s="681"/>
      <c r="TET51" s="681"/>
      <c r="TEU51" s="681"/>
      <c r="TEV51" s="681"/>
      <c r="TEW51" s="681"/>
      <c r="TEX51" s="681"/>
      <c r="TEY51" s="681"/>
      <c r="TEZ51" s="681"/>
      <c r="TFA51" s="681"/>
      <c r="TFB51" s="681"/>
      <c r="TFC51" s="681"/>
      <c r="TFD51" s="681"/>
      <c r="TFE51" s="681"/>
      <c r="TFF51" s="681"/>
      <c r="TFG51" s="681"/>
      <c r="TFH51" s="681"/>
      <c r="TFI51" s="681"/>
      <c r="TFJ51" s="681"/>
      <c r="TFK51" s="681"/>
      <c r="TFL51" s="681"/>
      <c r="TFM51" s="681"/>
      <c r="TFN51" s="681"/>
      <c r="TFO51" s="681"/>
      <c r="TFP51" s="681"/>
      <c r="TFQ51" s="681"/>
      <c r="TFR51" s="681"/>
      <c r="TFS51" s="681"/>
      <c r="TFT51" s="681"/>
      <c r="TFU51" s="681"/>
      <c r="TFV51" s="681"/>
      <c r="TFW51" s="681"/>
      <c r="TFX51" s="681"/>
      <c r="TFY51" s="681"/>
      <c r="TFZ51" s="681"/>
      <c r="TGA51" s="681"/>
      <c r="TGB51" s="681"/>
      <c r="TGC51" s="681"/>
      <c r="TGD51" s="681"/>
      <c r="TGE51" s="681"/>
      <c r="TGF51" s="681"/>
      <c r="TGG51" s="681"/>
      <c r="TGH51" s="681"/>
      <c r="TGI51" s="681"/>
      <c r="TGJ51" s="681"/>
      <c r="TGK51" s="681"/>
      <c r="TGL51" s="681"/>
      <c r="TGM51" s="681"/>
      <c r="TGN51" s="681"/>
      <c r="TGO51" s="681"/>
      <c r="TGP51" s="681"/>
      <c r="TGQ51" s="681"/>
      <c r="TGR51" s="681"/>
      <c r="TGS51" s="681"/>
      <c r="TGT51" s="681"/>
      <c r="TGU51" s="681"/>
      <c r="TGV51" s="681"/>
      <c r="TGW51" s="681"/>
      <c r="TGX51" s="681"/>
      <c r="TGY51" s="681"/>
      <c r="TGZ51" s="681"/>
      <c r="THA51" s="681"/>
      <c r="THB51" s="681"/>
      <c r="THC51" s="681"/>
      <c r="THD51" s="681"/>
      <c r="THE51" s="681"/>
      <c r="THF51" s="681"/>
      <c r="THG51" s="681"/>
      <c r="THH51" s="681"/>
      <c r="THI51" s="681"/>
      <c r="THJ51" s="681"/>
      <c r="THK51" s="681"/>
      <c r="THL51" s="681"/>
      <c r="THM51" s="681"/>
      <c r="THN51" s="681"/>
      <c r="THO51" s="681"/>
      <c r="THP51" s="681"/>
      <c r="THQ51" s="681"/>
      <c r="THR51" s="681"/>
      <c r="THS51" s="681"/>
      <c r="THT51" s="681"/>
      <c r="THU51" s="681"/>
      <c r="THV51" s="681"/>
      <c r="THW51" s="681"/>
      <c r="THX51" s="681"/>
      <c r="THY51" s="681"/>
      <c r="THZ51" s="681"/>
      <c r="TIA51" s="681"/>
      <c r="TIB51" s="681"/>
      <c r="TIC51" s="681"/>
      <c r="TID51" s="681"/>
      <c r="TIE51" s="681"/>
      <c r="TIF51" s="681"/>
      <c r="TIG51" s="681"/>
      <c r="TIH51" s="681"/>
      <c r="TII51" s="681"/>
      <c r="TIJ51" s="681"/>
      <c r="TIK51" s="681"/>
      <c r="TIL51" s="681"/>
      <c r="TIM51" s="681"/>
      <c r="TIN51" s="681"/>
      <c r="TIO51" s="681"/>
      <c r="TIP51" s="681"/>
      <c r="TIQ51" s="681"/>
      <c r="TIR51" s="681"/>
      <c r="TIS51" s="681"/>
      <c r="TIT51" s="681"/>
      <c r="TIU51" s="681"/>
      <c r="TIV51" s="681"/>
      <c r="TIW51" s="681"/>
      <c r="TIX51" s="681"/>
      <c r="TIY51" s="681"/>
      <c r="TIZ51" s="681"/>
      <c r="TJA51" s="681"/>
      <c r="TJB51" s="681"/>
      <c r="TJC51" s="681"/>
      <c r="TJD51" s="681"/>
      <c r="TJE51" s="681"/>
      <c r="TJF51" s="681"/>
      <c r="TJG51" s="681"/>
      <c r="TJH51" s="681"/>
      <c r="TJI51" s="681"/>
      <c r="TJJ51" s="681"/>
      <c r="TJK51" s="681"/>
      <c r="TJL51" s="681"/>
      <c r="TJM51" s="681"/>
      <c r="TJN51" s="681"/>
      <c r="TJO51" s="681"/>
      <c r="TJP51" s="681"/>
      <c r="TJQ51" s="681"/>
      <c r="TJR51" s="681"/>
      <c r="TJS51" s="681"/>
      <c r="TJT51" s="681"/>
      <c r="TJU51" s="681"/>
      <c r="TJV51" s="681"/>
      <c r="TJW51" s="681"/>
      <c r="TJX51" s="681"/>
      <c r="TJY51" s="681"/>
      <c r="TJZ51" s="681"/>
      <c r="TKA51" s="681"/>
      <c r="TKB51" s="681"/>
      <c r="TKC51" s="681"/>
      <c r="TKD51" s="681"/>
      <c r="TKE51" s="681"/>
      <c r="TKF51" s="681"/>
      <c r="TKG51" s="681"/>
      <c r="TKH51" s="681"/>
      <c r="TKI51" s="681"/>
      <c r="TKJ51" s="681"/>
      <c r="TKK51" s="681"/>
      <c r="TKL51" s="681"/>
      <c r="TKM51" s="681"/>
      <c r="TKN51" s="681"/>
      <c r="TKO51" s="681"/>
      <c r="TKP51" s="681"/>
      <c r="TKQ51" s="681"/>
      <c r="TKR51" s="681"/>
      <c r="TKS51" s="681"/>
      <c r="TKT51" s="681"/>
      <c r="TKU51" s="681"/>
      <c r="TKV51" s="681"/>
      <c r="TKW51" s="681"/>
      <c r="TKX51" s="681"/>
      <c r="TKY51" s="681"/>
      <c r="TKZ51" s="681"/>
      <c r="TLA51" s="681"/>
      <c r="TLB51" s="681"/>
      <c r="TLC51" s="681"/>
      <c r="TLD51" s="681"/>
      <c r="TLE51" s="681"/>
      <c r="TLF51" s="681"/>
      <c r="TLG51" s="681"/>
      <c r="TLH51" s="681"/>
      <c r="TLI51" s="681"/>
      <c r="TLJ51" s="681"/>
      <c r="TLK51" s="681"/>
      <c r="TLL51" s="681"/>
      <c r="TLM51" s="681"/>
      <c r="TLN51" s="681"/>
      <c r="TLO51" s="681"/>
      <c r="TLP51" s="681"/>
      <c r="TLQ51" s="681"/>
      <c r="TLR51" s="681"/>
      <c r="TLS51" s="681"/>
      <c r="TLT51" s="681"/>
      <c r="TLU51" s="681"/>
      <c r="TLV51" s="681"/>
      <c r="TLW51" s="681"/>
      <c r="TLX51" s="681"/>
      <c r="TLY51" s="681"/>
      <c r="TLZ51" s="681"/>
      <c r="TMA51" s="681"/>
      <c r="TMB51" s="681"/>
      <c r="TMC51" s="681"/>
      <c r="TMD51" s="681"/>
      <c r="TME51" s="681"/>
      <c r="TMF51" s="681"/>
      <c r="TMG51" s="681"/>
      <c r="TMH51" s="681"/>
      <c r="TMI51" s="681"/>
      <c r="TMJ51" s="681"/>
      <c r="TMK51" s="681"/>
      <c r="TML51" s="681"/>
      <c r="TMM51" s="681"/>
      <c r="TMN51" s="681"/>
      <c r="TMO51" s="681"/>
      <c r="TMP51" s="681"/>
      <c r="TMQ51" s="681"/>
      <c r="TMR51" s="681"/>
      <c r="TMS51" s="681"/>
      <c r="TMT51" s="681"/>
      <c r="TMU51" s="681"/>
      <c r="TMV51" s="681"/>
      <c r="TMW51" s="681"/>
      <c r="TMX51" s="681"/>
      <c r="TMY51" s="681"/>
      <c r="TMZ51" s="681"/>
      <c r="TNA51" s="681"/>
      <c r="TNB51" s="681"/>
      <c r="TNC51" s="681"/>
      <c r="TND51" s="681"/>
      <c r="TNE51" s="681"/>
      <c r="TNF51" s="681"/>
      <c r="TNG51" s="681"/>
      <c r="TNH51" s="681"/>
      <c r="TNI51" s="681"/>
      <c r="TNJ51" s="681"/>
      <c r="TNK51" s="681"/>
      <c r="TNL51" s="681"/>
      <c r="TNM51" s="681"/>
      <c r="TNN51" s="681"/>
      <c r="TNO51" s="681"/>
      <c r="TNP51" s="681"/>
      <c r="TNQ51" s="681"/>
      <c r="TNR51" s="681"/>
      <c r="TNS51" s="681"/>
      <c r="TNT51" s="681"/>
      <c r="TNU51" s="681"/>
      <c r="TNV51" s="681"/>
      <c r="TNW51" s="681"/>
      <c r="TNX51" s="681"/>
      <c r="TNY51" s="681"/>
      <c r="TNZ51" s="681"/>
      <c r="TOA51" s="681"/>
      <c r="TOB51" s="681"/>
      <c r="TOC51" s="681"/>
      <c r="TOD51" s="681"/>
      <c r="TOE51" s="681"/>
      <c r="TOF51" s="681"/>
      <c r="TOG51" s="681"/>
      <c r="TOH51" s="681"/>
      <c r="TOI51" s="681"/>
      <c r="TOJ51" s="681"/>
      <c r="TOK51" s="681"/>
      <c r="TOL51" s="681"/>
      <c r="TOM51" s="681"/>
      <c r="TON51" s="681"/>
      <c r="TOO51" s="681"/>
      <c r="TOP51" s="681"/>
      <c r="TOQ51" s="681"/>
      <c r="TOR51" s="681"/>
      <c r="TOS51" s="681"/>
      <c r="TOT51" s="681"/>
      <c r="TOU51" s="681"/>
      <c r="TOV51" s="681"/>
      <c r="TOW51" s="681"/>
      <c r="TOX51" s="681"/>
      <c r="TOY51" s="681"/>
      <c r="TOZ51" s="681"/>
      <c r="TPA51" s="681"/>
      <c r="TPB51" s="681"/>
      <c r="TPC51" s="681"/>
      <c r="TPD51" s="681"/>
      <c r="TPE51" s="681"/>
      <c r="TPF51" s="681"/>
      <c r="TPG51" s="681"/>
      <c r="TPH51" s="681"/>
      <c r="TPI51" s="681"/>
      <c r="TPJ51" s="681"/>
      <c r="TPK51" s="681"/>
      <c r="TPL51" s="681"/>
      <c r="TPM51" s="681"/>
      <c r="TPN51" s="681"/>
      <c r="TPO51" s="681"/>
      <c r="TPP51" s="681"/>
      <c r="TPQ51" s="681"/>
      <c r="TPR51" s="681"/>
      <c r="TPS51" s="681"/>
      <c r="TPT51" s="681"/>
      <c r="TPU51" s="681"/>
      <c r="TPV51" s="681"/>
      <c r="TPW51" s="681"/>
      <c r="TPX51" s="681"/>
      <c r="TPY51" s="681"/>
      <c r="TPZ51" s="681"/>
      <c r="TQA51" s="681"/>
      <c r="TQB51" s="681"/>
      <c r="TQC51" s="681"/>
      <c r="TQD51" s="681"/>
      <c r="TQE51" s="681"/>
      <c r="TQF51" s="681"/>
      <c r="TQG51" s="681"/>
      <c r="TQH51" s="681"/>
      <c r="TQI51" s="681"/>
      <c r="TQJ51" s="681"/>
      <c r="TQK51" s="681"/>
      <c r="TQL51" s="681"/>
      <c r="TQM51" s="681"/>
      <c r="TQN51" s="681"/>
      <c r="TQO51" s="681"/>
      <c r="TQP51" s="681"/>
      <c r="TQQ51" s="681"/>
      <c r="TQR51" s="681"/>
      <c r="TQS51" s="681"/>
      <c r="TQT51" s="681"/>
      <c r="TQU51" s="681"/>
      <c r="TQV51" s="681"/>
      <c r="TQW51" s="681"/>
      <c r="TQX51" s="681"/>
      <c r="TQY51" s="681"/>
      <c r="TQZ51" s="681"/>
      <c r="TRA51" s="681"/>
      <c r="TRB51" s="681"/>
      <c r="TRC51" s="681"/>
      <c r="TRD51" s="681"/>
      <c r="TRE51" s="681"/>
      <c r="TRF51" s="681"/>
      <c r="TRG51" s="681"/>
      <c r="TRH51" s="681"/>
      <c r="TRI51" s="681"/>
      <c r="TRJ51" s="681"/>
      <c r="TRK51" s="681"/>
      <c r="TRL51" s="681"/>
      <c r="TRM51" s="681"/>
      <c r="TRN51" s="681"/>
      <c r="TRO51" s="681"/>
      <c r="TRP51" s="681"/>
      <c r="TRQ51" s="681"/>
      <c r="TRR51" s="681"/>
      <c r="TRS51" s="681"/>
      <c r="TRT51" s="681"/>
      <c r="TRU51" s="681"/>
      <c r="TRV51" s="681"/>
      <c r="TRW51" s="681"/>
      <c r="TRX51" s="681"/>
      <c r="TRY51" s="681"/>
      <c r="TRZ51" s="681"/>
      <c r="TSA51" s="681"/>
      <c r="TSB51" s="681"/>
      <c r="TSC51" s="681"/>
      <c r="TSD51" s="681"/>
      <c r="TSE51" s="681"/>
      <c r="TSF51" s="681"/>
      <c r="TSG51" s="681"/>
      <c r="TSH51" s="681"/>
      <c r="TSI51" s="681"/>
      <c r="TSJ51" s="681"/>
      <c r="TSK51" s="681"/>
      <c r="TSL51" s="681"/>
      <c r="TSM51" s="681"/>
      <c r="TSN51" s="681"/>
      <c r="TSO51" s="681"/>
      <c r="TSP51" s="681"/>
      <c r="TSQ51" s="681"/>
      <c r="TSR51" s="681"/>
      <c r="TSS51" s="681"/>
      <c r="TST51" s="681"/>
      <c r="TSU51" s="681"/>
      <c r="TSV51" s="681"/>
      <c r="TSW51" s="681"/>
      <c r="TSX51" s="681"/>
      <c r="TSY51" s="681"/>
      <c r="TSZ51" s="681"/>
      <c r="TTA51" s="681"/>
      <c r="TTB51" s="681"/>
      <c r="TTC51" s="681"/>
      <c r="TTD51" s="681"/>
      <c r="TTE51" s="681"/>
      <c r="TTF51" s="681"/>
      <c r="TTG51" s="681"/>
      <c r="TTH51" s="681"/>
      <c r="TTI51" s="681"/>
      <c r="TTJ51" s="681"/>
      <c r="TTK51" s="681"/>
      <c r="TTL51" s="681"/>
      <c r="TTM51" s="681"/>
      <c r="TTN51" s="681"/>
      <c r="TTO51" s="681"/>
      <c r="TTP51" s="681"/>
      <c r="TTQ51" s="681"/>
      <c r="TTR51" s="681"/>
      <c r="TTS51" s="681"/>
      <c r="TTT51" s="681"/>
      <c r="TTU51" s="681"/>
      <c r="TTV51" s="681"/>
      <c r="TTW51" s="681"/>
      <c r="TTX51" s="681"/>
      <c r="TTY51" s="681"/>
      <c r="TTZ51" s="681"/>
      <c r="TUA51" s="681"/>
      <c r="TUB51" s="681"/>
      <c r="TUC51" s="681"/>
      <c r="TUD51" s="681"/>
      <c r="TUE51" s="681"/>
      <c r="TUF51" s="681"/>
      <c r="TUG51" s="681"/>
      <c r="TUH51" s="681"/>
      <c r="TUI51" s="681"/>
      <c r="TUJ51" s="681"/>
      <c r="TUK51" s="681"/>
      <c r="TUL51" s="681"/>
      <c r="TUM51" s="681"/>
      <c r="TUN51" s="681"/>
      <c r="TUO51" s="681"/>
      <c r="TUP51" s="681"/>
      <c r="TUQ51" s="681"/>
      <c r="TUR51" s="681"/>
      <c r="TUS51" s="681"/>
      <c r="TUT51" s="681"/>
      <c r="TUU51" s="681"/>
      <c r="TUV51" s="681"/>
      <c r="TUW51" s="681"/>
      <c r="TUX51" s="681"/>
      <c r="TUY51" s="681"/>
      <c r="TUZ51" s="681"/>
      <c r="TVA51" s="681"/>
      <c r="TVB51" s="681"/>
      <c r="TVC51" s="681"/>
      <c r="TVD51" s="681"/>
      <c r="TVE51" s="681"/>
      <c r="TVF51" s="681"/>
      <c r="TVG51" s="681"/>
      <c r="TVH51" s="681"/>
      <c r="TVI51" s="681"/>
      <c r="TVJ51" s="681"/>
      <c r="TVK51" s="681"/>
      <c r="TVL51" s="681"/>
      <c r="TVM51" s="681"/>
      <c r="TVN51" s="681"/>
      <c r="TVO51" s="681"/>
      <c r="TVP51" s="681"/>
      <c r="TVQ51" s="681"/>
      <c r="TVR51" s="681"/>
      <c r="TVS51" s="681"/>
      <c r="TVT51" s="681"/>
      <c r="TVU51" s="681"/>
      <c r="TVV51" s="681"/>
      <c r="TVW51" s="681"/>
      <c r="TVX51" s="681"/>
      <c r="TVY51" s="681"/>
      <c r="TVZ51" s="681"/>
      <c r="TWA51" s="681"/>
      <c r="TWB51" s="681"/>
      <c r="TWC51" s="681"/>
      <c r="TWD51" s="681"/>
      <c r="TWE51" s="681"/>
      <c r="TWF51" s="681"/>
      <c r="TWG51" s="681"/>
      <c r="TWH51" s="681"/>
      <c r="TWI51" s="681"/>
      <c r="TWJ51" s="681"/>
      <c r="TWK51" s="681"/>
      <c r="TWL51" s="681"/>
      <c r="TWM51" s="681"/>
      <c r="TWN51" s="681"/>
      <c r="TWO51" s="681"/>
      <c r="TWP51" s="681"/>
      <c r="TWQ51" s="681"/>
      <c r="TWR51" s="681"/>
      <c r="TWS51" s="681"/>
      <c r="TWT51" s="681"/>
      <c r="TWU51" s="681"/>
      <c r="TWV51" s="681"/>
      <c r="TWW51" s="681"/>
      <c r="TWX51" s="681"/>
      <c r="TWY51" s="681"/>
      <c r="TWZ51" s="681"/>
      <c r="TXA51" s="681"/>
      <c r="TXB51" s="681"/>
      <c r="TXC51" s="681"/>
      <c r="TXD51" s="681"/>
      <c r="TXE51" s="681"/>
      <c r="TXF51" s="681"/>
      <c r="TXG51" s="681"/>
      <c r="TXH51" s="681"/>
      <c r="TXI51" s="681"/>
      <c r="TXJ51" s="681"/>
      <c r="TXK51" s="681"/>
      <c r="TXL51" s="681"/>
      <c r="TXM51" s="681"/>
      <c r="TXN51" s="681"/>
      <c r="TXO51" s="681"/>
      <c r="TXP51" s="681"/>
      <c r="TXQ51" s="681"/>
      <c r="TXR51" s="681"/>
      <c r="TXS51" s="681"/>
      <c r="TXT51" s="681"/>
      <c r="TXU51" s="681"/>
      <c r="TXV51" s="681"/>
      <c r="TXW51" s="681"/>
      <c r="TXX51" s="681"/>
      <c r="TXY51" s="681"/>
      <c r="TXZ51" s="681"/>
      <c r="TYA51" s="681"/>
      <c r="TYB51" s="681"/>
      <c r="TYC51" s="681"/>
      <c r="TYD51" s="681"/>
      <c r="TYE51" s="681"/>
      <c r="TYF51" s="681"/>
      <c r="TYG51" s="681"/>
      <c r="TYH51" s="681"/>
      <c r="TYI51" s="681"/>
      <c r="TYJ51" s="681"/>
      <c r="TYK51" s="681"/>
      <c r="TYL51" s="681"/>
      <c r="TYM51" s="681"/>
      <c r="TYN51" s="681"/>
      <c r="TYO51" s="681"/>
      <c r="TYP51" s="681"/>
      <c r="TYQ51" s="681"/>
      <c r="TYR51" s="681"/>
      <c r="TYS51" s="681"/>
      <c r="TYT51" s="681"/>
      <c r="TYU51" s="681"/>
      <c r="TYV51" s="681"/>
      <c r="TYW51" s="681"/>
      <c r="TYX51" s="681"/>
      <c r="TYY51" s="681"/>
      <c r="TYZ51" s="681"/>
      <c r="TZA51" s="681"/>
      <c r="TZB51" s="681"/>
      <c r="TZC51" s="681"/>
      <c r="TZD51" s="681"/>
      <c r="TZE51" s="681"/>
      <c r="TZF51" s="681"/>
      <c r="TZG51" s="681"/>
      <c r="TZH51" s="681"/>
      <c r="TZI51" s="681"/>
      <c r="TZJ51" s="681"/>
      <c r="TZK51" s="681"/>
      <c r="TZL51" s="681"/>
      <c r="TZM51" s="681"/>
      <c r="TZN51" s="681"/>
      <c r="TZO51" s="681"/>
      <c r="TZP51" s="681"/>
      <c r="TZQ51" s="681"/>
      <c r="TZR51" s="681"/>
      <c r="TZS51" s="681"/>
      <c r="TZT51" s="681"/>
      <c r="TZU51" s="681"/>
      <c r="TZV51" s="681"/>
      <c r="TZW51" s="681"/>
      <c r="TZX51" s="681"/>
      <c r="TZY51" s="681"/>
      <c r="TZZ51" s="681"/>
      <c r="UAA51" s="681"/>
      <c r="UAB51" s="681"/>
      <c r="UAC51" s="681"/>
      <c r="UAD51" s="681"/>
      <c r="UAE51" s="681"/>
      <c r="UAF51" s="681"/>
      <c r="UAG51" s="681"/>
      <c r="UAH51" s="681"/>
      <c r="UAI51" s="681"/>
      <c r="UAJ51" s="681"/>
      <c r="UAK51" s="681"/>
      <c r="UAL51" s="681"/>
      <c r="UAM51" s="681"/>
      <c r="UAN51" s="681"/>
      <c r="UAO51" s="681"/>
      <c r="UAP51" s="681"/>
      <c r="UAQ51" s="681"/>
      <c r="UAR51" s="681"/>
      <c r="UAS51" s="681"/>
      <c r="UAT51" s="681"/>
      <c r="UAU51" s="681"/>
      <c r="UAV51" s="681"/>
      <c r="UAW51" s="681"/>
      <c r="UAX51" s="681"/>
      <c r="UAY51" s="681"/>
      <c r="UAZ51" s="681"/>
      <c r="UBA51" s="681"/>
      <c r="UBB51" s="681"/>
      <c r="UBC51" s="681"/>
      <c r="UBD51" s="681"/>
      <c r="UBE51" s="681"/>
      <c r="UBF51" s="681"/>
      <c r="UBG51" s="681"/>
      <c r="UBH51" s="681"/>
      <c r="UBI51" s="681"/>
      <c r="UBJ51" s="681"/>
      <c r="UBK51" s="681"/>
      <c r="UBL51" s="681"/>
      <c r="UBM51" s="681"/>
      <c r="UBN51" s="681"/>
      <c r="UBO51" s="681"/>
      <c r="UBP51" s="681"/>
      <c r="UBQ51" s="681"/>
      <c r="UBR51" s="681"/>
      <c r="UBS51" s="681"/>
      <c r="UBT51" s="681"/>
      <c r="UBU51" s="681"/>
      <c r="UBV51" s="681"/>
      <c r="UBW51" s="681"/>
      <c r="UBX51" s="681"/>
      <c r="UBY51" s="681"/>
      <c r="UBZ51" s="681"/>
      <c r="UCA51" s="681"/>
      <c r="UCB51" s="681"/>
      <c r="UCC51" s="681"/>
      <c r="UCD51" s="681"/>
      <c r="UCE51" s="681"/>
      <c r="UCF51" s="681"/>
      <c r="UCG51" s="681"/>
      <c r="UCH51" s="681"/>
      <c r="UCI51" s="681"/>
      <c r="UCJ51" s="681"/>
      <c r="UCK51" s="681"/>
      <c r="UCL51" s="681"/>
      <c r="UCM51" s="681"/>
      <c r="UCN51" s="681"/>
      <c r="UCO51" s="681"/>
      <c r="UCP51" s="681"/>
      <c r="UCQ51" s="681"/>
      <c r="UCR51" s="681"/>
      <c r="UCS51" s="681"/>
      <c r="UCT51" s="681"/>
      <c r="UCU51" s="681"/>
      <c r="UCV51" s="681"/>
      <c r="UCW51" s="681"/>
      <c r="UCX51" s="681"/>
      <c r="UCY51" s="681"/>
      <c r="UCZ51" s="681"/>
      <c r="UDA51" s="681"/>
      <c r="UDB51" s="681"/>
      <c r="UDC51" s="681"/>
      <c r="UDD51" s="681"/>
      <c r="UDE51" s="681"/>
      <c r="UDF51" s="681"/>
      <c r="UDG51" s="681"/>
      <c r="UDH51" s="681"/>
      <c r="UDI51" s="681"/>
      <c r="UDJ51" s="681"/>
      <c r="UDK51" s="681"/>
      <c r="UDL51" s="681"/>
      <c r="UDM51" s="681"/>
      <c r="UDN51" s="681"/>
      <c r="UDO51" s="681"/>
      <c r="UDP51" s="681"/>
      <c r="UDQ51" s="681"/>
      <c r="UDR51" s="681"/>
      <c r="UDS51" s="681"/>
      <c r="UDT51" s="681"/>
      <c r="UDU51" s="681"/>
      <c r="UDV51" s="681"/>
      <c r="UDW51" s="681"/>
      <c r="UDX51" s="681"/>
      <c r="UDY51" s="681"/>
      <c r="UDZ51" s="681"/>
      <c r="UEA51" s="681"/>
      <c r="UEB51" s="681"/>
      <c r="UEC51" s="681"/>
      <c r="UED51" s="681"/>
      <c r="UEE51" s="681"/>
      <c r="UEO51" s="681"/>
      <c r="UEP51" s="681"/>
      <c r="UEQ51" s="681"/>
      <c r="UER51" s="681"/>
      <c r="UES51" s="681"/>
      <c r="UET51" s="681"/>
      <c r="UEU51" s="681"/>
      <c r="UEV51" s="681"/>
      <c r="UEW51" s="681"/>
      <c r="UEX51" s="681"/>
      <c r="UEY51" s="681"/>
      <c r="UEZ51" s="681"/>
      <c r="UFA51" s="681"/>
      <c r="UFB51" s="681"/>
      <c r="UFC51" s="681"/>
      <c r="UFD51" s="681"/>
      <c r="UFE51" s="681"/>
      <c r="UFF51" s="681"/>
      <c r="UFG51" s="681"/>
      <c r="UFH51" s="681"/>
      <c r="UFI51" s="681"/>
      <c r="UFJ51" s="681"/>
      <c r="UFK51" s="681"/>
      <c r="UFL51" s="681"/>
      <c r="UFM51" s="681"/>
      <c r="UFN51" s="681"/>
      <c r="UFO51" s="681"/>
      <c r="UFP51" s="681"/>
      <c r="UFQ51" s="681"/>
      <c r="UFR51" s="681"/>
      <c r="UFS51" s="681"/>
      <c r="UFT51" s="681"/>
      <c r="UFU51" s="681"/>
      <c r="UFV51" s="681"/>
      <c r="UFW51" s="681"/>
      <c r="UFX51" s="681"/>
      <c r="UFY51" s="681"/>
      <c r="UFZ51" s="681"/>
      <c r="UGA51" s="681"/>
      <c r="UGB51" s="681"/>
      <c r="UGC51" s="681"/>
      <c r="UGD51" s="681"/>
      <c r="UGE51" s="681"/>
      <c r="UGF51" s="681"/>
      <c r="UGG51" s="681"/>
      <c r="UGH51" s="681"/>
      <c r="UGI51" s="681"/>
      <c r="UGJ51" s="681"/>
      <c r="UGK51" s="681"/>
      <c r="UGL51" s="681"/>
      <c r="UGM51" s="681"/>
      <c r="UGN51" s="681"/>
      <c r="UGO51" s="681"/>
      <c r="UGP51" s="681"/>
      <c r="UGQ51" s="681"/>
      <c r="UGR51" s="681"/>
      <c r="UGS51" s="681"/>
      <c r="UGT51" s="681"/>
      <c r="UGU51" s="681"/>
      <c r="UGV51" s="681"/>
      <c r="UGW51" s="681"/>
      <c r="UGX51" s="681"/>
      <c r="UGY51" s="681"/>
      <c r="UGZ51" s="681"/>
      <c r="UHA51" s="681"/>
      <c r="UHB51" s="681"/>
      <c r="UHC51" s="681"/>
      <c r="UHD51" s="681"/>
      <c r="UHE51" s="681"/>
      <c r="UHF51" s="681"/>
      <c r="UHG51" s="681"/>
      <c r="UHH51" s="681"/>
      <c r="UHI51" s="681"/>
      <c r="UHJ51" s="681"/>
      <c r="UHK51" s="681"/>
      <c r="UHL51" s="681"/>
      <c r="UHM51" s="681"/>
      <c r="UHN51" s="681"/>
      <c r="UHO51" s="681"/>
      <c r="UHP51" s="681"/>
      <c r="UHQ51" s="681"/>
      <c r="UHR51" s="681"/>
      <c r="UHS51" s="681"/>
      <c r="UHT51" s="681"/>
      <c r="UHU51" s="681"/>
      <c r="UHV51" s="681"/>
      <c r="UHW51" s="681"/>
      <c r="UHX51" s="681"/>
      <c r="UHY51" s="681"/>
      <c r="UHZ51" s="681"/>
      <c r="UIA51" s="681"/>
      <c r="UIB51" s="681"/>
      <c r="UIC51" s="681"/>
      <c r="UID51" s="681"/>
      <c r="UIE51" s="681"/>
      <c r="UIF51" s="681"/>
      <c r="UIG51" s="681"/>
      <c r="UIH51" s="681"/>
      <c r="UII51" s="681"/>
      <c r="UIJ51" s="681"/>
      <c r="UIK51" s="681"/>
      <c r="UIL51" s="681"/>
      <c r="UIM51" s="681"/>
      <c r="UIN51" s="681"/>
      <c r="UIO51" s="681"/>
      <c r="UIP51" s="681"/>
      <c r="UIQ51" s="681"/>
      <c r="UIR51" s="681"/>
      <c r="UIS51" s="681"/>
      <c r="UIT51" s="681"/>
      <c r="UIU51" s="681"/>
      <c r="UIV51" s="681"/>
      <c r="UIW51" s="681"/>
      <c r="UIX51" s="681"/>
      <c r="UIY51" s="681"/>
      <c r="UIZ51" s="681"/>
      <c r="UJA51" s="681"/>
      <c r="UJB51" s="681"/>
      <c r="UJC51" s="681"/>
      <c r="UJD51" s="681"/>
      <c r="UJE51" s="681"/>
      <c r="UJF51" s="681"/>
      <c r="UJG51" s="681"/>
      <c r="UJH51" s="681"/>
      <c r="UJI51" s="681"/>
      <c r="UJJ51" s="681"/>
      <c r="UJK51" s="681"/>
      <c r="UJL51" s="681"/>
      <c r="UJM51" s="681"/>
      <c r="UJN51" s="681"/>
      <c r="UJO51" s="681"/>
      <c r="UJP51" s="681"/>
      <c r="UJQ51" s="681"/>
      <c r="UJR51" s="681"/>
      <c r="UJS51" s="681"/>
      <c r="UJT51" s="681"/>
      <c r="UJU51" s="681"/>
      <c r="UJV51" s="681"/>
      <c r="UJW51" s="681"/>
      <c r="UJX51" s="681"/>
      <c r="UJY51" s="681"/>
      <c r="UJZ51" s="681"/>
      <c r="UKA51" s="681"/>
      <c r="UKB51" s="681"/>
      <c r="UKC51" s="681"/>
      <c r="UKD51" s="681"/>
      <c r="UKE51" s="681"/>
      <c r="UKF51" s="681"/>
      <c r="UKG51" s="681"/>
      <c r="UKH51" s="681"/>
      <c r="UKI51" s="681"/>
      <c r="UKJ51" s="681"/>
      <c r="UKK51" s="681"/>
      <c r="UKL51" s="681"/>
      <c r="UKM51" s="681"/>
      <c r="UKN51" s="681"/>
      <c r="UKO51" s="681"/>
      <c r="UKP51" s="681"/>
      <c r="UKQ51" s="681"/>
      <c r="UKR51" s="681"/>
      <c r="UKS51" s="681"/>
      <c r="UKT51" s="681"/>
      <c r="UKU51" s="681"/>
      <c r="UKV51" s="681"/>
      <c r="UKW51" s="681"/>
      <c r="UKX51" s="681"/>
      <c r="UKY51" s="681"/>
      <c r="UKZ51" s="681"/>
      <c r="ULA51" s="681"/>
      <c r="ULB51" s="681"/>
      <c r="ULC51" s="681"/>
      <c r="ULD51" s="681"/>
      <c r="ULE51" s="681"/>
      <c r="ULF51" s="681"/>
      <c r="ULG51" s="681"/>
      <c r="ULH51" s="681"/>
      <c r="ULI51" s="681"/>
      <c r="ULJ51" s="681"/>
      <c r="ULK51" s="681"/>
      <c r="ULL51" s="681"/>
      <c r="ULM51" s="681"/>
      <c r="ULN51" s="681"/>
      <c r="ULO51" s="681"/>
      <c r="ULP51" s="681"/>
      <c r="ULQ51" s="681"/>
      <c r="ULR51" s="681"/>
      <c r="ULS51" s="681"/>
      <c r="ULT51" s="681"/>
      <c r="ULU51" s="681"/>
      <c r="ULV51" s="681"/>
      <c r="ULW51" s="681"/>
      <c r="ULX51" s="681"/>
      <c r="ULY51" s="681"/>
      <c r="ULZ51" s="681"/>
      <c r="UMA51" s="681"/>
      <c r="UMB51" s="681"/>
      <c r="UMC51" s="681"/>
      <c r="UMD51" s="681"/>
      <c r="UME51" s="681"/>
      <c r="UMF51" s="681"/>
      <c r="UMG51" s="681"/>
      <c r="UMH51" s="681"/>
      <c r="UMI51" s="681"/>
      <c r="UMJ51" s="681"/>
      <c r="UMK51" s="681"/>
      <c r="UML51" s="681"/>
      <c r="UMM51" s="681"/>
      <c r="UMN51" s="681"/>
      <c r="UMO51" s="681"/>
      <c r="UMP51" s="681"/>
      <c r="UMQ51" s="681"/>
      <c r="UMR51" s="681"/>
      <c r="UMS51" s="681"/>
      <c r="UMT51" s="681"/>
      <c r="UMU51" s="681"/>
      <c r="UMV51" s="681"/>
      <c r="UMW51" s="681"/>
      <c r="UMX51" s="681"/>
      <c r="UMY51" s="681"/>
      <c r="UMZ51" s="681"/>
      <c r="UNA51" s="681"/>
      <c r="UNB51" s="681"/>
      <c r="UNC51" s="681"/>
      <c r="UND51" s="681"/>
      <c r="UNE51" s="681"/>
      <c r="UNF51" s="681"/>
      <c r="UNG51" s="681"/>
      <c r="UNH51" s="681"/>
      <c r="UNI51" s="681"/>
      <c r="UNJ51" s="681"/>
      <c r="UNK51" s="681"/>
      <c r="UNL51" s="681"/>
      <c r="UNM51" s="681"/>
      <c r="UNN51" s="681"/>
      <c r="UNO51" s="681"/>
      <c r="UNP51" s="681"/>
      <c r="UNQ51" s="681"/>
      <c r="UNR51" s="681"/>
      <c r="UNS51" s="681"/>
      <c r="UNT51" s="681"/>
      <c r="UNU51" s="681"/>
      <c r="UNV51" s="681"/>
      <c r="UNW51" s="681"/>
      <c r="UNX51" s="681"/>
      <c r="UNY51" s="681"/>
      <c r="UNZ51" s="681"/>
      <c r="UOA51" s="681"/>
      <c r="UOB51" s="681"/>
      <c r="UOC51" s="681"/>
      <c r="UOD51" s="681"/>
      <c r="UOE51" s="681"/>
      <c r="UOF51" s="681"/>
      <c r="UOG51" s="681"/>
      <c r="UOH51" s="681"/>
      <c r="UOI51" s="681"/>
      <c r="UOJ51" s="681"/>
      <c r="UOK51" s="681"/>
      <c r="UOL51" s="681"/>
      <c r="UOM51" s="681"/>
      <c r="UON51" s="681"/>
      <c r="UOO51" s="681"/>
      <c r="UOP51" s="681"/>
      <c r="UOQ51" s="681"/>
      <c r="UOR51" s="681"/>
      <c r="UOS51" s="681"/>
      <c r="UOT51" s="681"/>
      <c r="UOU51" s="681"/>
      <c r="UOV51" s="681"/>
      <c r="UOW51" s="681"/>
      <c r="UOX51" s="681"/>
      <c r="UOY51" s="681"/>
      <c r="UOZ51" s="681"/>
      <c r="UPA51" s="681"/>
      <c r="UPB51" s="681"/>
      <c r="UPC51" s="681"/>
      <c r="UPD51" s="681"/>
      <c r="UPE51" s="681"/>
      <c r="UPF51" s="681"/>
      <c r="UPG51" s="681"/>
      <c r="UPH51" s="681"/>
      <c r="UPI51" s="681"/>
      <c r="UPJ51" s="681"/>
      <c r="UPK51" s="681"/>
      <c r="UPL51" s="681"/>
      <c r="UPM51" s="681"/>
      <c r="UPN51" s="681"/>
      <c r="UPO51" s="681"/>
      <c r="UPP51" s="681"/>
      <c r="UPQ51" s="681"/>
      <c r="UPR51" s="681"/>
      <c r="UPS51" s="681"/>
      <c r="UPT51" s="681"/>
      <c r="UPU51" s="681"/>
      <c r="UPV51" s="681"/>
      <c r="UPW51" s="681"/>
      <c r="UPX51" s="681"/>
      <c r="UPY51" s="681"/>
      <c r="UPZ51" s="681"/>
      <c r="UQA51" s="681"/>
      <c r="UQB51" s="681"/>
      <c r="UQC51" s="681"/>
      <c r="UQD51" s="681"/>
      <c r="UQE51" s="681"/>
      <c r="UQF51" s="681"/>
      <c r="UQG51" s="681"/>
      <c r="UQH51" s="681"/>
      <c r="UQI51" s="681"/>
      <c r="UQJ51" s="681"/>
      <c r="UQK51" s="681"/>
      <c r="UQL51" s="681"/>
      <c r="UQM51" s="681"/>
      <c r="UQN51" s="681"/>
      <c r="UQO51" s="681"/>
      <c r="UQP51" s="681"/>
      <c r="UQQ51" s="681"/>
      <c r="UQR51" s="681"/>
      <c r="UQS51" s="681"/>
      <c r="UQT51" s="681"/>
      <c r="UQU51" s="681"/>
      <c r="UQV51" s="681"/>
      <c r="UQW51" s="681"/>
      <c r="UQX51" s="681"/>
      <c r="UQY51" s="681"/>
      <c r="UQZ51" s="681"/>
      <c r="URA51" s="681"/>
      <c r="URB51" s="681"/>
      <c r="URC51" s="681"/>
      <c r="URD51" s="681"/>
      <c r="URE51" s="681"/>
      <c r="URF51" s="681"/>
      <c r="URG51" s="681"/>
      <c r="URH51" s="681"/>
      <c r="URI51" s="681"/>
      <c r="URJ51" s="681"/>
      <c r="URK51" s="681"/>
      <c r="URL51" s="681"/>
      <c r="URM51" s="681"/>
      <c r="URN51" s="681"/>
      <c r="URO51" s="681"/>
      <c r="URP51" s="681"/>
      <c r="URQ51" s="681"/>
      <c r="URR51" s="681"/>
      <c r="URS51" s="681"/>
      <c r="URT51" s="681"/>
      <c r="URU51" s="681"/>
      <c r="URV51" s="681"/>
      <c r="URW51" s="681"/>
      <c r="URX51" s="681"/>
      <c r="URY51" s="681"/>
      <c r="URZ51" s="681"/>
      <c r="USA51" s="681"/>
      <c r="USB51" s="681"/>
      <c r="USC51" s="681"/>
      <c r="USD51" s="681"/>
      <c r="USE51" s="681"/>
      <c r="USF51" s="681"/>
      <c r="USG51" s="681"/>
      <c r="USH51" s="681"/>
      <c r="USI51" s="681"/>
      <c r="USJ51" s="681"/>
      <c r="USK51" s="681"/>
      <c r="USL51" s="681"/>
      <c r="USM51" s="681"/>
      <c r="USN51" s="681"/>
      <c r="USO51" s="681"/>
      <c r="USP51" s="681"/>
      <c r="USQ51" s="681"/>
      <c r="USR51" s="681"/>
      <c r="USS51" s="681"/>
      <c r="UST51" s="681"/>
      <c r="USU51" s="681"/>
      <c r="USV51" s="681"/>
      <c r="USW51" s="681"/>
      <c r="USX51" s="681"/>
      <c r="USY51" s="681"/>
      <c r="USZ51" s="681"/>
      <c r="UTA51" s="681"/>
      <c r="UTB51" s="681"/>
      <c r="UTC51" s="681"/>
      <c r="UTD51" s="681"/>
      <c r="UTE51" s="681"/>
      <c r="UTF51" s="681"/>
      <c r="UTG51" s="681"/>
      <c r="UTH51" s="681"/>
      <c r="UTI51" s="681"/>
      <c r="UTJ51" s="681"/>
      <c r="UTK51" s="681"/>
      <c r="UTL51" s="681"/>
      <c r="UTM51" s="681"/>
      <c r="UTN51" s="681"/>
      <c r="UTO51" s="681"/>
      <c r="UTP51" s="681"/>
      <c r="UTQ51" s="681"/>
      <c r="UTR51" s="681"/>
      <c r="UTS51" s="681"/>
      <c r="UTT51" s="681"/>
      <c r="UTU51" s="681"/>
      <c r="UTV51" s="681"/>
      <c r="UTW51" s="681"/>
      <c r="UTX51" s="681"/>
      <c r="UTY51" s="681"/>
      <c r="UTZ51" s="681"/>
      <c r="UUA51" s="681"/>
      <c r="UUB51" s="681"/>
      <c r="UUC51" s="681"/>
      <c r="UUD51" s="681"/>
      <c r="UUE51" s="681"/>
      <c r="UUF51" s="681"/>
      <c r="UUG51" s="681"/>
      <c r="UUH51" s="681"/>
      <c r="UUI51" s="681"/>
      <c r="UUJ51" s="681"/>
      <c r="UUK51" s="681"/>
      <c r="UUL51" s="681"/>
      <c r="UUM51" s="681"/>
      <c r="UUN51" s="681"/>
      <c r="UUO51" s="681"/>
      <c r="UUP51" s="681"/>
      <c r="UUQ51" s="681"/>
      <c r="UUR51" s="681"/>
      <c r="UUS51" s="681"/>
      <c r="UUT51" s="681"/>
      <c r="UUU51" s="681"/>
      <c r="UUV51" s="681"/>
      <c r="UUW51" s="681"/>
      <c r="UUX51" s="681"/>
      <c r="UUY51" s="681"/>
      <c r="UUZ51" s="681"/>
      <c r="UVA51" s="681"/>
      <c r="UVB51" s="681"/>
      <c r="UVC51" s="681"/>
      <c r="UVD51" s="681"/>
      <c r="UVE51" s="681"/>
      <c r="UVF51" s="681"/>
      <c r="UVG51" s="681"/>
      <c r="UVH51" s="681"/>
      <c r="UVI51" s="681"/>
      <c r="UVJ51" s="681"/>
      <c r="UVK51" s="681"/>
      <c r="UVL51" s="681"/>
      <c r="UVM51" s="681"/>
      <c r="UVN51" s="681"/>
      <c r="UVO51" s="681"/>
      <c r="UVP51" s="681"/>
      <c r="UVQ51" s="681"/>
      <c r="UVR51" s="681"/>
      <c r="UVS51" s="681"/>
      <c r="UVT51" s="681"/>
      <c r="UVU51" s="681"/>
      <c r="UVV51" s="681"/>
      <c r="UVW51" s="681"/>
      <c r="UVX51" s="681"/>
      <c r="UVY51" s="681"/>
      <c r="UVZ51" s="681"/>
      <c r="UWA51" s="681"/>
      <c r="UWB51" s="681"/>
      <c r="UWC51" s="681"/>
      <c r="UWD51" s="681"/>
      <c r="UWE51" s="681"/>
      <c r="UWF51" s="681"/>
      <c r="UWG51" s="681"/>
      <c r="UWH51" s="681"/>
      <c r="UWI51" s="681"/>
      <c r="UWJ51" s="681"/>
      <c r="UWK51" s="681"/>
      <c r="UWL51" s="681"/>
      <c r="UWM51" s="681"/>
      <c r="UWN51" s="681"/>
      <c r="UWO51" s="681"/>
      <c r="UWP51" s="681"/>
      <c r="UWQ51" s="681"/>
      <c r="UWR51" s="681"/>
      <c r="UWS51" s="681"/>
      <c r="UWT51" s="681"/>
      <c r="UWU51" s="681"/>
      <c r="UWV51" s="681"/>
      <c r="UWW51" s="681"/>
      <c r="UWX51" s="681"/>
      <c r="UWY51" s="681"/>
      <c r="UWZ51" s="681"/>
      <c r="UXA51" s="681"/>
      <c r="UXB51" s="681"/>
      <c r="UXC51" s="681"/>
      <c r="UXD51" s="681"/>
      <c r="UXE51" s="681"/>
      <c r="UXF51" s="681"/>
      <c r="UXG51" s="681"/>
      <c r="UXH51" s="681"/>
      <c r="UXI51" s="681"/>
      <c r="UXJ51" s="681"/>
      <c r="UXK51" s="681"/>
      <c r="UXL51" s="681"/>
      <c r="UXM51" s="681"/>
      <c r="UXN51" s="681"/>
      <c r="UXO51" s="681"/>
      <c r="UXP51" s="681"/>
      <c r="UXQ51" s="681"/>
      <c r="UXR51" s="681"/>
      <c r="UXS51" s="681"/>
      <c r="UXT51" s="681"/>
      <c r="UXU51" s="681"/>
      <c r="UXV51" s="681"/>
      <c r="UXW51" s="681"/>
      <c r="UXX51" s="681"/>
      <c r="UXY51" s="681"/>
      <c r="UXZ51" s="681"/>
      <c r="UYA51" s="681"/>
      <c r="UYB51" s="681"/>
      <c r="UYC51" s="681"/>
      <c r="UYD51" s="681"/>
      <c r="UYE51" s="681"/>
      <c r="UYF51" s="681"/>
      <c r="UYG51" s="681"/>
      <c r="UYH51" s="681"/>
      <c r="UYI51" s="681"/>
      <c r="UYJ51" s="681"/>
      <c r="UYK51" s="681"/>
      <c r="UYL51" s="681"/>
      <c r="UYM51" s="681"/>
      <c r="UYN51" s="681"/>
      <c r="UYO51" s="681"/>
      <c r="UYP51" s="681"/>
      <c r="UYQ51" s="681"/>
      <c r="UYR51" s="681"/>
      <c r="UYS51" s="681"/>
      <c r="UYT51" s="681"/>
      <c r="UYU51" s="681"/>
      <c r="UYV51" s="681"/>
      <c r="UYW51" s="681"/>
      <c r="UYX51" s="681"/>
      <c r="UYY51" s="681"/>
      <c r="UYZ51" s="681"/>
      <c r="UZA51" s="681"/>
      <c r="UZB51" s="681"/>
      <c r="UZC51" s="681"/>
      <c r="UZD51" s="681"/>
      <c r="UZE51" s="681"/>
      <c r="UZF51" s="681"/>
      <c r="UZG51" s="681"/>
      <c r="UZH51" s="681"/>
      <c r="UZI51" s="681"/>
      <c r="UZJ51" s="681"/>
      <c r="UZK51" s="681"/>
      <c r="UZL51" s="681"/>
      <c r="UZM51" s="681"/>
      <c r="UZN51" s="681"/>
      <c r="UZO51" s="681"/>
      <c r="UZP51" s="681"/>
      <c r="UZQ51" s="681"/>
      <c r="UZR51" s="681"/>
      <c r="UZS51" s="681"/>
      <c r="UZT51" s="681"/>
      <c r="UZU51" s="681"/>
      <c r="UZV51" s="681"/>
      <c r="UZW51" s="681"/>
      <c r="UZX51" s="681"/>
      <c r="UZY51" s="681"/>
      <c r="UZZ51" s="681"/>
      <c r="VAA51" s="681"/>
      <c r="VAB51" s="681"/>
      <c r="VAC51" s="681"/>
      <c r="VAD51" s="681"/>
      <c r="VAE51" s="681"/>
      <c r="VAF51" s="681"/>
      <c r="VAG51" s="681"/>
      <c r="VAH51" s="681"/>
      <c r="VAI51" s="681"/>
      <c r="VAJ51" s="681"/>
      <c r="VAK51" s="681"/>
      <c r="VAL51" s="681"/>
      <c r="VAM51" s="681"/>
      <c r="VAN51" s="681"/>
      <c r="VAO51" s="681"/>
      <c r="VAP51" s="681"/>
      <c r="VAQ51" s="681"/>
      <c r="VAR51" s="681"/>
      <c r="VAS51" s="681"/>
      <c r="VAT51" s="681"/>
      <c r="VAU51" s="681"/>
      <c r="VAV51" s="681"/>
      <c r="VAW51" s="681"/>
      <c r="VAX51" s="681"/>
      <c r="VAY51" s="681"/>
      <c r="VAZ51" s="681"/>
      <c r="VBA51" s="681"/>
      <c r="VBB51" s="681"/>
      <c r="VBC51" s="681"/>
      <c r="VBD51" s="681"/>
      <c r="VBE51" s="681"/>
      <c r="VBF51" s="681"/>
      <c r="VBG51" s="681"/>
      <c r="VBH51" s="681"/>
      <c r="VBI51" s="681"/>
      <c r="VBJ51" s="681"/>
      <c r="VBK51" s="681"/>
      <c r="VBL51" s="681"/>
      <c r="VBM51" s="681"/>
      <c r="VBN51" s="681"/>
      <c r="VBO51" s="681"/>
      <c r="VBP51" s="681"/>
      <c r="VBQ51" s="681"/>
      <c r="VBR51" s="681"/>
      <c r="VBS51" s="681"/>
      <c r="VBT51" s="681"/>
      <c r="VBU51" s="681"/>
      <c r="VBV51" s="681"/>
      <c r="VBW51" s="681"/>
      <c r="VBX51" s="681"/>
      <c r="VBY51" s="681"/>
      <c r="VBZ51" s="681"/>
      <c r="VCA51" s="681"/>
      <c r="VCB51" s="681"/>
      <c r="VCC51" s="681"/>
      <c r="VCD51" s="681"/>
      <c r="VCE51" s="681"/>
      <c r="VCF51" s="681"/>
      <c r="VCG51" s="681"/>
      <c r="VCH51" s="681"/>
      <c r="VCI51" s="681"/>
      <c r="VCJ51" s="681"/>
      <c r="VCK51" s="681"/>
      <c r="VCL51" s="681"/>
      <c r="VCM51" s="681"/>
      <c r="VCN51" s="681"/>
      <c r="VCO51" s="681"/>
      <c r="VCP51" s="681"/>
      <c r="VCQ51" s="681"/>
      <c r="VCR51" s="681"/>
      <c r="VCS51" s="681"/>
      <c r="VCT51" s="681"/>
      <c r="VCU51" s="681"/>
      <c r="VCV51" s="681"/>
      <c r="VCW51" s="681"/>
      <c r="VCX51" s="681"/>
      <c r="VCY51" s="681"/>
      <c r="VCZ51" s="681"/>
      <c r="VDA51" s="681"/>
      <c r="VDB51" s="681"/>
      <c r="VDC51" s="681"/>
      <c r="VDD51" s="681"/>
      <c r="VDE51" s="681"/>
      <c r="VDF51" s="681"/>
      <c r="VDG51" s="681"/>
      <c r="VDH51" s="681"/>
      <c r="VDI51" s="681"/>
      <c r="VDJ51" s="681"/>
      <c r="VDK51" s="681"/>
      <c r="VDL51" s="681"/>
      <c r="VDM51" s="681"/>
      <c r="VDN51" s="681"/>
      <c r="VDO51" s="681"/>
      <c r="VDP51" s="681"/>
      <c r="VDQ51" s="681"/>
      <c r="VDR51" s="681"/>
      <c r="VDS51" s="681"/>
      <c r="VDT51" s="681"/>
      <c r="VDU51" s="681"/>
      <c r="VDV51" s="681"/>
      <c r="VDW51" s="681"/>
      <c r="VDX51" s="681"/>
      <c r="VDY51" s="681"/>
      <c r="VDZ51" s="681"/>
      <c r="VEA51" s="681"/>
      <c r="VEB51" s="681"/>
      <c r="VEC51" s="681"/>
      <c r="VED51" s="681"/>
      <c r="VEE51" s="681"/>
      <c r="VEF51" s="681"/>
      <c r="VEG51" s="681"/>
      <c r="VEH51" s="681"/>
      <c r="VEI51" s="681"/>
      <c r="VEJ51" s="681"/>
      <c r="VEK51" s="681"/>
      <c r="VEL51" s="681"/>
      <c r="VEM51" s="681"/>
      <c r="VEN51" s="681"/>
      <c r="VEO51" s="681"/>
      <c r="VEP51" s="681"/>
      <c r="VEQ51" s="681"/>
      <c r="VER51" s="681"/>
      <c r="VES51" s="681"/>
      <c r="VET51" s="681"/>
      <c r="VEU51" s="681"/>
      <c r="VEV51" s="681"/>
      <c r="VEW51" s="681"/>
      <c r="VEX51" s="681"/>
      <c r="VEY51" s="681"/>
      <c r="VEZ51" s="681"/>
      <c r="VFA51" s="681"/>
      <c r="VFB51" s="681"/>
      <c r="VFC51" s="681"/>
      <c r="VFD51" s="681"/>
      <c r="VFE51" s="681"/>
      <c r="VFF51" s="681"/>
      <c r="VFG51" s="681"/>
      <c r="VFH51" s="681"/>
      <c r="VFI51" s="681"/>
      <c r="VFJ51" s="681"/>
      <c r="VFK51" s="681"/>
      <c r="VFL51" s="681"/>
      <c r="VFM51" s="681"/>
      <c r="VFN51" s="681"/>
      <c r="VFO51" s="681"/>
      <c r="VFP51" s="681"/>
      <c r="VFQ51" s="681"/>
      <c r="VFR51" s="681"/>
      <c r="VFS51" s="681"/>
      <c r="VFT51" s="681"/>
      <c r="VFU51" s="681"/>
      <c r="VFV51" s="681"/>
      <c r="VFW51" s="681"/>
      <c r="VFX51" s="681"/>
      <c r="VFY51" s="681"/>
      <c r="VFZ51" s="681"/>
      <c r="VGA51" s="681"/>
      <c r="VGB51" s="681"/>
      <c r="VGC51" s="681"/>
      <c r="VGD51" s="681"/>
      <c r="VGE51" s="681"/>
      <c r="VGF51" s="681"/>
      <c r="VGG51" s="681"/>
      <c r="VGH51" s="681"/>
      <c r="VGI51" s="681"/>
      <c r="VGJ51" s="681"/>
      <c r="VGK51" s="681"/>
      <c r="VGL51" s="681"/>
      <c r="VGM51" s="681"/>
      <c r="VGN51" s="681"/>
      <c r="VGO51" s="681"/>
      <c r="VGP51" s="681"/>
      <c r="VGQ51" s="681"/>
      <c r="VGR51" s="681"/>
      <c r="VGS51" s="681"/>
      <c r="VGT51" s="681"/>
      <c r="VGU51" s="681"/>
      <c r="VGV51" s="681"/>
      <c r="VGW51" s="681"/>
      <c r="VGX51" s="681"/>
      <c r="VGY51" s="681"/>
      <c r="VGZ51" s="681"/>
      <c r="VHA51" s="681"/>
      <c r="VHB51" s="681"/>
      <c r="VHC51" s="681"/>
      <c r="VHD51" s="681"/>
      <c r="VHE51" s="681"/>
      <c r="VHF51" s="681"/>
      <c r="VHG51" s="681"/>
      <c r="VHH51" s="681"/>
      <c r="VHI51" s="681"/>
      <c r="VHJ51" s="681"/>
      <c r="VHK51" s="681"/>
      <c r="VHL51" s="681"/>
      <c r="VHM51" s="681"/>
      <c r="VHN51" s="681"/>
      <c r="VHO51" s="681"/>
      <c r="VHP51" s="681"/>
      <c r="VHQ51" s="681"/>
      <c r="VHR51" s="681"/>
      <c r="VHS51" s="681"/>
      <c r="VHT51" s="681"/>
      <c r="VHU51" s="681"/>
      <c r="VHV51" s="681"/>
      <c r="VHW51" s="681"/>
      <c r="VHX51" s="681"/>
      <c r="VHY51" s="681"/>
      <c r="VHZ51" s="681"/>
      <c r="VIA51" s="681"/>
      <c r="VIB51" s="681"/>
      <c r="VIC51" s="681"/>
      <c r="VID51" s="681"/>
      <c r="VIE51" s="681"/>
      <c r="VIF51" s="681"/>
      <c r="VIG51" s="681"/>
      <c r="VIH51" s="681"/>
      <c r="VII51" s="681"/>
      <c r="VIJ51" s="681"/>
      <c r="VIK51" s="681"/>
      <c r="VIL51" s="681"/>
      <c r="VIM51" s="681"/>
      <c r="VIN51" s="681"/>
      <c r="VIO51" s="681"/>
      <c r="VIP51" s="681"/>
      <c r="VIQ51" s="681"/>
      <c r="VIR51" s="681"/>
      <c r="VIS51" s="681"/>
      <c r="VIT51" s="681"/>
      <c r="VIU51" s="681"/>
      <c r="VIV51" s="681"/>
      <c r="VIW51" s="681"/>
      <c r="VIX51" s="681"/>
      <c r="VIY51" s="681"/>
      <c r="VIZ51" s="681"/>
      <c r="VJA51" s="681"/>
      <c r="VJB51" s="681"/>
      <c r="VJC51" s="681"/>
      <c r="VJD51" s="681"/>
      <c r="VJE51" s="681"/>
      <c r="VJF51" s="681"/>
      <c r="VJG51" s="681"/>
      <c r="VJH51" s="681"/>
      <c r="VJI51" s="681"/>
      <c r="VJJ51" s="681"/>
      <c r="VJK51" s="681"/>
      <c r="VJL51" s="681"/>
      <c r="VJM51" s="681"/>
      <c r="VJN51" s="681"/>
      <c r="VJO51" s="681"/>
      <c r="VJP51" s="681"/>
      <c r="VJQ51" s="681"/>
      <c r="VJR51" s="681"/>
      <c r="VJS51" s="681"/>
      <c r="VJT51" s="681"/>
      <c r="VJU51" s="681"/>
      <c r="VJV51" s="681"/>
      <c r="VJW51" s="681"/>
      <c r="VJX51" s="681"/>
      <c r="VJY51" s="681"/>
      <c r="VJZ51" s="681"/>
      <c r="VKA51" s="681"/>
      <c r="VKB51" s="681"/>
      <c r="VKC51" s="681"/>
      <c r="VKD51" s="681"/>
      <c r="VKE51" s="681"/>
      <c r="VKF51" s="681"/>
      <c r="VKG51" s="681"/>
      <c r="VKH51" s="681"/>
      <c r="VKI51" s="681"/>
      <c r="VKJ51" s="681"/>
      <c r="VKK51" s="681"/>
      <c r="VKL51" s="681"/>
      <c r="VKM51" s="681"/>
      <c r="VKN51" s="681"/>
      <c r="VKO51" s="681"/>
      <c r="VKP51" s="681"/>
      <c r="VKQ51" s="681"/>
      <c r="VKR51" s="681"/>
      <c r="VKS51" s="681"/>
      <c r="VKT51" s="681"/>
      <c r="VKU51" s="681"/>
      <c r="VKV51" s="681"/>
      <c r="VKW51" s="681"/>
      <c r="VKX51" s="681"/>
      <c r="VKY51" s="681"/>
      <c r="VKZ51" s="681"/>
      <c r="VLA51" s="681"/>
      <c r="VLB51" s="681"/>
      <c r="VLC51" s="681"/>
      <c r="VLD51" s="681"/>
      <c r="VLE51" s="681"/>
      <c r="VLF51" s="681"/>
      <c r="VLG51" s="681"/>
      <c r="VLH51" s="681"/>
      <c r="VLI51" s="681"/>
      <c r="VLJ51" s="681"/>
      <c r="VLK51" s="681"/>
      <c r="VLL51" s="681"/>
      <c r="VLM51" s="681"/>
      <c r="VLN51" s="681"/>
      <c r="VLO51" s="681"/>
      <c r="VLP51" s="681"/>
      <c r="VLQ51" s="681"/>
      <c r="VLR51" s="681"/>
      <c r="VLS51" s="681"/>
      <c r="VLT51" s="681"/>
      <c r="VLU51" s="681"/>
      <c r="VLV51" s="681"/>
      <c r="VLW51" s="681"/>
      <c r="VLX51" s="681"/>
      <c r="VLY51" s="681"/>
      <c r="VLZ51" s="681"/>
      <c r="VMA51" s="681"/>
      <c r="VMB51" s="681"/>
      <c r="VMC51" s="681"/>
      <c r="VMD51" s="681"/>
      <c r="VME51" s="681"/>
      <c r="VMF51" s="681"/>
      <c r="VMG51" s="681"/>
      <c r="VMH51" s="681"/>
      <c r="VMI51" s="681"/>
      <c r="VMJ51" s="681"/>
      <c r="VMK51" s="681"/>
      <c r="VML51" s="681"/>
      <c r="VMM51" s="681"/>
      <c r="VMN51" s="681"/>
      <c r="VMO51" s="681"/>
      <c r="VMP51" s="681"/>
      <c r="VMQ51" s="681"/>
      <c r="VMR51" s="681"/>
      <c r="VMS51" s="681"/>
      <c r="VMT51" s="681"/>
      <c r="VMU51" s="681"/>
      <c r="VMV51" s="681"/>
      <c r="VMW51" s="681"/>
      <c r="VMX51" s="681"/>
      <c r="VMY51" s="681"/>
      <c r="VMZ51" s="681"/>
      <c r="VNA51" s="681"/>
      <c r="VNB51" s="681"/>
      <c r="VNC51" s="681"/>
      <c r="VND51" s="681"/>
      <c r="VNE51" s="681"/>
      <c r="VNF51" s="681"/>
      <c r="VNG51" s="681"/>
      <c r="VNH51" s="681"/>
      <c r="VNI51" s="681"/>
      <c r="VNJ51" s="681"/>
      <c r="VNK51" s="681"/>
      <c r="VNL51" s="681"/>
      <c r="VNM51" s="681"/>
      <c r="VNN51" s="681"/>
      <c r="VNO51" s="681"/>
      <c r="VNP51" s="681"/>
      <c r="VNQ51" s="681"/>
      <c r="VNR51" s="681"/>
      <c r="VNS51" s="681"/>
      <c r="VNT51" s="681"/>
      <c r="VNU51" s="681"/>
      <c r="VNV51" s="681"/>
      <c r="VNW51" s="681"/>
      <c r="VNX51" s="681"/>
      <c r="VNY51" s="681"/>
      <c r="VNZ51" s="681"/>
      <c r="VOA51" s="681"/>
      <c r="VOB51" s="681"/>
      <c r="VOC51" s="681"/>
      <c r="VOD51" s="681"/>
      <c r="VOE51" s="681"/>
      <c r="VOF51" s="681"/>
      <c r="VOG51" s="681"/>
      <c r="VOH51" s="681"/>
      <c r="VOI51" s="681"/>
      <c r="VOJ51" s="681"/>
      <c r="VOK51" s="681"/>
      <c r="VOL51" s="681"/>
      <c r="VOM51" s="681"/>
      <c r="VON51" s="681"/>
      <c r="VOO51" s="681"/>
      <c r="VOP51" s="681"/>
      <c r="VOQ51" s="681"/>
      <c r="VOR51" s="681"/>
      <c r="VOS51" s="681"/>
      <c r="VOT51" s="681"/>
      <c r="VOU51" s="681"/>
      <c r="VOV51" s="681"/>
      <c r="VOW51" s="681"/>
      <c r="VOX51" s="681"/>
      <c r="VOY51" s="681"/>
      <c r="VOZ51" s="681"/>
      <c r="VPA51" s="681"/>
      <c r="VPB51" s="681"/>
      <c r="VPC51" s="681"/>
      <c r="VPD51" s="681"/>
      <c r="VPE51" s="681"/>
      <c r="VPF51" s="681"/>
      <c r="VPG51" s="681"/>
      <c r="VPH51" s="681"/>
      <c r="VPI51" s="681"/>
      <c r="VPJ51" s="681"/>
      <c r="VPK51" s="681"/>
      <c r="VPL51" s="681"/>
      <c r="VPM51" s="681"/>
      <c r="VPN51" s="681"/>
      <c r="VPO51" s="681"/>
      <c r="VPP51" s="681"/>
      <c r="VPQ51" s="681"/>
      <c r="VPR51" s="681"/>
      <c r="VPS51" s="681"/>
      <c r="VPT51" s="681"/>
      <c r="VPU51" s="681"/>
      <c r="VPV51" s="681"/>
      <c r="VPW51" s="681"/>
      <c r="VPX51" s="681"/>
      <c r="VPY51" s="681"/>
      <c r="VPZ51" s="681"/>
      <c r="VQA51" s="681"/>
      <c r="VQB51" s="681"/>
      <c r="VQC51" s="681"/>
      <c r="VQD51" s="681"/>
      <c r="VQE51" s="681"/>
      <c r="VQF51" s="681"/>
      <c r="VQG51" s="681"/>
      <c r="VQH51" s="681"/>
      <c r="VQI51" s="681"/>
      <c r="VQJ51" s="681"/>
      <c r="VQK51" s="681"/>
      <c r="VQL51" s="681"/>
      <c r="VQM51" s="681"/>
      <c r="VQN51" s="681"/>
      <c r="VQO51" s="681"/>
      <c r="VQP51" s="681"/>
      <c r="VQQ51" s="681"/>
      <c r="VQR51" s="681"/>
      <c r="VQS51" s="681"/>
      <c r="VQT51" s="681"/>
      <c r="VQU51" s="681"/>
      <c r="VQV51" s="681"/>
      <c r="VQW51" s="681"/>
      <c r="VQX51" s="681"/>
      <c r="VQY51" s="681"/>
      <c r="VQZ51" s="681"/>
      <c r="VRA51" s="681"/>
      <c r="VRB51" s="681"/>
      <c r="VRC51" s="681"/>
      <c r="VRD51" s="681"/>
      <c r="VRE51" s="681"/>
      <c r="VRF51" s="681"/>
      <c r="VRG51" s="681"/>
      <c r="VRH51" s="681"/>
      <c r="VRI51" s="681"/>
      <c r="VRJ51" s="681"/>
      <c r="VRK51" s="681"/>
      <c r="VRU51" s="681"/>
      <c r="VRV51" s="681"/>
      <c r="VRW51" s="681"/>
      <c r="VRX51" s="681"/>
      <c r="VRY51" s="681"/>
      <c r="VRZ51" s="681"/>
      <c r="VSA51" s="681"/>
      <c r="VSB51" s="681"/>
      <c r="VSC51" s="681"/>
      <c r="VSD51" s="681"/>
      <c r="VSE51" s="681"/>
      <c r="VSF51" s="681"/>
      <c r="VSG51" s="681"/>
      <c r="VSH51" s="681"/>
      <c r="VSI51" s="681"/>
      <c r="VSJ51" s="681"/>
      <c r="VSK51" s="681"/>
      <c r="VSL51" s="681"/>
      <c r="VSM51" s="681"/>
      <c r="VSN51" s="681"/>
      <c r="VSO51" s="681"/>
      <c r="VSP51" s="681"/>
      <c r="VSQ51" s="681"/>
      <c r="VSR51" s="681"/>
      <c r="VSS51" s="681"/>
      <c r="VST51" s="681"/>
      <c r="VSU51" s="681"/>
      <c r="VSV51" s="681"/>
      <c r="VSW51" s="681"/>
      <c r="VSX51" s="681"/>
      <c r="VSY51" s="681"/>
      <c r="VSZ51" s="681"/>
      <c r="VTA51" s="681"/>
      <c r="VTB51" s="681"/>
      <c r="VTC51" s="681"/>
      <c r="VTD51" s="681"/>
      <c r="VTE51" s="681"/>
      <c r="VTF51" s="681"/>
      <c r="VTG51" s="681"/>
      <c r="VTH51" s="681"/>
      <c r="VTI51" s="681"/>
      <c r="VTJ51" s="681"/>
      <c r="VTK51" s="681"/>
      <c r="VTL51" s="681"/>
      <c r="VTM51" s="681"/>
      <c r="VTN51" s="681"/>
      <c r="VTO51" s="681"/>
      <c r="VTP51" s="681"/>
      <c r="VTQ51" s="681"/>
      <c r="VTR51" s="681"/>
      <c r="VTS51" s="681"/>
      <c r="VTT51" s="681"/>
      <c r="VTU51" s="681"/>
      <c r="VTV51" s="681"/>
      <c r="VTW51" s="681"/>
      <c r="VTX51" s="681"/>
      <c r="VTY51" s="681"/>
      <c r="VTZ51" s="681"/>
      <c r="VUA51" s="681"/>
      <c r="VUB51" s="681"/>
      <c r="VUC51" s="681"/>
      <c r="VUD51" s="681"/>
      <c r="VUE51" s="681"/>
      <c r="VUF51" s="681"/>
      <c r="VUG51" s="681"/>
      <c r="VUH51" s="681"/>
      <c r="VUI51" s="681"/>
      <c r="VUJ51" s="681"/>
      <c r="VUK51" s="681"/>
      <c r="VUL51" s="681"/>
      <c r="VUM51" s="681"/>
      <c r="VUN51" s="681"/>
      <c r="VUO51" s="681"/>
      <c r="VUP51" s="681"/>
      <c r="VUQ51" s="681"/>
      <c r="VUR51" s="681"/>
      <c r="VUS51" s="681"/>
      <c r="VUT51" s="681"/>
      <c r="VUU51" s="681"/>
      <c r="VUV51" s="681"/>
      <c r="VUW51" s="681"/>
      <c r="VUX51" s="681"/>
      <c r="VUY51" s="681"/>
      <c r="VUZ51" s="681"/>
      <c r="VVA51" s="681"/>
      <c r="VVB51" s="681"/>
      <c r="VVC51" s="681"/>
      <c r="VVD51" s="681"/>
      <c r="VVE51" s="681"/>
      <c r="VVF51" s="681"/>
      <c r="VVG51" s="681"/>
      <c r="VVH51" s="681"/>
      <c r="VVI51" s="681"/>
      <c r="VVJ51" s="681"/>
      <c r="VVK51" s="681"/>
      <c r="VVL51" s="681"/>
      <c r="VVM51" s="681"/>
      <c r="VVN51" s="681"/>
      <c r="VVO51" s="681"/>
      <c r="VVP51" s="681"/>
      <c r="VVQ51" s="681"/>
      <c r="VVR51" s="681"/>
      <c r="VVS51" s="681"/>
      <c r="VVT51" s="681"/>
      <c r="VVU51" s="681"/>
      <c r="VVV51" s="681"/>
      <c r="VVW51" s="681"/>
      <c r="VVX51" s="681"/>
      <c r="VVY51" s="681"/>
      <c r="VVZ51" s="681"/>
      <c r="VWA51" s="681"/>
      <c r="VWB51" s="681"/>
      <c r="VWC51" s="681"/>
      <c r="VWD51" s="681"/>
      <c r="VWE51" s="681"/>
      <c r="VWF51" s="681"/>
      <c r="VWG51" s="681"/>
      <c r="VWH51" s="681"/>
      <c r="VWI51" s="681"/>
      <c r="VWJ51" s="681"/>
      <c r="VWK51" s="681"/>
      <c r="VWL51" s="681"/>
      <c r="VWM51" s="681"/>
      <c r="VWN51" s="681"/>
      <c r="VWO51" s="681"/>
      <c r="VWP51" s="681"/>
      <c r="VWQ51" s="681"/>
      <c r="VWR51" s="681"/>
      <c r="VWS51" s="681"/>
      <c r="VWT51" s="681"/>
      <c r="VWU51" s="681"/>
      <c r="VWV51" s="681"/>
      <c r="VWW51" s="681"/>
      <c r="VWX51" s="681"/>
      <c r="VWY51" s="681"/>
      <c r="VWZ51" s="681"/>
      <c r="VXA51" s="681"/>
      <c r="VXB51" s="681"/>
      <c r="VXC51" s="681"/>
      <c r="VXD51" s="681"/>
      <c r="VXE51" s="681"/>
      <c r="VXF51" s="681"/>
      <c r="VXG51" s="681"/>
      <c r="VXH51" s="681"/>
      <c r="VXI51" s="681"/>
      <c r="VXJ51" s="681"/>
      <c r="VXK51" s="681"/>
      <c r="VXL51" s="681"/>
      <c r="VXM51" s="681"/>
      <c r="VXN51" s="681"/>
      <c r="VXO51" s="681"/>
      <c r="VXP51" s="681"/>
      <c r="VXQ51" s="681"/>
      <c r="VXR51" s="681"/>
      <c r="VXS51" s="681"/>
      <c r="VXT51" s="681"/>
      <c r="VXU51" s="681"/>
      <c r="VXV51" s="681"/>
      <c r="VXW51" s="681"/>
      <c r="VXX51" s="681"/>
      <c r="VXY51" s="681"/>
      <c r="VXZ51" s="681"/>
      <c r="VYA51" s="681"/>
      <c r="VYB51" s="681"/>
      <c r="VYC51" s="681"/>
      <c r="VYD51" s="681"/>
      <c r="VYE51" s="681"/>
      <c r="VYF51" s="681"/>
      <c r="VYG51" s="681"/>
      <c r="VYH51" s="681"/>
      <c r="VYI51" s="681"/>
      <c r="VYJ51" s="681"/>
      <c r="VYK51" s="681"/>
      <c r="VYL51" s="681"/>
      <c r="VYM51" s="681"/>
      <c r="VYN51" s="681"/>
      <c r="VYO51" s="681"/>
      <c r="VYP51" s="681"/>
      <c r="VYQ51" s="681"/>
      <c r="VYR51" s="681"/>
      <c r="VYS51" s="681"/>
      <c r="VYT51" s="681"/>
      <c r="VYU51" s="681"/>
      <c r="VYV51" s="681"/>
      <c r="VYW51" s="681"/>
      <c r="VYX51" s="681"/>
      <c r="VYY51" s="681"/>
      <c r="VYZ51" s="681"/>
      <c r="VZA51" s="681"/>
      <c r="VZB51" s="681"/>
      <c r="VZC51" s="681"/>
      <c r="VZD51" s="681"/>
      <c r="VZE51" s="681"/>
      <c r="VZF51" s="681"/>
      <c r="VZG51" s="681"/>
      <c r="VZH51" s="681"/>
      <c r="VZI51" s="681"/>
      <c r="VZJ51" s="681"/>
      <c r="VZK51" s="681"/>
      <c r="VZL51" s="681"/>
      <c r="VZM51" s="681"/>
      <c r="VZN51" s="681"/>
      <c r="VZO51" s="681"/>
      <c r="VZP51" s="681"/>
      <c r="VZQ51" s="681"/>
      <c r="VZR51" s="681"/>
      <c r="VZS51" s="681"/>
      <c r="VZT51" s="681"/>
      <c r="VZU51" s="681"/>
      <c r="VZV51" s="681"/>
      <c r="VZW51" s="681"/>
      <c r="VZX51" s="681"/>
      <c r="VZY51" s="681"/>
      <c r="VZZ51" s="681"/>
      <c r="WAA51" s="681"/>
      <c r="WAB51" s="681"/>
      <c r="WAC51" s="681"/>
      <c r="WAD51" s="681"/>
      <c r="WAE51" s="681"/>
      <c r="WAF51" s="681"/>
      <c r="WAG51" s="681"/>
      <c r="WAH51" s="681"/>
      <c r="WAI51" s="681"/>
      <c r="WAJ51" s="681"/>
      <c r="WAK51" s="681"/>
      <c r="WAL51" s="681"/>
      <c r="WAM51" s="681"/>
      <c r="WAN51" s="681"/>
      <c r="WAO51" s="681"/>
      <c r="WAP51" s="681"/>
      <c r="WAQ51" s="681"/>
      <c r="WAR51" s="681"/>
      <c r="WAS51" s="681"/>
      <c r="WAT51" s="681"/>
      <c r="WAU51" s="681"/>
      <c r="WAV51" s="681"/>
      <c r="WAW51" s="681"/>
      <c r="WAX51" s="681"/>
      <c r="WAY51" s="681"/>
      <c r="WAZ51" s="681"/>
      <c r="WBA51" s="681"/>
      <c r="WBB51" s="681"/>
      <c r="WBC51" s="681"/>
      <c r="WBD51" s="681"/>
      <c r="WBE51" s="681"/>
      <c r="WBF51" s="681"/>
      <c r="WBG51" s="681"/>
      <c r="WBH51" s="681"/>
      <c r="WBI51" s="681"/>
      <c r="WBJ51" s="681"/>
      <c r="WBK51" s="681"/>
      <c r="WBL51" s="681"/>
      <c r="WBM51" s="681"/>
      <c r="WBN51" s="681"/>
      <c r="WBO51" s="681"/>
      <c r="WBP51" s="681"/>
      <c r="WBQ51" s="681"/>
      <c r="WBR51" s="681"/>
      <c r="WBS51" s="681"/>
      <c r="WBT51" s="681"/>
      <c r="WBU51" s="681"/>
      <c r="WBV51" s="681"/>
      <c r="WBW51" s="681"/>
      <c r="WBX51" s="681"/>
      <c r="WBY51" s="681"/>
      <c r="WBZ51" s="681"/>
      <c r="WCA51" s="681"/>
      <c r="WCB51" s="681"/>
      <c r="WCC51" s="681"/>
      <c r="WCD51" s="681"/>
      <c r="WCE51" s="681"/>
      <c r="WCF51" s="681"/>
      <c r="WCG51" s="681"/>
      <c r="WCH51" s="681"/>
      <c r="WCI51" s="681"/>
      <c r="WCJ51" s="681"/>
      <c r="WCK51" s="681"/>
      <c r="WCL51" s="681"/>
      <c r="WCM51" s="681"/>
      <c r="WCN51" s="681"/>
      <c r="WCO51" s="681"/>
      <c r="WCP51" s="681"/>
      <c r="WCQ51" s="681"/>
      <c r="WCR51" s="681"/>
      <c r="WCS51" s="681"/>
      <c r="WCT51" s="681"/>
      <c r="WCU51" s="681"/>
      <c r="WCV51" s="681"/>
      <c r="WCW51" s="681"/>
      <c r="WCX51" s="681"/>
      <c r="WCY51" s="681"/>
      <c r="WCZ51" s="681"/>
      <c r="WDA51" s="681"/>
      <c r="WDB51" s="681"/>
      <c r="WDC51" s="681"/>
      <c r="WDD51" s="681"/>
      <c r="WDE51" s="681"/>
      <c r="WDF51" s="681"/>
      <c r="WDG51" s="681"/>
      <c r="WDH51" s="681"/>
      <c r="WDI51" s="681"/>
      <c r="WDJ51" s="681"/>
      <c r="WDK51" s="681"/>
      <c r="WDL51" s="681"/>
      <c r="WDM51" s="681"/>
      <c r="WDN51" s="681"/>
      <c r="WDO51" s="681"/>
      <c r="WDP51" s="681"/>
      <c r="WDQ51" s="681"/>
      <c r="WDR51" s="681"/>
      <c r="WDS51" s="681"/>
      <c r="WDT51" s="681"/>
      <c r="WDU51" s="681"/>
      <c r="WDV51" s="681"/>
      <c r="WDW51" s="681"/>
      <c r="WDX51" s="681"/>
      <c r="WDY51" s="681"/>
      <c r="WDZ51" s="681"/>
      <c r="WEA51" s="681"/>
      <c r="WEB51" s="681"/>
      <c r="WEC51" s="681"/>
      <c r="WED51" s="681"/>
      <c r="WEE51" s="681"/>
      <c r="WEF51" s="681"/>
      <c r="WEG51" s="681"/>
      <c r="WEH51" s="681"/>
      <c r="WEI51" s="681"/>
      <c r="WEJ51" s="681"/>
      <c r="WEK51" s="681"/>
      <c r="WEL51" s="681"/>
      <c r="WEM51" s="681"/>
      <c r="WEN51" s="681"/>
      <c r="WEO51" s="681"/>
      <c r="WEP51" s="681"/>
      <c r="WEQ51" s="681"/>
      <c r="WER51" s="681"/>
      <c r="WES51" s="681"/>
      <c r="WET51" s="681"/>
      <c r="WEU51" s="681"/>
      <c r="WEV51" s="681"/>
      <c r="WEW51" s="681"/>
      <c r="WEX51" s="681"/>
      <c r="WEY51" s="681"/>
      <c r="WEZ51" s="681"/>
      <c r="WFA51" s="681"/>
      <c r="WFB51" s="681"/>
      <c r="WFC51" s="681"/>
      <c r="WFD51" s="681"/>
      <c r="WFE51" s="681"/>
      <c r="WFF51" s="681"/>
      <c r="WFG51" s="681"/>
      <c r="WFH51" s="681"/>
      <c r="WFI51" s="681"/>
      <c r="WFJ51" s="681"/>
      <c r="WFK51" s="681"/>
      <c r="WFL51" s="681"/>
      <c r="WFM51" s="681"/>
      <c r="WFN51" s="681"/>
      <c r="WFO51" s="681"/>
      <c r="WFP51" s="681"/>
      <c r="WFQ51" s="681"/>
      <c r="WFR51" s="681"/>
      <c r="WFS51" s="681"/>
      <c r="WFT51" s="681"/>
      <c r="WFU51" s="681"/>
      <c r="WFV51" s="681"/>
      <c r="WFW51" s="681"/>
      <c r="WFX51" s="681"/>
      <c r="WFY51" s="681"/>
      <c r="WFZ51" s="681"/>
      <c r="WGA51" s="681"/>
      <c r="WGB51" s="681"/>
      <c r="WGC51" s="681"/>
      <c r="WGD51" s="681"/>
      <c r="WGE51" s="681"/>
      <c r="WGF51" s="681"/>
      <c r="WGG51" s="681"/>
      <c r="WGH51" s="681"/>
      <c r="WGI51" s="681"/>
      <c r="WGJ51" s="681"/>
      <c r="WGK51" s="681"/>
      <c r="WGL51" s="681"/>
      <c r="WGM51" s="681"/>
      <c r="WGN51" s="681"/>
      <c r="WGO51" s="681"/>
      <c r="WGP51" s="681"/>
      <c r="WGQ51" s="681"/>
      <c r="WGR51" s="681"/>
      <c r="WGS51" s="681"/>
      <c r="WGT51" s="681"/>
      <c r="WGU51" s="681"/>
      <c r="WGV51" s="681"/>
      <c r="WGW51" s="681"/>
      <c r="WGX51" s="681"/>
      <c r="WGY51" s="681"/>
      <c r="WGZ51" s="681"/>
      <c r="WHA51" s="681"/>
      <c r="WHB51" s="681"/>
      <c r="WHC51" s="681"/>
      <c r="WHD51" s="681"/>
      <c r="WHE51" s="681"/>
      <c r="WHF51" s="681"/>
      <c r="WHG51" s="681"/>
      <c r="WHH51" s="681"/>
      <c r="WHI51" s="681"/>
      <c r="WHJ51" s="681"/>
      <c r="WHK51" s="681"/>
      <c r="WHL51" s="681"/>
      <c r="WHM51" s="681"/>
      <c r="WHN51" s="681"/>
      <c r="WHO51" s="681"/>
      <c r="WHP51" s="681"/>
      <c r="WHQ51" s="681"/>
      <c r="WHR51" s="681"/>
      <c r="WHS51" s="681"/>
      <c r="WHT51" s="681"/>
      <c r="WHU51" s="681"/>
      <c r="WHV51" s="681"/>
      <c r="WHW51" s="681"/>
      <c r="WHX51" s="681"/>
      <c r="WHY51" s="681"/>
      <c r="WHZ51" s="681"/>
      <c r="WIA51" s="681"/>
      <c r="WIB51" s="681"/>
      <c r="WIC51" s="681"/>
      <c r="WID51" s="681"/>
      <c r="WIE51" s="681"/>
      <c r="WIF51" s="681"/>
      <c r="WIG51" s="681"/>
      <c r="WIH51" s="681"/>
      <c r="WII51" s="681"/>
      <c r="WIJ51" s="681"/>
      <c r="WIK51" s="681"/>
      <c r="WIL51" s="681"/>
      <c r="WIM51" s="681"/>
      <c r="WIN51" s="681"/>
      <c r="WIO51" s="681"/>
      <c r="WIP51" s="681"/>
      <c r="WIQ51" s="681"/>
      <c r="WIR51" s="681"/>
      <c r="WIS51" s="681"/>
      <c r="WIT51" s="681"/>
      <c r="WIU51" s="681"/>
      <c r="WIV51" s="681"/>
      <c r="WIW51" s="681"/>
      <c r="WIX51" s="681"/>
      <c r="WIY51" s="681"/>
      <c r="WIZ51" s="681"/>
      <c r="WJA51" s="681"/>
      <c r="WJB51" s="681"/>
      <c r="WJC51" s="681"/>
      <c r="WJD51" s="681"/>
      <c r="WJE51" s="681"/>
      <c r="WJF51" s="681"/>
      <c r="WJG51" s="681"/>
      <c r="WJH51" s="681"/>
      <c r="WJI51" s="681"/>
      <c r="WJJ51" s="681"/>
      <c r="WJK51" s="681"/>
      <c r="WJL51" s="681"/>
      <c r="WJM51" s="681"/>
      <c r="WJN51" s="681"/>
      <c r="WJO51" s="681"/>
      <c r="WJP51" s="681"/>
      <c r="WJQ51" s="681"/>
      <c r="WJR51" s="681"/>
      <c r="WJS51" s="681"/>
      <c r="WJT51" s="681"/>
      <c r="WJU51" s="681"/>
      <c r="WJV51" s="681"/>
      <c r="WJW51" s="681"/>
      <c r="WJX51" s="681"/>
      <c r="WJY51" s="681"/>
      <c r="WJZ51" s="681"/>
      <c r="WKA51" s="681"/>
      <c r="WKB51" s="681"/>
      <c r="WKC51" s="681"/>
      <c r="WKD51" s="681"/>
      <c r="WKE51" s="681"/>
      <c r="WKF51" s="681"/>
      <c r="WKG51" s="681"/>
      <c r="WKH51" s="681"/>
      <c r="WKI51" s="681"/>
      <c r="WKJ51" s="681"/>
      <c r="WKK51" s="681"/>
      <c r="WKL51" s="681"/>
      <c r="WKM51" s="681"/>
      <c r="WKN51" s="681"/>
      <c r="WKO51" s="681"/>
      <c r="WKP51" s="681"/>
      <c r="WKQ51" s="681"/>
      <c r="WKR51" s="681"/>
      <c r="WKS51" s="681"/>
      <c r="WKT51" s="681"/>
      <c r="WKU51" s="681"/>
      <c r="WKV51" s="681"/>
      <c r="WKW51" s="681"/>
      <c r="WKX51" s="681"/>
      <c r="WKY51" s="681"/>
      <c r="WKZ51" s="681"/>
      <c r="WLA51" s="681"/>
      <c r="WLB51" s="681"/>
      <c r="WLC51" s="681"/>
      <c r="WLD51" s="681"/>
      <c r="WLE51" s="681"/>
      <c r="WLF51" s="681"/>
      <c r="WLG51" s="681"/>
      <c r="WLH51" s="681"/>
      <c r="WLI51" s="681"/>
      <c r="WLJ51" s="681"/>
      <c r="WLK51" s="681"/>
      <c r="WLL51" s="681"/>
      <c r="WLM51" s="681"/>
      <c r="WLN51" s="681"/>
      <c r="WLO51" s="681"/>
      <c r="WLP51" s="681"/>
      <c r="WLQ51" s="681"/>
      <c r="WLR51" s="681"/>
      <c r="WLS51" s="681"/>
      <c r="WLT51" s="681"/>
      <c r="WLU51" s="681"/>
      <c r="WLV51" s="681"/>
      <c r="WLW51" s="681"/>
      <c r="WLX51" s="681"/>
      <c r="WLY51" s="681"/>
      <c r="WLZ51" s="681"/>
      <c r="WMA51" s="681"/>
      <c r="WMB51" s="681"/>
      <c r="WMC51" s="681"/>
      <c r="WMD51" s="681"/>
      <c r="WME51" s="681"/>
      <c r="WMF51" s="681"/>
      <c r="WMG51" s="681"/>
      <c r="WMH51" s="681"/>
      <c r="WMI51" s="681"/>
      <c r="WMJ51" s="681"/>
      <c r="WMK51" s="681"/>
      <c r="WML51" s="681"/>
      <c r="WMM51" s="681"/>
      <c r="WMN51" s="681"/>
      <c r="WMO51" s="681"/>
      <c r="WMP51" s="681"/>
      <c r="WMQ51" s="681"/>
      <c r="WMR51" s="681"/>
      <c r="WMS51" s="681"/>
      <c r="WMT51" s="681"/>
      <c r="WMU51" s="681"/>
      <c r="WMV51" s="681"/>
      <c r="WMW51" s="681"/>
      <c r="WMX51" s="681"/>
      <c r="WMY51" s="681"/>
      <c r="WMZ51" s="681"/>
      <c r="WNA51" s="681"/>
      <c r="WNB51" s="681"/>
      <c r="WNC51" s="681"/>
      <c r="WND51" s="681"/>
      <c r="WNE51" s="681"/>
      <c r="WNF51" s="681"/>
      <c r="WNG51" s="681"/>
      <c r="WNH51" s="681"/>
      <c r="WNI51" s="681"/>
      <c r="WNJ51" s="681"/>
      <c r="WNK51" s="681"/>
      <c r="WNL51" s="681"/>
      <c r="WNM51" s="681"/>
      <c r="WNN51" s="681"/>
      <c r="WNO51" s="681"/>
      <c r="WNP51" s="681"/>
      <c r="WNQ51" s="681"/>
      <c r="WNR51" s="681"/>
      <c r="WNS51" s="681"/>
      <c r="WNT51" s="681"/>
      <c r="WNU51" s="681"/>
      <c r="WNV51" s="681"/>
      <c r="WNW51" s="681"/>
      <c r="WNX51" s="681"/>
      <c r="WNY51" s="681"/>
      <c r="WNZ51" s="681"/>
      <c r="WOA51" s="681"/>
      <c r="WOB51" s="681"/>
      <c r="WOC51" s="681"/>
      <c r="WOD51" s="681"/>
      <c r="WOE51" s="681"/>
      <c r="WOF51" s="681"/>
      <c r="WOG51" s="681"/>
      <c r="WOH51" s="681"/>
      <c r="WOI51" s="681"/>
      <c r="WOJ51" s="681"/>
      <c r="WOK51" s="681"/>
      <c r="WOL51" s="681"/>
      <c r="WOM51" s="681"/>
      <c r="WON51" s="681"/>
      <c r="WOO51" s="681"/>
      <c r="WOP51" s="681"/>
      <c r="WOQ51" s="681"/>
      <c r="WOR51" s="681"/>
      <c r="WOS51" s="681"/>
      <c r="WOT51" s="681"/>
      <c r="WOU51" s="681"/>
      <c r="WOV51" s="681"/>
      <c r="WOW51" s="681"/>
      <c r="WOX51" s="681"/>
      <c r="WOY51" s="681"/>
      <c r="WOZ51" s="681"/>
      <c r="WPA51" s="681"/>
      <c r="WPB51" s="681"/>
      <c r="WPC51" s="681"/>
      <c r="WPD51" s="681"/>
      <c r="WPE51" s="681"/>
      <c r="WPF51" s="681"/>
      <c r="WPG51" s="681"/>
      <c r="WPH51" s="681"/>
      <c r="WPI51" s="681"/>
      <c r="WPJ51" s="681"/>
      <c r="WPK51" s="681"/>
      <c r="WPL51" s="681"/>
      <c r="WPM51" s="681"/>
      <c r="WPN51" s="681"/>
      <c r="WPO51" s="681"/>
      <c r="WPP51" s="681"/>
      <c r="WPQ51" s="681"/>
      <c r="WPR51" s="681"/>
      <c r="WPS51" s="681"/>
      <c r="WPT51" s="681"/>
      <c r="WPU51" s="681"/>
      <c r="WPV51" s="681"/>
      <c r="WPW51" s="681"/>
      <c r="WPX51" s="681"/>
      <c r="WPY51" s="681"/>
      <c r="WPZ51" s="681"/>
      <c r="WQA51" s="681"/>
      <c r="WQB51" s="681"/>
      <c r="WQC51" s="681"/>
      <c r="WQD51" s="681"/>
      <c r="WQE51" s="681"/>
      <c r="WQF51" s="681"/>
      <c r="WQG51" s="681"/>
      <c r="WQH51" s="681"/>
      <c r="WQI51" s="681"/>
      <c r="WQJ51" s="681"/>
      <c r="WQK51" s="681"/>
      <c r="WQL51" s="681"/>
      <c r="WQM51" s="681"/>
      <c r="WQN51" s="681"/>
      <c r="WQO51" s="681"/>
      <c r="WQP51" s="681"/>
      <c r="WQQ51" s="681"/>
      <c r="WQR51" s="681"/>
      <c r="WQS51" s="681"/>
      <c r="WQT51" s="681"/>
      <c r="WQU51" s="681"/>
      <c r="WQV51" s="681"/>
      <c r="WQW51" s="681"/>
      <c r="WQX51" s="681"/>
      <c r="WQY51" s="681"/>
      <c r="WQZ51" s="681"/>
      <c r="WRA51" s="681"/>
      <c r="WRB51" s="681"/>
      <c r="WRC51" s="681"/>
      <c r="WRD51" s="681"/>
      <c r="WRE51" s="681"/>
      <c r="WRF51" s="681"/>
      <c r="WRG51" s="681"/>
      <c r="WRH51" s="681"/>
      <c r="WRI51" s="681"/>
      <c r="WRJ51" s="681"/>
      <c r="WRK51" s="681"/>
      <c r="WRL51" s="681"/>
      <c r="WRM51" s="681"/>
      <c r="WRN51" s="681"/>
      <c r="WRO51" s="681"/>
      <c r="WRP51" s="681"/>
      <c r="WRQ51" s="681"/>
      <c r="WRR51" s="681"/>
      <c r="WRS51" s="681"/>
      <c r="WRT51" s="681"/>
      <c r="WRU51" s="681"/>
      <c r="WRV51" s="681"/>
      <c r="WRW51" s="681"/>
      <c r="WRX51" s="681"/>
      <c r="WRY51" s="681"/>
      <c r="WRZ51" s="681"/>
      <c r="WSA51" s="681"/>
      <c r="WSB51" s="681"/>
      <c r="WSC51" s="681"/>
      <c r="WSD51" s="681"/>
      <c r="WSE51" s="681"/>
      <c r="WSF51" s="681"/>
      <c r="WSG51" s="681"/>
      <c r="WSH51" s="681"/>
      <c r="WSI51" s="681"/>
      <c r="WSJ51" s="681"/>
      <c r="WSK51" s="681"/>
      <c r="WSL51" s="681"/>
      <c r="WSM51" s="681"/>
      <c r="WSN51" s="681"/>
      <c r="WSO51" s="681"/>
      <c r="WSP51" s="681"/>
      <c r="WSQ51" s="681"/>
      <c r="WSR51" s="681"/>
      <c r="WSS51" s="681"/>
      <c r="WST51" s="681"/>
      <c r="WSU51" s="681"/>
      <c r="WSV51" s="681"/>
      <c r="WSW51" s="681"/>
      <c r="WSX51" s="681"/>
      <c r="WSY51" s="681"/>
      <c r="WSZ51" s="681"/>
      <c r="WTA51" s="681"/>
      <c r="WTB51" s="681"/>
      <c r="WTC51" s="681"/>
      <c r="WTD51" s="681"/>
      <c r="WTE51" s="681"/>
      <c r="WTF51" s="681"/>
      <c r="WTG51" s="681"/>
      <c r="WTH51" s="681"/>
      <c r="WTI51" s="681"/>
      <c r="WTJ51" s="681"/>
      <c r="WTK51" s="681"/>
      <c r="WTL51" s="681"/>
      <c r="WTM51" s="681"/>
      <c r="WTN51" s="681"/>
      <c r="WTO51" s="681"/>
      <c r="WTP51" s="681"/>
      <c r="WTQ51" s="681"/>
      <c r="WTR51" s="681"/>
      <c r="WTS51" s="681"/>
      <c r="WTT51" s="681"/>
      <c r="WTU51" s="681"/>
      <c r="WTV51" s="681"/>
      <c r="WTW51" s="681"/>
      <c r="WTX51" s="681"/>
      <c r="WTY51" s="681"/>
      <c r="WTZ51" s="681"/>
      <c r="WUA51" s="681"/>
      <c r="WUB51" s="681"/>
      <c r="WUC51" s="681"/>
      <c r="WUD51" s="681"/>
      <c r="WUE51" s="681"/>
      <c r="WUF51" s="681"/>
      <c r="WUG51" s="681"/>
      <c r="WUH51" s="681"/>
      <c r="WUI51" s="681"/>
      <c r="WUJ51" s="681"/>
      <c r="WUK51" s="681"/>
      <c r="WUL51" s="681"/>
      <c r="WUM51" s="681"/>
      <c r="WUN51" s="681"/>
      <c r="WUO51" s="681"/>
      <c r="WUP51" s="681"/>
      <c r="WUQ51" s="681"/>
      <c r="WUR51" s="681"/>
      <c r="WUS51" s="681"/>
      <c r="WUT51" s="681"/>
      <c r="WUU51" s="681"/>
      <c r="WUV51" s="681"/>
      <c r="WUW51" s="681"/>
      <c r="WUX51" s="681"/>
      <c r="WUY51" s="681"/>
      <c r="WUZ51" s="681"/>
      <c r="WVA51" s="681"/>
      <c r="WVB51" s="681"/>
      <c r="WVC51" s="681"/>
      <c r="WVD51" s="681"/>
      <c r="WVE51" s="681"/>
      <c r="WVF51" s="681"/>
      <c r="WVG51" s="681"/>
      <c r="WVH51" s="681"/>
      <c r="WVI51" s="681"/>
      <c r="WVJ51" s="681"/>
      <c r="WVK51" s="681"/>
      <c r="WVL51" s="681"/>
      <c r="WVM51" s="681"/>
      <c r="WVN51" s="681"/>
      <c r="WVO51" s="681"/>
      <c r="WVP51" s="681"/>
      <c r="WVQ51" s="681"/>
      <c r="WVR51" s="681"/>
      <c r="WVS51" s="681"/>
      <c r="WVT51" s="681"/>
      <c r="WVU51" s="681"/>
      <c r="WVV51" s="681"/>
      <c r="WVW51" s="681"/>
      <c r="WVX51" s="681"/>
      <c r="WVY51" s="681"/>
      <c r="WVZ51" s="681"/>
      <c r="WWA51" s="681"/>
      <c r="WWB51" s="681"/>
      <c r="WWC51" s="681"/>
      <c r="WWD51" s="681"/>
      <c r="WWE51" s="681"/>
      <c r="WWF51" s="681"/>
      <c r="WWG51" s="681"/>
      <c r="WWH51" s="681"/>
      <c r="WWI51" s="681"/>
      <c r="WWJ51" s="681"/>
      <c r="WWK51" s="681"/>
      <c r="WWL51" s="681"/>
      <c r="WWM51" s="681"/>
      <c r="WWN51" s="681"/>
      <c r="WWO51" s="681"/>
      <c r="WWP51" s="681"/>
      <c r="WWQ51" s="681"/>
      <c r="WWR51" s="681"/>
      <c r="WWS51" s="681"/>
      <c r="WWT51" s="681"/>
      <c r="WWU51" s="681"/>
      <c r="WWV51" s="681"/>
      <c r="WWW51" s="681"/>
      <c r="WWX51" s="681"/>
      <c r="WWY51" s="681"/>
      <c r="WWZ51" s="681"/>
      <c r="WXA51" s="681"/>
      <c r="WXB51" s="681"/>
      <c r="WXC51" s="681"/>
      <c r="WXD51" s="681"/>
      <c r="WXE51" s="681"/>
      <c r="WXF51" s="681"/>
      <c r="WXG51" s="681"/>
      <c r="WXH51" s="681"/>
      <c r="WXI51" s="681"/>
      <c r="WXJ51" s="681"/>
      <c r="WXK51" s="681"/>
      <c r="WXL51" s="681"/>
      <c r="WXM51" s="681"/>
      <c r="WXN51" s="681"/>
      <c r="WXO51" s="681"/>
      <c r="WXP51" s="681"/>
      <c r="WXQ51" s="681"/>
      <c r="WXR51" s="681"/>
      <c r="WXS51" s="681"/>
      <c r="WXT51" s="681"/>
      <c r="WXU51" s="681"/>
      <c r="WXV51" s="681"/>
      <c r="WXW51" s="681"/>
      <c r="WXX51" s="681"/>
      <c r="WXY51" s="681"/>
      <c r="WXZ51" s="681"/>
      <c r="WYA51" s="681"/>
      <c r="WYB51" s="681"/>
      <c r="WYC51" s="681"/>
      <c r="WYD51" s="681"/>
      <c r="WYE51" s="681"/>
      <c r="WYF51" s="681"/>
      <c r="WYG51" s="681"/>
      <c r="WYH51" s="681"/>
      <c r="WYI51" s="681"/>
      <c r="WYJ51" s="681"/>
      <c r="WYK51" s="681"/>
      <c r="WYL51" s="681"/>
      <c r="WYM51" s="681"/>
      <c r="WYN51" s="681"/>
      <c r="WYO51" s="681"/>
      <c r="WYP51" s="681"/>
      <c r="WYQ51" s="681"/>
      <c r="WYR51" s="681"/>
      <c r="WYS51" s="681"/>
      <c r="WYT51" s="681"/>
      <c r="WYU51" s="681"/>
      <c r="WYV51" s="681"/>
      <c r="WYW51" s="681"/>
      <c r="WYX51" s="681"/>
      <c r="WYY51" s="681"/>
      <c r="WYZ51" s="681"/>
      <c r="WZA51" s="681"/>
      <c r="WZB51" s="681"/>
      <c r="WZC51" s="681"/>
      <c r="WZD51" s="681"/>
      <c r="WZE51" s="681"/>
      <c r="WZF51" s="681"/>
      <c r="WZG51" s="681"/>
      <c r="WZH51" s="681"/>
      <c r="WZI51" s="681"/>
      <c r="WZJ51" s="681"/>
      <c r="WZK51" s="681"/>
      <c r="WZL51" s="681"/>
      <c r="WZM51" s="681"/>
      <c r="WZN51" s="681"/>
      <c r="WZO51" s="681"/>
      <c r="WZP51" s="681"/>
      <c r="WZQ51" s="681"/>
      <c r="WZR51" s="681"/>
      <c r="WZS51" s="681"/>
      <c r="WZT51" s="681"/>
      <c r="WZU51" s="681"/>
      <c r="WZV51" s="681"/>
      <c r="WZW51" s="681"/>
      <c r="WZX51" s="681"/>
      <c r="WZY51" s="681"/>
      <c r="WZZ51" s="681"/>
      <c r="XAA51" s="681"/>
      <c r="XAB51" s="681"/>
      <c r="XAC51" s="681"/>
      <c r="XAD51" s="681"/>
      <c r="XAE51" s="681"/>
      <c r="XAF51" s="681"/>
      <c r="XAG51" s="681"/>
      <c r="XAH51" s="681"/>
      <c r="XAI51" s="681"/>
      <c r="XAJ51" s="681"/>
      <c r="XAK51" s="681"/>
      <c r="XAL51" s="681"/>
      <c r="XAM51" s="681"/>
      <c r="XAN51" s="681"/>
      <c r="XAO51" s="681"/>
      <c r="XAP51" s="681"/>
      <c r="XAQ51" s="681"/>
      <c r="XAR51" s="681"/>
      <c r="XAS51" s="681"/>
      <c r="XAT51" s="681"/>
      <c r="XAU51" s="681"/>
      <c r="XAV51" s="681"/>
      <c r="XAW51" s="681"/>
      <c r="XAX51" s="681"/>
      <c r="XAY51" s="681"/>
      <c r="XAZ51" s="681"/>
      <c r="XBA51" s="681"/>
      <c r="XBB51" s="681"/>
      <c r="XBC51" s="681"/>
      <c r="XBD51" s="681"/>
      <c r="XBE51" s="681"/>
      <c r="XBF51" s="681"/>
      <c r="XBG51" s="681"/>
      <c r="XBH51" s="681"/>
      <c r="XBI51" s="681"/>
      <c r="XBJ51" s="681"/>
      <c r="XBK51" s="681"/>
      <c r="XBL51" s="681"/>
      <c r="XBM51" s="681"/>
      <c r="XBN51" s="681"/>
      <c r="XBO51" s="681"/>
      <c r="XBP51" s="681"/>
      <c r="XBQ51" s="681"/>
      <c r="XBR51" s="681"/>
      <c r="XBS51" s="681"/>
      <c r="XBT51" s="681"/>
      <c r="XBU51" s="681"/>
      <c r="XBV51" s="681"/>
      <c r="XBW51" s="681"/>
      <c r="XBX51" s="681"/>
      <c r="XBY51" s="681"/>
      <c r="XBZ51" s="681"/>
      <c r="XCA51" s="681"/>
      <c r="XCB51" s="681"/>
      <c r="XCC51" s="681"/>
      <c r="XCD51" s="681"/>
      <c r="XCE51" s="681"/>
      <c r="XCF51" s="681"/>
      <c r="XCG51" s="681"/>
      <c r="XCH51" s="681"/>
      <c r="XCI51" s="681"/>
      <c r="XCJ51" s="681"/>
      <c r="XCK51" s="681"/>
      <c r="XCL51" s="681"/>
      <c r="XCM51" s="681"/>
      <c r="XCN51" s="681"/>
      <c r="XCO51" s="681"/>
      <c r="XCP51" s="681"/>
      <c r="XCQ51" s="681"/>
      <c r="XCR51" s="681"/>
      <c r="XCS51" s="681"/>
      <c r="XCT51" s="681"/>
      <c r="XCU51" s="681"/>
      <c r="XCV51" s="681"/>
      <c r="XCW51" s="681"/>
      <c r="XCX51" s="681"/>
      <c r="XCY51" s="681"/>
      <c r="XCZ51" s="681"/>
      <c r="XDA51" s="681"/>
      <c r="XDB51" s="681"/>
      <c r="XDC51" s="681"/>
      <c r="XDD51" s="681"/>
      <c r="XDE51" s="681"/>
      <c r="XDF51" s="681"/>
      <c r="XDG51" s="681"/>
      <c r="XDH51" s="681"/>
      <c r="XDI51" s="681"/>
      <c r="XDJ51" s="681"/>
      <c r="XDK51" s="681"/>
      <c r="XDL51" s="681"/>
      <c r="XDM51" s="681"/>
      <c r="XDN51" s="681"/>
      <c r="XDO51" s="681"/>
      <c r="XDP51" s="681"/>
      <c r="XDQ51" s="681"/>
      <c r="XDR51" s="681"/>
      <c r="XDS51" s="681"/>
      <c r="XDT51" s="681"/>
      <c r="XDU51" s="681"/>
      <c r="XDV51" s="681"/>
      <c r="XDW51" s="681"/>
      <c r="XDX51" s="681"/>
      <c r="XDY51" s="681"/>
      <c r="XDZ51" s="681"/>
      <c r="XEA51" s="681"/>
      <c r="XEB51" s="681"/>
      <c r="XEC51" s="681"/>
      <c r="XED51" s="681"/>
      <c r="XEE51" s="681"/>
      <c r="XEF51" s="681"/>
      <c r="XEG51" s="681"/>
      <c r="XEH51" s="681"/>
      <c r="XEI51" s="681"/>
      <c r="XEJ51" s="681"/>
      <c r="XEK51" s="681"/>
      <c r="XEL51" s="681"/>
      <c r="XEM51" s="681"/>
      <c r="XEN51" s="681"/>
      <c r="XEO51" s="681"/>
      <c r="XEP51" s="681"/>
      <c r="XEQ51" s="681"/>
      <c r="XER51" s="681"/>
      <c r="XES51" s="681"/>
      <c r="XET51" s="681"/>
      <c r="XEU51" s="681"/>
      <c r="XEV51" s="681"/>
      <c r="XEW51" s="681"/>
      <c r="XEX51" s="681"/>
      <c r="XEY51" s="681"/>
      <c r="XEZ51" s="681"/>
      <c r="XFA51" s="681"/>
    </row>
    <row r="52" spans="1:1021 1031:2041 2051:3071 3081:4091 4101:5111 5121:6141 6151:7161 7171:8191 8201:9211 9221:10231 10241:11261 11271:12281 12291:13311 13321:14331 14341:15351 15361:16381" s="24" customFormat="1" ht="18.75" customHeight="1">
      <c r="A52" s="765" t="s">
        <v>503</v>
      </c>
      <c r="B52" s="1451"/>
      <c r="C52" s="766"/>
      <c r="D52" s="766"/>
      <c r="E52" s="766"/>
      <c r="F52" s="766"/>
      <c r="G52" s="766"/>
      <c r="H52" s="766"/>
      <c r="I52" s="766"/>
      <c r="J52" s="766"/>
      <c r="K52" s="767"/>
      <c r="L52" s="1452"/>
      <c r="M52" s="1452"/>
      <c r="N52" s="1452"/>
      <c r="O52" s="767"/>
      <c r="P52" s="767"/>
      <c r="Q52" s="767"/>
      <c r="R52" s="767"/>
      <c r="S52" s="767"/>
      <c r="T52" s="767"/>
      <c r="U52" s="767"/>
      <c r="V52" s="767"/>
      <c r="W52" s="767"/>
      <c r="X52" s="767"/>
      <c r="Y52" s="767"/>
      <c r="Z52" s="767"/>
      <c r="AA52" s="767"/>
      <c r="AB52" s="767"/>
      <c r="AC52" s="767"/>
      <c r="AD52" s="767"/>
      <c r="AE52" s="767"/>
      <c r="AF52" s="767"/>
      <c r="AG52" s="767"/>
      <c r="AH52" s="767"/>
      <c r="AI52" s="767"/>
      <c r="AJ52" s="767"/>
      <c r="AK52" s="767"/>
      <c r="AL52" s="767"/>
      <c r="AM52" s="767"/>
      <c r="AN52" s="767"/>
      <c r="AO52" s="767"/>
      <c r="AP52" s="767"/>
      <c r="AQ52" s="767"/>
      <c r="AR52" s="767"/>
      <c r="AS52" s="767"/>
      <c r="AT52" s="767"/>
      <c r="AU52" s="767"/>
      <c r="AV52" s="767"/>
      <c r="AW52" s="767"/>
      <c r="AX52" s="767"/>
      <c r="AY52" s="767"/>
      <c r="AZ52" s="767"/>
      <c r="BA52" s="767"/>
      <c r="BB52" s="767"/>
      <c r="BC52" s="767"/>
      <c r="BD52" s="767"/>
      <c r="BE52" s="767"/>
      <c r="BF52" s="767"/>
      <c r="BG52" s="767"/>
      <c r="BH52" s="767"/>
      <c r="BI52" s="767"/>
      <c r="BJ52" s="767"/>
      <c r="BK52" s="767"/>
      <c r="BL52" s="767"/>
      <c r="BM52" s="767"/>
      <c r="BN52" s="767"/>
      <c r="BO52" s="767"/>
      <c r="BP52" s="767"/>
      <c r="BQ52" s="767"/>
      <c r="BR52" s="767"/>
      <c r="BS52" s="767"/>
      <c r="BT52" s="767"/>
      <c r="BU52" s="767"/>
      <c r="BV52" s="767"/>
      <c r="BW52" s="767"/>
      <c r="BX52" s="767"/>
      <c r="BY52" s="767"/>
      <c r="BZ52" s="767"/>
      <c r="CA52" s="767"/>
      <c r="CB52" s="767"/>
      <c r="CC52" s="767"/>
      <c r="CD52" s="767"/>
      <c r="CE52" s="767"/>
      <c r="CF52" s="767"/>
      <c r="CG52" s="767"/>
      <c r="CH52" s="767"/>
      <c r="CI52" s="767"/>
      <c r="CJ52" s="767"/>
      <c r="CK52" s="767"/>
      <c r="CL52" s="767"/>
      <c r="CM52" s="767"/>
      <c r="CN52" s="767"/>
      <c r="CO52" s="767"/>
      <c r="CP52" s="767"/>
      <c r="CQ52" s="767"/>
      <c r="CR52" s="767"/>
      <c r="CS52" s="767"/>
      <c r="CT52" s="767"/>
      <c r="CU52" s="767"/>
      <c r="CV52" s="767"/>
      <c r="CW52" s="767"/>
      <c r="CX52" s="767"/>
      <c r="CY52" s="767"/>
      <c r="CZ52" s="767"/>
      <c r="DA52" s="767"/>
      <c r="DB52" s="767"/>
      <c r="DC52" s="767"/>
      <c r="DD52" s="767"/>
      <c r="DE52" s="767"/>
      <c r="DF52" s="767"/>
      <c r="DG52" s="767"/>
      <c r="DH52" s="767"/>
      <c r="DI52" s="767"/>
      <c r="DJ52" s="767"/>
      <c r="DK52" s="767"/>
      <c r="DL52" s="767"/>
      <c r="DM52" s="767"/>
      <c r="DN52" s="767"/>
      <c r="DO52" s="767"/>
      <c r="DP52" s="767"/>
      <c r="DQ52" s="767"/>
      <c r="DR52" s="767"/>
      <c r="DS52" s="767"/>
      <c r="DT52" s="767"/>
      <c r="DU52" s="767"/>
      <c r="DV52" s="767"/>
      <c r="DW52" s="767"/>
      <c r="DX52" s="767"/>
      <c r="DY52" s="767"/>
      <c r="DZ52" s="767"/>
      <c r="EA52" s="767"/>
      <c r="EB52" s="767"/>
      <c r="EC52" s="767"/>
      <c r="ED52" s="767"/>
      <c r="EE52" s="767"/>
      <c r="EF52" s="767"/>
      <c r="EG52" s="767"/>
      <c r="EH52" s="767"/>
      <c r="EI52" s="767"/>
      <c r="EJ52" s="767"/>
      <c r="EK52" s="767"/>
      <c r="EL52" s="767"/>
      <c r="EM52" s="767"/>
      <c r="EN52" s="767"/>
      <c r="EO52" s="767"/>
      <c r="EP52" s="767"/>
      <c r="EQ52" s="767"/>
      <c r="ER52" s="767"/>
      <c r="ES52" s="767"/>
      <c r="ET52" s="767"/>
      <c r="EU52" s="767"/>
      <c r="EV52" s="767"/>
      <c r="EW52" s="767"/>
      <c r="EX52" s="767"/>
      <c r="EY52" s="767"/>
      <c r="EZ52" s="767"/>
      <c r="FA52" s="767"/>
      <c r="FB52" s="767"/>
      <c r="FC52" s="767"/>
      <c r="FD52" s="767"/>
      <c r="FE52" s="767"/>
      <c r="FF52" s="767"/>
      <c r="FG52" s="767"/>
      <c r="FH52" s="767"/>
      <c r="FI52" s="767"/>
      <c r="FJ52" s="767"/>
      <c r="FK52" s="767"/>
      <c r="FL52" s="767"/>
      <c r="FM52" s="767"/>
      <c r="FN52" s="767"/>
      <c r="FO52" s="767"/>
      <c r="FP52" s="767"/>
      <c r="FQ52" s="767"/>
      <c r="FR52" s="767"/>
      <c r="FS52" s="767"/>
      <c r="FT52" s="767"/>
      <c r="FU52" s="767"/>
      <c r="FV52" s="767"/>
      <c r="FW52" s="767"/>
      <c r="FX52" s="767"/>
      <c r="FY52" s="767"/>
      <c r="FZ52" s="767"/>
      <c r="GA52" s="767"/>
      <c r="GB52" s="767"/>
      <c r="GC52" s="767"/>
      <c r="GD52" s="767"/>
      <c r="GE52" s="767"/>
      <c r="GF52" s="767"/>
      <c r="GG52" s="767"/>
      <c r="GH52" s="767"/>
      <c r="GI52" s="767"/>
      <c r="GJ52" s="767"/>
      <c r="GK52" s="767"/>
      <c r="GL52" s="767"/>
      <c r="GM52" s="767"/>
      <c r="GN52" s="767"/>
      <c r="GO52" s="767"/>
      <c r="GP52" s="767"/>
      <c r="GQ52" s="767"/>
      <c r="GR52" s="767"/>
      <c r="GS52" s="767"/>
      <c r="GT52" s="767"/>
      <c r="GU52" s="767"/>
      <c r="GV52" s="767"/>
      <c r="GW52" s="767"/>
      <c r="GX52" s="767"/>
      <c r="GY52" s="767"/>
      <c r="GZ52" s="767"/>
      <c r="HA52" s="767"/>
      <c r="HB52" s="767"/>
      <c r="HC52" s="767"/>
      <c r="HD52" s="767"/>
      <c r="HE52" s="767"/>
      <c r="HF52" s="767"/>
      <c r="HG52" s="767"/>
      <c r="HH52" s="767"/>
      <c r="HI52" s="767"/>
      <c r="HJ52" s="767"/>
      <c r="HK52" s="767"/>
      <c r="HL52" s="767"/>
      <c r="HM52" s="767"/>
      <c r="HN52" s="767"/>
      <c r="HO52" s="767"/>
      <c r="HP52" s="767"/>
      <c r="HQ52" s="767"/>
      <c r="HR52" s="767"/>
      <c r="HS52" s="767"/>
      <c r="HT52" s="767"/>
      <c r="HU52" s="767"/>
      <c r="HV52" s="767"/>
      <c r="HW52" s="767"/>
      <c r="HX52" s="767"/>
      <c r="HY52" s="767"/>
      <c r="HZ52" s="767"/>
      <c r="IA52" s="767"/>
      <c r="IB52" s="767"/>
      <c r="IC52" s="767"/>
      <c r="ID52" s="767"/>
      <c r="IE52" s="767"/>
      <c r="IF52" s="767"/>
      <c r="IG52" s="767"/>
      <c r="IH52" s="767"/>
      <c r="II52" s="767"/>
      <c r="IJ52" s="767"/>
      <c r="IK52" s="767"/>
      <c r="IL52" s="767"/>
      <c r="IM52" s="767"/>
      <c r="IN52" s="767"/>
      <c r="IO52" s="767"/>
      <c r="IP52" s="767"/>
      <c r="IQ52" s="767"/>
      <c r="IR52" s="767"/>
      <c r="IS52" s="767"/>
      <c r="IT52" s="767"/>
      <c r="IU52" s="767"/>
      <c r="IV52" s="767"/>
      <c r="IW52" s="767"/>
      <c r="IX52" s="767"/>
      <c r="IY52" s="767"/>
      <c r="IZ52" s="767"/>
      <c r="JA52" s="767"/>
      <c r="JB52" s="767"/>
      <c r="JC52" s="767"/>
      <c r="JD52" s="767"/>
      <c r="JE52" s="767"/>
      <c r="JF52" s="767"/>
      <c r="JG52" s="767"/>
      <c r="JH52" s="767"/>
      <c r="JI52" s="767"/>
      <c r="JJ52" s="767"/>
      <c r="JK52" s="767"/>
      <c r="JL52" s="767"/>
      <c r="JM52" s="767"/>
      <c r="JN52" s="767"/>
      <c r="JO52" s="767"/>
      <c r="JP52" s="767"/>
      <c r="JQ52" s="767"/>
      <c r="JR52" s="767"/>
      <c r="JS52" s="767"/>
      <c r="JT52" s="767"/>
      <c r="JU52" s="767"/>
      <c r="JV52" s="767"/>
      <c r="JW52" s="767"/>
      <c r="JX52" s="767"/>
      <c r="JY52" s="767"/>
      <c r="JZ52" s="767"/>
      <c r="KA52" s="767"/>
      <c r="KB52" s="767"/>
      <c r="KC52" s="767"/>
      <c r="KD52" s="767"/>
      <c r="KE52" s="767"/>
      <c r="KF52" s="767"/>
      <c r="KG52" s="767"/>
      <c r="KH52" s="767"/>
      <c r="KI52" s="767"/>
      <c r="KJ52" s="767"/>
      <c r="KK52" s="767"/>
      <c r="KL52" s="767"/>
      <c r="KM52" s="767"/>
      <c r="KN52" s="767"/>
      <c r="KO52" s="767"/>
      <c r="KP52" s="767"/>
      <c r="KQ52" s="767"/>
      <c r="KR52" s="767"/>
      <c r="KS52" s="767"/>
      <c r="KT52" s="767"/>
      <c r="KU52" s="767"/>
      <c r="KV52" s="767"/>
      <c r="KW52" s="767"/>
      <c r="KX52" s="767"/>
      <c r="KY52" s="767"/>
      <c r="KZ52" s="767"/>
      <c r="LA52" s="767"/>
      <c r="LB52" s="767"/>
      <c r="LC52" s="767"/>
      <c r="LD52" s="767"/>
      <c r="LE52" s="767"/>
      <c r="LF52" s="767"/>
      <c r="LG52" s="767"/>
      <c r="LH52" s="767"/>
      <c r="LI52" s="767"/>
      <c r="LJ52" s="767"/>
      <c r="LK52" s="767"/>
      <c r="LL52" s="767"/>
      <c r="LM52" s="767"/>
      <c r="LN52" s="767"/>
      <c r="LO52" s="767"/>
      <c r="LP52" s="767"/>
      <c r="LQ52" s="767"/>
      <c r="LR52" s="767"/>
      <c r="LS52" s="767"/>
      <c r="LT52" s="767"/>
      <c r="LU52" s="767"/>
      <c r="LV52" s="767"/>
      <c r="LW52" s="767"/>
      <c r="LX52" s="767"/>
      <c r="LY52" s="767"/>
      <c r="LZ52" s="767"/>
      <c r="MA52" s="767"/>
      <c r="MB52" s="767"/>
      <c r="MC52" s="767"/>
      <c r="MD52" s="767"/>
      <c r="ME52" s="767"/>
      <c r="MF52" s="767"/>
      <c r="MG52" s="767"/>
      <c r="MH52" s="767"/>
      <c r="MI52" s="767"/>
      <c r="MJ52" s="767"/>
      <c r="MK52" s="767"/>
      <c r="ML52" s="767"/>
      <c r="MM52" s="767"/>
      <c r="MN52" s="767"/>
      <c r="MO52" s="767"/>
      <c r="MP52" s="767"/>
      <c r="MQ52" s="767"/>
      <c r="MR52" s="767"/>
      <c r="MS52" s="767"/>
      <c r="MT52" s="767"/>
      <c r="MU52" s="767"/>
      <c r="MV52" s="767"/>
      <c r="MW52" s="767"/>
      <c r="MX52" s="767"/>
      <c r="MY52" s="767"/>
      <c r="MZ52" s="767"/>
      <c r="NA52" s="767"/>
      <c r="NB52" s="767"/>
      <c r="NC52" s="767"/>
      <c r="ND52" s="767"/>
      <c r="NE52" s="767"/>
      <c r="NF52" s="767"/>
      <c r="NG52" s="767"/>
      <c r="NH52" s="767"/>
      <c r="NI52" s="767"/>
      <c r="NJ52" s="767"/>
      <c r="NK52" s="767"/>
      <c r="NL52" s="767"/>
      <c r="NM52" s="767"/>
      <c r="NN52" s="767"/>
      <c r="NO52" s="767"/>
      <c r="NP52" s="767"/>
      <c r="NQ52" s="767"/>
      <c r="NR52" s="767"/>
      <c r="NS52" s="767"/>
      <c r="NT52" s="767"/>
      <c r="NU52" s="767"/>
      <c r="NV52" s="767"/>
      <c r="NW52" s="767"/>
      <c r="NX52" s="767"/>
      <c r="NY52" s="767"/>
      <c r="NZ52" s="767"/>
      <c r="OA52" s="767"/>
      <c r="OB52" s="767"/>
      <c r="OC52" s="767"/>
      <c r="OD52" s="767"/>
      <c r="OE52" s="767"/>
      <c r="OF52" s="767"/>
      <c r="OG52" s="767"/>
      <c r="OH52" s="767"/>
      <c r="OI52" s="767"/>
      <c r="OJ52" s="767"/>
      <c r="OK52" s="767"/>
      <c r="OL52" s="767"/>
      <c r="OM52" s="767"/>
      <c r="ON52" s="767"/>
      <c r="OO52" s="767"/>
      <c r="OP52" s="767"/>
      <c r="OQ52" s="767"/>
      <c r="OR52" s="767"/>
      <c r="OS52" s="767"/>
      <c r="OT52" s="767"/>
      <c r="OU52" s="767"/>
      <c r="OV52" s="767"/>
      <c r="OW52" s="767"/>
      <c r="OX52" s="767"/>
      <c r="OY52" s="767"/>
      <c r="OZ52" s="767"/>
      <c r="PA52" s="767"/>
      <c r="PB52" s="767"/>
      <c r="PC52" s="767"/>
      <c r="PD52" s="767"/>
      <c r="PE52" s="767"/>
      <c r="PF52" s="767"/>
      <c r="PG52" s="767"/>
      <c r="PH52" s="767"/>
      <c r="PI52" s="767"/>
      <c r="PJ52" s="767"/>
      <c r="PK52" s="767"/>
      <c r="PL52" s="767"/>
      <c r="PM52" s="767"/>
      <c r="PN52" s="767"/>
      <c r="PO52" s="767"/>
      <c r="PP52" s="767"/>
      <c r="PQ52" s="767"/>
      <c r="PR52" s="767"/>
      <c r="PS52" s="767"/>
      <c r="PT52" s="767"/>
      <c r="PU52" s="767"/>
      <c r="PV52" s="767"/>
      <c r="PW52" s="767"/>
      <c r="PX52" s="767"/>
      <c r="PY52" s="767"/>
      <c r="PZ52" s="767"/>
      <c r="QA52" s="767"/>
      <c r="QB52" s="767"/>
      <c r="QC52" s="767"/>
      <c r="QD52" s="767"/>
      <c r="QE52" s="767"/>
      <c r="QF52" s="767"/>
      <c r="QG52" s="767"/>
      <c r="QH52" s="767"/>
      <c r="QI52" s="767"/>
      <c r="QJ52" s="767"/>
      <c r="QK52" s="767"/>
      <c r="QL52" s="767"/>
      <c r="QM52" s="767"/>
      <c r="QN52" s="767"/>
      <c r="QO52" s="767"/>
      <c r="QP52" s="767"/>
      <c r="QQ52" s="767"/>
      <c r="QR52" s="767"/>
      <c r="QS52" s="767"/>
      <c r="QT52" s="767"/>
      <c r="QU52" s="767"/>
      <c r="QV52" s="767"/>
      <c r="QW52" s="767"/>
      <c r="QX52" s="767"/>
      <c r="QY52" s="767"/>
      <c r="QZ52" s="767"/>
      <c r="RA52" s="767"/>
      <c r="RB52" s="767"/>
      <c r="RC52" s="767"/>
      <c r="RD52" s="767"/>
      <c r="RE52" s="767"/>
      <c r="RF52" s="767"/>
      <c r="RG52" s="767"/>
      <c r="RH52" s="767"/>
      <c r="RI52" s="767"/>
      <c r="RJ52" s="767"/>
      <c r="RK52" s="767"/>
      <c r="RL52" s="767"/>
      <c r="RM52" s="767"/>
      <c r="RN52" s="767"/>
      <c r="RO52" s="767"/>
      <c r="RP52" s="767"/>
      <c r="RQ52" s="767"/>
      <c r="RR52" s="767"/>
      <c r="RS52" s="767"/>
      <c r="RT52" s="767"/>
      <c r="RU52" s="767"/>
      <c r="RV52" s="767"/>
      <c r="RW52" s="767"/>
      <c r="RX52" s="767"/>
      <c r="RY52" s="767"/>
      <c r="RZ52" s="767"/>
      <c r="SA52" s="767"/>
      <c r="SB52" s="767"/>
      <c r="SC52" s="767"/>
      <c r="SD52" s="767"/>
      <c r="SE52" s="767"/>
      <c r="SF52" s="767"/>
      <c r="SG52" s="767"/>
      <c r="SH52" s="767"/>
      <c r="SI52" s="767"/>
      <c r="SJ52" s="767"/>
      <c r="SK52" s="767"/>
      <c r="SL52" s="767"/>
      <c r="SM52" s="767"/>
      <c r="SN52" s="767"/>
      <c r="SO52" s="767"/>
      <c r="SP52" s="767"/>
      <c r="SQ52" s="767"/>
      <c r="SR52" s="767"/>
      <c r="SS52" s="767"/>
      <c r="ST52" s="767"/>
      <c r="SU52" s="767"/>
      <c r="SV52" s="767"/>
      <c r="SW52" s="767"/>
      <c r="SX52" s="767"/>
      <c r="SY52" s="767"/>
      <c r="SZ52" s="767"/>
      <c r="TA52" s="767"/>
      <c r="TB52" s="767"/>
      <c r="TC52" s="767"/>
      <c r="TD52" s="767"/>
      <c r="TE52" s="767"/>
      <c r="TF52" s="767"/>
      <c r="TG52" s="767"/>
      <c r="TH52" s="767"/>
      <c r="TI52" s="767"/>
      <c r="TJ52" s="767"/>
      <c r="TK52" s="767"/>
      <c r="TL52" s="767"/>
      <c r="TM52" s="767"/>
      <c r="TN52" s="767"/>
      <c r="TO52" s="767"/>
      <c r="TP52" s="767"/>
      <c r="TQ52" s="767"/>
      <c r="TR52" s="767"/>
      <c r="TS52" s="767"/>
      <c r="TT52" s="767"/>
      <c r="TU52" s="767"/>
      <c r="TV52" s="767"/>
      <c r="TW52" s="767"/>
      <c r="TX52" s="767"/>
      <c r="TY52" s="767"/>
      <c r="TZ52" s="767"/>
      <c r="UA52" s="767"/>
      <c r="UB52" s="767"/>
      <c r="UC52" s="767"/>
      <c r="UD52" s="767"/>
      <c r="UE52" s="767"/>
      <c r="UF52" s="767"/>
      <c r="UG52" s="767"/>
      <c r="UH52" s="767"/>
      <c r="UI52" s="767"/>
      <c r="UJ52" s="767"/>
      <c r="UK52" s="767"/>
      <c r="UL52" s="767"/>
      <c r="UM52" s="767"/>
      <c r="UN52" s="767"/>
      <c r="UO52" s="767"/>
      <c r="UP52" s="767"/>
      <c r="UQ52" s="767"/>
      <c r="UR52" s="767"/>
      <c r="US52" s="767"/>
      <c r="UT52" s="767"/>
      <c r="UU52" s="767"/>
      <c r="UV52" s="767"/>
      <c r="UW52" s="767"/>
      <c r="UX52" s="767"/>
      <c r="UY52" s="767"/>
      <c r="UZ52" s="767"/>
      <c r="VA52" s="767"/>
      <c r="VB52" s="767"/>
      <c r="VC52" s="767"/>
      <c r="VD52" s="767"/>
      <c r="VE52" s="767"/>
      <c r="VF52" s="767"/>
      <c r="VG52" s="767"/>
      <c r="VH52" s="767"/>
      <c r="VI52" s="767"/>
      <c r="VJ52" s="767"/>
      <c r="VK52" s="767"/>
      <c r="VL52" s="767"/>
      <c r="VM52" s="767"/>
      <c r="VN52" s="767"/>
      <c r="VO52" s="767"/>
      <c r="VP52" s="767"/>
      <c r="VQ52" s="767"/>
      <c r="VR52" s="767"/>
      <c r="VS52" s="767"/>
      <c r="VT52" s="767"/>
      <c r="VU52" s="767"/>
      <c r="VV52" s="767"/>
      <c r="VW52" s="767"/>
      <c r="VX52" s="767"/>
      <c r="VY52" s="767"/>
      <c r="VZ52" s="767"/>
      <c r="WA52" s="767"/>
      <c r="WB52" s="767"/>
      <c r="WC52" s="767"/>
      <c r="WD52" s="767"/>
      <c r="WE52" s="767"/>
      <c r="WF52" s="767"/>
      <c r="WG52" s="767"/>
      <c r="WH52" s="767"/>
      <c r="WI52" s="767"/>
      <c r="WJ52" s="767"/>
      <c r="WK52" s="767"/>
      <c r="WL52" s="767"/>
      <c r="WM52" s="767"/>
      <c r="WN52" s="767"/>
      <c r="WO52" s="767"/>
      <c r="WP52" s="767"/>
      <c r="WQ52" s="767"/>
      <c r="WR52" s="767"/>
      <c r="WS52" s="767"/>
      <c r="WT52" s="767"/>
      <c r="WU52" s="767"/>
      <c r="WV52" s="767"/>
      <c r="WW52" s="767"/>
      <c r="WX52" s="767"/>
      <c r="WY52" s="767"/>
      <c r="WZ52" s="767"/>
      <c r="XA52" s="767"/>
      <c r="XB52" s="767"/>
      <c r="XC52" s="767"/>
      <c r="XD52" s="767"/>
      <c r="XE52" s="767"/>
      <c r="XF52" s="767"/>
      <c r="XG52" s="767"/>
      <c r="XH52" s="767"/>
      <c r="XI52" s="767"/>
      <c r="XJ52" s="767"/>
      <c r="XK52" s="767"/>
      <c r="XL52" s="767"/>
      <c r="XM52" s="767"/>
      <c r="XN52" s="767"/>
      <c r="XO52" s="767"/>
      <c r="XP52" s="767"/>
      <c r="XQ52" s="767"/>
      <c r="XR52" s="767"/>
      <c r="XS52" s="767"/>
      <c r="XT52" s="767"/>
      <c r="XU52" s="767"/>
      <c r="XV52" s="767"/>
      <c r="XW52" s="767"/>
      <c r="XX52" s="767"/>
      <c r="XY52" s="767"/>
      <c r="XZ52" s="767"/>
      <c r="YA52" s="767"/>
      <c r="YB52" s="767"/>
      <c r="YC52" s="767"/>
      <c r="YD52" s="767"/>
      <c r="YE52" s="767"/>
      <c r="YF52" s="767"/>
      <c r="YG52" s="767"/>
      <c r="YH52" s="767"/>
      <c r="YI52" s="767"/>
      <c r="YJ52" s="767"/>
      <c r="YK52" s="767"/>
      <c r="YL52" s="767"/>
      <c r="YM52" s="767"/>
      <c r="YN52" s="767"/>
      <c r="YO52" s="767"/>
      <c r="YP52" s="767"/>
      <c r="YQ52" s="767"/>
      <c r="YR52" s="767"/>
      <c r="YS52" s="767"/>
      <c r="YT52" s="767"/>
      <c r="YU52" s="767"/>
      <c r="YV52" s="767"/>
      <c r="YW52" s="767"/>
      <c r="YX52" s="767"/>
      <c r="YY52" s="767"/>
      <c r="YZ52" s="767"/>
      <c r="ZA52" s="767"/>
      <c r="ZB52" s="767"/>
      <c r="ZC52" s="767"/>
      <c r="ZD52" s="767"/>
      <c r="ZE52" s="767"/>
      <c r="ZF52" s="767"/>
      <c r="ZG52" s="767"/>
      <c r="ZH52" s="767"/>
      <c r="ZI52" s="767"/>
      <c r="ZJ52" s="767"/>
      <c r="ZK52" s="767"/>
      <c r="ZL52" s="767"/>
      <c r="ZM52" s="767"/>
      <c r="ZN52" s="767"/>
      <c r="ZO52" s="767"/>
      <c r="ZP52" s="767"/>
      <c r="ZQ52" s="767"/>
      <c r="ZR52" s="767"/>
      <c r="ZS52" s="767"/>
      <c r="ZT52" s="767"/>
      <c r="ZU52" s="767"/>
      <c r="ZV52" s="767"/>
      <c r="ZW52" s="767"/>
      <c r="ZX52" s="767"/>
      <c r="ZY52" s="767"/>
      <c r="ZZ52" s="767"/>
      <c r="AAA52" s="767"/>
      <c r="AAB52" s="767"/>
      <c r="AAC52" s="767"/>
      <c r="AAD52" s="767"/>
      <c r="AAE52" s="767"/>
      <c r="AAF52" s="767"/>
      <c r="AAG52" s="767"/>
      <c r="AAH52" s="767"/>
      <c r="AAI52" s="767"/>
      <c r="AAJ52" s="767"/>
      <c r="AAK52" s="767"/>
      <c r="AAL52" s="767"/>
      <c r="AAM52" s="767"/>
      <c r="AAN52" s="767"/>
      <c r="AAO52" s="767"/>
      <c r="AAP52" s="767"/>
      <c r="AAQ52" s="767"/>
      <c r="AAR52" s="767"/>
      <c r="AAS52" s="767"/>
      <c r="AAT52" s="767"/>
      <c r="AAU52" s="767"/>
      <c r="AAV52" s="767"/>
      <c r="AAW52" s="767"/>
      <c r="AAX52" s="767"/>
      <c r="AAY52" s="767"/>
      <c r="AAZ52" s="767"/>
      <c r="ABA52" s="767"/>
      <c r="ABB52" s="767"/>
      <c r="ABC52" s="767"/>
      <c r="ABD52" s="767"/>
      <c r="ABE52" s="767"/>
      <c r="ABF52" s="767"/>
      <c r="ABG52" s="767"/>
      <c r="ABH52" s="767"/>
      <c r="ABI52" s="767"/>
      <c r="ABJ52" s="767"/>
      <c r="ABK52" s="767"/>
      <c r="ABL52" s="767"/>
      <c r="ABM52" s="767"/>
      <c r="ABN52" s="767"/>
      <c r="ABO52" s="767"/>
      <c r="ABP52" s="767"/>
      <c r="ABQ52" s="767"/>
      <c r="ABR52" s="767"/>
      <c r="ABS52" s="767"/>
      <c r="ABT52" s="767"/>
      <c r="ABU52" s="767"/>
      <c r="ABV52" s="767"/>
      <c r="ABW52" s="767"/>
      <c r="ABX52" s="767"/>
      <c r="ABY52" s="767"/>
      <c r="ABZ52" s="767"/>
      <c r="ACA52" s="767"/>
      <c r="ACB52" s="767"/>
      <c r="ACC52" s="767"/>
      <c r="ACD52" s="767"/>
      <c r="ACE52" s="767"/>
      <c r="ACF52" s="767"/>
      <c r="ACG52" s="767"/>
      <c r="ACH52" s="767"/>
      <c r="ACI52" s="767"/>
      <c r="ACJ52" s="767"/>
      <c r="ACK52" s="767"/>
      <c r="ACL52" s="767"/>
      <c r="ACM52" s="767"/>
      <c r="ACN52" s="767"/>
      <c r="ACO52" s="767"/>
      <c r="ACP52" s="767"/>
      <c r="ACQ52" s="767"/>
      <c r="ACR52" s="767"/>
      <c r="ACS52" s="767"/>
      <c r="ACT52" s="767"/>
      <c r="ACU52" s="767"/>
      <c r="ACV52" s="767"/>
      <c r="ACW52" s="767"/>
      <c r="ACX52" s="767"/>
      <c r="ACY52" s="767"/>
      <c r="ACZ52" s="767"/>
      <c r="ADA52" s="767"/>
      <c r="ADB52" s="767"/>
      <c r="ADC52" s="767"/>
      <c r="ADD52" s="767"/>
      <c r="ADE52" s="767"/>
      <c r="ADF52" s="767"/>
      <c r="ADG52" s="767"/>
      <c r="ADH52" s="767"/>
      <c r="ADI52" s="767"/>
      <c r="ADJ52" s="767"/>
      <c r="ADK52" s="767"/>
      <c r="ADL52" s="767"/>
      <c r="ADM52" s="767"/>
      <c r="ADN52" s="767"/>
      <c r="ADO52" s="767"/>
      <c r="ADP52" s="767"/>
      <c r="ADQ52" s="767"/>
      <c r="ADR52" s="767"/>
      <c r="ADS52" s="767"/>
      <c r="ADT52" s="767"/>
      <c r="ADU52" s="767"/>
      <c r="ADV52" s="767"/>
      <c r="ADW52" s="767"/>
      <c r="ADX52" s="767"/>
      <c r="ADY52" s="767"/>
      <c r="ADZ52" s="767"/>
      <c r="AEA52" s="767"/>
      <c r="AEB52" s="767"/>
      <c r="AEC52" s="767"/>
      <c r="AED52" s="767"/>
      <c r="AEE52" s="767"/>
      <c r="AEF52" s="767"/>
      <c r="AEG52" s="767"/>
      <c r="AEH52" s="767"/>
      <c r="AEI52" s="767"/>
      <c r="AEJ52" s="767"/>
      <c r="AEK52" s="767"/>
      <c r="AEL52" s="767"/>
      <c r="AEM52" s="767"/>
      <c r="AEN52" s="767"/>
      <c r="AEO52" s="767"/>
      <c r="AEP52" s="767"/>
      <c r="AEQ52" s="767"/>
      <c r="AER52" s="767"/>
      <c r="AES52" s="767"/>
      <c r="AET52" s="767"/>
      <c r="AEU52" s="767"/>
      <c r="AEV52" s="767"/>
      <c r="AEW52" s="767"/>
      <c r="AEX52" s="767"/>
      <c r="AEY52" s="767"/>
      <c r="AEZ52" s="767"/>
      <c r="AFA52" s="767"/>
      <c r="AFB52" s="767"/>
      <c r="AFC52" s="767"/>
      <c r="AFD52" s="767"/>
      <c r="AFE52" s="767"/>
      <c r="AFF52" s="767"/>
      <c r="AFG52" s="767"/>
      <c r="AFH52" s="767"/>
      <c r="AFI52" s="767"/>
      <c r="AFJ52" s="767"/>
      <c r="AFK52" s="767"/>
      <c r="AFL52" s="767"/>
      <c r="AFM52" s="767"/>
      <c r="AFN52" s="767"/>
      <c r="AFO52" s="767"/>
      <c r="AFP52" s="767"/>
      <c r="AFQ52" s="767"/>
      <c r="AFR52" s="767"/>
      <c r="AFS52" s="767"/>
      <c r="AFT52" s="767"/>
      <c r="AFU52" s="767"/>
      <c r="AFV52" s="767"/>
      <c r="AFW52" s="767"/>
      <c r="AFX52" s="767"/>
      <c r="AFY52" s="767"/>
      <c r="AFZ52" s="767"/>
      <c r="AGA52" s="767"/>
      <c r="AGB52" s="767"/>
      <c r="AGC52" s="767"/>
      <c r="AGD52" s="767"/>
      <c r="AGE52" s="767"/>
      <c r="AGF52" s="767"/>
      <c r="AGG52" s="767"/>
      <c r="AGH52" s="767"/>
      <c r="AGI52" s="767"/>
      <c r="AGJ52" s="767"/>
      <c r="AGK52" s="767"/>
      <c r="AGL52" s="767"/>
      <c r="AGM52" s="767"/>
      <c r="AGN52" s="767"/>
      <c r="AGO52" s="767"/>
      <c r="AGP52" s="767"/>
      <c r="AGQ52" s="767"/>
      <c r="AGR52" s="767"/>
      <c r="AGS52" s="767"/>
      <c r="AGT52" s="767"/>
      <c r="AGU52" s="767"/>
      <c r="AGV52" s="767"/>
      <c r="AGW52" s="767"/>
      <c r="AGX52" s="767"/>
      <c r="AGY52" s="767"/>
      <c r="AGZ52" s="767"/>
      <c r="AHA52" s="767"/>
      <c r="AHB52" s="767"/>
      <c r="AHC52" s="767"/>
      <c r="AHD52" s="767"/>
      <c r="AHE52" s="767"/>
      <c r="AHF52" s="767"/>
      <c r="AHG52" s="767"/>
      <c r="AHH52" s="767"/>
      <c r="AHI52" s="767"/>
      <c r="AHJ52" s="767"/>
      <c r="AHK52" s="767"/>
      <c r="AHL52" s="767"/>
      <c r="AHM52" s="767"/>
      <c r="AHN52" s="767"/>
      <c r="AHO52" s="767"/>
      <c r="AHP52" s="767"/>
      <c r="AHQ52" s="767"/>
      <c r="AHR52" s="767"/>
      <c r="AHS52" s="767"/>
      <c r="AHT52" s="767"/>
      <c r="AHU52" s="767"/>
      <c r="AHV52" s="767"/>
      <c r="AHW52" s="767"/>
      <c r="AHX52" s="767"/>
      <c r="AHY52" s="767"/>
      <c r="AHZ52" s="767"/>
      <c r="AIA52" s="767"/>
      <c r="AIB52" s="767"/>
      <c r="AIC52" s="767"/>
      <c r="AID52" s="767"/>
      <c r="AIE52" s="767"/>
      <c r="AIF52" s="767"/>
      <c r="AIG52" s="767"/>
      <c r="AIH52" s="767"/>
      <c r="AII52" s="767"/>
      <c r="AIJ52" s="767"/>
      <c r="AIK52" s="767"/>
      <c r="AIL52" s="767"/>
      <c r="AIM52" s="767"/>
      <c r="AIN52" s="767"/>
      <c r="AIO52" s="767"/>
      <c r="AIP52" s="767"/>
      <c r="AIQ52" s="767"/>
      <c r="AIR52" s="767"/>
      <c r="AIS52" s="767"/>
      <c r="AIT52" s="767"/>
      <c r="AIU52" s="767"/>
      <c r="AIV52" s="767"/>
      <c r="AIW52" s="767"/>
      <c r="AIX52" s="767"/>
      <c r="AIY52" s="767"/>
      <c r="AIZ52" s="767"/>
      <c r="AJA52" s="767"/>
      <c r="AJB52" s="767"/>
      <c r="AJC52" s="767"/>
      <c r="AJD52" s="767"/>
      <c r="AJE52" s="767"/>
      <c r="AJF52" s="767"/>
      <c r="AJG52" s="767"/>
      <c r="AJH52" s="767"/>
      <c r="AJI52" s="767"/>
      <c r="AJJ52" s="767"/>
      <c r="AJK52" s="767"/>
      <c r="AJL52" s="767"/>
      <c r="AJM52" s="767"/>
      <c r="AJN52" s="767"/>
      <c r="AJO52" s="767"/>
      <c r="AJP52" s="767"/>
      <c r="AJQ52" s="767"/>
      <c r="AJR52" s="767"/>
      <c r="AJS52" s="767"/>
      <c r="AJT52" s="767"/>
      <c r="AJU52" s="767"/>
      <c r="AJV52" s="767"/>
      <c r="AJW52" s="767"/>
      <c r="AJX52" s="767"/>
      <c r="AJY52" s="767"/>
      <c r="AJZ52" s="767"/>
      <c r="AKA52" s="767"/>
      <c r="AKB52" s="767"/>
      <c r="AKC52" s="767"/>
      <c r="AKD52" s="767"/>
      <c r="AKE52" s="767"/>
      <c r="AKF52" s="767"/>
      <c r="AKG52" s="767"/>
      <c r="AKH52" s="767"/>
      <c r="AKI52" s="767"/>
      <c r="AKJ52" s="767"/>
      <c r="AKK52" s="767"/>
      <c r="AKL52" s="767"/>
      <c r="AKM52" s="767"/>
      <c r="AKN52" s="767"/>
      <c r="AKO52" s="767"/>
      <c r="AKP52" s="767"/>
      <c r="AKQ52" s="767"/>
      <c r="AKR52" s="767"/>
      <c r="AKS52" s="767"/>
      <c r="AKT52" s="767"/>
      <c r="AKU52" s="767"/>
      <c r="AKV52" s="767"/>
      <c r="AKW52" s="767"/>
      <c r="AKX52" s="767"/>
      <c r="AKY52" s="767"/>
      <c r="AKZ52" s="767"/>
      <c r="ALA52" s="767"/>
      <c r="ALB52" s="767"/>
      <c r="ALC52" s="767"/>
      <c r="ALD52" s="767"/>
      <c r="ALE52" s="767"/>
      <c r="ALF52" s="767"/>
      <c r="ALG52" s="767"/>
      <c r="ALH52" s="767"/>
      <c r="ALI52" s="767"/>
      <c r="ALJ52" s="767"/>
      <c r="ALK52" s="767"/>
      <c r="ALL52" s="767"/>
      <c r="ALM52" s="767"/>
      <c r="ALN52" s="767"/>
      <c r="ALO52" s="767"/>
      <c r="ALP52" s="767"/>
      <c r="ALQ52" s="767"/>
      <c r="ALR52" s="767"/>
      <c r="ALS52" s="767"/>
      <c r="ALT52" s="767"/>
      <c r="ALU52" s="767"/>
      <c r="ALV52" s="767"/>
      <c r="ALW52" s="767"/>
      <c r="ALX52" s="767"/>
      <c r="ALY52" s="767"/>
      <c r="ALZ52" s="767"/>
      <c r="AMA52" s="767"/>
      <c r="AMB52" s="767"/>
      <c r="AMC52" s="767"/>
      <c r="AMD52" s="767"/>
      <c r="AME52" s="767"/>
      <c r="AMF52" s="767"/>
      <c r="AMG52" s="767"/>
      <c r="AMQ52" s="767"/>
      <c r="AMR52" s="767"/>
      <c r="AMS52" s="767"/>
      <c r="AMT52" s="767"/>
      <c r="AMU52" s="767"/>
      <c r="AMV52" s="767"/>
      <c r="AMW52" s="767"/>
      <c r="AMX52" s="767"/>
      <c r="AMY52" s="767"/>
      <c r="AMZ52" s="767"/>
      <c r="ANA52" s="767"/>
      <c r="ANB52" s="767"/>
      <c r="ANC52" s="767"/>
      <c r="AND52" s="767"/>
      <c r="ANE52" s="767"/>
      <c r="ANF52" s="767"/>
      <c r="ANG52" s="767"/>
      <c r="ANH52" s="767"/>
      <c r="ANI52" s="767"/>
      <c r="ANJ52" s="767"/>
      <c r="ANK52" s="767"/>
      <c r="ANL52" s="767"/>
      <c r="ANM52" s="767"/>
      <c r="ANN52" s="767"/>
      <c r="ANO52" s="767"/>
      <c r="ANP52" s="767"/>
      <c r="ANQ52" s="767"/>
      <c r="ANR52" s="767"/>
      <c r="ANS52" s="767"/>
      <c r="ANT52" s="767"/>
      <c r="ANU52" s="767"/>
      <c r="ANV52" s="767"/>
      <c r="ANW52" s="767"/>
      <c r="ANX52" s="767"/>
      <c r="ANY52" s="767"/>
      <c r="ANZ52" s="767"/>
      <c r="AOA52" s="767"/>
      <c r="AOB52" s="767"/>
      <c r="AOC52" s="767"/>
      <c r="AOD52" s="767"/>
      <c r="AOE52" s="767"/>
      <c r="AOF52" s="767"/>
      <c r="AOG52" s="767"/>
      <c r="AOH52" s="767"/>
      <c r="AOI52" s="767"/>
      <c r="AOJ52" s="767"/>
      <c r="AOK52" s="767"/>
      <c r="AOL52" s="767"/>
      <c r="AOM52" s="767"/>
      <c r="AON52" s="767"/>
      <c r="AOO52" s="767"/>
      <c r="AOP52" s="767"/>
      <c r="AOQ52" s="767"/>
      <c r="AOR52" s="767"/>
      <c r="AOS52" s="767"/>
      <c r="AOT52" s="767"/>
      <c r="AOU52" s="767"/>
      <c r="AOV52" s="767"/>
      <c r="AOW52" s="767"/>
      <c r="AOX52" s="767"/>
      <c r="AOY52" s="767"/>
      <c r="AOZ52" s="767"/>
      <c r="APA52" s="767"/>
      <c r="APB52" s="767"/>
      <c r="APC52" s="767"/>
      <c r="APD52" s="767"/>
      <c r="APE52" s="767"/>
      <c r="APF52" s="767"/>
      <c r="APG52" s="767"/>
      <c r="APH52" s="767"/>
      <c r="API52" s="767"/>
      <c r="APJ52" s="767"/>
      <c r="APK52" s="767"/>
      <c r="APL52" s="767"/>
      <c r="APM52" s="767"/>
      <c r="APN52" s="767"/>
      <c r="APO52" s="767"/>
      <c r="APP52" s="767"/>
      <c r="APQ52" s="767"/>
      <c r="APR52" s="767"/>
      <c r="APS52" s="767"/>
      <c r="APT52" s="767"/>
      <c r="APU52" s="767"/>
      <c r="APV52" s="767"/>
      <c r="APW52" s="767"/>
      <c r="APX52" s="767"/>
      <c r="APY52" s="767"/>
      <c r="APZ52" s="767"/>
      <c r="AQA52" s="767"/>
      <c r="AQB52" s="767"/>
      <c r="AQC52" s="767"/>
      <c r="AQD52" s="767"/>
      <c r="AQE52" s="767"/>
      <c r="AQF52" s="767"/>
      <c r="AQG52" s="767"/>
      <c r="AQH52" s="767"/>
      <c r="AQI52" s="767"/>
      <c r="AQJ52" s="767"/>
      <c r="AQK52" s="767"/>
      <c r="AQL52" s="767"/>
      <c r="AQM52" s="767"/>
      <c r="AQN52" s="767"/>
      <c r="AQO52" s="767"/>
      <c r="AQP52" s="767"/>
      <c r="AQQ52" s="767"/>
      <c r="AQR52" s="767"/>
      <c r="AQS52" s="767"/>
      <c r="AQT52" s="767"/>
      <c r="AQU52" s="767"/>
      <c r="AQV52" s="767"/>
      <c r="AQW52" s="767"/>
      <c r="AQX52" s="767"/>
      <c r="AQY52" s="767"/>
      <c r="AQZ52" s="767"/>
      <c r="ARA52" s="767"/>
      <c r="ARB52" s="767"/>
      <c r="ARC52" s="767"/>
      <c r="ARD52" s="767"/>
      <c r="ARE52" s="767"/>
      <c r="ARF52" s="767"/>
      <c r="ARG52" s="767"/>
      <c r="ARH52" s="767"/>
      <c r="ARI52" s="767"/>
      <c r="ARJ52" s="767"/>
      <c r="ARK52" s="767"/>
      <c r="ARL52" s="767"/>
      <c r="ARM52" s="767"/>
      <c r="ARN52" s="767"/>
      <c r="ARO52" s="767"/>
      <c r="ARP52" s="767"/>
      <c r="ARQ52" s="767"/>
      <c r="ARR52" s="767"/>
      <c r="ARS52" s="767"/>
      <c r="ART52" s="767"/>
      <c r="ARU52" s="767"/>
      <c r="ARV52" s="767"/>
      <c r="ARW52" s="767"/>
      <c r="ARX52" s="767"/>
      <c r="ARY52" s="767"/>
      <c r="ARZ52" s="767"/>
      <c r="ASA52" s="767"/>
      <c r="ASB52" s="767"/>
      <c r="ASC52" s="767"/>
      <c r="ASD52" s="767"/>
      <c r="ASE52" s="767"/>
      <c r="ASF52" s="767"/>
      <c r="ASG52" s="767"/>
      <c r="ASH52" s="767"/>
      <c r="ASI52" s="767"/>
      <c r="ASJ52" s="767"/>
      <c r="ASK52" s="767"/>
      <c r="ASL52" s="767"/>
      <c r="ASM52" s="767"/>
      <c r="ASN52" s="767"/>
      <c r="ASO52" s="767"/>
      <c r="ASP52" s="767"/>
      <c r="ASQ52" s="767"/>
      <c r="ASR52" s="767"/>
      <c r="ASS52" s="767"/>
      <c r="AST52" s="767"/>
      <c r="ASU52" s="767"/>
      <c r="ASV52" s="767"/>
      <c r="ASW52" s="767"/>
      <c r="ASX52" s="767"/>
      <c r="ASY52" s="767"/>
      <c r="ASZ52" s="767"/>
      <c r="ATA52" s="767"/>
      <c r="ATB52" s="767"/>
      <c r="ATC52" s="767"/>
      <c r="ATD52" s="767"/>
      <c r="ATE52" s="767"/>
      <c r="ATF52" s="767"/>
      <c r="ATG52" s="767"/>
      <c r="ATH52" s="767"/>
      <c r="ATI52" s="767"/>
      <c r="ATJ52" s="767"/>
      <c r="ATK52" s="767"/>
      <c r="ATL52" s="767"/>
      <c r="ATM52" s="767"/>
      <c r="ATN52" s="767"/>
      <c r="ATO52" s="767"/>
      <c r="ATP52" s="767"/>
      <c r="ATQ52" s="767"/>
      <c r="ATR52" s="767"/>
      <c r="ATS52" s="767"/>
      <c r="ATT52" s="767"/>
      <c r="ATU52" s="767"/>
      <c r="ATV52" s="767"/>
      <c r="ATW52" s="767"/>
      <c r="ATX52" s="767"/>
      <c r="ATY52" s="767"/>
      <c r="ATZ52" s="767"/>
      <c r="AUA52" s="767"/>
      <c r="AUB52" s="767"/>
      <c r="AUC52" s="767"/>
      <c r="AUD52" s="767"/>
      <c r="AUE52" s="767"/>
      <c r="AUF52" s="767"/>
      <c r="AUG52" s="767"/>
      <c r="AUH52" s="767"/>
      <c r="AUI52" s="767"/>
      <c r="AUJ52" s="767"/>
      <c r="AUK52" s="767"/>
      <c r="AUL52" s="767"/>
      <c r="AUM52" s="767"/>
      <c r="AUN52" s="767"/>
      <c r="AUO52" s="767"/>
      <c r="AUP52" s="767"/>
      <c r="AUQ52" s="767"/>
      <c r="AUR52" s="767"/>
      <c r="AUS52" s="767"/>
      <c r="AUT52" s="767"/>
      <c r="AUU52" s="767"/>
      <c r="AUV52" s="767"/>
      <c r="AUW52" s="767"/>
      <c r="AUX52" s="767"/>
      <c r="AUY52" s="767"/>
      <c r="AUZ52" s="767"/>
      <c r="AVA52" s="767"/>
      <c r="AVB52" s="767"/>
      <c r="AVC52" s="767"/>
      <c r="AVD52" s="767"/>
      <c r="AVE52" s="767"/>
      <c r="AVF52" s="767"/>
      <c r="AVG52" s="767"/>
      <c r="AVH52" s="767"/>
      <c r="AVI52" s="767"/>
      <c r="AVJ52" s="767"/>
      <c r="AVK52" s="767"/>
      <c r="AVL52" s="767"/>
      <c r="AVM52" s="767"/>
      <c r="AVN52" s="767"/>
      <c r="AVO52" s="767"/>
      <c r="AVP52" s="767"/>
      <c r="AVQ52" s="767"/>
      <c r="AVR52" s="767"/>
      <c r="AVS52" s="767"/>
      <c r="AVT52" s="767"/>
      <c r="AVU52" s="767"/>
      <c r="AVV52" s="767"/>
      <c r="AVW52" s="767"/>
      <c r="AVX52" s="767"/>
      <c r="AVY52" s="767"/>
      <c r="AVZ52" s="767"/>
      <c r="AWA52" s="767"/>
      <c r="AWB52" s="767"/>
      <c r="AWC52" s="767"/>
      <c r="AWD52" s="767"/>
      <c r="AWE52" s="767"/>
      <c r="AWF52" s="767"/>
      <c r="AWG52" s="767"/>
      <c r="AWH52" s="767"/>
      <c r="AWI52" s="767"/>
      <c r="AWJ52" s="767"/>
      <c r="AWK52" s="767"/>
      <c r="AWL52" s="767"/>
      <c r="AWM52" s="767"/>
      <c r="AWN52" s="767"/>
      <c r="AWO52" s="767"/>
      <c r="AWP52" s="767"/>
      <c r="AWQ52" s="767"/>
      <c r="AWR52" s="767"/>
      <c r="AWS52" s="767"/>
      <c r="AWT52" s="767"/>
      <c r="AWU52" s="767"/>
      <c r="AWV52" s="767"/>
      <c r="AWW52" s="767"/>
      <c r="AWX52" s="767"/>
      <c r="AWY52" s="767"/>
      <c r="AWZ52" s="767"/>
      <c r="AXA52" s="767"/>
      <c r="AXB52" s="767"/>
      <c r="AXC52" s="767"/>
      <c r="AXD52" s="767"/>
      <c r="AXE52" s="767"/>
      <c r="AXF52" s="767"/>
      <c r="AXG52" s="767"/>
      <c r="AXH52" s="767"/>
      <c r="AXI52" s="767"/>
      <c r="AXJ52" s="767"/>
      <c r="AXK52" s="767"/>
      <c r="AXL52" s="767"/>
      <c r="AXM52" s="767"/>
      <c r="AXN52" s="767"/>
      <c r="AXO52" s="767"/>
      <c r="AXP52" s="767"/>
      <c r="AXQ52" s="767"/>
      <c r="AXR52" s="767"/>
      <c r="AXS52" s="767"/>
      <c r="AXT52" s="767"/>
      <c r="AXU52" s="767"/>
      <c r="AXV52" s="767"/>
      <c r="AXW52" s="767"/>
      <c r="AXX52" s="767"/>
      <c r="AXY52" s="767"/>
      <c r="AXZ52" s="767"/>
      <c r="AYA52" s="767"/>
      <c r="AYB52" s="767"/>
      <c r="AYC52" s="767"/>
      <c r="AYD52" s="767"/>
      <c r="AYE52" s="767"/>
      <c r="AYF52" s="767"/>
      <c r="AYG52" s="767"/>
      <c r="AYH52" s="767"/>
      <c r="AYI52" s="767"/>
      <c r="AYJ52" s="767"/>
      <c r="AYK52" s="767"/>
      <c r="AYL52" s="767"/>
      <c r="AYM52" s="767"/>
      <c r="AYN52" s="767"/>
      <c r="AYO52" s="767"/>
      <c r="AYP52" s="767"/>
      <c r="AYQ52" s="767"/>
      <c r="AYR52" s="767"/>
      <c r="AYS52" s="767"/>
      <c r="AYT52" s="767"/>
      <c r="AYU52" s="767"/>
      <c r="AYV52" s="767"/>
      <c r="AYW52" s="767"/>
      <c r="AYX52" s="767"/>
      <c r="AYY52" s="767"/>
      <c r="AYZ52" s="767"/>
      <c r="AZA52" s="767"/>
      <c r="AZB52" s="767"/>
      <c r="AZC52" s="767"/>
      <c r="AZD52" s="767"/>
      <c r="AZE52" s="767"/>
      <c r="AZF52" s="767"/>
      <c r="AZG52" s="767"/>
      <c r="AZH52" s="767"/>
      <c r="AZI52" s="767"/>
      <c r="AZJ52" s="767"/>
      <c r="AZK52" s="767"/>
      <c r="AZL52" s="767"/>
      <c r="AZM52" s="767"/>
      <c r="AZN52" s="767"/>
      <c r="AZO52" s="767"/>
      <c r="AZP52" s="767"/>
      <c r="AZQ52" s="767"/>
      <c r="AZR52" s="767"/>
      <c r="AZS52" s="767"/>
      <c r="AZT52" s="767"/>
      <c r="AZU52" s="767"/>
      <c r="AZV52" s="767"/>
      <c r="AZW52" s="767"/>
      <c r="AZX52" s="767"/>
      <c r="AZY52" s="767"/>
      <c r="AZZ52" s="767"/>
      <c r="BAA52" s="767"/>
      <c r="BAB52" s="767"/>
      <c r="BAC52" s="767"/>
      <c r="BAD52" s="767"/>
      <c r="BAE52" s="767"/>
      <c r="BAF52" s="767"/>
      <c r="BAG52" s="767"/>
      <c r="BAH52" s="767"/>
      <c r="BAI52" s="767"/>
      <c r="BAJ52" s="767"/>
      <c r="BAK52" s="767"/>
      <c r="BAL52" s="767"/>
      <c r="BAM52" s="767"/>
      <c r="BAN52" s="767"/>
      <c r="BAO52" s="767"/>
      <c r="BAP52" s="767"/>
      <c r="BAQ52" s="767"/>
      <c r="BAR52" s="767"/>
      <c r="BAS52" s="767"/>
      <c r="BAT52" s="767"/>
      <c r="BAU52" s="767"/>
      <c r="BAV52" s="767"/>
      <c r="BAW52" s="767"/>
      <c r="BAX52" s="767"/>
      <c r="BAY52" s="767"/>
      <c r="BAZ52" s="767"/>
      <c r="BBA52" s="767"/>
      <c r="BBB52" s="767"/>
      <c r="BBC52" s="767"/>
      <c r="BBD52" s="767"/>
      <c r="BBE52" s="767"/>
      <c r="BBF52" s="767"/>
      <c r="BBG52" s="767"/>
      <c r="BBH52" s="767"/>
      <c r="BBI52" s="767"/>
      <c r="BBJ52" s="767"/>
      <c r="BBK52" s="767"/>
      <c r="BBL52" s="767"/>
      <c r="BBM52" s="767"/>
      <c r="BBN52" s="767"/>
      <c r="BBO52" s="767"/>
      <c r="BBP52" s="767"/>
      <c r="BBQ52" s="767"/>
      <c r="BBR52" s="767"/>
      <c r="BBS52" s="767"/>
      <c r="BBT52" s="767"/>
      <c r="BBU52" s="767"/>
      <c r="BBV52" s="767"/>
      <c r="BBW52" s="767"/>
      <c r="BBX52" s="767"/>
      <c r="BBY52" s="767"/>
      <c r="BBZ52" s="767"/>
      <c r="BCA52" s="767"/>
      <c r="BCB52" s="767"/>
      <c r="BCC52" s="767"/>
      <c r="BCD52" s="767"/>
      <c r="BCE52" s="767"/>
      <c r="BCF52" s="767"/>
      <c r="BCG52" s="767"/>
      <c r="BCH52" s="767"/>
      <c r="BCI52" s="767"/>
      <c r="BCJ52" s="767"/>
      <c r="BCK52" s="767"/>
      <c r="BCL52" s="767"/>
      <c r="BCM52" s="767"/>
      <c r="BCN52" s="767"/>
      <c r="BCO52" s="767"/>
      <c r="BCP52" s="767"/>
      <c r="BCQ52" s="767"/>
      <c r="BCR52" s="767"/>
      <c r="BCS52" s="767"/>
      <c r="BCT52" s="767"/>
      <c r="BCU52" s="767"/>
      <c r="BCV52" s="767"/>
      <c r="BCW52" s="767"/>
      <c r="BCX52" s="767"/>
      <c r="BCY52" s="767"/>
      <c r="BCZ52" s="767"/>
      <c r="BDA52" s="767"/>
      <c r="BDB52" s="767"/>
      <c r="BDC52" s="767"/>
      <c r="BDD52" s="767"/>
      <c r="BDE52" s="767"/>
      <c r="BDF52" s="767"/>
      <c r="BDG52" s="767"/>
      <c r="BDH52" s="767"/>
      <c r="BDI52" s="767"/>
      <c r="BDJ52" s="767"/>
      <c r="BDK52" s="767"/>
      <c r="BDL52" s="767"/>
      <c r="BDM52" s="767"/>
      <c r="BDN52" s="767"/>
      <c r="BDO52" s="767"/>
      <c r="BDP52" s="767"/>
      <c r="BDQ52" s="767"/>
      <c r="BDR52" s="767"/>
      <c r="BDS52" s="767"/>
      <c r="BDT52" s="767"/>
      <c r="BDU52" s="767"/>
      <c r="BDV52" s="767"/>
      <c r="BDW52" s="767"/>
      <c r="BDX52" s="767"/>
      <c r="BDY52" s="767"/>
      <c r="BDZ52" s="767"/>
      <c r="BEA52" s="767"/>
      <c r="BEB52" s="767"/>
      <c r="BEC52" s="767"/>
      <c r="BED52" s="767"/>
      <c r="BEE52" s="767"/>
      <c r="BEF52" s="767"/>
      <c r="BEG52" s="767"/>
      <c r="BEH52" s="767"/>
      <c r="BEI52" s="767"/>
      <c r="BEJ52" s="767"/>
      <c r="BEK52" s="767"/>
      <c r="BEL52" s="767"/>
      <c r="BEM52" s="767"/>
      <c r="BEN52" s="767"/>
      <c r="BEO52" s="767"/>
      <c r="BEP52" s="767"/>
      <c r="BEQ52" s="767"/>
      <c r="BER52" s="767"/>
      <c r="BES52" s="767"/>
      <c r="BET52" s="767"/>
      <c r="BEU52" s="767"/>
      <c r="BEV52" s="767"/>
      <c r="BEW52" s="767"/>
      <c r="BEX52" s="767"/>
      <c r="BEY52" s="767"/>
      <c r="BEZ52" s="767"/>
      <c r="BFA52" s="767"/>
      <c r="BFB52" s="767"/>
      <c r="BFC52" s="767"/>
      <c r="BFD52" s="767"/>
      <c r="BFE52" s="767"/>
      <c r="BFF52" s="767"/>
      <c r="BFG52" s="767"/>
      <c r="BFH52" s="767"/>
      <c r="BFI52" s="767"/>
      <c r="BFJ52" s="767"/>
      <c r="BFK52" s="767"/>
      <c r="BFL52" s="767"/>
      <c r="BFM52" s="767"/>
      <c r="BFN52" s="767"/>
      <c r="BFO52" s="767"/>
      <c r="BFP52" s="767"/>
      <c r="BFQ52" s="767"/>
      <c r="BFR52" s="767"/>
      <c r="BFS52" s="767"/>
      <c r="BFT52" s="767"/>
      <c r="BFU52" s="767"/>
      <c r="BFV52" s="767"/>
      <c r="BFW52" s="767"/>
      <c r="BFX52" s="767"/>
      <c r="BFY52" s="767"/>
      <c r="BFZ52" s="767"/>
      <c r="BGA52" s="767"/>
      <c r="BGB52" s="767"/>
      <c r="BGC52" s="767"/>
      <c r="BGD52" s="767"/>
      <c r="BGE52" s="767"/>
      <c r="BGF52" s="767"/>
      <c r="BGG52" s="767"/>
      <c r="BGH52" s="767"/>
      <c r="BGI52" s="767"/>
      <c r="BGJ52" s="767"/>
      <c r="BGK52" s="767"/>
      <c r="BGL52" s="767"/>
      <c r="BGM52" s="767"/>
      <c r="BGN52" s="767"/>
      <c r="BGO52" s="767"/>
      <c r="BGP52" s="767"/>
      <c r="BGQ52" s="767"/>
      <c r="BGR52" s="767"/>
      <c r="BGS52" s="767"/>
      <c r="BGT52" s="767"/>
      <c r="BGU52" s="767"/>
      <c r="BGV52" s="767"/>
      <c r="BGW52" s="767"/>
      <c r="BGX52" s="767"/>
      <c r="BGY52" s="767"/>
      <c r="BGZ52" s="767"/>
      <c r="BHA52" s="767"/>
      <c r="BHB52" s="767"/>
      <c r="BHC52" s="767"/>
      <c r="BHD52" s="767"/>
      <c r="BHE52" s="767"/>
      <c r="BHF52" s="767"/>
      <c r="BHG52" s="767"/>
      <c r="BHH52" s="767"/>
      <c r="BHI52" s="767"/>
      <c r="BHJ52" s="767"/>
      <c r="BHK52" s="767"/>
      <c r="BHL52" s="767"/>
      <c r="BHM52" s="767"/>
      <c r="BHN52" s="767"/>
      <c r="BHO52" s="767"/>
      <c r="BHP52" s="767"/>
      <c r="BHQ52" s="767"/>
      <c r="BHR52" s="767"/>
      <c r="BHS52" s="767"/>
      <c r="BHT52" s="767"/>
      <c r="BHU52" s="767"/>
      <c r="BHV52" s="767"/>
      <c r="BHW52" s="767"/>
      <c r="BHX52" s="767"/>
      <c r="BHY52" s="767"/>
      <c r="BHZ52" s="767"/>
      <c r="BIA52" s="767"/>
      <c r="BIB52" s="767"/>
      <c r="BIC52" s="767"/>
      <c r="BID52" s="767"/>
      <c r="BIE52" s="767"/>
      <c r="BIF52" s="767"/>
      <c r="BIG52" s="767"/>
      <c r="BIH52" s="767"/>
      <c r="BII52" s="767"/>
      <c r="BIJ52" s="767"/>
      <c r="BIK52" s="767"/>
      <c r="BIL52" s="767"/>
      <c r="BIM52" s="767"/>
      <c r="BIN52" s="767"/>
      <c r="BIO52" s="767"/>
      <c r="BIP52" s="767"/>
      <c r="BIQ52" s="767"/>
      <c r="BIR52" s="767"/>
      <c r="BIS52" s="767"/>
      <c r="BIT52" s="767"/>
      <c r="BIU52" s="767"/>
      <c r="BIV52" s="767"/>
      <c r="BIW52" s="767"/>
      <c r="BIX52" s="767"/>
      <c r="BIY52" s="767"/>
      <c r="BIZ52" s="767"/>
      <c r="BJA52" s="767"/>
      <c r="BJB52" s="767"/>
      <c r="BJC52" s="767"/>
      <c r="BJD52" s="767"/>
      <c r="BJE52" s="767"/>
      <c r="BJF52" s="767"/>
      <c r="BJG52" s="767"/>
      <c r="BJH52" s="767"/>
      <c r="BJI52" s="767"/>
      <c r="BJJ52" s="767"/>
      <c r="BJK52" s="767"/>
      <c r="BJL52" s="767"/>
      <c r="BJM52" s="767"/>
      <c r="BJN52" s="767"/>
      <c r="BJO52" s="767"/>
      <c r="BJP52" s="767"/>
      <c r="BJQ52" s="767"/>
      <c r="BJR52" s="767"/>
      <c r="BJS52" s="767"/>
      <c r="BJT52" s="767"/>
      <c r="BJU52" s="767"/>
      <c r="BJV52" s="767"/>
      <c r="BJW52" s="767"/>
      <c r="BJX52" s="767"/>
      <c r="BJY52" s="767"/>
      <c r="BJZ52" s="767"/>
      <c r="BKA52" s="767"/>
      <c r="BKB52" s="767"/>
      <c r="BKC52" s="767"/>
      <c r="BKD52" s="767"/>
      <c r="BKE52" s="767"/>
      <c r="BKF52" s="767"/>
      <c r="BKG52" s="767"/>
      <c r="BKH52" s="767"/>
      <c r="BKI52" s="767"/>
      <c r="BKJ52" s="767"/>
      <c r="BKK52" s="767"/>
      <c r="BKL52" s="767"/>
      <c r="BKM52" s="767"/>
      <c r="BKN52" s="767"/>
      <c r="BKO52" s="767"/>
      <c r="BKP52" s="767"/>
      <c r="BKQ52" s="767"/>
      <c r="BKR52" s="767"/>
      <c r="BKS52" s="767"/>
      <c r="BKT52" s="767"/>
      <c r="BKU52" s="767"/>
      <c r="BKV52" s="767"/>
      <c r="BKW52" s="767"/>
      <c r="BKX52" s="767"/>
      <c r="BKY52" s="767"/>
      <c r="BKZ52" s="767"/>
      <c r="BLA52" s="767"/>
      <c r="BLB52" s="767"/>
      <c r="BLC52" s="767"/>
      <c r="BLD52" s="767"/>
      <c r="BLE52" s="767"/>
      <c r="BLF52" s="767"/>
      <c r="BLG52" s="767"/>
      <c r="BLH52" s="767"/>
      <c r="BLI52" s="767"/>
      <c r="BLJ52" s="767"/>
      <c r="BLK52" s="767"/>
      <c r="BLL52" s="767"/>
      <c r="BLM52" s="767"/>
      <c r="BLN52" s="767"/>
      <c r="BLO52" s="767"/>
      <c r="BLP52" s="767"/>
      <c r="BLQ52" s="767"/>
      <c r="BLR52" s="767"/>
      <c r="BLS52" s="767"/>
      <c r="BLT52" s="767"/>
      <c r="BLU52" s="767"/>
      <c r="BLV52" s="767"/>
      <c r="BLW52" s="767"/>
      <c r="BLX52" s="767"/>
      <c r="BLY52" s="767"/>
      <c r="BLZ52" s="767"/>
      <c r="BMA52" s="767"/>
      <c r="BMB52" s="767"/>
      <c r="BMC52" s="767"/>
      <c r="BMD52" s="767"/>
      <c r="BME52" s="767"/>
      <c r="BMF52" s="767"/>
      <c r="BMG52" s="767"/>
      <c r="BMH52" s="767"/>
      <c r="BMI52" s="767"/>
      <c r="BMJ52" s="767"/>
      <c r="BMK52" s="767"/>
      <c r="BML52" s="767"/>
      <c r="BMM52" s="767"/>
      <c r="BMN52" s="767"/>
      <c r="BMO52" s="767"/>
      <c r="BMP52" s="767"/>
      <c r="BMQ52" s="767"/>
      <c r="BMR52" s="767"/>
      <c r="BMS52" s="767"/>
      <c r="BMT52" s="767"/>
      <c r="BMU52" s="767"/>
      <c r="BMV52" s="767"/>
      <c r="BMW52" s="767"/>
      <c r="BMX52" s="767"/>
      <c r="BMY52" s="767"/>
      <c r="BMZ52" s="767"/>
      <c r="BNA52" s="767"/>
      <c r="BNB52" s="767"/>
      <c r="BNC52" s="767"/>
      <c r="BND52" s="767"/>
      <c r="BNE52" s="767"/>
      <c r="BNF52" s="767"/>
      <c r="BNG52" s="767"/>
      <c r="BNH52" s="767"/>
      <c r="BNI52" s="767"/>
      <c r="BNJ52" s="767"/>
      <c r="BNK52" s="767"/>
      <c r="BNL52" s="767"/>
      <c r="BNM52" s="767"/>
      <c r="BNN52" s="767"/>
      <c r="BNO52" s="767"/>
      <c r="BNP52" s="767"/>
      <c r="BNQ52" s="767"/>
      <c r="BNR52" s="767"/>
      <c r="BNS52" s="767"/>
      <c r="BNT52" s="767"/>
      <c r="BNU52" s="767"/>
      <c r="BNV52" s="767"/>
      <c r="BNW52" s="767"/>
      <c r="BNX52" s="767"/>
      <c r="BNY52" s="767"/>
      <c r="BNZ52" s="767"/>
      <c r="BOA52" s="767"/>
      <c r="BOB52" s="767"/>
      <c r="BOC52" s="767"/>
      <c r="BOD52" s="767"/>
      <c r="BOE52" s="767"/>
      <c r="BOF52" s="767"/>
      <c r="BOG52" s="767"/>
      <c r="BOH52" s="767"/>
      <c r="BOI52" s="767"/>
      <c r="BOJ52" s="767"/>
      <c r="BOK52" s="767"/>
      <c r="BOL52" s="767"/>
      <c r="BOM52" s="767"/>
      <c r="BON52" s="767"/>
      <c r="BOO52" s="767"/>
      <c r="BOP52" s="767"/>
      <c r="BOQ52" s="767"/>
      <c r="BOR52" s="767"/>
      <c r="BOS52" s="767"/>
      <c r="BOT52" s="767"/>
      <c r="BOU52" s="767"/>
      <c r="BOV52" s="767"/>
      <c r="BOW52" s="767"/>
      <c r="BOX52" s="767"/>
      <c r="BOY52" s="767"/>
      <c r="BOZ52" s="767"/>
      <c r="BPA52" s="767"/>
      <c r="BPB52" s="767"/>
      <c r="BPC52" s="767"/>
      <c r="BPD52" s="767"/>
      <c r="BPE52" s="767"/>
      <c r="BPF52" s="767"/>
      <c r="BPG52" s="767"/>
      <c r="BPH52" s="767"/>
      <c r="BPI52" s="767"/>
      <c r="BPJ52" s="767"/>
      <c r="BPK52" s="767"/>
      <c r="BPL52" s="767"/>
      <c r="BPM52" s="767"/>
      <c r="BPN52" s="767"/>
      <c r="BPO52" s="767"/>
      <c r="BPP52" s="767"/>
      <c r="BPQ52" s="767"/>
      <c r="BPR52" s="767"/>
      <c r="BPS52" s="767"/>
      <c r="BPT52" s="767"/>
      <c r="BPU52" s="767"/>
      <c r="BPV52" s="767"/>
      <c r="BPW52" s="767"/>
      <c r="BPX52" s="767"/>
      <c r="BPY52" s="767"/>
      <c r="BPZ52" s="767"/>
      <c r="BQA52" s="767"/>
      <c r="BQB52" s="767"/>
      <c r="BQC52" s="767"/>
      <c r="BQD52" s="767"/>
      <c r="BQE52" s="767"/>
      <c r="BQF52" s="767"/>
      <c r="BQG52" s="767"/>
      <c r="BQH52" s="767"/>
      <c r="BQI52" s="767"/>
      <c r="BQJ52" s="767"/>
      <c r="BQK52" s="767"/>
      <c r="BQL52" s="767"/>
      <c r="BQM52" s="767"/>
      <c r="BQN52" s="767"/>
      <c r="BQO52" s="767"/>
      <c r="BQP52" s="767"/>
      <c r="BQQ52" s="767"/>
      <c r="BQR52" s="767"/>
      <c r="BQS52" s="767"/>
      <c r="BQT52" s="767"/>
      <c r="BQU52" s="767"/>
      <c r="BQV52" s="767"/>
      <c r="BQW52" s="767"/>
      <c r="BQX52" s="767"/>
      <c r="BQY52" s="767"/>
      <c r="BQZ52" s="767"/>
      <c r="BRA52" s="767"/>
      <c r="BRB52" s="767"/>
      <c r="BRC52" s="767"/>
      <c r="BRD52" s="767"/>
      <c r="BRE52" s="767"/>
      <c r="BRF52" s="767"/>
      <c r="BRG52" s="767"/>
      <c r="BRH52" s="767"/>
      <c r="BRI52" s="767"/>
      <c r="BRJ52" s="767"/>
      <c r="BRK52" s="767"/>
      <c r="BRL52" s="767"/>
      <c r="BRM52" s="767"/>
      <c r="BRN52" s="767"/>
      <c r="BRO52" s="767"/>
      <c r="BRP52" s="767"/>
      <c r="BRQ52" s="767"/>
      <c r="BRR52" s="767"/>
      <c r="BRS52" s="767"/>
      <c r="BRT52" s="767"/>
      <c r="BRU52" s="767"/>
      <c r="BRV52" s="767"/>
      <c r="BRW52" s="767"/>
      <c r="BRX52" s="767"/>
      <c r="BRY52" s="767"/>
      <c r="BRZ52" s="767"/>
      <c r="BSA52" s="767"/>
      <c r="BSB52" s="767"/>
      <c r="BSC52" s="767"/>
      <c r="BSD52" s="767"/>
      <c r="BSE52" s="767"/>
      <c r="BSF52" s="767"/>
      <c r="BSG52" s="767"/>
      <c r="BSH52" s="767"/>
      <c r="BSI52" s="767"/>
      <c r="BSJ52" s="767"/>
      <c r="BSK52" s="767"/>
      <c r="BSL52" s="767"/>
      <c r="BSM52" s="767"/>
      <c r="BSN52" s="767"/>
      <c r="BSO52" s="767"/>
      <c r="BSP52" s="767"/>
      <c r="BSQ52" s="767"/>
      <c r="BSR52" s="767"/>
      <c r="BSS52" s="767"/>
      <c r="BST52" s="767"/>
      <c r="BSU52" s="767"/>
      <c r="BSV52" s="767"/>
      <c r="BSW52" s="767"/>
      <c r="BSX52" s="767"/>
      <c r="BSY52" s="767"/>
      <c r="BSZ52" s="767"/>
      <c r="BTA52" s="767"/>
      <c r="BTB52" s="767"/>
      <c r="BTC52" s="767"/>
      <c r="BTD52" s="767"/>
      <c r="BTE52" s="767"/>
      <c r="BTF52" s="767"/>
      <c r="BTG52" s="767"/>
      <c r="BTH52" s="767"/>
      <c r="BTI52" s="767"/>
      <c r="BTJ52" s="767"/>
      <c r="BTK52" s="767"/>
      <c r="BTL52" s="767"/>
      <c r="BTM52" s="767"/>
      <c r="BTN52" s="767"/>
      <c r="BTO52" s="767"/>
      <c r="BTP52" s="767"/>
      <c r="BTQ52" s="767"/>
      <c r="BTR52" s="767"/>
      <c r="BTS52" s="767"/>
      <c r="BTT52" s="767"/>
      <c r="BTU52" s="767"/>
      <c r="BTV52" s="767"/>
      <c r="BTW52" s="767"/>
      <c r="BTX52" s="767"/>
      <c r="BTY52" s="767"/>
      <c r="BTZ52" s="767"/>
      <c r="BUA52" s="767"/>
      <c r="BUB52" s="767"/>
      <c r="BUC52" s="767"/>
      <c r="BUD52" s="767"/>
      <c r="BUE52" s="767"/>
      <c r="BUF52" s="767"/>
      <c r="BUG52" s="767"/>
      <c r="BUH52" s="767"/>
      <c r="BUI52" s="767"/>
      <c r="BUJ52" s="767"/>
      <c r="BUK52" s="767"/>
      <c r="BUL52" s="767"/>
      <c r="BUM52" s="767"/>
      <c r="BUN52" s="767"/>
      <c r="BUO52" s="767"/>
      <c r="BUP52" s="767"/>
      <c r="BUQ52" s="767"/>
      <c r="BUR52" s="767"/>
      <c r="BUS52" s="767"/>
      <c r="BUT52" s="767"/>
      <c r="BUU52" s="767"/>
      <c r="BUV52" s="767"/>
      <c r="BUW52" s="767"/>
      <c r="BUX52" s="767"/>
      <c r="BUY52" s="767"/>
      <c r="BUZ52" s="767"/>
      <c r="BVA52" s="767"/>
      <c r="BVB52" s="767"/>
      <c r="BVC52" s="767"/>
      <c r="BVD52" s="767"/>
      <c r="BVE52" s="767"/>
      <c r="BVF52" s="767"/>
      <c r="BVG52" s="767"/>
      <c r="BVH52" s="767"/>
      <c r="BVI52" s="767"/>
      <c r="BVJ52" s="767"/>
      <c r="BVK52" s="767"/>
      <c r="BVL52" s="767"/>
      <c r="BVM52" s="767"/>
      <c r="BVN52" s="767"/>
      <c r="BVO52" s="767"/>
      <c r="BVP52" s="767"/>
      <c r="BVQ52" s="767"/>
      <c r="BVR52" s="767"/>
      <c r="BVS52" s="767"/>
      <c r="BVT52" s="767"/>
      <c r="BVU52" s="767"/>
      <c r="BVV52" s="767"/>
      <c r="BVW52" s="767"/>
      <c r="BVX52" s="767"/>
      <c r="BVY52" s="767"/>
      <c r="BVZ52" s="767"/>
      <c r="BWA52" s="767"/>
      <c r="BWB52" s="767"/>
      <c r="BWC52" s="767"/>
      <c r="BWD52" s="767"/>
      <c r="BWE52" s="767"/>
      <c r="BWF52" s="767"/>
      <c r="BWG52" s="767"/>
      <c r="BWH52" s="767"/>
      <c r="BWI52" s="767"/>
      <c r="BWJ52" s="767"/>
      <c r="BWK52" s="767"/>
      <c r="BWL52" s="767"/>
      <c r="BWM52" s="767"/>
      <c r="BWN52" s="767"/>
      <c r="BWO52" s="767"/>
      <c r="BWP52" s="767"/>
      <c r="BWQ52" s="767"/>
      <c r="BWR52" s="767"/>
      <c r="BWS52" s="767"/>
      <c r="BWT52" s="767"/>
      <c r="BWU52" s="767"/>
      <c r="BWV52" s="767"/>
      <c r="BWW52" s="767"/>
      <c r="BWX52" s="767"/>
      <c r="BWY52" s="767"/>
      <c r="BWZ52" s="767"/>
      <c r="BXA52" s="767"/>
      <c r="BXB52" s="767"/>
      <c r="BXC52" s="767"/>
      <c r="BXD52" s="767"/>
      <c r="BXE52" s="767"/>
      <c r="BXF52" s="767"/>
      <c r="BXG52" s="767"/>
      <c r="BXH52" s="767"/>
      <c r="BXI52" s="767"/>
      <c r="BXJ52" s="767"/>
      <c r="BXK52" s="767"/>
      <c r="BXL52" s="767"/>
      <c r="BXM52" s="767"/>
      <c r="BXN52" s="767"/>
      <c r="BXO52" s="767"/>
      <c r="BXP52" s="767"/>
      <c r="BXQ52" s="767"/>
      <c r="BXR52" s="767"/>
      <c r="BXS52" s="767"/>
      <c r="BXT52" s="767"/>
      <c r="BXU52" s="767"/>
      <c r="BXV52" s="767"/>
      <c r="BXW52" s="767"/>
      <c r="BXX52" s="767"/>
      <c r="BXY52" s="767"/>
      <c r="BXZ52" s="767"/>
      <c r="BYA52" s="767"/>
      <c r="BYB52" s="767"/>
      <c r="BYC52" s="767"/>
      <c r="BYD52" s="767"/>
      <c r="BYE52" s="767"/>
      <c r="BYF52" s="767"/>
      <c r="BYG52" s="767"/>
      <c r="BYH52" s="767"/>
      <c r="BYI52" s="767"/>
      <c r="BYJ52" s="767"/>
      <c r="BYK52" s="767"/>
      <c r="BYL52" s="767"/>
      <c r="BYM52" s="767"/>
      <c r="BYN52" s="767"/>
      <c r="BYO52" s="767"/>
      <c r="BYP52" s="767"/>
      <c r="BYQ52" s="767"/>
      <c r="BYR52" s="767"/>
      <c r="BYS52" s="767"/>
      <c r="BYT52" s="767"/>
      <c r="BYU52" s="767"/>
      <c r="BYV52" s="767"/>
      <c r="BYW52" s="767"/>
      <c r="BYX52" s="767"/>
      <c r="BYY52" s="767"/>
      <c r="BYZ52" s="767"/>
      <c r="BZA52" s="767"/>
      <c r="BZB52" s="767"/>
      <c r="BZC52" s="767"/>
      <c r="BZD52" s="767"/>
      <c r="BZE52" s="767"/>
      <c r="BZF52" s="767"/>
      <c r="BZG52" s="767"/>
      <c r="BZH52" s="767"/>
      <c r="BZI52" s="767"/>
      <c r="BZJ52" s="767"/>
      <c r="BZK52" s="767"/>
      <c r="BZL52" s="767"/>
      <c r="BZM52" s="767"/>
      <c r="BZW52" s="767"/>
      <c r="BZX52" s="767"/>
      <c r="BZY52" s="767"/>
      <c r="BZZ52" s="767"/>
      <c r="CAA52" s="767"/>
      <c r="CAB52" s="767"/>
      <c r="CAC52" s="767"/>
      <c r="CAD52" s="767"/>
      <c r="CAE52" s="767"/>
      <c r="CAF52" s="767"/>
      <c r="CAG52" s="767"/>
      <c r="CAH52" s="767"/>
      <c r="CAI52" s="767"/>
      <c r="CAJ52" s="767"/>
      <c r="CAK52" s="767"/>
      <c r="CAL52" s="767"/>
      <c r="CAM52" s="767"/>
      <c r="CAN52" s="767"/>
      <c r="CAO52" s="767"/>
      <c r="CAP52" s="767"/>
      <c r="CAQ52" s="767"/>
      <c r="CAR52" s="767"/>
      <c r="CAS52" s="767"/>
      <c r="CAT52" s="767"/>
      <c r="CAU52" s="767"/>
      <c r="CAV52" s="767"/>
      <c r="CAW52" s="767"/>
      <c r="CAX52" s="767"/>
      <c r="CAY52" s="767"/>
      <c r="CAZ52" s="767"/>
      <c r="CBA52" s="767"/>
      <c r="CBB52" s="767"/>
      <c r="CBC52" s="767"/>
      <c r="CBD52" s="767"/>
      <c r="CBE52" s="767"/>
      <c r="CBF52" s="767"/>
      <c r="CBG52" s="767"/>
      <c r="CBH52" s="767"/>
      <c r="CBI52" s="767"/>
      <c r="CBJ52" s="767"/>
      <c r="CBK52" s="767"/>
      <c r="CBL52" s="767"/>
      <c r="CBM52" s="767"/>
      <c r="CBN52" s="767"/>
      <c r="CBO52" s="767"/>
      <c r="CBP52" s="767"/>
      <c r="CBQ52" s="767"/>
      <c r="CBR52" s="767"/>
      <c r="CBS52" s="767"/>
      <c r="CBT52" s="767"/>
      <c r="CBU52" s="767"/>
      <c r="CBV52" s="767"/>
      <c r="CBW52" s="767"/>
      <c r="CBX52" s="767"/>
      <c r="CBY52" s="767"/>
      <c r="CBZ52" s="767"/>
      <c r="CCA52" s="767"/>
      <c r="CCB52" s="767"/>
      <c r="CCC52" s="767"/>
      <c r="CCD52" s="767"/>
      <c r="CCE52" s="767"/>
      <c r="CCF52" s="767"/>
      <c r="CCG52" s="767"/>
      <c r="CCH52" s="767"/>
      <c r="CCI52" s="767"/>
      <c r="CCJ52" s="767"/>
      <c r="CCK52" s="767"/>
      <c r="CCL52" s="767"/>
      <c r="CCM52" s="767"/>
      <c r="CCN52" s="767"/>
      <c r="CCO52" s="767"/>
      <c r="CCP52" s="767"/>
      <c r="CCQ52" s="767"/>
      <c r="CCR52" s="767"/>
      <c r="CCS52" s="767"/>
      <c r="CCT52" s="767"/>
      <c r="CCU52" s="767"/>
      <c r="CCV52" s="767"/>
      <c r="CCW52" s="767"/>
      <c r="CCX52" s="767"/>
      <c r="CCY52" s="767"/>
      <c r="CCZ52" s="767"/>
      <c r="CDA52" s="767"/>
      <c r="CDB52" s="767"/>
      <c r="CDC52" s="767"/>
      <c r="CDD52" s="767"/>
      <c r="CDE52" s="767"/>
      <c r="CDF52" s="767"/>
      <c r="CDG52" s="767"/>
      <c r="CDH52" s="767"/>
      <c r="CDI52" s="767"/>
      <c r="CDJ52" s="767"/>
      <c r="CDK52" s="767"/>
      <c r="CDL52" s="767"/>
      <c r="CDM52" s="767"/>
      <c r="CDN52" s="767"/>
      <c r="CDO52" s="767"/>
      <c r="CDP52" s="767"/>
      <c r="CDQ52" s="767"/>
      <c r="CDR52" s="767"/>
      <c r="CDS52" s="767"/>
      <c r="CDT52" s="767"/>
      <c r="CDU52" s="767"/>
      <c r="CDV52" s="767"/>
      <c r="CDW52" s="767"/>
      <c r="CDX52" s="767"/>
      <c r="CDY52" s="767"/>
      <c r="CDZ52" s="767"/>
      <c r="CEA52" s="767"/>
      <c r="CEB52" s="767"/>
      <c r="CEC52" s="767"/>
      <c r="CED52" s="767"/>
      <c r="CEE52" s="767"/>
      <c r="CEF52" s="767"/>
      <c r="CEG52" s="767"/>
      <c r="CEH52" s="767"/>
      <c r="CEI52" s="767"/>
      <c r="CEJ52" s="767"/>
      <c r="CEK52" s="767"/>
      <c r="CEL52" s="767"/>
      <c r="CEM52" s="767"/>
      <c r="CEN52" s="767"/>
      <c r="CEO52" s="767"/>
      <c r="CEP52" s="767"/>
      <c r="CEQ52" s="767"/>
      <c r="CER52" s="767"/>
      <c r="CES52" s="767"/>
      <c r="CET52" s="767"/>
      <c r="CEU52" s="767"/>
      <c r="CEV52" s="767"/>
      <c r="CEW52" s="767"/>
      <c r="CEX52" s="767"/>
      <c r="CEY52" s="767"/>
      <c r="CEZ52" s="767"/>
      <c r="CFA52" s="767"/>
      <c r="CFB52" s="767"/>
      <c r="CFC52" s="767"/>
      <c r="CFD52" s="767"/>
      <c r="CFE52" s="767"/>
      <c r="CFF52" s="767"/>
      <c r="CFG52" s="767"/>
      <c r="CFH52" s="767"/>
      <c r="CFI52" s="767"/>
      <c r="CFJ52" s="767"/>
      <c r="CFK52" s="767"/>
      <c r="CFL52" s="767"/>
      <c r="CFM52" s="767"/>
      <c r="CFN52" s="767"/>
      <c r="CFO52" s="767"/>
      <c r="CFP52" s="767"/>
      <c r="CFQ52" s="767"/>
      <c r="CFR52" s="767"/>
      <c r="CFS52" s="767"/>
      <c r="CFT52" s="767"/>
      <c r="CFU52" s="767"/>
      <c r="CFV52" s="767"/>
      <c r="CFW52" s="767"/>
      <c r="CFX52" s="767"/>
      <c r="CFY52" s="767"/>
      <c r="CFZ52" s="767"/>
      <c r="CGA52" s="767"/>
      <c r="CGB52" s="767"/>
      <c r="CGC52" s="767"/>
      <c r="CGD52" s="767"/>
      <c r="CGE52" s="767"/>
      <c r="CGF52" s="767"/>
      <c r="CGG52" s="767"/>
      <c r="CGH52" s="767"/>
      <c r="CGI52" s="767"/>
      <c r="CGJ52" s="767"/>
      <c r="CGK52" s="767"/>
      <c r="CGL52" s="767"/>
      <c r="CGM52" s="767"/>
      <c r="CGN52" s="767"/>
      <c r="CGO52" s="767"/>
      <c r="CGP52" s="767"/>
      <c r="CGQ52" s="767"/>
      <c r="CGR52" s="767"/>
      <c r="CGS52" s="767"/>
      <c r="CGT52" s="767"/>
      <c r="CGU52" s="767"/>
      <c r="CGV52" s="767"/>
      <c r="CGW52" s="767"/>
      <c r="CGX52" s="767"/>
      <c r="CGY52" s="767"/>
      <c r="CGZ52" s="767"/>
      <c r="CHA52" s="767"/>
      <c r="CHB52" s="767"/>
      <c r="CHC52" s="767"/>
      <c r="CHD52" s="767"/>
      <c r="CHE52" s="767"/>
      <c r="CHF52" s="767"/>
      <c r="CHG52" s="767"/>
      <c r="CHH52" s="767"/>
      <c r="CHI52" s="767"/>
      <c r="CHJ52" s="767"/>
      <c r="CHK52" s="767"/>
      <c r="CHL52" s="767"/>
      <c r="CHM52" s="767"/>
      <c r="CHN52" s="767"/>
      <c r="CHO52" s="767"/>
      <c r="CHP52" s="767"/>
      <c r="CHQ52" s="767"/>
      <c r="CHR52" s="767"/>
      <c r="CHS52" s="767"/>
      <c r="CHT52" s="767"/>
      <c r="CHU52" s="767"/>
      <c r="CHV52" s="767"/>
      <c r="CHW52" s="767"/>
      <c r="CHX52" s="767"/>
      <c r="CHY52" s="767"/>
      <c r="CHZ52" s="767"/>
      <c r="CIA52" s="767"/>
      <c r="CIB52" s="767"/>
      <c r="CIC52" s="767"/>
      <c r="CID52" s="767"/>
      <c r="CIE52" s="767"/>
      <c r="CIF52" s="767"/>
      <c r="CIG52" s="767"/>
      <c r="CIH52" s="767"/>
      <c r="CII52" s="767"/>
      <c r="CIJ52" s="767"/>
      <c r="CIK52" s="767"/>
      <c r="CIL52" s="767"/>
      <c r="CIM52" s="767"/>
      <c r="CIN52" s="767"/>
      <c r="CIO52" s="767"/>
      <c r="CIP52" s="767"/>
      <c r="CIQ52" s="767"/>
      <c r="CIR52" s="767"/>
      <c r="CIS52" s="767"/>
      <c r="CIT52" s="767"/>
      <c r="CIU52" s="767"/>
      <c r="CIV52" s="767"/>
      <c r="CIW52" s="767"/>
      <c r="CIX52" s="767"/>
      <c r="CIY52" s="767"/>
      <c r="CIZ52" s="767"/>
      <c r="CJA52" s="767"/>
      <c r="CJB52" s="767"/>
      <c r="CJC52" s="767"/>
      <c r="CJD52" s="767"/>
      <c r="CJE52" s="767"/>
      <c r="CJF52" s="767"/>
      <c r="CJG52" s="767"/>
      <c r="CJH52" s="767"/>
      <c r="CJI52" s="767"/>
      <c r="CJJ52" s="767"/>
      <c r="CJK52" s="767"/>
      <c r="CJL52" s="767"/>
      <c r="CJM52" s="767"/>
      <c r="CJN52" s="767"/>
      <c r="CJO52" s="767"/>
      <c r="CJP52" s="767"/>
      <c r="CJQ52" s="767"/>
      <c r="CJR52" s="767"/>
      <c r="CJS52" s="767"/>
      <c r="CJT52" s="767"/>
      <c r="CJU52" s="767"/>
      <c r="CJV52" s="767"/>
      <c r="CJW52" s="767"/>
      <c r="CJX52" s="767"/>
      <c r="CJY52" s="767"/>
      <c r="CJZ52" s="767"/>
      <c r="CKA52" s="767"/>
      <c r="CKB52" s="767"/>
      <c r="CKC52" s="767"/>
      <c r="CKD52" s="767"/>
      <c r="CKE52" s="767"/>
      <c r="CKF52" s="767"/>
      <c r="CKG52" s="767"/>
      <c r="CKH52" s="767"/>
      <c r="CKI52" s="767"/>
      <c r="CKJ52" s="767"/>
      <c r="CKK52" s="767"/>
      <c r="CKL52" s="767"/>
      <c r="CKM52" s="767"/>
      <c r="CKN52" s="767"/>
      <c r="CKO52" s="767"/>
      <c r="CKP52" s="767"/>
      <c r="CKQ52" s="767"/>
      <c r="CKR52" s="767"/>
      <c r="CKS52" s="767"/>
      <c r="CKT52" s="767"/>
      <c r="CKU52" s="767"/>
      <c r="CKV52" s="767"/>
      <c r="CKW52" s="767"/>
      <c r="CKX52" s="767"/>
      <c r="CKY52" s="767"/>
      <c r="CKZ52" s="767"/>
      <c r="CLA52" s="767"/>
      <c r="CLB52" s="767"/>
      <c r="CLC52" s="767"/>
      <c r="CLD52" s="767"/>
      <c r="CLE52" s="767"/>
      <c r="CLF52" s="767"/>
      <c r="CLG52" s="767"/>
      <c r="CLH52" s="767"/>
      <c r="CLI52" s="767"/>
      <c r="CLJ52" s="767"/>
      <c r="CLK52" s="767"/>
      <c r="CLL52" s="767"/>
      <c r="CLM52" s="767"/>
      <c r="CLN52" s="767"/>
      <c r="CLO52" s="767"/>
      <c r="CLP52" s="767"/>
      <c r="CLQ52" s="767"/>
      <c r="CLR52" s="767"/>
      <c r="CLS52" s="767"/>
      <c r="CLT52" s="767"/>
      <c r="CLU52" s="767"/>
      <c r="CLV52" s="767"/>
      <c r="CLW52" s="767"/>
      <c r="CLX52" s="767"/>
      <c r="CLY52" s="767"/>
      <c r="CLZ52" s="767"/>
      <c r="CMA52" s="767"/>
      <c r="CMB52" s="767"/>
      <c r="CMC52" s="767"/>
      <c r="CMD52" s="767"/>
      <c r="CME52" s="767"/>
      <c r="CMF52" s="767"/>
      <c r="CMG52" s="767"/>
      <c r="CMH52" s="767"/>
      <c r="CMI52" s="767"/>
      <c r="CMJ52" s="767"/>
      <c r="CMK52" s="767"/>
      <c r="CML52" s="767"/>
      <c r="CMM52" s="767"/>
      <c r="CMN52" s="767"/>
      <c r="CMO52" s="767"/>
      <c r="CMP52" s="767"/>
      <c r="CMQ52" s="767"/>
      <c r="CMR52" s="767"/>
      <c r="CMS52" s="767"/>
      <c r="CMT52" s="767"/>
      <c r="CMU52" s="767"/>
      <c r="CMV52" s="767"/>
      <c r="CMW52" s="767"/>
      <c r="CMX52" s="767"/>
      <c r="CMY52" s="767"/>
      <c r="CMZ52" s="767"/>
      <c r="CNA52" s="767"/>
      <c r="CNB52" s="767"/>
      <c r="CNC52" s="767"/>
      <c r="CND52" s="767"/>
      <c r="CNE52" s="767"/>
      <c r="CNF52" s="767"/>
      <c r="CNG52" s="767"/>
      <c r="CNH52" s="767"/>
      <c r="CNI52" s="767"/>
      <c r="CNJ52" s="767"/>
      <c r="CNK52" s="767"/>
      <c r="CNL52" s="767"/>
      <c r="CNM52" s="767"/>
      <c r="CNN52" s="767"/>
      <c r="CNO52" s="767"/>
      <c r="CNP52" s="767"/>
      <c r="CNQ52" s="767"/>
      <c r="CNR52" s="767"/>
      <c r="CNS52" s="767"/>
      <c r="CNT52" s="767"/>
      <c r="CNU52" s="767"/>
      <c r="CNV52" s="767"/>
      <c r="CNW52" s="767"/>
      <c r="CNX52" s="767"/>
      <c r="CNY52" s="767"/>
      <c r="CNZ52" s="767"/>
      <c r="COA52" s="767"/>
      <c r="COB52" s="767"/>
      <c r="COC52" s="767"/>
      <c r="COD52" s="767"/>
      <c r="COE52" s="767"/>
      <c r="COF52" s="767"/>
      <c r="COG52" s="767"/>
      <c r="COH52" s="767"/>
      <c r="COI52" s="767"/>
      <c r="COJ52" s="767"/>
      <c r="COK52" s="767"/>
      <c r="COL52" s="767"/>
      <c r="COM52" s="767"/>
      <c r="CON52" s="767"/>
      <c r="COO52" s="767"/>
      <c r="COP52" s="767"/>
      <c r="COQ52" s="767"/>
      <c r="COR52" s="767"/>
      <c r="COS52" s="767"/>
      <c r="COT52" s="767"/>
      <c r="COU52" s="767"/>
      <c r="COV52" s="767"/>
      <c r="COW52" s="767"/>
      <c r="COX52" s="767"/>
      <c r="COY52" s="767"/>
      <c r="COZ52" s="767"/>
      <c r="CPA52" s="767"/>
      <c r="CPB52" s="767"/>
      <c r="CPC52" s="767"/>
      <c r="CPD52" s="767"/>
      <c r="CPE52" s="767"/>
      <c r="CPF52" s="767"/>
      <c r="CPG52" s="767"/>
      <c r="CPH52" s="767"/>
      <c r="CPI52" s="767"/>
      <c r="CPJ52" s="767"/>
      <c r="CPK52" s="767"/>
      <c r="CPL52" s="767"/>
      <c r="CPM52" s="767"/>
      <c r="CPN52" s="767"/>
      <c r="CPO52" s="767"/>
      <c r="CPP52" s="767"/>
      <c r="CPQ52" s="767"/>
      <c r="CPR52" s="767"/>
      <c r="CPS52" s="767"/>
      <c r="CPT52" s="767"/>
      <c r="CPU52" s="767"/>
      <c r="CPV52" s="767"/>
      <c r="CPW52" s="767"/>
      <c r="CPX52" s="767"/>
      <c r="CPY52" s="767"/>
      <c r="CPZ52" s="767"/>
      <c r="CQA52" s="767"/>
      <c r="CQB52" s="767"/>
      <c r="CQC52" s="767"/>
      <c r="CQD52" s="767"/>
      <c r="CQE52" s="767"/>
      <c r="CQF52" s="767"/>
      <c r="CQG52" s="767"/>
      <c r="CQH52" s="767"/>
      <c r="CQI52" s="767"/>
      <c r="CQJ52" s="767"/>
      <c r="CQK52" s="767"/>
      <c r="CQL52" s="767"/>
      <c r="CQM52" s="767"/>
      <c r="CQN52" s="767"/>
      <c r="CQO52" s="767"/>
      <c r="CQP52" s="767"/>
      <c r="CQQ52" s="767"/>
      <c r="CQR52" s="767"/>
      <c r="CQS52" s="767"/>
      <c r="CQT52" s="767"/>
      <c r="CQU52" s="767"/>
      <c r="CQV52" s="767"/>
      <c r="CQW52" s="767"/>
      <c r="CQX52" s="767"/>
      <c r="CQY52" s="767"/>
      <c r="CQZ52" s="767"/>
      <c r="CRA52" s="767"/>
      <c r="CRB52" s="767"/>
      <c r="CRC52" s="767"/>
      <c r="CRD52" s="767"/>
      <c r="CRE52" s="767"/>
      <c r="CRF52" s="767"/>
      <c r="CRG52" s="767"/>
      <c r="CRH52" s="767"/>
      <c r="CRI52" s="767"/>
      <c r="CRJ52" s="767"/>
      <c r="CRK52" s="767"/>
      <c r="CRL52" s="767"/>
      <c r="CRM52" s="767"/>
      <c r="CRN52" s="767"/>
      <c r="CRO52" s="767"/>
      <c r="CRP52" s="767"/>
      <c r="CRQ52" s="767"/>
      <c r="CRR52" s="767"/>
      <c r="CRS52" s="767"/>
      <c r="CRT52" s="767"/>
      <c r="CRU52" s="767"/>
      <c r="CRV52" s="767"/>
      <c r="CRW52" s="767"/>
      <c r="CRX52" s="767"/>
      <c r="CRY52" s="767"/>
      <c r="CRZ52" s="767"/>
      <c r="CSA52" s="767"/>
      <c r="CSB52" s="767"/>
      <c r="CSC52" s="767"/>
      <c r="CSD52" s="767"/>
      <c r="CSE52" s="767"/>
      <c r="CSF52" s="767"/>
      <c r="CSG52" s="767"/>
      <c r="CSH52" s="767"/>
      <c r="CSI52" s="767"/>
      <c r="CSJ52" s="767"/>
      <c r="CSK52" s="767"/>
      <c r="CSL52" s="767"/>
      <c r="CSM52" s="767"/>
      <c r="CSN52" s="767"/>
      <c r="CSO52" s="767"/>
      <c r="CSP52" s="767"/>
      <c r="CSQ52" s="767"/>
      <c r="CSR52" s="767"/>
      <c r="CSS52" s="767"/>
      <c r="CST52" s="767"/>
      <c r="CSU52" s="767"/>
      <c r="CSV52" s="767"/>
      <c r="CSW52" s="767"/>
      <c r="CSX52" s="767"/>
      <c r="CSY52" s="767"/>
      <c r="CSZ52" s="767"/>
      <c r="CTA52" s="767"/>
      <c r="CTB52" s="767"/>
      <c r="CTC52" s="767"/>
      <c r="CTD52" s="767"/>
      <c r="CTE52" s="767"/>
      <c r="CTF52" s="767"/>
      <c r="CTG52" s="767"/>
      <c r="CTH52" s="767"/>
      <c r="CTI52" s="767"/>
      <c r="CTJ52" s="767"/>
      <c r="CTK52" s="767"/>
      <c r="CTL52" s="767"/>
      <c r="CTM52" s="767"/>
      <c r="CTN52" s="767"/>
      <c r="CTO52" s="767"/>
      <c r="CTP52" s="767"/>
      <c r="CTQ52" s="767"/>
      <c r="CTR52" s="767"/>
      <c r="CTS52" s="767"/>
      <c r="CTT52" s="767"/>
      <c r="CTU52" s="767"/>
      <c r="CTV52" s="767"/>
      <c r="CTW52" s="767"/>
      <c r="CTX52" s="767"/>
      <c r="CTY52" s="767"/>
      <c r="CTZ52" s="767"/>
      <c r="CUA52" s="767"/>
      <c r="CUB52" s="767"/>
      <c r="CUC52" s="767"/>
      <c r="CUD52" s="767"/>
      <c r="CUE52" s="767"/>
      <c r="CUF52" s="767"/>
      <c r="CUG52" s="767"/>
      <c r="CUH52" s="767"/>
      <c r="CUI52" s="767"/>
      <c r="CUJ52" s="767"/>
      <c r="CUK52" s="767"/>
      <c r="CUL52" s="767"/>
      <c r="CUM52" s="767"/>
      <c r="CUN52" s="767"/>
      <c r="CUO52" s="767"/>
      <c r="CUP52" s="767"/>
      <c r="CUQ52" s="767"/>
      <c r="CUR52" s="767"/>
      <c r="CUS52" s="767"/>
      <c r="CUT52" s="767"/>
      <c r="CUU52" s="767"/>
      <c r="CUV52" s="767"/>
      <c r="CUW52" s="767"/>
      <c r="CUX52" s="767"/>
      <c r="CUY52" s="767"/>
      <c r="CUZ52" s="767"/>
      <c r="CVA52" s="767"/>
      <c r="CVB52" s="767"/>
      <c r="CVC52" s="767"/>
      <c r="CVD52" s="767"/>
      <c r="CVE52" s="767"/>
      <c r="CVF52" s="767"/>
      <c r="CVG52" s="767"/>
      <c r="CVH52" s="767"/>
      <c r="CVI52" s="767"/>
      <c r="CVJ52" s="767"/>
      <c r="CVK52" s="767"/>
      <c r="CVL52" s="767"/>
      <c r="CVM52" s="767"/>
      <c r="CVN52" s="767"/>
      <c r="CVO52" s="767"/>
      <c r="CVP52" s="767"/>
      <c r="CVQ52" s="767"/>
      <c r="CVR52" s="767"/>
      <c r="CVS52" s="767"/>
      <c r="CVT52" s="767"/>
      <c r="CVU52" s="767"/>
      <c r="CVV52" s="767"/>
      <c r="CVW52" s="767"/>
      <c r="CVX52" s="767"/>
      <c r="CVY52" s="767"/>
      <c r="CVZ52" s="767"/>
      <c r="CWA52" s="767"/>
      <c r="CWB52" s="767"/>
      <c r="CWC52" s="767"/>
      <c r="CWD52" s="767"/>
      <c r="CWE52" s="767"/>
      <c r="CWF52" s="767"/>
      <c r="CWG52" s="767"/>
      <c r="CWH52" s="767"/>
      <c r="CWI52" s="767"/>
      <c r="CWJ52" s="767"/>
      <c r="CWK52" s="767"/>
      <c r="CWL52" s="767"/>
      <c r="CWM52" s="767"/>
      <c r="CWN52" s="767"/>
      <c r="CWO52" s="767"/>
      <c r="CWP52" s="767"/>
      <c r="CWQ52" s="767"/>
      <c r="CWR52" s="767"/>
      <c r="CWS52" s="767"/>
      <c r="CWT52" s="767"/>
      <c r="CWU52" s="767"/>
      <c r="CWV52" s="767"/>
      <c r="CWW52" s="767"/>
      <c r="CWX52" s="767"/>
      <c r="CWY52" s="767"/>
      <c r="CWZ52" s="767"/>
      <c r="CXA52" s="767"/>
      <c r="CXB52" s="767"/>
      <c r="CXC52" s="767"/>
      <c r="CXD52" s="767"/>
      <c r="CXE52" s="767"/>
      <c r="CXF52" s="767"/>
      <c r="CXG52" s="767"/>
      <c r="CXH52" s="767"/>
      <c r="CXI52" s="767"/>
      <c r="CXJ52" s="767"/>
      <c r="CXK52" s="767"/>
      <c r="CXL52" s="767"/>
      <c r="CXM52" s="767"/>
      <c r="CXN52" s="767"/>
      <c r="CXO52" s="767"/>
      <c r="CXP52" s="767"/>
      <c r="CXQ52" s="767"/>
      <c r="CXR52" s="767"/>
      <c r="CXS52" s="767"/>
      <c r="CXT52" s="767"/>
      <c r="CXU52" s="767"/>
      <c r="CXV52" s="767"/>
      <c r="CXW52" s="767"/>
      <c r="CXX52" s="767"/>
      <c r="CXY52" s="767"/>
      <c r="CXZ52" s="767"/>
      <c r="CYA52" s="767"/>
      <c r="CYB52" s="767"/>
      <c r="CYC52" s="767"/>
      <c r="CYD52" s="767"/>
      <c r="CYE52" s="767"/>
      <c r="CYF52" s="767"/>
      <c r="CYG52" s="767"/>
      <c r="CYH52" s="767"/>
      <c r="CYI52" s="767"/>
      <c r="CYJ52" s="767"/>
      <c r="CYK52" s="767"/>
      <c r="CYL52" s="767"/>
      <c r="CYM52" s="767"/>
      <c r="CYN52" s="767"/>
      <c r="CYO52" s="767"/>
      <c r="CYP52" s="767"/>
      <c r="CYQ52" s="767"/>
      <c r="CYR52" s="767"/>
      <c r="CYS52" s="767"/>
      <c r="CYT52" s="767"/>
      <c r="CYU52" s="767"/>
      <c r="CYV52" s="767"/>
      <c r="CYW52" s="767"/>
      <c r="CYX52" s="767"/>
      <c r="CYY52" s="767"/>
      <c r="CYZ52" s="767"/>
      <c r="CZA52" s="767"/>
      <c r="CZB52" s="767"/>
      <c r="CZC52" s="767"/>
      <c r="CZD52" s="767"/>
      <c r="CZE52" s="767"/>
      <c r="CZF52" s="767"/>
      <c r="CZG52" s="767"/>
      <c r="CZH52" s="767"/>
      <c r="CZI52" s="767"/>
      <c r="CZJ52" s="767"/>
      <c r="CZK52" s="767"/>
      <c r="CZL52" s="767"/>
      <c r="CZM52" s="767"/>
      <c r="CZN52" s="767"/>
      <c r="CZO52" s="767"/>
      <c r="CZP52" s="767"/>
      <c r="CZQ52" s="767"/>
      <c r="CZR52" s="767"/>
      <c r="CZS52" s="767"/>
      <c r="CZT52" s="767"/>
      <c r="CZU52" s="767"/>
      <c r="CZV52" s="767"/>
      <c r="CZW52" s="767"/>
      <c r="CZX52" s="767"/>
      <c r="CZY52" s="767"/>
      <c r="CZZ52" s="767"/>
      <c r="DAA52" s="767"/>
      <c r="DAB52" s="767"/>
      <c r="DAC52" s="767"/>
      <c r="DAD52" s="767"/>
      <c r="DAE52" s="767"/>
      <c r="DAF52" s="767"/>
      <c r="DAG52" s="767"/>
      <c r="DAH52" s="767"/>
      <c r="DAI52" s="767"/>
      <c r="DAJ52" s="767"/>
      <c r="DAK52" s="767"/>
      <c r="DAL52" s="767"/>
      <c r="DAM52" s="767"/>
      <c r="DAN52" s="767"/>
      <c r="DAO52" s="767"/>
      <c r="DAP52" s="767"/>
      <c r="DAQ52" s="767"/>
      <c r="DAR52" s="767"/>
      <c r="DAS52" s="767"/>
      <c r="DAT52" s="767"/>
      <c r="DAU52" s="767"/>
      <c r="DAV52" s="767"/>
      <c r="DAW52" s="767"/>
      <c r="DAX52" s="767"/>
      <c r="DAY52" s="767"/>
      <c r="DAZ52" s="767"/>
      <c r="DBA52" s="767"/>
      <c r="DBB52" s="767"/>
      <c r="DBC52" s="767"/>
      <c r="DBD52" s="767"/>
      <c r="DBE52" s="767"/>
      <c r="DBF52" s="767"/>
      <c r="DBG52" s="767"/>
      <c r="DBH52" s="767"/>
      <c r="DBI52" s="767"/>
      <c r="DBJ52" s="767"/>
      <c r="DBK52" s="767"/>
      <c r="DBL52" s="767"/>
      <c r="DBM52" s="767"/>
      <c r="DBN52" s="767"/>
      <c r="DBO52" s="767"/>
      <c r="DBP52" s="767"/>
      <c r="DBQ52" s="767"/>
      <c r="DBR52" s="767"/>
      <c r="DBS52" s="767"/>
      <c r="DBT52" s="767"/>
      <c r="DBU52" s="767"/>
      <c r="DBV52" s="767"/>
      <c r="DBW52" s="767"/>
      <c r="DBX52" s="767"/>
      <c r="DBY52" s="767"/>
      <c r="DBZ52" s="767"/>
      <c r="DCA52" s="767"/>
      <c r="DCB52" s="767"/>
      <c r="DCC52" s="767"/>
      <c r="DCD52" s="767"/>
      <c r="DCE52" s="767"/>
      <c r="DCF52" s="767"/>
      <c r="DCG52" s="767"/>
      <c r="DCH52" s="767"/>
      <c r="DCI52" s="767"/>
      <c r="DCJ52" s="767"/>
      <c r="DCK52" s="767"/>
      <c r="DCL52" s="767"/>
      <c r="DCM52" s="767"/>
      <c r="DCN52" s="767"/>
      <c r="DCO52" s="767"/>
      <c r="DCP52" s="767"/>
      <c r="DCQ52" s="767"/>
      <c r="DCR52" s="767"/>
      <c r="DCS52" s="767"/>
      <c r="DCT52" s="767"/>
      <c r="DCU52" s="767"/>
      <c r="DCV52" s="767"/>
      <c r="DCW52" s="767"/>
      <c r="DCX52" s="767"/>
      <c r="DCY52" s="767"/>
      <c r="DCZ52" s="767"/>
      <c r="DDA52" s="767"/>
      <c r="DDB52" s="767"/>
      <c r="DDC52" s="767"/>
      <c r="DDD52" s="767"/>
      <c r="DDE52" s="767"/>
      <c r="DDF52" s="767"/>
      <c r="DDG52" s="767"/>
      <c r="DDH52" s="767"/>
      <c r="DDI52" s="767"/>
      <c r="DDJ52" s="767"/>
      <c r="DDK52" s="767"/>
      <c r="DDL52" s="767"/>
      <c r="DDM52" s="767"/>
      <c r="DDN52" s="767"/>
      <c r="DDO52" s="767"/>
      <c r="DDP52" s="767"/>
      <c r="DDQ52" s="767"/>
      <c r="DDR52" s="767"/>
      <c r="DDS52" s="767"/>
      <c r="DDT52" s="767"/>
      <c r="DDU52" s="767"/>
      <c r="DDV52" s="767"/>
      <c r="DDW52" s="767"/>
      <c r="DDX52" s="767"/>
      <c r="DDY52" s="767"/>
      <c r="DDZ52" s="767"/>
      <c r="DEA52" s="767"/>
      <c r="DEB52" s="767"/>
      <c r="DEC52" s="767"/>
      <c r="DED52" s="767"/>
      <c r="DEE52" s="767"/>
      <c r="DEF52" s="767"/>
      <c r="DEG52" s="767"/>
      <c r="DEH52" s="767"/>
      <c r="DEI52" s="767"/>
      <c r="DEJ52" s="767"/>
      <c r="DEK52" s="767"/>
      <c r="DEL52" s="767"/>
      <c r="DEM52" s="767"/>
      <c r="DEN52" s="767"/>
      <c r="DEO52" s="767"/>
      <c r="DEP52" s="767"/>
      <c r="DEQ52" s="767"/>
      <c r="DER52" s="767"/>
      <c r="DES52" s="767"/>
      <c r="DET52" s="767"/>
      <c r="DEU52" s="767"/>
      <c r="DEV52" s="767"/>
      <c r="DEW52" s="767"/>
      <c r="DEX52" s="767"/>
      <c r="DEY52" s="767"/>
      <c r="DEZ52" s="767"/>
      <c r="DFA52" s="767"/>
      <c r="DFB52" s="767"/>
      <c r="DFC52" s="767"/>
      <c r="DFD52" s="767"/>
      <c r="DFE52" s="767"/>
      <c r="DFF52" s="767"/>
      <c r="DFG52" s="767"/>
      <c r="DFH52" s="767"/>
      <c r="DFI52" s="767"/>
      <c r="DFJ52" s="767"/>
      <c r="DFK52" s="767"/>
      <c r="DFL52" s="767"/>
      <c r="DFM52" s="767"/>
      <c r="DFN52" s="767"/>
      <c r="DFO52" s="767"/>
      <c r="DFP52" s="767"/>
      <c r="DFQ52" s="767"/>
      <c r="DFR52" s="767"/>
      <c r="DFS52" s="767"/>
      <c r="DFT52" s="767"/>
      <c r="DFU52" s="767"/>
      <c r="DFV52" s="767"/>
      <c r="DFW52" s="767"/>
      <c r="DFX52" s="767"/>
      <c r="DFY52" s="767"/>
      <c r="DFZ52" s="767"/>
      <c r="DGA52" s="767"/>
      <c r="DGB52" s="767"/>
      <c r="DGC52" s="767"/>
      <c r="DGD52" s="767"/>
      <c r="DGE52" s="767"/>
      <c r="DGF52" s="767"/>
      <c r="DGG52" s="767"/>
      <c r="DGH52" s="767"/>
      <c r="DGI52" s="767"/>
      <c r="DGJ52" s="767"/>
      <c r="DGK52" s="767"/>
      <c r="DGL52" s="767"/>
      <c r="DGM52" s="767"/>
      <c r="DGN52" s="767"/>
      <c r="DGO52" s="767"/>
      <c r="DGP52" s="767"/>
      <c r="DGQ52" s="767"/>
      <c r="DGR52" s="767"/>
      <c r="DGS52" s="767"/>
      <c r="DGT52" s="767"/>
      <c r="DGU52" s="767"/>
      <c r="DGV52" s="767"/>
      <c r="DGW52" s="767"/>
      <c r="DGX52" s="767"/>
      <c r="DGY52" s="767"/>
      <c r="DGZ52" s="767"/>
      <c r="DHA52" s="767"/>
      <c r="DHB52" s="767"/>
      <c r="DHC52" s="767"/>
      <c r="DHD52" s="767"/>
      <c r="DHE52" s="767"/>
      <c r="DHF52" s="767"/>
      <c r="DHG52" s="767"/>
      <c r="DHH52" s="767"/>
      <c r="DHI52" s="767"/>
      <c r="DHJ52" s="767"/>
      <c r="DHK52" s="767"/>
      <c r="DHL52" s="767"/>
      <c r="DHM52" s="767"/>
      <c r="DHN52" s="767"/>
      <c r="DHO52" s="767"/>
      <c r="DHP52" s="767"/>
      <c r="DHQ52" s="767"/>
      <c r="DHR52" s="767"/>
      <c r="DHS52" s="767"/>
      <c r="DHT52" s="767"/>
      <c r="DHU52" s="767"/>
      <c r="DHV52" s="767"/>
      <c r="DHW52" s="767"/>
      <c r="DHX52" s="767"/>
      <c r="DHY52" s="767"/>
      <c r="DHZ52" s="767"/>
      <c r="DIA52" s="767"/>
      <c r="DIB52" s="767"/>
      <c r="DIC52" s="767"/>
      <c r="DID52" s="767"/>
      <c r="DIE52" s="767"/>
      <c r="DIF52" s="767"/>
      <c r="DIG52" s="767"/>
      <c r="DIH52" s="767"/>
      <c r="DII52" s="767"/>
      <c r="DIJ52" s="767"/>
      <c r="DIK52" s="767"/>
      <c r="DIL52" s="767"/>
      <c r="DIM52" s="767"/>
      <c r="DIN52" s="767"/>
      <c r="DIO52" s="767"/>
      <c r="DIP52" s="767"/>
      <c r="DIQ52" s="767"/>
      <c r="DIR52" s="767"/>
      <c r="DIS52" s="767"/>
      <c r="DIT52" s="767"/>
      <c r="DIU52" s="767"/>
      <c r="DIV52" s="767"/>
      <c r="DIW52" s="767"/>
      <c r="DIX52" s="767"/>
      <c r="DIY52" s="767"/>
      <c r="DIZ52" s="767"/>
      <c r="DJA52" s="767"/>
      <c r="DJB52" s="767"/>
      <c r="DJC52" s="767"/>
      <c r="DJD52" s="767"/>
      <c r="DJE52" s="767"/>
      <c r="DJF52" s="767"/>
      <c r="DJG52" s="767"/>
      <c r="DJH52" s="767"/>
      <c r="DJI52" s="767"/>
      <c r="DJJ52" s="767"/>
      <c r="DJK52" s="767"/>
      <c r="DJL52" s="767"/>
      <c r="DJM52" s="767"/>
      <c r="DJN52" s="767"/>
      <c r="DJO52" s="767"/>
      <c r="DJP52" s="767"/>
      <c r="DJQ52" s="767"/>
      <c r="DJR52" s="767"/>
      <c r="DJS52" s="767"/>
      <c r="DJT52" s="767"/>
      <c r="DJU52" s="767"/>
      <c r="DJV52" s="767"/>
      <c r="DJW52" s="767"/>
      <c r="DJX52" s="767"/>
      <c r="DJY52" s="767"/>
      <c r="DJZ52" s="767"/>
      <c r="DKA52" s="767"/>
      <c r="DKB52" s="767"/>
      <c r="DKC52" s="767"/>
      <c r="DKD52" s="767"/>
      <c r="DKE52" s="767"/>
      <c r="DKF52" s="767"/>
      <c r="DKG52" s="767"/>
      <c r="DKH52" s="767"/>
      <c r="DKI52" s="767"/>
      <c r="DKJ52" s="767"/>
      <c r="DKK52" s="767"/>
      <c r="DKL52" s="767"/>
      <c r="DKM52" s="767"/>
      <c r="DKN52" s="767"/>
      <c r="DKO52" s="767"/>
      <c r="DKP52" s="767"/>
      <c r="DKQ52" s="767"/>
      <c r="DKR52" s="767"/>
      <c r="DKS52" s="767"/>
      <c r="DKT52" s="767"/>
      <c r="DKU52" s="767"/>
      <c r="DKV52" s="767"/>
      <c r="DKW52" s="767"/>
      <c r="DKX52" s="767"/>
      <c r="DKY52" s="767"/>
      <c r="DKZ52" s="767"/>
      <c r="DLA52" s="767"/>
      <c r="DLB52" s="767"/>
      <c r="DLC52" s="767"/>
      <c r="DLD52" s="767"/>
      <c r="DLE52" s="767"/>
      <c r="DLF52" s="767"/>
      <c r="DLG52" s="767"/>
      <c r="DLH52" s="767"/>
      <c r="DLI52" s="767"/>
      <c r="DLJ52" s="767"/>
      <c r="DLK52" s="767"/>
      <c r="DLL52" s="767"/>
      <c r="DLM52" s="767"/>
      <c r="DLN52" s="767"/>
      <c r="DLO52" s="767"/>
      <c r="DLP52" s="767"/>
      <c r="DLQ52" s="767"/>
      <c r="DLR52" s="767"/>
      <c r="DLS52" s="767"/>
      <c r="DLT52" s="767"/>
      <c r="DLU52" s="767"/>
      <c r="DLV52" s="767"/>
      <c r="DLW52" s="767"/>
      <c r="DLX52" s="767"/>
      <c r="DLY52" s="767"/>
      <c r="DLZ52" s="767"/>
      <c r="DMA52" s="767"/>
      <c r="DMB52" s="767"/>
      <c r="DMC52" s="767"/>
      <c r="DMD52" s="767"/>
      <c r="DME52" s="767"/>
      <c r="DMF52" s="767"/>
      <c r="DMG52" s="767"/>
      <c r="DMH52" s="767"/>
      <c r="DMI52" s="767"/>
      <c r="DMJ52" s="767"/>
      <c r="DMK52" s="767"/>
      <c r="DML52" s="767"/>
      <c r="DMM52" s="767"/>
      <c r="DMN52" s="767"/>
      <c r="DMO52" s="767"/>
      <c r="DMP52" s="767"/>
      <c r="DMQ52" s="767"/>
      <c r="DMR52" s="767"/>
      <c r="DMS52" s="767"/>
      <c r="DMT52" s="767"/>
      <c r="DMU52" s="767"/>
      <c r="DMV52" s="767"/>
      <c r="DMW52" s="767"/>
      <c r="DMX52" s="767"/>
      <c r="DMY52" s="767"/>
      <c r="DMZ52" s="767"/>
      <c r="DNA52" s="767"/>
      <c r="DNB52" s="767"/>
      <c r="DNC52" s="767"/>
      <c r="DNM52" s="767"/>
      <c r="DNN52" s="767"/>
      <c r="DNO52" s="767"/>
      <c r="DNP52" s="767"/>
      <c r="DNQ52" s="767"/>
      <c r="DNR52" s="767"/>
      <c r="DNS52" s="767"/>
      <c r="DNT52" s="767"/>
      <c r="DNU52" s="767"/>
      <c r="DNV52" s="767"/>
      <c r="DNW52" s="767"/>
      <c r="DNX52" s="767"/>
      <c r="DNY52" s="767"/>
      <c r="DNZ52" s="767"/>
      <c r="DOA52" s="767"/>
      <c r="DOB52" s="767"/>
      <c r="DOC52" s="767"/>
      <c r="DOD52" s="767"/>
      <c r="DOE52" s="767"/>
      <c r="DOF52" s="767"/>
      <c r="DOG52" s="767"/>
      <c r="DOH52" s="767"/>
      <c r="DOI52" s="767"/>
      <c r="DOJ52" s="767"/>
      <c r="DOK52" s="767"/>
      <c r="DOL52" s="767"/>
      <c r="DOM52" s="767"/>
      <c r="DON52" s="767"/>
      <c r="DOO52" s="767"/>
      <c r="DOP52" s="767"/>
      <c r="DOQ52" s="767"/>
      <c r="DOR52" s="767"/>
      <c r="DOS52" s="767"/>
      <c r="DOT52" s="767"/>
      <c r="DOU52" s="767"/>
      <c r="DOV52" s="767"/>
      <c r="DOW52" s="767"/>
      <c r="DOX52" s="767"/>
      <c r="DOY52" s="767"/>
      <c r="DOZ52" s="767"/>
      <c r="DPA52" s="767"/>
      <c r="DPB52" s="767"/>
      <c r="DPC52" s="767"/>
      <c r="DPD52" s="767"/>
      <c r="DPE52" s="767"/>
      <c r="DPF52" s="767"/>
      <c r="DPG52" s="767"/>
      <c r="DPH52" s="767"/>
      <c r="DPI52" s="767"/>
      <c r="DPJ52" s="767"/>
      <c r="DPK52" s="767"/>
      <c r="DPL52" s="767"/>
      <c r="DPM52" s="767"/>
      <c r="DPN52" s="767"/>
      <c r="DPO52" s="767"/>
      <c r="DPP52" s="767"/>
      <c r="DPQ52" s="767"/>
      <c r="DPR52" s="767"/>
      <c r="DPS52" s="767"/>
      <c r="DPT52" s="767"/>
      <c r="DPU52" s="767"/>
      <c r="DPV52" s="767"/>
      <c r="DPW52" s="767"/>
      <c r="DPX52" s="767"/>
      <c r="DPY52" s="767"/>
      <c r="DPZ52" s="767"/>
      <c r="DQA52" s="767"/>
      <c r="DQB52" s="767"/>
      <c r="DQC52" s="767"/>
      <c r="DQD52" s="767"/>
      <c r="DQE52" s="767"/>
      <c r="DQF52" s="767"/>
      <c r="DQG52" s="767"/>
      <c r="DQH52" s="767"/>
      <c r="DQI52" s="767"/>
      <c r="DQJ52" s="767"/>
      <c r="DQK52" s="767"/>
      <c r="DQL52" s="767"/>
      <c r="DQM52" s="767"/>
      <c r="DQN52" s="767"/>
      <c r="DQO52" s="767"/>
      <c r="DQP52" s="767"/>
      <c r="DQQ52" s="767"/>
      <c r="DQR52" s="767"/>
      <c r="DQS52" s="767"/>
      <c r="DQT52" s="767"/>
      <c r="DQU52" s="767"/>
      <c r="DQV52" s="767"/>
      <c r="DQW52" s="767"/>
      <c r="DQX52" s="767"/>
      <c r="DQY52" s="767"/>
      <c r="DQZ52" s="767"/>
      <c r="DRA52" s="767"/>
      <c r="DRB52" s="767"/>
      <c r="DRC52" s="767"/>
      <c r="DRD52" s="767"/>
      <c r="DRE52" s="767"/>
      <c r="DRF52" s="767"/>
      <c r="DRG52" s="767"/>
      <c r="DRH52" s="767"/>
      <c r="DRI52" s="767"/>
      <c r="DRJ52" s="767"/>
      <c r="DRK52" s="767"/>
      <c r="DRL52" s="767"/>
      <c r="DRM52" s="767"/>
      <c r="DRN52" s="767"/>
      <c r="DRO52" s="767"/>
      <c r="DRP52" s="767"/>
      <c r="DRQ52" s="767"/>
      <c r="DRR52" s="767"/>
      <c r="DRS52" s="767"/>
      <c r="DRT52" s="767"/>
      <c r="DRU52" s="767"/>
      <c r="DRV52" s="767"/>
      <c r="DRW52" s="767"/>
      <c r="DRX52" s="767"/>
      <c r="DRY52" s="767"/>
      <c r="DRZ52" s="767"/>
      <c r="DSA52" s="767"/>
      <c r="DSB52" s="767"/>
      <c r="DSC52" s="767"/>
      <c r="DSD52" s="767"/>
      <c r="DSE52" s="767"/>
      <c r="DSF52" s="767"/>
      <c r="DSG52" s="767"/>
      <c r="DSH52" s="767"/>
      <c r="DSI52" s="767"/>
      <c r="DSJ52" s="767"/>
      <c r="DSK52" s="767"/>
      <c r="DSL52" s="767"/>
      <c r="DSM52" s="767"/>
      <c r="DSN52" s="767"/>
      <c r="DSO52" s="767"/>
      <c r="DSP52" s="767"/>
      <c r="DSQ52" s="767"/>
      <c r="DSR52" s="767"/>
      <c r="DSS52" s="767"/>
      <c r="DST52" s="767"/>
      <c r="DSU52" s="767"/>
      <c r="DSV52" s="767"/>
      <c r="DSW52" s="767"/>
      <c r="DSX52" s="767"/>
      <c r="DSY52" s="767"/>
      <c r="DSZ52" s="767"/>
      <c r="DTA52" s="767"/>
      <c r="DTB52" s="767"/>
      <c r="DTC52" s="767"/>
      <c r="DTD52" s="767"/>
      <c r="DTE52" s="767"/>
      <c r="DTF52" s="767"/>
      <c r="DTG52" s="767"/>
      <c r="DTH52" s="767"/>
      <c r="DTI52" s="767"/>
      <c r="DTJ52" s="767"/>
      <c r="DTK52" s="767"/>
      <c r="DTL52" s="767"/>
      <c r="DTM52" s="767"/>
      <c r="DTN52" s="767"/>
      <c r="DTO52" s="767"/>
      <c r="DTP52" s="767"/>
      <c r="DTQ52" s="767"/>
      <c r="DTR52" s="767"/>
      <c r="DTS52" s="767"/>
      <c r="DTT52" s="767"/>
      <c r="DTU52" s="767"/>
      <c r="DTV52" s="767"/>
      <c r="DTW52" s="767"/>
      <c r="DTX52" s="767"/>
      <c r="DTY52" s="767"/>
      <c r="DTZ52" s="767"/>
      <c r="DUA52" s="767"/>
      <c r="DUB52" s="767"/>
      <c r="DUC52" s="767"/>
      <c r="DUD52" s="767"/>
      <c r="DUE52" s="767"/>
      <c r="DUF52" s="767"/>
      <c r="DUG52" s="767"/>
      <c r="DUH52" s="767"/>
      <c r="DUI52" s="767"/>
      <c r="DUJ52" s="767"/>
      <c r="DUK52" s="767"/>
      <c r="DUL52" s="767"/>
      <c r="DUM52" s="767"/>
      <c r="DUN52" s="767"/>
      <c r="DUO52" s="767"/>
      <c r="DUP52" s="767"/>
      <c r="DUQ52" s="767"/>
      <c r="DUR52" s="767"/>
      <c r="DUS52" s="767"/>
      <c r="DUT52" s="767"/>
      <c r="DUU52" s="767"/>
      <c r="DUV52" s="767"/>
      <c r="DUW52" s="767"/>
      <c r="DUX52" s="767"/>
      <c r="DUY52" s="767"/>
      <c r="DUZ52" s="767"/>
      <c r="DVA52" s="767"/>
      <c r="DVB52" s="767"/>
      <c r="DVC52" s="767"/>
      <c r="DVD52" s="767"/>
      <c r="DVE52" s="767"/>
      <c r="DVF52" s="767"/>
      <c r="DVG52" s="767"/>
      <c r="DVH52" s="767"/>
      <c r="DVI52" s="767"/>
      <c r="DVJ52" s="767"/>
      <c r="DVK52" s="767"/>
      <c r="DVL52" s="767"/>
      <c r="DVM52" s="767"/>
      <c r="DVN52" s="767"/>
      <c r="DVO52" s="767"/>
      <c r="DVP52" s="767"/>
      <c r="DVQ52" s="767"/>
      <c r="DVR52" s="767"/>
      <c r="DVS52" s="767"/>
      <c r="DVT52" s="767"/>
      <c r="DVU52" s="767"/>
      <c r="DVV52" s="767"/>
      <c r="DVW52" s="767"/>
      <c r="DVX52" s="767"/>
      <c r="DVY52" s="767"/>
      <c r="DVZ52" s="767"/>
      <c r="DWA52" s="767"/>
      <c r="DWB52" s="767"/>
      <c r="DWC52" s="767"/>
      <c r="DWD52" s="767"/>
      <c r="DWE52" s="767"/>
      <c r="DWF52" s="767"/>
      <c r="DWG52" s="767"/>
      <c r="DWH52" s="767"/>
      <c r="DWI52" s="767"/>
      <c r="DWJ52" s="767"/>
      <c r="DWK52" s="767"/>
      <c r="DWL52" s="767"/>
      <c r="DWM52" s="767"/>
      <c r="DWN52" s="767"/>
      <c r="DWO52" s="767"/>
      <c r="DWP52" s="767"/>
      <c r="DWQ52" s="767"/>
      <c r="DWR52" s="767"/>
      <c r="DWS52" s="767"/>
      <c r="DWT52" s="767"/>
      <c r="DWU52" s="767"/>
      <c r="DWV52" s="767"/>
      <c r="DWW52" s="767"/>
      <c r="DWX52" s="767"/>
      <c r="DWY52" s="767"/>
      <c r="DWZ52" s="767"/>
      <c r="DXA52" s="767"/>
      <c r="DXB52" s="767"/>
      <c r="DXC52" s="767"/>
      <c r="DXD52" s="767"/>
      <c r="DXE52" s="767"/>
      <c r="DXF52" s="767"/>
      <c r="DXG52" s="767"/>
      <c r="DXH52" s="767"/>
      <c r="DXI52" s="767"/>
      <c r="DXJ52" s="767"/>
      <c r="DXK52" s="767"/>
      <c r="DXL52" s="767"/>
      <c r="DXM52" s="767"/>
      <c r="DXN52" s="767"/>
      <c r="DXO52" s="767"/>
      <c r="DXP52" s="767"/>
      <c r="DXQ52" s="767"/>
      <c r="DXR52" s="767"/>
      <c r="DXS52" s="767"/>
      <c r="DXT52" s="767"/>
      <c r="DXU52" s="767"/>
      <c r="DXV52" s="767"/>
      <c r="DXW52" s="767"/>
      <c r="DXX52" s="767"/>
      <c r="DXY52" s="767"/>
      <c r="DXZ52" s="767"/>
      <c r="DYA52" s="767"/>
      <c r="DYB52" s="767"/>
      <c r="DYC52" s="767"/>
      <c r="DYD52" s="767"/>
      <c r="DYE52" s="767"/>
      <c r="DYF52" s="767"/>
      <c r="DYG52" s="767"/>
      <c r="DYH52" s="767"/>
      <c r="DYI52" s="767"/>
      <c r="DYJ52" s="767"/>
      <c r="DYK52" s="767"/>
      <c r="DYL52" s="767"/>
      <c r="DYM52" s="767"/>
      <c r="DYN52" s="767"/>
      <c r="DYO52" s="767"/>
      <c r="DYP52" s="767"/>
      <c r="DYQ52" s="767"/>
      <c r="DYR52" s="767"/>
      <c r="DYS52" s="767"/>
      <c r="DYT52" s="767"/>
      <c r="DYU52" s="767"/>
      <c r="DYV52" s="767"/>
      <c r="DYW52" s="767"/>
      <c r="DYX52" s="767"/>
      <c r="DYY52" s="767"/>
      <c r="DYZ52" s="767"/>
      <c r="DZA52" s="767"/>
      <c r="DZB52" s="767"/>
      <c r="DZC52" s="767"/>
      <c r="DZD52" s="767"/>
      <c r="DZE52" s="767"/>
      <c r="DZF52" s="767"/>
      <c r="DZG52" s="767"/>
      <c r="DZH52" s="767"/>
      <c r="DZI52" s="767"/>
      <c r="DZJ52" s="767"/>
      <c r="DZK52" s="767"/>
      <c r="DZL52" s="767"/>
      <c r="DZM52" s="767"/>
      <c r="DZN52" s="767"/>
      <c r="DZO52" s="767"/>
      <c r="DZP52" s="767"/>
      <c r="DZQ52" s="767"/>
      <c r="DZR52" s="767"/>
      <c r="DZS52" s="767"/>
      <c r="DZT52" s="767"/>
      <c r="DZU52" s="767"/>
      <c r="DZV52" s="767"/>
      <c r="DZW52" s="767"/>
      <c r="DZX52" s="767"/>
      <c r="DZY52" s="767"/>
      <c r="DZZ52" s="767"/>
      <c r="EAA52" s="767"/>
      <c r="EAB52" s="767"/>
      <c r="EAC52" s="767"/>
      <c r="EAD52" s="767"/>
      <c r="EAE52" s="767"/>
      <c r="EAF52" s="767"/>
      <c r="EAG52" s="767"/>
      <c r="EAH52" s="767"/>
      <c r="EAI52" s="767"/>
      <c r="EAJ52" s="767"/>
      <c r="EAK52" s="767"/>
      <c r="EAL52" s="767"/>
      <c r="EAM52" s="767"/>
      <c r="EAN52" s="767"/>
      <c r="EAO52" s="767"/>
      <c r="EAP52" s="767"/>
      <c r="EAQ52" s="767"/>
      <c r="EAR52" s="767"/>
      <c r="EAS52" s="767"/>
      <c r="EAT52" s="767"/>
      <c r="EAU52" s="767"/>
      <c r="EAV52" s="767"/>
      <c r="EAW52" s="767"/>
      <c r="EAX52" s="767"/>
      <c r="EAY52" s="767"/>
      <c r="EAZ52" s="767"/>
      <c r="EBA52" s="767"/>
      <c r="EBB52" s="767"/>
      <c r="EBC52" s="767"/>
      <c r="EBD52" s="767"/>
      <c r="EBE52" s="767"/>
      <c r="EBF52" s="767"/>
      <c r="EBG52" s="767"/>
      <c r="EBH52" s="767"/>
      <c r="EBI52" s="767"/>
      <c r="EBJ52" s="767"/>
      <c r="EBK52" s="767"/>
      <c r="EBL52" s="767"/>
      <c r="EBM52" s="767"/>
      <c r="EBN52" s="767"/>
      <c r="EBO52" s="767"/>
      <c r="EBP52" s="767"/>
      <c r="EBQ52" s="767"/>
      <c r="EBR52" s="767"/>
      <c r="EBS52" s="767"/>
      <c r="EBT52" s="767"/>
      <c r="EBU52" s="767"/>
      <c r="EBV52" s="767"/>
      <c r="EBW52" s="767"/>
      <c r="EBX52" s="767"/>
      <c r="EBY52" s="767"/>
      <c r="EBZ52" s="767"/>
      <c r="ECA52" s="767"/>
      <c r="ECB52" s="767"/>
      <c r="ECC52" s="767"/>
      <c r="ECD52" s="767"/>
      <c r="ECE52" s="767"/>
      <c r="ECF52" s="767"/>
      <c r="ECG52" s="767"/>
      <c r="ECH52" s="767"/>
      <c r="ECI52" s="767"/>
      <c r="ECJ52" s="767"/>
      <c r="ECK52" s="767"/>
      <c r="ECL52" s="767"/>
      <c r="ECM52" s="767"/>
      <c r="ECN52" s="767"/>
      <c r="ECO52" s="767"/>
      <c r="ECP52" s="767"/>
      <c r="ECQ52" s="767"/>
      <c r="ECR52" s="767"/>
      <c r="ECS52" s="767"/>
      <c r="ECT52" s="767"/>
      <c r="ECU52" s="767"/>
      <c r="ECV52" s="767"/>
      <c r="ECW52" s="767"/>
      <c r="ECX52" s="767"/>
      <c r="ECY52" s="767"/>
      <c r="ECZ52" s="767"/>
      <c r="EDA52" s="767"/>
      <c r="EDB52" s="767"/>
      <c r="EDC52" s="767"/>
      <c r="EDD52" s="767"/>
      <c r="EDE52" s="767"/>
      <c r="EDF52" s="767"/>
      <c r="EDG52" s="767"/>
      <c r="EDH52" s="767"/>
      <c r="EDI52" s="767"/>
      <c r="EDJ52" s="767"/>
      <c r="EDK52" s="767"/>
      <c r="EDL52" s="767"/>
      <c r="EDM52" s="767"/>
      <c r="EDN52" s="767"/>
      <c r="EDO52" s="767"/>
      <c r="EDP52" s="767"/>
      <c r="EDQ52" s="767"/>
      <c r="EDR52" s="767"/>
      <c r="EDS52" s="767"/>
      <c r="EDT52" s="767"/>
      <c r="EDU52" s="767"/>
      <c r="EDV52" s="767"/>
      <c r="EDW52" s="767"/>
      <c r="EDX52" s="767"/>
      <c r="EDY52" s="767"/>
      <c r="EDZ52" s="767"/>
      <c r="EEA52" s="767"/>
      <c r="EEB52" s="767"/>
      <c r="EEC52" s="767"/>
      <c r="EED52" s="767"/>
      <c r="EEE52" s="767"/>
      <c r="EEF52" s="767"/>
      <c r="EEG52" s="767"/>
      <c r="EEH52" s="767"/>
      <c r="EEI52" s="767"/>
      <c r="EEJ52" s="767"/>
      <c r="EEK52" s="767"/>
      <c r="EEL52" s="767"/>
      <c r="EEM52" s="767"/>
      <c r="EEN52" s="767"/>
      <c r="EEO52" s="767"/>
      <c r="EEP52" s="767"/>
      <c r="EEQ52" s="767"/>
      <c r="EER52" s="767"/>
      <c r="EES52" s="767"/>
      <c r="EET52" s="767"/>
      <c r="EEU52" s="767"/>
      <c r="EEV52" s="767"/>
      <c r="EEW52" s="767"/>
      <c r="EEX52" s="767"/>
      <c r="EEY52" s="767"/>
      <c r="EEZ52" s="767"/>
      <c r="EFA52" s="767"/>
      <c r="EFB52" s="767"/>
      <c r="EFC52" s="767"/>
      <c r="EFD52" s="767"/>
      <c r="EFE52" s="767"/>
      <c r="EFF52" s="767"/>
      <c r="EFG52" s="767"/>
      <c r="EFH52" s="767"/>
      <c r="EFI52" s="767"/>
      <c r="EFJ52" s="767"/>
      <c r="EFK52" s="767"/>
      <c r="EFL52" s="767"/>
      <c r="EFM52" s="767"/>
      <c r="EFN52" s="767"/>
      <c r="EFO52" s="767"/>
      <c r="EFP52" s="767"/>
      <c r="EFQ52" s="767"/>
      <c r="EFR52" s="767"/>
      <c r="EFS52" s="767"/>
      <c r="EFT52" s="767"/>
      <c r="EFU52" s="767"/>
      <c r="EFV52" s="767"/>
      <c r="EFW52" s="767"/>
      <c r="EFX52" s="767"/>
      <c r="EFY52" s="767"/>
      <c r="EFZ52" s="767"/>
      <c r="EGA52" s="767"/>
      <c r="EGB52" s="767"/>
      <c r="EGC52" s="767"/>
      <c r="EGD52" s="767"/>
      <c r="EGE52" s="767"/>
      <c r="EGF52" s="767"/>
      <c r="EGG52" s="767"/>
      <c r="EGH52" s="767"/>
      <c r="EGI52" s="767"/>
      <c r="EGJ52" s="767"/>
      <c r="EGK52" s="767"/>
      <c r="EGL52" s="767"/>
      <c r="EGM52" s="767"/>
      <c r="EGN52" s="767"/>
      <c r="EGO52" s="767"/>
      <c r="EGP52" s="767"/>
      <c r="EGQ52" s="767"/>
      <c r="EGR52" s="767"/>
      <c r="EGS52" s="767"/>
      <c r="EGT52" s="767"/>
      <c r="EGU52" s="767"/>
      <c r="EGV52" s="767"/>
      <c r="EGW52" s="767"/>
      <c r="EGX52" s="767"/>
      <c r="EGY52" s="767"/>
      <c r="EGZ52" s="767"/>
      <c r="EHA52" s="767"/>
      <c r="EHB52" s="767"/>
      <c r="EHC52" s="767"/>
      <c r="EHD52" s="767"/>
      <c r="EHE52" s="767"/>
      <c r="EHF52" s="767"/>
      <c r="EHG52" s="767"/>
      <c r="EHH52" s="767"/>
      <c r="EHI52" s="767"/>
      <c r="EHJ52" s="767"/>
      <c r="EHK52" s="767"/>
      <c r="EHL52" s="767"/>
      <c r="EHM52" s="767"/>
      <c r="EHN52" s="767"/>
      <c r="EHO52" s="767"/>
      <c r="EHP52" s="767"/>
      <c r="EHQ52" s="767"/>
      <c r="EHR52" s="767"/>
      <c r="EHS52" s="767"/>
      <c r="EHT52" s="767"/>
      <c r="EHU52" s="767"/>
      <c r="EHV52" s="767"/>
      <c r="EHW52" s="767"/>
      <c r="EHX52" s="767"/>
      <c r="EHY52" s="767"/>
      <c r="EHZ52" s="767"/>
      <c r="EIA52" s="767"/>
      <c r="EIB52" s="767"/>
      <c r="EIC52" s="767"/>
      <c r="EID52" s="767"/>
      <c r="EIE52" s="767"/>
      <c r="EIF52" s="767"/>
      <c r="EIG52" s="767"/>
      <c r="EIH52" s="767"/>
      <c r="EII52" s="767"/>
      <c r="EIJ52" s="767"/>
      <c r="EIK52" s="767"/>
      <c r="EIL52" s="767"/>
      <c r="EIM52" s="767"/>
      <c r="EIN52" s="767"/>
      <c r="EIO52" s="767"/>
      <c r="EIP52" s="767"/>
      <c r="EIQ52" s="767"/>
      <c r="EIR52" s="767"/>
      <c r="EIS52" s="767"/>
      <c r="EIT52" s="767"/>
      <c r="EIU52" s="767"/>
      <c r="EIV52" s="767"/>
      <c r="EIW52" s="767"/>
      <c r="EIX52" s="767"/>
      <c r="EIY52" s="767"/>
      <c r="EIZ52" s="767"/>
      <c r="EJA52" s="767"/>
      <c r="EJB52" s="767"/>
      <c r="EJC52" s="767"/>
      <c r="EJD52" s="767"/>
      <c r="EJE52" s="767"/>
      <c r="EJF52" s="767"/>
      <c r="EJG52" s="767"/>
      <c r="EJH52" s="767"/>
      <c r="EJI52" s="767"/>
      <c r="EJJ52" s="767"/>
      <c r="EJK52" s="767"/>
      <c r="EJL52" s="767"/>
      <c r="EJM52" s="767"/>
      <c r="EJN52" s="767"/>
      <c r="EJO52" s="767"/>
      <c r="EJP52" s="767"/>
      <c r="EJQ52" s="767"/>
      <c r="EJR52" s="767"/>
      <c r="EJS52" s="767"/>
      <c r="EJT52" s="767"/>
      <c r="EJU52" s="767"/>
      <c r="EJV52" s="767"/>
      <c r="EJW52" s="767"/>
      <c r="EJX52" s="767"/>
      <c r="EJY52" s="767"/>
      <c r="EJZ52" s="767"/>
      <c r="EKA52" s="767"/>
      <c r="EKB52" s="767"/>
      <c r="EKC52" s="767"/>
      <c r="EKD52" s="767"/>
      <c r="EKE52" s="767"/>
      <c r="EKF52" s="767"/>
      <c r="EKG52" s="767"/>
      <c r="EKH52" s="767"/>
      <c r="EKI52" s="767"/>
      <c r="EKJ52" s="767"/>
      <c r="EKK52" s="767"/>
      <c r="EKL52" s="767"/>
      <c r="EKM52" s="767"/>
      <c r="EKN52" s="767"/>
      <c r="EKO52" s="767"/>
      <c r="EKP52" s="767"/>
      <c r="EKQ52" s="767"/>
      <c r="EKR52" s="767"/>
      <c r="EKS52" s="767"/>
      <c r="EKT52" s="767"/>
      <c r="EKU52" s="767"/>
      <c r="EKV52" s="767"/>
      <c r="EKW52" s="767"/>
      <c r="EKX52" s="767"/>
      <c r="EKY52" s="767"/>
      <c r="EKZ52" s="767"/>
      <c r="ELA52" s="767"/>
      <c r="ELB52" s="767"/>
      <c r="ELC52" s="767"/>
      <c r="ELD52" s="767"/>
      <c r="ELE52" s="767"/>
      <c r="ELF52" s="767"/>
      <c r="ELG52" s="767"/>
      <c r="ELH52" s="767"/>
      <c r="ELI52" s="767"/>
      <c r="ELJ52" s="767"/>
      <c r="ELK52" s="767"/>
      <c r="ELL52" s="767"/>
      <c r="ELM52" s="767"/>
      <c r="ELN52" s="767"/>
      <c r="ELO52" s="767"/>
      <c r="ELP52" s="767"/>
      <c r="ELQ52" s="767"/>
      <c r="ELR52" s="767"/>
      <c r="ELS52" s="767"/>
      <c r="ELT52" s="767"/>
      <c r="ELU52" s="767"/>
      <c r="ELV52" s="767"/>
      <c r="ELW52" s="767"/>
      <c r="ELX52" s="767"/>
      <c r="ELY52" s="767"/>
      <c r="ELZ52" s="767"/>
      <c r="EMA52" s="767"/>
      <c r="EMB52" s="767"/>
      <c r="EMC52" s="767"/>
      <c r="EMD52" s="767"/>
      <c r="EME52" s="767"/>
      <c r="EMF52" s="767"/>
      <c r="EMG52" s="767"/>
      <c r="EMH52" s="767"/>
      <c r="EMI52" s="767"/>
      <c r="EMJ52" s="767"/>
      <c r="EMK52" s="767"/>
      <c r="EML52" s="767"/>
      <c r="EMM52" s="767"/>
      <c r="EMN52" s="767"/>
      <c r="EMO52" s="767"/>
      <c r="EMP52" s="767"/>
      <c r="EMQ52" s="767"/>
      <c r="EMR52" s="767"/>
      <c r="EMS52" s="767"/>
      <c r="EMT52" s="767"/>
      <c r="EMU52" s="767"/>
      <c r="EMV52" s="767"/>
      <c r="EMW52" s="767"/>
      <c r="EMX52" s="767"/>
      <c r="EMY52" s="767"/>
      <c r="EMZ52" s="767"/>
      <c r="ENA52" s="767"/>
      <c r="ENB52" s="767"/>
      <c r="ENC52" s="767"/>
      <c r="END52" s="767"/>
      <c r="ENE52" s="767"/>
      <c r="ENF52" s="767"/>
      <c r="ENG52" s="767"/>
      <c r="ENH52" s="767"/>
      <c r="ENI52" s="767"/>
      <c r="ENJ52" s="767"/>
      <c r="ENK52" s="767"/>
      <c r="ENL52" s="767"/>
      <c r="ENM52" s="767"/>
      <c r="ENN52" s="767"/>
      <c r="ENO52" s="767"/>
      <c r="ENP52" s="767"/>
      <c r="ENQ52" s="767"/>
      <c r="ENR52" s="767"/>
      <c r="ENS52" s="767"/>
      <c r="ENT52" s="767"/>
      <c r="ENU52" s="767"/>
      <c r="ENV52" s="767"/>
      <c r="ENW52" s="767"/>
      <c r="ENX52" s="767"/>
      <c r="ENY52" s="767"/>
      <c r="ENZ52" s="767"/>
      <c r="EOA52" s="767"/>
      <c r="EOB52" s="767"/>
      <c r="EOC52" s="767"/>
      <c r="EOD52" s="767"/>
      <c r="EOE52" s="767"/>
      <c r="EOF52" s="767"/>
      <c r="EOG52" s="767"/>
      <c r="EOH52" s="767"/>
      <c r="EOI52" s="767"/>
      <c r="EOJ52" s="767"/>
      <c r="EOK52" s="767"/>
      <c r="EOL52" s="767"/>
      <c r="EOM52" s="767"/>
      <c r="EON52" s="767"/>
      <c r="EOO52" s="767"/>
      <c r="EOP52" s="767"/>
      <c r="EOQ52" s="767"/>
      <c r="EOR52" s="767"/>
      <c r="EOS52" s="767"/>
      <c r="EOT52" s="767"/>
      <c r="EOU52" s="767"/>
      <c r="EOV52" s="767"/>
      <c r="EOW52" s="767"/>
      <c r="EOX52" s="767"/>
      <c r="EOY52" s="767"/>
      <c r="EOZ52" s="767"/>
      <c r="EPA52" s="767"/>
      <c r="EPB52" s="767"/>
      <c r="EPC52" s="767"/>
      <c r="EPD52" s="767"/>
      <c r="EPE52" s="767"/>
      <c r="EPF52" s="767"/>
      <c r="EPG52" s="767"/>
      <c r="EPH52" s="767"/>
      <c r="EPI52" s="767"/>
      <c r="EPJ52" s="767"/>
      <c r="EPK52" s="767"/>
      <c r="EPL52" s="767"/>
      <c r="EPM52" s="767"/>
      <c r="EPN52" s="767"/>
      <c r="EPO52" s="767"/>
      <c r="EPP52" s="767"/>
      <c r="EPQ52" s="767"/>
      <c r="EPR52" s="767"/>
      <c r="EPS52" s="767"/>
      <c r="EPT52" s="767"/>
      <c r="EPU52" s="767"/>
      <c r="EPV52" s="767"/>
      <c r="EPW52" s="767"/>
      <c r="EPX52" s="767"/>
      <c r="EPY52" s="767"/>
      <c r="EPZ52" s="767"/>
      <c r="EQA52" s="767"/>
      <c r="EQB52" s="767"/>
      <c r="EQC52" s="767"/>
      <c r="EQD52" s="767"/>
      <c r="EQE52" s="767"/>
      <c r="EQF52" s="767"/>
      <c r="EQG52" s="767"/>
      <c r="EQH52" s="767"/>
      <c r="EQI52" s="767"/>
      <c r="EQJ52" s="767"/>
      <c r="EQK52" s="767"/>
      <c r="EQL52" s="767"/>
      <c r="EQM52" s="767"/>
      <c r="EQN52" s="767"/>
      <c r="EQO52" s="767"/>
      <c r="EQP52" s="767"/>
      <c r="EQQ52" s="767"/>
      <c r="EQR52" s="767"/>
      <c r="EQS52" s="767"/>
      <c r="EQT52" s="767"/>
      <c r="EQU52" s="767"/>
      <c r="EQV52" s="767"/>
      <c r="EQW52" s="767"/>
      <c r="EQX52" s="767"/>
      <c r="EQY52" s="767"/>
      <c r="EQZ52" s="767"/>
      <c r="ERA52" s="767"/>
      <c r="ERB52" s="767"/>
      <c r="ERC52" s="767"/>
      <c r="ERD52" s="767"/>
      <c r="ERE52" s="767"/>
      <c r="ERF52" s="767"/>
      <c r="ERG52" s="767"/>
      <c r="ERH52" s="767"/>
      <c r="ERI52" s="767"/>
      <c r="ERJ52" s="767"/>
      <c r="ERK52" s="767"/>
      <c r="ERL52" s="767"/>
      <c r="ERM52" s="767"/>
      <c r="ERN52" s="767"/>
      <c r="ERO52" s="767"/>
      <c r="ERP52" s="767"/>
      <c r="ERQ52" s="767"/>
      <c r="ERR52" s="767"/>
      <c r="ERS52" s="767"/>
      <c r="ERT52" s="767"/>
      <c r="ERU52" s="767"/>
      <c r="ERV52" s="767"/>
      <c r="ERW52" s="767"/>
      <c r="ERX52" s="767"/>
      <c r="ERY52" s="767"/>
      <c r="ERZ52" s="767"/>
      <c r="ESA52" s="767"/>
      <c r="ESB52" s="767"/>
      <c r="ESC52" s="767"/>
      <c r="ESD52" s="767"/>
      <c r="ESE52" s="767"/>
      <c r="ESF52" s="767"/>
      <c r="ESG52" s="767"/>
      <c r="ESH52" s="767"/>
      <c r="ESI52" s="767"/>
      <c r="ESJ52" s="767"/>
      <c r="ESK52" s="767"/>
      <c r="ESL52" s="767"/>
      <c r="ESM52" s="767"/>
      <c r="ESN52" s="767"/>
      <c r="ESO52" s="767"/>
      <c r="ESP52" s="767"/>
      <c r="ESQ52" s="767"/>
      <c r="ESR52" s="767"/>
      <c r="ESS52" s="767"/>
      <c r="EST52" s="767"/>
      <c r="ESU52" s="767"/>
      <c r="ESV52" s="767"/>
      <c r="ESW52" s="767"/>
      <c r="ESX52" s="767"/>
      <c r="ESY52" s="767"/>
      <c r="ESZ52" s="767"/>
      <c r="ETA52" s="767"/>
      <c r="ETB52" s="767"/>
      <c r="ETC52" s="767"/>
      <c r="ETD52" s="767"/>
      <c r="ETE52" s="767"/>
      <c r="ETF52" s="767"/>
      <c r="ETG52" s="767"/>
      <c r="ETH52" s="767"/>
      <c r="ETI52" s="767"/>
      <c r="ETJ52" s="767"/>
      <c r="ETK52" s="767"/>
      <c r="ETL52" s="767"/>
      <c r="ETM52" s="767"/>
      <c r="ETN52" s="767"/>
      <c r="ETO52" s="767"/>
      <c r="ETP52" s="767"/>
      <c r="ETQ52" s="767"/>
      <c r="ETR52" s="767"/>
      <c r="ETS52" s="767"/>
      <c r="ETT52" s="767"/>
      <c r="ETU52" s="767"/>
      <c r="ETV52" s="767"/>
      <c r="ETW52" s="767"/>
      <c r="ETX52" s="767"/>
      <c r="ETY52" s="767"/>
      <c r="ETZ52" s="767"/>
      <c r="EUA52" s="767"/>
      <c r="EUB52" s="767"/>
      <c r="EUC52" s="767"/>
      <c r="EUD52" s="767"/>
      <c r="EUE52" s="767"/>
      <c r="EUF52" s="767"/>
      <c r="EUG52" s="767"/>
      <c r="EUH52" s="767"/>
      <c r="EUI52" s="767"/>
      <c r="EUJ52" s="767"/>
      <c r="EUK52" s="767"/>
      <c r="EUL52" s="767"/>
      <c r="EUM52" s="767"/>
      <c r="EUN52" s="767"/>
      <c r="EUO52" s="767"/>
      <c r="EUP52" s="767"/>
      <c r="EUQ52" s="767"/>
      <c r="EUR52" s="767"/>
      <c r="EUS52" s="767"/>
      <c r="EUT52" s="767"/>
      <c r="EUU52" s="767"/>
      <c r="EUV52" s="767"/>
      <c r="EUW52" s="767"/>
      <c r="EUX52" s="767"/>
      <c r="EUY52" s="767"/>
      <c r="EUZ52" s="767"/>
      <c r="EVA52" s="767"/>
      <c r="EVB52" s="767"/>
      <c r="EVC52" s="767"/>
      <c r="EVD52" s="767"/>
      <c r="EVE52" s="767"/>
      <c r="EVF52" s="767"/>
      <c r="EVG52" s="767"/>
      <c r="EVH52" s="767"/>
      <c r="EVI52" s="767"/>
      <c r="EVJ52" s="767"/>
      <c r="EVK52" s="767"/>
      <c r="EVL52" s="767"/>
      <c r="EVM52" s="767"/>
      <c r="EVN52" s="767"/>
      <c r="EVO52" s="767"/>
      <c r="EVP52" s="767"/>
      <c r="EVQ52" s="767"/>
      <c r="EVR52" s="767"/>
      <c r="EVS52" s="767"/>
      <c r="EVT52" s="767"/>
      <c r="EVU52" s="767"/>
      <c r="EVV52" s="767"/>
      <c r="EVW52" s="767"/>
      <c r="EVX52" s="767"/>
      <c r="EVY52" s="767"/>
      <c r="EVZ52" s="767"/>
      <c r="EWA52" s="767"/>
      <c r="EWB52" s="767"/>
      <c r="EWC52" s="767"/>
      <c r="EWD52" s="767"/>
      <c r="EWE52" s="767"/>
      <c r="EWF52" s="767"/>
      <c r="EWG52" s="767"/>
      <c r="EWH52" s="767"/>
      <c r="EWI52" s="767"/>
      <c r="EWJ52" s="767"/>
      <c r="EWK52" s="767"/>
      <c r="EWL52" s="767"/>
      <c r="EWM52" s="767"/>
      <c r="EWN52" s="767"/>
      <c r="EWO52" s="767"/>
      <c r="EWP52" s="767"/>
      <c r="EWQ52" s="767"/>
      <c r="EWR52" s="767"/>
      <c r="EWS52" s="767"/>
      <c r="EWT52" s="767"/>
      <c r="EWU52" s="767"/>
      <c r="EWV52" s="767"/>
      <c r="EWW52" s="767"/>
      <c r="EWX52" s="767"/>
      <c r="EWY52" s="767"/>
      <c r="EWZ52" s="767"/>
      <c r="EXA52" s="767"/>
      <c r="EXB52" s="767"/>
      <c r="EXC52" s="767"/>
      <c r="EXD52" s="767"/>
      <c r="EXE52" s="767"/>
      <c r="EXF52" s="767"/>
      <c r="EXG52" s="767"/>
      <c r="EXH52" s="767"/>
      <c r="EXI52" s="767"/>
      <c r="EXJ52" s="767"/>
      <c r="EXK52" s="767"/>
      <c r="EXL52" s="767"/>
      <c r="EXM52" s="767"/>
      <c r="EXN52" s="767"/>
      <c r="EXO52" s="767"/>
      <c r="EXP52" s="767"/>
      <c r="EXQ52" s="767"/>
      <c r="EXR52" s="767"/>
      <c r="EXS52" s="767"/>
      <c r="EXT52" s="767"/>
      <c r="EXU52" s="767"/>
      <c r="EXV52" s="767"/>
      <c r="EXW52" s="767"/>
      <c r="EXX52" s="767"/>
      <c r="EXY52" s="767"/>
      <c r="EXZ52" s="767"/>
      <c r="EYA52" s="767"/>
      <c r="EYB52" s="767"/>
      <c r="EYC52" s="767"/>
      <c r="EYD52" s="767"/>
      <c r="EYE52" s="767"/>
      <c r="EYF52" s="767"/>
      <c r="EYG52" s="767"/>
      <c r="EYH52" s="767"/>
      <c r="EYI52" s="767"/>
      <c r="EYJ52" s="767"/>
      <c r="EYK52" s="767"/>
      <c r="EYL52" s="767"/>
      <c r="EYM52" s="767"/>
      <c r="EYN52" s="767"/>
      <c r="EYO52" s="767"/>
      <c r="EYP52" s="767"/>
      <c r="EYQ52" s="767"/>
      <c r="EYR52" s="767"/>
      <c r="EYS52" s="767"/>
      <c r="EYT52" s="767"/>
      <c r="EYU52" s="767"/>
      <c r="EYV52" s="767"/>
      <c r="EYW52" s="767"/>
      <c r="EYX52" s="767"/>
      <c r="EYY52" s="767"/>
      <c r="EYZ52" s="767"/>
      <c r="EZA52" s="767"/>
      <c r="EZB52" s="767"/>
      <c r="EZC52" s="767"/>
      <c r="EZD52" s="767"/>
      <c r="EZE52" s="767"/>
      <c r="EZF52" s="767"/>
      <c r="EZG52" s="767"/>
      <c r="EZH52" s="767"/>
      <c r="EZI52" s="767"/>
      <c r="EZJ52" s="767"/>
      <c r="EZK52" s="767"/>
      <c r="EZL52" s="767"/>
      <c r="EZM52" s="767"/>
      <c r="EZN52" s="767"/>
      <c r="EZO52" s="767"/>
      <c r="EZP52" s="767"/>
      <c r="EZQ52" s="767"/>
      <c r="EZR52" s="767"/>
      <c r="EZS52" s="767"/>
      <c r="EZT52" s="767"/>
      <c r="EZU52" s="767"/>
      <c r="EZV52" s="767"/>
      <c r="EZW52" s="767"/>
      <c r="EZX52" s="767"/>
      <c r="EZY52" s="767"/>
      <c r="EZZ52" s="767"/>
      <c r="FAA52" s="767"/>
      <c r="FAB52" s="767"/>
      <c r="FAC52" s="767"/>
      <c r="FAD52" s="767"/>
      <c r="FAE52" s="767"/>
      <c r="FAF52" s="767"/>
      <c r="FAG52" s="767"/>
      <c r="FAH52" s="767"/>
      <c r="FAI52" s="767"/>
      <c r="FAS52" s="767"/>
      <c r="FAT52" s="767"/>
      <c r="FAU52" s="767"/>
      <c r="FAV52" s="767"/>
      <c r="FAW52" s="767"/>
      <c r="FAX52" s="767"/>
      <c r="FAY52" s="767"/>
      <c r="FAZ52" s="767"/>
      <c r="FBA52" s="767"/>
      <c r="FBB52" s="767"/>
      <c r="FBC52" s="767"/>
      <c r="FBD52" s="767"/>
      <c r="FBE52" s="767"/>
      <c r="FBF52" s="767"/>
      <c r="FBG52" s="767"/>
      <c r="FBH52" s="767"/>
      <c r="FBI52" s="767"/>
      <c r="FBJ52" s="767"/>
      <c r="FBK52" s="767"/>
      <c r="FBL52" s="767"/>
      <c r="FBM52" s="767"/>
      <c r="FBN52" s="767"/>
      <c r="FBO52" s="767"/>
      <c r="FBP52" s="767"/>
      <c r="FBQ52" s="767"/>
      <c r="FBR52" s="767"/>
      <c r="FBS52" s="767"/>
      <c r="FBT52" s="767"/>
      <c r="FBU52" s="767"/>
      <c r="FBV52" s="767"/>
      <c r="FBW52" s="767"/>
      <c r="FBX52" s="767"/>
      <c r="FBY52" s="767"/>
      <c r="FBZ52" s="767"/>
      <c r="FCA52" s="767"/>
      <c r="FCB52" s="767"/>
      <c r="FCC52" s="767"/>
      <c r="FCD52" s="767"/>
      <c r="FCE52" s="767"/>
      <c r="FCF52" s="767"/>
      <c r="FCG52" s="767"/>
      <c r="FCH52" s="767"/>
      <c r="FCI52" s="767"/>
      <c r="FCJ52" s="767"/>
      <c r="FCK52" s="767"/>
      <c r="FCL52" s="767"/>
      <c r="FCM52" s="767"/>
      <c r="FCN52" s="767"/>
      <c r="FCO52" s="767"/>
      <c r="FCP52" s="767"/>
      <c r="FCQ52" s="767"/>
      <c r="FCR52" s="767"/>
      <c r="FCS52" s="767"/>
      <c r="FCT52" s="767"/>
      <c r="FCU52" s="767"/>
      <c r="FCV52" s="767"/>
      <c r="FCW52" s="767"/>
      <c r="FCX52" s="767"/>
      <c r="FCY52" s="767"/>
      <c r="FCZ52" s="767"/>
      <c r="FDA52" s="767"/>
      <c r="FDB52" s="767"/>
      <c r="FDC52" s="767"/>
      <c r="FDD52" s="767"/>
      <c r="FDE52" s="767"/>
      <c r="FDF52" s="767"/>
      <c r="FDG52" s="767"/>
      <c r="FDH52" s="767"/>
      <c r="FDI52" s="767"/>
      <c r="FDJ52" s="767"/>
      <c r="FDK52" s="767"/>
      <c r="FDL52" s="767"/>
      <c r="FDM52" s="767"/>
      <c r="FDN52" s="767"/>
      <c r="FDO52" s="767"/>
      <c r="FDP52" s="767"/>
      <c r="FDQ52" s="767"/>
      <c r="FDR52" s="767"/>
      <c r="FDS52" s="767"/>
      <c r="FDT52" s="767"/>
      <c r="FDU52" s="767"/>
      <c r="FDV52" s="767"/>
      <c r="FDW52" s="767"/>
      <c r="FDX52" s="767"/>
      <c r="FDY52" s="767"/>
      <c r="FDZ52" s="767"/>
      <c r="FEA52" s="767"/>
      <c r="FEB52" s="767"/>
      <c r="FEC52" s="767"/>
      <c r="FED52" s="767"/>
      <c r="FEE52" s="767"/>
      <c r="FEF52" s="767"/>
      <c r="FEG52" s="767"/>
      <c r="FEH52" s="767"/>
      <c r="FEI52" s="767"/>
      <c r="FEJ52" s="767"/>
      <c r="FEK52" s="767"/>
      <c r="FEL52" s="767"/>
      <c r="FEM52" s="767"/>
      <c r="FEN52" s="767"/>
      <c r="FEO52" s="767"/>
      <c r="FEP52" s="767"/>
      <c r="FEQ52" s="767"/>
      <c r="FER52" s="767"/>
      <c r="FES52" s="767"/>
      <c r="FET52" s="767"/>
      <c r="FEU52" s="767"/>
      <c r="FEV52" s="767"/>
      <c r="FEW52" s="767"/>
      <c r="FEX52" s="767"/>
      <c r="FEY52" s="767"/>
      <c r="FEZ52" s="767"/>
      <c r="FFA52" s="767"/>
      <c r="FFB52" s="767"/>
      <c r="FFC52" s="767"/>
      <c r="FFD52" s="767"/>
      <c r="FFE52" s="767"/>
      <c r="FFF52" s="767"/>
      <c r="FFG52" s="767"/>
      <c r="FFH52" s="767"/>
      <c r="FFI52" s="767"/>
      <c r="FFJ52" s="767"/>
      <c r="FFK52" s="767"/>
      <c r="FFL52" s="767"/>
      <c r="FFM52" s="767"/>
      <c r="FFN52" s="767"/>
      <c r="FFO52" s="767"/>
      <c r="FFP52" s="767"/>
      <c r="FFQ52" s="767"/>
      <c r="FFR52" s="767"/>
      <c r="FFS52" s="767"/>
      <c r="FFT52" s="767"/>
      <c r="FFU52" s="767"/>
      <c r="FFV52" s="767"/>
      <c r="FFW52" s="767"/>
      <c r="FFX52" s="767"/>
      <c r="FFY52" s="767"/>
      <c r="FFZ52" s="767"/>
      <c r="FGA52" s="767"/>
      <c r="FGB52" s="767"/>
      <c r="FGC52" s="767"/>
      <c r="FGD52" s="767"/>
      <c r="FGE52" s="767"/>
      <c r="FGF52" s="767"/>
      <c r="FGG52" s="767"/>
      <c r="FGH52" s="767"/>
      <c r="FGI52" s="767"/>
      <c r="FGJ52" s="767"/>
      <c r="FGK52" s="767"/>
      <c r="FGL52" s="767"/>
      <c r="FGM52" s="767"/>
      <c r="FGN52" s="767"/>
      <c r="FGO52" s="767"/>
      <c r="FGP52" s="767"/>
      <c r="FGQ52" s="767"/>
      <c r="FGR52" s="767"/>
      <c r="FGS52" s="767"/>
      <c r="FGT52" s="767"/>
      <c r="FGU52" s="767"/>
      <c r="FGV52" s="767"/>
      <c r="FGW52" s="767"/>
      <c r="FGX52" s="767"/>
      <c r="FGY52" s="767"/>
      <c r="FGZ52" s="767"/>
      <c r="FHA52" s="767"/>
      <c r="FHB52" s="767"/>
      <c r="FHC52" s="767"/>
      <c r="FHD52" s="767"/>
      <c r="FHE52" s="767"/>
      <c r="FHF52" s="767"/>
      <c r="FHG52" s="767"/>
      <c r="FHH52" s="767"/>
      <c r="FHI52" s="767"/>
      <c r="FHJ52" s="767"/>
      <c r="FHK52" s="767"/>
      <c r="FHL52" s="767"/>
      <c r="FHM52" s="767"/>
      <c r="FHN52" s="767"/>
      <c r="FHO52" s="767"/>
      <c r="FHP52" s="767"/>
      <c r="FHQ52" s="767"/>
      <c r="FHR52" s="767"/>
      <c r="FHS52" s="767"/>
      <c r="FHT52" s="767"/>
      <c r="FHU52" s="767"/>
      <c r="FHV52" s="767"/>
      <c r="FHW52" s="767"/>
      <c r="FHX52" s="767"/>
      <c r="FHY52" s="767"/>
      <c r="FHZ52" s="767"/>
      <c r="FIA52" s="767"/>
      <c r="FIB52" s="767"/>
      <c r="FIC52" s="767"/>
      <c r="FID52" s="767"/>
      <c r="FIE52" s="767"/>
      <c r="FIF52" s="767"/>
      <c r="FIG52" s="767"/>
      <c r="FIH52" s="767"/>
      <c r="FII52" s="767"/>
      <c r="FIJ52" s="767"/>
      <c r="FIK52" s="767"/>
      <c r="FIL52" s="767"/>
      <c r="FIM52" s="767"/>
      <c r="FIN52" s="767"/>
      <c r="FIO52" s="767"/>
      <c r="FIP52" s="767"/>
      <c r="FIQ52" s="767"/>
      <c r="FIR52" s="767"/>
      <c r="FIS52" s="767"/>
      <c r="FIT52" s="767"/>
      <c r="FIU52" s="767"/>
      <c r="FIV52" s="767"/>
      <c r="FIW52" s="767"/>
      <c r="FIX52" s="767"/>
      <c r="FIY52" s="767"/>
      <c r="FIZ52" s="767"/>
      <c r="FJA52" s="767"/>
      <c r="FJB52" s="767"/>
      <c r="FJC52" s="767"/>
      <c r="FJD52" s="767"/>
      <c r="FJE52" s="767"/>
      <c r="FJF52" s="767"/>
      <c r="FJG52" s="767"/>
      <c r="FJH52" s="767"/>
      <c r="FJI52" s="767"/>
      <c r="FJJ52" s="767"/>
      <c r="FJK52" s="767"/>
      <c r="FJL52" s="767"/>
      <c r="FJM52" s="767"/>
      <c r="FJN52" s="767"/>
      <c r="FJO52" s="767"/>
      <c r="FJP52" s="767"/>
      <c r="FJQ52" s="767"/>
      <c r="FJR52" s="767"/>
      <c r="FJS52" s="767"/>
      <c r="FJT52" s="767"/>
      <c r="FJU52" s="767"/>
      <c r="FJV52" s="767"/>
      <c r="FJW52" s="767"/>
      <c r="FJX52" s="767"/>
      <c r="FJY52" s="767"/>
      <c r="FJZ52" s="767"/>
      <c r="FKA52" s="767"/>
      <c r="FKB52" s="767"/>
      <c r="FKC52" s="767"/>
      <c r="FKD52" s="767"/>
      <c r="FKE52" s="767"/>
      <c r="FKF52" s="767"/>
      <c r="FKG52" s="767"/>
      <c r="FKH52" s="767"/>
      <c r="FKI52" s="767"/>
      <c r="FKJ52" s="767"/>
      <c r="FKK52" s="767"/>
      <c r="FKL52" s="767"/>
      <c r="FKM52" s="767"/>
      <c r="FKN52" s="767"/>
      <c r="FKO52" s="767"/>
      <c r="FKP52" s="767"/>
      <c r="FKQ52" s="767"/>
      <c r="FKR52" s="767"/>
      <c r="FKS52" s="767"/>
      <c r="FKT52" s="767"/>
      <c r="FKU52" s="767"/>
      <c r="FKV52" s="767"/>
      <c r="FKW52" s="767"/>
      <c r="FKX52" s="767"/>
      <c r="FKY52" s="767"/>
      <c r="FKZ52" s="767"/>
      <c r="FLA52" s="767"/>
      <c r="FLB52" s="767"/>
      <c r="FLC52" s="767"/>
      <c r="FLD52" s="767"/>
      <c r="FLE52" s="767"/>
      <c r="FLF52" s="767"/>
      <c r="FLG52" s="767"/>
      <c r="FLH52" s="767"/>
      <c r="FLI52" s="767"/>
      <c r="FLJ52" s="767"/>
      <c r="FLK52" s="767"/>
      <c r="FLL52" s="767"/>
      <c r="FLM52" s="767"/>
      <c r="FLN52" s="767"/>
      <c r="FLO52" s="767"/>
      <c r="FLP52" s="767"/>
      <c r="FLQ52" s="767"/>
      <c r="FLR52" s="767"/>
      <c r="FLS52" s="767"/>
      <c r="FLT52" s="767"/>
      <c r="FLU52" s="767"/>
      <c r="FLV52" s="767"/>
      <c r="FLW52" s="767"/>
      <c r="FLX52" s="767"/>
      <c r="FLY52" s="767"/>
      <c r="FLZ52" s="767"/>
      <c r="FMA52" s="767"/>
      <c r="FMB52" s="767"/>
      <c r="FMC52" s="767"/>
      <c r="FMD52" s="767"/>
      <c r="FME52" s="767"/>
      <c r="FMF52" s="767"/>
      <c r="FMG52" s="767"/>
      <c r="FMH52" s="767"/>
      <c r="FMI52" s="767"/>
      <c r="FMJ52" s="767"/>
      <c r="FMK52" s="767"/>
      <c r="FML52" s="767"/>
      <c r="FMM52" s="767"/>
      <c r="FMN52" s="767"/>
      <c r="FMO52" s="767"/>
      <c r="FMP52" s="767"/>
      <c r="FMQ52" s="767"/>
      <c r="FMR52" s="767"/>
      <c r="FMS52" s="767"/>
      <c r="FMT52" s="767"/>
      <c r="FMU52" s="767"/>
      <c r="FMV52" s="767"/>
      <c r="FMW52" s="767"/>
      <c r="FMX52" s="767"/>
      <c r="FMY52" s="767"/>
      <c r="FMZ52" s="767"/>
      <c r="FNA52" s="767"/>
      <c r="FNB52" s="767"/>
      <c r="FNC52" s="767"/>
      <c r="FND52" s="767"/>
      <c r="FNE52" s="767"/>
      <c r="FNF52" s="767"/>
      <c r="FNG52" s="767"/>
      <c r="FNH52" s="767"/>
      <c r="FNI52" s="767"/>
      <c r="FNJ52" s="767"/>
      <c r="FNK52" s="767"/>
      <c r="FNL52" s="767"/>
      <c r="FNM52" s="767"/>
      <c r="FNN52" s="767"/>
      <c r="FNO52" s="767"/>
      <c r="FNP52" s="767"/>
      <c r="FNQ52" s="767"/>
      <c r="FNR52" s="767"/>
      <c r="FNS52" s="767"/>
      <c r="FNT52" s="767"/>
      <c r="FNU52" s="767"/>
      <c r="FNV52" s="767"/>
      <c r="FNW52" s="767"/>
      <c r="FNX52" s="767"/>
      <c r="FNY52" s="767"/>
      <c r="FNZ52" s="767"/>
      <c r="FOA52" s="767"/>
      <c r="FOB52" s="767"/>
      <c r="FOC52" s="767"/>
      <c r="FOD52" s="767"/>
      <c r="FOE52" s="767"/>
      <c r="FOF52" s="767"/>
      <c r="FOG52" s="767"/>
      <c r="FOH52" s="767"/>
      <c r="FOI52" s="767"/>
      <c r="FOJ52" s="767"/>
      <c r="FOK52" s="767"/>
      <c r="FOL52" s="767"/>
      <c r="FOM52" s="767"/>
      <c r="FON52" s="767"/>
      <c r="FOO52" s="767"/>
      <c r="FOP52" s="767"/>
      <c r="FOQ52" s="767"/>
      <c r="FOR52" s="767"/>
      <c r="FOS52" s="767"/>
      <c r="FOT52" s="767"/>
      <c r="FOU52" s="767"/>
      <c r="FOV52" s="767"/>
      <c r="FOW52" s="767"/>
      <c r="FOX52" s="767"/>
      <c r="FOY52" s="767"/>
      <c r="FOZ52" s="767"/>
      <c r="FPA52" s="767"/>
      <c r="FPB52" s="767"/>
      <c r="FPC52" s="767"/>
      <c r="FPD52" s="767"/>
      <c r="FPE52" s="767"/>
      <c r="FPF52" s="767"/>
      <c r="FPG52" s="767"/>
      <c r="FPH52" s="767"/>
      <c r="FPI52" s="767"/>
      <c r="FPJ52" s="767"/>
      <c r="FPK52" s="767"/>
      <c r="FPL52" s="767"/>
      <c r="FPM52" s="767"/>
      <c r="FPN52" s="767"/>
      <c r="FPO52" s="767"/>
      <c r="FPP52" s="767"/>
      <c r="FPQ52" s="767"/>
      <c r="FPR52" s="767"/>
      <c r="FPS52" s="767"/>
      <c r="FPT52" s="767"/>
      <c r="FPU52" s="767"/>
      <c r="FPV52" s="767"/>
      <c r="FPW52" s="767"/>
      <c r="FPX52" s="767"/>
      <c r="FPY52" s="767"/>
      <c r="FPZ52" s="767"/>
      <c r="FQA52" s="767"/>
      <c r="FQB52" s="767"/>
      <c r="FQC52" s="767"/>
      <c r="FQD52" s="767"/>
      <c r="FQE52" s="767"/>
      <c r="FQF52" s="767"/>
      <c r="FQG52" s="767"/>
      <c r="FQH52" s="767"/>
      <c r="FQI52" s="767"/>
      <c r="FQJ52" s="767"/>
      <c r="FQK52" s="767"/>
      <c r="FQL52" s="767"/>
      <c r="FQM52" s="767"/>
      <c r="FQN52" s="767"/>
      <c r="FQO52" s="767"/>
      <c r="FQP52" s="767"/>
      <c r="FQQ52" s="767"/>
      <c r="FQR52" s="767"/>
      <c r="FQS52" s="767"/>
      <c r="FQT52" s="767"/>
      <c r="FQU52" s="767"/>
      <c r="FQV52" s="767"/>
      <c r="FQW52" s="767"/>
      <c r="FQX52" s="767"/>
      <c r="FQY52" s="767"/>
      <c r="FQZ52" s="767"/>
      <c r="FRA52" s="767"/>
      <c r="FRB52" s="767"/>
      <c r="FRC52" s="767"/>
      <c r="FRD52" s="767"/>
      <c r="FRE52" s="767"/>
      <c r="FRF52" s="767"/>
      <c r="FRG52" s="767"/>
      <c r="FRH52" s="767"/>
      <c r="FRI52" s="767"/>
      <c r="FRJ52" s="767"/>
      <c r="FRK52" s="767"/>
      <c r="FRL52" s="767"/>
      <c r="FRM52" s="767"/>
      <c r="FRN52" s="767"/>
      <c r="FRO52" s="767"/>
      <c r="FRP52" s="767"/>
      <c r="FRQ52" s="767"/>
      <c r="FRR52" s="767"/>
      <c r="FRS52" s="767"/>
      <c r="FRT52" s="767"/>
      <c r="FRU52" s="767"/>
      <c r="FRV52" s="767"/>
      <c r="FRW52" s="767"/>
      <c r="FRX52" s="767"/>
      <c r="FRY52" s="767"/>
      <c r="FRZ52" s="767"/>
      <c r="FSA52" s="767"/>
      <c r="FSB52" s="767"/>
      <c r="FSC52" s="767"/>
      <c r="FSD52" s="767"/>
      <c r="FSE52" s="767"/>
      <c r="FSF52" s="767"/>
      <c r="FSG52" s="767"/>
      <c r="FSH52" s="767"/>
      <c r="FSI52" s="767"/>
      <c r="FSJ52" s="767"/>
      <c r="FSK52" s="767"/>
      <c r="FSL52" s="767"/>
      <c r="FSM52" s="767"/>
      <c r="FSN52" s="767"/>
      <c r="FSO52" s="767"/>
      <c r="FSP52" s="767"/>
      <c r="FSQ52" s="767"/>
      <c r="FSR52" s="767"/>
      <c r="FSS52" s="767"/>
      <c r="FST52" s="767"/>
      <c r="FSU52" s="767"/>
      <c r="FSV52" s="767"/>
      <c r="FSW52" s="767"/>
      <c r="FSX52" s="767"/>
      <c r="FSY52" s="767"/>
      <c r="FSZ52" s="767"/>
      <c r="FTA52" s="767"/>
      <c r="FTB52" s="767"/>
      <c r="FTC52" s="767"/>
      <c r="FTD52" s="767"/>
      <c r="FTE52" s="767"/>
      <c r="FTF52" s="767"/>
      <c r="FTG52" s="767"/>
      <c r="FTH52" s="767"/>
      <c r="FTI52" s="767"/>
      <c r="FTJ52" s="767"/>
      <c r="FTK52" s="767"/>
      <c r="FTL52" s="767"/>
      <c r="FTM52" s="767"/>
      <c r="FTN52" s="767"/>
      <c r="FTO52" s="767"/>
      <c r="FTP52" s="767"/>
      <c r="FTQ52" s="767"/>
      <c r="FTR52" s="767"/>
      <c r="FTS52" s="767"/>
      <c r="FTT52" s="767"/>
      <c r="FTU52" s="767"/>
      <c r="FTV52" s="767"/>
      <c r="FTW52" s="767"/>
      <c r="FTX52" s="767"/>
      <c r="FTY52" s="767"/>
      <c r="FTZ52" s="767"/>
      <c r="FUA52" s="767"/>
      <c r="FUB52" s="767"/>
      <c r="FUC52" s="767"/>
      <c r="FUD52" s="767"/>
      <c r="FUE52" s="767"/>
      <c r="FUF52" s="767"/>
      <c r="FUG52" s="767"/>
      <c r="FUH52" s="767"/>
      <c r="FUI52" s="767"/>
      <c r="FUJ52" s="767"/>
      <c r="FUK52" s="767"/>
      <c r="FUL52" s="767"/>
      <c r="FUM52" s="767"/>
      <c r="FUN52" s="767"/>
      <c r="FUO52" s="767"/>
      <c r="FUP52" s="767"/>
      <c r="FUQ52" s="767"/>
      <c r="FUR52" s="767"/>
      <c r="FUS52" s="767"/>
      <c r="FUT52" s="767"/>
      <c r="FUU52" s="767"/>
      <c r="FUV52" s="767"/>
      <c r="FUW52" s="767"/>
      <c r="FUX52" s="767"/>
      <c r="FUY52" s="767"/>
      <c r="FUZ52" s="767"/>
      <c r="FVA52" s="767"/>
      <c r="FVB52" s="767"/>
      <c r="FVC52" s="767"/>
      <c r="FVD52" s="767"/>
      <c r="FVE52" s="767"/>
      <c r="FVF52" s="767"/>
      <c r="FVG52" s="767"/>
      <c r="FVH52" s="767"/>
      <c r="FVI52" s="767"/>
      <c r="FVJ52" s="767"/>
      <c r="FVK52" s="767"/>
      <c r="FVL52" s="767"/>
      <c r="FVM52" s="767"/>
      <c r="FVN52" s="767"/>
      <c r="FVO52" s="767"/>
      <c r="FVP52" s="767"/>
      <c r="FVQ52" s="767"/>
      <c r="FVR52" s="767"/>
      <c r="FVS52" s="767"/>
      <c r="FVT52" s="767"/>
      <c r="FVU52" s="767"/>
      <c r="FVV52" s="767"/>
      <c r="FVW52" s="767"/>
      <c r="FVX52" s="767"/>
      <c r="FVY52" s="767"/>
      <c r="FVZ52" s="767"/>
      <c r="FWA52" s="767"/>
      <c r="FWB52" s="767"/>
      <c r="FWC52" s="767"/>
      <c r="FWD52" s="767"/>
      <c r="FWE52" s="767"/>
      <c r="FWF52" s="767"/>
      <c r="FWG52" s="767"/>
      <c r="FWH52" s="767"/>
      <c r="FWI52" s="767"/>
      <c r="FWJ52" s="767"/>
      <c r="FWK52" s="767"/>
      <c r="FWL52" s="767"/>
      <c r="FWM52" s="767"/>
      <c r="FWN52" s="767"/>
      <c r="FWO52" s="767"/>
      <c r="FWP52" s="767"/>
      <c r="FWQ52" s="767"/>
      <c r="FWR52" s="767"/>
      <c r="FWS52" s="767"/>
      <c r="FWT52" s="767"/>
      <c r="FWU52" s="767"/>
      <c r="FWV52" s="767"/>
      <c r="FWW52" s="767"/>
      <c r="FWX52" s="767"/>
      <c r="FWY52" s="767"/>
      <c r="FWZ52" s="767"/>
      <c r="FXA52" s="767"/>
      <c r="FXB52" s="767"/>
      <c r="FXC52" s="767"/>
      <c r="FXD52" s="767"/>
      <c r="FXE52" s="767"/>
      <c r="FXF52" s="767"/>
      <c r="FXG52" s="767"/>
      <c r="FXH52" s="767"/>
      <c r="FXI52" s="767"/>
      <c r="FXJ52" s="767"/>
      <c r="FXK52" s="767"/>
      <c r="FXL52" s="767"/>
      <c r="FXM52" s="767"/>
      <c r="FXN52" s="767"/>
      <c r="FXO52" s="767"/>
      <c r="FXP52" s="767"/>
      <c r="FXQ52" s="767"/>
      <c r="FXR52" s="767"/>
      <c r="FXS52" s="767"/>
      <c r="FXT52" s="767"/>
      <c r="FXU52" s="767"/>
      <c r="FXV52" s="767"/>
      <c r="FXW52" s="767"/>
      <c r="FXX52" s="767"/>
      <c r="FXY52" s="767"/>
      <c r="FXZ52" s="767"/>
      <c r="FYA52" s="767"/>
      <c r="FYB52" s="767"/>
      <c r="FYC52" s="767"/>
      <c r="FYD52" s="767"/>
      <c r="FYE52" s="767"/>
      <c r="FYF52" s="767"/>
      <c r="FYG52" s="767"/>
      <c r="FYH52" s="767"/>
      <c r="FYI52" s="767"/>
      <c r="FYJ52" s="767"/>
      <c r="FYK52" s="767"/>
      <c r="FYL52" s="767"/>
      <c r="FYM52" s="767"/>
      <c r="FYN52" s="767"/>
      <c r="FYO52" s="767"/>
      <c r="FYP52" s="767"/>
      <c r="FYQ52" s="767"/>
      <c r="FYR52" s="767"/>
      <c r="FYS52" s="767"/>
      <c r="FYT52" s="767"/>
      <c r="FYU52" s="767"/>
      <c r="FYV52" s="767"/>
      <c r="FYW52" s="767"/>
      <c r="FYX52" s="767"/>
      <c r="FYY52" s="767"/>
      <c r="FYZ52" s="767"/>
      <c r="FZA52" s="767"/>
      <c r="FZB52" s="767"/>
      <c r="FZC52" s="767"/>
      <c r="FZD52" s="767"/>
      <c r="FZE52" s="767"/>
      <c r="FZF52" s="767"/>
      <c r="FZG52" s="767"/>
      <c r="FZH52" s="767"/>
      <c r="FZI52" s="767"/>
      <c r="FZJ52" s="767"/>
      <c r="FZK52" s="767"/>
      <c r="FZL52" s="767"/>
      <c r="FZM52" s="767"/>
      <c r="FZN52" s="767"/>
      <c r="FZO52" s="767"/>
      <c r="FZP52" s="767"/>
      <c r="FZQ52" s="767"/>
      <c r="FZR52" s="767"/>
      <c r="FZS52" s="767"/>
      <c r="FZT52" s="767"/>
      <c r="FZU52" s="767"/>
      <c r="FZV52" s="767"/>
      <c r="FZW52" s="767"/>
      <c r="FZX52" s="767"/>
      <c r="FZY52" s="767"/>
      <c r="FZZ52" s="767"/>
      <c r="GAA52" s="767"/>
      <c r="GAB52" s="767"/>
      <c r="GAC52" s="767"/>
      <c r="GAD52" s="767"/>
      <c r="GAE52" s="767"/>
      <c r="GAF52" s="767"/>
      <c r="GAG52" s="767"/>
      <c r="GAH52" s="767"/>
      <c r="GAI52" s="767"/>
      <c r="GAJ52" s="767"/>
      <c r="GAK52" s="767"/>
      <c r="GAL52" s="767"/>
      <c r="GAM52" s="767"/>
      <c r="GAN52" s="767"/>
      <c r="GAO52" s="767"/>
      <c r="GAP52" s="767"/>
      <c r="GAQ52" s="767"/>
      <c r="GAR52" s="767"/>
      <c r="GAS52" s="767"/>
      <c r="GAT52" s="767"/>
      <c r="GAU52" s="767"/>
      <c r="GAV52" s="767"/>
      <c r="GAW52" s="767"/>
      <c r="GAX52" s="767"/>
      <c r="GAY52" s="767"/>
      <c r="GAZ52" s="767"/>
      <c r="GBA52" s="767"/>
      <c r="GBB52" s="767"/>
      <c r="GBC52" s="767"/>
      <c r="GBD52" s="767"/>
      <c r="GBE52" s="767"/>
      <c r="GBF52" s="767"/>
      <c r="GBG52" s="767"/>
      <c r="GBH52" s="767"/>
      <c r="GBI52" s="767"/>
      <c r="GBJ52" s="767"/>
      <c r="GBK52" s="767"/>
      <c r="GBL52" s="767"/>
      <c r="GBM52" s="767"/>
      <c r="GBN52" s="767"/>
      <c r="GBO52" s="767"/>
      <c r="GBP52" s="767"/>
      <c r="GBQ52" s="767"/>
      <c r="GBR52" s="767"/>
      <c r="GBS52" s="767"/>
      <c r="GBT52" s="767"/>
      <c r="GBU52" s="767"/>
      <c r="GBV52" s="767"/>
      <c r="GBW52" s="767"/>
      <c r="GBX52" s="767"/>
      <c r="GBY52" s="767"/>
      <c r="GBZ52" s="767"/>
      <c r="GCA52" s="767"/>
      <c r="GCB52" s="767"/>
      <c r="GCC52" s="767"/>
      <c r="GCD52" s="767"/>
      <c r="GCE52" s="767"/>
      <c r="GCF52" s="767"/>
      <c r="GCG52" s="767"/>
      <c r="GCH52" s="767"/>
      <c r="GCI52" s="767"/>
      <c r="GCJ52" s="767"/>
      <c r="GCK52" s="767"/>
      <c r="GCL52" s="767"/>
      <c r="GCM52" s="767"/>
      <c r="GCN52" s="767"/>
      <c r="GCO52" s="767"/>
      <c r="GCP52" s="767"/>
      <c r="GCQ52" s="767"/>
      <c r="GCR52" s="767"/>
      <c r="GCS52" s="767"/>
      <c r="GCT52" s="767"/>
      <c r="GCU52" s="767"/>
      <c r="GCV52" s="767"/>
      <c r="GCW52" s="767"/>
      <c r="GCX52" s="767"/>
      <c r="GCY52" s="767"/>
      <c r="GCZ52" s="767"/>
      <c r="GDA52" s="767"/>
      <c r="GDB52" s="767"/>
      <c r="GDC52" s="767"/>
      <c r="GDD52" s="767"/>
      <c r="GDE52" s="767"/>
      <c r="GDF52" s="767"/>
      <c r="GDG52" s="767"/>
      <c r="GDH52" s="767"/>
      <c r="GDI52" s="767"/>
      <c r="GDJ52" s="767"/>
      <c r="GDK52" s="767"/>
      <c r="GDL52" s="767"/>
      <c r="GDM52" s="767"/>
      <c r="GDN52" s="767"/>
      <c r="GDO52" s="767"/>
      <c r="GDP52" s="767"/>
      <c r="GDQ52" s="767"/>
      <c r="GDR52" s="767"/>
      <c r="GDS52" s="767"/>
      <c r="GDT52" s="767"/>
      <c r="GDU52" s="767"/>
      <c r="GDV52" s="767"/>
      <c r="GDW52" s="767"/>
      <c r="GDX52" s="767"/>
      <c r="GDY52" s="767"/>
      <c r="GDZ52" s="767"/>
      <c r="GEA52" s="767"/>
      <c r="GEB52" s="767"/>
      <c r="GEC52" s="767"/>
      <c r="GED52" s="767"/>
      <c r="GEE52" s="767"/>
      <c r="GEF52" s="767"/>
      <c r="GEG52" s="767"/>
      <c r="GEH52" s="767"/>
      <c r="GEI52" s="767"/>
      <c r="GEJ52" s="767"/>
      <c r="GEK52" s="767"/>
      <c r="GEL52" s="767"/>
      <c r="GEM52" s="767"/>
      <c r="GEN52" s="767"/>
      <c r="GEO52" s="767"/>
      <c r="GEP52" s="767"/>
      <c r="GEQ52" s="767"/>
      <c r="GER52" s="767"/>
      <c r="GES52" s="767"/>
      <c r="GET52" s="767"/>
      <c r="GEU52" s="767"/>
      <c r="GEV52" s="767"/>
      <c r="GEW52" s="767"/>
      <c r="GEX52" s="767"/>
      <c r="GEY52" s="767"/>
      <c r="GEZ52" s="767"/>
      <c r="GFA52" s="767"/>
      <c r="GFB52" s="767"/>
      <c r="GFC52" s="767"/>
      <c r="GFD52" s="767"/>
      <c r="GFE52" s="767"/>
      <c r="GFF52" s="767"/>
      <c r="GFG52" s="767"/>
      <c r="GFH52" s="767"/>
      <c r="GFI52" s="767"/>
      <c r="GFJ52" s="767"/>
      <c r="GFK52" s="767"/>
      <c r="GFL52" s="767"/>
      <c r="GFM52" s="767"/>
      <c r="GFN52" s="767"/>
      <c r="GFO52" s="767"/>
      <c r="GFP52" s="767"/>
      <c r="GFQ52" s="767"/>
      <c r="GFR52" s="767"/>
      <c r="GFS52" s="767"/>
      <c r="GFT52" s="767"/>
      <c r="GFU52" s="767"/>
      <c r="GFV52" s="767"/>
      <c r="GFW52" s="767"/>
      <c r="GFX52" s="767"/>
      <c r="GFY52" s="767"/>
      <c r="GFZ52" s="767"/>
      <c r="GGA52" s="767"/>
      <c r="GGB52" s="767"/>
      <c r="GGC52" s="767"/>
      <c r="GGD52" s="767"/>
      <c r="GGE52" s="767"/>
      <c r="GGF52" s="767"/>
      <c r="GGG52" s="767"/>
      <c r="GGH52" s="767"/>
      <c r="GGI52" s="767"/>
      <c r="GGJ52" s="767"/>
      <c r="GGK52" s="767"/>
      <c r="GGL52" s="767"/>
      <c r="GGM52" s="767"/>
      <c r="GGN52" s="767"/>
      <c r="GGO52" s="767"/>
      <c r="GGP52" s="767"/>
      <c r="GGQ52" s="767"/>
      <c r="GGR52" s="767"/>
      <c r="GGS52" s="767"/>
      <c r="GGT52" s="767"/>
      <c r="GGU52" s="767"/>
      <c r="GGV52" s="767"/>
      <c r="GGW52" s="767"/>
      <c r="GGX52" s="767"/>
      <c r="GGY52" s="767"/>
      <c r="GGZ52" s="767"/>
      <c r="GHA52" s="767"/>
      <c r="GHB52" s="767"/>
      <c r="GHC52" s="767"/>
      <c r="GHD52" s="767"/>
      <c r="GHE52" s="767"/>
      <c r="GHF52" s="767"/>
      <c r="GHG52" s="767"/>
      <c r="GHH52" s="767"/>
      <c r="GHI52" s="767"/>
      <c r="GHJ52" s="767"/>
      <c r="GHK52" s="767"/>
      <c r="GHL52" s="767"/>
      <c r="GHM52" s="767"/>
      <c r="GHN52" s="767"/>
      <c r="GHO52" s="767"/>
      <c r="GHP52" s="767"/>
      <c r="GHQ52" s="767"/>
      <c r="GHR52" s="767"/>
      <c r="GHS52" s="767"/>
      <c r="GHT52" s="767"/>
      <c r="GHU52" s="767"/>
      <c r="GHV52" s="767"/>
      <c r="GHW52" s="767"/>
      <c r="GHX52" s="767"/>
      <c r="GHY52" s="767"/>
      <c r="GHZ52" s="767"/>
      <c r="GIA52" s="767"/>
      <c r="GIB52" s="767"/>
      <c r="GIC52" s="767"/>
      <c r="GID52" s="767"/>
      <c r="GIE52" s="767"/>
      <c r="GIF52" s="767"/>
      <c r="GIG52" s="767"/>
      <c r="GIH52" s="767"/>
      <c r="GII52" s="767"/>
      <c r="GIJ52" s="767"/>
      <c r="GIK52" s="767"/>
      <c r="GIL52" s="767"/>
      <c r="GIM52" s="767"/>
      <c r="GIN52" s="767"/>
      <c r="GIO52" s="767"/>
      <c r="GIP52" s="767"/>
      <c r="GIQ52" s="767"/>
      <c r="GIR52" s="767"/>
      <c r="GIS52" s="767"/>
      <c r="GIT52" s="767"/>
      <c r="GIU52" s="767"/>
      <c r="GIV52" s="767"/>
      <c r="GIW52" s="767"/>
      <c r="GIX52" s="767"/>
      <c r="GIY52" s="767"/>
      <c r="GIZ52" s="767"/>
      <c r="GJA52" s="767"/>
      <c r="GJB52" s="767"/>
      <c r="GJC52" s="767"/>
      <c r="GJD52" s="767"/>
      <c r="GJE52" s="767"/>
      <c r="GJF52" s="767"/>
      <c r="GJG52" s="767"/>
      <c r="GJH52" s="767"/>
      <c r="GJI52" s="767"/>
      <c r="GJJ52" s="767"/>
      <c r="GJK52" s="767"/>
      <c r="GJL52" s="767"/>
      <c r="GJM52" s="767"/>
      <c r="GJN52" s="767"/>
      <c r="GJO52" s="767"/>
      <c r="GJP52" s="767"/>
      <c r="GJQ52" s="767"/>
      <c r="GJR52" s="767"/>
      <c r="GJS52" s="767"/>
      <c r="GJT52" s="767"/>
      <c r="GJU52" s="767"/>
      <c r="GJV52" s="767"/>
      <c r="GJW52" s="767"/>
      <c r="GJX52" s="767"/>
      <c r="GJY52" s="767"/>
      <c r="GJZ52" s="767"/>
      <c r="GKA52" s="767"/>
      <c r="GKB52" s="767"/>
      <c r="GKC52" s="767"/>
      <c r="GKD52" s="767"/>
      <c r="GKE52" s="767"/>
      <c r="GKF52" s="767"/>
      <c r="GKG52" s="767"/>
      <c r="GKH52" s="767"/>
      <c r="GKI52" s="767"/>
      <c r="GKJ52" s="767"/>
      <c r="GKK52" s="767"/>
      <c r="GKL52" s="767"/>
      <c r="GKM52" s="767"/>
      <c r="GKN52" s="767"/>
      <c r="GKO52" s="767"/>
      <c r="GKP52" s="767"/>
      <c r="GKQ52" s="767"/>
      <c r="GKR52" s="767"/>
      <c r="GKS52" s="767"/>
      <c r="GKT52" s="767"/>
      <c r="GKU52" s="767"/>
      <c r="GKV52" s="767"/>
      <c r="GKW52" s="767"/>
      <c r="GKX52" s="767"/>
      <c r="GKY52" s="767"/>
      <c r="GKZ52" s="767"/>
      <c r="GLA52" s="767"/>
      <c r="GLB52" s="767"/>
      <c r="GLC52" s="767"/>
      <c r="GLD52" s="767"/>
      <c r="GLE52" s="767"/>
      <c r="GLF52" s="767"/>
      <c r="GLG52" s="767"/>
      <c r="GLH52" s="767"/>
      <c r="GLI52" s="767"/>
      <c r="GLJ52" s="767"/>
      <c r="GLK52" s="767"/>
      <c r="GLL52" s="767"/>
      <c r="GLM52" s="767"/>
      <c r="GLN52" s="767"/>
      <c r="GLO52" s="767"/>
      <c r="GLP52" s="767"/>
      <c r="GLQ52" s="767"/>
      <c r="GLR52" s="767"/>
      <c r="GLS52" s="767"/>
      <c r="GLT52" s="767"/>
      <c r="GLU52" s="767"/>
      <c r="GLV52" s="767"/>
      <c r="GLW52" s="767"/>
      <c r="GLX52" s="767"/>
      <c r="GLY52" s="767"/>
      <c r="GLZ52" s="767"/>
      <c r="GMA52" s="767"/>
      <c r="GMB52" s="767"/>
      <c r="GMC52" s="767"/>
      <c r="GMD52" s="767"/>
      <c r="GME52" s="767"/>
      <c r="GMF52" s="767"/>
      <c r="GMG52" s="767"/>
      <c r="GMH52" s="767"/>
      <c r="GMI52" s="767"/>
      <c r="GMJ52" s="767"/>
      <c r="GMK52" s="767"/>
      <c r="GML52" s="767"/>
      <c r="GMM52" s="767"/>
      <c r="GMN52" s="767"/>
      <c r="GMO52" s="767"/>
      <c r="GMP52" s="767"/>
      <c r="GMQ52" s="767"/>
      <c r="GMR52" s="767"/>
      <c r="GMS52" s="767"/>
      <c r="GMT52" s="767"/>
      <c r="GMU52" s="767"/>
      <c r="GMV52" s="767"/>
      <c r="GMW52" s="767"/>
      <c r="GMX52" s="767"/>
      <c r="GMY52" s="767"/>
      <c r="GMZ52" s="767"/>
      <c r="GNA52" s="767"/>
      <c r="GNB52" s="767"/>
      <c r="GNC52" s="767"/>
      <c r="GND52" s="767"/>
      <c r="GNE52" s="767"/>
      <c r="GNF52" s="767"/>
      <c r="GNG52" s="767"/>
      <c r="GNH52" s="767"/>
      <c r="GNI52" s="767"/>
      <c r="GNJ52" s="767"/>
      <c r="GNK52" s="767"/>
      <c r="GNL52" s="767"/>
      <c r="GNM52" s="767"/>
      <c r="GNN52" s="767"/>
      <c r="GNO52" s="767"/>
      <c r="GNY52" s="767"/>
      <c r="GNZ52" s="767"/>
      <c r="GOA52" s="767"/>
      <c r="GOB52" s="767"/>
      <c r="GOC52" s="767"/>
      <c r="GOD52" s="767"/>
      <c r="GOE52" s="767"/>
      <c r="GOF52" s="767"/>
      <c r="GOG52" s="767"/>
      <c r="GOH52" s="767"/>
      <c r="GOI52" s="767"/>
      <c r="GOJ52" s="767"/>
      <c r="GOK52" s="767"/>
      <c r="GOL52" s="767"/>
      <c r="GOM52" s="767"/>
      <c r="GON52" s="767"/>
      <c r="GOO52" s="767"/>
      <c r="GOP52" s="767"/>
      <c r="GOQ52" s="767"/>
      <c r="GOR52" s="767"/>
      <c r="GOS52" s="767"/>
      <c r="GOT52" s="767"/>
      <c r="GOU52" s="767"/>
      <c r="GOV52" s="767"/>
      <c r="GOW52" s="767"/>
      <c r="GOX52" s="767"/>
      <c r="GOY52" s="767"/>
      <c r="GOZ52" s="767"/>
      <c r="GPA52" s="767"/>
      <c r="GPB52" s="767"/>
      <c r="GPC52" s="767"/>
      <c r="GPD52" s="767"/>
      <c r="GPE52" s="767"/>
      <c r="GPF52" s="767"/>
      <c r="GPG52" s="767"/>
      <c r="GPH52" s="767"/>
      <c r="GPI52" s="767"/>
      <c r="GPJ52" s="767"/>
      <c r="GPK52" s="767"/>
      <c r="GPL52" s="767"/>
      <c r="GPM52" s="767"/>
      <c r="GPN52" s="767"/>
      <c r="GPO52" s="767"/>
      <c r="GPP52" s="767"/>
      <c r="GPQ52" s="767"/>
      <c r="GPR52" s="767"/>
      <c r="GPS52" s="767"/>
      <c r="GPT52" s="767"/>
      <c r="GPU52" s="767"/>
      <c r="GPV52" s="767"/>
      <c r="GPW52" s="767"/>
      <c r="GPX52" s="767"/>
      <c r="GPY52" s="767"/>
      <c r="GPZ52" s="767"/>
      <c r="GQA52" s="767"/>
      <c r="GQB52" s="767"/>
      <c r="GQC52" s="767"/>
      <c r="GQD52" s="767"/>
      <c r="GQE52" s="767"/>
      <c r="GQF52" s="767"/>
      <c r="GQG52" s="767"/>
      <c r="GQH52" s="767"/>
      <c r="GQI52" s="767"/>
      <c r="GQJ52" s="767"/>
      <c r="GQK52" s="767"/>
      <c r="GQL52" s="767"/>
      <c r="GQM52" s="767"/>
      <c r="GQN52" s="767"/>
      <c r="GQO52" s="767"/>
      <c r="GQP52" s="767"/>
      <c r="GQQ52" s="767"/>
      <c r="GQR52" s="767"/>
      <c r="GQS52" s="767"/>
      <c r="GQT52" s="767"/>
      <c r="GQU52" s="767"/>
      <c r="GQV52" s="767"/>
      <c r="GQW52" s="767"/>
      <c r="GQX52" s="767"/>
      <c r="GQY52" s="767"/>
      <c r="GQZ52" s="767"/>
      <c r="GRA52" s="767"/>
      <c r="GRB52" s="767"/>
      <c r="GRC52" s="767"/>
      <c r="GRD52" s="767"/>
      <c r="GRE52" s="767"/>
      <c r="GRF52" s="767"/>
      <c r="GRG52" s="767"/>
      <c r="GRH52" s="767"/>
      <c r="GRI52" s="767"/>
      <c r="GRJ52" s="767"/>
      <c r="GRK52" s="767"/>
      <c r="GRL52" s="767"/>
      <c r="GRM52" s="767"/>
      <c r="GRN52" s="767"/>
      <c r="GRO52" s="767"/>
      <c r="GRP52" s="767"/>
      <c r="GRQ52" s="767"/>
      <c r="GRR52" s="767"/>
      <c r="GRS52" s="767"/>
      <c r="GRT52" s="767"/>
      <c r="GRU52" s="767"/>
      <c r="GRV52" s="767"/>
      <c r="GRW52" s="767"/>
      <c r="GRX52" s="767"/>
      <c r="GRY52" s="767"/>
      <c r="GRZ52" s="767"/>
      <c r="GSA52" s="767"/>
      <c r="GSB52" s="767"/>
      <c r="GSC52" s="767"/>
      <c r="GSD52" s="767"/>
      <c r="GSE52" s="767"/>
      <c r="GSF52" s="767"/>
      <c r="GSG52" s="767"/>
      <c r="GSH52" s="767"/>
      <c r="GSI52" s="767"/>
      <c r="GSJ52" s="767"/>
      <c r="GSK52" s="767"/>
      <c r="GSL52" s="767"/>
      <c r="GSM52" s="767"/>
      <c r="GSN52" s="767"/>
      <c r="GSO52" s="767"/>
      <c r="GSP52" s="767"/>
      <c r="GSQ52" s="767"/>
      <c r="GSR52" s="767"/>
      <c r="GSS52" s="767"/>
      <c r="GST52" s="767"/>
      <c r="GSU52" s="767"/>
      <c r="GSV52" s="767"/>
      <c r="GSW52" s="767"/>
      <c r="GSX52" s="767"/>
      <c r="GSY52" s="767"/>
      <c r="GSZ52" s="767"/>
      <c r="GTA52" s="767"/>
      <c r="GTB52" s="767"/>
      <c r="GTC52" s="767"/>
      <c r="GTD52" s="767"/>
      <c r="GTE52" s="767"/>
      <c r="GTF52" s="767"/>
      <c r="GTG52" s="767"/>
      <c r="GTH52" s="767"/>
      <c r="GTI52" s="767"/>
      <c r="GTJ52" s="767"/>
      <c r="GTK52" s="767"/>
      <c r="GTL52" s="767"/>
      <c r="GTM52" s="767"/>
      <c r="GTN52" s="767"/>
      <c r="GTO52" s="767"/>
      <c r="GTP52" s="767"/>
      <c r="GTQ52" s="767"/>
      <c r="GTR52" s="767"/>
      <c r="GTS52" s="767"/>
      <c r="GTT52" s="767"/>
      <c r="GTU52" s="767"/>
      <c r="GTV52" s="767"/>
      <c r="GTW52" s="767"/>
      <c r="GTX52" s="767"/>
      <c r="GTY52" s="767"/>
      <c r="GTZ52" s="767"/>
      <c r="GUA52" s="767"/>
      <c r="GUB52" s="767"/>
      <c r="GUC52" s="767"/>
      <c r="GUD52" s="767"/>
      <c r="GUE52" s="767"/>
      <c r="GUF52" s="767"/>
      <c r="GUG52" s="767"/>
      <c r="GUH52" s="767"/>
      <c r="GUI52" s="767"/>
      <c r="GUJ52" s="767"/>
      <c r="GUK52" s="767"/>
      <c r="GUL52" s="767"/>
      <c r="GUM52" s="767"/>
      <c r="GUN52" s="767"/>
      <c r="GUO52" s="767"/>
      <c r="GUP52" s="767"/>
      <c r="GUQ52" s="767"/>
      <c r="GUR52" s="767"/>
      <c r="GUS52" s="767"/>
      <c r="GUT52" s="767"/>
      <c r="GUU52" s="767"/>
      <c r="GUV52" s="767"/>
      <c r="GUW52" s="767"/>
      <c r="GUX52" s="767"/>
      <c r="GUY52" s="767"/>
      <c r="GUZ52" s="767"/>
      <c r="GVA52" s="767"/>
      <c r="GVB52" s="767"/>
      <c r="GVC52" s="767"/>
      <c r="GVD52" s="767"/>
      <c r="GVE52" s="767"/>
      <c r="GVF52" s="767"/>
      <c r="GVG52" s="767"/>
      <c r="GVH52" s="767"/>
      <c r="GVI52" s="767"/>
      <c r="GVJ52" s="767"/>
      <c r="GVK52" s="767"/>
      <c r="GVL52" s="767"/>
      <c r="GVM52" s="767"/>
      <c r="GVN52" s="767"/>
      <c r="GVO52" s="767"/>
      <c r="GVP52" s="767"/>
      <c r="GVQ52" s="767"/>
      <c r="GVR52" s="767"/>
      <c r="GVS52" s="767"/>
      <c r="GVT52" s="767"/>
      <c r="GVU52" s="767"/>
      <c r="GVV52" s="767"/>
      <c r="GVW52" s="767"/>
      <c r="GVX52" s="767"/>
      <c r="GVY52" s="767"/>
      <c r="GVZ52" s="767"/>
      <c r="GWA52" s="767"/>
      <c r="GWB52" s="767"/>
      <c r="GWC52" s="767"/>
      <c r="GWD52" s="767"/>
      <c r="GWE52" s="767"/>
      <c r="GWF52" s="767"/>
      <c r="GWG52" s="767"/>
      <c r="GWH52" s="767"/>
      <c r="GWI52" s="767"/>
      <c r="GWJ52" s="767"/>
      <c r="GWK52" s="767"/>
      <c r="GWL52" s="767"/>
      <c r="GWM52" s="767"/>
      <c r="GWN52" s="767"/>
      <c r="GWO52" s="767"/>
      <c r="GWP52" s="767"/>
      <c r="GWQ52" s="767"/>
      <c r="GWR52" s="767"/>
      <c r="GWS52" s="767"/>
      <c r="GWT52" s="767"/>
      <c r="GWU52" s="767"/>
      <c r="GWV52" s="767"/>
      <c r="GWW52" s="767"/>
      <c r="GWX52" s="767"/>
      <c r="GWY52" s="767"/>
      <c r="GWZ52" s="767"/>
      <c r="GXA52" s="767"/>
      <c r="GXB52" s="767"/>
      <c r="GXC52" s="767"/>
      <c r="GXD52" s="767"/>
      <c r="GXE52" s="767"/>
      <c r="GXF52" s="767"/>
      <c r="GXG52" s="767"/>
      <c r="GXH52" s="767"/>
      <c r="GXI52" s="767"/>
      <c r="GXJ52" s="767"/>
      <c r="GXK52" s="767"/>
      <c r="GXL52" s="767"/>
      <c r="GXM52" s="767"/>
      <c r="GXN52" s="767"/>
      <c r="GXO52" s="767"/>
      <c r="GXP52" s="767"/>
      <c r="GXQ52" s="767"/>
      <c r="GXR52" s="767"/>
      <c r="GXS52" s="767"/>
      <c r="GXT52" s="767"/>
      <c r="GXU52" s="767"/>
      <c r="GXV52" s="767"/>
      <c r="GXW52" s="767"/>
      <c r="GXX52" s="767"/>
      <c r="GXY52" s="767"/>
      <c r="GXZ52" s="767"/>
      <c r="GYA52" s="767"/>
      <c r="GYB52" s="767"/>
      <c r="GYC52" s="767"/>
      <c r="GYD52" s="767"/>
      <c r="GYE52" s="767"/>
      <c r="GYF52" s="767"/>
      <c r="GYG52" s="767"/>
      <c r="GYH52" s="767"/>
      <c r="GYI52" s="767"/>
      <c r="GYJ52" s="767"/>
      <c r="GYK52" s="767"/>
      <c r="GYL52" s="767"/>
      <c r="GYM52" s="767"/>
      <c r="GYN52" s="767"/>
      <c r="GYO52" s="767"/>
      <c r="GYP52" s="767"/>
      <c r="GYQ52" s="767"/>
      <c r="GYR52" s="767"/>
      <c r="GYS52" s="767"/>
      <c r="GYT52" s="767"/>
      <c r="GYU52" s="767"/>
      <c r="GYV52" s="767"/>
      <c r="GYW52" s="767"/>
      <c r="GYX52" s="767"/>
      <c r="GYY52" s="767"/>
      <c r="GYZ52" s="767"/>
      <c r="GZA52" s="767"/>
      <c r="GZB52" s="767"/>
      <c r="GZC52" s="767"/>
      <c r="GZD52" s="767"/>
      <c r="GZE52" s="767"/>
      <c r="GZF52" s="767"/>
      <c r="GZG52" s="767"/>
      <c r="GZH52" s="767"/>
      <c r="GZI52" s="767"/>
      <c r="GZJ52" s="767"/>
      <c r="GZK52" s="767"/>
      <c r="GZL52" s="767"/>
      <c r="GZM52" s="767"/>
      <c r="GZN52" s="767"/>
      <c r="GZO52" s="767"/>
      <c r="GZP52" s="767"/>
      <c r="GZQ52" s="767"/>
      <c r="GZR52" s="767"/>
      <c r="GZS52" s="767"/>
      <c r="GZT52" s="767"/>
      <c r="GZU52" s="767"/>
      <c r="GZV52" s="767"/>
      <c r="GZW52" s="767"/>
      <c r="GZX52" s="767"/>
      <c r="GZY52" s="767"/>
      <c r="GZZ52" s="767"/>
      <c r="HAA52" s="767"/>
      <c r="HAB52" s="767"/>
      <c r="HAC52" s="767"/>
      <c r="HAD52" s="767"/>
      <c r="HAE52" s="767"/>
      <c r="HAF52" s="767"/>
      <c r="HAG52" s="767"/>
      <c r="HAH52" s="767"/>
      <c r="HAI52" s="767"/>
      <c r="HAJ52" s="767"/>
      <c r="HAK52" s="767"/>
      <c r="HAL52" s="767"/>
      <c r="HAM52" s="767"/>
      <c r="HAN52" s="767"/>
      <c r="HAO52" s="767"/>
      <c r="HAP52" s="767"/>
      <c r="HAQ52" s="767"/>
      <c r="HAR52" s="767"/>
      <c r="HAS52" s="767"/>
      <c r="HAT52" s="767"/>
      <c r="HAU52" s="767"/>
      <c r="HAV52" s="767"/>
      <c r="HAW52" s="767"/>
      <c r="HAX52" s="767"/>
      <c r="HAY52" s="767"/>
      <c r="HAZ52" s="767"/>
      <c r="HBA52" s="767"/>
      <c r="HBB52" s="767"/>
      <c r="HBC52" s="767"/>
      <c r="HBD52" s="767"/>
      <c r="HBE52" s="767"/>
      <c r="HBF52" s="767"/>
      <c r="HBG52" s="767"/>
      <c r="HBH52" s="767"/>
      <c r="HBI52" s="767"/>
      <c r="HBJ52" s="767"/>
      <c r="HBK52" s="767"/>
      <c r="HBL52" s="767"/>
      <c r="HBM52" s="767"/>
      <c r="HBN52" s="767"/>
      <c r="HBO52" s="767"/>
      <c r="HBP52" s="767"/>
      <c r="HBQ52" s="767"/>
      <c r="HBR52" s="767"/>
      <c r="HBS52" s="767"/>
      <c r="HBT52" s="767"/>
      <c r="HBU52" s="767"/>
      <c r="HBV52" s="767"/>
      <c r="HBW52" s="767"/>
      <c r="HBX52" s="767"/>
      <c r="HBY52" s="767"/>
      <c r="HBZ52" s="767"/>
      <c r="HCA52" s="767"/>
      <c r="HCB52" s="767"/>
      <c r="HCC52" s="767"/>
      <c r="HCD52" s="767"/>
      <c r="HCE52" s="767"/>
      <c r="HCF52" s="767"/>
      <c r="HCG52" s="767"/>
      <c r="HCH52" s="767"/>
      <c r="HCI52" s="767"/>
      <c r="HCJ52" s="767"/>
      <c r="HCK52" s="767"/>
      <c r="HCL52" s="767"/>
      <c r="HCM52" s="767"/>
      <c r="HCN52" s="767"/>
      <c r="HCO52" s="767"/>
      <c r="HCP52" s="767"/>
      <c r="HCQ52" s="767"/>
      <c r="HCR52" s="767"/>
      <c r="HCS52" s="767"/>
      <c r="HCT52" s="767"/>
      <c r="HCU52" s="767"/>
      <c r="HCV52" s="767"/>
      <c r="HCW52" s="767"/>
      <c r="HCX52" s="767"/>
      <c r="HCY52" s="767"/>
      <c r="HCZ52" s="767"/>
      <c r="HDA52" s="767"/>
      <c r="HDB52" s="767"/>
      <c r="HDC52" s="767"/>
      <c r="HDD52" s="767"/>
      <c r="HDE52" s="767"/>
      <c r="HDF52" s="767"/>
      <c r="HDG52" s="767"/>
      <c r="HDH52" s="767"/>
      <c r="HDI52" s="767"/>
      <c r="HDJ52" s="767"/>
      <c r="HDK52" s="767"/>
      <c r="HDL52" s="767"/>
      <c r="HDM52" s="767"/>
      <c r="HDN52" s="767"/>
      <c r="HDO52" s="767"/>
      <c r="HDP52" s="767"/>
      <c r="HDQ52" s="767"/>
      <c r="HDR52" s="767"/>
      <c r="HDS52" s="767"/>
      <c r="HDT52" s="767"/>
      <c r="HDU52" s="767"/>
      <c r="HDV52" s="767"/>
      <c r="HDW52" s="767"/>
      <c r="HDX52" s="767"/>
      <c r="HDY52" s="767"/>
      <c r="HDZ52" s="767"/>
      <c r="HEA52" s="767"/>
      <c r="HEB52" s="767"/>
      <c r="HEC52" s="767"/>
      <c r="HED52" s="767"/>
      <c r="HEE52" s="767"/>
      <c r="HEF52" s="767"/>
      <c r="HEG52" s="767"/>
      <c r="HEH52" s="767"/>
      <c r="HEI52" s="767"/>
      <c r="HEJ52" s="767"/>
      <c r="HEK52" s="767"/>
      <c r="HEL52" s="767"/>
      <c r="HEM52" s="767"/>
      <c r="HEN52" s="767"/>
      <c r="HEO52" s="767"/>
      <c r="HEP52" s="767"/>
      <c r="HEQ52" s="767"/>
      <c r="HER52" s="767"/>
      <c r="HES52" s="767"/>
      <c r="HET52" s="767"/>
      <c r="HEU52" s="767"/>
      <c r="HEV52" s="767"/>
      <c r="HEW52" s="767"/>
      <c r="HEX52" s="767"/>
      <c r="HEY52" s="767"/>
      <c r="HEZ52" s="767"/>
      <c r="HFA52" s="767"/>
      <c r="HFB52" s="767"/>
      <c r="HFC52" s="767"/>
      <c r="HFD52" s="767"/>
      <c r="HFE52" s="767"/>
      <c r="HFF52" s="767"/>
      <c r="HFG52" s="767"/>
      <c r="HFH52" s="767"/>
      <c r="HFI52" s="767"/>
      <c r="HFJ52" s="767"/>
      <c r="HFK52" s="767"/>
      <c r="HFL52" s="767"/>
      <c r="HFM52" s="767"/>
      <c r="HFN52" s="767"/>
      <c r="HFO52" s="767"/>
      <c r="HFP52" s="767"/>
      <c r="HFQ52" s="767"/>
      <c r="HFR52" s="767"/>
      <c r="HFS52" s="767"/>
      <c r="HFT52" s="767"/>
      <c r="HFU52" s="767"/>
      <c r="HFV52" s="767"/>
      <c r="HFW52" s="767"/>
      <c r="HFX52" s="767"/>
      <c r="HFY52" s="767"/>
      <c r="HFZ52" s="767"/>
      <c r="HGA52" s="767"/>
      <c r="HGB52" s="767"/>
      <c r="HGC52" s="767"/>
      <c r="HGD52" s="767"/>
      <c r="HGE52" s="767"/>
      <c r="HGF52" s="767"/>
      <c r="HGG52" s="767"/>
      <c r="HGH52" s="767"/>
      <c r="HGI52" s="767"/>
      <c r="HGJ52" s="767"/>
      <c r="HGK52" s="767"/>
      <c r="HGL52" s="767"/>
      <c r="HGM52" s="767"/>
      <c r="HGN52" s="767"/>
      <c r="HGO52" s="767"/>
      <c r="HGP52" s="767"/>
      <c r="HGQ52" s="767"/>
      <c r="HGR52" s="767"/>
      <c r="HGS52" s="767"/>
      <c r="HGT52" s="767"/>
      <c r="HGU52" s="767"/>
      <c r="HGV52" s="767"/>
      <c r="HGW52" s="767"/>
      <c r="HGX52" s="767"/>
      <c r="HGY52" s="767"/>
      <c r="HGZ52" s="767"/>
      <c r="HHA52" s="767"/>
      <c r="HHB52" s="767"/>
      <c r="HHC52" s="767"/>
      <c r="HHD52" s="767"/>
      <c r="HHE52" s="767"/>
      <c r="HHF52" s="767"/>
      <c r="HHG52" s="767"/>
      <c r="HHH52" s="767"/>
      <c r="HHI52" s="767"/>
      <c r="HHJ52" s="767"/>
      <c r="HHK52" s="767"/>
      <c r="HHL52" s="767"/>
      <c r="HHM52" s="767"/>
      <c r="HHN52" s="767"/>
      <c r="HHO52" s="767"/>
      <c r="HHP52" s="767"/>
      <c r="HHQ52" s="767"/>
      <c r="HHR52" s="767"/>
      <c r="HHS52" s="767"/>
      <c r="HHT52" s="767"/>
      <c r="HHU52" s="767"/>
      <c r="HHV52" s="767"/>
      <c r="HHW52" s="767"/>
      <c r="HHX52" s="767"/>
      <c r="HHY52" s="767"/>
      <c r="HHZ52" s="767"/>
      <c r="HIA52" s="767"/>
      <c r="HIB52" s="767"/>
      <c r="HIC52" s="767"/>
      <c r="HID52" s="767"/>
      <c r="HIE52" s="767"/>
      <c r="HIF52" s="767"/>
      <c r="HIG52" s="767"/>
      <c r="HIH52" s="767"/>
      <c r="HII52" s="767"/>
      <c r="HIJ52" s="767"/>
      <c r="HIK52" s="767"/>
      <c r="HIL52" s="767"/>
      <c r="HIM52" s="767"/>
      <c r="HIN52" s="767"/>
      <c r="HIO52" s="767"/>
      <c r="HIP52" s="767"/>
      <c r="HIQ52" s="767"/>
      <c r="HIR52" s="767"/>
      <c r="HIS52" s="767"/>
      <c r="HIT52" s="767"/>
      <c r="HIU52" s="767"/>
      <c r="HIV52" s="767"/>
      <c r="HIW52" s="767"/>
      <c r="HIX52" s="767"/>
      <c r="HIY52" s="767"/>
      <c r="HIZ52" s="767"/>
      <c r="HJA52" s="767"/>
      <c r="HJB52" s="767"/>
      <c r="HJC52" s="767"/>
      <c r="HJD52" s="767"/>
      <c r="HJE52" s="767"/>
      <c r="HJF52" s="767"/>
      <c r="HJG52" s="767"/>
      <c r="HJH52" s="767"/>
      <c r="HJI52" s="767"/>
      <c r="HJJ52" s="767"/>
      <c r="HJK52" s="767"/>
      <c r="HJL52" s="767"/>
      <c r="HJM52" s="767"/>
      <c r="HJN52" s="767"/>
      <c r="HJO52" s="767"/>
      <c r="HJP52" s="767"/>
      <c r="HJQ52" s="767"/>
      <c r="HJR52" s="767"/>
      <c r="HJS52" s="767"/>
      <c r="HJT52" s="767"/>
      <c r="HJU52" s="767"/>
      <c r="HJV52" s="767"/>
      <c r="HJW52" s="767"/>
      <c r="HJX52" s="767"/>
      <c r="HJY52" s="767"/>
      <c r="HJZ52" s="767"/>
      <c r="HKA52" s="767"/>
      <c r="HKB52" s="767"/>
      <c r="HKC52" s="767"/>
      <c r="HKD52" s="767"/>
      <c r="HKE52" s="767"/>
      <c r="HKF52" s="767"/>
      <c r="HKG52" s="767"/>
      <c r="HKH52" s="767"/>
      <c r="HKI52" s="767"/>
      <c r="HKJ52" s="767"/>
      <c r="HKK52" s="767"/>
      <c r="HKL52" s="767"/>
      <c r="HKM52" s="767"/>
      <c r="HKN52" s="767"/>
      <c r="HKO52" s="767"/>
      <c r="HKP52" s="767"/>
      <c r="HKQ52" s="767"/>
      <c r="HKR52" s="767"/>
      <c r="HKS52" s="767"/>
      <c r="HKT52" s="767"/>
      <c r="HKU52" s="767"/>
      <c r="HKV52" s="767"/>
      <c r="HKW52" s="767"/>
      <c r="HKX52" s="767"/>
      <c r="HKY52" s="767"/>
      <c r="HKZ52" s="767"/>
      <c r="HLA52" s="767"/>
      <c r="HLB52" s="767"/>
      <c r="HLC52" s="767"/>
      <c r="HLD52" s="767"/>
      <c r="HLE52" s="767"/>
      <c r="HLF52" s="767"/>
      <c r="HLG52" s="767"/>
      <c r="HLH52" s="767"/>
      <c r="HLI52" s="767"/>
      <c r="HLJ52" s="767"/>
      <c r="HLK52" s="767"/>
      <c r="HLL52" s="767"/>
      <c r="HLM52" s="767"/>
      <c r="HLN52" s="767"/>
      <c r="HLO52" s="767"/>
      <c r="HLP52" s="767"/>
      <c r="HLQ52" s="767"/>
      <c r="HLR52" s="767"/>
      <c r="HLS52" s="767"/>
      <c r="HLT52" s="767"/>
      <c r="HLU52" s="767"/>
      <c r="HLV52" s="767"/>
      <c r="HLW52" s="767"/>
      <c r="HLX52" s="767"/>
      <c r="HLY52" s="767"/>
      <c r="HLZ52" s="767"/>
      <c r="HMA52" s="767"/>
      <c r="HMB52" s="767"/>
      <c r="HMC52" s="767"/>
      <c r="HMD52" s="767"/>
      <c r="HME52" s="767"/>
      <c r="HMF52" s="767"/>
      <c r="HMG52" s="767"/>
      <c r="HMH52" s="767"/>
      <c r="HMI52" s="767"/>
      <c r="HMJ52" s="767"/>
      <c r="HMK52" s="767"/>
      <c r="HML52" s="767"/>
      <c r="HMM52" s="767"/>
      <c r="HMN52" s="767"/>
      <c r="HMO52" s="767"/>
      <c r="HMP52" s="767"/>
      <c r="HMQ52" s="767"/>
      <c r="HMR52" s="767"/>
      <c r="HMS52" s="767"/>
      <c r="HMT52" s="767"/>
      <c r="HMU52" s="767"/>
      <c r="HMV52" s="767"/>
      <c r="HMW52" s="767"/>
      <c r="HMX52" s="767"/>
      <c r="HMY52" s="767"/>
      <c r="HMZ52" s="767"/>
      <c r="HNA52" s="767"/>
      <c r="HNB52" s="767"/>
      <c r="HNC52" s="767"/>
      <c r="HND52" s="767"/>
      <c r="HNE52" s="767"/>
      <c r="HNF52" s="767"/>
      <c r="HNG52" s="767"/>
      <c r="HNH52" s="767"/>
      <c r="HNI52" s="767"/>
      <c r="HNJ52" s="767"/>
      <c r="HNK52" s="767"/>
      <c r="HNL52" s="767"/>
      <c r="HNM52" s="767"/>
      <c r="HNN52" s="767"/>
      <c r="HNO52" s="767"/>
      <c r="HNP52" s="767"/>
      <c r="HNQ52" s="767"/>
      <c r="HNR52" s="767"/>
      <c r="HNS52" s="767"/>
      <c r="HNT52" s="767"/>
      <c r="HNU52" s="767"/>
      <c r="HNV52" s="767"/>
      <c r="HNW52" s="767"/>
      <c r="HNX52" s="767"/>
      <c r="HNY52" s="767"/>
      <c r="HNZ52" s="767"/>
      <c r="HOA52" s="767"/>
      <c r="HOB52" s="767"/>
      <c r="HOC52" s="767"/>
      <c r="HOD52" s="767"/>
      <c r="HOE52" s="767"/>
      <c r="HOF52" s="767"/>
      <c r="HOG52" s="767"/>
      <c r="HOH52" s="767"/>
      <c r="HOI52" s="767"/>
      <c r="HOJ52" s="767"/>
      <c r="HOK52" s="767"/>
      <c r="HOL52" s="767"/>
      <c r="HOM52" s="767"/>
      <c r="HON52" s="767"/>
      <c r="HOO52" s="767"/>
      <c r="HOP52" s="767"/>
      <c r="HOQ52" s="767"/>
      <c r="HOR52" s="767"/>
      <c r="HOS52" s="767"/>
      <c r="HOT52" s="767"/>
      <c r="HOU52" s="767"/>
      <c r="HOV52" s="767"/>
      <c r="HOW52" s="767"/>
      <c r="HOX52" s="767"/>
      <c r="HOY52" s="767"/>
      <c r="HOZ52" s="767"/>
      <c r="HPA52" s="767"/>
      <c r="HPB52" s="767"/>
      <c r="HPC52" s="767"/>
      <c r="HPD52" s="767"/>
      <c r="HPE52" s="767"/>
      <c r="HPF52" s="767"/>
      <c r="HPG52" s="767"/>
      <c r="HPH52" s="767"/>
      <c r="HPI52" s="767"/>
      <c r="HPJ52" s="767"/>
      <c r="HPK52" s="767"/>
      <c r="HPL52" s="767"/>
      <c r="HPM52" s="767"/>
      <c r="HPN52" s="767"/>
      <c r="HPO52" s="767"/>
      <c r="HPP52" s="767"/>
      <c r="HPQ52" s="767"/>
      <c r="HPR52" s="767"/>
      <c r="HPS52" s="767"/>
      <c r="HPT52" s="767"/>
      <c r="HPU52" s="767"/>
      <c r="HPV52" s="767"/>
      <c r="HPW52" s="767"/>
      <c r="HPX52" s="767"/>
      <c r="HPY52" s="767"/>
      <c r="HPZ52" s="767"/>
      <c r="HQA52" s="767"/>
      <c r="HQB52" s="767"/>
      <c r="HQC52" s="767"/>
      <c r="HQD52" s="767"/>
      <c r="HQE52" s="767"/>
      <c r="HQF52" s="767"/>
      <c r="HQG52" s="767"/>
      <c r="HQH52" s="767"/>
      <c r="HQI52" s="767"/>
      <c r="HQJ52" s="767"/>
      <c r="HQK52" s="767"/>
      <c r="HQL52" s="767"/>
      <c r="HQM52" s="767"/>
      <c r="HQN52" s="767"/>
      <c r="HQO52" s="767"/>
      <c r="HQP52" s="767"/>
      <c r="HQQ52" s="767"/>
      <c r="HQR52" s="767"/>
      <c r="HQS52" s="767"/>
      <c r="HQT52" s="767"/>
      <c r="HQU52" s="767"/>
      <c r="HQV52" s="767"/>
      <c r="HQW52" s="767"/>
      <c r="HQX52" s="767"/>
      <c r="HQY52" s="767"/>
      <c r="HQZ52" s="767"/>
      <c r="HRA52" s="767"/>
      <c r="HRB52" s="767"/>
      <c r="HRC52" s="767"/>
      <c r="HRD52" s="767"/>
      <c r="HRE52" s="767"/>
      <c r="HRF52" s="767"/>
      <c r="HRG52" s="767"/>
      <c r="HRH52" s="767"/>
      <c r="HRI52" s="767"/>
      <c r="HRJ52" s="767"/>
      <c r="HRK52" s="767"/>
      <c r="HRL52" s="767"/>
      <c r="HRM52" s="767"/>
      <c r="HRN52" s="767"/>
      <c r="HRO52" s="767"/>
      <c r="HRP52" s="767"/>
      <c r="HRQ52" s="767"/>
      <c r="HRR52" s="767"/>
      <c r="HRS52" s="767"/>
      <c r="HRT52" s="767"/>
      <c r="HRU52" s="767"/>
      <c r="HRV52" s="767"/>
      <c r="HRW52" s="767"/>
      <c r="HRX52" s="767"/>
      <c r="HRY52" s="767"/>
      <c r="HRZ52" s="767"/>
      <c r="HSA52" s="767"/>
      <c r="HSB52" s="767"/>
      <c r="HSC52" s="767"/>
      <c r="HSD52" s="767"/>
      <c r="HSE52" s="767"/>
      <c r="HSF52" s="767"/>
      <c r="HSG52" s="767"/>
      <c r="HSH52" s="767"/>
      <c r="HSI52" s="767"/>
      <c r="HSJ52" s="767"/>
      <c r="HSK52" s="767"/>
      <c r="HSL52" s="767"/>
      <c r="HSM52" s="767"/>
      <c r="HSN52" s="767"/>
      <c r="HSO52" s="767"/>
      <c r="HSP52" s="767"/>
      <c r="HSQ52" s="767"/>
      <c r="HSR52" s="767"/>
      <c r="HSS52" s="767"/>
      <c r="HST52" s="767"/>
      <c r="HSU52" s="767"/>
      <c r="HSV52" s="767"/>
      <c r="HSW52" s="767"/>
      <c r="HSX52" s="767"/>
      <c r="HSY52" s="767"/>
      <c r="HSZ52" s="767"/>
      <c r="HTA52" s="767"/>
      <c r="HTB52" s="767"/>
      <c r="HTC52" s="767"/>
      <c r="HTD52" s="767"/>
      <c r="HTE52" s="767"/>
      <c r="HTF52" s="767"/>
      <c r="HTG52" s="767"/>
      <c r="HTH52" s="767"/>
      <c r="HTI52" s="767"/>
      <c r="HTJ52" s="767"/>
      <c r="HTK52" s="767"/>
      <c r="HTL52" s="767"/>
      <c r="HTM52" s="767"/>
      <c r="HTN52" s="767"/>
      <c r="HTO52" s="767"/>
      <c r="HTP52" s="767"/>
      <c r="HTQ52" s="767"/>
      <c r="HTR52" s="767"/>
      <c r="HTS52" s="767"/>
      <c r="HTT52" s="767"/>
      <c r="HTU52" s="767"/>
      <c r="HTV52" s="767"/>
      <c r="HTW52" s="767"/>
      <c r="HTX52" s="767"/>
      <c r="HTY52" s="767"/>
      <c r="HTZ52" s="767"/>
      <c r="HUA52" s="767"/>
      <c r="HUB52" s="767"/>
      <c r="HUC52" s="767"/>
      <c r="HUD52" s="767"/>
      <c r="HUE52" s="767"/>
      <c r="HUF52" s="767"/>
      <c r="HUG52" s="767"/>
      <c r="HUH52" s="767"/>
      <c r="HUI52" s="767"/>
      <c r="HUJ52" s="767"/>
      <c r="HUK52" s="767"/>
      <c r="HUL52" s="767"/>
      <c r="HUM52" s="767"/>
      <c r="HUN52" s="767"/>
      <c r="HUO52" s="767"/>
      <c r="HUP52" s="767"/>
      <c r="HUQ52" s="767"/>
      <c r="HUR52" s="767"/>
      <c r="HUS52" s="767"/>
      <c r="HUT52" s="767"/>
      <c r="HUU52" s="767"/>
      <c r="HUV52" s="767"/>
      <c r="HUW52" s="767"/>
      <c r="HUX52" s="767"/>
      <c r="HUY52" s="767"/>
      <c r="HUZ52" s="767"/>
      <c r="HVA52" s="767"/>
      <c r="HVB52" s="767"/>
      <c r="HVC52" s="767"/>
      <c r="HVD52" s="767"/>
      <c r="HVE52" s="767"/>
      <c r="HVF52" s="767"/>
      <c r="HVG52" s="767"/>
      <c r="HVH52" s="767"/>
      <c r="HVI52" s="767"/>
      <c r="HVJ52" s="767"/>
      <c r="HVK52" s="767"/>
      <c r="HVL52" s="767"/>
      <c r="HVM52" s="767"/>
      <c r="HVN52" s="767"/>
      <c r="HVO52" s="767"/>
      <c r="HVP52" s="767"/>
      <c r="HVQ52" s="767"/>
      <c r="HVR52" s="767"/>
      <c r="HVS52" s="767"/>
      <c r="HVT52" s="767"/>
      <c r="HVU52" s="767"/>
      <c r="HVV52" s="767"/>
      <c r="HVW52" s="767"/>
      <c r="HVX52" s="767"/>
      <c r="HVY52" s="767"/>
      <c r="HVZ52" s="767"/>
      <c r="HWA52" s="767"/>
      <c r="HWB52" s="767"/>
      <c r="HWC52" s="767"/>
      <c r="HWD52" s="767"/>
      <c r="HWE52" s="767"/>
      <c r="HWF52" s="767"/>
      <c r="HWG52" s="767"/>
      <c r="HWH52" s="767"/>
      <c r="HWI52" s="767"/>
      <c r="HWJ52" s="767"/>
      <c r="HWK52" s="767"/>
      <c r="HWL52" s="767"/>
      <c r="HWM52" s="767"/>
      <c r="HWN52" s="767"/>
      <c r="HWO52" s="767"/>
      <c r="HWP52" s="767"/>
      <c r="HWQ52" s="767"/>
      <c r="HWR52" s="767"/>
      <c r="HWS52" s="767"/>
      <c r="HWT52" s="767"/>
      <c r="HWU52" s="767"/>
      <c r="HWV52" s="767"/>
      <c r="HWW52" s="767"/>
      <c r="HWX52" s="767"/>
      <c r="HWY52" s="767"/>
      <c r="HWZ52" s="767"/>
      <c r="HXA52" s="767"/>
      <c r="HXB52" s="767"/>
      <c r="HXC52" s="767"/>
      <c r="HXD52" s="767"/>
      <c r="HXE52" s="767"/>
      <c r="HXF52" s="767"/>
      <c r="HXG52" s="767"/>
      <c r="HXH52" s="767"/>
      <c r="HXI52" s="767"/>
      <c r="HXJ52" s="767"/>
      <c r="HXK52" s="767"/>
      <c r="HXL52" s="767"/>
      <c r="HXM52" s="767"/>
      <c r="HXN52" s="767"/>
      <c r="HXO52" s="767"/>
      <c r="HXP52" s="767"/>
      <c r="HXQ52" s="767"/>
      <c r="HXR52" s="767"/>
      <c r="HXS52" s="767"/>
      <c r="HXT52" s="767"/>
      <c r="HXU52" s="767"/>
      <c r="HXV52" s="767"/>
      <c r="HXW52" s="767"/>
      <c r="HXX52" s="767"/>
      <c r="HXY52" s="767"/>
      <c r="HXZ52" s="767"/>
      <c r="HYA52" s="767"/>
      <c r="HYB52" s="767"/>
      <c r="HYC52" s="767"/>
      <c r="HYD52" s="767"/>
      <c r="HYE52" s="767"/>
      <c r="HYF52" s="767"/>
      <c r="HYG52" s="767"/>
      <c r="HYH52" s="767"/>
      <c r="HYI52" s="767"/>
      <c r="HYJ52" s="767"/>
      <c r="HYK52" s="767"/>
      <c r="HYL52" s="767"/>
      <c r="HYM52" s="767"/>
      <c r="HYN52" s="767"/>
      <c r="HYO52" s="767"/>
      <c r="HYP52" s="767"/>
      <c r="HYQ52" s="767"/>
      <c r="HYR52" s="767"/>
      <c r="HYS52" s="767"/>
      <c r="HYT52" s="767"/>
      <c r="HYU52" s="767"/>
      <c r="HYV52" s="767"/>
      <c r="HYW52" s="767"/>
      <c r="HYX52" s="767"/>
      <c r="HYY52" s="767"/>
      <c r="HYZ52" s="767"/>
      <c r="HZA52" s="767"/>
      <c r="HZB52" s="767"/>
      <c r="HZC52" s="767"/>
      <c r="HZD52" s="767"/>
      <c r="HZE52" s="767"/>
      <c r="HZF52" s="767"/>
      <c r="HZG52" s="767"/>
      <c r="HZH52" s="767"/>
      <c r="HZI52" s="767"/>
      <c r="HZJ52" s="767"/>
      <c r="HZK52" s="767"/>
      <c r="HZL52" s="767"/>
      <c r="HZM52" s="767"/>
      <c r="HZN52" s="767"/>
      <c r="HZO52" s="767"/>
      <c r="HZP52" s="767"/>
      <c r="HZQ52" s="767"/>
      <c r="HZR52" s="767"/>
      <c r="HZS52" s="767"/>
      <c r="HZT52" s="767"/>
      <c r="HZU52" s="767"/>
      <c r="HZV52" s="767"/>
      <c r="HZW52" s="767"/>
      <c r="HZX52" s="767"/>
      <c r="HZY52" s="767"/>
      <c r="HZZ52" s="767"/>
      <c r="IAA52" s="767"/>
      <c r="IAB52" s="767"/>
      <c r="IAC52" s="767"/>
      <c r="IAD52" s="767"/>
      <c r="IAE52" s="767"/>
      <c r="IAF52" s="767"/>
      <c r="IAG52" s="767"/>
      <c r="IAH52" s="767"/>
      <c r="IAI52" s="767"/>
      <c r="IAJ52" s="767"/>
      <c r="IAK52" s="767"/>
      <c r="IAL52" s="767"/>
      <c r="IAM52" s="767"/>
      <c r="IAN52" s="767"/>
      <c r="IAO52" s="767"/>
      <c r="IAP52" s="767"/>
      <c r="IAQ52" s="767"/>
      <c r="IAR52" s="767"/>
      <c r="IAS52" s="767"/>
      <c r="IAT52" s="767"/>
      <c r="IAU52" s="767"/>
      <c r="IAV52" s="767"/>
      <c r="IAW52" s="767"/>
      <c r="IAX52" s="767"/>
      <c r="IAY52" s="767"/>
      <c r="IAZ52" s="767"/>
      <c r="IBA52" s="767"/>
      <c r="IBB52" s="767"/>
      <c r="IBC52" s="767"/>
      <c r="IBD52" s="767"/>
      <c r="IBE52" s="767"/>
      <c r="IBO52" s="767"/>
      <c r="IBP52" s="767"/>
      <c r="IBQ52" s="767"/>
      <c r="IBR52" s="767"/>
      <c r="IBS52" s="767"/>
      <c r="IBT52" s="767"/>
      <c r="IBU52" s="767"/>
      <c r="IBV52" s="767"/>
      <c r="IBW52" s="767"/>
      <c r="IBX52" s="767"/>
      <c r="IBY52" s="767"/>
      <c r="IBZ52" s="767"/>
      <c r="ICA52" s="767"/>
      <c r="ICB52" s="767"/>
      <c r="ICC52" s="767"/>
      <c r="ICD52" s="767"/>
      <c r="ICE52" s="767"/>
      <c r="ICF52" s="767"/>
      <c r="ICG52" s="767"/>
      <c r="ICH52" s="767"/>
      <c r="ICI52" s="767"/>
      <c r="ICJ52" s="767"/>
      <c r="ICK52" s="767"/>
      <c r="ICL52" s="767"/>
      <c r="ICM52" s="767"/>
      <c r="ICN52" s="767"/>
      <c r="ICO52" s="767"/>
      <c r="ICP52" s="767"/>
      <c r="ICQ52" s="767"/>
      <c r="ICR52" s="767"/>
      <c r="ICS52" s="767"/>
      <c r="ICT52" s="767"/>
      <c r="ICU52" s="767"/>
      <c r="ICV52" s="767"/>
      <c r="ICW52" s="767"/>
      <c r="ICX52" s="767"/>
      <c r="ICY52" s="767"/>
      <c r="ICZ52" s="767"/>
      <c r="IDA52" s="767"/>
      <c r="IDB52" s="767"/>
      <c r="IDC52" s="767"/>
      <c r="IDD52" s="767"/>
      <c r="IDE52" s="767"/>
      <c r="IDF52" s="767"/>
      <c r="IDG52" s="767"/>
      <c r="IDH52" s="767"/>
      <c r="IDI52" s="767"/>
      <c r="IDJ52" s="767"/>
      <c r="IDK52" s="767"/>
      <c r="IDL52" s="767"/>
      <c r="IDM52" s="767"/>
      <c r="IDN52" s="767"/>
      <c r="IDO52" s="767"/>
      <c r="IDP52" s="767"/>
      <c r="IDQ52" s="767"/>
      <c r="IDR52" s="767"/>
      <c r="IDS52" s="767"/>
      <c r="IDT52" s="767"/>
      <c r="IDU52" s="767"/>
      <c r="IDV52" s="767"/>
      <c r="IDW52" s="767"/>
      <c r="IDX52" s="767"/>
      <c r="IDY52" s="767"/>
      <c r="IDZ52" s="767"/>
      <c r="IEA52" s="767"/>
      <c r="IEB52" s="767"/>
      <c r="IEC52" s="767"/>
      <c r="IED52" s="767"/>
      <c r="IEE52" s="767"/>
      <c r="IEF52" s="767"/>
      <c r="IEG52" s="767"/>
      <c r="IEH52" s="767"/>
      <c r="IEI52" s="767"/>
      <c r="IEJ52" s="767"/>
      <c r="IEK52" s="767"/>
      <c r="IEL52" s="767"/>
      <c r="IEM52" s="767"/>
      <c r="IEN52" s="767"/>
      <c r="IEO52" s="767"/>
      <c r="IEP52" s="767"/>
      <c r="IEQ52" s="767"/>
      <c r="IER52" s="767"/>
      <c r="IES52" s="767"/>
      <c r="IET52" s="767"/>
      <c r="IEU52" s="767"/>
      <c r="IEV52" s="767"/>
      <c r="IEW52" s="767"/>
      <c r="IEX52" s="767"/>
      <c r="IEY52" s="767"/>
      <c r="IEZ52" s="767"/>
      <c r="IFA52" s="767"/>
      <c r="IFB52" s="767"/>
      <c r="IFC52" s="767"/>
      <c r="IFD52" s="767"/>
      <c r="IFE52" s="767"/>
      <c r="IFF52" s="767"/>
      <c r="IFG52" s="767"/>
      <c r="IFH52" s="767"/>
      <c r="IFI52" s="767"/>
      <c r="IFJ52" s="767"/>
      <c r="IFK52" s="767"/>
      <c r="IFL52" s="767"/>
      <c r="IFM52" s="767"/>
      <c r="IFN52" s="767"/>
      <c r="IFO52" s="767"/>
      <c r="IFP52" s="767"/>
      <c r="IFQ52" s="767"/>
      <c r="IFR52" s="767"/>
      <c r="IFS52" s="767"/>
      <c r="IFT52" s="767"/>
      <c r="IFU52" s="767"/>
      <c r="IFV52" s="767"/>
      <c r="IFW52" s="767"/>
      <c r="IFX52" s="767"/>
      <c r="IFY52" s="767"/>
      <c r="IFZ52" s="767"/>
      <c r="IGA52" s="767"/>
      <c r="IGB52" s="767"/>
      <c r="IGC52" s="767"/>
      <c r="IGD52" s="767"/>
      <c r="IGE52" s="767"/>
      <c r="IGF52" s="767"/>
      <c r="IGG52" s="767"/>
      <c r="IGH52" s="767"/>
      <c r="IGI52" s="767"/>
      <c r="IGJ52" s="767"/>
      <c r="IGK52" s="767"/>
      <c r="IGL52" s="767"/>
      <c r="IGM52" s="767"/>
      <c r="IGN52" s="767"/>
      <c r="IGO52" s="767"/>
      <c r="IGP52" s="767"/>
      <c r="IGQ52" s="767"/>
      <c r="IGR52" s="767"/>
      <c r="IGS52" s="767"/>
      <c r="IGT52" s="767"/>
      <c r="IGU52" s="767"/>
      <c r="IGV52" s="767"/>
      <c r="IGW52" s="767"/>
      <c r="IGX52" s="767"/>
      <c r="IGY52" s="767"/>
      <c r="IGZ52" s="767"/>
      <c r="IHA52" s="767"/>
      <c r="IHB52" s="767"/>
      <c r="IHC52" s="767"/>
      <c r="IHD52" s="767"/>
      <c r="IHE52" s="767"/>
      <c r="IHF52" s="767"/>
      <c r="IHG52" s="767"/>
      <c r="IHH52" s="767"/>
      <c r="IHI52" s="767"/>
      <c r="IHJ52" s="767"/>
      <c r="IHK52" s="767"/>
      <c r="IHL52" s="767"/>
      <c r="IHM52" s="767"/>
      <c r="IHN52" s="767"/>
      <c r="IHO52" s="767"/>
      <c r="IHP52" s="767"/>
      <c r="IHQ52" s="767"/>
      <c r="IHR52" s="767"/>
      <c r="IHS52" s="767"/>
      <c r="IHT52" s="767"/>
      <c r="IHU52" s="767"/>
      <c r="IHV52" s="767"/>
      <c r="IHW52" s="767"/>
      <c r="IHX52" s="767"/>
      <c r="IHY52" s="767"/>
      <c r="IHZ52" s="767"/>
      <c r="IIA52" s="767"/>
      <c r="IIB52" s="767"/>
      <c r="IIC52" s="767"/>
      <c r="IID52" s="767"/>
      <c r="IIE52" s="767"/>
      <c r="IIF52" s="767"/>
      <c r="IIG52" s="767"/>
      <c r="IIH52" s="767"/>
      <c r="III52" s="767"/>
      <c r="IIJ52" s="767"/>
      <c r="IIK52" s="767"/>
      <c r="IIL52" s="767"/>
      <c r="IIM52" s="767"/>
      <c r="IIN52" s="767"/>
      <c r="IIO52" s="767"/>
      <c r="IIP52" s="767"/>
      <c r="IIQ52" s="767"/>
      <c r="IIR52" s="767"/>
      <c r="IIS52" s="767"/>
      <c r="IIT52" s="767"/>
      <c r="IIU52" s="767"/>
      <c r="IIV52" s="767"/>
      <c r="IIW52" s="767"/>
      <c r="IIX52" s="767"/>
      <c r="IIY52" s="767"/>
      <c r="IIZ52" s="767"/>
      <c r="IJA52" s="767"/>
      <c r="IJB52" s="767"/>
      <c r="IJC52" s="767"/>
      <c r="IJD52" s="767"/>
      <c r="IJE52" s="767"/>
      <c r="IJF52" s="767"/>
      <c r="IJG52" s="767"/>
      <c r="IJH52" s="767"/>
      <c r="IJI52" s="767"/>
      <c r="IJJ52" s="767"/>
      <c r="IJK52" s="767"/>
      <c r="IJL52" s="767"/>
      <c r="IJM52" s="767"/>
      <c r="IJN52" s="767"/>
      <c r="IJO52" s="767"/>
      <c r="IJP52" s="767"/>
      <c r="IJQ52" s="767"/>
      <c r="IJR52" s="767"/>
      <c r="IJS52" s="767"/>
      <c r="IJT52" s="767"/>
      <c r="IJU52" s="767"/>
      <c r="IJV52" s="767"/>
      <c r="IJW52" s="767"/>
      <c r="IJX52" s="767"/>
      <c r="IJY52" s="767"/>
      <c r="IJZ52" s="767"/>
      <c r="IKA52" s="767"/>
      <c r="IKB52" s="767"/>
      <c r="IKC52" s="767"/>
      <c r="IKD52" s="767"/>
      <c r="IKE52" s="767"/>
      <c r="IKF52" s="767"/>
      <c r="IKG52" s="767"/>
      <c r="IKH52" s="767"/>
      <c r="IKI52" s="767"/>
      <c r="IKJ52" s="767"/>
      <c r="IKK52" s="767"/>
      <c r="IKL52" s="767"/>
      <c r="IKM52" s="767"/>
      <c r="IKN52" s="767"/>
      <c r="IKO52" s="767"/>
      <c r="IKP52" s="767"/>
      <c r="IKQ52" s="767"/>
      <c r="IKR52" s="767"/>
      <c r="IKS52" s="767"/>
      <c r="IKT52" s="767"/>
      <c r="IKU52" s="767"/>
      <c r="IKV52" s="767"/>
      <c r="IKW52" s="767"/>
      <c r="IKX52" s="767"/>
      <c r="IKY52" s="767"/>
      <c r="IKZ52" s="767"/>
      <c r="ILA52" s="767"/>
      <c r="ILB52" s="767"/>
      <c r="ILC52" s="767"/>
      <c r="ILD52" s="767"/>
      <c r="ILE52" s="767"/>
      <c r="ILF52" s="767"/>
      <c r="ILG52" s="767"/>
      <c r="ILH52" s="767"/>
      <c r="ILI52" s="767"/>
      <c r="ILJ52" s="767"/>
      <c r="ILK52" s="767"/>
      <c r="ILL52" s="767"/>
      <c r="ILM52" s="767"/>
      <c r="ILN52" s="767"/>
      <c r="ILO52" s="767"/>
      <c r="ILP52" s="767"/>
      <c r="ILQ52" s="767"/>
      <c r="ILR52" s="767"/>
      <c r="ILS52" s="767"/>
      <c r="ILT52" s="767"/>
      <c r="ILU52" s="767"/>
      <c r="ILV52" s="767"/>
      <c r="ILW52" s="767"/>
      <c r="ILX52" s="767"/>
      <c r="ILY52" s="767"/>
      <c r="ILZ52" s="767"/>
      <c r="IMA52" s="767"/>
      <c r="IMB52" s="767"/>
      <c r="IMC52" s="767"/>
      <c r="IMD52" s="767"/>
      <c r="IME52" s="767"/>
      <c r="IMF52" s="767"/>
      <c r="IMG52" s="767"/>
      <c r="IMH52" s="767"/>
      <c r="IMI52" s="767"/>
      <c r="IMJ52" s="767"/>
      <c r="IMK52" s="767"/>
      <c r="IML52" s="767"/>
      <c r="IMM52" s="767"/>
      <c r="IMN52" s="767"/>
      <c r="IMO52" s="767"/>
      <c r="IMP52" s="767"/>
      <c r="IMQ52" s="767"/>
      <c r="IMR52" s="767"/>
      <c r="IMS52" s="767"/>
      <c r="IMT52" s="767"/>
      <c r="IMU52" s="767"/>
      <c r="IMV52" s="767"/>
      <c r="IMW52" s="767"/>
      <c r="IMX52" s="767"/>
      <c r="IMY52" s="767"/>
      <c r="IMZ52" s="767"/>
      <c r="INA52" s="767"/>
      <c r="INB52" s="767"/>
      <c r="INC52" s="767"/>
      <c r="IND52" s="767"/>
      <c r="INE52" s="767"/>
      <c r="INF52" s="767"/>
      <c r="ING52" s="767"/>
      <c r="INH52" s="767"/>
      <c r="INI52" s="767"/>
      <c r="INJ52" s="767"/>
      <c r="INK52" s="767"/>
      <c r="INL52" s="767"/>
      <c r="INM52" s="767"/>
      <c r="INN52" s="767"/>
      <c r="INO52" s="767"/>
      <c r="INP52" s="767"/>
      <c r="INQ52" s="767"/>
      <c r="INR52" s="767"/>
      <c r="INS52" s="767"/>
      <c r="INT52" s="767"/>
      <c r="INU52" s="767"/>
      <c r="INV52" s="767"/>
      <c r="INW52" s="767"/>
      <c r="INX52" s="767"/>
      <c r="INY52" s="767"/>
      <c r="INZ52" s="767"/>
      <c r="IOA52" s="767"/>
      <c r="IOB52" s="767"/>
      <c r="IOC52" s="767"/>
      <c r="IOD52" s="767"/>
      <c r="IOE52" s="767"/>
      <c r="IOF52" s="767"/>
      <c r="IOG52" s="767"/>
      <c r="IOH52" s="767"/>
      <c r="IOI52" s="767"/>
      <c r="IOJ52" s="767"/>
      <c r="IOK52" s="767"/>
      <c r="IOL52" s="767"/>
      <c r="IOM52" s="767"/>
      <c r="ION52" s="767"/>
      <c r="IOO52" s="767"/>
      <c r="IOP52" s="767"/>
      <c r="IOQ52" s="767"/>
      <c r="IOR52" s="767"/>
      <c r="IOS52" s="767"/>
      <c r="IOT52" s="767"/>
      <c r="IOU52" s="767"/>
      <c r="IOV52" s="767"/>
      <c r="IOW52" s="767"/>
      <c r="IOX52" s="767"/>
      <c r="IOY52" s="767"/>
      <c r="IOZ52" s="767"/>
      <c r="IPA52" s="767"/>
      <c r="IPB52" s="767"/>
      <c r="IPC52" s="767"/>
      <c r="IPD52" s="767"/>
      <c r="IPE52" s="767"/>
      <c r="IPF52" s="767"/>
      <c r="IPG52" s="767"/>
      <c r="IPH52" s="767"/>
      <c r="IPI52" s="767"/>
      <c r="IPJ52" s="767"/>
      <c r="IPK52" s="767"/>
      <c r="IPL52" s="767"/>
      <c r="IPM52" s="767"/>
      <c r="IPN52" s="767"/>
      <c r="IPO52" s="767"/>
      <c r="IPP52" s="767"/>
      <c r="IPQ52" s="767"/>
      <c r="IPR52" s="767"/>
      <c r="IPS52" s="767"/>
      <c r="IPT52" s="767"/>
      <c r="IPU52" s="767"/>
      <c r="IPV52" s="767"/>
      <c r="IPW52" s="767"/>
      <c r="IPX52" s="767"/>
      <c r="IPY52" s="767"/>
      <c r="IPZ52" s="767"/>
      <c r="IQA52" s="767"/>
      <c r="IQB52" s="767"/>
      <c r="IQC52" s="767"/>
      <c r="IQD52" s="767"/>
      <c r="IQE52" s="767"/>
      <c r="IQF52" s="767"/>
      <c r="IQG52" s="767"/>
      <c r="IQH52" s="767"/>
      <c r="IQI52" s="767"/>
      <c r="IQJ52" s="767"/>
      <c r="IQK52" s="767"/>
      <c r="IQL52" s="767"/>
      <c r="IQM52" s="767"/>
      <c r="IQN52" s="767"/>
      <c r="IQO52" s="767"/>
      <c r="IQP52" s="767"/>
      <c r="IQQ52" s="767"/>
      <c r="IQR52" s="767"/>
      <c r="IQS52" s="767"/>
      <c r="IQT52" s="767"/>
      <c r="IQU52" s="767"/>
      <c r="IQV52" s="767"/>
      <c r="IQW52" s="767"/>
      <c r="IQX52" s="767"/>
      <c r="IQY52" s="767"/>
      <c r="IQZ52" s="767"/>
      <c r="IRA52" s="767"/>
      <c r="IRB52" s="767"/>
      <c r="IRC52" s="767"/>
      <c r="IRD52" s="767"/>
      <c r="IRE52" s="767"/>
      <c r="IRF52" s="767"/>
      <c r="IRG52" s="767"/>
      <c r="IRH52" s="767"/>
      <c r="IRI52" s="767"/>
      <c r="IRJ52" s="767"/>
      <c r="IRK52" s="767"/>
      <c r="IRL52" s="767"/>
      <c r="IRM52" s="767"/>
      <c r="IRN52" s="767"/>
      <c r="IRO52" s="767"/>
      <c r="IRP52" s="767"/>
      <c r="IRQ52" s="767"/>
      <c r="IRR52" s="767"/>
      <c r="IRS52" s="767"/>
      <c r="IRT52" s="767"/>
      <c r="IRU52" s="767"/>
      <c r="IRV52" s="767"/>
      <c r="IRW52" s="767"/>
      <c r="IRX52" s="767"/>
      <c r="IRY52" s="767"/>
      <c r="IRZ52" s="767"/>
      <c r="ISA52" s="767"/>
      <c r="ISB52" s="767"/>
      <c r="ISC52" s="767"/>
      <c r="ISD52" s="767"/>
      <c r="ISE52" s="767"/>
      <c r="ISF52" s="767"/>
      <c r="ISG52" s="767"/>
      <c r="ISH52" s="767"/>
      <c r="ISI52" s="767"/>
      <c r="ISJ52" s="767"/>
      <c r="ISK52" s="767"/>
      <c r="ISL52" s="767"/>
      <c r="ISM52" s="767"/>
      <c r="ISN52" s="767"/>
      <c r="ISO52" s="767"/>
      <c r="ISP52" s="767"/>
      <c r="ISQ52" s="767"/>
      <c r="ISR52" s="767"/>
      <c r="ISS52" s="767"/>
      <c r="IST52" s="767"/>
      <c r="ISU52" s="767"/>
      <c r="ISV52" s="767"/>
      <c r="ISW52" s="767"/>
      <c r="ISX52" s="767"/>
      <c r="ISY52" s="767"/>
      <c r="ISZ52" s="767"/>
      <c r="ITA52" s="767"/>
      <c r="ITB52" s="767"/>
      <c r="ITC52" s="767"/>
      <c r="ITD52" s="767"/>
      <c r="ITE52" s="767"/>
      <c r="ITF52" s="767"/>
      <c r="ITG52" s="767"/>
      <c r="ITH52" s="767"/>
      <c r="ITI52" s="767"/>
      <c r="ITJ52" s="767"/>
      <c r="ITK52" s="767"/>
      <c r="ITL52" s="767"/>
      <c r="ITM52" s="767"/>
      <c r="ITN52" s="767"/>
      <c r="ITO52" s="767"/>
      <c r="ITP52" s="767"/>
      <c r="ITQ52" s="767"/>
      <c r="ITR52" s="767"/>
      <c r="ITS52" s="767"/>
      <c r="ITT52" s="767"/>
      <c r="ITU52" s="767"/>
      <c r="ITV52" s="767"/>
      <c r="ITW52" s="767"/>
      <c r="ITX52" s="767"/>
      <c r="ITY52" s="767"/>
      <c r="ITZ52" s="767"/>
      <c r="IUA52" s="767"/>
      <c r="IUB52" s="767"/>
      <c r="IUC52" s="767"/>
      <c r="IUD52" s="767"/>
      <c r="IUE52" s="767"/>
      <c r="IUF52" s="767"/>
      <c r="IUG52" s="767"/>
      <c r="IUH52" s="767"/>
      <c r="IUI52" s="767"/>
      <c r="IUJ52" s="767"/>
      <c r="IUK52" s="767"/>
      <c r="IUL52" s="767"/>
      <c r="IUM52" s="767"/>
      <c r="IUN52" s="767"/>
      <c r="IUO52" s="767"/>
      <c r="IUP52" s="767"/>
      <c r="IUQ52" s="767"/>
      <c r="IUR52" s="767"/>
      <c r="IUS52" s="767"/>
      <c r="IUT52" s="767"/>
      <c r="IUU52" s="767"/>
      <c r="IUV52" s="767"/>
      <c r="IUW52" s="767"/>
      <c r="IUX52" s="767"/>
      <c r="IUY52" s="767"/>
      <c r="IUZ52" s="767"/>
      <c r="IVA52" s="767"/>
      <c r="IVB52" s="767"/>
      <c r="IVC52" s="767"/>
      <c r="IVD52" s="767"/>
      <c r="IVE52" s="767"/>
      <c r="IVF52" s="767"/>
      <c r="IVG52" s="767"/>
      <c r="IVH52" s="767"/>
      <c r="IVI52" s="767"/>
      <c r="IVJ52" s="767"/>
      <c r="IVK52" s="767"/>
      <c r="IVL52" s="767"/>
      <c r="IVM52" s="767"/>
      <c r="IVN52" s="767"/>
      <c r="IVO52" s="767"/>
      <c r="IVP52" s="767"/>
      <c r="IVQ52" s="767"/>
      <c r="IVR52" s="767"/>
      <c r="IVS52" s="767"/>
      <c r="IVT52" s="767"/>
      <c r="IVU52" s="767"/>
      <c r="IVV52" s="767"/>
      <c r="IVW52" s="767"/>
      <c r="IVX52" s="767"/>
      <c r="IVY52" s="767"/>
      <c r="IVZ52" s="767"/>
      <c r="IWA52" s="767"/>
      <c r="IWB52" s="767"/>
      <c r="IWC52" s="767"/>
      <c r="IWD52" s="767"/>
      <c r="IWE52" s="767"/>
      <c r="IWF52" s="767"/>
      <c r="IWG52" s="767"/>
      <c r="IWH52" s="767"/>
      <c r="IWI52" s="767"/>
      <c r="IWJ52" s="767"/>
      <c r="IWK52" s="767"/>
      <c r="IWL52" s="767"/>
      <c r="IWM52" s="767"/>
      <c r="IWN52" s="767"/>
      <c r="IWO52" s="767"/>
      <c r="IWP52" s="767"/>
      <c r="IWQ52" s="767"/>
      <c r="IWR52" s="767"/>
      <c r="IWS52" s="767"/>
      <c r="IWT52" s="767"/>
      <c r="IWU52" s="767"/>
      <c r="IWV52" s="767"/>
      <c r="IWW52" s="767"/>
      <c r="IWX52" s="767"/>
      <c r="IWY52" s="767"/>
      <c r="IWZ52" s="767"/>
      <c r="IXA52" s="767"/>
      <c r="IXB52" s="767"/>
      <c r="IXC52" s="767"/>
      <c r="IXD52" s="767"/>
      <c r="IXE52" s="767"/>
      <c r="IXF52" s="767"/>
      <c r="IXG52" s="767"/>
      <c r="IXH52" s="767"/>
      <c r="IXI52" s="767"/>
      <c r="IXJ52" s="767"/>
      <c r="IXK52" s="767"/>
      <c r="IXL52" s="767"/>
      <c r="IXM52" s="767"/>
      <c r="IXN52" s="767"/>
      <c r="IXO52" s="767"/>
      <c r="IXP52" s="767"/>
      <c r="IXQ52" s="767"/>
      <c r="IXR52" s="767"/>
      <c r="IXS52" s="767"/>
      <c r="IXT52" s="767"/>
      <c r="IXU52" s="767"/>
      <c r="IXV52" s="767"/>
      <c r="IXW52" s="767"/>
      <c r="IXX52" s="767"/>
      <c r="IXY52" s="767"/>
      <c r="IXZ52" s="767"/>
      <c r="IYA52" s="767"/>
      <c r="IYB52" s="767"/>
      <c r="IYC52" s="767"/>
      <c r="IYD52" s="767"/>
      <c r="IYE52" s="767"/>
      <c r="IYF52" s="767"/>
      <c r="IYG52" s="767"/>
      <c r="IYH52" s="767"/>
      <c r="IYI52" s="767"/>
      <c r="IYJ52" s="767"/>
      <c r="IYK52" s="767"/>
      <c r="IYL52" s="767"/>
      <c r="IYM52" s="767"/>
      <c r="IYN52" s="767"/>
      <c r="IYO52" s="767"/>
      <c r="IYP52" s="767"/>
      <c r="IYQ52" s="767"/>
      <c r="IYR52" s="767"/>
      <c r="IYS52" s="767"/>
      <c r="IYT52" s="767"/>
      <c r="IYU52" s="767"/>
      <c r="IYV52" s="767"/>
      <c r="IYW52" s="767"/>
      <c r="IYX52" s="767"/>
      <c r="IYY52" s="767"/>
      <c r="IYZ52" s="767"/>
      <c r="IZA52" s="767"/>
      <c r="IZB52" s="767"/>
      <c r="IZC52" s="767"/>
      <c r="IZD52" s="767"/>
      <c r="IZE52" s="767"/>
      <c r="IZF52" s="767"/>
      <c r="IZG52" s="767"/>
      <c r="IZH52" s="767"/>
      <c r="IZI52" s="767"/>
      <c r="IZJ52" s="767"/>
      <c r="IZK52" s="767"/>
      <c r="IZL52" s="767"/>
      <c r="IZM52" s="767"/>
      <c r="IZN52" s="767"/>
      <c r="IZO52" s="767"/>
      <c r="IZP52" s="767"/>
      <c r="IZQ52" s="767"/>
      <c r="IZR52" s="767"/>
      <c r="IZS52" s="767"/>
      <c r="IZT52" s="767"/>
      <c r="IZU52" s="767"/>
      <c r="IZV52" s="767"/>
      <c r="IZW52" s="767"/>
      <c r="IZX52" s="767"/>
      <c r="IZY52" s="767"/>
      <c r="IZZ52" s="767"/>
      <c r="JAA52" s="767"/>
      <c r="JAB52" s="767"/>
      <c r="JAC52" s="767"/>
      <c r="JAD52" s="767"/>
      <c r="JAE52" s="767"/>
      <c r="JAF52" s="767"/>
      <c r="JAG52" s="767"/>
      <c r="JAH52" s="767"/>
      <c r="JAI52" s="767"/>
      <c r="JAJ52" s="767"/>
      <c r="JAK52" s="767"/>
      <c r="JAL52" s="767"/>
      <c r="JAM52" s="767"/>
      <c r="JAN52" s="767"/>
      <c r="JAO52" s="767"/>
      <c r="JAP52" s="767"/>
      <c r="JAQ52" s="767"/>
      <c r="JAR52" s="767"/>
      <c r="JAS52" s="767"/>
      <c r="JAT52" s="767"/>
      <c r="JAU52" s="767"/>
      <c r="JAV52" s="767"/>
      <c r="JAW52" s="767"/>
      <c r="JAX52" s="767"/>
      <c r="JAY52" s="767"/>
      <c r="JAZ52" s="767"/>
      <c r="JBA52" s="767"/>
      <c r="JBB52" s="767"/>
      <c r="JBC52" s="767"/>
      <c r="JBD52" s="767"/>
      <c r="JBE52" s="767"/>
      <c r="JBF52" s="767"/>
      <c r="JBG52" s="767"/>
      <c r="JBH52" s="767"/>
      <c r="JBI52" s="767"/>
      <c r="JBJ52" s="767"/>
      <c r="JBK52" s="767"/>
      <c r="JBL52" s="767"/>
      <c r="JBM52" s="767"/>
      <c r="JBN52" s="767"/>
      <c r="JBO52" s="767"/>
      <c r="JBP52" s="767"/>
      <c r="JBQ52" s="767"/>
      <c r="JBR52" s="767"/>
      <c r="JBS52" s="767"/>
      <c r="JBT52" s="767"/>
      <c r="JBU52" s="767"/>
      <c r="JBV52" s="767"/>
      <c r="JBW52" s="767"/>
      <c r="JBX52" s="767"/>
      <c r="JBY52" s="767"/>
      <c r="JBZ52" s="767"/>
      <c r="JCA52" s="767"/>
      <c r="JCB52" s="767"/>
      <c r="JCC52" s="767"/>
      <c r="JCD52" s="767"/>
      <c r="JCE52" s="767"/>
      <c r="JCF52" s="767"/>
      <c r="JCG52" s="767"/>
      <c r="JCH52" s="767"/>
      <c r="JCI52" s="767"/>
      <c r="JCJ52" s="767"/>
      <c r="JCK52" s="767"/>
      <c r="JCL52" s="767"/>
      <c r="JCM52" s="767"/>
      <c r="JCN52" s="767"/>
      <c r="JCO52" s="767"/>
      <c r="JCP52" s="767"/>
      <c r="JCQ52" s="767"/>
      <c r="JCR52" s="767"/>
      <c r="JCS52" s="767"/>
      <c r="JCT52" s="767"/>
      <c r="JCU52" s="767"/>
      <c r="JCV52" s="767"/>
      <c r="JCW52" s="767"/>
      <c r="JCX52" s="767"/>
      <c r="JCY52" s="767"/>
      <c r="JCZ52" s="767"/>
      <c r="JDA52" s="767"/>
      <c r="JDB52" s="767"/>
      <c r="JDC52" s="767"/>
      <c r="JDD52" s="767"/>
      <c r="JDE52" s="767"/>
      <c r="JDF52" s="767"/>
      <c r="JDG52" s="767"/>
      <c r="JDH52" s="767"/>
      <c r="JDI52" s="767"/>
      <c r="JDJ52" s="767"/>
      <c r="JDK52" s="767"/>
      <c r="JDL52" s="767"/>
      <c r="JDM52" s="767"/>
      <c r="JDN52" s="767"/>
      <c r="JDO52" s="767"/>
      <c r="JDP52" s="767"/>
      <c r="JDQ52" s="767"/>
      <c r="JDR52" s="767"/>
      <c r="JDS52" s="767"/>
      <c r="JDT52" s="767"/>
      <c r="JDU52" s="767"/>
      <c r="JDV52" s="767"/>
      <c r="JDW52" s="767"/>
      <c r="JDX52" s="767"/>
      <c r="JDY52" s="767"/>
      <c r="JDZ52" s="767"/>
      <c r="JEA52" s="767"/>
      <c r="JEB52" s="767"/>
      <c r="JEC52" s="767"/>
      <c r="JED52" s="767"/>
      <c r="JEE52" s="767"/>
      <c r="JEF52" s="767"/>
      <c r="JEG52" s="767"/>
      <c r="JEH52" s="767"/>
      <c r="JEI52" s="767"/>
      <c r="JEJ52" s="767"/>
      <c r="JEK52" s="767"/>
      <c r="JEL52" s="767"/>
      <c r="JEM52" s="767"/>
      <c r="JEN52" s="767"/>
      <c r="JEO52" s="767"/>
      <c r="JEP52" s="767"/>
      <c r="JEQ52" s="767"/>
      <c r="JER52" s="767"/>
      <c r="JES52" s="767"/>
      <c r="JET52" s="767"/>
      <c r="JEU52" s="767"/>
      <c r="JEV52" s="767"/>
      <c r="JEW52" s="767"/>
      <c r="JEX52" s="767"/>
      <c r="JEY52" s="767"/>
      <c r="JEZ52" s="767"/>
      <c r="JFA52" s="767"/>
      <c r="JFB52" s="767"/>
      <c r="JFC52" s="767"/>
      <c r="JFD52" s="767"/>
      <c r="JFE52" s="767"/>
      <c r="JFF52" s="767"/>
      <c r="JFG52" s="767"/>
      <c r="JFH52" s="767"/>
      <c r="JFI52" s="767"/>
      <c r="JFJ52" s="767"/>
      <c r="JFK52" s="767"/>
      <c r="JFL52" s="767"/>
      <c r="JFM52" s="767"/>
      <c r="JFN52" s="767"/>
      <c r="JFO52" s="767"/>
      <c r="JFP52" s="767"/>
      <c r="JFQ52" s="767"/>
      <c r="JFR52" s="767"/>
      <c r="JFS52" s="767"/>
      <c r="JFT52" s="767"/>
      <c r="JFU52" s="767"/>
      <c r="JFV52" s="767"/>
      <c r="JFW52" s="767"/>
      <c r="JFX52" s="767"/>
      <c r="JFY52" s="767"/>
      <c r="JFZ52" s="767"/>
      <c r="JGA52" s="767"/>
      <c r="JGB52" s="767"/>
      <c r="JGC52" s="767"/>
      <c r="JGD52" s="767"/>
      <c r="JGE52" s="767"/>
      <c r="JGF52" s="767"/>
      <c r="JGG52" s="767"/>
      <c r="JGH52" s="767"/>
      <c r="JGI52" s="767"/>
      <c r="JGJ52" s="767"/>
      <c r="JGK52" s="767"/>
      <c r="JGL52" s="767"/>
      <c r="JGM52" s="767"/>
      <c r="JGN52" s="767"/>
      <c r="JGO52" s="767"/>
      <c r="JGP52" s="767"/>
      <c r="JGQ52" s="767"/>
      <c r="JGR52" s="767"/>
      <c r="JGS52" s="767"/>
      <c r="JGT52" s="767"/>
      <c r="JGU52" s="767"/>
      <c r="JGV52" s="767"/>
      <c r="JGW52" s="767"/>
      <c r="JGX52" s="767"/>
      <c r="JGY52" s="767"/>
      <c r="JGZ52" s="767"/>
      <c r="JHA52" s="767"/>
      <c r="JHB52" s="767"/>
      <c r="JHC52" s="767"/>
      <c r="JHD52" s="767"/>
      <c r="JHE52" s="767"/>
      <c r="JHF52" s="767"/>
      <c r="JHG52" s="767"/>
      <c r="JHH52" s="767"/>
      <c r="JHI52" s="767"/>
      <c r="JHJ52" s="767"/>
      <c r="JHK52" s="767"/>
      <c r="JHL52" s="767"/>
      <c r="JHM52" s="767"/>
      <c r="JHN52" s="767"/>
      <c r="JHO52" s="767"/>
      <c r="JHP52" s="767"/>
      <c r="JHQ52" s="767"/>
      <c r="JHR52" s="767"/>
      <c r="JHS52" s="767"/>
      <c r="JHT52" s="767"/>
      <c r="JHU52" s="767"/>
      <c r="JHV52" s="767"/>
      <c r="JHW52" s="767"/>
      <c r="JHX52" s="767"/>
      <c r="JHY52" s="767"/>
      <c r="JHZ52" s="767"/>
      <c r="JIA52" s="767"/>
      <c r="JIB52" s="767"/>
      <c r="JIC52" s="767"/>
      <c r="JID52" s="767"/>
      <c r="JIE52" s="767"/>
      <c r="JIF52" s="767"/>
      <c r="JIG52" s="767"/>
      <c r="JIH52" s="767"/>
      <c r="JII52" s="767"/>
      <c r="JIJ52" s="767"/>
      <c r="JIK52" s="767"/>
      <c r="JIL52" s="767"/>
      <c r="JIM52" s="767"/>
      <c r="JIN52" s="767"/>
      <c r="JIO52" s="767"/>
      <c r="JIP52" s="767"/>
      <c r="JIQ52" s="767"/>
      <c r="JIR52" s="767"/>
      <c r="JIS52" s="767"/>
      <c r="JIT52" s="767"/>
      <c r="JIU52" s="767"/>
      <c r="JIV52" s="767"/>
      <c r="JIW52" s="767"/>
      <c r="JIX52" s="767"/>
      <c r="JIY52" s="767"/>
      <c r="JIZ52" s="767"/>
      <c r="JJA52" s="767"/>
      <c r="JJB52" s="767"/>
      <c r="JJC52" s="767"/>
      <c r="JJD52" s="767"/>
      <c r="JJE52" s="767"/>
      <c r="JJF52" s="767"/>
      <c r="JJG52" s="767"/>
      <c r="JJH52" s="767"/>
      <c r="JJI52" s="767"/>
      <c r="JJJ52" s="767"/>
      <c r="JJK52" s="767"/>
      <c r="JJL52" s="767"/>
      <c r="JJM52" s="767"/>
      <c r="JJN52" s="767"/>
      <c r="JJO52" s="767"/>
      <c r="JJP52" s="767"/>
      <c r="JJQ52" s="767"/>
      <c r="JJR52" s="767"/>
      <c r="JJS52" s="767"/>
      <c r="JJT52" s="767"/>
      <c r="JJU52" s="767"/>
      <c r="JJV52" s="767"/>
      <c r="JJW52" s="767"/>
      <c r="JJX52" s="767"/>
      <c r="JJY52" s="767"/>
      <c r="JJZ52" s="767"/>
      <c r="JKA52" s="767"/>
      <c r="JKB52" s="767"/>
      <c r="JKC52" s="767"/>
      <c r="JKD52" s="767"/>
      <c r="JKE52" s="767"/>
      <c r="JKF52" s="767"/>
      <c r="JKG52" s="767"/>
      <c r="JKH52" s="767"/>
      <c r="JKI52" s="767"/>
      <c r="JKJ52" s="767"/>
      <c r="JKK52" s="767"/>
      <c r="JKL52" s="767"/>
      <c r="JKM52" s="767"/>
      <c r="JKN52" s="767"/>
      <c r="JKO52" s="767"/>
      <c r="JKP52" s="767"/>
      <c r="JKQ52" s="767"/>
      <c r="JKR52" s="767"/>
      <c r="JKS52" s="767"/>
      <c r="JKT52" s="767"/>
      <c r="JKU52" s="767"/>
      <c r="JKV52" s="767"/>
      <c r="JKW52" s="767"/>
      <c r="JKX52" s="767"/>
      <c r="JKY52" s="767"/>
      <c r="JKZ52" s="767"/>
      <c r="JLA52" s="767"/>
      <c r="JLB52" s="767"/>
      <c r="JLC52" s="767"/>
      <c r="JLD52" s="767"/>
      <c r="JLE52" s="767"/>
      <c r="JLF52" s="767"/>
      <c r="JLG52" s="767"/>
      <c r="JLH52" s="767"/>
      <c r="JLI52" s="767"/>
      <c r="JLJ52" s="767"/>
      <c r="JLK52" s="767"/>
      <c r="JLL52" s="767"/>
      <c r="JLM52" s="767"/>
      <c r="JLN52" s="767"/>
      <c r="JLO52" s="767"/>
      <c r="JLP52" s="767"/>
      <c r="JLQ52" s="767"/>
      <c r="JLR52" s="767"/>
      <c r="JLS52" s="767"/>
      <c r="JLT52" s="767"/>
      <c r="JLU52" s="767"/>
      <c r="JLV52" s="767"/>
      <c r="JLW52" s="767"/>
      <c r="JLX52" s="767"/>
      <c r="JLY52" s="767"/>
      <c r="JLZ52" s="767"/>
      <c r="JMA52" s="767"/>
      <c r="JMB52" s="767"/>
      <c r="JMC52" s="767"/>
      <c r="JMD52" s="767"/>
      <c r="JME52" s="767"/>
      <c r="JMF52" s="767"/>
      <c r="JMG52" s="767"/>
      <c r="JMH52" s="767"/>
      <c r="JMI52" s="767"/>
      <c r="JMJ52" s="767"/>
      <c r="JMK52" s="767"/>
      <c r="JML52" s="767"/>
      <c r="JMM52" s="767"/>
      <c r="JMN52" s="767"/>
      <c r="JMO52" s="767"/>
      <c r="JMP52" s="767"/>
      <c r="JMQ52" s="767"/>
      <c r="JMR52" s="767"/>
      <c r="JMS52" s="767"/>
      <c r="JMT52" s="767"/>
      <c r="JMU52" s="767"/>
      <c r="JMV52" s="767"/>
      <c r="JMW52" s="767"/>
      <c r="JMX52" s="767"/>
      <c r="JMY52" s="767"/>
      <c r="JMZ52" s="767"/>
      <c r="JNA52" s="767"/>
      <c r="JNB52" s="767"/>
      <c r="JNC52" s="767"/>
      <c r="JND52" s="767"/>
      <c r="JNE52" s="767"/>
      <c r="JNF52" s="767"/>
      <c r="JNG52" s="767"/>
      <c r="JNH52" s="767"/>
      <c r="JNI52" s="767"/>
      <c r="JNJ52" s="767"/>
      <c r="JNK52" s="767"/>
      <c r="JNL52" s="767"/>
      <c r="JNM52" s="767"/>
      <c r="JNN52" s="767"/>
      <c r="JNO52" s="767"/>
      <c r="JNP52" s="767"/>
      <c r="JNQ52" s="767"/>
      <c r="JNR52" s="767"/>
      <c r="JNS52" s="767"/>
      <c r="JNT52" s="767"/>
      <c r="JNU52" s="767"/>
      <c r="JNV52" s="767"/>
      <c r="JNW52" s="767"/>
      <c r="JNX52" s="767"/>
      <c r="JNY52" s="767"/>
      <c r="JNZ52" s="767"/>
      <c r="JOA52" s="767"/>
      <c r="JOB52" s="767"/>
      <c r="JOC52" s="767"/>
      <c r="JOD52" s="767"/>
      <c r="JOE52" s="767"/>
      <c r="JOF52" s="767"/>
      <c r="JOG52" s="767"/>
      <c r="JOH52" s="767"/>
      <c r="JOI52" s="767"/>
      <c r="JOJ52" s="767"/>
      <c r="JOK52" s="767"/>
      <c r="JOU52" s="767"/>
      <c r="JOV52" s="767"/>
      <c r="JOW52" s="767"/>
      <c r="JOX52" s="767"/>
      <c r="JOY52" s="767"/>
      <c r="JOZ52" s="767"/>
      <c r="JPA52" s="767"/>
      <c r="JPB52" s="767"/>
      <c r="JPC52" s="767"/>
      <c r="JPD52" s="767"/>
      <c r="JPE52" s="767"/>
      <c r="JPF52" s="767"/>
      <c r="JPG52" s="767"/>
      <c r="JPH52" s="767"/>
      <c r="JPI52" s="767"/>
      <c r="JPJ52" s="767"/>
      <c r="JPK52" s="767"/>
      <c r="JPL52" s="767"/>
      <c r="JPM52" s="767"/>
      <c r="JPN52" s="767"/>
      <c r="JPO52" s="767"/>
      <c r="JPP52" s="767"/>
      <c r="JPQ52" s="767"/>
      <c r="JPR52" s="767"/>
      <c r="JPS52" s="767"/>
      <c r="JPT52" s="767"/>
      <c r="JPU52" s="767"/>
      <c r="JPV52" s="767"/>
      <c r="JPW52" s="767"/>
      <c r="JPX52" s="767"/>
      <c r="JPY52" s="767"/>
      <c r="JPZ52" s="767"/>
      <c r="JQA52" s="767"/>
      <c r="JQB52" s="767"/>
      <c r="JQC52" s="767"/>
      <c r="JQD52" s="767"/>
      <c r="JQE52" s="767"/>
      <c r="JQF52" s="767"/>
      <c r="JQG52" s="767"/>
      <c r="JQH52" s="767"/>
      <c r="JQI52" s="767"/>
      <c r="JQJ52" s="767"/>
      <c r="JQK52" s="767"/>
      <c r="JQL52" s="767"/>
      <c r="JQM52" s="767"/>
      <c r="JQN52" s="767"/>
      <c r="JQO52" s="767"/>
      <c r="JQP52" s="767"/>
      <c r="JQQ52" s="767"/>
      <c r="JQR52" s="767"/>
      <c r="JQS52" s="767"/>
      <c r="JQT52" s="767"/>
      <c r="JQU52" s="767"/>
      <c r="JQV52" s="767"/>
      <c r="JQW52" s="767"/>
      <c r="JQX52" s="767"/>
      <c r="JQY52" s="767"/>
      <c r="JQZ52" s="767"/>
      <c r="JRA52" s="767"/>
      <c r="JRB52" s="767"/>
      <c r="JRC52" s="767"/>
      <c r="JRD52" s="767"/>
      <c r="JRE52" s="767"/>
      <c r="JRF52" s="767"/>
      <c r="JRG52" s="767"/>
      <c r="JRH52" s="767"/>
      <c r="JRI52" s="767"/>
      <c r="JRJ52" s="767"/>
      <c r="JRK52" s="767"/>
      <c r="JRL52" s="767"/>
      <c r="JRM52" s="767"/>
      <c r="JRN52" s="767"/>
      <c r="JRO52" s="767"/>
      <c r="JRP52" s="767"/>
      <c r="JRQ52" s="767"/>
      <c r="JRR52" s="767"/>
      <c r="JRS52" s="767"/>
      <c r="JRT52" s="767"/>
      <c r="JRU52" s="767"/>
      <c r="JRV52" s="767"/>
      <c r="JRW52" s="767"/>
      <c r="JRX52" s="767"/>
      <c r="JRY52" s="767"/>
      <c r="JRZ52" s="767"/>
      <c r="JSA52" s="767"/>
      <c r="JSB52" s="767"/>
      <c r="JSC52" s="767"/>
      <c r="JSD52" s="767"/>
      <c r="JSE52" s="767"/>
      <c r="JSF52" s="767"/>
      <c r="JSG52" s="767"/>
      <c r="JSH52" s="767"/>
      <c r="JSI52" s="767"/>
      <c r="JSJ52" s="767"/>
      <c r="JSK52" s="767"/>
      <c r="JSL52" s="767"/>
      <c r="JSM52" s="767"/>
      <c r="JSN52" s="767"/>
      <c r="JSO52" s="767"/>
      <c r="JSP52" s="767"/>
      <c r="JSQ52" s="767"/>
      <c r="JSR52" s="767"/>
      <c r="JSS52" s="767"/>
      <c r="JST52" s="767"/>
      <c r="JSU52" s="767"/>
      <c r="JSV52" s="767"/>
      <c r="JSW52" s="767"/>
      <c r="JSX52" s="767"/>
      <c r="JSY52" s="767"/>
      <c r="JSZ52" s="767"/>
      <c r="JTA52" s="767"/>
      <c r="JTB52" s="767"/>
      <c r="JTC52" s="767"/>
      <c r="JTD52" s="767"/>
      <c r="JTE52" s="767"/>
      <c r="JTF52" s="767"/>
      <c r="JTG52" s="767"/>
      <c r="JTH52" s="767"/>
      <c r="JTI52" s="767"/>
      <c r="JTJ52" s="767"/>
      <c r="JTK52" s="767"/>
      <c r="JTL52" s="767"/>
      <c r="JTM52" s="767"/>
      <c r="JTN52" s="767"/>
      <c r="JTO52" s="767"/>
      <c r="JTP52" s="767"/>
      <c r="JTQ52" s="767"/>
      <c r="JTR52" s="767"/>
      <c r="JTS52" s="767"/>
      <c r="JTT52" s="767"/>
      <c r="JTU52" s="767"/>
      <c r="JTV52" s="767"/>
      <c r="JTW52" s="767"/>
      <c r="JTX52" s="767"/>
      <c r="JTY52" s="767"/>
      <c r="JTZ52" s="767"/>
      <c r="JUA52" s="767"/>
      <c r="JUB52" s="767"/>
      <c r="JUC52" s="767"/>
      <c r="JUD52" s="767"/>
      <c r="JUE52" s="767"/>
      <c r="JUF52" s="767"/>
      <c r="JUG52" s="767"/>
      <c r="JUH52" s="767"/>
      <c r="JUI52" s="767"/>
      <c r="JUJ52" s="767"/>
      <c r="JUK52" s="767"/>
      <c r="JUL52" s="767"/>
      <c r="JUM52" s="767"/>
      <c r="JUN52" s="767"/>
      <c r="JUO52" s="767"/>
      <c r="JUP52" s="767"/>
      <c r="JUQ52" s="767"/>
      <c r="JUR52" s="767"/>
      <c r="JUS52" s="767"/>
      <c r="JUT52" s="767"/>
      <c r="JUU52" s="767"/>
      <c r="JUV52" s="767"/>
      <c r="JUW52" s="767"/>
      <c r="JUX52" s="767"/>
      <c r="JUY52" s="767"/>
      <c r="JUZ52" s="767"/>
      <c r="JVA52" s="767"/>
      <c r="JVB52" s="767"/>
      <c r="JVC52" s="767"/>
      <c r="JVD52" s="767"/>
      <c r="JVE52" s="767"/>
      <c r="JVF52" s="767"/>
      <c r="JVG52" s="767"/>
      <c r="JVH52" s="767"/>
      <c r="JVI52" s="767"/>
      <c r="JVJ52" s="767"/>
      <c r="JVK52" s="767"/>
      <c r="JVL52" s="767"/>
      <c r="JVM52" s="767"/>
      <c r="JVN52" s="767"/>
      <c r="JVO52" s="767"/>
      <c r="JVP52" s="767"/>
      <c r="JVQ52" s="767"/>
      <c r="JVR52" s="767"/>
      <c r="JVS52" s="767"/>
      <c r="JVT52" s="767"/>
      <c r="JVU52" s="767"/>
      <c r="JVV52" s="767"/>
      <c r="JVW52" s="767"/>
      <c r="JVX52" s="767"/>
      <c r="JVY52" s="767"/>
      <c r="JVZ52" s="767"/>
      <c r="JWA52" s="767"/>
      <c r="JWB52" s="767"/>
      <c r="JWC52" s="767"/>
      <c r="JWD52" s="767"/>
      <c r="JWE52" s="767"/>
      <c r="JWF52" s="767"/>
      <c r="JWG52" s="767"/>
      <c r="JWH52" s="767"/>
      <c r="JWI52" s="767"/>
      <c r="JWJ52" s="767"/>
      <c r="JWK52" s="767"/>
      <c r="JWL52" s="767"/>
      <c r="JWM52" s="767"/>
      <c r="JWN52" s="767"/>
      <c r="JWO52" s="767"/>
      <c r="JWP52" s="767"/>
      <c r="JWQ52" s="767"/>
      <c r="JWR52" s="767"/>
      <c r="JWS52" s="767"/>
      <c r="JWT52" s="767"/>
      <c r="JWU52" s="767"/>
      <c r="JWV52" s="767"/>
      <c r="JWW52" s="767"/>
      <c r="JWX52" s="767"/>
      <c r="JWY52" s="767"/>
      <c r="JWZ52" s="767"/>
      <c r="JXA52" s="767"/>
      <c r="JXB52" s="767"/>
      <c r="JXC52" s="767"/>
      <c r="JXD52" s="767"/>
      <c r="JXE52" s="767"/>
      <c r="JXF52" s="767"/>
      <c r="JXG52" s="767"/>
      <c r="JXH52" s="767"/>
      <c r="JXI52" s="767"/>
      <c r="JXJ52" s="767"/>
      <c r="JXK52" s="767"/>
      <c r="JXL52" s="767"/>
      <c r="JXM52" s="767"/>
      <c r="JXN52" s="767"/>
      <c r="JXO52" s="767"/>
      <c r="JXP52" s="767"/>
      <c r="JXQ52" s="767"/>
      <c r="JXR52" s="767"/>
      <c r="JXS52" s="767"/>
      <c r="JXT52" s="767"/>
      <c r="JXU52" s="767"/>
      <c r="JXV52" s="767"/>
      <c r="JXW52" s="767"/>
      <c r="JXX52" s="767"/>
      <c r="JXY52" s="767"/>
      <c r="JXZ52" s="767"/>
      <c r="JYA52" s="767"/>
      <c r="JYB52" s="767"/>
      <c r="JYC52" s="767"/>
      <c r="JYD52" s="767"/>
      <c r="JYE52" s="767"/>
      <c r="JYF52" s="767"/>
      <c r="JYG52" s="767"/>
      <c r="JYH52" s="767"/>
      <c r="JYI52" s="767"/>
      <c r="JYJ52" s="767"/>
      <c r="JYK52" s="767"/>
      <c r="JYL52" s="767"/>
      <c r="JYM52" s="767"/>
      <c r="JYN52" s="767"/>
      <c r="JYO52" s="767"/>
      <c r="JYP52" s="767"/>
      <c r="JYQ52" s="767"/>
      <c r="JYR52" s="767"/>
      <c r="JYS52" s="767"/>
      <c r="JYT52" s="767"/>
      <c r="JYU52" s="767"/>
      <c r="JYV52" s="767"/>
      <c r="JYW52" s="767"/>
      <c r="JYX52" s="767"/>
      <c r="JYY52" s="767"/>
      <c r="JYZ52" s="767"/>
      <c r="JZA52" s="767"/>
      <c r="JZB52" s="767"/>
      <c r="JZC52" s="767"/>
      <c r="JZD52" s="767"/>
      <c r="JZE52" s="767"/>
      <c r="JZF52" s="767"/>
      <c r="JZG52" s="767"/>
      <c r="JZH52" s="767"/>
      <c r="JZI52" s="767"/>
      <c r="JZJ52" s="767"/>
      <c r="JZK52" s="767"/>
      <c r="JZL52" s="767"/>
      <c r="JZM52" s="767"/>
      <c r="JZN52" s="767"/>
      <c r="JZO52" s="767"/>
      <c r="JZP52" s="767"/>
      <c r="JZQ52" s="767"/>
      <c r="JZR52" s="767"/>
      <c r="JZS52" s="767"/>
      <c r="JZT52" s="767"/>
      <c r="JZU52" s="767"/>
      <c r="JZV52" s="767"/>
      <c r="JZW52" s="767"/>
      <c r="JZX52" s="767"/>
      <c r="JZY52" s="767"/>
      <c r="JZZ52" s="767"/>
      <c r="KAA52" s="767"/>
      <c r="KAB52" s="767"/>
      <c r="KAC52" s="767"/>
      <c r="KAD52" s="767"/>
      <c r="KAE52" s="767"/>
      <c r="KAF52" s="767"/>
      <c r="KAG52" s="767"/>
      <c r="KAH52" s="767"/>
      <c r="KAI52" s="767"/>
      <c r="KAJ52" s="767"/>
      <c r="KAK52" s="767"/>
      <c r="KAL52" s="767"/>
      <c r="KAM52" s="767"/>
      <c r="KAN52" s="767"/>
      <c r="KAO52" s="767"/>
      <c r="KAP52" s="767"/>
      <c r="KAQ52" s="767"/>
      <c r="KAR52" s="767"/>
      <c r="KAS52" s="767"/>
      <c r="KAT52" s="767"/>
      <c r="KAU52" s="767"/>
      <c r="KAV52" s="767"/>
      <c r="KAW52" s="767"/>
      <c r="KAX52" s="767"/>
      <c r="KAY52" s="767"/>
      <c r="KAZ52" s="767"/>
      <c r="KBA52" s="767"/>
      <c r="KBB52" s="767"/>
      <c r="KBC52" s="767"/>
      <c r="KBD52" s="767"/>
      <c r="KBE52" s="767"/>
      <c r="KBF52" s="767"/>
      <c r="KBG52" s="767"/>
      <c r="KBH52" s="767"/>
      <c r="KBI52" s="767"/>
      <c r="KBJ52" s="767"/>
      <c r="KBK52" s="767"/>
      <c r="KBL52" s="767"/>
      <c r="KBM52" s="767"/>
      <c r="KBN52" s="767"/>
      <c r="KBO52" s="767"/>
      <c r="KBP52" s="767"/>
      <c r="KBQ52" s="767"/>
      <c r="KBR52" s="767"/>
      <c r="KBS52" s="767"/>
      <c r="KBT52" s="767"/>
      <c r="KBU52" s="767"/>
      <c r="KBV52" s="767"/>
      <c r="KBW52" s="767"/>
      <c r="KBX52" s="767"/>
      <c r="KBY52" s="767"/>
      <c r="KBZ52" s="767"/>
      <c r="KCA52" s="767"/>
      <c r="KCB52" s="767"/>
      <c r="KCC52" s="767"/>
      <c r="KCD52" s="767"/>
      <c r="KCE52" s="767"/>
      <c r="KCF52" s="767"/>
      <c r="KCG52" s="767"/>
      <c r="KCH52" s="767"/>
      <c r="KCI52" s="767"/>
      <c r="KCJ52" s="767"/>
      <c r="KCK52" s="767"/>
      <c r="KCL52" s="767"/>
      <c r="KCM52" s="767"/>
      <c r="KCN52" s="767"/>
      <c r="KCO52" s="767"/>
      <c r="KCP52" s="767"/>
      <c r="KCQ52" s="767"/>
      <c r="KCR52" s="767"/>
      <c r="KCS52" s="767"/>
      <c r="KCT52" s="767"/>
      <c r="KCU52" s="767"/>
      <c r="KCV52" s="767"/>
      <c r="KCW52" s="767"/>
      <c r="KCX52" s="767"/>
      <c r="KCY52" s="767"/>
      <c r="KCZ52" s="767"/>
      <c r="KDA52" s="767"/>
      <c r="KDB52" s="767"/>
      <c r="KDC52" s="767"/>
      <c r="KDD52" s="767"/>
      <c r="KDE52" s="767"/>
      <c r="KDF52" s="767"/>
      <c r="KDG52" s="767"/>
      <c r="KDH52" s="767"/>
      <c r="KDI52" s="767"/>
      <c r="KDJ52" s="767"/>
      <c r="KDK52" s="767"/>
      <c r="KDL52" s="767"/>
      <c r="KDM52" s="767"/>
      <c r="KDN52" s="767"/>
      <c r="KDO52" s="767"/>
      <c r="KDP52" s="767"/>
      <c r="KDQ52" s="767"/>
      <c r="KDR52" s="767"/>
      <c r="KDS52" s="767"/>
      <c r="KDT52" s="767"/>
      <c r="KDU52" s="767"/>
      <c r="KDV52" s="767"/>
      <c r="KDW52" s="767"/>
      <c r="KDX52" s="767"/>
      <c r="KDY52" s="767"/>
      <c r="KDZ52" s="767"/>
      <c r="KEA52" s="767"/>
      <c r="KEB52" s="767"/>
      <c r="KEC52" s="767"/>
      <c r="KED52" s="767"/>
      <c r="KEE52" s="767"/>
      <c r="KEF52" s="767"/>
      <c r="KEG52" s="767"/>
      <c r="KEH52" s="767"/>
      <c r="KEI52" s="767"/>
      <c r="KEJ52" s="767"/>
      <c r="KEK52" s="767"/>
      <c r="KEL52" s="767"/>
      <c r="KEM52" s="767"/>
      <c r="KEN52" s="767"/>
      <c r="KEO52" s="767"/>
      <c r="KEP52" s="767"/>
      <c r="KEQ52" s="767"/>
      <c r="KER52" s="767"/>
      <c r="KES52" s="767"/>
      <c r="KET52" s="767"/>
      <c r="KEU52" s="767"/>
      <c r="KEV52" s="767"/>
      <c r="KEW52" s="767"/>
      <c r="KEX52" s="767"/>
      <c r="KEY52" s="767"/>
      <c r="KEZ52" s="767"/>
      <c r="KFA52" s="767"/>
      <c r="KFB52" s="767"/>
      <c r="KFC52" s="767"/>
      <c r="KFD52" s="767"/>
      <c r="KFE52" s="767"/>
      <c r="KFF52" s="767"/>
      <c r="KFG52" s="767"/>
      <c r="KFH52" s="767"/>
      <c r="KFI52" s="767"/>
      <c r="KFJ52" s="767"/>
      <c r="KFK52" s="767"/>
      <c r="KFL52" s="767"/>
      <c r="KFM52" s="767"/>
      <c r="KFN52" s="767"/>
      <c r="KFO52" s="767"/>
      <c r="KFP52" s="767"/>
      <c r="KFQ52" s="767"/>
      <c r="KFR52" s="767"/>
      <c r="KFS52" s="767"/>
      <c r="KFT52" s="767"/>
      <c r="KFU52" s="767"/>
      <c r="KFV52" s="767"/>
      <c r="KFW52" s="767"/>
      <c r="KFX52" s="767"/>
      <c r="KFY52" s="767"/>
      <c r="KFZ52" s="767"/>
      <c r="KGA52" s="767"/>
      <c r="KGB52" s="767"/>
      <c r="KGC52" s="767"/>
      <c r="KGD52" s="767"/>
      <c r="KGE52" s="767"/>
      <c r="KGF52" s="767"/>
      <c r="KGG52" s="767"/>
      <c r="KGH52" s="767"/>
      <c r="KGI52" s="767"/>
      <c r="KGJ52" s="767"/>
      <c r="KGK52" s="767"/>
      <c r="KGL52" s="767"/>
      <c r="KGM52" s="767"/>
      <c r="KGN52" s="767"/>
      <c r="KGO52" s="767"/>
      <c r="KGP52" s="767"/>
      <c r="KGQ52" s="767"/>
      <c r="KGR52" s="767"/>
      <c r="KGS52" s="767"/>
      <c r="KGT52" s="767"/>
      <c r="KGU52" s="767"/>
      <c r="KGV52" s="767"/>
      <c r="KGW52" s="767"/>
      <c r="KGX52" s="767"/>
      <c r="KGY52" s="767"/>
      <c r="KGZ52" s="767"/>
      <c r="KHA52" s="767"/>
      <c r="KHB52" s="767"/>
      <c r="KHC52" s="767"/>
      <c r="KHD52" s="767"/>
      <c r="KHE52" s="767"/>
      <c r="KHF52" s="767"/>
      <c r="KHG52" s="767"/>
      <c r="KHH52" s="767"/>
      <c r="KHI52" s="767"/>
      <c r="KHJ52" s="767"/>
      <c r="KHK52" s="767"/>
      <c r="KHL52" s="767"/>
      <c r="KHM52" s="767"/>
      <c r="KHN52" s="767"/>
      <c r="KHO52" s="767"/>
      <c r="KHP52" s="767"/>
      <c r="KHQ52" s="767"/>
      <c r="KHR52" s="767"/>
      <c r="KHS52" s="767"/>
      <c r="KHT52" s="767"/>
      <c r="KHU52" s="767"/>
      <c r="KHV52" s="767"/>
      <c r="KHW52" s="767"/>
      <c r="KHX52" s="767"/>
      <c r="KHY52" s="767"/>
      <c r="KHZ52" s="767"/>
      <c r="KIA52" s="767"/>
      <c r="KIB52" s="767"/>
      <c r="KIC52" s="767"/>
      <c r="KID52" s="767"/>
      <c r="KIE52" s="767"/>
      <c r="KIF52" s="767"/>
      <c r="KIG52" s="767"/>
      <c r="KIH52" s="767"/>
      <c r="KII52" s="767"/>
      <c r="KIJ52" s="767"/>
      <c r="KIK52" s="767"/>
      <c r="KIL52" s="767"/>
      <c r="KIM52" s="767"/>
      <c r="KIN52" s="767"/>
      <c r="KIO52" s="767"/>
      <c r="KIP52" s="767"/>
      <c r="KIQ52" s="767"/>
      <c r="KIR52" s="767"/>
      <c r="KIS52" s="767"/>
      <c r="KIT52" s="767"/>
      <c r="KIU52" s="767"/>
      <c r="KIV52" s="767"/>
      <c r="KIW52" s="767"/>
      <c r="KIX52" s="767"/>
      <c r="KIY52" s="767"/>
      <c r="KIZ52" s="767"/>
      <c r="KJA52" s="767"/>
      <c r="KJB52" s="767"/>
      <c r="KJC52" s="767"/>
      <c r="KJD52" s="767"/>
      <c r="KJE52" s="767"/>
      <c r="KJF52" s="767"/>
      <c r="KJG52" s="767"/>
      <c r="KJH52" s="767"/>
      <c r="KJI52" s="767"/>
      <c r="KJJ52" s="767"/>
      <c r="KJK52" s="767"/>
      <c r="KJL52" s="767"/>
      <c r="KJM52" s="767"/>
      <c r="KJN52" s="767"/>
      <c r="KJO52" s="767"/>
      <c r="KJP52" s="767"/>
      <c r="KJQ52" s="767"/>
      <c r="KJR52" s="767"/>
      <c r="KJS52" s="767"/>
      <c r="KJT52" s="767"/>
      <c r="KJU52" s="767"/>
      <c r="KJV52" s="767"/>
      <c r="KJW52" s="767"/>
      <c r="KJX52" s="767"/>
      <c r="KJY52" s="767"/>
      <c r="KJZ52" s="767"/>
      <c r="KKA52" s="767"/>
      <c r="KKB52" s="767"/>
      <c r="KKC52" s="767"/>
      <c r="KKD52" s="767"/>
      <c r="KKE52" s="767"/>
      <c r="KKF52" s="767"/>
      <c r="KKG52" s="767"/>
      <c r="KKH52" s="767"/>
      <c r="KKI52" s="767"/>
      <c r="KKJ52" s="767"/>
      <c r="KKK52" s="767"/>
      <c r="KKL52" s="767"/>
      <c r="KKM52" s="767"/>
      <c r="KKN52" s="767"/>
      <c r="KKO52" s="767"/>
      <c r="KKP52" s="767"/>
      <c r="KKQ52" s="767"/>
      <c r="KKR52" s="767"/>
      <c r="KKS52" s="767"/>
      <c r="KKT52" s="767"/>
      <c r="KKU52" s="767"/>
      <c r="KKV52" s="767"/>
      <c r="KKW52" s="767"/>
      <c r="KKX52" s="767"/>
      <c r="KKY52" s="767"/>
      <c r="KKZ52" s="767"/>
      <c r="KLA52" s="767"/>
      <c r="KLB52" s="767"/>
      <c r="KLC52" s="767"/>
      <c r="KLD52" s="767"/>
      <c r="KLE52" s="767"/>
      <c r="KLF52" s="767"/>
      <c r="KLG52" s="767"/>
      <c r="KLH52" s="767"/>
      <c r="KLI52" s="767"/>
      <c r="KLJ52" s="767"/>
      <c r="KLK52" s="767"/>
      <c r="KLL52" s="767"/>
      <c r="KLM52" s="767"/>
      <c r="KLN52" s="767"/>
      <c r="KLO52" s="767"/>
      <c r="KLP52" s="767"/>
      <c r="KLQ52" s="767"/>
      <c r="KLR52" s="767"/>
      <c r="KLS52" s="767"/>
      <c r="KLT52" s="767"/>
      <c r="KLU52" s="767"/>
      <c r="KLV52" s="767"/>
      <c r="KLW52" s="767"/>
      <c r="KLX52" s="767"/>
      <c r="KLY52" s="767"/>
      <c r="KLZ52" s="767"/>
      <c r="KMA52" s="767"/>
      <c r="KMB52" s="767"/>
      <c r="KMC52" s="767"/>
      <c r="KMD52" s="767"/>
      <c r="KME52" s="767"/>
      <c r="KMF52" s="767"/>
      <c r="KMG52" s="767"/>
      <c r="KMH52" s="767"/>
      <c r="KMI52" s="767"/>
      <c r="KMJ52" s="767"/>
      <c r="KMK52" s="767"/>
      <c r="KML52" s="767"/>
      <c r="KMM52" s="767"/>
      <c r="KMN52" s="767"/>
      <c r="KMO52" s="767"/>
      <c r="KMP52" s="767"/>
      <c r="KMQ52" s="767"/>
      <c r="KMR52" s="767"/>
      <c r="KMS52" s="767"/>
      <c r="KMT52" s="767"/>
      <c r="KMU52" s="767"/>
      <c r="KMV52" s="767"/>
      <c r="KMW52" s="767"/>
      <c r="KMX52" s="767"/>
      <c r="KMY52" s="767"/>
      <c r="KMZ52" s="767"/>
      <c r="KNA52" s="767"/>
      <c r="KNB52" s="767"/>
      <c r="KNC52" s="767"/>
      <c r="KND52" s="767"/>
      <c r="KNE52" s="767"/>
      <c r="KNF52" s="767"/>
      <c r="KNG52" s="767"/>
      <c r="KNH52" s="767"/>
      <c r="KNI52" s="767"/>
      <c r="KNJ52" s="767"/>
      <c r="KNK52" s="767"/>
      <c r="KNL52" s="767"/>
      <c r="KNM52" s="767"/>
      <c r="KNN52" s="767"/>
      <c r="KNO52" s="767"/>
      <c r="KNP52" s="767"/>
      <c r="KNQ52" s="767"/>
      <c r="KNR52" s="767"/>
      <c r="KNS52" s="767"/>
      <c r="KNT52" s="767"/>
      <c r="KNU52" s="767"/>
      <c r="KNV52" s="767"/>
      <c r="KNW52" s="767"/>
      <c r="KNX52" s="767"/>
      <c r="KNY52" s="767"/>
      <c r="KNZ52" s="767"/>
      <c r="KOA52" s="767"/>
      <c r="KOB52" s="767"/>
      <c r="KOC52" s="767"/>
      <c r="KOD52" s="767"/>
      <c r="KOE52" s="767"/>
      <c r="KOF52" s="767"/>
      <c r="KOG52" s="767"/>
      <c r="KOH52" s="767"/>
      <c r="KOI52" s="767"/>
      <c r="KOJ52" s="767"/>
      <c r="KOK52" s="767"/>
      <c r="KOL52" s="767"/>
      <c r="KOM52" s="767"/>
      <c r="KON52" s="767"/>
      <c r="KOO52" s="767"/>
      <c r="KOP52" s="767"/>
      <c r="KOQ52" s="767"/>
      <c r="KOR52" s="767"/>
      <c r="KOS52" s="767"/>
      <c r="KOT52" s="767"/>
      <c r="KOU52" s="767"/>
      <c r="KOV52" s="767"/>
      <c r="KOW52" s="767"/>
      <c r="KOX52" s="767"/>
      <c r="KOY52" s="767"/>
      <c r="KOZ52" s="767"/>
      <c r="KPA52" s="767"/>
      <c r="KPB52" s="767"/>
      <c r="KPC52" s="767"/>
      <c r="KPD52" s="767"/>
      <c r="KPE52" s="767"/>
      <c r="KPF52" s="767"/>
      <c r="KPG52" s="767"/>
      <c r="KPH52" s="767"/>
      <c r="KPI52" s="767"/>
      <c r="KPJ52" s="767"/>
      <c r="KPK52" s="767"/>
      <c r="KPL52" s="767"/>
      <c r="KPM52" s="767"/>
      <c r="KPN52" s="767"/>
      <c r="KPO52" s="767"/>
      <c r="KPP52" s="767"/>
      <c r="KPQ52" s="767"/>
      <c r="KPR52" s="767"/>
      <c r="KPS52" s="767"/>
      <c r="KPT52" s="767"/>
      <c r="KPU52" s="767"/>
      <c r="KPV52" s="767"/>
      <c r="KPW52" s="767"/>
      <c r="KPX52" s="767"/>
      <c r="KPY52" s="767"/>
      <c r="KPZ52" s="767"/>
      <c r="KQA52" s="767"/>
      <c r="KQB52" s="767"/>
      <c r="KQC52" s="767"/>
      <c r="KQD52" s="767"/>
      <c r="KQE52" s="767"/>
      <c r="KQF52" s="767"/>
      <c r="KQG52" s="767"/>
      <c r="KQH52" s="767"/>
      <c r="KQI52" s="767"/>
      <c r="KQJ52" s="767"/>
      <c r="KQK52" s="767"/>
      <c r="KQL52" s="767"/>
      <c r="KQM52" s="767"/>
      <c r="KQN52" s="767"/>
      <c r="KQO52" s="767"/>
      <c r="KQP52" s="767"/>
      <c r="KQQ52" s="767"/>
      <c r="KQR52" s="767"/>
      <c r="KQS52" s="767"/>
      <c r="KQT52" s="767"/>
      <c r="KQU52" s="767"/>
      <c r="KQV52" s="767"/>
      <c r="KQW52" s="767"/>
      <c r="KQX52" s="767"/>
      <c r="KQY52" s="767"/>
      <c r="KQZ52" s="767"/>
      <c r="KRA52" s="767"/>
      <c r="KRB52" s="767"/>
      <c r="KRC52" s="767"/>
      <c r="KRD52" s="767"/>
      <c r="KRE52" s="767"/>
      <c r="KRF52" s="767"/>
      <c r="KRG52" s="767"/>
      <c r="KRH52" s="767"/>
      <c r="KRI52" s="767"/>
      <c r="KRJ52" s="767"/>
      <c r="KRK52" s="767"/>
      <c r="KRL52" s="767"/>
      <c r="KRM52" s="767"/>
      <c r="KRN52" s="767"/>
      <c r="KRO52" s="767"/>
      <c r="KRP52" s="767"/>
      <c r="KRQ52" s="767"/>
      <c r="KRR52" s="767"/>
      <c r="KRS52" s="767"/>
      <c r="KRT52" s="767"/>
      <c r="KRU52" s="767"/>
      <c r="KRV52" s="767"/>
      <c r="KRW52" s="767"/>
      <c r="KRX52" s="767"/>
      <c r="KRY52" s="767"/>
      <c r="KRZ52" s="767"/>
      <c r="KSA52" s="767"/>
      <c r="KSB52" s="767"/>
      <c r="KSC52" s="767"/>
      <c r="KSD52" s="767"/>
      <c r="KSE52" s="767"/>
      <c r="KSF52" s="767"/>
      <c r="KSG52" s="767"/>
      <c r="KSH52" s="767"/>
      <c r="KSI52" s="767"/>
      <c r="KSJ52" s="767"/>
      <c r="KSK52" s="767"/>
      <c r="KSL52" s="767"/>
      <c r="KSM52" s="767"/>
      <c r="KSN52" s="767"/>
      <c r="KSO52" s="767"/>
      <c r="KSP52" s="767"/>
      <c r="KSQ52" s="767"/>
      <c r="KSR52" s="767"/>
      <c r="KSS52" s="767"/>
      <c r="KST52" s="767"/>
      <c r="KSU52" s="767"/>
      <c r="KSV52" s="767"/>
      <c r="KSW52" s="767"/>
      <c r="KSX52" s="767"/>
      <c r="KSY52" s="767"/>
      <c r="KSZ52" s="767"/>
      <c r="KTA52" s="767"/>
      <c r="KTB52" s="767"/>
      <c r="KTC52" s="767"/>
      <c r="KTD52" s="767"/>
      <c r="KTE52" s="767"/>
      <c r="KTF52" s="767"/>
      <c r="KTG52" s="767"/>
      <c r="KTH52" s="767"/>
      <c r="KTI52" s="767"/>
      <c r="KTJ52" s="767"/>
      <c r="KTK52" s="767"/>
      <c r="KTL52" s="767"/>
      <c r="KTM52" s="767"/>
      <c r="KTN52" s="767"/>
      <c r="KTO52" s="767"/>
      <c r="KTP52" s="767"/>
      <c r="KTQ52" s="767"/>
      <c r="KTR52" s="767"/>
      <c r="KTS52" s="767"/>
      <c r="KTT52" s="767"/>
      <c r="KTU52" s="767"/>
      <c r="KTV52" s="767"/>
      <c r="KTW52" s="767"/>
      <c r="KTX52" s="767"/>
      <c r="KTY52" s="767"/>
      <c r="KTZ52" s="767"/>
      <c r="KUA52" s="767"/>
      <c r="KUB52" s="767"/>
      <c r="KUC52" s="767"/>
      <c r="KUD52" s="767"/>
      <c r="KUE52" s="767"/>
      <c r="KUF52" s="767"/>
      <c r="KUG52" s="767"/>
      <c r="KUH52" s="767"/>
      <c r="KUI52" s="767"/>
      <c r="KUJ52" s="767"/>
      <c r="KUK52" s="767"/>
      <c r="KUL52" s="767"/>
      <c r="KUM52" s="767"/>
      <c r="KUN52" s="767"/>
      <c r="KUO52" s="767"/>
      <c r="KUP52" s="767"/>
      <c r="KUQ52" s="767"/>
      <c r="KUR52" s="767"/>
      <c r="KUS52" s="767"/>
      <c r="KUT52" s="767"/>
      <c r="KUU52" s="767"/>
      <c r="KUV52" s="767"/>
      <c r="KUW52" s="767"/>
      <c r="KUX52" s="767"/>
      <c r="KUY52" s="767"/>
      <c r="KUZ52" s="767"/>
      <c r="KVA52" s="767"/>
      <c r="KVB52" s="767"/>
      <c r="KVC52" s="767"/>
      <c r="KVD52" s="767"/>
      <c r="KVE52" s="767"/>
      <c r="KVF52" s="767"/>
      <c r="KVG52" s="767"/>
      <c r="KVH52" s="767"/>
      <c r="KVI52" s="767"/>
      <c r="KVJ52" s="767"/>
      <c r="KVK52" s="767"/>
      <c r="KVL52" s="767"/>
      <c r="KVM52" s="767"/>
      <c r="KVN52" s="767"/>
      <c r="KVO52" s="767"/>
      <c r="KVP52" s="767"/>
      <c r="KVQ52" s="767"/>
      <c r="KVR52" s="767"/>
      <c r="KVS52" s="767"/>
      <c r="KVT52" s="767"/>
      <c r="KVU52" s="767"/>
      <c r="KVV52" s="767"/>
      <c r="KVW52" s="767"/>
      <c r="KVX52" s="767"/>
      <c r="KVY52" s="767"/>
      <c r="KVZ52" s="767"/>
      <c r="KWA52" s="767"/>
      <c r="KWB52" s="767"/>
      <c r="KWC52" s="767"/>
      <c r="KWD52" s="767"/>
      <c r="KWE52" s="767"/>
      <c r="KWF52" s="767"/>
      <c r="KWG52" s="767"/>
      <c r="KWH52" s="767"/>
      <c r="KWI52" s="767"/>
      <c r="KWJ52" s="767"/>
      <c r="KWK52" s="767"/>
      <c r="KWL52" s="767"/>
      <c r="KWM52" s="767"/>
      <c r="KWN52" s="767"/>
      <c r="KWO52" s="767"/>
      <c r="KWP52" s="767"/>
      <c r="KWQ52" s="767"/>
      <c r="KWR52" s="767"/>
      <c r="KWS52" s="767"/>
      <c r="KWT52" s="767"/>
      <c r="KWU52" s="767"/>
      <c r="KWV52" s="767"/>
      <c r="KWW52" s="767"/>
      <c r="KWX52" s="767"/>
      <c r="KWY52" s="767"/>
      <c r="KWZ52" s="767"/>
      <c r="KXA52" s="767"/>
      <c r="KXB52" s="767"/>
      <c r="KXC52" s="767"/>
      <c r="KXD52" s="767"/>
      <c r="KXE52" s="767"/>
      <c r="KXF52" s="767"/>
      <c r="KXG52" s="767"/>
      <c r="KXH52" s="767"/>
      <c r="KXI52" s="767"/>
      <c r="KXJ52" s="767"/>
      <c r="KXK52" s="767"/>
      <c r="KXL52" s="767"/>
      <c r="KXM52" s="767"/>
      <c r="KXN52" s="767"/>
      <c r="KXO52" s="767"/>
      <c r="KXP52" s="767"/>
      <c r="KXQ52" s="767"/>
      <c r="KXR52" s="767"/>
      <c r="KXS52" s="767"/>
      <c r="KXT52" s="767"/>
      <c r="KXU52" s="767"/>
      <c r="KXV52" s="767"/>
      <c r="KXW52" s="767"/>
      <c r="KXX52" s="767"/>
      <c r="KXY52" s="767"/>
      <c r="KXZ52" s="767"/>
      <c r="KYA52" s="767"/>
      <c r="KYB52" s="767"/>
      <c r="KYC52" s="767"/>
      <c r="KYD52" s="767"/>
      <c r="KYE52" s="767"/>
      <c r="KYF52" s="767"/>
      <c r="KYG52" s="767"/>
      <c r="KYH52" s="767"/>
      <c r="KYI52" s="767"/>
      <c r="KYJ52" s="767"/>
      <c r="KYK52" s="767"/>
      <c r="KYL52" s="767"/>
      <c r="KYM52" s="767"/>
      <c r="KYN52" s="767"/>
      <c r="KYO52" s="767"/>
      <c r="KYP52" s="767"/>
      <c r="KYQ52" s="767"/>
      <c r="KYR52" s="767"/>
      <c r="KYS52" s="767"/>
      <c r="KYT52" s="767"/>
      <c r="KYU52" s="767"/>
      <c r="KYV52" s="767"/>
      <c r="KYW52" s="767"/>
      <c r="KYX52" s="767"/>
      <c r="KYY52" s="767"/>
      <c r="KYZ52" s="767"/>
      <c r="KZA52" s="767"/>
      <c r="KZB52" s="767"/>
      <c r="KZC52" s="767"/>
      <c r="KZD52" s="767"/>
      <c r="KZE52" s="767"/>
      <c r="KZF52" s="767"/>
      <c r="KZG52" s="767"/>
      <c r="KZH52" s="767"/>
      <c r="KZI52" s="767"/>
      <c r="KZJ52" s="767"/>
      <c r="KZK52" s="767"/>
      <c r="KZL52" s="767"/>
      <c r="KZM52" s="767"/>
      <c r="KZN52" s="767"/>
      <c r="KZO52" s="767"/>
      <c r="KZP52" s="767"/>
      <c r="KZQ52" s="767"/>
      <c r="KZR52" s="767"/>
      <c r="KZS52" s="767"/>
      <c r="KZT52" s="767"/>
      <c r="KZU52" s="767"/>
      <c r="KZV52" s="767"/>
      <c r="KZW52" s="767"/>
      <c r="KZX52" s="767"/>
      <c r="KZY52" s="767"/>
      <c r="KZZ52" s="767"/>
      <c r="LAA52" s="767"/>
      <c r="LAB52" s="767"/>
      <c r="LAC52" s="767"/>
      <c r="LAD52" s="767"/>
      <c r="LAE52" s="767"/>
      <c r="LAF52" s="767"/>
      <c r="LAG52" s="767"/>
      <c r="LAH52" s="767"/>
      <c r="LAI52" s="767"/>
      <c r="LAJ52" s="767"/>
      <c r="LAK52" s="767"/>
      <c r="LAL52" s="767"/>
      <c r="LAM52" s="767"/>
      <c r="LAN52" s="767"/>
      <c r="LAO52" s="767"/>
      <c r="LAP52" s="767"/>
      <c r="LAQ52" s="767"/>
      <c r="LAR52" s="767"/>
      <c r="LAS52" s="767"/>
      <c r="LAT52" s="767"/>
      <c r="LAU52" s="767"/>
      <c r="LAV52" s="767"/>
      <c r="LAW52" s="767"/>
      <c r="LAX52" s="767"/>
      <c r="LAY52" s="767"/>
      <c r="LAZ52" s="767"/>
      <c r="LBA52" s="767"/>
      <c r="LBB52" s="767"/>
      <c r="LBC52" s="767"/>
      <c r="LBD52" s="767"/>
      <c r="LBE52" s="767"/>
      <c r="LBF52" s="767"/>
      <c r="LBG52" s="767"/>
      <c r="LBH52" s="767"/>
      <c r="LBI52" s="767"/>
      <c r="LBJ52" s="767"/>
      <c r="LBK52" s="767"/>
      <c r="LBL52" s="767"/>
      <c r="LBM52" s="767"/>
      <c r="LBN52" s="767"/>
      <c r="LBO52" s="767"/>
      <c r="LBP52" s="767"/>
      <c r="LBQ52" s="767"/>
      <c r="LBR52" s="767"/>
      <c r="LBS52" s="767"/>
      <c r="LBT52" s="767"/>
      <c r="LBU52" s="767"/>
      <c r="LBV52" s="767"/>
      <c r="LBW52" s="767"/>
      <c r="LBX52" s="767"/>
      <c r="LBY52" s="767"/>
      <c r="LBZ52" s="767"/>
      <c r="LCA52" s="767"/>
      <c r="LCK52" s="767"/>
      <c r="LCL52" s="767"/>
      <c r="LCM52" s="767"/>
      <c r="LCN52" s="767"/>
      <c r="LCO52" s="767"/>
      <c r="LCP52" s="767"/>
      <c r="LCQ52" s="767"/>
      <c r="LCR52" s="767"/>
      <c r="LCS52" s="767"/>
      <c r="LCT52" s="767"/>
      <c r="LCU52" s="767"/>
      <c r="LCV52" s="767"/>
      <c r="LCW52" s="767"/>
      <c r="LCX52" s="767"/>
      <c r="LCY52" s="767"/>
      <c r="LCZ52" s="767"/>
      <c r="LDA52" s="767"/>
      <c r="LDB52" s="767"/>
      <c r="LDC52" s="767"/>
      <c r="LDD52" s="767"/>
      <c r="LDE52" s="767"/>
      <c r="LDF52" s="767"/>
      <c r="LDG52" s="767"/>
      <c r="LDH52" s="767"/>
      <c r="LDI52" s="767"/>
      <c r="LDJ52" s="767"/>
      <c r="LDK52" s="767"/>
      <c r="LDL52" s="767"/>
      <c r="LDM52" s="767"/>
      <c r="LDN52" s="767"/>
      <c r="LDO52" s="767"/>
      <c r="LDP52" s="767"/>
      <c r="LDQ52" s="767"/>
      <c r="LDR52" s="767"/>
      <c r="LDS52" s="767"/>
      <c r="LDT52" s="767"/>
      <c r="LDU52" s="767"/>
      <c r="LDV52" s="767"/>
      <c r="LDW52" s="767"/>
      <c r="LDX52" s="767"/>
      <c r="LDY52" s="767"/>
      <c r="LDZ52" s="767"/>
      <c r="LEA52" s="767"/>
      <c r="LEB52" s="767"/>
      <c r="LEC52" s="767"/>
      <c r="LED52" s="767"/>
      <c r="LEE52" s="767"/>
      <c r="LEF52" s="767"/>
      <c r="LEG52" s="767"/>
      <c r="LEH52" s="767"/>
      <c r="LEI52" s="767"/>
      <c r="LEJ52" s="767"/>
      <c r="LEK52" s="767"/>
      <c r="LEL52" s="767"/>
      <c r="LEM52" s="767"/>
      <c r="LEN52" s="767"/>
      <c r="LEO52" s="767"/>
      <c r="LEP52" s="767"/>
      <c r="LEQ52" s="767"/>
      <c r="LER52" s="767"/>
      <c r="LES52" s="767"/>
      <c r="LET52" s="767"/>
      <c r="LEU52" s="767"/>
      <c r="LEV52" s="767"/>
      <c r="LEW52" s="767"/>
      <c r="LEX52" s="767"/>
      <c r="LEY52" s="767"/>
      <c r="LEZ52" s="767"/>
      <c r="LFA52" s="767"/>
      <c r="LFB52" s="767"/>
      <c r="LFC52" s="767"/>
      <c r="LFD52" s="767"/>
      <c r="LFE52" s="767"/>
      <c r="LFF52" s="767"/>
      <c r="LFG52" s="767"/>
      <c r="LFH52" s="767"/>
      <c r="LFI52" s="767"/>
      <c r="LFJ52" s="767"/>
      <c r="LFK52" s="767"/>
      <c r="LFL52" s="767"/>
      <c r="LFM52" s="767"/>
      <c r="LFN52" s="767"/>
      <c r="LFO52" s="767"/>
      <c r="LFP52" s="767"/>
      <c r="LFQ52" s="767"/>
      <c r="LFR52" s="767"/>
      <c r="LFS52" s="767"/>
      <c r="LFT52" s="767"/>
      <c r="LFU52" s="767"/>
      <c r="LFV52" s="767"/>
      <c r="LFW52" s="767"/>
      <c r="LFX52" s="767"/>
      <c r="LFY52" s="767"/>
      <c r="LFZ52" s="767"/>
      <c r="LGA52" s="767"/>
      <c r="LGB52" s="767"/>
      <c r="LGC52" s="767"/>
      <c r="LGD52" s="767"/>
      <c r="LGE52" s="767"/>
      <c r="LGF52" s="767"/>
      <c r="LGG52" s="767"/>
      <c r="LGH52" s="767"/>
      <c r="LGI52" s="767"/>
      <c r="LGJ52" s="767"/>
      <c r="LGK52" s="767"/>
      <c r="LGL52" s="767"/>
      <c r="LGM52" s="767"/>
      <c r="LGN52" s="767"/>
      <c r="LGO52" s="767"/>
      <c r="LGP52" s="767"/>
      <c r="LGQ52" s="767"/>
      <c r="LGR52" s="767"/>
      <c r="LGS52" s="767"/>
      <c r="LGT52" s="767"/>
      <c r="LGU52" s="767"/>
      <c r="LGV52" s="767"/>
      <c r="LGW52" s="767"/>
      <c r="LGX52" s="767"/>
      <c r="LGY52" s="767"/>
      <c r="LGZ52" s="767"/>
      <c r="LHA52" s="767"/>
      <c r="LHB52" s="767"/>
      <c r="LHC52" s="767"/>
      <c r="LHD52" s="767"/>
      <c r="LHE52" s="767"/>
      <c r="LHF52" s="767"/>
      <c r="LHG52" s="767"/>
      <c r="LHH52" s="767"/>
      <c r="LHI52" s="767"/>
      <c r="LHJ52" s="767"/>
      <c r="LHK52" s="767"/>
      <c r="LHL52" s="767"/>
      <c r="LHM52" s="767"/>
      <c r="LHN52" s="767"/>
      <c r="LHO52" s="767"/>
      <c r="LHP52" s="767"/>
      <c r="LHQ52" s="767"/>
      <c r="LHR52" s="767"/>
      <c r="LHS52" s="767"/>
      <c r="LHT52" s="767"/>
      <c r="LHU52" s="767"/>
      <c r="LHV52" s="767"/>
      <c r="LHW52" s="767"/>
      <c r="LHX52" s="767"/>
      <c r="LHY52" s="767"/>
      <c r="LHZ52" s="767"/>
      <c r="LIA52" s="767"/>
      <c r="LIB52" s="767"/>
      <c r="LIC52" s="767"/>
      <c r="LID52" s="767"/>
      <c r="LIE52" s="767"/>
      <c r="LIF52" s="767"/>
      <c r="LIG52" s="767"/>
      <c r="LIH52" s="767"/>
      <c r="LII52" s="767"/>
      <c r="LIJ52" s="767"/>
      <c r="LIK52" s="767"/>
      <c r="LIL52" s="767"/>
      <c r="LIM52" s="767"/>
      <c r="LIN52" s="767"/>
      <c r="LIO52" s="767"/>
      <c r="LIP52" s="767"/>
      <c r="LIQ52" s="767"/>
      <c r="LIR52" s="767"/>
      <c r="LIS52" s="767"/>
      <c r="LIT52" s="767"/>
      <c r="LIU52" s="767"/>
      <c r="LIV52" s="767"/>
      <c r="LIW52" s="767"/>
      <c r="LIX52" s="767"/>
      <c r="LIY52" s="767"/>
      <c r="LIZ52" s="767"/>
      <c r="LJA52" s="767"/>
      <c r="LJB52" s="767"/>
      <c r="LJC52" s="767"/>
      <c r="LJD52" s="767"/>
      <c r="LJE52" s="767"/>
      <c r="LJF52" s="767"/>
      <c r="LJG52" s="767"/>
      <c r="LJH52" s="767"/>
      <c r="LJI52" s="767"/>
      <c r="LJJ52" s="767"/>
      <c r="LJK52" s="767"/>
      <c r="LJL52" s="767"/>
      <c r="LJM52" s="767"/>
      <c r="LJN52" s="767"/>
      <c r="LJO52" s="767"/>
      <c r="LJP52" s="767"/>
      <c r="LJQ52" s="767"/>
      <c r="LJR52" s="767"/>
      <c r="LJS52" s="767"/>
      <c r="LJT52" s="767"/>
      <c r="LJU52" s="767"/>
      <c r="LJV52" s="767"/>
      <c r="LJW52" s="767"/>
      <c r="LJX52" s="767"/>
      <c r="LJY52" s="767"/>
      <c r="LJZ52" s="767"/>
      <c r="LKA52" s="767"/>
      <c r="LKB52" s="767"/>
      <c r="LKC52" s="767"/>
      <c r="LKD52" s="767"/>
      <c r="LKE52" s="767"/>
      <c r="LKF52" s="767"/>
      <c r="LKG52" s="767"/>
      <c r="LKH52" s="767"/>
      <c r="LKI52" s="767"/>
      <c r="LKJ52" s="767"/>
      <c r="LKK52" s="767"/>
      <c r="LKL52" s="767"/>
      <c r="LKM52" s="767"/>
      <c r="LKN52" s="767"/>
      <c r="LKO52" s="767"/>
      <c r="LKP52" s="767"/>
      <c r="LKQ52" s="767"/>
      <c r="LKR52" s="767"/>
      <c r="LKS52" s="767"/>
      <c r="LKT52" s="767"/>
      <c r="LKU52" s="767"/>
      <c r="LKV52" s="767"/>
      <c r="LKW52" s="767"/>
      <c r="LKX52" s="767"/>
      <c r="LKY52" s="767"/>
      <c r="LKZ52" s="767"/>
      <c r="LLA52" s="767"/>
      <c r="LLB52" s="767"/>
      <c r="LLC52" s="767"/>
      <c r="LLD52" s="767"/>
      <c r="LLE52" s="767"/>
      <c r="LLF52" s="767"/>
      <c r="LLG52" s="767"/>
      <c r="LLH52" s="767"/>
      <c r="LLI52" s="767"/>
      <c r="LLJ52" s="767"/>
      <c r="LLK52" s="767"/>
      <c r="LLL52" s="767"/>
      <c r="LLM52" s="767"/>
      <c r="LLN52" s="767"/>
      <c r="LLO52" s="767"/>
      <c r="LLP52" s="767"/>
      <c r="LLQ52" s="767"/>
      <c r="LLR52" s="767"/>
      <c r="LLS52" s="767"/>
      <c r="LLT52" s="767"/>
      <c r="LLU52" s="767"/>
      <c r="LLV52" s="767"/>
      <c r="LLW52" s="767"/>
      <c r="LLX52" s="767"/>
      <c r="LLY52" s="767"/>
      <c r="LLZ52" s="767"/>
      <c r="LMA52" s="767"/>
      <c r="LMB52" s="767"/>
      <c r="LMC52" s="767"/>
      <c r="LMD52" s="767"/>
      <c r="LME52" s="767"/>
      <c r="LMF52" s="767"/>
      <c r="LMG52" s="767"/>
      <c r="LMH52" s="767"/>
      <c r="LMI52" s="767"/>
      <c r="LMJ52" s="767"/>
      <c r="LMK52" s="767"/>
      <c r="LML52" s="767"/>
      <c r="LMM52" s="767"/>
      <c r="LMN52" s="767"/>
      <c r="LMO52" s="767"/>
      <c r="LMP52" s="767"/>
      <c r="LMQ52" s="767"/>
      <c r="LMR52" s="767"/>
      <c r="LMS52" s="767"/>
      <c r="LMT52" s="767"/>
      <c r="LMU52" s="767"/>
      <c r="LMV52" s="767"/>
      <c r="LMW52" s="767"/>
      <c r="LMX52" s="767"/>
      <c r="LMY52" s="767"/>
      <c r="LMZ52" s="767"/>
      <c r="LNA52" s="767"/>
      <c r="LNB52" s="767"/>
      <c r="LNC52" s="767"/>
      <c r="LND52" s="767"/>
      <c r="LNE52" s="767"/>
      <c r="LNF52" s="767"/>
      <c r="LNG52" s="767"/>
      <c r="LNH52" s="767"/>
      <c r="LNI52" s="767"/>
      <c r="LNJ52" s="767"/>
      <c r="LNK52" s="767"/>
      <c r="LNL52" s="767"/>
      <c r="LNM52" s="767"/>
      <c r="LNN52" s="767"/>
      <c r="LNO52" s="767"/>
      <c r="LNP52" s="767"/>
      <c r="LNQ52" s="767"/>
      <c r="LNR52" s="767"/>
      <c r="LNS52" s="767"/>
      <c r="LNT52" s="767"/>
      <c r="LNU52" s="767"/>
      <c r="LNV52" s="767"/>
      <c r="LNW52" s="767"/>
      <c r="LNX52" s="767"/>
      <c r="LNY52" s="767"/>
      <c r="LNZ52" s="767"/>
      <c r="LOA52" s="767"/>
      <c r="LOB52" s="767"/>
      <c r="LOC52" s="767"/>
      <c r="LOD52" s="767"/>
      <c r="LOE52" s="767"/>
      <c r="LOF52" s="767"/>
      <c r="LOG52" s="767"/>
      <c r="LOH52" s="767"/>
      <c r="LOI52" s="767"/>
      <c r="LOJ52" s="767"/>
      <c r="LOK52" s="767"/>
      <c r="LOL52" s="767"/>
      <c r="LOM52" s="767"/>
      <c r="LON52" s="767"/>
      <c r="LOO52" s="767"/>
      <c r="LOP52" s="767"/>
      <c r="LOQ52" s="767"/>
      <c r="LOR52" s="767"/>
      <c r="LOS52" s="767"/>
      <c r="LOT52" s="767"/>
      <c r="LOU52" s="767"/>
      <c r="LOV52" s="767"/>
      <c r="LOW52" s="767"/>
      <c r="LOX52" s="767"/>
      <c r="LOY52" s="767"/>
      <c r="LOZ52" s="767"/>
      <c r="LPA52" s="767"/>
      <c r="LPB52" s="767"/>
      <c r="LPC52" s="767"/>
      <c r="LPD52" s="767"/>
      <c r="LPE52" s="767"/>
      <c r="LPF52" s="767"/>
      <c r="LPG52" s="767"/>
      <c r="LPH52" s="767"/>
      <c r="LPI52" s="767"/>
      <c r="LPJ52" s="767"/>
      <c r="LPK52" s="767"/>
      <c r="LPL52" s="767"/>
      <c r="LPM52" s="767"/>
      <c r="LPN52" s="767"/>
      <c r="LPO52" s="767"/>
      <c r="LPP52" s="767"/>
      <c r="LPQ52" s="767"/>
      <c r="LPR52" s="767"/>
      <c r="LPS52" s="767"/>
      <c r="LPT52" s="767"/>
      <c r="LPU52" s="767"/>
      <c r="LPV52" s="767"/>
      <c r="LPW52" s="767"/>
      <c r="LPX52" s="767"/>
      <c r="LPY52" s="767"/>
      <c r="LPZ52" s="767"/>
      <c r="LQA52" s="767"/>
      <c r="LQB52" s="767"/>
      <c r="LQC52" s="767"/>
      <c r="LQD52" s="767"/>
      <c r="LQE52" s="767"/>
      <c r="LQF52" s="767"/>
      <c r="LQG52" s="767"/>
      <c r="LQH52" s="767"/>
      <c r="LQI52" s="767"/>
      <c r="LQJ52" s="767"/>
      <c r="LQK52" s="767"/>
      <c r="LQL52" s="767"/>
      <c r="LQM52" s="767"/>
      <c r="LQN52" s="767"/>
      <c r="LQO52" s="767"/>
      <c r="LQP52" s="767"/>
      <c r="LQQ52" s="767"/>
      <c r="LQR52" s="767"/>
      <c r="LQS52" s="767"/>
      <c r="LQT52" s="767"/>
      <c r="LQU52" s="767"/>
      <c r="LQV52" s="767"/>
      <c r="LQW52" s="767"/>
      <c r="LQX52" s="767"/>
      <c r="LQY52" s="767"/>
      <c r="LQZ52" s="767"/>
      <c r="LRA52" s="767"/>
      <c r="LRB52" s="767"/>
      <c r="LRC52" s="767"/>
      <c r="LRD52" s="767"/>
      <c r="LRE52" s="767"/>
      <c r="LRF52" s="767"/>
      <c r="LRG52" s="767"/>
      <c r="LRH52" s="767"/>
      <c r="LRI52" s="767"/>
      <c r="LRJ52" s="767"/>
      <c r="LRK52" s="767"/>
      <c r="LRL52" s="767"/>
      <c r="LRM52" s="767"/>
      <c r="LRN52" s="767"/>
      <c r="LRO52" s="767"/>
      <c r="LRP52" s="767"/>
      <c r="LRQ52" s="767"/>
      <c r="LRR52" s="767"/>
      <c r="LRS52" s="767"/>
      <c r="LRT52" s="767"/>
      <c r="LRU52" s="767"/>
      <c r="LRV52" s="767"/>
      <c r="LRW52" s="767"/>
      <c r="LRX52" s="767"/>
      <c r="LRY52" s="767"/>
      <c r="LRZ52" s="767"/>
      <c r="LSA52" s="767"/>
      <c r="LSB52" s="767"/>
      <c r="LSC52" s="767"/>
      <c r="LSD52" s="767"/>
      <c r="LSE52" s="767"/>
      <c r="LSF52" s="767"/>
      <c r="LSG52" s="767"/>
      <c r="LSH52" s="767"/>
      <c r="LSI52" s="767"/>
      <c r="LSJ52" s="767"/>
      <c r="LSK52" s="767"/>
      <c r="LSL52" s="767"/>
      <c r="LSM52" s="767"/>
      <c r="LSN52" s="767"/>
      <c r="LSO52" s="767"/>
      <c r="LSP52" s="767"/>
      <c r="LSQ52" s="767"/>
      <c r="LSR52" s="767"/>
      <c r="LSS52" s="767"/>
      <c r="LST52" s="767"/>
      <c r="LSU52" s="767"/>
      <c r="LSV52" s="767"/>
      <c r="LSW52" s="767"/>
      <c r="LSX52" s="767"/>
      <c r="LSY52" s="767"/>
      <c r="LSZ52" s="767"/>
      <c r="LTA52" s="767"/>
      <c r="LTB52" s="767"/>
      <c r="LTC52" s="767"/>
      <c r="LTD52" s="767"/>
      <c r="LTE52" s="767"/>
      <c r="LTF52" s="767"/>
      <c r="LTG52" s="767"/>
      <c r="LTH52" s="767"/>
      <c r="LTI52" s="767"/>
      <c r="LTJ52" s="767"/>
      <c r="LTK52" s="767"/>
      <c r="LTL52" s="767"/>
      <c r="LTM52" s="767"/>
      <c r="LTN52" s="767"/>
      <c r="LTO52" s="767"/>
      <c r="LTP52" s="767"/>
      <c r="LTQ52" s="767"/>
      <c r="LTR52" s="767"/>
      <c r="LTS52" s="767"/>
      <c r="LTT52" s="767"/>
      <c r="LTU52" s="767"/>
      <c r="LTV52" s="767"/>
      <c r="LTW52" s="767"/>
      <c r="LTX52" s="767"/>
      <c r="LTY52" s="767"/>
      <c r="LTZ52" s="767"/>
      <c r="LUA52" s="767"/>
      <c r="LUB52" s="767"/>
      <c r="LUC52" s="767"/>
      <c r="LUD52" s="767"/>
      <c r="LUE52" s="767"/>
      <c r="LUF52" s="767"/>
      <c r="LUG52" s="767"/>
      <c r="LUH52" s="767"/>
      <c r="LUI52" s="767"/>
      <c r="LUJ52" s="767"/>
      <c r="LUK52" s="767"/>
      <c r="LUL52" s="767"/>
      <c r="LUM52" s="767"/>
      <c r="LUN52" s="767"/>
      <c r="LUO52" s="767"/>
      <c r="LUP52" s="767"/>
      <c r="LUQ52" s="767"/>
      <c r="LUR52" s="767"/>
      <c r="LUS52" s="767"/>
      <c r="LUT52" s="767"/>
      <c r="LUU52" s="767"/>
      <c r="LUV52" s="767"/>
      <c r="LUW52" s="767"/>
      <c r="LUX52" s="767"/>
      <c r="LUY52" s="767"/>
      <c r="LUZ52" s="767"/>
      <c r="LVA52" s="767"/>
      <c r="LVB52" s="767"/>
      <c r="LVC52" s="767"/>
      <c r="LVD52" s="767"/>
      <c r="LVE52" s="767"/>
      <c r="LVF52" s="767"/>
      <c r="LVG52" s="767"/>
      <c r="LVH52" s="767"/>
      <c r="LVI52" s="767"/>
      <c r="LVJ52" s="767"/>
      <c r="LVK52" s="767"/>
      <c r="LVL52" s="767"/>
      <c r="LVM52" s="767"/>
      <c r="LVN52" s="767"/>
      <c r="LVO52" s="767"/>
      <c r="LVP52" s="767"/>
      <c r="LVQ52" s="767"/>
      <c r="LVR52" s="767"/>
      <c r="LVS52" s="767"/>
      <c r="LVT52" s="767"/>
      <c r="LVU52" s="767"/>
      <c r="LVV52" s="767"/>
      <c r="LVW52" s="767"/>
      <c r="LVX52" s="767"/>
      <c r="LVY52" s="767"/>
      <c r="LVZ52" s="767"/>
      <c r="LWA52" s="767"/>
      <c r="LWB52" s="767"/>
      <c r="LWC52" s="767"/>
      <c r="LWD52" s="767"/>
      <c r="LWE52" s="767"/>
      <c r="LWF52" s="767"/>
      <c r="LWG52" s="767"/>
      <c r="LWH52" s="767"/>
      <c r="LWI52" s="767"/>
      <c r="LWJ52" s="767"/>
      <c r="LWK52" s="767"/>
      <c r="LWL52" s="767"/>
      <c r="LWM52" s="767"/>
      <c r="LWN52" s="767"/>
      <c r="LWO52" s="767"/>
      <c r="LWP52" s="767"/>
      <c r="LWQ52" s="767"/>
      <c r="LWR52" s="767"/>
      <c r="LWS52" s="767"/>
      <c r="LWT52" s="767"/>
      <c r="LWU52" s="767"/>
      <c r="LWV52" s="767"/>
      <c r="LWW52" s="767"/>
      <c r="LWX52" s="767"/>
      <c r="LWY52" s="767"/>
      <c r="LWZ52" s="767"/>
      <c r="LXA52" s="767"/>
      <c r="LXB52" s="767"/>
      <c r="LXC52" s="767"/>
      <c r="LXD52" s="767"/>
      <c r="LXE52" s="767"/>
      <c r="LXF52" s="767"/>
      <c r="LXG52" s="767"/>
      <c r="LXH52" s="767"/>
      <c r="LXI52" s="767"/>
      <c r="LXJ52" s="767"/>
      <c r="LXK52" s="767"/>
      <c r="LXL52" s="767"/>
      <c r="LXM52" s="767"/>
      <c r="LXN52" s="767"/>
      <c r="LXO52" s="767"/>
      <c r="LXP52" s="767"/>
      <c r="LXQ52" s="767"/>
      <c r="LXR52" s="767"/>
      <c r="LXS52" s="767"/>
      <c r="LXT52" s="767"/>
      <c r="LXU52" s="767"/>
      <c r="LXV52" s="767"/>
      <c r="LXW52" s="767"/>
      <c r="LXX52" s="767"/>
      <c r="LXY52" s="767"/>
      <c r="LXZ52" s="767"/>
      <c r="LYA52" s="767"/>
      <c r="LYB52" s="767"/>
      <c r="LYC52" s="767"/>
      <c r="LYD52" s="767"/>
      <c r="LYE52" s="767"/>
      <c r="LYF52" s="767"/>
      <c r="LYG52" s="767"/>
      <c r="LYH52" s="767"/>
      <c r="LYI52" s="767"/>
      <c r="LYJ52" s="767"/>
      <c r="LYK52" s="767"/>
      <c r="LYL52" s="767"/>
      <c r="LYM52" s="767"/>
      <c r="LYN52" s="767"/>
      <c r="LYO52" s="767"/>
      <c r="LYP52" s="767"/>
      <c r="LYQ52" s="767"/>
      <c r="LYR52" s="767"/>
      <c r="LYS52" s="767"/>
      <c r="LYT52" s="767"/>
      <c r="LYU52" s="767"/>
      <c r="LYV52" s="767"/>
      <c r="LYW52" s="767"/>
      <c r="LYX52" s="767"/>
      <c r="LYY52" s="767"/>
      <c r="LYZ52" s="767"/>
      <c r="LZA52" s="767"/>
      <c r="LZB52" s="767"/>
      <c r="LZC52" s="767"/>
      <c r="LZD52" s="767"/>
      <c r="LZE52" s="767"/>
      <c r="LZF52" s="767"/>
      <c r="LZG52" s="767"/>
      <c r="LZH52" s="767"/>
      <c r="LZI52" s="767"/>
      <c r="LZJ52" s="767"/>
      <c r="LZK52" s="767"/>
      <c r="LZL52" s="767"/>
      <c r="LZM52" s="767"/>
      <c r="LZN52" s="767"/>
      <c r="LZO52" s="767"/>
      <c r="LZP52" s="767"/>
      <c r="LZQ52" s="767"/>
      <c r="LZR52" s="767"/>
      <c r="LZS52" s="767"/>
      <c r="LZT52" s="767"/>
      <c r="LZU52" s="767"/>
      <c r="LZV52" s="767"/>
      <c r="LZW52" s="767"/>
      <c r="LZX52" s="767"/>
      <c r="LZY52" s="767"/>
      <c r="LZZ52" s="767"/>
      <c r="MAA52" s="767"/>
      <c r="MAB52" s="767"/>
      <c r="MAC52" s="767"/>
      <c r="MAD52" s="767"/>
      <c r="MAE52" s="767"/>
      <c r="MAF52" s="767"/>
      <c r="MAG52" s="767"/>
      <c r="MAH52" s="767"/>
      <c r="MAI52" s="767"/>
      <c r="MAJ52" s="767"/>
      <c r="MAK52" s="767"/>
      <c r="MAL52" s="767"/>
      <c r="MAM52" s="767"/>
      <c r="MAN52" s="767"/>
      <c r="MAO52" s="767"/>
      <c r="MAP52" s="767"/>
      <c r="MAQ52" s="767"/>
      <c r="MAR52" s="767"/>
      <c r="MAS52" s="767"/>
      <c r="MAT52" s="767"/>
      <c r="MAU52" s="767"/>
      <c r="MAV52" s="767"/>
      <c r="MAW52" s="767"/>
      <c r="MAX52" s="767"/>
      <c r="MAY52" s="767"/>
      <c r="MAZ52" s="767"/>
      <c r="MBA52" s="767"/>
      <c r="MBB52" s="767"/>
      <c r="MBC52" s="767"/>
      <c r="MBD52" s="767"/>
      <c r="MBE52" s="767"/>
      <c r="MBF52" s="767"/>
      <c r="MBG52" s="767"/>
      <c r="MBH52" s="767"/>
      <c r="MBI52" s="767"/>
      <c r="MBJ52" s="767"/>
      <c r="MBK52" s="767"/>
      <c r="MBL52" s="767"/>
      <c r="MBM52" s="767"/>
      <c r="MBN52" s="767"/>
      <c r="MBO52" s="767"/>
      <c r="MBP52" s="767"/>
      <c r="MBQ52" s="767"/>
      <c r="MBR52" s="767"/>
      <c r="MBS52" s="767"/>
      <c r="MBT52" s="767"/>
      <c r="MBU52" s="767"/>
      <c r="MBV52" s="767"/>
      <c r="MBW52" s="767"/>
      <c r="MBX52" s="767"/>
      <c r="MBY52" s="767"/>
      <c r="MBZ52" s="767"/>
      <c r="MCA52" s="767"/>
      <c r="MCB52" s="767"/>
      <c r="MCC52" s="767"/>
      <c r="MCD52" s="767"/>
      <c r="MCE52" s="767"/>
      <c r="MCF52" s="767"/>
      <c r="MCG52" s="767"/>
      <c r="MCH52" s="767"/>
      <c r="MCI52" s="767"/>
      <c r="MCJ52" s="767"/>
      <c r="MCK52" s="767"/>
      <c r="MCL52" s="767"/>
      <c r="MCM52" s="767"/>
      <c r="MCN52" s="767"/>
      <c r="MCO52" s="767"/>
      <c r="MCP52" s="767"/>
      <c r="MCQ52" s="767"/>
      <c r="MCR52" s="767"/>
      <c r="MCS52" s="767"/>
      <c r="MCT52" s="767"/>
      <c r="MCU52" s="767"/>
      <c r="MCV52" s="767"/>
      <c r="MCW52" s="767"/>
      <c r="MCX52" s="767"/>
      <c r="MCY52" s="767"/>
      <c r="MCZ52" s="767"/>
      <c r="MDA52" s="767"/>
      <c r="MDB52" s="767"/>
      <c r="MDC52" s="767"/>
      <c r="MDD52" s="767"/>
      <c r="MDE52" s="767"/>
      <c r="MDF52" s="767"/>
      <c r="MDG52" s="767"/>
      <c r="MDH52" s="767"/>
      <c r="MDI52" s="767"/>
      <c r="MDJ52" s="767"/>
      <c r="MDK52" s="767"/>
      <c r="MDL52" s="767"/>
      <c r="MDM52" s="767"/>
      <c r="MDN52" s="767"/>
      <c r="MDO52" s="767"/>
      <c r="MDP52" s="767"/>
      <c r="MDQ52" s="767"/>
      <c r="MDR52" s="767"/>
      <c r="MDS52" s="767"/>
      <c r="MDT52" s="767"/>
      <c r="MDU52" s="767"/>
      <c r="MDV52" s="767"/>
      <c r="MDW52" s="767"/>
      <c r="MDX52" s="767"/>
      <c r="MDY52" s="767"/>
      <c r="MDZ52" s="767"/>
      <c r="MEA52" s="767"/>
      <c r="MEB52" s="767"/>
      <c r="MEC52" s="767"/>
      <c r="MED52" s="767"/>
      <c r="MEE52" s="767"/>
      <c r="MEF52" s="767"/>
      <c r="MEG52" s="767"/>
      <c r="MEH52" s="767"/>
      <c r="MEI52" s="767"/>
      <c r="MEJ52" s="767"/>
      <c r="MEK52" s="767"/>
      <c r="MEL52" s="767"/>
      <c r="MEM52" s="767"/>
      <c r="MEN52" s="767"/>
      <c r="MEO52" s="767"/>
      <c r="MEP52" s="767"/>
      <c r="MEQ52" s="767"/>
      <c r="MER52" s="767"/>
      <c r="MES52" s="767"/>
      <c r="MET52" s="767"/>
      <c r="MEU52" s="767"/>
      <c r="MEV52" s="767"/>
      <c r="MEW52" s="767"/>
      <c r="MEX52" s="767"/>
      <c r="MEY52" s="767"/>
      <c r="MEZ52" s="767"/>
      <c r="MFA52" s="767"/>
      <c r="MFB52" s="767"/>
      <c r="MFC52" s="767"/>
      <c r="MFD52" s="767"/>
      <c r="MFE52" s="767"/>
      <c r="MFF52" s="767"/>
      <c r="MFG52" s="767"/>
      <c r="MFH52" s="767"/>
      <c r="MFI52" s="767"/>
      <c r="MFJ52" s="767"/>
      <c r="MFK52" s="767"/>
      <c r="MFL52" s="767"/>
      <c r="MFM52" s="767"/>
      <c r="MFN52" s="767"/>
      <c r="MFO52" s="767"/>
      <c r="MFP52" s="767"/>
      <c r="MFQ52" s="767"/>
      <c r="MFR52" s="767"/>
      <c r="MFS52" s="767"/>
      <c r="MFT52" s="767"/>
      <c r="MFU52" s="767"/>
      <c r="MFV52" s="767"/>
      <c r="MFW52" s="767"/>
      <c r="MFX52" s="767"/>
      <c r="MFY52" s="767"/>
      <c r="MFZ52" s="767"/>
      <c r="MGA52" s="767"/>
      <c r="MGB52" s="767"/>
      <c r="MGC52" s="767"/>
      <c r="MGD52" s="767"/>
      <c r="MGE52" s="767"/>
      <c r="MGF52" s="767"/>
      <c r="MGG52" s="767"/>
      <c r="MGH52" s="767"/>
      <c r="MGI52" s="767"/>
      <c r="MGJ52" s="767"/>
      <c r="MGK52" s="767"/>
      <c r="MGL52" s="767"/>
      <c r="MGM52" s="767"/>
      <c r="MGN52" s="767"/>
      <c r="MGO52" s="767"/>
      <c r="MGP52" s="767"/>
      <c r="MGQ52" s="767"/>
      <c r="MGR52" s="767"/>
      <c r="MGS52" s="767"/>
      <c r="MGT52" s="767"/>
      <c r="MGU52" s="767"/>
      <c r="MGV52" s="767"/>
      <c r="MGW52" s="767"/>
      <c r="MGX52" s="767"/>
      <c r="MGY52" s="767"/>
      <c r="MGZ52" s="767"/>
      <c r="MHA52" s="767"/>
      <c r="MHB52" s="767"/>
      <c r="MHC52" s="767"/>
      <c r="MHD52" s="767"/>
      <c r="MHE52" s="767"/>
      <c r="MHF52" s="767"/>
      <c r="MHG52" s="767"/>
      <c r="MHH52" s="767"/>
      <c r="MHI52" s="767"/>
      <c r="MHJ52" s="767"/>
      <c r="MHK52" s="767"/>
      <c r="MHL52" s="767"/>
      <c r="MHM52" s="767"/>
      <c r="MHN52" s="767"/>
      <c r="MHO52" s="767"/>
      <c r="MHP52" s="767"/>
      <c r="MHQ52" s="767"/>
      <c r="MHR52" s="767"/>
      <c r="MHS52" s="767"/>
      <c r="MHT52" s="767"/>
      <c r="MHU52" s="767"/>
      <c r="MHV52" s="767"/>
      <c r="MHW52" s="767"/>
      <c r="MHX52" s="767"/>
      <c r="MHY52" s="767"/>
      <c r="MHZ52" s="767"/>
      <c r="MIA52" s="767"/>
      <c r="MIB52" s="767"/>
      <c r="MIC52" s="767"/>
      <c r="MID52" s="767"/>
      <c r="MIE52" s="767"/>
      <c r="MIF52" s="767"/>
      <c r="MIG52" s="767"/>
      <c r="MIH52" s="767"/>
      <c r="MII52" s="767"/>
      <c r="MIJ52" s="767"/>
      <c r="MIK52" s="767"/>
      <c r="MIL52" s="767"/>
      <c r="MIM52" s="767"/>
      <c r="MIN52" s="767"/>
      <c r="MIO52" s="767"/>
      <c r="MIP52" s="767"/>
      <c r="MIQ52" s="767"/>
      <c r="MIR52" s="767"/>
      <c r="MIS52" s="767"/>
      <c r="MIT52" s="767"/>
      <c r="MIU52" s="767"/>
      <c r="MIV52" s="767"/>
      <c r="MIW52" s="767"/>
      <c r="MIX52" s="767"/>
      <c r="MIY52" s="767"/>
      <c r="MIZ52" s="767"/>
      <c r="MJA52" s="767"/>
      <c r="MJB52" s="767"/>
      <c r="MJC52" s="767"/>
      <c r="MJD52" s="767"/>
      <c r="MJE52" s="767"/>
      <c r="MJF52" s="767"/>
      <c r="MJG52" s="767"/>
      <c r="MJH52" s="767"/>
      <c r="MJI52" s="767"/>
      <c r="MJJ52" s="767"/>
      <c r="MJK52" s="767"/>
      <c r="MJL52" s="767"/>
      <c r="MJM52" s="767"/>
      <c r="MJN52" s="767"/>
      <c r="MJO52" s="767"/>
      <c r="MJP52" s="767"/>
      <c r="MJQ52" s="767"/>
      <c r="MJR52" s="767"/>
      <c r="MJS52" s="767"/>
      <c r="MJT52" s="767"/>
      <c r="MJU52" s="767"/>
      <c r="MJV52" s="767"/>
      <c r="MJW52" s="767"/>
      <c r="MJX52" s="767"/>
      <c r="MJY52" s="767"/>
      <c r="MJZ52" s="767"/>
      <c r="MKA52" s="767"/>
      <c r="MKB52" s="767"/>
      <c r="MKC52" s="767"/>
      <c r="MKD52" s="767"/>
      <c r="MKE52" s="767"/>
      <c r="MKF52" s="767"/>
      <c r="MKG52" s="767"/>
      <c r="MKH52" s="767"/>
      <c r="MKI52" s="767"/>
      <c r="MKJ52" s="767"/>
      <c r="MKK52" s="767"/>
      <c r="MKL52" s="767"/>
      <c r="MKM52" s="767"/>
      <c r="MKN52" s="767"/>
      <c r="MKO52" s="767"/>
      <c r="MKP52" s="767"/>
      <c r="MKQ52" s="767"/>
      <c r="MKR52" s="767"/>
      <c r="MKS52" s="767"/>
      <c r="MKT52" s="767"/>
      <c r="MKU52" s="767"/>
      <c r="MKV52" s="767"/>
      <c r="MKW52" s="767"/>
      <c r="MKX52" s="767"/>
      <c r="MKY52" s="767"/>
      <c r="MKZ52" s="767"/>
      <c r="MLA52" s="767"/>
      <c r="MLB52" s="767"/>
      <c r="MLC52" s="767"/>
      <c r="MLD52" s="767"/>
      <c r="MLE52" s="767"/>
      <c r="MLF52" s="767"/>
      <c r="MLG52" s="767"/>
      <c r="MLH52" s="767"/>
      <c r="MLI52" s="767"/>
      <c r="MLJ52" s="767"/>
      <c r="MLK52" s="767"/>
      <c r="MLL52" s="767"/>
      <c r="MLM52" s="767"/>
      <c r="MLN52" s="767"/>
      <c r="MLO52" s="767"/>
      <c r="MLP52" s="767"/>
      <c r="MLQ52" s="767"/>
      <c r="MLR52" s="767"/>
      <c r="MLS52" s="767"/>
      <c r="MLT52" s="767"/>
      <c r="MLU52" s="767"/>
      <c r="MLV52" s="767"/>
      <c r="MLW52" s="767"/>
      <c r="MLX52" s="767"/>
      <c r="MLY52" s="767"/>
      <c r="MLZ52" s="767"/>
      <c r="MMA52" s="767"/>
      <c r="MMB52" s="767"/>
      <c r="MMC52" s="767"/>
      <c r="MMD52" s="767"/>
      <c r="MME52" s="767"/>
      <c r="MMF52" s="767"/>
      <c r="MMG52" s="767"/>
      <c r="MMH52" s="767"/>
      <c r="MMI52" s="767"/>
      <c r="MMJ52" s="767"/>
      <c r="MMK52" s="767"/>
      <c r="MML52" s="767"/>
      <c r="MMM52" s="767"/>
      <c r="MMN52" s="767"/>
      <c r="MMO52" s="767"/>
      <c r="MMP52" s="767"/>
      <c r="MMQ52" s="767"/>
      <c r="MMR52" s="767"/>
      <c r="MMS52" s="767"/>
      <c r="MMT52" s="767"/>
      <c r="MMU52" s="767"/>
      <c r="MMV52" s="767"/>
      <c r="MMW52" s="767"/>
      <c r="MMX52" s="767"/>
      <c r="MMY52" s="767"/>
      <c r="MMZ52" s="767"/>
      <c r="MNA52" s="767"/>
      <c r="MNB52" s="767"/>
      <c r="MNC52" s="767"/>
      <c r="MND52" s="767"/>
      <c r="MNE52" s="767"/>
      <c r="MNF52" s="767"/>
      <c r="MNG52" s="767"/>
      <c r="MNH52" s="767"/>
      <c r="MNI52" s="767"/>
      <c r="MNJ52" s="767"/>
      <c r="MNK52" s="767"/>
      <c r="MNL52" s="767"/>
      <c r="MNM52" s="767"/>
      <c r="MNN52" s="767"/>
      <c r="MNO52" s="767"/>
      <c r="MNP52" s="767"/>
      <c r="MNQ52" s="767"/>
      <c r="MNR52" s="767"/>
      <c r="MNS52" s="767"/>
      <c r="MNT52" s="767"/>
      <c r="MNU52" s="767"/>
      <c r="MNV52" s="767"/>
      <c r="MNW52" s="767"/>
      <c r="MNX52" s="767"/>
      <c r="MNY52" s="767"/>
      <c r="MNZ52" s="767"/>
      <c r="MOA52" s="767"/>
      <c r="MOB52" s="767"/>
      <c r="MOC52" s="767"/>
      <c r="MOD52" s="767"/>
      <c r="MOE52" s="767"/>
      <c r="MOF52" s="767"/>
      <c r="MOG52" s="767"/>
      <c r="MOH52" s="767"/>
      <c r="MOI52" s="767"/>
      <c r="MOJ52" s="767"/>
      <c r="MOK52" s="767"/>
      <c r="MOL52" s="767"/>
      <c r="MOM52" s="767"/>
      <c r="MON52" s="767"/>
      <c r="MOO52" s="767"/>
      <c r="MOP52" s="767"/>
      <c r="MOQ52" s="767"/>
      <c r="MOR52" s="767"/>
      <c r="MOS52" s="767"/>
      <c r="MOT52" s="767"/>
      <c r="MOU52" s="767"/>
      <c r="MOV52" s="767"/>
      <c r="MOW52" s="767"/>
      <c r="MOX52" s="767"/>
      <c r="MOY52" s="767"/>
      <c r="MOZ52" s="767"/>
      <c r="MPA52" s="767"/>
      <c r="MPB52" s="767"/>
      <c r="MPC52" s="767"/>
      <c r="MPD52" s="767"/>
      <c r="MPE52" s="767"/>
      <c r="MPF52" s="767"/>
      <c r="MPG52" s="767"/>
      <c r="MPQ52" s="767"/>
      <c r="MPR52" s="767"/>
      <c r="MPS52" s="767"/>
      <c r="MPT52" s="767"/>
      <c r="MPU52" s="767"/>
      <c r="MPV52" s="767"/>
      <c r="MPW52" s="767"/>
      <c r="MPX52" s="767"/>
      <c r="MPY52" s="767"/>
      <c r="MPZ52" s="767"/>
      <c r="MQA52" s="767"/>
      <c r="MQB52" s="767"/>
      <c r="MQC52" s="767"/>
      <c r="MQD52" s="767"/>
      <c r="MQE52" s="767"/>
      <c r="MQF52" s="767"/>
      <c r="MQG52" s="767"/>
      <c r="MQH52" s="767"/>
      <c r="MQI52" s="767"/>
      <c r="MQJ52" s="767"/>
      <c r="MQK52" s="767"/>
      <c r="MQL52" s="767"/>
      <c r="MQM52" s="767"/>
      <c r="MQN52" s="767"/>
      <c r="MQO52" s="767"/>
      <c r="MQP52" s="767"/>
      <c r="MQQ52" s="767"/>
      <c r="MQR52" s="767"/>
      <c r="MQS52" s="767"/>
      <c r="MQT52" s="767"/>
      <c r="MQU52" s="767"/>
      <c r="MQV52" s="767"/>
      <c r="MQW52" s="767"/>
      <c r="MQX52" s="767"/>
      <c r="MQY52" s="767"/>
      <c r="MQZ52" s="767"/>
      <c r="MRA52" s="767"/>
      <c r="MRB52" s="767"/>
      <c r="MRC52" s="767"/>
      <c r="MRD52" s="767"/>
      <c r="MRE52" s="767"/>
      <c r="MRF52" s="767"/>
      <c r="MRG52" s="767"/>
      <c r="MRH52" s="767"/>
      <c r="MRI52" s="767"/>
      <c r="MRJ52" s="767"/>
      <c r="MRK52" s="767"/>
      <c r="MRL52" s="767"/>
      <c r="MRM52" s="767"/>
      <c r="MRN52" s="767"/>
      <c r="MRO52" s="767"/>
      <c r="MRP52" s="767"/>
      <c r="MRQ52" s="767"/>
      <c r="MRR52" s="767"/>
      <c r="MRS52" s="767"/>
      <c r="MRT52" s="767"/>
      <c r="MRU52" s="767"/>
      <c r="MRV52" s="767"/>
      <c r="MRW52" s="767"/>
      <c r="MRX52" s="767"/>
      <c r="MRY52" s="767"/>
      <c r="MRZ52" s="767"/>
      <c r="MSA52" s="767"/>
      <c r="MSB52" s="767"/>
      <c r="MSC52" s="767"/>
      <c r="MSD52" s="767"/>
      <c r="MSE52" s="767"/>
      <c r="MSF52" s="767"/>
      <c r="MSG52" s="767"/>
      <c r="MSH52" s="767"/>
      <c r="MSI52" s="767"/>
      <c r="MSJ52" s="767"/>
      <c r="MSK52" s="767"/>
      <c r="MSL52" s="767"/>
      <c r="MSM52" s="767"/>
      <c r="MSN52" s="767"/>
      <c r="MSO52" s="767"/>
      <c r="MSP52" s="767"/>
      <c r="MSQ52" s="767"/>
      <c r="MSR52" s="767"/>
      <c r="MSS52" s="767"/>
      <c r="MST52" s="767"/>
      <c r="MSU52" s="767"/>
      <c r="MSV52" s="767"/>
      <c r="MSW52" s="767"/>
      <c r="MSX52" s="767"/>
      <c r="MSY52" s="767"/>
      <c r="MSZ52" s="767"/>
      <c r="MTA52" s="767"/>
      <c r="MTB52" s="767"/>
      <c r="MTC52" s="767"/>
      <c r="MTD52" s="767"/>
      <c r="MTE52" s="767"/>
      <c r="MTF52" s="767"/>
      <c r="MTG52" s="767"/>
      <c r="MTH52" s="767"/>
      <c r="MTI52" s="767"/>
      <c r="MTJ52" s="767"/>
      <c r="MTK52" s="767"/>
      <c r="MTL52" s="767"/>
      <c r="MTM52" s="767"/>
      <c r="MTN52" s="767"/>
      <c r="MTO52" s="767"/>
      <c r="MTP52" s="767"/>
      <c r="MTQ52" s="767"/>
      <c r="MTR52" s="767"/>
      <c r="MTS52" s="767"/>
      <c r="MTT52" s="767"/>
      <c r="MTU52" s="767"/>
      <c r="MTV52" s="767"/>
      <c r="MTW52" s="767"/>
      <c r="MTX52" s="767"/>
      <c r="MTY52" s="767"/>
      <c r="MTZ52" s="767"/>
      <c r="MUA52" s="767"/>
      <c r="MUB52" s="767"/>
      <c r="MUC52" s="767"/>
      <c r="MUD52" s="767"/>
      <c r="MUE52" s="767"/>
      <c r="MUF52" s="767"/>
      <c r="MUG52" s="767"/>
      <c r="MUH52" s="767"/>
      <c r="MUI52" s="767"/>
      <c r="MUJ52" s="767"/>
      <c r="MUK52" s="767"/>
      <c r="MUL52" s="767"/>
      <c r="MUM52" s="767"/>
      <c r="MUN52" s="767"/>
      <c r="MUO52" s="767"/>
      <c r="MUP52" s="767"/>
      <c r="MUQ52" s="767"/>
      <c r="MUR52" s="767"/>
      <c r="MUS52" s="767"/>
      <c r="MUT52" s="767"/>
      <c r="MUU52" s="767"/>
      <c r="MUV52" s="767"/>
      <c r="MUW52" s="767"/>
      <c r="MUX52" s="767"/>
      <c r="MUY52" s="767"/>
      <c r="MUZ52" s="767"/>
      <c r="MVA52" s="767"/>
      <c r="MVB52" s="767"/>
      <c r="MVC52" s="767"/>
      <c r="MVD52" s="767"/>
      <c r="MVE52" s="767"/>
      <c r="MVF52" s="767"/>
      <c r="MVG52" s="767"/>
      <c r="MVH52" s="767"/>
      <c r="MVI52" s="767"/>
      <c r="MVJ52" s="767"/>
      <c r="MVK52" s="767"/>
      <c r="MVL52" s="767"/>
      <c r="MVM52" s="767"/>
      <c r="MVN52" s="767"/>
      <c r="MVO52" s="767"/>
      <c r="MVP52" s="767"/>
      <c r="MVQ52" s="767"/>
      <c r="MVR52" s="767"/>
      <c r="MVS52" s="767"/>
      <c r="MVT52" s="767"/>
      <c r="MVU52" s="767"/>
      <c r="MVV52" s="767"/>
      <c r="MVW52" s="767"/>
      <c r="MVX52" s="767"/>
      <c r="MVY52" s="767"/>
      <c r="MVZ52" s="767"/>
      <c r="MWA52" s="767"/>
      <c r="MWB52" s="767"/>
      <c r="MWC52" s="767"/>
      <c r="MWD52" s="767"/>
      <c r="MWE52" s="767"/>
      <c r="MWF52" s="767"/>
      <c r="MWG52" s="767"/>
      <c r="MWH52" s="767"/>
      <c r="MWI52" s="767"/>
      <c r="MWJ52" s="767"/>
      <c r="MWK52" s="767"/>
      <c r="MWL52" s="767"/>
      <c r="MWM52" s="767"/>
      <c r="MWN52" s="767"/>
      <c r="MWO52" s="767"/>
      <c r="MWP52" s="767"/>
      <c r="MWQ52" s="767"/>
      <c r="MWR52" s="767"/>
      <c r="MWS52" s="767"/>
      <c r="MWT52" s="767"/>
      <c r="MWU52" s="767"/>
      <c r="MWV52" s="767"/>
      <c r="MWW52" s="767"/>
      <c r="MWX52" s="767"/>
      <c r="MWY52" s="767"/>
      <c r="MWZ52" s="767"/>
      <c r="MXA52" s="767"/>
      <c r="MXB52" s="767"/>
      <c r="MXC52" s="767"/>
      <c r="MXD52" s="767"/>
      <c r="MXE52" s="767"/>
      <c r="MXF52" s="767"/>
      <c r="MXG52" s="767"/>
      <c r="MXH52" s="767"/>
      <c r="MXI52" s="767"/>
      <c r="MXJ52" s="767"/>
      <c r="MXK52" s="767"/>
      <c r="MXL52" s="767"/>
      <c r="MXM52" s="767"/>
      <c r="MXN52" s="767"/>
      <c r="MXO52" s="767"/>
      <c r="MXP52" s="767"/>
      <c r="MXQ52" s="767"/>
      <c r="MXR52" s="767"/>
      <c r="MXS52" s="767"/>
      <c r="MXT52" s="767"/>
      <c r="MXU52" s="767"/>
      <c r="MXV52" s="767"/>
      <c r="MXW52" s="767"/>
      <c r="MXX52" s="767"/>
      <c r="MXY52" s="767"/>
      <c r="MXZ52" s="767"/>
      <c r="MYA52" s="767"/>
      <c r="MYB52" s="767"/>
      <c r="MYC52" s="767"/>
      <c r="MYD52" s="767"/>
      <c r="MYE52" s="767"/>
      <c r="MYF52" s="767"/>
      <c r="MYG52" s="767"/>
      <c r="MYH52" s="767"/>
      <c r="MYI52" s="767"/>
      <c r="MYJ52" s="767"/>
      <c r="MYK52" s="767"/>
      <c r="MYL52" s="767"/>
      <c r="MYM52" s="767"/>
      <c r="MYN52" s="767"/>
      <c r="MYO52" s="767"/>
      <c r="MYP52" s="767"/>
      <c r="MYQ52" s="767"/>
      <c r="MYR52" s="767"/>
      <c r="MYS52" s="767"/>
      <c r="MYT52" s="767"/>
      <c r="MYU52" s="767"/>
      <c r="MYV52" s="767"/>
      <c r="MYW52" s="767"/>
      <c r="MYX52" s="767"/>
      <c r="MYY52" s="767"/>
      <c r="MYZ52" s="767"/>
      <c r="MZA52" s="767"/>
      <c r="MZB52" s="767"/>
      <c r="MZC52" s="767"/>
      <c r="MZD52" s="767"/>
      <c r="MZE52" s="767"/>
      <c r="MZF52" s="767"/>
      <c r="MZG52" s="767"/>
      <c r="MZH52" s="767"/>
      <c r="MZI52" s="767"/>
      <c r="MZJ52" s="767"/>
      <c r="MZK52" s="767"/>
      <c r="MZL52" s="767"/>
      <c r="MZM52" s="767"/>
      <c r="MZN52" s="767"/>
      <c r="MZO52" s="767"/>
      <c r="MZP52" s="767"/>
      <c r="MZQ52" s="767"/>
      <c r="MZR52" s="767"/>
      <c r="MZS52" s="767"/>
      <c r="MZT52" s="767"/>
      <c r="MZU52" s="767"/>
      <c r="MZV52" s="767"/>
      <c r="MZW52" s="767"/>
      <c r="MZX52" s="767"/>
      <c r="MZY52" s="767"/>
      <c r="MZZ52" s="767"/>
      <c r="NAA52" s="767"/>
      <c r="NAB52" s="767"/>
      <c r="NAC52" s="767"/>
      <c r="NAD52" s="767"/>
      <c r="NAE52" s="767"/>
      <c r="NAF52" s="767"/>
      <c r="NAG52" s="767"/>
      <c r="NAH52" s="767"/>
      <c r="NAI52" s="767"/>
      <c r="NAJ52" s="767"/>
      <c r="NAK52" s="767"/>
      <c r="NAL52" s="767"/>
      <c r="NAM52" s="767"/>
      <c r="NAN52" s="767"/>
      <c r="NAO52" s="767"/>
      <c r="NAP52" s="767"/>
      <c r="NAQ52" s="767"/>
      <c r="NAR52" s="767"/>
      <c r="NAS52" s="767"/>
      <c r="NAT52" s="767"/>
      <c r="NAU52" s="767"/>
      <c r="NAV52" s="767"/>
      <c r="NAW52" s="767"/>
      <c r="NAX52" s="767"/>
      <c r="NAY52" s="767"/>
      <c r="NAZ52" s="767"/>
      <c r="NBA52" s="767"/>
      <c r="NBB52" s="767"/>
      <c r="NBC52" s="767"/>
      <c r="NBD52" s="767"/>
      <c r="NBE52" s="767"/>
      <c r="NBF52" s="767"/>
      <c r="NBG52" s="767"/>
      <c r="NBH52" s="767"/>
      <c r="NBI52" s="767"/>
      <c r="NBJ52" s="767"/>
      <c r="NBK52" s="767"/>
      <c r="NBL52" s="767"/>
      <c r="NBM52" s="767"/>
      <c r="NBN52" s="767"/>
      <c r="NBO52" s="767"/>
      <c r="NBP52" s="767"/>
      <c r="NBQ52" s="767"/>
      <c r="NBR52" s="767"/>
      <c r="NBS52" s="767"/>
      <c r="NBT52" s="767"/>
      <c r="NBU52" s="767"/>
      <c r="NBV52" s="767"/>
      <c r="NBW52" s="767"/>
      <c r="NBX52" s="767"/>
      <c r="NBY52" s="767"/>
      <c r="NBZ52" s="767"/>
      <c r="NCA52" s="767"/>
      <c r="NCB52" s="767"/>
      <c r="NCC52" s="767"/>
      <c r="NCD52" s="767"/>
      <c r="NCE52" s="767"/>
      <c r="NCF52" s="767"/>
      <c r="NCG52" s="767"/>
      <c r="NCH52" s="767"/>
      <c r="NCI52" s="767"/>
      <c r="NCJ52" s="767"/>
      <c r="NCK52" s="767"/>
      <c r="NCL52" s="767"/>
      <c r="NCM52" s="767"/>
      <c r="NCN52" s="767"/>
      <c r="NCO52" s="767"/>
      <c r="NCP52" s="767"/>
      <c r="NCQ52" s="767"/>
      <c r="NCR52" s="767"/>
      <c r="NCS52" s="767"/>
      <c r="NCT52" s="767"/>
      <c r="NCU52" s="767"/>
      <c r="NCV52" s="767"/>
      <c r="NCW52" s="767"/>
      <c r="NCX52" s="767"/>
      <c r="NCY52" s="767"/>
      <c r="NCZ52" s="767"/>
      <c r="NDA52" s="767"/>
      <c r="NDB52" s="767"/>
      <c r="NDC52" s="767"/>
      <c r="NDD52" s="767"/>
      <c r="NDE52" s="767"/>
      <c r="NDF52" s="767"/>
      <c r="NDG52" s="767"/>
      <c r="NDH52" s="767"/>
      <c r="NDI52" s="767"/>
      <c r="NDJ52" s="767"/>
      <c r="NDK52" s="767"/>
      <c r="NDL52" s="767"/>
      <c r="NDM52" s="767"/>
      <c r="NDN52" s="767"/>
      <c r="NDO52" s="767"/>
      <c r="NDP52" s="767"/>
      <c r="NDQ52" s="767"/>
      <c r="NDR52" s="767"/>
      <c r="NDS52" s="767"/>
      <c r="NDT52" s="767"/>
      <c r="NDU52" s="767"/>
      <c r="NDV52" s="767"/>
      <c r="NDW52" s="767"/>
      <c r="NDX52" s="767"/>
      <c r="NDY52" s="767"/>
      <c r="NDZ52" s="767"/>
      <c r="NEA52" s="767"/>
      <c r="NEB52" s="767"/>
      <c r="NEC52" s="767"/>
      <c r="NED52" s="767"/>
      <c r="NEE52" s="767"/>
      <c r="NEF52" s="767"/>
      <c r="NEG52" s="767"/>
      <c r="NEH52" s="767"/>
      <c r="NEI52" s="767"/>
      <c r="NEJ52" s="767"/>
      <c r="NEK52" s="767"/>
      <c r="NEL52" s="767"/>
      <c r="NEM52" s="767"/>
      <c r="NEN52" s="767"/>
      <c r="NEO52" s="767"/>
      <c r="NEP52" s="767"/>
      <c r="NEQ52" s="767"/>
      <c r="NER52" s="767"/>
      <c r="NES52" s="767"/>
      <c r="NET52" s="767"/>
      <c r="NEU52" s="767"/>
      <c r="NEV52" s="767"/>
      <c r="NEW52" s="767"/>
      <c r="NEX52" s="767"/>
      <c r="NEY52" s="767"/>
      <c r="NEZ52" s="767"/>
      <c r="NFA52" s="767"/>
      <c r="NFB52" s="767"/>
      <c r="NFC52" s="767"/>
      <c r="NFD52" s="767"/>
      <c r="NFE52" s="767"/>
      <c r="NFF52" s="767"/>
      <c r="NFG52" s="767"/>
      <c r="NFH52" s="767"/>
      <c r="NFI52" s="767"/>
      <c r="NFJ52" s="767"/>
      <c r="NFK52" s="767"/>
      <c r="NFL52" s="767"/>
      <c r="NFM52" s="767"/>
      <c r="NFN52" s="767"/>
      <c r="NFO52" s="767"/>
      <c r="NFP52" s="767"/>
      <c r="NFQ52" s="767"/>
      <c r="NFR52" s="767"/>
      <c r="NFS52" s="767"/>
      <c r="NFT52" s="767"/>
      <c r="NFU52" s="767"/>
      <c r="NFV52" s="767"/>
      <c r="NFW52" s="767"/>
      <c r="NFX52" s="767"/>
      <c r="NFY52" s="767"/>
      <c r="NFZ52" s="767"/>
      <c r="NGA52" s="767"/>
      <c r="NGB52" s="767"/>
      <c r="NGC52" s="767"/>
      <c r="NGD52" s="767"/>
      <c r="NGE52" s="767"/>
      <c r="NGF52" s="767"/>
      <c r="NGG52" s="767"/>
      <c r="NGH52" s="767"/>
      <c r="NGI52" s="767"/>
      <c r="NGJ52" s="767"/>
      <c r="NGK52" s="767"/>
      <c r="NGL52" s="767"/>
      <c r="NGM52" s="767"/>
      <c r="NGN52" s="767"/>
      <c r="NGO52" s="767"/>
      <c r="NGP52" s="767"/>
      <c r="NGQ52" s="767"/>
      <c r="NGR52" s="767"/>
      <c r="NGS52" s="767"/>
      <c r="NGT52" s="767"/>
      <c r="NGU52" s="767"/>
      <c r="NGV52" s="767"/>
      <c r="NGW52" s="767"/>
      <c r="NGX52" s="767"/>
      <c r="NGY52" s="767"/>
      <c r="NGZ52" s="767"/>
      <c r="NHA52" s="767"/>
      <c r="NHB52" s="767"/>
      <c r="NHC52" s="767"/>
      <c r="NHD52" s="767"/>
      <c r="NHE52" s="767"/>
      <c r="NHF52" s="767"/>
      <c r="NHG52" s="767"/>
      <c r="NHH52" s="767"/>
      <c r="NHI52" s="767"/>
      <c r="NHJ52" s="767"/>
      <c r="NHK52" s="767"/>
      <c r="NHL52" s="767"/>
      <c r="NHM52" s="767"/>
      <c r="NHN52" s="767"/>
      <c r="NHO52" s="767"/>
      <c r="NHP52" s="767"/>
      <c r="NHQ52" s="767"/>
      <c r="NHR52" s="767"/>
      <c r="NHS52" s="767"/>
      <c r="NHT52" s="767"/>
      <c r="NHU52" s="767"/>
      <c r="NHV52" s="767"/>
      <c r="NHW52" s="767"/>
      <c r="NHX52" s="767"/>
      <c r="NHY52" s="767"/>
      <c r="NHZ52" s="767"/>
      <c r="NIA52" s="767"/>
      <c r="NIB52" s="767"/>
      <c r="NIC52" s="767"/>
      <c r="NID52" s="767"/>
      <c r="NIE52" s="767"/>
      <c r="NIF52" s="767"/>
      <c r="NIG52" s="767"/>
      <c r="NIH52" s="767"/>
      <c r="NII52" s="767"/>
      <c r="NIJ52" s="767"/>
      <c r="NIK52" s="767"/>
      <c r="NIL52" s="767"/>
      <c r="NIM52" s="767"/>
      <c r="NIN52" s="767"/>
      <c r="NIO52" s="767"/>
      <c r="NIP52" s="767"/>
      <c r="NIQ52" s="767"/>
      <c r="NIR52" s="767"/>
      <c r="NIS52" s="767"/>
      <c r="NIT52" s="767"/>
      <c r="NIU52" s="767"/>
      <c r="NIV52" s="767"/>
      <c r="NIW52" s="767"/>
      <c r="NIX52" s="767"/>
      <c r="NIY52" s="767"/>
      <c r="NIZ52" s="767"/>
      <c r="NJA52" s="767"/>
      <c r="NJB52" s="767"/>
      <c r="NJC52" s="767"/>
      <c r="NJD52" s="767"/>
      <c r="NJE52" s="767"/>
      <c r="NJF52" s="767"/>
      <c r="NJG52" s="767"/>
      <c r="NJH52" s="767"/>
      <c r="NJI52" s="767"/>
      <c r="NJJ52" s="767"/>
      <c r="NJK52" s="767"/>
      <c r="NJL52" s="767"/>
      <c r="NJM52" s="767"/>
      <c r="NJN52" s="767"/>
      <c r="NJO52" s="767"/>
      <c r="NJP52" s="767"/>
      <c r="NJQ52" s="767"/>
      <c r="NJR52" s="767"/>
      <c r="NJS52" s="767"/>
      <c r="NJT52" s="767"/>
      <c r="NJU52" s="767"/>
      <c r="NJV52" s="767"/>
      <c r="NJW52" s="767"/>
      <c r="NJX52" s="767"/>
      <c r="NJY52" s="767"/>
      <c r="NJZ52" s="767"/>
      <c r="NKA52" s="767"/>
      <c r="NKB52" s="767"/>
      <c r="NKC52" s="767"/>
      <c r="NKD52" s="767"/>
      <c r="NKE52" s="767"/>
      <c r="NKF52" s="767"/>
      <c r="NKG52" s="767"/>
      <c r="NKH52" s="767"/>
      <c r="NKI52" s="767"/>
      <c r="NKJ52" s="767"/>
      <c r="NKK52" s="767"/>
      <c r="NKL52" s="767"/>
      <c r="NKM52" s="767"/>
      <c r="NKN52" s="767"/>
      <c r="NKO52" s="767"/>
      <c r="NKP52" s="767"/>
      <c r="NKQ52" s="767"/>
      <c r="NKR52" s="767"/>
      <c r="NKS52" s="767"/>
      <c r="NKT52" s="767"/>
      <c r="NKU52" s="767"/>
      <c r="NKV52" s="767"/>
      <c r="NKW52" s="767"/>
      <c r="NKX52" s="767"/>
      <c r="NKY52" s="767"/>
      <c r="NKZ52" s="767"/>
      <c r="NLA52" s="767"/>
      <c r="NLB52" s="767"/>
      <c r="NLC52" s="767"/>
      <c r="NLD52" s="767"/>
      <c r="NLE52" s="767"/>
      <c r="NLF52" s="767"/>
      <c r="NLG52" s="767"/>
      <c r="NLH52" s="767"/>
      <c r="NLI52" s="767"/>
      <c r="NLJ52" s="767"/>
      <c r="NLK52" s="767"/>
      <c r="NLL52" s="767"/>
      <c r="NLM52" s="767"/>
      <c r="NLN52" s="767"/>
      <c r="NLO52" s="767"/>
      <c r="NLP52" s="767"/>
      <c r="NLQ52" s="767"/>
      <c r="NLR52" s="767"/>
      <c r="NLS52" s="767"/>
      <c r="NLT52" s="767"/>
      <c r="NLU52" s="767"/>
      <c r="NLV52" s="767"/>
      <c r="NLW52" s="767"/>
      <c r="NLX52" s="767"/>
      <c r="NLY52" s="767"/>
      <c r="NLZ52" s="767"/>
      <c r="NMA52" s="767"/>
      <c r="NMB52" s="767"/>
      <c r="NMC52" s="767"/>
      <c r="NMD52" s="767"/>
      <c r="NME52" s="767"/>
      <c r="NMF52" s="767"/>
      <c r="NMG52" s="767"/>
      <c r="NMH52" s="767"/>
      <c r="NMI52" s="767"/>
      <c r="NMJ52" s="767"/>
      <c r="NMK52" s="767"/>
      <c r="NML52" s="767"/>
      <c r="NMM52" s="767"/>
      <c r="NMN52" s="767"/>
      <c r="NMO52" s="767"/>
      <c r="NMP52" s="767"/>
      <c r="NMQ52" s="767"/>
      <c r="NMR52" s="767"/>
      <c r="NMS52" s="767"/>
      <c r="NMT52" s="767"/>
      <c r="NMU52" s="767"/>
      <c r="NMV52" s="767"/>
      <c r="NMW52" s="767"/>
      <c r="NMX52" s="767"/>
      <c r="NMY52" s="767"/>
      <c r="NMZ52" s="767"/>
      <c r="NNA52" s="767"/>
      <c r="NNB52" s="767"/>
      <c r="NNC52" s="767"/>
      <c r="NND52" s="767"/>
      <c r="NNE52" s="767"/>
      <c r="NNF52" s="767"/>
      <c r="NNG52" s="767"/>
      <c r="NNH52" s="767"/>
      <c r="NNI52" s="767"/>
      <c r="NNJ52" s="767"/>
      <c r="NNK52" s="767"/>
      <c r="NNL52" s="767"/>
      <c r="NNM52" s="767"/>
      <c r="NNN52" s="767"/>
      <c r="NNO52" s="767"/>
      <c r="NNP52" s="767"/>
      <c r="NNQ52" s="767"/>
      <c r="NNR52" s="767"/>
      <c r="NNS52" s="767"/>
      <c r="NNT52" s="767"/>
      <c r="NNU52" s="767"/>
      <c r="NNV52" s="767"/>
      <c r="NNW52" s="767"/>
      <c r="NNX52" s="767"/>
      <c r="NNY52" s="767"/>
      <c r="NNZ52" s="767"/>
      <c r="NOA52" s="767"/>
      <c r="NOB52" s="767"/>
      <c r="NOC52" s="767"/>
      <c r="NOD52" s="767"/>
      <c r="NOE52" s="767"/>
      <c r="NOF52" s="767"/>
      <c r="NOG52" s="767"/>
      <c r="NOH52" s="767"/>
      <c r="NOI52" s="767"/>
      <c r="NOJ52" s="767"/>
      <c r="NOK52" s="767"/>
      <c r="NOL52" s="767"/>
      <c r="NOM52" s="767"/>
      <c r="NON52" s="767"/>
      <c r="NOO52" s="767"/>
      <c r="NOP52" s="767"/>
      <c r="NOQ52" s="767"/>
      <c r="NOR52" s="767"/>
      <c r="NOS52" s="767"/>
      <c r="NOT52" s="767"/>
      <c r="NOU52" s="767"/>
      <c r="NOV52" s="767"/>
      <c r="NOW52" s="767"/>
      <c r="NOX52" s="767"/>
      <c r="NOY52" s="767"/>
      <c r="NOZ52" s="767"/>
      <c r="NPA52" s="767"/>
      <c r="NPB52" s="767"/>
      <c r="NPC52" s="767"/>
      <c r="NPD52" s="767"/>
      <c r="NPE52" s="767"/>
      <c r="NPF52" s="767"/>
      <c r="NPG52" s="767"/>
      <c r="NPH52" s="767"/>
      <c r="NPI52" s="767"/>
      <c r="NPJ52" s="767"/>
      <c r="NPK52" s="767"/>
      <c r="NPL52" s="767"/>
      <c r="NPM52" s="767"/>
      <c r="NPN52" s="767"/>
      <c r="NPO52" s="767"/>
      <c r="NPP52" s="767"/>
      <c r="NPQ52" s="767"/>
      <c r="NPR52" s="767"/>
      <c r="NPS52" s="767"/>
      <c r="NPT52" s="767"/>
      <c r="NPU52" s="767"/>
      <c r="NPV52" s="767"/>
      <c r="NPW52" s="767"/>
      <c r="NPX52" s="767"/>
      <c r="NPY52" s="767"/>
      <c r="NPZ52" s="767"/>
      <c r="NQA52" s="767"/>
      <c r="NQB52" s="767"/>
      <c r="NQC52" s="767"/>
      <c r="NQD52" s="767"/>
      <c r="NQE52" s="767"/>
      <c r="NQF52" s="767"/>
      <c r="NQG52" s="767"/>
      <c r="NQH52" s="767"/>
      <c r="NQI52" s="767"/>
      <c r="NQJ52" s="767"/>
      <c r="NQK52" s="767"/>
      <c r="NQL52" s="767"/>
      <c r="NQM52" s="767"/>
      <c r="NQN52" s="767"/>
      <c r="NQO52" s="767"/>
      <c r="NQP52" s="767"/>
      <c r="NQQ52" s="767"/>
      <c r="NQR52" s="767"/>
      <c r="NQS52" s="767"/>
      <c r="NQT52" s="767"/>
      <c r="NQU52" s="767"/>
      <c r="NQV52" s="767"/>
      <c r="NQW52" s="767"/>
      <c r="NQX52" s="767"/>
      <c r="NQY52" s="767"/>
      <c r="NQZ52" s="767"/>
      <c r="NRA52" s="767"/>
      <c r="NRB52" s="767"/>
      <c r="NRC52" s="767"/>
      <c r="NRD52" s="767"/>
      <c r="NRE52" s="767"/>
      <c r="NRF52" s="767"/>
      <c r="NRG52" s="767"/>
      <c r="NRH52" s="767"/>
      <c r="NRI52" s="767"/>
      <c r="NRJ52" s="767"/>
      <c r="NRK52" s="767"/>
      <c r="NRL52" s="767"/>
      <c r="NRM52" s="767"/>
      <c r="NRN52" s="767"/>
      <c r="NRO52" s="767"/>
      <c r="NRP52" s="767"/>
      <c r="NRQ52" s="767"/>
      <c r="NRR52" s="767"/>
      <c r="NRS52" s="767"/>
      <c r="NRT52" s="767"/>
      <c r="NRU52" s="767"/>
      <c r="NRV52" s="767"/>
      <c r="NRW52" s="767"/>
      <c r="NRX52" s="767"/>
      <c r="NRY52" s="767"/>
      <c r="NRZ52" s="767"/>
      <c r="NSA52" s="767"/>
      <c r="NSB52" s="767"/>
      <c r="NSC52" s="767"/>
      <c r="NSD52" s="767"/>
      <c r="NSE52" s="767"/>
      <c r="NSF52" s="767"/>
      <c r="NSG52" s="767"/>
      <c r="NSH52" s="767"/>
      <c r="NSI52" s="767"/>
      <c r="NSJ52" s="767"/>
      <c r="NSK52" s="767"/>
      <c r="NSL52" s="767"/>
      <c r="NSM52" s="767"/>
      <c r="NSN52" s="767"/>
      <c r="NSO52" s="767"/>
      <c r="NSP52" s="767"/>
      <c r="NSQ52" s="767"/>
      <c r="NSR52" s="767"/>
      <c r="NSS52" s="767"/>
      <c r="NST52" s="767"/>
      <c r="NSU52" s="767"/>
      <c r="NSV52" s="767"/>
      <c r="NSW52" s="767"/>
      <c r="NSX52" s="767"/>
      <c r="NSY52" s="767"/>
      <c r="NSZ52" s="767"/>
      <c r="NTA52" s="767"/>
      <c r="NTB52" s="767"/>
      <c r="NTC52" s="767"/>
      <c r="NTD52" s="767"/>
      <c r="NTE52" s="767"/>
      <c r="NTF52" s="767"/>
      <c r="NTG52" s="767"/>
      <c r="NTH52" s="767"/>
      <c r="NTI52" s="767"/>
      <c r="NTJ52" s="767"/>
      <c r="NTK52" s="767"/>
      <c r="NTL52" s="767"/>
      <c r="NTM52" s="767"/>
      <c r="NTN52" s="767"/>
      <c r="NTO52" s="767"/>
      <c r="NTP52" s="767"/>
      <c r="NTQ52" s="767"/>
      <c r="NTR52" s="767"/>
      <c r="NTS52" s="767"/>
      <c r="NTT52" s="767"/>
      <c r="NTU52" s="767"/>
      <c r="NTV52" s="767"/>
      <c r="NTW52" s="767"/>
      <c r="NTX52" s="767"/>
      <c r="NTY52" s="767"/>
      <c r="NTZ52" s="767"/>
      <c r="NUA52" s="767"/>
      <c r="NUB52" s="767"/>
      <c r="NUC52" s="767"/>
      <c r="NUD52" s="767"/>
      <c r="NUE52" s="767"/>
      <c r="NUF52" s="767"/>
      <c r="NUG52" s="767"/>
      <c r="NUH52" s="767"/>
      <c r="NUI52" s="767"/>
      <c r="NUJ52" s="767"/>
      <c r="NUK52" s="767"/>
      <c r="NUL52" s="767"/>
      <c r="NUM52" s="767"/>
      <c r="NUN52" s="767"/>
      <c r="NUO52" s="767"/>
      <c r="NUP52" s="767"/>
      <c r="NUQ52" s="767"/>
      <c r="NUR52" s="767"/>
      <c r="NUS52" s="767"/>
      <c r="NUT52" s="767"/>
      <c r="NUU52" s="767"/>
      <c r="NUV52" s="767"/>
      <c r="NUW52" s="767"/>
      <c r="NUX52" s="767"/>
      <c r="NUY52" s="767"/>
      <c r="NUZ52" s="767"/>
      <c r="NVA52" s="767"/>
      <c r="NVB52" s="767"/>
      <c r="NVC52" s="767"/>
      <c r="NVD52" s="767"/>
      <c r="NVE52" s="767"/>
      <c r="NVF52" s="767"/>
      <c r="NVG52" s="767"/>
      <c r="NVH52" s="767"/>
      <c r="NVI52" s="767"/>
      <c r="NVJ52" s="767"/>
      <c r="NVK52" s="767"/>
      <c r="NVL52" s="767"/>
      <c r="NVM52" s="767"/>
      <c r="NVN52" s="767"/>
      <c r="NVO52" s="767"/>
      <c r="NVP52" s="767"/>
      <c r="NVQ52" s="767"/>
      <c r="NVR52" s="767"/>
      <c r="NVS52" s="767"/>
      <c r="NVT52" s="767"/>
      <c r="NVU52" s="767"/>
      <c r="NVV52" s="767"/>
      <c r="NVW52" s="767"/>
      <c r="NVX52" s="767"/>
      <c r="NVY52" s="767"/>
      <c r="NVZ52" s="767"/>
      <c r="NWA52" s="767"/>
      <c r="NWB52" s="767"/>
      <c r="NWC52" s="767"/>
      <c r="NWD52" s="767"/>
      <c r="NWE52" s="767"/>
      <c r="NWF52" s="767"/>
      <c r="NWG52" s="767"/>
      <c r="NWH52" s="767"/>
      <c r="NWI52" s="767"/>
      <c r="NWJ52" s="767"/>
      <c r="NWK52" s="767"/>
      <c r="NWL52" s="767"/>
      <c r="NWM52" s="767"/>
      <c r="NWN52" s="767"/>
      <c r="NWO52" s="767"/>
      <c r="NWP52" s="767"/>
      <c r="NWQ52" s="767"/>
      <c r="NWR52" s="767"/>
      <c r="NWS52" s="767"/>
      <c r="NWT52" s="767"/>
      <c r="NWU52" s="767"/>
      <c r="NWV52" s="767"/>
      <c r="NWW52" s="767"/>
      <c r="NWX52" s="767"/>
      <c r="NWY52" s="767"/>
      <c r="NWZ52" s="767"/>
      <c r="NXA52" s="767"/>
      <c r="NXB52" s="767"/>
      <c r="NXC52" s="767"/>
      <c r="NXD52" s="767"/>
      <c r="NXE52" s="767"/>
      <c r="NXF52" s="767"/>
      <c r="NXG52" s="767"/>
      <c r="NXH52" s="767"/>
      <c r="NXI52" s="767"/>
      <c r="NXJ52" s="767"/>
      <c r="NXK52" s="767"/>
      <c r="NXL52" s="767"/>
      <c r="NXM52" s="767"/>
      <c r="NXN52" s="767"/>
      <c r="NXO52" s="767"/>
      <c r="NXP52" s="767"/>
      <c r="NXQ52" s="767"/>
      <c r="NXR52" s="767"/>
      <c r="NXS52" s="767"/>
      <c r="NXT52" s="767"/>
      <c r="NXU52" s="767"/>
      <c r="NXV52" s="767"/>
      <c r="NXW52" s="767"/>
      <c r="NXX52" s="767"/>
      <c r="NXY52" s="767"/>
      <c r="NXZ52" s="767"/>
      <c r="NYA52" s="767"/>
      <c r="NYB52" s="767"/>
      <c r="NYC52" s="767"/>
      <c r="NYD52" s="767"/>
      <c r="NYE52" s="767"/>
      <c r="NYF52" s="767"/>
      <c r="NYG52" s="767"/>
      <c r="NYH52" s="767"/>
      <c r="NYI52" s="767"/>
      <c r="NYJ52" s="767"/>
      <c r="NYK52" s="767"/>
      <c r="NYL52" s="767"/>
      <c r="NYM52" s="767"/>
      <c r="NYN52" s="767"/>
      <c r="NYO52" s="767"/>
      <c r="NYP52" s="767"/>
      <c r="NYQ52" s="767"/>
      <c r="NYR52" s="767"/>
      <c r="NYS52" s="767"/>
      <c r="NYT52" s="767"/>
      <c r="NYU52" s="767"/>
      <c r="NYV52" s="767"/>
      <c r="NYW52" s="767"/>
      <c r="NYX52" s="767"/>
      <c r="NYY52" s="767"/>
      <c r="NYZ52" s="767"/>
      <c r="NZA52" s="767"/>
      <c r="NZB52" s="767"/>
      <c r="NZC52" s="767"/>
      <c r="NZD52" s="767"/>
      <c r="NZE52" s="767"/>
      <c r="NZF52" s="767"/>
      <c r="NZG52" s="767"/>
      <c r="NZH52" s="767"/>
      <c r="NZI52" s="767"/>
      <c r="NZJ52" s="767"/>
      <c r="NZK52" s="767"/>
      <c r="NZL52" s="767"/>
      <c r="NZM52" s="767"/>
      <c r="NZN52" s="767"/>
      <c r="NZO52" s="767"/>
      <c r="NZP52" s="767"/>
      <c r="NZQ52" s="767"/>
      <c r="NZR52" s="767"/>
      <c r="NZS52" s="767"/>
      <c r="NZT52" s="767"/>
      <c r="NZU52" s="767"/>
      <c r="NZV52" s="767"/>
      <c r="NZW52" s="767"/>
      <c r="NZX52" s="767"/>
      <c r="NZY52" s="767"/>
      <c r="NZZ52" s="767"/>
      <c r="OAA52" s="767"/>
      <c r="OAB52" s="767"/>
      <c r="OAC52" s="767"/>
      <c r="OAD52" s="767"/>
      <c r="OAE52" s="767"/>
      <c r="OAF52" s="767"/>
      <c r="OAG52" s="767"/>
      <c r="OAH52" s="767"/>
      <c r="OAI52" s="767"/>
      <c r="OAJ52" s="767"/>
      <c r="OAK52" s="767"/>
      <c r="OAL52" s="767"/>
      <c r="OAM52" s="767"/>
      <c r="OAN52" s="767"/>
      <c r="OAO52" s="767"/>
      <c r="OAP52" s="767"/>
      <c r="OAQ52" s="767"/>
      <c r="OAR52" s="767"/>
      <c r="OAS52" s="767"/>
      <c r="OAT52" s="767"/>
      <c r="OAU52" s="767"/>
      <c r="OAV52" s="767"/>
      <c r="OAW52" s="767"/>
      <c r="OAX52" s="767"/>
      <c r="OAY52" s="767"/>
      <c r="OAZ52" s="767"/>
      <c r="OBA52" s="767"/>
      <c r="OBB52" s="767"/>
      <c r="OBC52" s="767"/>
      <c r="OBD52" s="767"/>
      <c r="OBE52" s="767"/>
      <c r="OBF52" s="767"/>
      <c r="OBG52" s="767"/>
      <c r="OBH52" s="767"/>
      <c r="OBI52" s="767"/>
      <c r="OBJ52" s="767"/>
      <c r="OBK52" s="767"/>
      <c r="OBL52" s="767"/>
      <c r="OBM52" s="767"/>
      <c r="OBN52" s="767"/>
      <c r="OBO52" s="767"/>
      <c r="OBP52" s="767"/>
      <c r="OBQ52" s="767"/>
      <c r="OBR52" s="767"/>
      <c r="OBS52" s="767"/>
      <c r="OBT52" s="767"/>
      <c r="OBU52" s="767"/>
      <c r="OBV52" s="767"/>
      <c r="OBW52" s="767"/>
      <c r="OBX52" s="767"/>
      <c r="OBY52" s="767"/>
      <c r="OBZ52" s="767"/>
      <c r="OCA52" s="767"/>
      <c r="OCB52" s="767"/>
      <c r="OCC52" s="767"/>
      <c r="OCD52" s="767"/>
      <c r="OCE52" s="767"/>
      <c r="OCF52" s="767"/>
      <c r="OCG52" s="767"/>
      <c r="OCH52" s="767"/>
      <c r="OCI52" s="767"/>
      <c r="OCJ52" s="767"/>
      <c r="OCK52" s="767"/>
      <c r="OCL52" s="767"/>
      <c r="OCM52" s="767"/>
      <c r="OCW52" s="767"/>
      <c r="OCX52" s="767"/>
      <c r="OCY52" s="767"/>
      <c r="OCZ52" s="767"/>
      <c r="ODA52" s="767"/>
      <c r="ODB52" s="767"/>
      <c r="ODC52" s="767"/>
      <c r="ODD52" s="767"/>
      <c r="ODE52" s="767"/>
      <c r="ODF52" s="767"/>
      <c r="ODG52" s="767"/>
      <c r="ODH52" s="767"/>
      <c r="ODI52" s="767"/>
      <c r="ODJ52" s="767"/>
      <c r="ODK52" s="767"/>
      <c r="ODL52" s="767"/>
      <c r="ODM52" s="767"/>
      <c r="ODN52" s="767"/>
      <c r="ODO52" s="767"/>
      <c r="ODP52" s="767"/>
      <c r="ODQ52" s="767"/>
      <c r="ODR52" s="767"/>
      <c r="ODS52" s="767"/>
      <c r="ODT52" s="767"/>
      <c r="ODU52" s="767"/>
      <c r="ODV52" s="767"/>
      <c r="ODW52" s="767"/>
      <c r="ODX52" s="767"/>
      <c r="ODY52" s="767"/>
      <c r="ODZ52" s="767"/>
      <c r="OEA52" s="767"/>
      <c r="OEB52" s="767"/>
      <c r="OEC52" s="767"/>
      <c r="OED52" s="767"/>
      <c r="OEE52" s="767"/>
      <c r="OEF52" s="767"/>
      <c r="OEG52" s="767"/>
      <c r="OEH52" s="767"/>
      <c r="OEI52" s="767"/>
      <c r="OEJ52" s="767"/>
      <c r="OEK52" s="767"/>
      <c r="OEL52" s="767"/>
      <c r="OEM52" s="767"/>
      <c r="OEN52" s="767"/>
      <c r="OEO52" s="767"/>
      <c r="OEP52" s="767"/>
      <c r="OEQ52" s="767"/>
      <c r="OER52" s="767"/>
      <c r="OES52" s="767"/>
      <c r="OET52" s="767"/>
      <c r="OEU52" s="767"/>
      <c r="OEV52" s="767"/>
      <c r="OEW52" s="767"/>
      <c r="OEX52" s="767"/>
      <c r="OEY52" s="767"/>
      <c r="OEZ52" s="767"/>
      <c r="OFA52" s="767"/>
      <c r="OFB52" s="767"/>
      <c r="OFC52" s="767"/>
      <c r="OFD52" s="767"/>
      <c r="OFE52" s="767"/>
      <c r="OFF52" s="767"/>
      <c r="OFG52" s="767"/>
      <c r="OFH52" s="767"/>
      <c r="OFI52" s="767"/>
      <c r="OFJ52" s="767"/>
      <c r="OFK52" s="767"/>
      <c r="OFL52" s="767"/>
      <c r="OFM52" s="767"/>
      <c r="OFN52" s="767"/>
      <c r="OFO52" s="767"/>
      <c r="OFP52" s="767"/>
      <c r="OFQ52" s="767"/>
      <c r="OFR52" s="767"/>
      <c r="OFS52" s="767"/>
      <c r="OFT52" s="767"/>
      <c r="OFU52" s="767"/>
      <c r="OFV52" s="767"/>
      <c r="OFW52" s="767"/>
      <c r="OFX52" s="767"/>
      <c r="OFY52" s="767"/>
      <c r="OFZ52" s="767"/>
      <c r="OGA52" s="767"/>
      <c r="OGB52" s="767"/>
      <c r="OGC52" s="767"/>
      <c r="OGD52" s="767"/>
      <c r="OGE52" s="767"/>
      <c r="OGF52" s="767"/>
      <c r="OGG52" s="767"/>
      <c r="OGH52" s="767"/>
      <c r="OGI52" s="767"/>
      <c r="OGJ52" s="767"/>
      <c r="OGK52" s="767"/>
      <c r="OGL52" s="767"/>
      <c r="OGM52" s="767"/>
      <c r="OGN52" s="767"/>
      <c r="OGO52" s="767"/>
      <c r="OGP52" s="767"/>
      <c r="OGQ52" s="767"/>
      <c r="OGR52" s="767"/>
      <c r="OGS52" s="767"/>
      <c r="OGT52" s="767"/>
      <c r="OGU52" s="767"/>
      <c r="OGV52" s="767"/>
      <c r="OGW52" s="767"/>
      <c r="OGX52" s="767"/>
      <c r="OGY52" s="767"/>
      <c r="OGZ52" s="767"/>
      <c r="OHA52" s="767"/>
      <c r="OHB52" s="767"/>
      <c r="OHC52" s="767"/>
      <c r="OHD52" s="767"/>
      <c r="OHE52" s="767"/>
      <c r="OHF52" s="767"/>
      <c r="OHG52" s="767"/>
      <c r="OHH52" s="767"/>
      <c r="OHI52" s="767"/>
      <c r="OHJ52" s="767"/>
      <c r="OHK52" s="767"/>
      <c r="OHL52" s="767"/>
      <c r="OHM52" s="767"/>
      <c r="OHN52" s="767"/>
      <c r="OHO52" s="767"/>
      <c r="OHP52" s="767"/>
      <c r="OHQ52" s="767"/>
      <c r="OHR52" s="767"/>
      <c r="OHS52" s="767"/>
      <c r="OHT52" s="767"/>
      <c r="OHU52" s="767"/>
      <c r="OHV52" s="767"/>
      <c r="OHW52" s="767"/>
      <c r="OHX52" s="767"/>
      <c r="OHY52" s="767"/>
      <c r="OHZ52" s="767"/>
      <c r="OIA52" s="767"/>
      <c r="OIB52" s="767"/>
      <c r="OIC52" s="767"/>
      <c r="OID52" s="767"/>
      <c r="OIE52" s="767"/>
      <c r="OIF52" s="767"/>
      <c r="OIG52" s="767"/>
      <c r="OIH52" s="767"/>
      <c r="OII52" s="767"/>
      <c r="OIJ52" s="767"/>
      <c r="OIK52" s="767"/>
      <c r="OIL52" s="767"/>
      <c r="OIM52" s="767"/>
      <c r="OIN52" s="767"/>
      <c r="OIO52" s="767"/>
      <c r="OIP52" s="767"/>
      <c r="OIQ52" s="767"/>
      <c r="OIR52" s="767"/>
      <c r="OIS52" s="767"/>
      <c r="OIT52" s="767"/>
      <c r="OIU52" s="767"/>
      <c r="OIV52" s="767"/>
      <c r="OIW52" s="767"/>
      <c r="OIX52" s="767"/>
      <c r="OIY52" s="767"/>
      <c r="OIZ52" s="767"/>
      <c r="OJA52" s="767"/>
      <c r="OJB52" s="767"/>
      <c r="OJC52" s="767"/>
      <c r="OJD52" s="767"/>
      <c r="OJE52" s="767"/>
      <c r="OJF52" s="767"/>
      <c r="OJG52" s="767"/>
      <c r="OJH52" s="767"/>
      <c r="OJI52" s="767"/>
      <c r="OJJ52" s="767"/>
      <c r="OJK52" s="767"/>
      <c r="OJL52" s="767"/>
      <c r="OJM52" s="767"/>
      <c r="OJN52" s="767"/>
      <c r="OJO52" s="767"/>
      <c r="OJP52" s="767"/>
      <c r="OJQ52" s="767"/>
      <c r="OJR52" s="767"/>
      <c r="OJS52" s="767"/>
      <c r="OJT52" s="767"/>
      <c r="OJU52" s="767"/>
      <c r="OJV52" s="767"/>
      <c r="OJW52" s="767"/>
      <c r="OJX52" s="767"/>
      <c r="OJY52" s="767"/>
      <c r="OJZ52" s="767"/>
      <c r="OKA52" s="767"/>
      <c r="OKB52" s="767"/>
      <c r="OKC52" s="767"/>
      <c r="OKD52" s="767"/>
      <c r="OKE52" s="767"/>
      <c r="OKF52" s="767"/>
      <c r="OKG52" s="767"/>
      <c r="OKH52" s="767"/>
      <c r="OKI52" s="767"/>
      <c r="OKJ52" s="767"/>
      <c r="OKK52" s="767"/>
      <c r="OKL52" s="767"/>
      <c r="OKM52" s="767"/>
      <c r="OKN52" s="767"/>
      <c r="OKO52" s="767"/>
      <c r="OKP52" s="767"/>
      <c r="OKQ52" s="767"/>
      <c r="OKR52" s="767"/>
      <c r="OKS52" s="767"/>
      <c r="OKT52" s="767"/>
      <c r="OKU52" s="767"/>
      <c r="OKV52" s="767"/>
      <c r="OKW52" s="767"/>
      <c r="OKX52" s="767"/>
      <c r="OKY52" s="767"/>
      <c r="OKZ52" s="767"/>
      <c r="OLA52" s="767"/>
      <c r="OLB52" s="767"/>
      <c r="OLC52" s="767"/>
      <c r="OLD52" s="767"/>
      <c r="OLE52" s="767"/>
      <c r="OLF52" s="767"/>
      <c r="OLG52" s="767"/>
      <c r="OLH52" s="767"/>
      <c r="OLI52" s="767"/>
      <c r="OLJ52" s="767"/>
      <c r="OLK52" s="767"/>
      <c r="OLL52" s="767"/>
      <c r="OLM52" s="767"/>
      <c r="OLN52" s="767"/>
      <c r="OLO52" s="767"/>
      <c r="OLP52" s="767"/>
      <c r="OLQ52" s="767"/>
      <c r="OLR52" s="767"/>
      <c r="OLS52" s="767"/>
      <c r="OLT52" s="767"/>
      <c r="OLU52" s="767"/>
      <c r="OLV52" s="767"/>
      <c r="OLW52" s="767"/>
      <c r="OLX52" s="767"/>
      <c r="OLY52" s="767"/>
      <c r="OLZ52" s="767"/>
      <c r="OMA52" s="767"/>
      <c r="OMB52" s="767"/>
      <c r="OMC52" s="767"/>
      <c r="OMD52" s="767"/>
      <c r="OME52" s="767"/>
      <c r="OMF52" s="767"/>
      <c r="OMG52" s="767"/>
      <c r="OMH52" s="767"/>
      <c r="OMI52" s="767"/>
      <c r="OMJ52" s="767"/>
      <c r="OMK52" s="767"/>
      <c r="OML52" s="767"/>
      <c r="OMM52" s="767"/>
      <c r="OMN52" s="767"/>
      <c r="OMO52" s="767"/>
      <c r="OMP52" s="767"/>
      <c r="OMQ52" s="767"/>
      <c r="OMR52" s="767"/>
      <c r="OMS52" s="767"/>
      <c r="OMT52" s="767"/>
      <c r="OMU52" s="767"/>
      <c r="OMV52" s="767"/>
      <c r="OMW52" s="767"/>
      <c r="OMX52" s="767"/>
      <c r="OMY52" s="767"/>
      <c r="OMZ52" s="767"/>
      <c r="ONA52" s="767"/>
      <c r="ONB52" s="767"/>
      <c r="ONC52" s="767"/>
      <c r="OND52" s="767"/>
      <c r="ONE52" s="767"/>
      <c r="ONF52" s="767"/>
      <c r="ONG52" s="767"/>
      <c r="ONH52" s="767"/>
      <c r="ONI52" s="767"/>
      <c r="ONJ52" s="767"/>
      <c r="ONK52" s="767"/>
      <c r="ONL52" s="767"/>
      <c r="ONM52" s="767"/>
      <c r="ONN52" s="767"/>
      <c r="ONO52" s="767"/>
      <c r="ONP52" s="767"/>
      <c r="ONQ52" s="767"/>
      <c r="ONR52" s="767"/>
      <c r="ONS52" s="767"/>
      <c r="ONT52" s="767"/>
      <c r="ONU52" s="767"/>
      <c r="ONV52" s="767"/>
      <c r="ONW52" s="767"/>
      <c r="ONX52" s="767"/>
      <c r="ONY52" s="767"/>
      <c r="ONZ52" s="767"/>
      <c r="OOA52" s="767"/>
      <c r="OOB52" s="767"/>
      <c r="OOC52" s="767"/>
      <c r="OOD52" s="767"/>
      <c r="OOE52" s="767"/>
      <c r="OOF52" s="767"/>
      <c r="OOG52" s="767"/>
      <c r="OOH52" s="767"/>
      <c r="OOI52" s="767"/>
      <c r="OOJ52" s="767"/>
      <c r="OOK52" s="767"/>
      <c r="OOL52" s="767"/>
      <c r="OOM52" s="767"/>
      <c r="OON52" s="767"/>
      <c r="OOO52" s="767"/>
      <c r="OOP52" s="767"/>
      <c r="OOQ52" s="767"/>
      <c r="OOR52" s="767"/>
      <c r="OOS52" s="767"/>
      <c r="OOT52" s="767"/>
      <c r="OOU52" s="767"/>
      <c r="OOV52" s="767"/>
      <c r="OOW52" s="767"/>
      <c r="OOX52" s="767"/>
      <c r="OOY52" s="767"/>
      <c r="OOZ52" s="767"/>
      <c r="OPA52" s="767"/>
      <c r="OPB52" s="767"/>
      <c r="OPC52" s="767"/>
      <c r="OPD52" s="767"/>
      <c r="OPE52" s="767"/>
      <c r="OPF52" s="767"/>
      <c r="OPG52" s="767"/>
      <c r="OPH52" s="767"/>
      <c r="OPI52" s="767"/>
      <c r="OPJ52" s="767"/>
      <c r="OPK52" s="767"/>
      <c r="OPL52" s="767"/>
      <c r="OPM52" s="767"/>
      <c r="OPN52" s="767"/>
      <c r="OPO52" s="767"/>
      <c r="OPP52" s="767"/>
      <c r="OPQ52" s="767"/>
      <c r="OPR52" s="767"/>
      <c r="OPS52" s="767"/>
      <c r="OPT52" s="767"/>
      <c r="OPU52" s="767"/>
      <c r="OPV52" s="767"/>
      <c r="OPW52" s="767"/>
      <c r="OPX52" s="767"/>
      <c r="OPY52" s="767"/>
      <c r="OPZ52" s="767"/>
      <c r="OQA52" s="767"/>
      <c r="OQB52" s="767"/>
      <c r="OQC52" s="767"/>
      <c r="OQD52" s="767"/>
      <c r="OQE52" s="767"/>
      <c r="OQF52" s="767"/>
      <c r="OQG52" s="767"/>
      <c r="OQH52" s="767"/>
      <c r="OQI52" s="767"/>
      <c r="OQJ52" s="767"/>
      <c r="OQK52" s="767"/>
      <c r="OQL52" s="767"/>
      <c r="OQM52" s="767"/>
      <c r="OQN52" s="767"/>
      <c r="OQO52" s="767"/>
      <c r="OQP52" s="767"/>
      <c r="OQQ52" s="767"/>
      <c r="OQR52" s="767"/>
      <c r="OQS52" s="767"/>
      <c r="OQT52" s="767"/>
      <c r="OQU52" s="767"/>
      <c r="OQV52" s="767"/>
      <c r="OQW52" s="767"/>
      <c r="OQX52" s="767"/>
      <c r="OQY52" s="767"/>
      <c r="OQZ52" s="767"/>
      <c r="ORA52" s="767"/>
      <c r="ORB52" s="767"/>
      <c r="ORC52" s="767"/>
      <c r="ORD52" s="767"/>
      <c r="ORE52" s="767"/>
      <c r="ORF52" s="767"/>
      <c r="ORG52" s="767"/>
      <c r="ORH52" s="767"/>
      <c r="ORI52" s="767"/>
      <c r="ORJ52" s="767"/>
      <c r="ORK52" s="767"/>
      <c r="ORL52" s="767"/>
      <c r="ORM52" s="767"/>
      <c r="ORN52" s="767"/>
      <c r="ORO52" s="767"/>
      <c r="ORP52" s="767"/>
      <c r="ORQ52" s="767"/>
      <c r="ORR52" s="767"/>
      <c r="ORS52" s="767"/>
      <c r="ORT52" s="767"/>
      <c r="ORU52" s="767"/>
      <c r="ORV52" s="767"/>
      <c r="ORW52" s="767"/>
      <c r="ORX52" s="767"/>
      <c r="ORY52" s="767"/>
      <c r="ORZ52" s="767"/>
      <c r="OSA52" s="767"/>
      <c r="OSB52" s="767"/>
      <c r="OSC52" s="767"/>
      <c r="OSD52" s="767"/>
      <c r="OSE52" s="767"/>
      <c r="OSF52" s="767"/>
      <c r="OSG52" s="767"/>
      <c r="OSH52" s="767"/>
      <c r="OSI52" s="767"/>
      <c r="OSJ52" s="767"/>
      <c r="OSK52" s="767"/>
      <c r="OSL52" s="767"/>
      <c r="OSM52" s="767"/>
      <c r="OSN52" s="767"/>
      <c r="OSO52" s="767"/>
      <c r="OSP52" s="767"/>
      <c r="OSQ52" s="767"/>
      <c r="OSR52" s="767"/>
      <c r="OSS52" s="767"/>
      <c r="OST52" s="767"/>
      <c r="OSU52" s="767"/>
      <c r="OSV52" s="767"/>
      <c r="OSW52" s="767"/>
      <c r="OSX52" s="767"/>
      <c r="OSY52" s="767"/>
      <c r="OSZ52" s="767"/>
      <c r="OTA52" s="767"/>
      <c r="OTB52" s="767"/>
      <c r="OTC52" s="767"/>
      <c r="OTD52" s="767"/>
      <c r="OTE52" s="767"/>
      <c r="OTF52" s="767"/>
      <c r="OTG52" s="767"/>
      <c r="OTH52" s="767"/>
      <c r="OTI52" s="767"/>
      <c r="OTJ52" s="767"/>
      <c r="OTK52" s="767"/>
      <c r="OTL52" s="767"/>
      <c r="OTM52" s="767"/>
      <c r="OTN52" s="767"/>
      <c r="OTO52" s="767"/>
      <c r="OTP52" s="767"/>
      <c r="OTQ52" s="767"/>
      <c r="OTR52" s="767"/>
      <c r="OTS52" s="767"/>
      <c r="OTT52" s="767"/>
      <c r="OTU52" s="767"/>
      <c r="OTV52" s="767"/>
      <c r="OTW52" s="767"/>
      <c r="OTX52" s="767"/>
      <c r="OTY52" s="767"/>
      <c r="OTZ52" s="767"/>
      <c r="OUA52" s="767"/>
      <c r="OUB52" s="767"/>
      <c r="OUC52" s="767"/>
      <c r="OUD52" s="767"/>
      <c r="OUE52" s="767"/>
      <c r="OUF52" s="767"/>
      <c r="OUG52" s="767"/>
      <c r="OUH52" s="767"/>
      <c r="OUI52" s="767"/>
      <c r="OUJ52" s="767"/>
      <c r="OUK52" s="767"/>
      <c r="OUL52" s="767"/>
      <c r="OUM52" s="767"/>
      <c r="OUN52" s="767"/>
      <c r="OUO52" s="767"/>
      <c r="OUP52" s="767"/>
      <c r="OUQ52" s="767"/>
      <c r="OUR52" s="767"/>
      <c r="OUS52" s="767"/>
      <c r="OUT52" s="767"/>
      <c r="OUU52" s="767"/>
      <c r="OUV52" s="767"/>
      <c r="OUW52" s="767"/>
      <c r="OUX52" s="767"/>
      <c r="OUY52" s="767"/>
      <c r="OUZ52" s="767"/>
      <c r="OVA52" s="767"/>
      <c r="OVB52" s="767"/>
      <c r="OVC52" s="767"/>
      <c r="OVD52" s="767"/>
      <c r="OVE52" s="767"/>
      <c r="OVF52" s="767"/>
      <c r="OVG52" s="767"/>
      <c r="OVH52" s="767"/>
      <c r="OVI52" s="767"/>
      <c r="OVJ52" s="767"/>
      <c r="OVK52" s="767"/>
      <c r="OVL52" s="767"/>
      <c r="OVM52" s="767"/>
      <c r="OVN52" s="767"/>
      <c r="OVO52" s="767"/>
      <c r="OVP52" s="767"/>
      <c r="OVQ52" s="767"/>
      <c r="OVR52" s="767"/>
      <c r="OVS52" s="767"/>
      <c r="OVT52" s="767"/>
      <c r="OVU52" s="767"/>
      <c r="OVV52" s="767"/>
      <c r="OVW52" s="767"/>
      <c r="OVX52" s="767"/>
      <c r="OVY52" s="767"/>
      <c r="OVZ52" s="767"/>
      <c r="OWA52" s="767"/>
      <c r="OWB52" s="767"/>
      <c r="OWC52" s="767"/>
      <c r="OWD52" s="767"/>
      <c r="OWE52" s="767"/>
      <c r="OWF52" s="767"/>
      <c r="OWG52" s="767"/>
      <c r="OWH52" s="767"/>
      <c r="OWI52" s="767"/>
      <c r="OWJ52" s="767"/>
      <c r="OWK52" s="767"/>
      <c r="OWL52" s="767"/>
      <c r="OWM52" s="767"/>
      <c r="OWN52" s="767"/>
      <c r="OWO52" s="767"/>
      <c r="OWP52" s="767"/>
      <c r="OWQ52" s="767"/>
      <c r="OWR52" s="767"/>
      <c r="OWS52" s="767"/>
      <c r="OWT52" s="767"/>
      <c r="OWU52" s="767"/>
      <c r="OWV52" s="767"/>
      <c r="OWW52" s="767"/>
      <c r="OWX52" s="767"/>
      <c r="OWY52" s="767"/>
      <c r="OWZ52" s="767"/>
      <c r="OXA52" s="767"/>
      <c r="OXB52" s="767"/>
      <c r="OXC52" s="767"/>
      <c r="OXD52" s="767"/>
      <c r="OXE52" s="767"/>
      <c r="OXF52" s="767"/>
      <c r="OXG52" s="767"/>
      <c r="OXH52" s="767"/>
      <c r="OXI52" s="767"/>
      <c r="OXJ52" s="767"/>
      <c r="OXK52" s="767"/>
      <c r="OXL52" s="767"/>
      <c r="OXM52" s="767"/>
      <c r="OXN52" s="767"/>
      <c r="OXO52" s="767"/>
      <c r="OXP52" s="767"/>
      <c r="OXQ52" s="767"/>
      <c r="OXR52" s="767"/>
      <c r="OXS52" s="767"/>
      <c r="OXT52" s="767"/>
      <c r="OXU52" s="767"/>
      <c r="OXV52" s="767"/>
      <c r="OXW52" s="767"/>
      <c r="OXX52" s="767"/>
      <c r="OXY52" s="767"/>
      <c r="OXZ52" s="767"/>
      <c r="OYA52" s="767"/>
      <c r="OYB52" s="767"/>
      <c r="OYC52" s="767"/>
      <c r="OYD52" s="767"/>
      <c r="OYE52" s="767"/>
      <c r="OYF52" s="767"/>
      <c r="OYG52" s="767"/>
      <c r="OYH52" s="767"/>
      <c r="OYI52" s="767"/>
      <c r="OYJ52" s="767"/>
      <c r="OYK52" s="767"/>
      <c r="OYL52" s="767"/>
      <c r="OYM52" s="767"/>
      <c r="OYN52" s="767"/>
      <c r="OYO52" s="767"/>
      <c r="OYP52" s="767"/>
      <c r="OYQ52" s="767"/>
      <c r="OYR52" s="767"/>
      <c r="OYS52" s="767"/>
      <c r="OYT52" s="767"/>
      <c r="OYU52" s="767"/>
      <c r="OYV52" s="767"/>
      <c r="OYW52" s="767"/>
      <c r="OYX52" s="767"/>
      <c r="OYY52" s="767"/>
      <c r="OYZ52" s="767"/>
      <c r="OZA52" s="767"/>
      <c r="OZB52" s="767"/>
      <c r="OZC52" s="767"/>
      <c r="OZD52" s="767"/>
      <c r="OZE52" s="767"/>
      <c r="OZF52" s="767"/>
      <c r="OZG52" s="767"/>
      <c r="OZH52" s="767"/>
      <c r="OZI52" s="767"/>
      <c r="OZJ52" s="767"/>
      <c r="OZK52" s="767"/>
      <c r="OZL52" s="767"/>
      <c r="OZM52" s="767"/>
      <c r="OZN52" s="767"/>
      <c r="OZO52" s="767"/>
      <c r="OZP52" s="767"/>
      <c r="OZQ52" s="767"/>
      <c r="OZR52" s="767"/>
      <c r="OZS52" s="767"/>
      <c r="OZT52" s="767"/>
      <c r="OZU52" s="767"/>
      <c r="OZV52" s="767"/>
      <c r="OZW52" s="767"/>
      <c r="OZX52" s="767"/>
      <c r="OZY52" s="767"/>
      <c r="OZZ52" s="767"/>
      <c r="PAA52" s="767"/>
      <c r="PAB52" s="767"/>
      <c r="PAC52" s="767"/>
      <c r="PAD52" s="767"/>
      <c r="PAE52" s="767"/>
      <c r="PAF52" s="767"/>
      <c r="PAG52" s="767"/>
      <c r="PAH52" s="767"/>
      <c r="PAI52" s="767"/>
      <c r="PAJ52" s="767"/>
      <c r="PAK52" s="767"/>
      <c r="PAL52" s="767"/>
      <c r="PAM52" s="767"/>
      <c r="PAN52" s="767"/>
      <c r="PAO52" s="767"/>
      <c r="PAP52" s="767"/>
      <c r="PAQ52" s="767"/>
      <c r="PAR52" s="767"/>
      <c r="PAS52" s="767"/>
      <c r="PAT52" s="767"/>
      <c r="PAU52" s="767"/>
      <c r="PAV52" s="767"/>
      <c r="PAW52" s="767"/>
      <c r="PAX52" s="767"/>
      <c r="PAY52" s="767"/>
      <c r="PAZ52" s="767"/>
      <c r="PBA52" s="767"/>
      <c r="PBB52" s="767"/>
      <c r="PBC52" s="767"/>
      <c r="PBD52" s="767"/>
      <c r="PBE52" s="767"/>
      <c r="PBF52" s="767"/>
      <c r="PBG52" s="767"/>
      <c r="PBH52" s="767"/>
      <c r="PBI52" s="767"/>
      <c r="PBJ52" s="767"/>
      <c r="PBK52" s="767"/>
      <c r="PBL52" s="767"/>
      <c r="PBM52" s="767"/>
      <c r="PBN52" s="767"/>
      <c r="PBO52" s="767"/>
      <c r="PBP52" s="767"/>
      <c r="PBQ52" s="767"/>
      <c r="PBR52" s="767"/>
      <c r="PBS52" s="767"/>
      <c r="PBT52" s="767"/>
      <c r="PBU52" s="767"/>
      <c r="PBV52" s="767"/>
      <c r="PBW52" s="767"/>
      <c r="PBX52" s="767"/>
      <c r="PBY52" s="767"/>
      <c r="PBZ52" s="767"/>
      <c r="PCA52" s="767"/>
      <c r="PCB52" s="767"/>
      <c r="PCC52" s="767"/>
      <c r="PCD52" s="767"/>
      <c r="PCE52" s="767"/>
      <c r="PCF52" s="767"/>
      <c r="PCG52" s="767"/>
      <c r="PCH52" s="767"/>
      <c r="PCI52" s="767"/>
      <c r="PCJ52" s="767"/>
      <c r="PCK52" s="767"/>
      <c r="PCL52" s="767"/>
      <c r="PCM52" s="767"/>
      <c r="PCN52" s="767"/>
      <c r="PCO52" s="767"/>
      <c r="PCP52" s="767"/>
      <c r="PCQ52" s="767"/>
      <c r="PCR52" s="767"/>
      <c r="PCS52" s="767"/>
      <c r="PCT52" s="767"/>
      <c r="PCU52" s="767"/>
      <c r="PCV52" s="767"/>
      <c r="PCW52" s="767"/>
      <c r="PCX52" s="767"/>
      <c r="PCY52" s="767"/>
      <c r="PCZ52" s="767"/>
      <c r="PDA52" s="767"/>
      <c r="PDB52" s="767"/>
      <c r="PDC52" s="767"/>
      <c r="PDD52" s="767"/>
      <c r="PDE52" s="767"/>
      <c r="PDF52" s="767"/>
      <c r="PDG52" s="767"/>
      <c r="PDH52" s="767"/>
      <c r="PDI52" s="767"/>
      <c r="PDJ52" s="767"/>
      <c r="PDK52" s="767"/>
      <c r="PDL52" s="767"/>
      <c r="PDM52" s="767"/>
      <c r="PDN52" s="767"/>
      <c r="PDO52" s="767"/>
      <c r="PDP52" s="767"/>
      <c r="PDQ52" s="767"/>
      <c r="PDR52" s="767"/>
      <c r="PDS52" s="767"/>
      <c r="PDT52" s="767"/>
      <c r="PDU52" s="767"/>
      <c r="PDV52" s="767"/>
      <c r="PDW52" s="767"/>
      <c r="PDX52" s="767"/>
      <c r="PDY52" s="767"/>
      <c r="PDZ52" s="767"/>
      <c r="PEA52" s="767"/>
      <c r="PEB52" s="767"/>
      <c r="PEC52" s="767"/>
      <c r="PED52" s="767"/>
      <c r="PEE52" s="767"/>
      <c r="PEF52" s="767"/>
      <c r="PEG52" s="767"/>
      <c r="PEH52" s="767"/>
      <c r="PEI52" s="767"/>
      <c r="PEJ52" s="767"/>
      <c r="PEK52" s="767"/>
      <c r="PEL52" s="767"/>
      <c r="PEM52" s="767"/>
      <c r="PEN52" s="767"/>
      <c r="PEO52" s="767"/>
      <c r="PEP52" s="767"/>
      <c r="PEQ52" s="767"/>
      <c r="PER52" s="767"/>
      <c r="PES52" s="767"/>
      <c r="PET52" s="767"/>
      <c r="PEU52" s="767"/>
      <c r="PEV52" s="767"/>
      <c r="PEW52" s="767"/>
      <c r="PEX52" s="767"/>
      <c r="PEY52" s="767"/>
      <c r="PEZ52" s="767"/>
      <c r="PFA52" s="767"/>
      <c r="PFB52" s="767"/>
      <c r="PFC52" s="767"/>
      <c r="PFD52" s="767"/>
      <c r="PFE52" s="767"/>
      <c r="PFF52" s="767"/>
      <c r="PFG52" s="767"/>
      <c r="PFH52" s="767"/>
      <c r="PFI52" s="767"/>
      <c r="PFJ52" s="767"/>
      <c r="PFK52" s="767"/>
      <c r="PFL52" s="767"/>
      <c r="PFM52" s="767"/>
      <c r="PFN52" s="767"/>
      <c r="PFO52" s="767"/>
      <c r="PFP52" s="767"/>
      <c r="PFQ52" s="767"/>
      <c r="PFR52" s="767"/>
      <c r="PFS52" s="767"/>
      <c r="PFT52" s="767"/>
      <c r="PFU52" s="767"/>
      <c r="PFV52" s="767"/>
      <c r="PFW52" s="767"/>
      <c r="PFX52" s="767"/>
      <c r="PFY52" s="767"/>
      <c r="PFZ52" s="767"/>
      <c r="PGA52" s="767"/>
      <c r="PGB52" s="767"/>
      <c r="PGC52" s="767"/>
      <c r="PGD52" s="767"/>
      <c r="PGE52" s="767"/>
      <c r="PGF52" s="767"/>
      <c r="PGG52" s="767"/>
      <c r="PGH52" s="767"/>
      <c r="PGI52" s="767"/>
      <c r="PGJ52" s="767"/>
      <c r="PGK52" s="767"/>
      <c r="PGL52" s="767"/>
      <c r="PGM52" s="767"/>
      <c r="PGN52" s="767"/>
      <c r="PGO52" s="767"/>
      <c r="PGP52" s="767"/>
      <c r="PGQ52" s="767"/>
      <c r="PGR52" s="767"/>
      <c r="PGS52" s="767"/>
      <c r="PGT52" s="767"/>
      <c r="PGU52" s="767"/>
      <c r="PGV52" s="767"/>
      <c r="PGW52" s="767"/>
      <c r="PGX52" s="767"/>
      <c r="PGY52" s="767"/>
      <c r="PGZ52" s="767"/>
      <c r="PHA52" s="767"/>
      <c r="PHB52" s="767"/>
      <c r="PHC52" s="767"/>
      <c r="PHD52" s="767"/>
      <c r="PHE52" s="767"/>
      <c r="PHF52" s="767"/>
      <c r="PHG52" s="767"/>
      <c r="PHH52" s="767"/>
      <c r="PHI52" s="767"/>
      <c r="PHJ52" s="767"/>
      <c r="PHK52" s="767"/>
      <c r="PHL52" s="767"/>
      <c r="PHM52" s="767"/>
      <c r="PHN52" s="767"/>
      <c r="PHO52" s="767"/>
      <c r="PHP52" s="767"/>
      <c r="PHQ52" s="767"/>
      <c r="PHR52" s="767"/>
      <c r="PHS52" s="767"/>
      <c r="PHT52" s="767"/>
      <c r="PHU52" s="767"/>
      <c r="PHV52" s="767"/>
      <c r="PHW52" s="767"/>
      <c r="PHX52" s="767"/>
      <c r="PHY52" s="767"/>
      <c r="PHZ52" s="767"/>
      <c r="PIA52" s="767"/>
      <c r="PIB52" s="767"/>
      <c r="PIC52" s="767"/>
      <c r="PID52" s="767"/>
      <c r="PIE52" s="767"/>
      <c r="PIF52" s="767"/>
      <c r="PIG52" s="767"/>
      <c r="PIH52" s="767"/>
      <c r="PII52" s="767"/>
      <c r="PIJ52" s="767"/>
      <c r="PIK52" s="767"/>
      <c r="PIL52" s="767"/>
      <c r="PIM52" s="767"/>
      <c r="PIN52" s="767"/>
      <c r="PIO52" s="767"/>
      <c r="PIP52" s="767"/>
      <c r="PIQ52" s="767"/>
      <c r="PIR52" s="767"/>
      <c r="PIS52" s="767"/>
      <c r="PIT52" s="767"/>
      <c r="PIU52" s="767"/>
      <c r="PIV52" s="767"/>
      <c r="PIW52" s="767"/>
      <c r="PIX52" s="767"/>
      <c r="PIY52" s="767"/>
      <c r="PIZ52" s="767"/>
      <c r="PJA52" s="767"/>
      <c r="PJB52" s="767"/>
      <c r="PJC52" s="767"/>
      <c r="PJD52" s="767"/>
      <c r="PJE52" s="767"/>
      <c r="PJF52" s="767"/>
      <c r="PJG52" s="767"/>
      <c r="PJH52" s="767"/>
      <c r="PJI52" s="767"/>
      <c r="PJJ52" s="767"/>
      <c r="PJK52" s="767"/>
      <c r="PJL52" s="767"/>
      <c r="PJM52" s="767"/>
      <c r="PJN52" s="767"/>
      <c r="PJO52" s="767"/>
      <c r="PJP52" s="767"/>
      <c r="PJQ52" s="767"/>
      <c r="PJR52" s="767"/>
      <c r="PJS52" s="767"/>
      <c r="PJT52" s="767"/>
      <c r="PJU52" s="767"/>
      <c r="PJV52" s="767"/>
      <c r="PJW52" s="767"/>
      <c r="PJX52" s="767"/>
      <c r="PJY52" s="767"/>
      <c r="PJZ52" s="767"/>
      <c r="PKA52" s="767"/>
      <c r="PKB52" s="767"/>
      <c r="PKC52" s="767"/>
      <c r="PKD52" s="767"/>
      <c r="PKE52" s="767"/>
      <c r="PKF52" s="767"/>
      <c r="PKG52" s="767"/>
      <c r="PKH52" s="767"/>
      <c r="PKI52" s="767"/>
      <c r="PKJ52" s="767"/>
      <c r="PKK52" s="767"/>
      <c r="PKL52" s="767"/>
      <c r="PKM52" s="767"/>
      <c r="PKN52" s="767"/>
      <c r="PKO52" s="767"/>
      <c r="PKP52" s="767"/>
      <c r="PKQ52" s="767"/>
      <c r="PKR52" s="767"/>
      <c r="PKS52" s="767"/>
      <c r="PKT52" s="767"/>
      <c r="PKU52" s="767"/>
      <c r="PKV52" s="767"/>
      <c r="PKW52" s="767"/>
      <c r="PKX52" s="767"/>
      <c r="PKY52" s="767"/>
      <c r="PKZ52" s="767"/>
      <c r="PLA52" s="767"/>
      <c r="PLB52" s="767"/>
      <c r="PLC52" s="767"/>
      <c r="PLD52" s="767"/>
      <c r="PLE52" s="767"/>
      <c r="PLF52" s="767"/>
      <c r="PLG52" s="767"/>
      <c r="PLH52" s="767"/>
      <c r="PLI52" s="767"/>
      <c r="PLJ52" s="767"/>
      <c r="PLK52" s="767"/>
      <c r="PLL52" s="767"/>
      <c r="PLM52" s="767"/>
      <c r="PLN52" s="767"/>
      <c r="PLO52" s="767"/>
      <c r="PLP52" s="767"/>
      <c r="PLQ52" s="767"/>
      <c r="PLR52" s="767"/>
      <c r="PLS52" s="767"/>
      <c r="PLT52" s="767"/>
      <c r="PLU52" s="767"/>
      <c r="PLV52" s="767"/>
      <c r="PLW52" s="767"/>
      <c r="PLX52" s="767"/>
      <c r="PLY52" s="767"/>
      <c r="PLZ52" s="767"/>
      <c r="PMA52" s="767"/>
      <c r="PMB52" s="767"/>
      <c r="PMC52" s="767"/>
      <c r="PMD52" s="767"/>
      <c r="PME52" s="767"/>
      <c r="PMF52" s="767"/>
      <c r="PMG52" s="767"/>
      <c r="PMH52" s="767"/>
      <c r="PMI52" s="767"/>
      <c r="PMJ52" s="767"/>
      <c r="PMK52" s="767"/>
      <c r="PML52" s="767"/>
      <c r="PMM52" s="767"/>
      <c r="PMN52" s="767"/>
      <c r="PMO52" s="767"/>
      <c r="PMP52" s="767"/>
      <c r="PMQ52" s="767"/>
      <c r="PMR52" s="767"/>
      <c r="PMS52" s="767"/>
      <c r="PMT52" s="767"/>
      <c r="PMU52" s="767"/>
      <c r="PMV52" s="767"/>
      <c r="PMW52" s="767"/>
      <c r="PMX52" s="767"/>
      <c r="PMY52" s="767"/>
      <c r="PMZ52" s="767"/>
      <c r="PNA52" s="767"/>
      <c r="PNB52" s="767"/>
      <c r="PNC52" s="767"/>
      <c r="PND52" s="767"/>
      <c r="PNE52" s="767"/>
      <c r="PNF52" s="767"/>
      <c r="PNG52" s="767"/>
      <c r="PNH52" s="767"/>
      <c r="PNI52" s="767"/>
      <c r="PNJ52" s="767"/>
      <c r="PNK52" s="767"/>
      <c r="PNL52" s="767"/>
      <c r="PNM52" s="767"/>
      <c r="PNN52" s="767"/>
      <c r="PNO52" s="767"/>
      <c r="PNP52" s="767"/>
      <c r="PNQ52" s="767"/>
      <c r="PNR52" s="767"/>
      <c r="PNS52" s="767"/>
      <c r="PNT52" s="767"/>
      <c r="PNU52" s="767"/>
      <c r="PNV52" s="767"/>
      <c r="PNW52" s="767"/>
      <c r="PNX52" s="767"/>
      <c r="PNY52" s="767"/>
      <c r="PNZ52" s="767"/>
      <c r="POA52" s="767"/>
      <c r="POB52" s="767"/>
      <c r="POC52" s="767"/>
      <c r="POD52" s="767"/>
      <c r="POE52" s="767"/>
      <c r="POF52" s="767"/>
      <c r="POG52" s="767"/>
      <c r="POH52" s="767"/>
      <c r="POI52" s="767"/>
      <c r="POJ52" s="767"/>
      <c r="POK52" s="767"/>
      <c r="POL52" s="767"/>
      <c r="POM52" s="767"/>
      <c r="PON52" s="767"/>
      <c r="POO52" s="767"/>
      <c r="POP52" s="767"/>
      <c r="POQ52" s="767"/>
      <c r="POR52" s="767"/>
      <c r="POS52" s="767"/>
      <c r="POT52" s="767"/>
      <c r="POU52" s="767"/>
      <c r="POV52" s="767"/>
      <c r="POW52" s="767"/>
      <c r="POX52" s="767"/>
      <c r="POY52" s="767"/>
      <c r="POZ52" s="767"/>
      <c r="PPA52" s="767"/>
      <c r="PPB52" s="767"/>
      <c r="PPC52" s="767"/>
      <c r="PPD52" s="767"/>
      <c r="PPE52" s="767"/>
      <c r="PPF52" s="767"/>
      <c r="PPG52" s="767"/>
      <c r="PPH52" s="767"/>
      <c r="PPI52" s="767"/>
      <c r="PPJ52" s="767"/>
      <c r="PPK52" s="767"/>
      <c r="PPL52" s="767"/>
      <c r="PPM52" s="767"/>
      <c r="PPN52" s="767"/>
      <c r="PPO52" s="767"/>
      <c r="PPP52" s="767"/>
      <c r="PPQ52" s="767"/>
      <c r="PPR52" s="767"/>
      <c r="PPS52" s="767"/>
      <c r="PPT52" s="767"/>
      <c r="PPU52" s="767"/>
      <c r="PPV52" s="767"/>
      <c r="PPW52" s="767"/>
      <c r="PPX52" s="767"/>
      <c r="PPY52" s="767"/>
      <c r="PPZ52" s="767"/>
      <c r="PQA52" s="767"/>
      <c r="PQB52" s="767"/>
      <c r="PQC52" s="767"/>
      <c r="PQM52" s="767"/>
      <c r="PQN52" s="767"/>
      <c r="PQO52" s="767"/>
      <c r="PQP52" s="767"/>
      <c r="PQQ52" s="767"/>
      <c r="PQR52" s="767"/>
      <c r="PQS52" s="767"/>
      <c r="PQT52" s="767"/>
      <c r="PQU52" s="767"/>
      <c r="PQV52" s="767"/>
      <c r="PQW52" s="767"/>
      <c r="PQX52" s="767"/>
      <c r="PQY52" s="767"/>
      <c r="PQZ52" s="767"/>
      <c r="PRA52" s="767"/>
      <c r="PRB52" s="767"/>
      <c r="PRC52" s="767"/>
      <c r="PRD52" s="767"/>
      <c r="PRE52" s="767"/>
      <c r="PRF52" s="767"/>
      <c r="PRG52" s="767"/>
      <c r="PRH52" s="767"/>
      <c r="PRI52" s="767"/>
      <c r="PRJ52" s="767"/>
      <c r="PRK52" s="767"/>
      <c r="PRL52" s="767"/>
      <c r="PRM52" s="767"/>
      <c r="PRN52" s="767"/>
      <c r="PRO52" s="767"/>
      <c r="PRP52" s="767"/>
      <c r="PRQ52" s="767"/>
      <c r="PRR52" s="767"/>
      <c r="PRS52" s="767"/>
      <c r="PRT52" s="767"/>
      <c r="PRU52" s="767"/>
      <c r="PRV52" s="767"/>
      <c r="PRW52" s="767"/>
      <c r="PRX52" s="767"/>
      <c r="PRY52" s="767"/>
      <c r="PRZ52" s="767"/>
      <c r="PSA52" s="767"/>
      <c r="PSB52" s="767"/>
      <c r="PSC52" s="767"/>
      <c r="PSD52" s="767"/>
      <c r="PSE52" s="767"/>
      <c r="PSF52" s="767"/>
      <c r="PSG52" s="767"/>
      <c r="PSH52" s="767"/>
      <c r="PSI52" s="767"/>
      <c r="PSJ52" s="767"/>
      <c r="PSK52" s="767"/>
      <c r="PSL52" s="767"/>
      <c r="PSM52" s="767"/>
      <c r="PSN52" s="767"/>
      <c r="PSO52" s="767"/>
      <c r="PSP52" s="767"/>
      <c r="PSQ52" s="767"/>
      <c r="PSR52" s="767"/>
      <c r="PSS52" s="767"/>
      <c r="PST52" s="767"/>
      <c r="PSU52" s="767"/>
      <c r="PSV52" s="767"/>
      <c r="PSW52" s="767"/>
      <c r="PSX52" s="767"/>
      <c r="PSY52" s="767"/>
      <c r="PSZ52" s="767"/>
      <c r="PTA52" s="767"/>
      <c r="PTB52" s="767"/>
      <c r="PTC52" s="767"/>
      <c r="PTD52" s="767"/>
      <c r="PTE52" s="767"/>
      <c r="PTF52" s="767"/>
      <c r="PTG52" s="767"/>
      <c r="PTH52" s="767"/>
      <c r="PTI52" s="767"/>
      <c r="PTJ52" s="767"/>
      <c r="PTK52" s="767"/>
      <c r="PTL52" s="767"/>
      <c r="PTM52" s="767"/>
      <c r="PTN52" s="767"/>
      <c r="PTO52" s="767"/>
      <c r="PTP52" s="767"/>
      <c r="PTQ52" s="767"/>
      <c r="PTR52" s="767"/>
      <c r="PTS52" s="767"/>
      <c r="PTT52" s="767"/>
      <c r="PTU52" s="767"/>
      <c r="PTV52" s="767"/>
      <c r="PTW52" s="767"/>
      <c r="PTX52" s="767"/>
      <c r="PTY52" s="767"/>
      <c r="PTZ52" s="767"/>
      <c r="PUA52" s="767"/>
      <c r="PUB52" s="767"/>
      <c r="PUC52" s="767"/>
      <c r="PUD52" s="767"/>
      <c r="PUE52" s="767"/>
      <c r="PUF52" s="767"/>
      <c r="PUG52" s="767"/>
      <c r="PUH52" s="767"/>
      <c r="PUI52" s="767"/>
      <c r="PUJ52" s="767"/>
      <c r="PUK52" s="767"/>
      <c r="PUL52" s="767"/>
      <c r="PUM52" s="767"/>
      <c r="PUN52" s="767"/>
      <c r="PUO52" s="767"/>
      <c r="PUP52" s="767"/>
      <c r="PUQ52" s="767"/>
      <c r="PUR52" s="767"/>
      <c r="PUS52" s="767"/>
      <c r="PUT52" s="767"/>
      <c r="PUU52" s="767"/>
      <c r="PUV52" s="767"/>
      <c r="PUW52" s="767"/>
      <c r="PUX52" s="767"/>
      <c r="PUY52" s="767"/>
      <c r="PUZ52" s="767"/>
      <c r="PVA52" s="767"/>
      <c r="PVB52" s="767"/>
      <c r="PVC52" s="767"/>
      <c r="PVD52" s="767"/>
      <c r="PVE52" s="767"/>
      <c r="PVF52" s="767"/>
      <c r="PVG52" s="767"/>
      <c r="PVH52" s="767"/>
      <c r="PVI52" s="767"/>
      <c r="PVJ52" s="767"/>
      <c r="PVK52" s="767"/>
      <c r="PVL52" s="767"/>
      <c r="PVM52" s="767"/>
      <c r="PVN52" s="767"/>
      <c r="PVO52" s="767"/>
      <c r="PVP52" s="767"/>
      <c r="PVQ52" s="767"/>
      <c r="PVR52" s="767"/>
      <c r="PVS52" s="767"/>
      <c r="PVT52" s="767"/>
      <c r="PVU52" s="767"/>
      <c r="PVV52" s="767"/>
      <c r="PVW52" s="767"/>
      <c r="PVX52" s="767"/>
      <c r="PVY52" s="767"/>
      <c r="PVZ52" s="767"/>
      <c r="PWA52" s="767"/>
      <c r="PWB52" s="767"/>
      <c r="PWC52" s="767"/>
      <c r="PWD52" s="767"/>
      <c r="PWE52" s="767"/>
      <c r="PWF52" s="767"/>
      <c r="PWG52" s="767"/>
      <c r="PWH52" s="767"/>
      <c r="PWI52" s="767"/>
      <c r="PWJ52" s="767"/>
      <c r="PWK52" s="767"/>
      <c r="PWL52" s="767"/>
      <c r="PWM52" s="767"/>
      <c r="PWN52" s="767"/>
      <c r="PWO52" s="767"/>
      <c r="PWP52" s="767"/>
      <c r="PWQ52" s="767"/>
      <c r="PWR52" s="767"/>
      <c r="PWS52" s="767"/>
      <c r="PWT52" s="767"/>
      <c r="PWU52" s="767"/>
      <c r="PWV52" s="767"/>
      <c r="PWW52" s="767"/>
      <c r="PWX52" s="767"/>
      <c r="PWY52" s="767"/>
      <c r="PWZ52" s="767"/>
      <c r="PXA52" s="767"/>
      <c r="PXB52" s="767"/>
      <c r="PXC52" s="767"/>
      <c r="PXD52" s="767"/>
      <c r="PXE52" s="767"/>
      <c r="PXF52" s="767"/>
      <c r="PXG52" s="767"/>
      <c r="PXH52" s="767"/>
      <c r="PXI52" s="767"/>
      <c r="PXJ52" s="767"/>
      <c r="PXK52" s="767"/>
      <c r="PXL52" s="767"/>
      <c r="PXM52" s="767"/>
      <c r="PXN52" s="767"/>
      <c r="PXO52" s="767"/>
      <c r="PXP52" s="767"/>
      <c r="PXQ52" s="767"/>
      <c r="PXR52" s="767"/>
      <c r="PXS52" s="767"/>
      <c r="PXT52" s="767"/>
      <c r="PXU52" s="767"/>
      <c r="PXV52" s="767"/>
      <c r="PXW52" s="767"/>
      <c r="PXX52" s="767"/>
      <c r="PXY52" s="767"/>
      <c r="PXZ52" s="767"/>
      <c r="PYA52" s="767"/>
      <c r="PYB52" s="767"/>
      <c r="PYC52" s="767"/>
      <c r="PYD52" s="767"/>
      <c r="PYE52" s="767"/>
      <c r="PYF52" s="767"/>
      <c r="PYG52" s="767"/>
      <c r="PYH52" s="767"/>
      <c r="PYI52" s="767"/>
      <c r="PYJ52" s="767"/>
      <c r="PYK52" s="767"/>
      <c r="PYL52" s="767"/>
      <c r="PYM52" s="767"/>
      <c r="PYN52" s="767"/>
      <c r="PYO52" s="767"/>
      <c r="PYP52" s="767"/>
      <c r="PYQ52" s="767"/>
      <c r="PYR52" s="767"/>
      <c r="PYS52" s="767"/>
      <c r="PYT52" s="767"/>
      <c r="PYU52" s="767"/>
      <c r="PYV52" s="767"/>
      <c r="PYW52" s="767"/>
      <c r="PYX52" s="767"/>
      <c r="PYY52" s="767"/>
      <c r="PYZ52" s="767"/>
      <c r="PZA52" s="767"/>
      <c r="PZB52" s="767"/>
      <c r="PZC52" s="767"/>
      <c r="PZD52" s="767"/>
      <c r="PZE52" s="767"/>
      <c r="PZF52" s="767"/>
      <c r="PZG52" s="767"/>
      <c r="PZH52" s="767"/>
      <c r="PZI52" s="767"/>
      <c r="PZJ52" s="767"/>
      <c r="PZK52" s="767"/>
      <c r="PZL52" s="767"/>
      <c r="PZM52" s="767"/>
      <c r="PZN52" s="767"/>
      <c r="PZO52" s="767"/>
      <c r="PZP52" s="767"/>
      <c r="PZQ52" s="767"/>
      <c r="PZR52" s="767"/>
      <c r="PZS52" s="767"/>
      <c r="PZT52" s="767"/>
      <c r="PZU52" s="767"/>
      <c r="PZV52" s="767"/>
      <c r="PZW52" s="767"/>
      <c r="PZX52" s="767"/>
      <c r="PZY52" s="767"/>
      <c r="PZZ52" s="767"/>
      <c r="QAA52" s="767"/>
      <c r="QAB52" s="767"/>
      <c r="QAC52" s="767"/>
      <c r="QAD52" s="767"/>
      <c r="QAE52" s="767"/>
      <c r="QAF52" s="767"/>
      <c r="QAG52" s="767"/>
      <c r="QAH52" s="767"/>
      <c r="QAI52" s="767"/>
      <c r="QAJ52" s="767"/>
      <c r="QAK52" s="767"/>
      <c r="QAL52" s="767"/>
      <c r="QAM52" s="767"/>
      <c r="QAN52" s="767"/>
      <c r="QAO52" s="767"/>
      <c r="QAP52" s="767"/>
      <c r="QAQ52" s="767"/>
      <c r="QAR52" s="767"/>
      <c r="QAS52" s="767"/>
      <c r="QAT52" s="767"/>
      <c r="QAU52" s="767"/>
      <c r="QAV52" s="767"/>
      <c r="QAW52" s="767"/>
      <c r="QAX52" s="767"/>
      <c r="QAY52" s="767"/>
      <c r="QAZ52" s="767"/>
      <c r="QBA52" s="767"/>
      <c r="QBB52" s="767"/>
      <c r="QBC52" s="767"/>
      <c r="QBD52" s="767"/>
      <c r="QBE52" s="767"/>
      <c r="QBF52" s="767"/>
      <c r="QBG52" s="767"/>
      <c r="QBH52" s="767"/>
      <c r="QBI52" s="767"/>
      <c r="QBJ52" s="767"/>
      <c r="QBK52" s="767"/>
      <c r="QBL52" s="767"/>
      <c r="QBM52" s="767"/>
      <c r="QBN52" s="767"/>
      <c r="QBO52" s="767"/>
      <c r="QBP52" s="767"/>
      <c r="QBQ52" s="767"/>
      <c r="QBR52" s="767"/>
      <c r="QBS52" s="767"/>
      <c r="QBT52" s="767"/>
      <c r="QBU52" s="767"/>
      <c r="QBV52" s="767"/>
      <c r="QBW52" s="767"/>
      <c r="QBX52" s="767"/>
      <c r="QBY52" s="767"/>
      <c r="QBZ52" s="767"/>
      <c r="QCA52" s="767"/>
      <c r="QCB52" s="767"/>
      <c r="QCC52" s="767"/>
      <c r="QCD52" s="767"/>
      <c r="QCE52" s="767"/>
      <c r="QCF52" s="767"/>
      <c r="QCG52" s="767"/>
      <c r="QCH52" s="767"/>
      <c r="QCI52" s="767"/>
      <c r="QCJ52" s="767"/>
      <c r="QCK52" s="767"/>
      <c r="QCL52" s="767"/>
      <c r="QCM52" s="767"/>
      <c r="QCN52" s="767"/>
      <c r="QCO52" s="767"/>
      <c r="QCP52" s="767"/>
      <c r="QCQ52" s="767"/>
      <c r="QCR52" s="767"/>
      <c r="QCS52" s="767"/>
      <c r="QCT52" s="767"/>
      <c r="QCU52" s="767"/>
      <c r="QCV52" s="767"/>
      <c r="QCW52" s="767"/>
      <c r="QCX52" s="767"/>
      <c r="QCY52" s="767"/>
      <c r="QCZ52" s="767"/>
      <c r="QDA52" s="767"/>
      <c r="QDB52" s="767"/>
      <c r="QDC52" s="767"/>
      <c r="QDD52" s="767"/>
      <c r="QDE52" s="767"/>
      <c r="QDF52" s="767"/>
      <c r="QDG52" s="767"/>
      <c r="QDH52" s="767"/>
      <c r="QDI52" s="767"/>
      <c r="QDJ52" s="767"/>
      <c r="QDK52" s="767"/>
      <c r="QDL52" s="767"/>
      <c r="QDM52" s="767"/>
      <c r="QDN52" s="767"/>
      <c r="QDO52" s="767"/>
      <c r="QDP52" s="767"/>
      <c r="QDQ52" s="767"/>
      <c r="QDR52" s="767"/>
      <c r="QDS52" s="767"/>
      <c r="QDT52" s="767"/>
      <c r="QDU52" s="767"/>
      <c r="QDV52" s="767"/>
      <c r="QDW52" s="767"/>
      <c r="QDX52" s="767"/>
      <c r="QDY52" s="767"/>
      <c r="QDZ52" s="767"/>
      <c r="QEA52" s="767"/>
      <c r="QEB52" s="767"/>
      <c r="QEC52" s="767"/>
      <c r="QED52" s="767"/>
      <c r="QEE52" s="767"/>
      <c r="QEF52" s="767"/>
      <c r="QEG52" s="767"/>
      <c r="QEH52" s="767"/>
      <c r="QEI52" s="767"/>
      <c r="QEJ52" s="767"/>
      <c r="QEK52" s="767"/>
      <c r="QEL52" s="767"/>
      <c r="QEM52" s="767"/>
      <c r="QEN52" s="767"/>
      <c r="QEO52" s="767"/>
      <c r="QEP52" s="767"/>
      <c r="QEQ52" s="767"/>
      <c r="QER52" s="767"/>
      <c r="QES52" s="767"/>
      <c r="QET52" s="767"/>
      <c r="QEU52" s="767"/>
      <c r="QEV52" s="767"/>
      <c r="QEW52" s="767"/>
      <c r="QEX52" s="767"/>
      <c r="QEY52" s="767"/>
      <c r="QEZ52" s="767"/>
      <c r="QFA52" s="767"/>
      <c r="QFB52" s="767"/>
      <c r="QFC52" s="767"/>
      <c r="QFD52" s="767"/>
      <c r="QFE52" s="767"/>
      <c r="QFF52" s="767"/>
      <c r="QFG52" s="767"/>
      <c r="QFH52" s="767"/>
      <c r="QFI52" s="767"/>
      <c r="QFJ52" s="767"/>
      <c r="QFK52" s="767"/>
      <c r="QFL52" s="767"/>
      <c r="QFM52" s="767"/>
      <c r="QFN52" s="767"/>
      <c r="QFO52" s="767"/>
      <c r="QFP52" s="767"/>
      <c r="QFQ52" s="767"/>
      <c r="QFR52" s="767"/>
      <c r="QFS52" s="767"/>
      <c r="QFT52" s="767"/>
      <c r="QFU52" s="767"/>
      <c r="QFV52" s="767"/>
      <c r="QFW52" s="767"/>
      <c r="QFX52" s="767"/>
      <c r="QFY52" s="767"/>
      <c r="QFZ52" s="767"/>
      <c r="QGA52" s="767"/>
      <c r="QGB52" s="767"/>
      <c r="QGC52" s="767"/>
      <c r="QGD52" s="767"/>
      <c r="QGE52" s="767"/>
      <c r="QGF52" s="767"/>
      <c r="QGG52" s="767"/>
      <c r="QGH52" s="767"/>
      <c r="QGI52" s="767"/>
      <c r="QGJ52" s="767"/>
      <c r="QGK52" s="767"/>
      <c r="QGL52" s="767"/>
      <c r="QGM52" s="767"/>
      <c r="QGN52" s="767"/>
      <c r="QGO52" s="767"/>
      <c r="QGP52" s="767"/>
      <c r="QGQ52" s="767"/>
      <c r="QGR52" s="767"/>
      <c r="QGS52" s="767"/>
      <c r="QGT52" s="767"/>
      <c r="QGU52" s="767"/>
      <c r="QGV52" s="767"/>
      <c r="QGW52" s="767"/>
      <c r="QGX52" s="767"/>
      <c r="QGY52" s="767"/>
      <c r="QGZ52" s="767"/>
      <c r="QHA52" s="767"/>
      <c r="QHB52" s="767"/>
      <c r="QHC52" s="767"/>
      <c r="QHD52" s="767"/>
      <c r="QHE52" s="767"/>
      <c r="QHF52" s="767"/>
      <c r="QHG52" s="767"/>
      <c r="QHH52" s="767"/>
      <c r="QHI52" s="767"/>
      <c r="QHJ52" s="767"/>
      <c r="QHK52" s="767"/>
      <c r="QHL52" s="767"/>
      <c r="QHM52" s="767"/>
      <c r="QHN52" s="767"/>
      <c r="QHO52" s="767"/>
      <c r="QHP52" s="767"/>
      <c r="QHQ52" s="767"/>
      <c r="QHR52" s="767"/>
      <c r="QHS52" s="767"/>
      <c r="QHT52" s="767"/>
      <c r="QHU52" s="767"/>
      <c r="QHV52" s="767"/>
      <c r="QHW52" s="767"/>
      <c r="QHX52" s="767"/>
      <c r="QHY52" s="767"/>
      <c r="QHZ52" s="767"/>
      <c r="QIA52" s="767"/>
      <c r="QIB52" s="767"/>
      <c r="QIC52" s="767"/>
      <c r="QID52" s="767"/>
      <c r="QIE52" s="767"/>
      <c r="QIF52" s="767"/>
      <c r="QIG52" s="767"/>
      <c r="QIH52" s="767"/>
      <c r="QII52" s="767"/>
      <c r="QIJ52" s="767"/>
      <c r="QIK52" s="767"/>
      <c r="QIL52" s="767"/>
      <c r="QIM52" s="767"/>
      <c r="QIN52" s="767"/>
      <c r="QIO52" s="767"/>
      <c r="QIP52" s="767"/>
      <c r="QIQ52" s="767"/>
      <c r="QIR52" s="767"/>
      <c r="QIS52" s="767"/>
      <c r="QIT52" s="767"/>
      <c r="QIU52" s="767"/>
      <c r="QIV52" s="767"/>
      <c r="QIW52" s="767"/>
      <c r="QIX52" s="767"/>
      <c r="QIY52" s="767"/>
      <c r="QIZ52" s="767"/>
      <c r="QJA52" s="767"/>
      <c r="QJB52" s="767"/>
      <c r="QJC52" s="767"/>
      <c r="QJD52" s="767"/>
      <c r="QJE52" s="767"/>
      <c r="QJF52" s="767"/>
      <c r="QJG52" s="767"/>
      <c r="QJH52" s="767"/>
      <c r="QJI52" s="767"/>
      <c r="QJJ52" s="767"/>
      <c r="QJK52" s="767"/>
      <c r="QJL52" s="767"/>
      <c r="QJM52" s="767"/>
      <c r="QJN52" s="767"/>
      <c r="QJO52" s="767"/>
      <c r="QJP52" s="767"/>
      <c r="QJQ52" s="767"/>
      <c r="QJR52" s="767"/>
      <c r="QJS52" s="767"/>
      <c r="QJT52" s="767"/>
      <c r="QJU52" s="767"/>
      <c r="QJV52" s="767"/>
      <c r="QJW52" s="767"/>
      <c r="QJX52" s="767"/>
      <c r="QJY52" s="767"/>
      <c r="QJZ52" s="767"/>
      <c r="QKA52" s="767"/>
      <c r="QKB52" s="767"/>
      <c r="QKC52" s="767"/>
      <c r="QKD52" s="767"/>
      <c r="QKE52" s="767"/>
      <c r="QKF52" s="767"/>
      <c r="QKG52" s="767"/>
      <c r="QKH52" s="767"/>
      <c r="QKI52" s="767"/>
      <c r="QKJ52" s="767"/>
      <c r="QKK52" s="767"/>
      <c r="QKL52" s="767"/>
      <c r="QKM52" s="767"/>
      <c r="QKN52" s="767"/>
      <c r="QKO52" s="767"/>
      <c r="QKP52" s="767"/>
      <c r="QKQ52" s="767"/>
      <c r="QKR52" s="767"/>
      <c r="QKS52" s="767"/>
      <c r="QKT52" s="767"/>
      <c r="QKU52" s="767"/>
      <c r="QKV52" s="767"/>
      <c r="QKW52" s="767"/>
      <c r="QKX52" s="767"/>
      <c r="QKY52" s="767"/>
      <c r="QKZ52" s="767"/>
      <c r="QLA52" s="767"/>
      <c r="QLB52" s="767"/>
      <c r="QLC52" s="767"/>
      <c r="QLD52" s="767"/>
      <c r="QLE52" s="767"/>
      <c r="QLF52" s="767"/>
      <c r="QLG52" s="767"/>
      <c r="QLH52" s="767"/>
      <c r="QLI52" s="767"/>
      <c r="QLJ52" s="767"/>
      <c r="QLK52" s="767"/>
      <c r="QLL52" s="767"/>
      <c r="QLM52" s="767"/>
      <c r="QLN52" s="767"/>
      <c r="QLO52" s="767"/>
      <c r="QLP52" s="767"/>
      <c r="QLQ52" s="767"/>
      <c r="QLR52" s="767"/>
      <c r="QLS52" s="767"/>
      <c r="QLT52" s="767"/>
      <c r="QLU52" s="767"/>
      <c r="QLV52" s="767"/>
      <c r="QLW52" s="767"/>
      <c r="QLX52" s="767"/>
      <c r="QLY52" s="767"/>
      <c r="QLZ52" s="767"/>
      <c r="QMA52" s="767"/>
      <c r="QMB52" s="767"/>
      <c r="QMC52" s="767"/>
      <c r="QMD52" s="767"/>
      <c r="QME52" s="767"/>
      <c r="QMF52" s="767"/>
      <c r="QMG52" s="767"/>
      <c r="QMH52" s="767"/>
      <c r="QMI52" s="767"/>
      <c r="QMJ52" s="767"/>
      <c r="QMK52" s="767"/>
      <c r="QML52" s="767"/>
      <c r="QMM52" s="767"/>
      <c r="QMN52" s="767"/>
      <c r="QMO52" s="767"/>
      <c r="QMP52" s="767"/>
      <c r="QMQ52" s="767"/>
      <c r="QMR52" s="767"/>
      <c r="QMS52" s="767"/>
      <c r="QMT52" s="767"/>
      <c r="QMU52" s="767"/>
      <c r="QMV52" s="767"/>
      <c r="QMW52" s="767"/>
      <c r="QMX52" s="767"/>
      <c r="QMY52" s="767"/>
      <c r="QMZ52" s="767"/>
      <c r="QNA52" s="767"/>
      <c r="QNB52" s="767"/>
      <c r="QNC52" s="767"/>
      <c r="QND52" s="767"/>
      <c r="QNE52" s="767"/>
      <c r="QNF52" s="767"/>
      <c r="QNG52" s="767"/>
      <c r="QNH52" s="767"/>
      <c r="QNI52" s="767"/>
      <c r="QNJ52" s="767"/>
      <c r="QNK52" s="767"/>
      <c r="QNL52" s="767"/>
      <c r="QNM52" s="767"/>
      <c r="QNN52" s="767"/>
      <c r="QNO52" s="767"/>
      <c r="QNP52" s="767"/>
      <c r="QNQ52" s="767"/>
      <c r="QNR52" s="767"/>
      <c r="QNS52" s="767"/>
      <c r="QNT52" s="767"/>
      <c r="QNU52" s="767"/>
      <c r="QNV52" s="767"/>
      <c r="QNW52" s="767"/>
      <c r="QNX52" s="767"/>
      <c r="QNY52" s="767"/>
      <c r="QNZ52" s="767"/>
      <c r="QOA52" s="767"/>
      <c r="QOB52" s="767"/>
      <c r="QOC52" s="767"/>
      <c r="QOD52" s="767"/>
      <c r="QOE52" s="767"/>
      <c r="QOF52" s="767"/>
      <c r="QOG52" s="767"/>
      <c r="QOH52" s="767"/>
      <c r="QOI52" s="767"/>
      <c r="QOJ52" s="767"/>
      <c r="QOK52" s="767"/>
      <c r="QOL52" s="767"/>
      <c r="QOM52" s="767"/>
      <c r="QON52" s="767"/>
      <c r="QOO52" s="767"/>
      <c r="QOP52" s="767"/>
      <c r="QOQ52" s="767"/>
      <c r="QOR52" s="767"/>
      <c r="QOS52" s="767"/>
      <c r="QOT52" s="767"/>
      <c r="QOU52" s="767"/>
      <c r="QOV52" s="767"/>
      <c r="QOW52" s="767"/>
      <c r="QOX52" s="767"/>
      <c r="QOY52" s="767"/>
      <c r="QOZ52" s="767"/>
      <c r="QPA52" s="767"/>
      <c r="QPB52" s="767"/>
      <c r="QPC52" s="767"/>
      <c r="QPD52" s="767"/>
      <c r="QPE52" s="767"/>
      <c r="QPF52" s="767"/>
      <c r="QPG52" s="767"/>
      <c r="QPH52" s="767"/>
      <c r="QPI52" s="767"/>
      <c r="QPJ52" s="767"/>
      <c r="QPK52" s="767"/>
      <c r="QPL52" s="767"/>
      <c r="QPM52" s="767"/>
      <c r="QPN52" s="767"/>
      <c r="QPO52" s="767"/>
      <c r="QPP52" s="767"/>
      <c r="QPQ52" s="767"/>
      <c r="QPR52" s="767"/>
      <c r="QPS52" s="767"/>
      <c r="QPT52" s="767"/>
      <c r="QPU52" s="767"/>
      <c r="QPV52" s="767"/>
      <c r="QPW52" s="767"/>
      <c r="QPX52" s="767"/>
      <c r="QPY52" s="767"/>
      <c r="QPZ52" s="767"/>
      <c r="QQA52" s="767"/>
      <c r="QQB52" s="767"/>
      <c r="QQC52" s="767"/>
      <c r="QQD52" s="767"/>
      <c r="QQE52" s="767"/>
      <c r="QQF52" s="767"/>
      <c r="QQG52" s="767"/>
      <c r="QQH52" s="767"/>
      <c r="QQI52" s="767"/>
      <c r="QQJ52" s="767"/>
      <c r="QQK52" s="767"/>
      <c r="QQL52" s="767"/>
      <c r="QQM52" s="767"/>
      <c r="QQN52" s="767"/>
      <c r="QQO52" s="767"/>
      <c r="QQP52" s="767"/>
      <c r="QQQ52" s="767"/>
      <c r="QQR52" s="767"/>
      <c r="QQS52" s="767"/>
      <c r="QQT52" s="767"/>
      <c r="QQU52" s="767"/>
      <c r="QQV52" s="767"/>
      <c r="QQW52" s="767"/>
      <c r="QQX52" s="767"/>
      <c r="QQY52" s="767"/>
      <c r="QQZ52" s="767"/>
      <c r="QRA52" s="767"/>
      <c r="QRB52" s="767"/>
      <c r="QRC52" s="767"/>
      <c r="QRD52" s="767"/>
      <c r="QRE52" s="767"/>
      <c r="QRF52" s="767"/>
      <c r="QRG52" s="767"/>
      <c r="QRH52" s="767"/>
      <c r="QRI52" s="767"/>
      <c r="QRJ52" s="767"/>
      <c r="QRK52" s="767"/>
      <c r="QRL52" s="767"/>
      <c r="QRM52" s="767"/>
      <c r="QRN52" s="767"/>
      <c r="QRO52" s="767"/>
      <c r="QRP52" s="767"/>
      <c r="QRQ52" s="767"/>
      <c r="QRR52" s="767"/>
      <c r="QRS52" s="767"/>
      <c r="QRT52" s="767"/>
      <c r="QRU52" s="767"/>
      <c r="QRV52" s="767"/>
      <c r="QRW52" s="767"/>
      <c r="QRX52" s="767"/>
      <c r="QRY52" s="767"/>
      <c r="QRZ52" s="767"/>
      <c r="QSA52" s="767"/>
      <c r="QSB52" s="767"/>
      <c r="QSC52" s="767"/>
      <c r="QSD52" s="767"/>
      <c r="QSE52" s="767"/>
      <c r="QSF52" s="767"/>
      <c r="QSG52" s="767"/>
      <c r="QSH52" s="767"/>
      <c r="QSI52" s="767"/>
      <c r="QSJ52" s="767"/>
      <c r="QSK52" s="767"/>
      <c r="QSL52" s="767"/>
      <c r="QSM52" s="767"/>
      <c r="QSN52" s="767"/>
      <c r="QSO52" s="767"/>
      <c r="QSP52" s="767"/>
      <c r="QSQ52" s="767"/>
      <c r="QSR52" s="767"/>
      <c r="QSS52" s="767"/>
      <c r="QST52" s="767"/>
      <c r="QSU52" s="767"/>
      <c r="QSV52" s="767"/>
      <c r="QSW52" s="767"/>
      <c r="QSX52" s="767"/>
      <c r="QSY52" s="767"/>
      <c r="QSZ52" s="767"/>
      <c r="QTA52" s="767"/>
      <c r="QTB52" s="767"/>
      <c r="QTC52" s="767"/>
      <c r="QTD52" s="767"/>
      <c r="QTE52" s="767"/>
      <c r="QTF52" s="767"/>
      <c r="QTG52" s="767"/>
      <c r="QTH52" s="767"/>
      <c r="QTI52" s="767"/>
      <c r="QTJ52" s="767"/>
      <c r="QTK52" s="767"/>
      <c r="QTL52" s="767"/>
      <c r="QTM52" s="767"/>
      <c r="QTN52" s="767"/>
      <c r="QTO52" s="767"/>
      <c r="QTP52" s="767"/>
      <c r="QTQ52" s="767"/>
      <c r="QTR52" s="767"/>
      <c r="QTS52" s="767"/>
      <c r="QTT52" s="767"/>
      <c r="QTU52" s="767"/>
      <c r="QTV52" s="767"/>
      <c r="QTW52" s="767"/>
      <c r="QTX52" s="767"/>
      <c r="QTY52" s="767"/>
      <c r="QTZ52" s="767"/>
      <c r="QUA52" s="767"/>
      <c r="QUB52" s="767"/>
      <c r="QUC52" s="767"/>
      <c r="QUD52" s="767"/>
      <c r="QUE52" s="767"/>
      <c r="QUF52" s="767"/>
      <c r="QUG52" s="767"/>
      <c r="QUH52" s="767"/>
      <c r="QUI52" s="767"/>
      <c r="QUJ52" s="767"/>
      <c r="QUK52" s="767"/>
      <c r="QUL52" s="767"/>
      <c r="QUM52" s="767"/>
      <c r="QUN52" s="767"/>
      <c r="QUO52" s="767"/>
      <c r="QUP52" s="767"/>
      <c r="QUQ52" s="767"/>
      <c r="QUR52" s="767"/>
      <c r="QUS52" s="767"/>
      <c r="QUT52" s="767"/>
      <c r="QUU52" s="767"/>
      <c r="QUV52" s="767"/>
      <c r="QUW52" s="767"/>
      <c r="QUX52" s="767"/>
      <c r="QUY52" s="767"/>
      <c r="QUZ52" s="767"/>
      <c r="QVA52" s="767"/>
      <c r="QVB52" s="767"/>
      <c r="QVC52" s="767"/>
      <c r="QVD52" s="767"/>
      <c r="QVE52" s="767"/>
      <c r="QVF52" s="767"/>
      <c r="QVG52" s="767"/>
      <c r="QVH52" s="767"/>
      <c r="QVI52" s="767"/>
      <c r="QVJ52" s="767"/>
      <c r="QVK52" s="767"/>
      <c r="QVL52" s="767"/>
      <c r="QVM52" s="767"/>
      <c r="QVN52" s="767"/>
      <c r="QVO52" s="767"/>
      <c r="QVP52" s="767"/>
      <c r="QVQ52" s="767"/>
      <c r="QVR52" s="767"/>
      <c r="QVS52" s="767"/>
      <c r="QVT52" s="767"/>
      <c r="QVU52" s="767"/>
      <c r="QVV52" s="767"/>
      <c r="QVW52" s="767"/>
      <c r="QVX52" s="767"/>
      <c r="QVY52" s="767"/>
      <c r="QVZ52" s="767"/>
      <c r="QWA52" s="767"/>
      <c r="QWB52" s="767"/>
      <c r="QWC52" s="767"/>
      <c r="QWD52" s="767"/>
      <c r="QWE52" s="767"/>
      <c r="QWF52" s="767"/>
      <c r="QWG52" s="767"/>
      <c r="QWH52" s="767"/>
      <c r="QWI52" s="767"/>
      <c r="QWJ52" s="767"/>
      <c r="QWK52" s="767"/>
      <c r="QWL52" s="767"/>
      <c r="QWM52" s="767"/>
      <c r="QWN52" s="767"/>
      <c r="QWO52" s="767"/>
      <c r="QWP52" s="767"/>
      <c r="QWQ52" s="767"/>
      <c r="QWR52" s="767"/>
      <c r="QWS52" s="767"/>
      <c r="QWT52" s="767"/>
      <c r="QWU52" s="767"/>
      <c r="QWV52" s="767"/>
      <c r="QWW52" s="767"/>
      <c r="QWX52" s="767"/>
      <c r="QWY52" s="767"/>
      <c r="QWZ52" s="767"/>
      <c r="QXA52" s="767"/>
      <c r="QXB52" s="767"/>
      <c r="QXC52" s="767"/>
      <c r="QXD52" s="767"/>
      <c r="QXE52" s="767"/>
      <c r="QXF52" s="767"/>
      <c r="QXG52" s="767"/>
      <c r="QXH52" s="767"/>
      <c r="QXI52" s="767"/>
      <c r="QXJ52" s="767"/>
      <c r="QXK52" s="767"/>
      <c r="QXL52" s="767"/>
      <c r="QXM52" s="767"/>
      <c r="QXN52" s="767"/>
      <c r="QXO52" s="767"/>
      <c r="QXP52" s="767"/>
      <c r="QXQ52" s="767"/>
      <c r="QXR52" s="767"/>
      <c r="QXS52" s="767"/>
      <c r="QXT52" s="767"/>
      <c r="QXU52" s="767"/>
      <c r="QXV52" s="767"/>
      <c r="QXW52" s="767"/>
      <c r="QXX52" s="767"/>
      <c r="QXY52" s="767"/>
      <c r="QXZ52" s="767"/>
      <c r="QYA52" s="767"/>
      <c r="QYB52" s="767"/>
      <c r="QYC52" s="767"/>
      <c r="QYD52" s="767"/>
      <c r="QYE52" s="767"/>
      <c r="QYF52" s="767"/>
      <c r="QYG52" s="767"/>
      <c r="QYH52" s="767"/>
      <c r="QYI52" s="767"/>
      <c r="QYJ52" s="767"/>
      <c r="QYK52" s="767"/>
      <c r="QYL52" s="767"/>
      <c r="QYM52" s="767"/>
      <c r="QYN52" s="767"/>
      <c r="QYO52" s="767"/>
      <c r="QYP52" s="767"/>
      <c r="QYQ52" s="767"/>
      <c r="QYR52" s="767"/>
      <c r="QYS52" s="767"/>
      <c r="QYT52" s="767"/>
      <c r="QYU52" s="767"/>
      <c r="QYV52" s="767"/>
      <c r="QYW52" s="767"/>
      <c r="QYX52" s="767"/>
      <c r="QYY52" s="767"/>
      <c r="QYZ52" s="767"/>
      <c r="QZA52" s="767"/>
      <c r="QZB52" s="767"/>
      <c r="QZC52" s="767"/>
      <c r="QZD52" s="767"/>
      <c r="QZE52" s="767"/>
      <c r="QZF52" s="767"/>
      <c r="QZG52" s="767"/>
      <c r="QZH52" s="767"/>
      <c r="QZI52" s="767"/>
      <c r="QZJ52" s="767"/>
      <c r="QZK52" s="767"/>
      <c r="QZL52" s="767"/>
      <c r="QZM52" s="767"/>
      <c r="QZN52" s="767"/>
      <c r="QZO52" s="767"/>
      <c r="QZP52" s="767"/>
      <c r="QZQ52" s="767"/>
      <c r="QZR52" s="767"/>
      <c r="QZS52" s="767"/>
      <c r="QZT52" s="767"/>
      <c r="QZU52" s="767"/>
      <c r="QZV52" s="767"/>
      <c r="QZW52" s="767"/>
      <c r="QZX52" s="767"/>
      <c r="QZY52" s="767"/>
      <c r="QZZ52" s="767"/>
      <c r="RAA52" s="767"/>
      <c r="RAB52" s="767"/>
      <c r="RAC52" s="767"/>
      <c r="RAD52" s="767"/>
      <c r="RAE52" s="767"/>
      <c r="RAF52" s="767"/>
      <c r="RAG52" s="767"/>
      <c r="RAH52" s="767"/>
      <c r="RAI52" s="767"/>
      <c r="RAJ52" s="767"/>
      <c r="RAK52" s="767"/>
      <c r="RAL52" s="767"/>
      <c r="RAM52" s="767"/>
      <c r="RAN52" s="767"/>
      <c r="RAO52" s="767"/>
      <c r="RAP52" s="767"/>
      <c r="RAQ52" s="767"/>
      <c r="RAR52" s="767"/>
      <c r="RAS52" s="767"/>
      <c r="RAT52" s="767"/>
      <c r="RAU52" s="767"/>
      <c r="RAV52" s="767"/>
      <c r="RAW52" s="767"/>
      <c r="RAX52" s="767"/>
      <c r="RAY52" s="767"/>
      <c r="RAZ52" s="767"/>
      <c r="RBA52" s="767"/>
      <c r="RBB52" s="767"/>
      <c r="RBC52" s="767"/>
      <c r="RBD52" s="767"/>
      <c r="RBE52" s="767"/>
      <c r="RBF52" s="767"/>
      <c r="RBG52" s="767"/>
      <c r="RBH52" s="767"/>
      <c r="RBI52" s="767"/>
      <c r="RBJ52" s="767"/>
      <c r="RBK52" s="767"/>
      <c r="RBL52" s="767"/>
      <c r="RBM52" s="767"/>
      <c r="RBN52" s="767"/>
      <c r="RBO52" s="767"/>
      <c r="RBP52" s="767"/>
      <c r="RBQ52" s="767"/>
      <c r="RBR52" s="767"/>
      <c r="RBS52" s="767"/>
      <c r="RBT52" s="767"/>
      <c r="RBU52" s="767"/>
      <c r="RBV52" s="767"/>
      <c r="RBW52" s="767"/>
      <c r="RBX52" s="767"/>
      <c r="RBY52" s="767"/>
      <c r="RBZ52" s="767"/>
      <c r="RCA52" s="767"/>
      <c r="RCB52" s="767"/>
      <c r="RCC52" s="767"/>
      <c r="RCD52" s="767"/>
      <c r="RCE52" s="767"/>
      <c r="RCF52" s="767"/>
      <c r="RCG52" s="767"/>
      <c r="RCH52" s="767"/>
      <c r="RCI52" s="767"/>
      <c r="RCJ52" s="767"/>
      <c r="RCK52" s="767"/>
      <c r="RCL52" s="767"/>
      <c r="RCM52" s="767"/>
      <c r="RCN52" s="767"/>
      <c r="RCO52" s="767"/>
      <c r="RCP52" s="767"/>
      <c r="RCQ52" s="767"/>
      <c r="RCR52" s="767"/>
      <c r="RCS52" s="767"/>
      <c r="RCT52" s="767"/>
      <c r="RCU52" s="767"/>
      <c r="RCV52" s="767"/>
      <c r="RCW52" s="767"/>
      <c r="RCX52" s="767"/>
      <c r="RCY52" s="767"/>
      <c r="RCZ52" s="767"/>
      <c r="RDA52" s="767"/>
      <c r="RDB52" s="767"/>
      <c r="RDC52" s="767"/>
      <c r="RDD52" s="767"/>
      <c r="RDE52" s="767"/>
      <c r="RDF52" s="767"/>
      <c r="RDG52" s="767"/>
      <c r="RDH52" s="767"/>
      <c r="RDI52" s="767"/>
      <c r="RDS52" s="767"/>
      <c r="RDT52" s="767"/>
      <c r="RDU52" s="767"/>
      <c r="RDV52" s="767"/>
      <c r="RDW52" s="767"/>
      <c r="RDX52" s="767"/>
      <c r="RDY52" s="767"/>
      <c r="RDZ52" s="767"/>
      <c r="REA52" s="767"/>
      <c r="REB52" s="767"/>
      <c r="REC52" s="767"/>
      <c r="RED52" s="767"/>
      <c r="REE52" s="767"/>
      <c r="REF52" s="767"/>
      <c r="REG52" s="767"/>
      <c r="REH52" s="767"/>
      <c r="REI52" s="767"/>
      <c r="REJ52" s="767"/>
      <c r="REK52" s="767"/>
      <c r="REL52" s="767"/>
      <c r="REM52" s="767"/>
      <c r="REN52" s="767"/>
      <c r="REO52" s="767"/>
      <c r="REP52" s="767"/>
      <c r="REQ52" s="767"/>
      <c r="RER52" s="767"/>
      <c r="RES52" s="767"/>
      <c r="RET52" s="767"/>
      <c r="REU52" s="767"/>
      <c r="REV52" s="767"/>
      <c r="REW52" s="767"/>
      <c r="REX52" s="767"/>
      <c r="REY52" s="767"/>
      <c r="REZ52" s="767"/>
      <c r="RFA52" s="767"/>
      <c r="RFB52" s="767"/>
      <c r="RFC52" s="767"/>
      <c r="RFD52" s="767"/>
      <c r="RFE52" s="767"/>
      <c r="RFF52" s="767"/>
      <c r="RFG52" s="767"/>
      <c r="RFH52" s="767"/>
      <c r="RFI52" s="767"/>
      <c r="RFJ52" s="767"/>
      <c r="RFK52" s="767"/>
      <c r="RFL52" s="767"/>
      <c r="RFM52" s="767"/>
      <c r="RFN52" s="767"/>
      <c r="RFO52" s="767"/>
      <c r="RFP52" s="767"/>
      <c r="RFQ52" s="767"/>
      <c r="RFR52" s="767"/>
      <c r="RFS52" s="767"/>
      <c r="RFT52" s="767"/>
      <c r="RFU52" s="767"/>
      <c r="RFV52" s="767"/>
      <c r="RFW52" s="767"/>
      <c r="RFX52" s="767"/>
      <c r="RFY52" s="767"/>
      <c r="RFZ52" s="767"/>
      <c r="RGA52" s="767"/>
      <c r="RGB52" s="767"/>
      <c r="RGC52" s="767"/>
      <c r="RGD52" s="767"/>
      <c r="RGE52" s="767"/>
      <c r="RGF52" s="767"/>
      <c r="RGG52" s="767"/>
      <c r="RGH52" s="767"/>
      <c r="RGI52" s="767"/>
      <c r="RGJ52" s="767"/>
      <c r="RGK52" s="767"/>
      <c r="RGL52" s="767"/>
      <c r="RGM52" s="767"/>
      <c r="RGN52" s="767"/>
      <c r="RGO52" s="767"/>
      <c r="RGP52" s="767"/>
      <c r="RGQ52" s="767"/>
      <c r="RGR52" s="767"/>
      <c r="RGS52" s="767"/>
      <c r="RGT52" s="767"/>
      <c r="RGU52" s="767"/>
      <c r="RGV52" s="767"/>
      <c r="RGW52" s="767"/>
      <c r="RGX52" s="767"/>
      <c r="RGY52" s="767"/>
      <c r="RGZ52" s="767"/>
      <c r="RHA52" s="767"/>
      <c r="RHB52" s="767"/>
      <c r="RHC52" s="767"/>
      <c r="RHD52" s="767"/>
      <c r="RHE52" s="767"/>
      <c r="RHF52" s="767"/>
      <c r="RHG52" s="767"/>
      <c r="RHH52" s="767"/>
      <c r="RHI52" s="767"/>
      <c r="RHJ52" s="767"/>
      <c r="RHK52" s="767"/>
      <c r="RHL52" s="767"/>
      <c r="RHM52" s="767"/>
      <c r="RHN52" s="767"/>
      <c r="RHO52" s="767"/>
      <c r="RHP52" s="767"/>
      <c r="RHQ52" s="767"/>
      <c r="RHR52" s="767"/>
      <c r="RHS52" s="767"/>
      <c r="RHT52" s="767"/>
      <c r="RHU52" s="767"/>
      <c r="RHV52" s="767"/>
      <c r="RHW52" s="767"/>
      <c r="RHX52" s="767"/>
      <c r="RHY52" s="767"/>
      <c r="RHZ52" s="767"/>
      <c r="RIA52" s="767"/>
      <c r="RIB52" s="767"/>
      <c r="RIC52" s="767"/>
      <c r="RID52" s="767"/>
      <c r="RIE52" s="767"/>
      <c r="RIF52" s="767"/>
      <c r="RIG52" s="767"/>
      <c r="RIH52" s="767"/>
      <c r="RII52" s="767"/>
      <c r="RIJ52" s="767"/>
      <c r="RIK52" s="767"/>
      <c r="RIL52" s="767"/>
      <c r="RIM52" s="767"/>
      <c r="RIN52" s="767"/>
      <c r="RIO52" s="767"/>
      <c r="RIP52" s="767"/>
      <c r="RIQ52" s="767"/>
      <c r="RIR52" s="767"/>
      <c r="RIS52" s="767"/>
      <c r="RIT52" s="767"/>
      <c r="RIU52" s="767"/>
      <c r="RIV52" s="767"/>
      <c r="RIW52" s="767"/>
      <c r="RIX52" s="767"/>
      <c r="RIY52" s="767"/>
      <c r="RIZ52" s="767"/>
      <c r="RJA52" s="767"/>
      <c r="RJB52" s="767"/>
      <c r="RJC52" s="767"/>
      <c r="RJD52" s="767"/>
      <c r="RJE52" s="767"/>
      <c r="RJF52" s="767"/>
      <c r="RJG52" s="767"/>
      <c r="RJH52" s="767"/>
      <c r="RJI52" s="767"/>
      <c r="RJJ52" s="767"/>
      <c r="RJK52" s="767"/>
      <c r="RJL52" s="767"/>
      <c r="RJM52" s="767"/>
      <c r="RJN52" s="767"/>
      <c r="RJO52" s="767"/>
      <c r="RJP52" s="767"/>
      <c r="RJQ52" s="767"/>
      <c r="RJR52" s="767"/>
      <c r="RJS52" s="767"/>
      <c r="RJT52" s="767"/>
      <c r="RJU52" s="767"/>
      <c r="RJV52" s="767"/>
      <c r="RJW52" s="767"/>
      <c r="RJX52" s="767"/>
      <c r="RJY52" s="767"/>
      <c r="RJZ52" s="767"/>
      <c r="RKA52" s="767"/>
      <c r="RKB52" s="767"/>
      <c r="RKC52" s="767"/>
      <c r="RKD52" s="767"/>
      <c r="RKE52" s="767"/>
      <c r="RKF52" s="767"/>
      <c r="RKG52" s="767"/>
      <c r="RKH52" s="767"/>
      <c r="RKI52" s="767"/>
      <c r="RKJ52" s="767"/>
      <c r="RKK52" s="767"/>
      <c r="RKL52" s="767"/>
      <c r="RKM52" s="767"/>
      <c r="RKN52" s="767"/>
      <c r="RKO52" s="767"/>
      <c r="RKP52" s="767"/>
      <c r="RKQ52" s="767"/>
      <c r="RKR52" s="767"/>
      <c r="RKS52" s="767"/>
      <c r="RKT52" s="767"/>
      <c r="RKU52" s="767"/>
      <c r="RKV52" s="767"/>
      <c r="RKW52" s="767"/>
      <c r="RKX52" s="767"/>
      <c r="RKY52" s="767"/>
      <c r="RKZ52" s="767"/>
      <c r="RLA52" s="767"/>
      <c r="RLB52" s="767"/>
      <c r="RLC52" s="767"/>
      <c r="RLD52" s="767"/>
      <c r="RLE52" s="767"/>
      <c r="RLF52" s="767"/>
      <c r="RLG52" s="767"/>
      <c r="RLH52" s="767"/>
      <c r="RLI52" s="767"/>
      <c r="RLJ52" s="767"/>
      <c r="RLK52" s="767"/>
      <c r="RLL52" s="767"/>
      <c r="RLM52" s="767"/>
      <c r="RLN52" s="767"/>
      <c r="RLO52" s="767"/>
      <c r="RLP52" s="767"/>
      <c r="RLQ52" s="767"/>
      <c r="RLR52" s="767"/>
      <c r="RLS52" s="767"/>
      <c r="RLT52" s="767"/>
      <c r="RLU52" s="767"/>
      <c r="RLV52" s="767"/>
      <c r="RLW52" s="767"/>
      <c r="RLX52" s="767"/>
      <c r="RLY52" s="767"/>
      <c r="RLZ52" s="767"/>
      <c r="RMA52" s="767"/>
      <c r="RMB52" s="767"/>
      <c r="RMC52" s="767"/>
      <c r="RMD52" s="767"/>
      <c r="RME52" s="767"/>
      <c r="RMF52" s="767"/>
      <c r="RMG52" s="767"/>
      <c r="RMH52" s="767"/>
      <c r="RMI52" s="767"/>
      <c r="RMJ52" s="767"/>
      <c r="RMK52" s="767"/>
      <c r="RML52" s="767"/>
      <c r="RMM52" s="767"/>
      <c r="RMN52" s="767"/>
      <c r="RMO52" s="767"/>
      <c r="RMP52" s="767"/>
      <c r="RMQ52" s="767"/>
      <c r="RMR52" s="767"/>
      <c r="RMS52" s="767"/>
      <c r="RMT52" s="767"/>
      <c r="RMU52" s="767"/>
      <c r="RMV52" s="767"/>
      <c r="RMW52" s="767"/>
      <c r="RMX52" s="767"/>
      <c r="RMY52" s="767"/>
      <c r="RMZ52" s="767"/>
      <c r="RNA52" s="767"/>
      <c r="RNB52" s="767"/>
      <c r="RNC52" s="767"/>
      <c r="RND52" s="767"/>
      <c r="RNE52" s="767"/>
      <c r="RNF52" s="767"/>
      <c r="RNG52" s="767"/>
      <c r="RNH52" s="767"/>
      <c r="RNI52" s="767"/>
      <c r="RNJ52" s="767"/>
      <c r="RNK52" s="767"/>
      <c r="RNL52" s="767"/>
      <c r="RNM52" s="767"/>
      <c r="RNN52" s="767"/>
      <c r="RNO52" s="767"/>
      <c r="RNP52" s="767"/>
      <c r="RNQ52" s="767"/>
      <c r="RNR52" s="767"/>
      <c r="RNS52" s="767"/>
      <c r="RNT52" s="767"/>
      <c r="RNU52" s="767"/>
      <c r="RNV52" s="767"/>
      <c r="RNW52" s="767"/>
      <c r="RNX52" s="767"/>
      <c r="RNY52" s="767"/>
      <c r="RNZ52" s="767"/>
      <c r="ROA52" s="767"/>
      <c r="ROB52" s="767"/>
      <c r="ROC52" s="767"/>
      <c r="ROD52" s="767"/>
      <c r="ROE52" s="767"/>
      <c r="ROF52" s="767"/>
      <c r="ROG52" s="767"/>
      <c r="ROH52" s="767"/>
      <c r="ROI52" s="767"/>
      <c r="ROJ52" s="767"/>
      <c r="ROK52" s="767"/>
      <c r="ROL52" s="767"/>
      <c r="ROM52" s="767"/>
      <c r="RON52" s="767"/>
      <c r="ROO52" s="767"/>
      <c r="ROP52" s="767"/>
      <c r="ROQ52" s="767"/>
      <c r="ROR52" s="767"/>
      <c r="ROS52" s="767"/>
      <c r="ROT52" s="767"/>
      <c r="ROU52" s="767"/>
      <c r="ROV52" s="767"/>
      <c r="ROW52" s="767"/>
      <c r="ROX52" s="767"/>
      <c r="ROY52" s="767"/>
      <c r="ROZ52" s="767"/>
      <c r="RPA52" s="767"/>
      <c r="RPB52" s="767"/>
      <c r="RPC52" s="767"/>
      <c r="RPD52" s="767"/>
      <c r="RPE52" s="767"/>
      <c r="RPF52" s="767"/>
      <c r="RPG52" s="767"/>
      <c r="RPH52" s="767"/>
      <c r="RPI52" s="767"/>
      <c r="RPJ52" s="767"/>
      <c r="RPK52" s="767"/>
      <c r="RPL52" s="767"/>
      <c r="RPM52" s="767"/>
      <c r="RPN52" s="767"/>
      <c r="RPO52" s="767"/>
      <c r="RPP52" s="767"/>
      <c r="RPQ52" s="767"/>
      <c r="RPR52" s="767"/>
      <c r="RPS52" s="767"/>
      <c r="RPT52" s="767"/>
      <c r="RPU52" s="767"/>
      <c r="RPV52" s="767"/>
      <c r="RPW52" s="767"/>
      <c r="RPX52" s="767"/>
      <c r="RPY52" s="767"/>
      <c r="RPZ52" s="767"/>
      <c r="RQA52" s="767"/>
      <c r="RQB52" s="767"/>
      <c r="RQC52" s="767"/>
      <c r="RQD52" s="767"/>
      <c r="RQE52" s="767"/>
      <c r="RQF52" s="767"/>
      <c r="RQG52" s="767"/>
      <c r="RQH52" s="767"/>
      <c r="RQI52" s="767"/>
      <c r="RQJ52" s="767"/>
      <c r="RQK52" s="767"/>
      <c r="RQL52" s="767"/>
      <c r="RQM52" s="767"/>
      <c r="RQN52" s="767"/>
      <c r="RQO52" s="767"/>
      <c r="RQP52" s="767"/>
      <c r="RQQ52" s="767"/>
      <c r="RQR52" s="767"/>
      <c r="RQS52" s="767"/>
      <c r="RQT52" s="767"/>
      <c r="RQU52" s="767"/>
      <c r="RQV52" s="767"/>
      <c r="RQW52" s="767"/>
      <c r="RQX52" s="767"/>
      <c r="RQY52" s="767"/>
      <c r="RQZ52" s="767"/>
      <c r="RRA52" s="767"/>
      <c r="RRB52" s="767"/>
      <c r="RRC52" s="767"/>
      <c r="RRD52" s="767"/>
      <c r="RRE52" s="767"/>
      <c r="RRF52" s="767"/>
      <c r="RRG52" s="767"/>
      <c r="RRH52" s="767"/>
      <c r="RRI52" s="767"/>
      <c r="RRJ52" s="767"/>
      <c r="RRK52" s="767"/>
      <c r="RRL52" s="767"/>
      <c r="RRM52" s="767"/>
      <c r="RRN52" s="767"/>
      <c r="RRO52" s="767"/>
      <c r="RRP52" s="767"/>
      <c r="RRQ52" s="767"/>
      <c r="RRR52" s="767"/>
      <c r="RRS52" s="767"/>
      <c r="RRT52" s="767"/>
      <c r="RRU52" s="767"/>
      <c r="RRV52" s="767"/>
      <c r="RRW52" s="767"/>
      <c r="RRX52" s="767"/>
      <c r="RRY52" s="767"/>
      <c r="RRZ52" s="767"/>
      <c r="RSA52" s="767"/>
      <c r="RSB52" s="767"/>
      <c r="RSC52" s="767"/>
      <c r="RSD52" s="767"/>
      <c r="RSE52" s="767"/>
      <c r="RSF52" s="767"/>
      <c r="RSG52" s="767"/>
      <c r="RSH52" s="767"/>
      <c r="RSI52" s="767"/>
      <c r="RSJ52" s="767"/>
      <c r="RSK52" s="767"/>
      <c r="RSL52" s="767"/>
      <c r="RSM52" s="767"/>
      <c r="RSN52" s="767"/>
      <c r="RSO52" s="767"/>
      <c r="RSP52" s="767"/>
      <c r="RSQ52" s="767"/>
      <c r="RSR52" s="767"/>
      <c r="RSS52" s="767"/>
      <c r="RST52" s="767"/>
      <c r="RSU52" s="767"/>
      <c r="RSV52" s="767"/>
      <c r="RSW52" s="767"/>
      <c r="RSX52" s="767"/>
      <c r="RSY52" s="767"/>
      <c r="RSZ52" s="767"/>
      <c r="RTA52" s="767"/>
      <c r="RTB52" s="767"/>
      <c r="RTC52" s="767"/>
      <c r="RTD52" s="767"/>
      <c r="RTE52" s="767"/>
      <c r="RTF52" s="767"/>
      <c r="RTG52" s="767"/>
      <c r="RTH52" s="767"/>
      <c r="RTI52" s="767"/>
      <c r="RTJ52" s="767"/>
      <c r="RTK52" s="767"/>
      <c r="RTL52" s="767"/>
      <c r="RTM52" s="767"/>
      <c r="RTN52" s="767"/>
      <c r="RTO52" s="767"/>
      <c r="RTP52" s="767"/>
      <c r="RTQ52" s="767"/>
      <c r="RTR52" s="767"/>
      <c r="RTS52" s="767"/>
      <c r="RTT52" s="767"/>
      <c r="RTU52" s="767"/>
      <c r="RTV52" s="767"/>
      <c r="RTW52" s="767"/>
      <c r="RTX52" s="767"/>
      <c r="RTY52" s="767"/>
      <c r="RTZ52" s="767"/>
      <c r="RUA52" s="767"/>
      <c r="RUB52" s="767"/>
      <c r="RUC52" s="767"/>
      <c r="RUD52" s="767"/>
      <c r="RUE52" s="767"/>
      <c r="RUF52" s="767"/>
      <c r="RUG52" s="767"/>
      <c r="RUH52" s="767"/>
      <c r="RUI52" s="767"/>
      <c r="RUJ52" s="767"/>
      <c r="RUK52" s="767"/>
      <c r="RUL52" s="767"/>
      <c r="RUM52" s="767"/>
      <c r="RUN52" s="767"/>
      <c r="RUO52" s="767"/>
      <c r="RUP52" s="767"/>
      <c r="RUQ52" s="767"/>
      <c r="RUR52" s="767"/>
      <c r="RUS52" s="767"/>
      <c r="RUT52" s="767"/>
      <c r="RUU52" s="767"/>
      <c r="RUV52" s="767"/>
      <c r="RUW52" s="767"/>
      <c r="RUX52" s="767"/>
      <c r="RUY52" s="767"/>
      <c r="RUZ52" s="767"/>
      <c r="RVA52" s="767"/>
      <c r="RVB52" s="767"/>
      <c r="RVC52" s="767"/>
      <c r="RVD52" s="767"/>
      <c r="RVE52" s="767"/>
      <c r="RVF52" s="767"/>
      <c r="RVG52" s="767"/>
      <c r="RVH52" s="767"/>
      <c r="RVI52" s="767"/>
      <c r="RVJ52" s="767"/>
      <c r="RVK52" s="767"/>
      <c r="RVL52" s="767"/>
      <c r="RVM52" s="767"/>
      <c r="RVN52" s="767"/>
      <c r="RVO52" s="767"/>
      <c r="RVP52" s="767"/>
      <c r="RVQ52" s="767"/>
      <c r="RVR52" s="767"/>
      <c r="RVS52" s="767"/>
      <c r="RVT52" s="767"/>
      <c r="RVU52" s="767"/>
      <c r="RVV52" s="767"/>
      <c r="RVW52" s="767"/>
      <c r="RVX52" s="767"/>
      <c r="RVY52" s="767"/>
      <c r="RVZ52" s="767"/>
      <c r="RWA52" s="767"/>
      <c r="RWB52" s="767"/>
      <c r="RWC52" s="767"/>
      <c r="RWD52" s="767"/>
      <c r="RWE52" s="767"/>
      <c r="RWF52" s="767"/>
      <c r="RWG52" s="767"/>
      <c r="RWH52" s="767"/>
      <c r="RWI52" s="767"/>
      <c r="RWJ52" s="767"/>
      <c r="RWK52" s="767"/>
      <c r="RWL52" s="767"/>
      <c r="RWM52" s="767"/>
      <c r="RWN52" s="767"/>
      <c r="RWO52" s="767"/>
      <c r="RWP52" s="767"/>
      <c r="RWQ52" s="767"/>
      <c r="RWR52" s="767"/>
      <c r="RWS52" s="767"/>
      <c r="RWT52" s="767"/>
      <c r="RWU52" s="767"/>
      <c r="RWV52" s="767"/>
      <c r="RWW52" s="767"/>
      <c r="RWX52" s="767"/>
      <c r="RWY52" s="767"/>
      <c r="RWZ52" s="767"/>
      <c r="RXA52" s="767"/>
      <c r="RXB52" s="767"/>
      <c r="RXC52" s="767"/>
      <c r="RXD52" s="767"/>
      <c r="RXE52" s="767"/>
      <c r="RXF52" s="767"/>
      <c r="RXG52" s="767"/>
      <c r="RXH52" s="767"/>
      <c r="RXI52" s="767"/>
      <c r="RXJ52" s="767"/>
      <c r="RXK52" s="767"/>
      <c r="RXL52" s="767"/>
      <c r="RXM52" s="767"/>
      <c r="RXN52" s="767"/>
      <c r="RXO52" s="767"/>
      <c r="RXP52" s="767"/>
      <c r="RXQ52" s="767"/>
      <c r="RXR52" s="767"/>
      <c r="RXS52" s="767"/>
      <c r="RXT52" s="767"/>
      <c r="RXU52" s="767"/>
      <c r="RXV52" s="767"/>
      <c r="RXW52" s="767"/>
      <c r="RXX52" s="767"/>
      <c r="RXY52" s="767"/>
      <c r="RXZ52" s="767"/>
      <c r="RYA52" s="767"/>
      <c r="RYB52" s="767"/>
      <c r="RYC52" s="767"/>
      <c r="RYD52" s="767"/>
      <c r="RYE52" s="767"/>
      <c r="RYF52" s="767"/>
      <c r="RYG52" s="767"/>
      <c r="RYH52" s="767"/>
      <c r="RYI52" s="767"/>
      <c r="RYJ52" s="767"/>
      <c r="RYK52" s="767"/>
      <c r="RYL52" s="767"/>
      <c r="RYM52" s="767"/>
      <c r="RYN52" s="767"/>
      <c r="RYO52" s="767"/>
      <c r="RYP52" s="767"/>
      <c r="RYQ52" s="767"/>
      <c r="RYR52" s="767"/>
      <c r="RYS52" s="767"/>
      <c r="RYT52" s="767"/>
      <c r="RYU52" s="767"/>
      <c r="RYV52" s="767"/>
      <c r="RYW52" s="767"/>
      <c r="RYX52" s="767"/>
      <c r="RYY52" s="767"/>
      <c r="RYZ52" s="767"/>
      <c r="RZA52" s="767"/>
      <c r="RZB52" s="767"/>
      <c r="RZC52" s="767"/>
      <c r="RZD52" s="767"/>
      <c r="RZE52" s="767"/>
      <c r="RZF52" s="767"/>
      <c r="RZG52" s="767"/>
      <c r="RZH52" s="767"/>
      <c r="RZI52" s="767"/>
      <c r="RZJ52" s="767"/>
      <c r="RZK52" s="767"/>
      <c r="RZL52" s="767"/>
      <c r="RZM52" s="767"/>
      <c r="RZN52" s="767"/>
      <c r="RZO52" s="767"/>
      <c r="RZP52" s="767"/>
      <c r="RZQ52" s="767"/>
      <c r="RZR52" s="767"/>
      <c r="RZS52" s="767"/>
      <c r="RZT52" s="767"/>
      <c r="RZU52" s="767"/>
      <c r="RZV52" s="767"/>
      <c r="RZW52" s="767"/>
      <c r="RZX52" s="767"/>
      <c r="RZY52" s="767"/>
      <c r="RZZ52" s="767"/>
      <c r="SAA52" s="767"/>
      <c r="SAB52" s="767"/>
      <c r="SAC52" s="767"/>
      <c r="SAD52" s="767"/>
      <c r="SAE52" s="767"/>
      <c r="SAF52" s="767"/>
      <c r="SAG52" s="767"/>
      <c r="SAH52" s="767"/>
      <c r="SAI52" s="767"/>
      <c r="SAJ52" s="767"/>
      <c r="SAK52" s="767"/>
      <c r="SAL52" s="767"/>
      <c r="SAM52" s="767"/>
      <c r="SAN52" s="767"/>
      <c r="SAO52" s="767"/>
      <c r="SAP52" s="767"/>
      <c r="SAQ52" s="767"/>
      <c r="SAR52" s="767"/>
      <c r="SAS52" s="767"/>
      <c r="SAT52" s="767"/>
      <c r="SAU52" s="767"/>
      <c r="SAV52" s="767"/>
      <c r="SAW52" s="767"/>
      <c r="SAX52" s="767"/>
      <c r="SAY52" s="767"/>
      <c r="SAZ52" s="767"/>
      <c r="SBA52" s="767"/>
      <c r="SBB52" s="767"/>
      <c r="SBC52" s="767"/>
      <c r="SBD52" s="767"/>
      <c r="SBE52" s="767"/>
      <c r="SBF52" s="767"/>
      <c r="SBG52" s="767"/>
      <c r="SBH52" s="767"/>
      <c r="SBI52" s="767"/>
      <c r="SBJ52" s="767"/>
      <c r="SBK52" s="767"/>
      <c r="SBL52" s="767"/>
      <c r="SBM52" s="767"/>
      <c r="SBN52" s="767"/>
      <c r="SBO52" s="767"/>
      <c r="SBP52" s="767"/>
      <c r="SBQ52" s="767"/>
      <c r="SBR52" s="767"/>
      <c r="SBS52" s="767"/>
      <c r="SBT52" s="767"/>
      <c r="SBU52" s="767"/>
      <c r="SBV52" s="767"/>
      <c r="SBW52" s="767"/>
      <c r="SBX52" s="767"/>
      <c r="SBY52" s="767"/>
      <c r="SBZ52" s="767"/>
      <c r="SCA52" s="767"/>
      <c r="SCB52" s="767"/>
      <c r="SCC52" s="767"/>
      <c r="SCD52" s="767"/>
      <c r="SCE52" s="767"/>
      <c r="SCF52" s="767"/>
      <c r="SCG52" s="767"/>
      <c r="SCH52" s="767"/>
      <c r="SCI52" s="767"/>
      <c r="SCJ52" s="767"/>
      <c r="SCK52" s="767"/>
      <c r="SCL52" s="767"/>
      <c r="SCM52" s="767"/>
      <c r="SCN52" s="767"/>
      <c r="SCO52" s="767"/>
      <c r="SCP52" s="767"/>
      <c r="SCQ52" s="767"/>
      <c r="SCR52" s="767"/>
      <c r="SCS52" s="767"/>
      <c r="SCT52" s="767"/>
      <c r="SCU52" s="767"/>
      <c r="SCV52" s="767"/>
      <c r="SCW52" s="767"/>
      <c r="SCX52" s="767"/>
      <c r="SCY52" s="767"/>
      <c r="SCZ52" s="767"/>
      <c r="SDA52" s="767"/>
      <c r="SDB52" s="767"/>
      <c r="SDC52" s="767"/>
      <c r="SDD52" s="767"/>
      <c r="SDE52" s="767"/>
      <c r="SDF52" s="767"/>
      <c r="SDG52" s="767"/>
      <c r="SDH52" s="767"/>
      <c r="SDI52" s="767"/>
      <c r="SDJ52" s="767"/>
      <c r="SDK52" s="767"/>
      <c r="SDL52" s="767"/>
      <c r="SDM52" s="767"/>
      <c r="SDN52" s="767"/>
      <c r="SDO52" s="767"/>
      <c r="SDP52" s="767"/>
      <c r="SDQ52" s="767"/>
      <c r="SDR52" s="767"/>
      <c r="SDS52" s="767"/>
      <c r="SDT52" s="767"/>
      <c r="SDU52" s="767"/>
      <c r="SDV52" s="767"/>
      <c r="SDW52" s="767"/>
      <c r="SDX52" s="767"/>
      <c r="SDY52" s="767"/>
      <c r="SDZ52" s="767"/>
      <c r="SEA52" s="767"/>
      <c r="SEB52" s="767"/>
      <c r="SEC52" s="767"/>
      <c r="SED52" s="767"/>
      <c r="SEE52" s="767"/>
      <c r="SEF52" s="767"/>
      <c r="SEG52" s="767"/>
      <c r="SEH52" s="767"/>
      <c r="SEI52" s="767"/>
      <c r="SEJ52" s="767"/>
      <c r="SEK52" s="767"/>
      <c r="SEL52" s="767"/>
      <c r="SEM52" s="767"/>
      <c r="SEN52" s="767"/>
      <c r="SEO52" s="767"/>
      <c r="SEP52" s="767"/>
      <c r="SEQ52" s="767"/>
      <c r="SER52" s="767"/>
      <c r="SES52" s="767"/>
      <c r="SET52" s="767"/>
      <c r="SEU52" s="767"/>
      <c r="SEV52" s="767"/>
      <c r="SEW52" s="767"/>
      <c r="SEX52" s="767"/>
      <c r="SEY52" s="767"/>
      <c r="SEZ52" s="767"/>
      <c r="SFA52" s="767"/>
      <c r="SFB52" s="767"/>
      <c r="SFC52" s="767"/>
      <c r="SFD52" s="767"/>
      <c r="SFE52" s="767"/>
      <c r="SFF52" s="767"/>
      <c r="SFG52" s="767"/>
      <c r="SFH52" s="767"/>
      <c r="SFI52" s="767"/>
      <c r="SFJ52" s="767"/>
      <c r="SFK52" s="767"/>
      <c r="SFL52" s="767"/>
      <c r="SFM52" s="767"/>
      <c r="SFN52" s="767"/>
      <c r="SFO52" s="767"/>
      <c r="SFP52" s="767"/>
      <c r="SFQ52" s="767"/>
      <c r="SFR52" s="767"/>
      <c r="SFS52" s="767"/>
      <c r="SFT52" s="767"/>
      <c r="SFU52" s="767"/>
      <c r="SFV52" s="767"/>
      <c r="SFW52" s="767"/>
      <c r="SFX52" s="767"/>
      <c r="SFY52" s="767"/>
      <c r="SFZ52" s="767"/>
      <c r="SGA52" s="767"/>
      <c r="SGB52" s="767"/>
      <c r="SGC52" s="767"/>
      <c r="SGD52" s="767"/>
      <c r="SGE52" s="767"/>
      <c r="SGF52" s="767"/>
      <c r="SGG52" s="767"/>
      <c r="SGH52" s="767"/>
      <c r="SGI52" s="767"/>
      <c r="SGJ52" s="767"/>
      <c r="SGK52" s="767"/>
      <c r="SGL52" s="767"/>
      <c r="SGM52" s="767"/>
      <c r="SGN52" s="767"/>
      <c r="SGO52" s="767"/>
      <c r="SGP52" s="767"/>
      <c r="SGQ52" s="767"/>
      <c r="SGR52" s="767"/>
      <c r="SGS52" s="767"/>
      <c r="SGT52" s="767"/>
      <c r="SGU52" s="767"/>
      <c r="SGV52" s="767"/>
      <c r="SGW52" s="767"/>
      <c r="SGX52" s="767"/>
      <c r="SGY52" s="767"/>
      <c r="SGZ52" s="767"/>
      <c r="SHA52" s="767"/>
      <c r="SHB52" s="767"/>
      <c r="SHC52" s="767"/>
      <c r="SHD52" s="767"/>
      <c r="SHE52" s="767"/>
      <c r="SHF52" s="767"/>
      <c r="SHG52" s="767"/>
      <c r="SHH52" s="767"/>
      <c r="SHI52" s="767"/>
      <c r="SHJ52" s="767"/>
      <c r="SHK52" s="767"/>
      <c r="SHL52" s="767"/>
      <c r="SHM52" s="767"/>
      <c r="SHN52" s="767"/>
      <c r="SHO52" s="767"/>
      <c r="SHP52" s="767"/>
      <c r="SHQ52" s="767"/>
      <c r="SHR52" s="767"/>
      <c r="SHS52" s="767"/>
      <c r="SHT52" s="767"/>
      <c r="SHU52" s="767"/>
      <c r="SHV52" s="767"/>
      <c r="SHW52" s="767"/>
      <c r="SHX52" s="767"/>
      <c r="SHY52" s="767"/>
      <c r="SHZ52" s="767"/>
      <c r="SIA52" s="767"/>
      <c r="SIB52" s="767"/>
      <c r="SIC52" s="767"/>
      <c r="SID52" s="767"/>
      <c r="SIE52" s="767"/>
      <c r="SIF52" s="767"/>
      <c r="SIG52" s="767"/>
      <c r="SIH52" s="767"/>
      <c r="SII52" s="767"/>
      <c r="SIJ52" s="767"/>
      <c r="SIK52" s="767"/>
      <c r="SIL52" s="767"/>
      <c r="SIM52" s="767"/>
      <c r="SIN52" s="767"/>
      <c r="SIO52" s="767"/>
      <c r="SIP52" s="767"/>
      <c r="SIQ52" s="767"/>
      <c r="SIR52" s="767"/>
      <c r="SIS52" s="767"/>
      <c r="SIT52" s="767"/>
      <c r="SIU52" s="767"/>
      <c r="SIV52" s="767"/>
      <c r="SIW52" s="767"/>
      <c r="SIX52" s="767"/>
      <c r="SIY52" s="767"/>
      <c r="SIZ52" s="767"/>
      <c r="SJA52" s="767"/>
      <c r="SJB52" s="767"/>
      <c r="SJC52" s="767"/>
      <c r="SJD52" s="767"/>
      <c r="SJE52" s="767"/>
      <c r="SJF52" s="767"/>
      <c r="SJG52" s="767"/>
      <c r="SJH52" s="767"/>
      <c r="SJI52" s="767"/>
      <c r="SJJ52" s="767"/>
      <c r="SJK52" s="767"/>
      <c r="SJL52" s="767"/>
      <c r="SJM52" s="767"/>
      <c r="SJN52" s="767"/>
      <c r="SJO52" s="767"/>
      <c r="SJP52" s="767"/>
      <c r="SJQ52" s="767"/>
      <c r="SJR52" s="767"/>
      <c r="SJS52" s="767"/>
      <c r="SJT52" s="767"/>
      <c r="SJU52" s="767"/>
      <c r="SJV52" s="767"/>
      <c r="SJW52" s="767"/>
      <c r="SJX52" s="767"/>
      <c r="SJY52" s="767"/>
      <c r="SJZ52" s="767"/>
      <c r="SKA52" s="767"/>
      <c r="SKB52" s="767"/>
      <c r="SKC52" s="767"/>
      <c r="SKD52" s="767"/>
      <c r="SKE52" s="767"/>
      <c r="SKF52" s="767"/>
      <c r="SKG52" s="767"/>
      <c r="SKH52" s="767"/>
      <c r="SKI52" s="767"/>
      <c r="SKJ52" s="767"/>
      <c r="SKK52" s="767"/>
      <c r="SKL52" s="767"/>
      <c r="SKM52" s="767"/>
      <c r="SKN52" s="767"/>
      <c r="SKO52" s="767"/>
      <c r="SKP52" s="767"/>
      <c r="SKQ52" s="767"/>
      <c r="SKR52" s="767"/>
      <c r="SKS52" s="767"/>
      <c r="SKT52" s="767"/>
      <c r="SKU52" s="767"/>
      <c r="SKV52" s="767"/>
      <c r="SKW52" s="767"/>
      <c r="SKX52" s="767"/>
      <c r="SKY52" s="767"/>
      <c r="SKZ52" s="767"/>
      <c r="SLA52" s="767"/>
      <c r="SLB52" s="767"/>
      <c r="SLC52" s="767"/>
      <c r="SLD52" s="767"/>
      <c r="SLE52" s="767"/>
      <c r="SLF52" s="767"/>
      <c r="SLG52" s="767"/>
      <c r="SLH52" s="767"/>
      <c r="SLI52" s="767"/>
      <c r="SLJ52" s="767"/>
      <c r="SLK52" s="767"/>
      <c r="SLL52" s="767"/>
      <c r="SLM52" s="767"/>
      <c r="SLN52" s="767"/>
      <c r="SLO52" s="767"/>
      <c r="SLP52" s="767"/>
      <c r="SLQ52" s="767"/>
      <c r="SLR52" s="767"/>
      <c r="SLS52" s="767"/>
      <c r="SLT52" s="767"/>
      <c r="SLU52" s="767"/>
      <c r="SLV52" s="767"/>
      <c r="SLW52" s="767"/>
      <c r="SLX52" s="767"/>
      <c r="SLY52" s="767"/>
      <c r="SLZ52" s="767"/>
      <c r="SMA52" s="767"/>
      <c r="SMB52" s="767"/>
      <c r="SMC52" s="767"/>
      <c r="SMD52" s="767"/>
      <c r="SME52" s="767"/>
      <c r="SMF52" s="767"/>
      <c r="SMG52" s="767"/>
      <c r="SMH52" s="767"/>
      <c r="SMI52" s="767"/>
      <c r="SMJ52" s="767"/>
      <c r="SMK52" s="767"/>
      <c r="SML52" s="767"/>
      <c r="SMM52" s="767"/>
      <c r="SMN52" s="767"/>
      <c r="SMO52" s="767"/>
      <c r="SMP52" s="767"/>
      <c r="SMQ52" s="767"/>
      <c r="SMR52" s="767"/>
      <c r="SMS52" s="767"/>
      <c r="SMT52" s="767"/>
      <c r="SMU52" s="767"/>
      <c r="SMV52" s="767"/>
      <c r="SMW52" s="767"/>
      <c r="SMX52" s="767"/>
      <c r="SMY52" s="767"/>
      <c r="SMZ52" s="767"/>
      <c r="SNA52" s="767"/>
      <c r="SNB52" s="767"/>
      <c r="SNC52" s="767"/>
      <c r="SND52" s="767"/>
      <c r="SNE52" s="767"/>
      <c r="SNF52" s="767"/>
      <c r="SNG52" s="767"/>
      <c r="SNH52" s="767"/>
      <c r="SNI52" s="767"/>
      <c r="SNJ52" s="767"/>
      <c r="SNK52" s="767"/>
      <c r="SNL52" s="767"/>
      <c r="SNM52" s="767"/>
      <c r="SNN52" s="767"/>
      <c r="SNO52" s="767"/>
      <c r="SNP52" s="767"/>
      <c r="SNQ52" s="767"/>
      <c r="SNR52" s="767"/>
      <c r="SNS52" s="767"/>
      <c r="SNT52" s="767"/>
      <c r="SNU52" s="767"/>
      <c r="SNV52" s="767"/>
      <c r="SNW52" s="767"/>
      <c r="SNX52" s="767"/>
      <c r="SNY52" s="767"/>
      <c r="SNZ52" s="767"/>
      <c r="SOA52" s="767"/>
      <c r="SOB52" s="767"/>
      <c r="SOC52" s="767"/>
      <c r="SOD52" s="767"/>
      <c r="SOE52" s="767"/>
      <c r="SOF52" s="767"/>
      <c r="SOG52" s="767"/>
      <c r="SOH52" s="767"/>
      <c r="SOI52" s="767"/>
      <c r="SOJ52" s="767"/>
      <c r="SOK52" s="767"/>
      <c r="SOL52" s="767"/>
      <c r="SOM52" s="767"/>
      <c r="SON52" s="767"/>
      <c r="SOO52" s="767"/>
      <c r="SOP52" s="767"/>
      <c r="SOQ52" s="767"/>
      <c r="SOR52" s="767"/>
      <c r="SOS52" s="767"/>
      <c r="SOT52" s="767"/>
      <c r="SOU52" s="767"/>
      <c r="SOV52" s="767"/>
      <c r="SOW52" s="767"/>
      <c r="SOX52" s="767"/>
      <c r="SOY52" s="767"/>
      <c r="SOZ52" s="767"/>
      <c r="SPA52" s="767"/>
      <c r="SPB52" s="767"/>
      <c r="SPC52" s="767"/>
      <c r="SPD52" s="767"/>
      <c r="SPE52" s="767"/>
      <c r="SPF52" s="767"/>
      <c r="SPG52" s="767"/>
      <c r="SPH52" s="767"/>
      <c r="SPI52" s="767"/>
      <c r="SPJ52" s="767"/>
      <c r="SPK52" s="767"/>
      <c r="SPL52" s="767"/>
      <c r="SPM52" s="767"/>
      <c r="SPN52" s="767"/>
      <c r="SPO52" s="767"/>
      <c r="SPP52" s="767"/>
      <c r="SPQ52" s="767"/>
      <c r="SPR52" s="767"/>
      <c r="SPS52" s="767"/>
      <c r="SPT52" s="767"/>
      <c r="SPU52" s="767"/>
      <c r="SPV52" s="767"/>
      <c r="SPW52" s="767"/>
      <c r="SPX52" s="767"/>
      <c r="SPY52" s="767"/>
      <c r="SPZ52" s="767"/>
      <c r="SQA52" s="767"/>
      <c r="SQB52" s="767"/>
      <c r="SQC52" s="767"/>
      <c r="SQD52" s="767"/>
      <c r="SQE52" s="767"/>
      <c r="SQF52" s="767"/>
      <c r="SQG52" s="767"/>
      <c r="SQH52" s="767"/>
      <c r="SQI52" s="767"/>
      <c r="SQJ52" s="767"/>
      <c r="SQK52" s="767"/>
      <c r="SQL52" s="767"/>
      <c r="SQM52" s="767"/>
      <c r="SQN52" s="767"/>
      <c r="SQO52" s="767"/>
      <c r="SQP52" s="767"/>
      <c r="SQQ52" s="767"/>
      <c r="SQR52" s="767"/>
      <c r="SQS52" s="767"/>
      <c r="SQT52" s="767"/>
      <c r="SQU52" s="767"/>
      <c r="SQV52" s="767"/>
      <c r="SQW52" s="767"/>
      <c r="SQX52" s="767"/>
      <c r="SQY52" s="767"/>
      <c r="SRI52" s="767"/>
      <c r="SRJ52" s="767"/>
      <c r="SRK52" s="767"/>
      <c r="SRL52" s="767"/>
      <c r="SRM52" s="767"/>
      <c r="SRN52" s="767"/>
      <c r="SRO52" s="767"/>
      <c r="SRP52" s="767"/>
      <c r="SRQ52" s="767"/>
      <c r="SRR52" s="767"/>
      <c r="SRS52" s="767"/>
      <c r="SRT52" s="767"/>
      <c r="SRU52" s="767"/>
      <c r="SRV52" s="767"/>
      <c r="SRW52" s="767"/>
      <c r="SRX52" s="767"/>
      <c r="SRY52" s="767"/>
      <c r="SRZ52" s="767"/>
      <c r="SSA52" s="767"/>
      <c r="SSB52" s="767"/>
      <c r="SSC52" s="767"/>
      <c r="SSD52" s="767"/>
      <c r="SSE52" s="767"/>
      <c r="SSF52" s="767"/>
      <c r="SSG52" s="767"/>
      <c r="SSH52" s="767"/>
      <c r="SSI52" s="767"/>
      <c r="SSJ52" s="767"/>
      <c r="SSK52" s="767"/>
      <c r="SSL52" s="767"/>
      <c r="SSM52" s="767"/>
      <c r="SSN52" s="767"/>
      <c r="SSO52" s="767"/>
      <c r="SSP52" s="767"/>
      <c r="SSQ52" s="767"/>
      <c r="SSR52" s="767"/>
      <c r="SSS52" s="767"/>
      <c r="SST52" s="767"/>
      <c r="SSU52" s="767"/>
      <c r="SSV52" s="767"/>
      <c r="SSW52" s="767"/>
      <c r="SSX52" s="767"/>
      <c r="SSY52" s="767"/>
      <c r="SSZ52" s="767"/>
      <c r="STA52" s="767"/>
      <c r="STB52" s="767"/>
      <c r="STC52" s="767"/>
      <c r="STD52" s="767"/>
      <c r="STE52" s="767"/>
      <c r="STF52" s="767"/>
      <c r="STG52" s="767"/>
      <c r="STH52" s="767"/>
      <c r="STI52" s="767"/>
      <c r="STJ52" s="767"/>
      <c r="STK52" s="767"/>
      <c r="STL52" s="767"/>
      <c r="STM52" s="767"/>
      <c r="STN52" s="767"/>
      <c r="STO52" s="767"/>
      <c r="STP52" s="767"/>
      <c r="STQ52" s="767"/>
      <c r="STR52" s="767"/>
      <c r="STS52" s="767"/>
      <c r="STT52" s="767"/>
      <c r="STU52" s="767"/>
      <c r="STV52" s="767"/>
      <c r="STW52" s="767"/>
      <c r="STX52" s="767"/>
      <c r="STY52" s="767"/>
      <c r="STZ52" s="767"/>
      <c r="SUA52" s="767"/>
      <c r="SUB52" s="767"/>
      <c r="SUC52" s="767"/>
      <c r="SUD52" s="767"/>
      <c r="SUE52" s="767"/>
      <c r="SUF52" s="767"/>
      <c r="SUG52" s="767"/>
      <c r="SUH52" s="767"/>
      <c r="SUI52" s="767"/>
      <c r="SUJ52" s="767"/>
      <c r="SUK52" s="767"/>
      <c r="SUL52" s="767"/>
      <c r="SUM52" s="767"/>
      <c r="SUN52" s="767"/>
      <c r="SUO52" s="767"/>
      <c r="SUP52" s="767"/>
      <c r="SUQ52" s="767"/>
      <c r="SUR52" s="767"/>
      <c r="SUS52" s="767"/>
      <c r="SUT52" s="767"/>
      <c r="SUU52" s="767"/>
      <c r="SUV52" s="767"/>
      <c r="SUW52" s="767"/>
      <c r="SUX52" s="767"/>
      <c r="SUY52" s="767"/>
      <c r="SUZ52" s="767"/>
      <c r="SVA52" s="767"/>
      <c r="SVB52" s="767"/>
      <c r="SVC52" s="767"/>
      <c r="SVD52" s="767"/>
      <c r="SVE52" s="767"/>
      <c r="SVF52" s="767"/>
      <c r="SVG52" s="767"/>
      <c r="SVH52" s="767"/>
      <c r="SVI52" s="767"/>
      <c r="SVJ52" s="767"/>
      <c r="SVK52" s="767"/>
      <c r="SVL52" s="767"/>
      <c r="SVM52" s="767"/>
      <c r="SVN52" s="767"/>
      <c r="SVO52" s="767"/>
      <c r="SVP52" s="767"/>
      <c r="SVQ52" s="767"/>
      <c r="SVR52" s="767"/>
      <c r="SVS52" s="767"/>
      <c r="SVT52" s="767"/>
      <c r="SVU52" s="767"/>
      <c r="SVV52" s="767"/>
      <c r="SVW52" s="767"/>
      <c r="SVX52" s="767"/>
      <c r="SVY52" s="767"/>
      <c r="SVZ52" s="767"/>
      <c r="SWA52" s="767"/>
      <c r="SWB52" s="767"/>
      <c r="SWC52" s="767"/>
      <c r="SWD52" s="767"/>
      <c r="SWE52" s="767"/>
      <c r="SWF52" s="767"/>
      <c r="SWG52" s="767"/>
      <c r="SWH52" s="767"/>
      <c r="SWI52" s="767"/>
      <c r="SWJ52" s="767"/>
      <c r="SWK52" s="767"/>
      <c r="SWL52" s="767"/>
      <c r="SWM52" s="767"/>
      <c r="SWN52" s="767"/>
      <c r="SWO52" s="767"/>
      <c r="SWP52" s="767"/>
      <c r="SWQ52" s="767"/>
      <c r="SWR52" s="767"/>
      <c r="SWS52" s="767"/>
      <c r="SWT52" s="767"/>
      <c r="SWU52" s="767"/>
      <c r="SWV52" s="767"/>
      <c r="SWW52" s="767"/>
      <c r="SWX52" s="767"/>
      <c r="SWY52" s="767"/>
      <c r="SWZ52" s="767"/>
      <c r="SXA52" s="767"/>
      <c r="SXB52" s="767"/>
      <c r="SXC52" s="767"/>
      <c r="SXD52" s="767"/>
      <c r="SXE52" s="767"/>
      <c r="SXF52" s="767"/>
      <c r="SXG52" s="767"/>
      <c r="SXH52" s="767"/>
      <c r="SXI52" s="767"/>
      <c r="SXJ52" s="767"/>
      <c r="SXK52" s="767"/>
      <c r="SXL52" s="767"/>
      <c r="SXM52" s="767"/>
      <c r="SXN52" s="767"/>
      <c r="SXO52" s="767"/>
      <c r="SXP52" s="767"/>
      <c r="SXQ52" s="767"/>
      <c r="SXR52" s="767"/>
      <c r="SXS52" s="767"/>
      <c r="SXT52" s="767"/>
      <c r="SXU52" s="767"/>
      <c r="SXV52" s="767"/>
      <c r="SXW52" s="767"/>
      <c r="SXX52" s="767"/>
      <c r="SXY52" s="767"/>
      <c r="SXZ52" s="767"/>
      <c r="SYA52" s="767"/>
      <c r="SYB52" s="767"/>
      <c r="SYC52" s="767"/>
      <c r="SYD52" s="767"/>
      <c r="SYE52" s="767"/>
      <c r="SYF52" s="767"/>
      <c r="SYG52" s="767"/>
      <c r="SYH52" s="767"/>
      <c r="SYI52" s="767"/>
      <c r="SYJ52" s="767"/>
      <c r="SYK52" s="767"/>
      <c r="SYL52" s="767"/>
      <c r="SYM52" s="767"/>
      <c r="SYN52" s="767"/>
      <c r="SYO52" s="767"/>
      <c r="SYP52" s="767"/>
      <c r="SYQ52" s="767"/>
      <c r="SYR52" s="767"/>
      <c r="SYS52" s="767"/>
      <c r="SYT52" s="767"/>
      <c r="SYU52" s="767"/>
      <c r="SYV52" s="767"/>
      <c r="SYW52" s="767"/>
      <c r="SYX52" s="767"/>
      <c r="SYY52" s="767"/>
      <c r="SYZ52" s="767"/>
      <c r="SZA52" s="767"/>
      <c r="SZB52" s="767"/>
      <c r="SZC52" s="767"/>
      <c r="SZD52" s="767"/>
      <c r="SZE52" s="767"/>
      <c r="SZF52" s="767"/>
      <c r="SZG52" s="767"/>
      <c r="SZH52" s="767"/>
      <c r="SZI52" s="767"/>
      <c r="SZJ52" s="767"/>
      <c r="SZK52" s="767"/>
      <c r="SZL52" s="767"/>
      <c r="SZM52" s="767"/>
      <c r="SZN52" s="767"/>
      <c r="SZO52" s="767"/>
      <c r="SZP52" s="767"/>
      <c r="SZQ52" s="767"/>
      <c r="SZR52" s="767"/>
      <c r="SZS52" s="767"/>
      <c r="SZT52" s="767"/>
      <c r="SZU52" s="767"/>
      <c r="SZV52" s="767"/>
      <c r="SZW52" s="767"/>
      <c r="SZX52" s="767"/>
      <c r="SZY52" s="767"/>
      <c r="SZZ52" s="767"/>
      <c r="TAA52" s="767"/>
      <c r="TAB52" s="767"/>
      <c r="TAC52" s="767"/>
      <c r="TAD52" s="767"/>
      <c r="TAE52" s="767"/>
      <c r="TAF52" s="767"/>
      <c r="TAG52" s="767"/>
      <c r="TAH52" s="767"/>
      <c r="TAI52" s="767"/>
      <c r="TAJ52" s="767"/>
      <c r="TAK52" s="767"/>
      <c r="TAL52" s="767"/>
      <c r="TAM52" s="767"/>
      <c r="TAN52" s="767"/>
      <c r="TAO52" s="767"/>
      <c r="TAP52" s="767"/>
      <c r="TAQ52" s="767"/>
      <c r="TAR52" s="767"/>
      <c r="TAS52" s="767"/>
      <c r="TAT52" s="767"/>
      <c r="TAU52" s="767"/>
      <c r="TAV52" s="767"/>
      <c r="TAW52" s="767"/>
      <c r="TAX52" s="767"/>
      <c r="TAY52" s="767"/>
      <c r="TAZ52" s="767"/>
      <c r="TBA52" s="767"/>
      <c r="TBB52" s="767"/>
      <c r="TBC52" s="767"/>
      <c r="TBD52" s="767"/>
      <c r="TBE52" s="767"/>
      <c r="TBF52" s="767"/>
      <c r="TBG52" s="767"/>
      <c r="TBH52" s="767"/>
      <c r="TBI52" s="767"/>
      <c r="TBJ52" s="767"/>
      <c r="TBK52" s="767"/>
      <c r="TBL52" s="767"/>
      <c r="TBM52" s="767"/>
      <c r="TBN52" s="767"/>
      <c r="TBO52" s="767"/>
      <c r="TBP52" s="767"/>
      <c r="TBQ52" s="767"/>
      <c r="TBR52" s="767"/>
      <c r="TBS52" s="767"/>
      <c r="TBT52" s="767"/>
      <c r="TBU52" s="767"/>
      <c r="TBV52" s="767"/>
      <c r="TBW52" s="767"/>
      <c r="TBX52" s="767"/>
      <c r="TBY52" s="767"/>
      <c r="TBZ52" s="767"/>
      <c r="TCA52" s="767"/>
      <c r="TCB52" s="767"/>
      <c r="TCC52" s="767"/>
      <c r="TCD52" s="767"/>
      <c r="TCE52" s="767"/>
      <c r="TCF52" s="767"/>
      <c r="TCG52" s="767"/>
      <c r="TCH52" s="767"/>
      <c r="TCI52" s="767"/>
      <c r="TCJ52" s="767"/>
      <c r="TCK52" s="767"/>
      <c r="TCL52" s="767"/>
      <c r="TCM52" s="767"/>
      <c r="TCN52" s="767"/>
      <c r="TCO52" s="767"/>
      <c r="TCP52" s="767"/>
      <c r="TCQ52" s="767"/>
      <c r="TCR52" s="767"/>
      <c r="TCS52" s="767"/>
      <c r="TCT52" s="767"/>
      <c r="TCU52" s="767"/>
      <c r="TCV52" s="767"/>
      <c r="TCW52" s="767"/>
      <c r="TCX52" s="767"/>
      <c r="TCY52" s="767"/>
      <c r="TCZ52" s="767"/>
      <c r="TDA52" s="767"/>
      <c r="TDB52" s="767"/>
      <c r="TDC52" s="767"/>
      <c r="TDD52" s="767"/>
      <c r="TDE52" s="767"/>
      <c r="TDF52" s="767"/>
      <c r="TDG52" s="767"/>
      <c r="TDH52" s="767"/>
      <c r="TDI52" s="767"/>
      <c r="TDJ52" s="767"/>
      <c r="TDK52" s="767"/>
      <c r="TDL52" s="767"/>
      <c r="TDM52" s="767"/>
      <c r="TDN52" s="767"/>
      <c r="TDO52" s="767"/>
      <c r="TDP52" s="767"/>
      <c r="TDQ52" s="767"/>
      <c r="TDR52" s="767"/>
      <c r="TDS52" s="767"/>
      <c r="TDT52" s="767"/>
      <c r="TDU52" s="767"/>
      <c r="TDV52" s="767"/>
      <c r="TDW52" s="767"/>
      <c r="TDX52" s="767"/>
      <c r="TDY52" s="767"/>
      <c r="TDZ52" s="767"/>
      <c r="TEA52" s="767"/>
      <c r="TEB52" s="767"/>
      <c r="TEC52" s="767"/>
      <c r="TED52" s="767"/>
      <c r="TEE52" s="767"/>
      <c r="TEF52" s="767"/>
      <c r="TEG52" s="767"/>
      <c r="TEH52" s="767"/>
      <c r="TEI52" s="767"/>
      <c r="TEJ52" s="767"/>
      <c r="TEK52" s="767"/>
      <c r="TEL52" s="767"/>
      <c r="TEM52" s="767"/>
      <c r="TEN52" s="767"/>
      <c r="TEO52" s="767"/>
      <c r="TEP52" s="767"/>
      <c r="TEQ52" s="767"/>
      <c r="TER52" s="767"/>
      <c r="TES52" s="767"/>
      <c r="TET52" s="767"/>
      <c r="TEU52" s="767"/>
      <c r="TEV52" s="767"/>
      <c r="TEW52" s="767"/>
      <c r="TEX52" s="767"/>
      <c r="TEY52" s="767"/>
      <c r="TEZ52" s="767"/>
      <c r="TFA52" s="767"/>
      <c r="TFB52" s="767"/>
      <c r="TFC52" s="767"/>
      <c r="TFD52" s="767"/>
      <c r="TFE52" s="767"/>
      <c r="TFF52" s="767"/>
      <c r="TFG52" s="767"/>
      <c r="TFH52" s="767"/>
      <c r="TFI52" s="767"/>
      <c r="TFJ52" s="767"/>
      <c r="TFK52" s="767"/>
      <c r="TFL52" s="767"/>
      <c r="TFM52" s="767"/>
      <c r="TFN52" s="767"/>
      <c r="TFO52" s="767"/>
      <c r="TFP52" s="767"/>
      <c r="TFQ52" s="767"/>
      <c r="TFR52" s="767"/>
      <c r="TFS52" s="767"/>
      <c r="TFT52" s="767"/>
      <c r="TFU52" s="767"/>
      <c r="TFV52" s="767"/>
      <c r="TFW52" s="767"/>
      <c r="TFX52" s="767"/>
      <c r="TFY52" s="767"/>
      <c r="TFZ52" s="767"/>
      <c r="TGA52" s="767"/>
      <c r="TGB52" s="767"/>
      <c r="TGC52" s="767"/>
      <c r="TGD52" s="767"/>
      <c r="TGE52" s="767"/>
      <c r="TGF52" s="767"/>
      <c r="TGG52" s="767"/>
      <c r="TGH52" s="767"/>
      <c r="TGI52" s="767"/>
      <c r="TGJ52" s="767"/>
      <c r="TGK52" s="767"/>
      <c r="TGL52" s="767"/>
      <c r="TGM52" s="767"/>
      <c r="TGN52" s="767"/>
      <c r="TGO52" s="767"/>
      <c r="TGP52" s="767"/>
      <c r="TGQ52" s="767"/>
      <c r="TGR52" s="767"/>
      <c r="TGS52" s="767"/>
      <c r="TGT52" s="767"/>
      <c r="TGU52" s="767"/>
      <c r="TGV52" s="767"/>
      <c r="TGW52" s="767"/>
      <c r="TGX52" s="767"/>
      <c r="TGY52" s="767"/>
      <c r="TGZ52" s="767"/>
      <c r="THA52" s="767"/>
      <c r="THB52" s="767"/>
      <c r="THC52" s="767"/>
      <c r="THD52" s="767"/>
      <c r="THE52" s="767"/>
      <c r="THF52" s="767"/>
      <c r="THG52" s="767"/>
      <c r="THH52" s="767"/>
      <c r="THI52" s="767"/>
      <c r="THJ52" s="767"/>
      <c r="THK52" s="767"/>
      <c r="THL52" s="767"/>
      <c r="THM52" s="767"/>
      <c r="THN52" s="767"/>
      <c r="THO52" s="767"/>
      <c r="THP52" s="767"/>
      <c r="THQ52" s="767"/>
      <c r="THR52" s="767"/>
      <c r="THS52" s="767"/>
      <c r="THT52" s="767"/>
      <c r="THU52" s="767"/>
      <c r="THV52" s="767"/>
      <c r="THW52" s="767"/>
      <c r="THX52" s="767"/>
      <c r="THY52" s="767"/>
      <c r="THZ52" s="767"/>
      <c r="TIA52" s="767"/>
      <c r="TIB52" s="767"/>
      <c r="TIC52" s="767"/>
      <c r="TID52" s="767"/>
      <c r="TIE52" s="767"/>
      <c r="TIF52" s="767"/>
      <c r="TIG52" s="767"/>
      <c r="TIH52" s="767"/>
      <c r="TII52" s="767"/>
      <c r="TIJ52" s="767"/>
      <c r="TIK52" s="767"/>
      <c r="TIL52" s="767"/>
      <c r="TIM52" s="767"/>
      <c r="TIN52" s="767"/>
      <c r="TIO52" s="767"/>
      <c r="TIP52" s="767"/>
      <c r="TIQ52" s="767"/>
      <c r="TIR52" s="767"/>
      <c r="TIS52" s="767"/>
      <c r="TIT52" s="767"/>
      <c r="TIU52" s="767"/>
      <c r="TIV52" s="767"/>
      <c r="TIW52" s="767"/>
      <c r="TIX52" s="767"/>
      <c r="TIY52" s="767"/>
      <c r="TIZ52" s="767"/>
      <c r="TJA52" s="767"/>
      <c r="TJB52" s="767"/>
      <c r="TJC52" s="767"/>
      <c r="TJD52" s="767"/>
      <c r="TJE52" s="767"/>
      <c r="TJF52" s="767"/>
      <c r="TJG52" s="767"/>
      <c r="TJH52" s="767"/>
      <c r="TJI52" s="767"/>
      <c r="TJJ52" s="767"/>
      <c r="TJK52" s="767"/>
      <c r="TJL52" s="767"/>
      <c r="TJM52" s="767"/>
      <c r="TJN52" s="767"/>
      <c r="TJO52" s="767"/>
      <c r="TJP52" s="767"/>
      <c r="TJQ52" s="767"/>
      <c r="TJR52" s="767"/>
      <c r="TJS52" s="767"/>
      <c r="TJT52" s="767"/>
      <c r="TJU52" s="767"/>
      <c r="TJV52" s="767"/>
      <c r="TJW52" s="767"/>
      <c r="TJX52" s="767"/>
      <c r="TJY52" s="767"/>
      <c r="TJZ52" s="767"/>
      <c r="TKA52" s="767"/>
      <c r="TKB52" s="767"/>
      <c r="TKC52" s="767"/>
      <c r="TKD52" s="767"/>
      <c r="TKE52" s="767"/>
      <c r="TKF52" s="767"/>
      <c r="TKG52" s="767"/>
      <c r="TKH52" s="767"/>
      <c r="TKI52" s="767"/>
      <c r="TKJ52" s="767"/>
      <c r="TKK52" s="767"/>
      <c r="TKL52" s="767"/>
      <c r="TKM52" s="767"/>
      <c r="TKN52" s="767"/>
      <c r="TKO52" s="767"/>
      <c r="TKP52" s="767"/>
      <c r="TKQ52" s="767"/>
      <c r="TKR52" s="767"/>
      <c r="TKS52" s="767"/>
      <c r="TKT52" s="767"/>
      <c r="TKU52" s="767"/>
      <c r="TKV52" s="767"/>
      <c r="TKW52" s="767"/>
      <c r="TKX52" s="767"/>
      <c r="TKY52" s="767"/>
      <c r="TKZ52" s="767"/>
      <c r="TLA52" s="767"/>
      <c r="TLB52" s="767"/>
      <c r="TLC52" s="767"/>
      <c r="TLD52" s="767"/>
      <c r="TLE52" s="767"/>
      <c r="TLF52" s="767"/>
      <c r="TLG52" s="767"/>
      <c r="TLH52" s="767"/>
      <c r="TLI52" s="767"/>
      <c r="TLJ52" s="767"/>
      <c r="TLK52" s="767"/>
      <c r="TLL52" s="767"/>
      <c r="TLM52" s="767"/>
      <c r="TLN52" s="767"/>
      <c r="TLO52" s="767"/>
      <c r="TLP52" s="767"/>
      <c r="TLQ52" s="767"/>
      <c r="TLR52" s="767"/>
      <c r="TLS52" s="767"/>
      <c r="TLT52" s="767"/>
      <c r="TLU52" s="767"/>
      <c r="TLV52" s="767"/>
      <c r="TLW52" s="767"/>
      <c r="TLX52" s="767"/>
      <c r="TLY52" s="767"/>
      <c r="TLZ52" s="767"/>
      <c r="TMA52" s="767"/>
      <c r="TMB52" s="767"/>
      <c r="TMC52" s="767"/>
      <c r="TMD52" s="767"/>
      <c r="TME52" s="767"/>
      <c r="TMF52" s="767"/>
      <c r="TMG52" s="767"/>
      <c r="TMH52" s="767"/>
      <c r="TMI52" s="767"/>
      <c r="TMJ52" s="767"/>
      <c r="TMK52" s="767"/>
      <c r="TML52" s="767"/>
      <c r="TMM52" s="767"/>
      <c r="TMN52" s="767"/>
      <c r="TMO52" s="767"/>
      <c r="TMP52" s="767"/>
      <c r="TMQ52" s="767"/>
      <c r="TMR52" s="767"/>
      <c r="TMS52" s="767"/>
      <c r="TMT52" s="767"/>
      <c r="TMU52" s="767"/>
      <c r="TMV52" s="767"/>
      <c r="TMW52" s="767"/>
      <c r="TMX52" s="767"/>
      <c r="TMY52" s="767"/>
      <c r="TMZ52" s="767"/>
      <c r="TNA52" s="767"/>
      <c r="TNB52" s="767"/>
      <c r="TNC52" s="767"/>
      <c r="TND52" s="767"/>
      <c r="TNE52" s="767"/>
      <c r="TNF52" s="767"/>
      <c r="TNG52" s="767"/>
      <c r="TNH52" s="767"/>
      <c r="TNI52" s="767"/>
      <c r="TNJ52" s="767"/>
      <c r="TNK52" s="767"/>
      <c r="TNL52" s="767"/>
      <c r="TNM52" s="767"/>
      <c r="TNN52" s="767"/>
      <c r="TNO52" s="767"/>
      <c r="TNP52" s="767"/>
      <c r="TNQ52" s="767"/>
      <c r="TNR52" s="767"/>
      <c r="TNS52" s="767"/>
      <c r="TNT52" s="767"/>
      <c r="TNU52" s="767"/>
      <c r="TNV52" s="767"/>
      <c r="TNW52" s="767"/>
      <c r="TNX52" s="767"/>
      <c r="TNY52" s="767"/>
      <c r="TNZ52" s="767"/>
      <c r="TOA52" s="767"/>
      <c r="TOB52" s="767"/>
      <c r="TOC52" s="767"/>
      <c r="TOD52" s="767"/>
      <c r="TOE52" s="767"/>
      <c r="TOF52" s="767"/>
      <c r="TOG52" s="767"/>
      <c r="TOH52" s="767"/>
      <c r="TOI52" s="767"/>
      <c r="TOJ52" s="767"/>
      <c r="TOK52" s="767"/>
      <c r="TOL52" s="767"/>
      <c r="TOM52" s="767"/>
      <c r="TON52" s="767"/>
      <c r="TOO52" s="767"/>
      <c r="TOP52" s="767"/>
      <c r="TOQ52" s="767"/>
      <c r="TOR52" s="767"/>
      <c r="TOS52" s="767"/>
      <c r="TOT52" s="767"/>
      <c r="TOU52" s="767"/>
      <c r="TOV52" s="767"/>
      <c r="TOW52" s="767"/>
      <c r="TOX52" s="767"/>
      <c r="TOY52" s="767"/>
      <c r="TOZ52" s="767"/>
      <c r="TPA52" s="767"/>
      <c r="TPB52" s="767"/>
      <c r="TPC52" s="767"/>
      <c r="TPD52" s="767"/>
      <c r="TPE52" s="767"/>
      <c r="TPF52" s="767"/>
      <c r="TPG52" s="767"/>
      <c r="TPH52" s="767"/>
      <c r="TPI52" s="767"/>
      <c r="TPJ52" s="767"/>
      <c r="TPK52" s="767"/>
      <c r="TPL52" s="767"/>
      <c r="TPM52" s="767"/>
      <c r="TPN52" s="767"/>
      <c r="TPO52" s="767"/>
      <c r="TPP52" s="767"/>
      <c r="TPQ52" s="767"/>
      <c r="TPR52" s="767"/>
      <c r="TPS52" s="767"/>
      <c r="TPT52" s="767"/>
      <c r="TPU52" s="767"/>
      <c r="TPV52" s="767"/>
      <c r="TPW52" s="767"/>
      <c r="TPX52" s="767"/>
      <c r="TPY52" s="767"/>
      <c r="TPZ52" s="767"/>
      <c r="TQA52" s="767"/>
      <c r="TQB52" s="767"/>
      <c r="TQC52" s="767"/>
      <c r="TQD52" s="767"/>
      <c r="TQE52" s="767"/>
      <c r="TQF52" s="767"/>
      <c r="TQG52" s="767"/>
      <c r="TQH52" s="767"/>
      <c r="TQI52" s="767"/>
      <c r="TQJ52" s="767"/>
      <c r="TQK52" s="767"/>
      <c r="TQL52" s="767"/>
      <c r="TQM52" s="767"/>
      <c r="TQN52" s="767"/>
      <c r="TQO52" s="767"/>
      <c r="TQP52" s="767"/>
      <c r="TQQ52" s="767"/>
      <c r="TQR52" s="767"/>
      <c r="TQS52" s="767"/>
      <c r="TQT52" s="767"/>
      <c r="TQU52" s="767"/>
      <c r="TQV52" s="767"/>
      <c r="TQW52" s="767"/>
      <c r="TQX52" s="767"/>
      <c r="TQY52" s="767"/>
      <c r="TQZ52" s="767"/>
      <c r="TRA52" s="767"/>
      <c r="TRB52" s="767"/>
      <c r="TRC52" s="767"/>
      <c r="TRD52" s="767"/>
      <c r="TRE52" s="767"/>
      <c r="TRF52" s="767"/>
      <c r="TRG52" s="767"/>
      <c r="TRH52" s="767"/>
      <c r="TRI52" s="767"/>
      <c r="TRJ52" s="767"/>
      <c r="TRK52" s="767"/>
      <c r="TRL52" s="767"/>
      <c r="TRM52" s="767"/>
      <c r="TRN52" s="767"/>
      <c r="TRO52" s="767"/>
      <c r="TRP52" s="767"/>
      <c r="TRQ52" s="767"/>
      <c r="TRR52" s="767"/>
      <c r="TRS52" s="767"/>
      <c r="TRT52" s="767"/>
      <c r="TRU52" s="767"/>
      <c r="TRV52" s="767"/>
      <c r="TRW52" s="767"/>
      <c r="TRX52" s="767"/>
      <c r="TRY52" s="767"/>
      <c r="TRZ52" s="767"/>
      <c r="TSA52" s="767"/>
      <c r="TSB52" s="767"/>
      <c r="TSC52" s="767"/>
      <c r="TSD52" s="767"/>
      <c r="TSE52" s="767"/>
      <c r="TSF52" s="767"/>
      <c r="TSG52" s="767"/>
      <c r="TSH52" s="767"/>
      <c r="TSI52" s="767"/>
      <c r="TSJ52" s="767"/>
      <c r="TSK52" s="767"/>
      <c r="TSL52" s="767"/>
      <c r="TSM52" s="767"/>
      <c r="TSN52" s="767"/>
      <c r="TSO52" s="767"/>
      <c r="TSP52" s="767"/>
      <c r="TSQ52" s="767"/>
      <c r="TSR52" s="767"/>
      <c r="TSS52" s="767"/>
      <c r="TST52" s="767"/>
      <c r="TSU52" s="767"/>
      <c r="TSV52" s="767"/>
      <c r="TSW52" s="767"/>
      <c r="TSX52" s="767"/>
      <c r="TSY52" s="767"/>
      <c r="TSZ52" s="767"/>
      <c r="TTA52" s="767"/>
      <c r="TTB52" s="767"/>
      <c r="TTC52" s="767"/>
      <c r="TTD52" s="767"/>
      <c r="TTE52" s="767"/>
      <c r="TTF52" s="767"/>
      <c r="TTG52" s="767"/>
      <c r="TTH52" s="767"/>
      <c r="TTI52" s="767"/>
      <c r="TTJ52" s="767"/>
      <c r="TTK52" s="767"/>
      <c r="TTL52" s="767"/>
      <c r="TTM52" s="767"/>
      <c r="TTN52" s="767"/>
      <c r="TTO52" s="767"/>
      <c r="TTP52" s="767"/>
      <c r="TTQ52" s="767"/>
      <c r="TTR52" s="767"/>
      <c r="TTS52" s="767"/>
      <c r="TTT52" s="767"/>
      <c r="TTU52" s="767"/>
      <c r="TTV52" s="767"/>
      <c r="TTW52" s="767"/>
      <c r="TTX52" s="767"/>
      <c r="TTY52" s="767"/>
      <c r="TTZ52" s="767"/>
      <c r="TUA52" s="767"/>
      <c r="TUB52" s="767"/>
      <c r="TUC52" s="767"/>
      <c r="TUD52" s="767"/>
      <c r="TUE52" s="767"/>
      <c r="TUF52" s="767"/>
      <c r="TUG52" s="767"/>
      <c r="TUH52" s="767"/>
      <c r="TUI52" s="767"/>
      <c r="TUJ52" s="767"/>
      <c r="TUK52" s="767"/>
      <c r="TUL52" s="767"/>
      <c r="TUM52" s="767"/>
      <c r="TUN52" s="767"/>
      <c r="TUO52" s="767"/>
      <c r="TUP52" s="767"/>
      <c r="TUQ52" s="767"/>
      <c r="TUR52" s="767"/>
      <c r="TUS52" s="767"/>
      <c r="TUT52" s="767"/>
      <c r="TUU52" s="767"/>
      <c r="TUV52" s="767"/>
      <c r="TUW52" s="767"/>
      <c r="TUX52" s="767"/>
      <c r="TUY52" s="767"/>
      <c r="TUZ52" s="767"/>
      <c r="TVA52" s="767"/>
      <c r="TVB52" s="767"/>
      <c r="TVC52" s="767"/>
      <c r="TVD52" s="767"/>
      <c r="TVE52" s="767"/>
      <c r="TVF52" s="767"/>
      <c r="TVG52" s="767"/>
      <c r="TVH52" s="767"/>
      <c r="TVI52" s="767"/>
      <c r="TVJ52" s="767"/>
      <c r="TVK52" s="767"/>
      <c r="TVL52" s="767"/>
      <c r="TVM52" s="767"/>
      <c r="TVN52" s="767"/>
      <c r="TVO52" s="767"/>
      <c r="TVP52" s="767"/>
      <c r="TVQ52" s="767"/>
      <c r="TVR52" s="767"/>
      <c r="TVS52" s="767"/>
      <c r="TVT52" s="767"/>
      <c r="TVU52" s="767"/>
      <c r="TVV52" s="767"/>
      <c r="TVW52" s="767"/>
      <c r="TVX52" s="767"/>
      <c r="TVY52" s="767"/>
      <c r="TVZ52" s="767"/>
      <c r="TWA52" s="767"/>
      <c r="TWB52" s="767"/>
      <c r="TWC52" s="767"/>
      <c r="TWD52" s="767"/>
      <c r="TWE52" s="767"/>
      <c r="TWF52" s="767"/>
      <c r="TWG52" s="767"/>
      <c r="TWH52" s="767"/>
      <c r="TWI52" s="767"/>
      <c r="TWJ52" s="767"/>
      <c r="TWK52" s="767"/>
      <c r="TWL52" s="767"/>
      <c r="TWM52" s="767"/>
      <c r="TWN52" s="767"/>
      <c r="TWO52" s="767"/>
      <c r="TWP52" s="767"/>
      <c r="TWQ52" s="767"/>
      <c r="TWR52" s="767"/>
      <c r="TWS52" s="767"/>
      <c r="TWT52" s="767"/>
      <c r="TWU52" s="767"/>
      <c r="TWV52" s="767"/>
      <c r="TWW52" s="767"/>
      <c r="TWX52" s="767"/>
      <c r="TWY52" s="767"/>
      <c r="TWZ52" s="767"/>
      <c r="TXA52" s="767"/>
      <c r="TXB52" s="767"/>
      <c r="TXC52" s="767"/>
      <c r="TXD52" s="767"/>
      <c r="TXE52" s="767"/>
      <c r="TXF52" s="767"/>
      <c r="TXG52" s="767"/>
      <c r="TXH52" s="767"/>
      <c r="TXI52" s="767"/>
      <c r="TXJ52" s="767"/>
      <c r="TXK52" s="767"/>
      <c r="TXL52" s="767"/>
      <c r="TXM52" s="767"/>
      <c r="TXN52" s="767"/>
      <c r="TXO52" s="767"/>
      <c r="TXP52" s="767"/>
      <c r="TXQ52" s="767"/>
      <c r="TXR52" s="767"/>
      <c r="TXS52" s="767"/>
      <c r="TXT52" s="767"/>
      <c r="TXU52" s="767"/>
      <c r="TXV52" s="767"/>
      <c r="TXW52" s="767"/>
      <c r="TXX52" s="767"/>
      <c r="TXY52" s="767"/>
      <c r="TXZ52" s="767"/>
      <c r="TYA52" s="767"/>
      <c r="TYB52" s="767"/>
      <c r="TYC52" s="767"/>
      <c r="TYD52" s="767"/>
      <c r="TYE52" s="767"/>
      <c r="TYF52" s="767"/>
      <c r="TYG52" s="767"/>
      <c r="TYH52" s="767"/>
      <c r="TYI52" s="767"/>
      <c r="TYJ52" s="767"/>
      <c r="TYK52" s="767"/>
      <c r="TYL52" s="767"/>
      <c r="TYM52" s="767"/>
      <c r="TYN52" s="767"/>
      <c r="TYO52" s="767"/>
      <c r="TYP52" s="767"/>
      <c r="TYQ52" s="767"/>
      <c r="TYR52" s="767"/>
      <c r="TYS52" s="767"/>
      <c r="TYT52" s="767"/>
      <c r="TYU52" s="767"/>
      <c r="TYV52" s="767"/>
      <c r="TYW52" s="767"/>
      <c r="TYX52" s="767"/>
      <c r="TYY52" s="767"/>
      <c r="TYZ52" s="767"/>
      <c r="TZA52" s="767"/>
      <c r="TZB52" s="767"/>
      <c r="TZC52" s="767"/>
      <c r="TZD52" s="767"/>
      <c r="TZE52" s="767"/>
      <c r="TZF52" s="767"/>
      <c r="TZG52" s="767"/>
      <c r="TZH52" s="767"/>
      <c r="TZI52" s="767"/>
      <c r="TZJ52" s="767"/>
      <c r="TZK52" s="767"/>
      <c r="TZL52" s="767"/>
      <c r="TZM52" s="767"/>
      <c r="TZN52" s="767"/>
      <c r="TZO52" s="767"/>
      <c r="TZP52" s="767"/>
      <c r="TZQ52" s="767"/>
      <c r="TZR52" s="767"/>
      <c r="TZS52" s="767"/>
      <c r="TZT52" s="767"/>
      <c r="TZU52" s="767"/>
      <c r="TZV52" s="767"/>
      <c r="TZW52" s="767"/>
      <c r="TZX52" s="767"/>
      <c r="TZY52" s="767"/>
      <c r="TZZ52" s="767"/>
      <c r="UAA52" s="767"/>
      <c r="UAB52" s="767"/>
      <c r="UAC52" s="767"/>
      <c r="UAD52" s="767"/>
      <c r="UAE52" s="767"/>
      <c r="UAF52" s="767"/>
      <c r="UAG52" s="767"/>
      <c r="UAH52" s="767"/>
      <c r="UAI52" s="767"/>
      <c r="UAJ52" s="767"/>
      <c r="UAK52" s="767"/>
      <c r="UAL52" s="767"/>
      <c r="UAM52" s="767"/>
      <c r="UAN52" s="767"/>
      <c r="UAO52" s="767"/>
      <c r="UAP52" s="767"/>
      <c r="UAQ52" s="767"/>
      <c r="UAR52" s="767"/>
      <c r="UAS52" s="767"/>
      <c r="UAT52" s="767"/>
      <c r="UAU52" s="767"/>
      <c r="UAV52" s="767"/>
      <c r="UAW52" s="767"/>
      <c r="UAX52" s="767"/>
      <c r="UAY52" s="767"/>
      <c r="UAZ52" s="767"/>
      <c r="UBA52" s="767"/>
      <c r="UBB52" s="767"/>
      <c r="UBC52" s="767"/>
      <c r="UBD52" s="767"/>
      <c r="UBE52" s="767"/>
      <c r="UBF52" s="767"/>
      <c r="UBG52" s="767"/>
      <c r="UBH52" s="767"/>
      <c r="UBI52" s="767"/>
      <c r="UBJ52" s="767"/>
      <c r="UBK52" s="767"/>
      <c r="UBL52" s="767"/>
      <c r="UBM52" s="767"/>
      <c r="UBN52" s="767"/>
      <c r="UBO52" s="767"/>
      <c r="UBP52" s="767"/>
      <c r="UBQ52" s="767"/>
      <c r="UBR52" s="767"/>
      <c r="UBS52" s="767"/>
      <c r="UBT52" s="767"/>
      <c r="UBU52" s="767"/>
      <c r="UBV52" s="767"/>
      <c r="UBW52" s="767"/>
      <c r="UBX52" s="767"/>
      <c r="UBY52" s="767"/>
      <c r="UBZ52" s="767"/>
      <c r="UCA52" s="767"/>
      <c r="UCB52" s="767"/>
      <c r="UCC52" s="767"/>
      <c r="UCD52" s="767"/>
      <c r="UCE52" s="767"/>
      <c r="UCF52" s="767"/>
      <c r="UCG52" s="767"/>
      <c r="UCH52" s="767"/>
      <c r="UCI52" s="767"/>
      <c r="UCJ52" s="767"/>
      <c r="UCK52" s="767"/>
      <c r="UCL52" s="767"/>
      <c r="UCM52" s="767"/>
      <c r="UCN52" s="767"/>
      <c r="UCO52" s="767"/>
      <c r="UCP52" s="767"/>
      <c r="UCQ52" s="767"/>
      <c r="UCR52" s="767"/>
      <c r="UCS52" s="767"/>
      <c r="UCT52" s="767"/>
      <c r="UCU52" s="767"/>
      <c r="UCV52" s="767"/>
      <c r="UCW52" s="767"/>
      <c r="UCX52" s="767"/>
      <c r="UCY52" s="767"/>
      <c r="UCZ52" s="767"/>
      <c r="UDA52" s="767"/>
      <c r="UDB52" s="767"/>
      <c r="UDC52" s="767"/>
      <c r="UDD52" s="767"/>
      <c r="UDE52" s="767"/>
      <c r="UDF52" s="767"/>
      <c r="UDG52" s="767"/>
      <c r="UDH52" s="767"/>
      <c r="UDI52" s="767"/>
      <c r="UDJ52" s="767"/>
      <c r="UDK52" s="767"/>
      <c r="UDL52" s="767"/>
      <c r="UDM52" s="767"/>
      <c r="UDN52" s="767"/>
      <c r="UDO52" s="767"/>
      <c r="UDP52" s="767"/>
      <c r="UDQ52" s="767"/>
      <c r="UDR52" s="767"/>
      <c r="UDS52" s="767"/>
      <c r="UDT52" s="767"/>
      <c r="UDU52" s="767"/>
      <c r="UDV52" s="767"/>
      <c r="UDW52" s="767"/>
      <c r="UDX52" s="767"/>
      <c r="UDY52" s="767"/>
      <c r="UDZ52" s="767"/>
      <c r="UEA52" s="767"/>
      <c r="UEB52" s="767"/>
      <c r="UEC52" s="767"/>
      <c r="UED52" s="767"/>
      <c r="UEE52" s="767"/>
      <c r="UEO52" s="767"/>
      <c r="UEP52" s="767"/>
      <c r="UEQ52" s="767"/>
      <c r="UER52" s="767"/>
      <c r="UES52" s="767"/>
      <c r="UET52" s="767"/>
      <c r="UEU52" s="767"/>
      <c r="UEV52" s="767"/>
      <c r="UEW52" s="767"/>
      <c r="UEX52" s="767"/>
      <c r="UEY52" s="767"/>
      <c r="UEZ52" s="767"/>
      <c r="UFA52" s="767"/>
      <c r="UFB52" s="767"/>
      <c r="UFC52" s="767"/>
      <c r="UFD52" s="767"/>
      <c r="UFE52" s="767"/>
      <c r="UFF52" s="767"/>
      <c r="UFG52" s="767"/>
      <c r="UFH52" s="767"/>
      <c r="UFI52" s="767"/>
      <c r="UFJ52" s="767"/>
      <c r="UFK52" s="767"/>
      <c r="UFL52" s="767"/>
      <c r="UFM52" s="767"/>
      <c r="UFN52" s="767"/>
      <c r="UFO52" s="767"/>
      <c r="UFP52" s="767"/>
      <c r="UFQ52" s="767"/>
      <c r="UFR52" s="767"/>
      <c r="UFS52" s="767"/>
      <c r="UFT52" s="767"/>
      <c r="UFU52" s="767"/>
      <c r="UFV52" s="767"/>
      <c r="UFW52" s="767"/>
      <c r="UFX52" s="767"/>
      <c r="UFY52" s="767"/>
      <c r="UFZ52" s="767"/>
      <c r="UGA52" s="767"/>
      <c r="UGB52" s="767"/>
      <c r="UGC52" s="767"/>
      <c r="UGD52" s="767"/>
      <c r="UGE52" s="767"/>
      <c r="UGF52" s="767"/>
      <c r="UGG52" s="767"/>
      <c r="UGH52" s="767"/>
      <c r="UGI52" s="767"/>
      <c r="UGJ52" s="767"/>
      <c r="UGK52" s="767"/>
      <c r="UGL52" s="767"/>
      <c r="UGM52" s="767"/>
      <c r="UGN52" s="767"/>
      <c r="UGO52" s="767"/>
      <c r="UGP52" s="767"/>
      <c r="UGQ52" s="767"/>
      <c r="UGR52" s="767"/>
      <c r="UGS52" s="767"/>
      <c r="UGT52" s="767"/>
      <c r="UGU52" s="767"/>
      <c r="UGV52" s="767"/>
      <c r="UGW52" s="767"/>
      <c r="UGX52" s="767"/>
      <c r="UGY52" s="767"/>
      <c r="UGZ52" s="767"/>
      <c r="UHA52" s="767"/>
      <c r="UHB52" s="767"/>
      <c r="UHC52" s="767"/>
      <c r="UHD52" s="767"/>
      <c r="UHE52" s="767"/>
      <c r="UHF52" s="767"/>
      <c r="UHG52" s="767"/>
      <c r="UHH52" s="767"/>
      <c r="UHI52" s="767"/>
      <c r="UHJ52" s="767"/>
      <c r="UHK52" s="767"/>
      <c r="UHL52" s="767"/>
      <c r="UHM52" s="767"/>
      <c r="UHN52" s="767"/>
      <c r="UHO52" s="767"/>
      <c r="UHP52" s="767"/>
      <c r="UHQ52" s="767"/>
      <c r="UHR52" s="767"/>
      <c r="UHS52" s="767"/>
      <c r="UHT52" s="767"/>
      <c r="UHU52" s="767"/>
      <c r="UHV52" s="767"/>
      <c r="UHW52" s="767"/>
      <c r="UHX52" s="767"/>
      <c r="UHY52" s="767"/>
      <c r="UHZ52" s="767"/>
      <c r="UIA52" s="767"/>
      <c r="UIB52" s="767"/>
      <c r="UIC52" s="767"/>
      <c r="UID52" s="767"/>
      <c r="UIE52" s="767"/>
      <c r="UIF52" s="767"/>
      <c r="UIG52" s="767"/>
      <c r="UIH52" s="767"/>
      <c r="UII52" s="767"/>
      <c r="UIJ52" s="767"/>
      <c r="UIK52" s="767"/>
      <c r="UIL52" s="767"/>
      <c r="UIM52" s="767"/>
      <c r="UIN52" s="767"/>
      <c r="UIO52" s="767"/>
      <c r="UIP52" s="767"/>
      <c r="UIQ52" s="767"/>
      <c r="UIR52" s="767"/>
      <c r="UIS52" s="767"/>
      <c r="UIT52" s="767"/>
      <c r="UIU52" s="767"/>
      <c r="UIV52" s="767"/>
      <c r="UIW52" s="767"/>
      <c r="UIX52" s="767"/>
      <c r="UIY52" s="767"/>
      <c r="UIZ52" s="767"/>
      <c r="UJA52" s="767"/>
      <c r="UJB52" s="767"/>
      <c r="UJC52" s="767"/>
      <c r="UJD52" s="767"/>
      <c r="UJE52" s="767"/>
      <c r="UJF52" s="767"/>
      <c r="UJG52" s="767"/>
      <c r="UJH52" s="767"/>
      <c r="UJI52" s="767"/>
      <c r="UJJ52" s="767"/>
      <c r="UJK52" s="767"/>
      <c r="UJL52" s="767"/>
      <c r="UJM52" s="767"/>
      <c r="UJN52" s="767"/>
      <c r="UJO52" s="767"/>
      <c r="UJP52" s="767"/>
      <c r="UJQ52" s="767"/>
      <c r="UJR52" s="767"/>
      <c r="UJS52" s="767"/>
      <c r="UJT52" s="767"/>
      <c r="UJU52" s="767"/>
      <c r="UJV52" s="767"/>
      <c r="UJW52" s="767"/>
      <c r="UJX52" s="767"/>
      <c r="UJY52" s="767"/>
      <c r="UJZ52" s="767"/>
      <c r="UKA52" s="767"/>
      <c r="UKB52" s="767"/>
      <c r="UKC52" s="767"/>
      <c r="UKD52" s="767"/>
      <c r="UKE52" s="767"/>
      <c r="UKF52" s="767"/>
      <c r="UKG52" s="767"/>
      <c r="UKH52" s="767"/>
      <c r="UKI52" s="767"/>
      <c r="UKJ52" s="767"/>
      <c r="UKK52" s="767"/>
      <c r="UKL52" s="767"/>
      <c r="UKM52" s="767"/>
      <c r="UKN52" s="767"/>
      <c r="UKO52" s="767"/>
      <c r="UKP52" s="767"/>
      <c r="UKQ52" s="767"/>
      <c r="UKR52" s="767"/>
      <c r="UKS52" s="767"/>
      <c r="UKT52" s="767"/>
      <c r="UKU52" s="767"/>
      <c r="UKV52" s="767"/>
      <c r="UKW52" s="767"/>
      <c r="UKX52" s="767"/>
      <c r="UKY52" s="767"/>
      <c r="UKZ52" s="767"/>
      <c r="ULA52" s="767"/>
      <c r="ULB52" s="767"/>
      <c r="ULC52" s="767"/>
      <c r="ULD52" s="767"/>
      <c r="ULE52" s="767"/>
      <c r="ULF52" s="767"/>
      <c r="ULG52" s="767"/>
      <c r="ULH52" s="767"/>
      <c r="ULI52" s="767"/>
      <c r="ULJ52" s="767"/>
      <c r="ULK52" s="767"/>
      <c r="ULL52" s="767"/>
      <c r="ULM52" s="767"/>
      <c r="ULN52" s="767"/>
      <c r="ULO52" s="767"/>
      <c r="ULP52" s="767"/>
      <c r="ULQ52" s="767"/>
      <c r="ULR52" s="767"/>
      <c r="ULS52" s="767"/>
      <c r="ULT52" s="767"/>
      <c r="ULU52" s="767"/>
      <c r="ULV52" s="767"/>
      <c r="ULW52" s="767"/>
      <c r="ULX52" s="767"/>
      <c r="ULY52" s="767"/>
      <c r="ULZ52" s="767"/>
      <c r="UMA52" s="767"/>
      <c r="UMB52" s="767"/>
      <c r="UMC52" s="767"/>
      <c r="UMD52" s="767"/>
      <c r="UME52" s="767"/>
      <c r="UMF52" s="767"/>
      <c r="UMG52" s="767"/>
      <c r="UMH52" s="767"/>
      <c r="UMI52" s="767"/>
      <c r="UMJ52" s="767"/>
      <c r="UMK52" s="767"/>
      <c r="UML52" s="767"/>
      <c r="UMM52" s="767"/>
      <c r="UMN52" s="767"/>
      <c r="UMO52" s="767"/>
      <c r="UMP52" s="767"/>
      <c r="UMQ52" s="767"/>
      <c r="UMR52" s="767"/>
      <c r="UMS52" s="767"/>
      <c r="UMT52" s="767"/>
      <c r="UMU52" s="767"/>
      <c r="UMV52" s="767"/>
      <c r="UMW52" s="767"/>
      <c r="UMX52" s="767"/>
      <c r="UMY52" s="767"/>
      <c r="UMZ52" s="767"/>
      <c r="UNA52" s="767"/>
      <c r="UNB52" s="767"/>
      <c r="UNC52" s="767"/>
      <c r="UND52" s="767"/>
      <c r="UNE52" s="767"/>
      <c r="UNF52" s="767"/>
      <c r="UNG52" s="767"/>
      <c r="UNH52" s="767"/>
      <c r="UNI52" s="767"/>
      <c r="UNJ52" s="767"/>
      <c r="UNK52" s="767"/>
      <c r="UNL52" s="767"/>
      <c r="UNM52" s="767"/>
      <c r="UNN52" s="767"/>
      <c r="UNO52" s="767"/>
      <c r="UNP52" s="767"/>
      <c r="UNQ52" s="767"/>
      <c r="UNR52" s="767"/>
      <c r="UNS52" s="767"/>
      <c r="UNT52" s="767"/>
      <c r="UNU52" s="767"/>
      <c r="UNV52" s="767"/>
      <c r="UNW52" s="767"/>
      <c r="UNX52" s="767"/>
      <c r="UNY52" s="767"/>
      <c r="UNZ52" s="767"/>
      <c r="UOA52" s="767"/>
      <c r="UOB52" s="767"/>
      <c r="UOC52" s="767"/>
      <c r="UOD52" s="767"/>
      <c r="UOE52" s="767"/>
      <c r="UOF52" s="767"/>
      <c r="UOG52" s="767"/>
      <c r="UOH52" s="767"/>
      <c r="UOI52" s="767"/>
      <c r="UOJ52" s="767"/>
      <c r="UOK52" s="767"/>
      <c r="UOL52" s="767"/>
      <c r="UOM52" s="767"/>
      <c r="UON52" s="767"/>
      <c r="UOO52" s="767"/>
      <c r="UOP52" s="767"/>
      <c r="UOQ52" s="767"/>
      <c r="UOR52" s="767"/>
      <c r="UOS52" s="767"/>
      <c r="UOT52" s="767"/>
      <c r="UOU52" s="767"/>
      <c r="UOV52" s="767"/>
      <c r="UOW52" s="767"/>
      <c r="UOX52" s="767"/>
      <c r="UOY52" s="767"/>
      <c r="UOZ52" s="767"/>
      <c r="UPA52" s="767"/>
      <c r="UPB52" s="767"/>
      <c r="UPC52" s="767"/>
      <c r="UPD52" s="767"/>
      <c r="UPE52" s="767"/>
      <c r="UPF52" s="767"/>
      <c r="UPG52" s="767"/>
      <c r="UPH52" s="767"/>
      <c r="UPI52" s="767"/>
      <c r="UPJ52" s="767"/>
      <c r="UPK52" s="767"/>
      <c r="UPL52" s="767"/>
      <c r="UPM52" s="767"/>
      <c r="UPN52" s="767"/>
      <c r="UPO52" s="767"/>
      <c r="UPP52" s="767"/>
      <c r="UPQ52" s="767"/>
      <c r="UPR52" s="767"/>
      <c r="UPS52" s="767"/>
      <c r="UPT52" s="767"/>
      <c r="UPU52" s="767"/>
      <c r="UPV52" s="767"/>
      <c r="UPW52" s="767"/>
      <c r="UPX52" s="767"/>
      <c r="UPY52" s="767"/>
      <c r="UPZ52" s="767"/>
      <c r="UQA52" s="767"/>
      <c r="UQB52" s="767"/>
      <c r="UQC52" s="767"/>
      <c r="UQD52" s="767"/>
      <c r="UQE52" s="767"/>
      <c r="UQF52" s="767"/>
      <c r="UQG52" s="767"/>
      <c r="UQH52" s="767"/>
      <c r="UQI52" s="767"/>
      <c r="UQJ52" s="767"/>
      <c r="UQK52" s="767"/>
      <c r="UQL52" s="767"/>
      <c r="UQM52" s="767"/>
      <c r="UQN52" s="767"/>
      <c r="UQO52" s="767"/>
      <c r="UQP52" s="767"/>
      <c r="UQQ52" s="767"/>
      <c r="UQR52" s="767"/>
      <c r="UQS52" s="767"/>
      <c r="UQT52" s="767"/>
      <c r="UQU52" s="767"/>
      <c r="UQV52" s="767"/>
      <c r="UQW52" s="767"/>
      <c r="UQX52" s="767"/>
      <c r="UQY52" s="767"/>
      <c r="UQZ52" s="767"/>
      <c r="URA52" s="767"/>
      <c r="URB52" s="767"/>
      <c r="URC52" s="767"/>
      <c r="URD52" s="767"/>
      <c r="URE52" s="767"/>
      <c r="URF52" s="767"/>
      <c r="URG52" s="767"/>
      <c r="URH52" s="767"/>
      <c r="URI52" s="767"/>
      <c r="URJ52" s="767"/>
      <c r="URK52" s="767"/>
      <c r="URL52" s="767"/>
      <c r="URM52" s="767"/>
      <c r="URN52" s="767"/>
      <c r="URO52" s="767"/>
      <c r="URP52" s="767"/>
      <c r="URQ52" s="767"/>
      <c r="URR52" s="767"/>
      <c r="URS52" s="767"/>
      <c r="URT52" s="767"/>
      <c r="URU52" s="767"/>
      <c r="URV52" s="767"/>
      <c r="URW52" s="767"/>
      <c r="URX52" s="767"/>
      <c r="URY52" s="767"/>
      <c r="URZ52" s="767"/>
      <c r="USA52" s="767"/>
      <c r="USB52" s="767"/>
      <c r="USC52" s="767"/>
      <c r="USD52" s="767"/>
      <c r="USE52" s="767"/>
      <c r="USF52" s="767"/>
      <c r="USG52" s="767"/>
      <c r="USH52" s="767"/>
      <c r="USI52" s="767"/>
      <c r="USJ52" s="767"/>
      <c r="USK52" s="767"/>
      <c r="USL52" s="767"/>
      <c r="USM52" s="767"/>
      <c r="USN52" s="767"/>
      <c r="USO52" s="767"/>
      <c r="USP52" s="767"/>
      <c r="USQ52" s="767"/>
      <c r="USR52" s="767"/>
      <c r="USS52" s="767"/>
      <c r="UST52" s="767"/>
      <c r="USU52" s="767"/>
      <c r="USV52" s="767"/>
      <c r="USW52" s="767"/>
      <c r="USX52" s="767"/>
      <c r="USY52" s="767"/>
      <c r="USZ52" s="767"/>
      <c r="UTA52" s="767"/>
      <c r="UTB52" s="767"/>
      <c r="UTC52" s="767"/>
      <c r="UTD52" s="767"/>
      <c r="UTE52" s="767"/>
      <c r="UTF52" s="767"/>
      <c r="UTG52" s="767"/>
      <c r="UTH52" s="767"/>
      <c r="UTI52" s="767"/>
      <c r="UTJ52" s="767"/>
      <c r="UTK52" s="767"/>
      <c r="UTL52" s="767"/>
      <c r="UTM52" s="767"/>
      <c r="UTN52" s="767"/>
      <c r="UTO52" s="767"/>
      <c r="UTP52" s="767"/>
      <c r="UTQ52" s="767"/>
      <c r="UTR52" s="767"/>
      <c r="UTS52" s="767"/>
      <c r="UTT52" s="767"/>
      <c r="UTU52" s="767"/>
      <c r="UTV52" s="767"/>
      <c r="UTW52" s="767"/>
      <c r="UTX52" s="767"/>
      <c r="UTY52" s="767"/>
      <c r="UTZ52" s="767"/>
      <c r="UUA52" s="767"/>
      <c r="UUB52" s="767"/>
      <c r="UUC52" s="767"/>
      <c r="UUD52" s="767"/>
      <c r="UUE52" s="767"/>
      <c r="UUF52" s="767"/>
      <c r="UUG52" s="767"/>
      <c r="UUH52" s="767"/>
      <c r="UUI52" s="767"/>
      <c r="UUJ52" s="767"/>
      <c r="UUK52" s="767"/>
      <c r="UUL52" s="767"/>
      <c r="UUM52" s="767"/>
      <c r="UUN52" s="767"/>
      <c r="UUO52" s="767"/>
      <c r="UUP52" s="767"/>
      <c r="UUQ52" s="767"/>
      <c r="UUR52" s="767"/>
      <c r="UUS52" s="767"/>
      <c r="UUT52" s="767"/>
      <c r="UUU52" s="767"/>
      <c r="UUV52" s="767"/>
      <c r="UUW52" s="767"/>
      <c r="UUX52" s="767"/>
      <c r="UUY52" s="767"/>
      <c r="UUZ52" s="767"/>
      <c r="UVA52" s="767"/>
      <c r="UVB52" s="767"/>
      <c r="UVC52" s="767"/>
      <c r="UVD52" s="767"/>
      <c r="UVE52" s="767"/>
      <c r="UVF52" s="767"/>
      <c r="UVG52" s="767"/>
      <c r="UVH52" s="767"/>
      <c r="UVI52" s="767"/>
      <c r="UVJ52" s="767"/>
      <c r="UVK52" s="767"/>
      <c r="UVL52" s="767"/>
      <c r="UVM52" s="767"/>
      <c r="UVN52" s="767"/>
      <c r="UVO52" s="767"/>
      <c r="UVP52" s="767"/>
      <c r="UVQ52" s="767"/>
      <c r="UVR52" s="767"/>
      <c r="UVS52" s="767"/>
      <c r="UVT52" s="767"/>
      <c r="UVU52" s="767"/>
      <c r="UVV52" s="767"/>
      <c r="UVW52" s="767"/>
      <c r="UVX52" s="767"/>
      <c r="UVY52" s="767"/>
      <c r="UVZ52" s="767"/>
      <c r="UWA52" s="767"/>
      <c r="UWB52" s="767"/>
      <c r="UWC52" s="767"/>
      <c r="UWD52" s="767"/>
      <c r="UWE52" s="767"/>
      <c r="UWF52" s="767"/>
      <c r="UWG52" s="767"/>
      <c r="UWH52" s="767"/>
      <c r="UWI52" s="767"/>
      <c r="UWJ52" s="767"/>
      <c r="UWK52" s="767"/>
      <c r="UWL52" s="767"/>
      <c r="UWM52" s="767"/>
      <c r="UWN52" s="767"/>
      <c r="UWO52" s="767"/>
      <c r="UWP52" s="767"/>
      <c r="UWQ52" s="767"/>
      <c r="UWR52" s="767"/>
      <c r="UWS52" s="767"/>
      <c r="UWT52" s="767"/>
      <c r="UWU52" s="767"/>
      <c r="UWV52" s="767"/>
      <c r="UWW52" s="767"/>
      <c r="UWX52" s="767"/>
      <c r="UWY52" s="767"/>
      <c r="UWZ52" s="767"/>
      <c r="UXA52" s="767"/>
      <c r="UXB52" s="767"/>
      <c r="UXC52" s="767"/>
      <c r="UXD52" s="767"/>
      <c r="UXE52" s="767"/>
      <c r="UXF52" s="767"/>
      <c r="UXG52" s="767"/>
      <c r="UXH52" s="767"/>
      <c r="UXI52" s="767"/>
      <c r="UXJ52" s="767"/>
      <c r="UXK52" s="767"/>
      <c r="UXL52" s="767"/>
      <c r="UXM52" s="767"/>
      <c r="UXN52" s="767"/>
      <c r="UXO52" s="767"/>
      <c r="UXP52" s="767"/>
      <c r="UXQ52" s="767"/>
      <c r="UXR52" s="767"/>
      <c r="UXS52" s="767"/>
      <c r="UXT52" s="767"/>
      <c r="UXU52" s="767"/>
      <c r="UXV52" s="767"/>
      <c r="UXW52" s="767"/>
      <c r="UXX52" s="767"/>
      <c r="UXY52" s="767"/>
      <c r="UXZ52" s="767"/>
      <c r="UYA52" s="767"/>
      <c r="UYB52" s="767"/>
      <c r="UYC52" s="767"/>
      <c r="UYD52" s="767"/>
      <c r="UYE52" s="767"/>
      <c r="UYF52" s="767"/>
      <c r="UYG52" s="767"/>
      <c r="UYH52" s="767"/>
      <c r="UYI52" s="767"/>
      <c r="UYJ52" s="767"/>
      <c r="UYK52" s="767"/>
      <c r="UYL52" s="767"/>
      <c r="UYM52" s="767"/>
      <c r="UYN52" s="767"/>
      <c r="UYO52" s="767"/>
      <c r="UYP52" s="767"/>
      <c r="UYQ52" s="767"/>
      <c r="UYR52" s="767"/>
      <c r="UYS52" s="767"/>
      <c r="UYT52" s="767"/>
      <c r="UYU52" s="767"/>
      <c r="UYV52" s="767"/>
      <c r="UYW52" s="767"/>
      <c r="UYX52" s="767"/>
      <c r="UYY52" s="767"/>
      <c r="UYZ52" s="767"/>
      <c r="UZA52" s="767"/>
      <c r="UZB52" s="767"/>
      <c r="UZC52" s="767"/>
      <c r="UZD52" s="767"/>
      <c r="UZE52" s="767"/>
      <c r="UZF52" s="767"/>
      <c r="UZG52" s="767"/>
      <c r="UZH52" s="767"/>
      <c r="UZI52" s="767"/>
      <c r="UZJ52" s="767"/>
      <c r="UZK52" s="767"/>
      <c r="UZL52" s="767"/>
      <c r="UZM52" s="767"/>
      <c r="UZN52" s="767"/>
      <c r="UZO52" s="767"/>
      <c r="UZP52" s="767"/>
      <c r="UZQ52" s="767"/>
      <c r="UZR52" s="767"/>
      <c r="UZS52" s="767"/>
      <c r="UZT52" s="767"/>
      <c r="UZU52" s="767"/>
      <c r="UZV52" s="767"/>
      <c r="UZW52" s="767"/>
      <c r="UZX52" s="767"/>
      <c r="UZY52" s="767"/>
      <c r="UZZ52" s="767"/>
      <c r="VAA52" s="767"/>
      <c r="VAB52" s="767"/>
      <c r="VAC52" s="767"/>
      <c r="VAD52" s="767"/>
      <c r="VAE52" s="767"/>
      <c r="VAF52" s="767"/>
      <c r="VAG52" s="767"/>
      <c r="VAH52" s="767"/>
      <c r="VAI52" s="767"/>
      <c r="VAJ52" s="767"/>
      <c r="VAK52" s="767"/>
      <c r="VAL52" s="767"/>
      <c r="VAM52" s="767"/>
      <c r="VAN52" s="767"/>
      <c r="VAO52" s="767"/>
      <c r="VAP52" s="767"/>
      <c r="VAQ52" s="767"/>
      <c r="VAR52" s="767"/>
      <c r="VAS52" s="767"/>
      <c r="VAT52" s="767"/>
      <c r="VAU52" s="767"/>
      <c r="VAV52" s="767"/>
      <c r="VAW52" s="767"/>
      <c r="VAX52" s="767"/>
      <c r="VAY52" s="767"/>
      <c r="VAZ52" s="767"/>
      <c r="VBA52" s="767"/>
      <c r="VBB52" s="767"/>
      <c r="VBC52" s="767"/>
      <c r="VBD52" s="767"/>
      <c r="VBE52" s="767"/>
      <c r="VBF52" s="767"/>
      <c r="VBG52" s="767"/>
      <c r="VBH52" s="767"/>
      <c r="VBI52" s="767"/>
      <c r="VBJ52" s="767"/>
      <c r="VBK52" s="767"/>
      <c r="VBL52" s="767"/>
      <c r="VBM52" s="767"/>
      <c r="VBN52" s="767"/>
      <c r="VBO52" s="767"/>
      <c r="VBP52" s="767"/>
      <c r="VBQ52" s="767"/>
      <c r="VBR52" s="767"/>
      <c r="VBS52" s="767"/>
      <c r="VBT52" s="767"/>
      <c r="VBU52" s="767"/>
      <c r="VBV52" s="767"/>
      <c r="VBW52" s="767"/>
      <c r="VBX52" s="767"/>
      <c r="VBY52" s="767"/>
      <c r="VBZ52" s="767"/>
      <c r="VCA52" s="767"/>
      <c r="VCB52" s="767"/>
      <c r="VCC52" s="767"/>
      <c r="VCD52" s="767"/>
      <c r="VCE52" s="767"/>
      <c r="VCF52" s="767"/>
      <c r="VCG52" s="767"/>
      <c r="VCH52" s="767"/>
      <c r="VCI52" s="767"/>
      <c r="VCJ52" s="767"/>
      <c r="VCK52" s="767"/>
      <c r="VCL52" s="767"/>
      <c r="VCM52" s="767"/>
      <c r="VCN52" s="767"/>
      <c r="VCO52" s="767"/>
      <c r="VCP52" s="767"/>
      <c r="VCQ52" s="767"/>
      <c r="VCR52" s="767"/>
      <c r="VCS52" s="767"/>
      <c r="VCT52" s="767"/>
      <c r="VCU52" s="767"/>
      <c r="VCV52" s="767"/>
      <c r="VCW52" s="767"/>
      <c r="VCX52" s="767"/>
      <c r="VCY52" s="767"/>
      <c r="VCZ52" s="767"/>
      <c r="VDA52" s="767"/>
      <c r="VDB52" s="767"/>
      <c r="VDC52" s="767"/>
      <c r="VDD52" s="767"/>
      <c r="VDE52" s="767"/>
      <c r="VDF52" s="767"/>
      <c r="VDG52" s="767"/>
      <c r="VDH52" s="767"/>
      <c r="VDI52" s="767"/>
      <c r="VDJ52" s="767"/>
      <c r="VDK52" s="767"/>
      <c r="VDL52" s="767"/>
      <c r="VDM52" s="767"/>
      <c r="VDN52" s="767"/>
      <c r="VDO52" s="767"/>
      <c r="VDP52" s="767"/>
      <c r="VDQ52" s="767"/>
      <c r="VDR52" s="767"/>
      <c r="VDS52" s="767"/>
      <c r="VDT52" s="767"/>
      <c r="VDU52" s="767"/>
      <c r="VDV52" s="767"/>
      <c r="VDW52" s="767"/>
      <c r="VDX52" s="767"/>
      <c r="VDY52" s="767"/>
      <c r="VDZ52" s="767"/>
      <c r="VEA52" s="767"/>
      <c r="VEB52" s="767"/>
      <c r="VEC52" s="767"/>
      <c r="VED52" s="767"/>
      <c r="VEE52" s="767"/>
      <c r="VEF52" s="767"/>
      <c r="VEG52" s="767"/>
      <c r="VEH52" s="767"/>
      <c r="VEI52" s="767"/>
      <c r="VEJ52" s="767"/>
      <c r="VEK52" s="767"/>
      <c r="VEL52" s="767"/>
      <c r="VEM52" s="767"/>
      <c r="VEN52" s="767"/>
      <c r="VEO52" s="767"/>
      <c r="VEP52" s="767"/>
      <c r="VEQ52" s="767"/>
      <c r="VER52" s="767"/>
      <c r="VES52" s="767"/>
      <c r="VET52" s="767"/>
      <c r="VEU52" s="767"/>
      <c r="VEV52" s="767"/>
      <c r="VEW52" s="767"/>
      <c r="VEX52" s="767"/>
      <c r="VEY52" s="767"/>
      <c r="VEZ52" s="767"/>
      <c r="VFA52" s="767"/>
      <c r="VFB52" s="767"/>
      <c r="VFC52" s="767"/>
      <c r="VFD52" s="767"/>
      <c r="VFE52" s="767"/>
      <c r="VFF52" s="767"/>
      <c r="VFG52" s="767"/>
      <c r="VFH52" s="767"/>
      <c r="VFI52" s="767"/>
      <c r="VFJ52" s="767"/>
      <c r="VFK52" s="767"/>
      <c r="VFL52" s="767"/>
      <c r="VFM52" s="767"/>
      <c r="VFN52" s="767"/>
      <c r="VFO52" s="767"/>
      <c r="VFP52" s="767"/>
      <c r="VFQ52" s="767"/>
      <c r="VFR52" s="767"/>
      <c r="VFS52" s="767"/>
      <c r="VFT52" s="767"/>
      <c r="VFU52" s="767"/>
      <c r="VFV52" s="767"/>
      <c r="VFW52" s="767"/>
      <c r="VFX52" s="767"/>
      <c r="VFY52" s="767"/>
      <c r="VFZ52" s="767"/>
      <c r="VGA52" s="767"/>
      <c r="VGB52" s="767"/>
      <c r="VGC52" s="767"/>
      <c r="VGD52" s="767"/>
      <c r="VGE52" s="767"/>
      <c r="VGF52" s="767"/>
      <c r="VGG52" s="767"/>
      <c r="VGH52" s="767"/>
      <c r="VGI52" s="767"/>
      <c r="VGJ52" s="767"/>
      <c r="VGK52" s="767"/>
      <c r="VGL52" s="767"/>
      <c r="VGM52" s="767"/>
      <c r="VGN52" s="767"/>
      <c r="VGO52" s="767"/>
      <c r="VGP52" s="767"/>
      <c r="VGQ52" s="767"/>
      <c r="VGR52" s="767"/>
      <c r="VGS52" s="767"/>
      <c r="VGT52" s="767"/>
      <c r="VGU52" s="767"/>
      <c r="VGV52" s="767"/>
      <c r="VGW52" s="767"/>
      <c r="VGX52" s="767"/>
      <c r="VGY52" s="767"/>
      <c r="VGZ52" s="767"/>
      <c r="VHA52" s="767"/>
      <c r="VHB52" s="767"/>
      <c r="VHC52" s="767"/>
      <c r="VHD52" s="767"/>
      <c r="VHE52" s="767"/>
      <c r="VHF52" s="767"/>
      <c r="VHG52" s="767"/>
      <c r="VHH52" s="767"/>
      <c r="VHI52" s="767"/>
      <c r="VHJ52" s="767"/>
      <c r="VHK52" s="767"/>
      <c r="VHL52" s="767"/>
      <c r="VHM52" s="767"/>
      <c r="VHN52" s="767"/>
      <c r="VHO52" s="767"/>
      <c r="VHP52" s="767"/>
      <c r="VHQ52" s="767"/>
      <c r="VHR52" s="767"/>
      <c r="VHS52" s="767"/>
      <c r="VHT52" s="767"/>
      <c r="VHU52" s="767"/>
      <c r="VHV52" s="767"/>
      <c r="VHW52" s="767"/>
      <c r="VHX52" s="767"/>
      <c r="VHY52" s="767"/>
      <c r="VHZ52" s="767"/>
      <c r="VIA52" s="767"/>
      <c r="VIB52" s="767"/>
      <c r="VIC52" s="767"/>
      <c r="VID52" s="767"/>
      <c r="VIE52" s="767"/>
      <c r="VIF52" s="767"/>
      <c r="VIG52" s="767"/>
      <c r="VIH52" s="767"/>
      <c r="VII52" s="767"/>
      <c r="VIJ52" s="767"/>
      <c r="VIK52" s="767"/>
      <c r="VIL52" s="767"/>
      <c r="VIM52" s="767"/>
      <c r="VIN52" s="767"/>
      <c r="VIO52" s="767"/>
      <c r="VIP52" s="767"/>
      <c r="VIQ52" s="767"/>
      <c r="VIR52" s="767"/>
      <c r="VIS52" s="767"/>
      <c r="VIT52" s="767"/>
      <c r="VIU52" s="767"/>
      <c r="VIV52" s="767"/>
      <c r="VIW52" s="767"/>
      <c r="VIX52" s="767"/>
      <c r="VIY52" s="767"/>
      <c r="VIZ52" s="767"/>
      <c r="VJA52" s="767"/>
      <c r="VJB52" s="767"/>
      <c r="VJC52" s="767"/>
      <c r="VJD52" s="767"/>
      <c r="VJE52" s="767"/>
      <c r="VJF52" s="767"/>
      <c r="VJG52" s="767"/>
      <c r="VJH52" s="767"/>
      <c r="VJI52" s="767"/>
      <c r="VJJ52" s="767"/>
      <c r="VJK52" s="767"/>
      <c r="VJL52" s="767"/>
      <c r="VJM52" s="767"/>
      <c r="VJN52" s="767"/>
      <c r="VJO52" s="767"/>
      <c r="VJP52" s="767"/>
      <c r="VJQ52" s="767"/>
      <c r="VJR52" s="767"/>
      <c r="VJS52" s="767"/>
      <c r="VJT52" s="767"/>
      <c r="VJU52" s="767"/>
      <c r="VJV52" s="767"/>
      <c r="VJW52" s="767"/>
      <c r="VJX52" s="767"/>
      <c r="VJY52" s="767"/>
      <c r="VJZ52" s="767"/>
      <c r="VKA52" s="767"/>
      <c r="VKB52" s="767"/>
      <c r="VKC52" s="767"/>
      <c r="VKD52" s="767"/>
      <c r="VKE52" s="767"/>
      <c r="VKF52" s="767"/>
      <c r="VKG52" s="767"/>
      <c r="VKH52" s="767"/>
      <c r="VKI52" s="767"/>
      <c r="VKJ52" s="767"/>
      <c r="VKK52" s="767"/>
      <c r="VKL52" s="767"/>
      <c r="VKM52" s="767"/>
      <c r="VKN52" s="767"/>
      <c r="VKO52" s="767"/>
      <c r="VKP52" s="767"/>
      <c r="VKQ52" s="767"/>
      <c r="VKR52" s="767"/>
      <c r="VKS52" s="767"/>
      <c r="VKT52" s="767"/>
      <c r="VKU52" s="767"/>
      <c r="VKV52" s="767"/>
      <c r="VKW52" s="767"/>
      <c r="VKX52" s="767"/>
      <c r="VKY52" s="767"/>
      <c r="VKZ52" s="767"/>
      <c r="VLA52" s="767"/>
      <c r="VLB52" s="767"/>
      <c r="VLC52" s="767"/>
      <c r="VLD52" s="767"/>
      <c r="VLE52" s="767"/>
      <c r="VLF52" s="767"/>
      <c r="VLG52" s="767"/>
      <c r="VLH52" s="767"/>
      <c r="VLI52" s="767"/>
      <c r="VLJ52" s="767"/>
      <c r="VLK52" s="767"/>
      <c r="VLL52" s="767"/>
      <c r="VLM52" s="767"/>
      <c r="VLN52" s="767"/>
      <c r="VLO52" s="767"/>
      <c r="VLP52" s="767"/>
      <c r="VLQ52" s="767"/>
      <c r="VLR52" s="767"/>
      <c r="VLS52" s="767"/>
      <c r="VLT52" s="767"/>
      <c r="VLU52" s="767"/>
      <c r="VLV52" s="767"/>
      <c r="VLW52" s="767"/>
      <c r="VLX52" s="767"/>
      <c r="VLY52" s="767"/>
      <c r="VLZ52" s="767"/>
      <c r="VMA52" s="767"/>
      <c r="VMB52" s="767"/>
      <c r="VMC52" s="767"/>
      <c r="VMD52" s="767"/>
      <c r="VME52" s="767"/>
      <c r="VMF52" s="767"/>
      <c r="VMG52" s="767"/>
      <c r="VMH52" s="767"/>
      <c r="VMI52" s="767"/>
      <c r="VMJ52" s="767"/>
      <c r="VMK52" s="767"/>
      <c r="VML52" s="767"/>
      <c r="VMM52" s="767"/>
      <c r="VMN52" s="767"/>
      <c r="VMO52" s="767"/>
      <c r="VMP52" s="767"/>
      <c r="VMQ52" s="767"/>
      <c r="VMR52" s="767"/>
      <c r="VMS52" s="767"/>
      <c r="VMT52" s="767"/>
      <c r="VMU52" s="767"/>
      <c r="VMV52" s="767"/>
      <c r="VMW52" s="767"/>
      <c r="VMX52" s="767"/>
      <c r="VMY52" s="767"/>
      <c r="VMZ52" s="767"/>
      <c r="VNA52" s="767"/>
      <c r="VNB52" s="767"/>
      <c r="VNC52" s="767"/>
      <c r="VND52" s="767"/>
      <c r="VNE52" s="767"/>
      <c r="VNF52" s="767"/>
      <c r="VNG52" s="767"/>
      <c r="VNH52" s="767"/>
      <c r="VNI52" s="767"/>
      <c r="VNJ52" s="767"/>
      <c r="VNK52" s="767"/>
      <c r="VNL52" s="767"/>
      <c r="VNM52" s="767"/>
      <c r="VNN52" s="767"/>
      <c r="VNO52" s="767"/>
      <c r="VNP52" s="767"/>
      <c r="VNQ52" s="767"/>
      <c r="VNR52" s="767"/>
      <c r="VNS52" s="767"/>
      <c r="VNT52" s="767"/>
      <c r="VNU52" s="767"/>
      <c r="VNV52" s="767"/>
      <c r="VNW52" s="767"/>
      <c r="VNX52" s="767"/>
      <c r="VNY52" s="767"/>
      <c r="VNZ52" s="767"/>
      <c r="VOA52" s="767"/>
      <c r="VOB52" s="767"/>
      <c r="VOC52" s="767"/>
      <c r="VOD52" s="767"/>
      <c r="VOE52" s="767"/>
      <c r="VOF52" s="767"/>
      <c r="VOG52" s="767"/>
      <c r="VOH52" s="767"/>
      <c r="VOI52" s="767"/>
      <c r="VOJ52" s="767"/>
      <c r="VOK52" s="767"/>
      <c r="VOL52" s="767"/>
      <c r="VOM52" s="767"/>
      <c r="VON52" s="767"/>
      <c r="VOO52" s="767"/>
      <c r="VOP52" s="767"/>
      <c r="VOQ52" s="767"/>
      <c r="VOR52" s="767"/>
      <c r="VOS52" s="767"/>
      <c r="VOT52" s="767"/>
      <c r="VOU52" s="767"/>
      <c r="VOV52" s="767"/>
      <c r="VOW52" s="767"/>
      <c r="VOX52" s="767"/>
      <c r="VOY52" s="767"/>
      <c r="VOZ52" s="767"/>
      <c r="VPA52" s="767"/>
      <c r="VPB52" s="767"/>
      <c r="VPC52" s="767"/>
      <c r="VPD52" s="767"/>
      <c r="VPE52" s="767"/>
      <c r="VPF52" s="767"/>
      <c r="VPG52" s="767"/>
      <c r="VPH52" s="767"/>
      <c r="VPI52" s="767"/>
      <c r="VPJ52" s="767"/>
      <c r="VPK52" s="767"/>
      <c r="VPL52" s="767"/>
      <c r="VPM52" s="767"/>
      <c r="VPN52" s="767"/>
      <c r="VPO52" s="767"/>
      <c r="VPP52" s="767"/>
      <c r="VPQ52" s="767"/>
      <c r="VPR52" s="767"/>
      <c r="VPS52" s="767"/>
      <c r="VPT52" s="767"/>
      <c r="VPU52" s="767"/>
      <c r="VPV52" s="767"/>
      <c r="VPW52" s="767"/>
      <c r="VPX52" s="767"/>
      <c r="VPY52" s="767"/>
      <c r="VPZ52" s="767"/>
      <c r="VQA52" s="767"/>
      <c r="VQB52" s="767"/>
      <c r="VQC52" s="767"/>
      <c r="VQD52" s="767"/>
      <c r="VQE52" s="767"/>
      <c r="VQF52" s="767"/>
      <c r="VQG52" s="767"/>
      <c r="VQH52" s="767"/>
      <c r="VQI52" s="767"/>
      <c r="VQJ52" s="767"/>
      <c r="VQK52" s="767"/>
      <c r="VQL52" s="767"/>
      <c r="VQM52" s="767"/>
      <c r="VQN52" s="767"/>
      <c r="VQO52" s="767"/>
      <c r="VQP52" s="767"/>
      <c r="VQQ52" s="767"/>
      <c r="VQR52" s="767"/>
      <c r="VQS52" s="767"/>
      <c r="VQT52" s="767"/>
      <c r="VQU52" s="767"/>
      <c r="VQV52" s="767"/>
      <c r="VQW52" s="767"/>
      <c r="VQX52" s="767"/>
      <c r="VQY52" s="767"/>
      <c r="VQZ52" s="767"/>
      <c r="VRA52" s="767"/>
      <c r="VRB52" s="767"/>
      <c r="VRC52" s="767"/>
      <c r="VRD52" s="767"/>
      <c r="VRE52" s="767"/>
      <c r="VRF52" s="767"/>
      <c r="VRG52" s="767"/>
      <c r="VRH52" s="767"/>
      <c r="VRI52" s="767"/>
      <c r="VRJ52" s="767"/>
      <c r="VRK52" s="767"/>
      <c r="VRU52" s="767"/>
      <c r="VRV52" s="767"/>
      <c r="VRW52" s="767"/>
      <c r="VRX52" s="767"/>
      <c r="VRY52" s="767"/>
      <c r="VRZ52" s="767"/>
      <c r="VSA52" s="767"/>
      <c r="VSB52" s="767"/>
      <c r="VSC52" s="767"/>
      <c r="VSD52" s="767"/>
      <c r="VSE52" s="767"/>
      <c r="VSF52" s="767"/>
      <c r="VSG52" s="767"/>
      <c r="VSH52" s="767"/>
      <c r="VSI52" s="767"/>
      <c r="VSJ52" s="767"/>
      <c r="VSK52" s="767"/>
      <c r="VSL52" s="767"/>
      <c r="VSM52" s="767"/>
      <c r="VSN52" s="767"/>
      <c r="VSO52" s="767"/>
      <c r="VSP52" s="767"/>
      <c r="VSQ52" s="767"/>
      <c r="VSR52" s="767"/>
      <c r="VSS52" s="767"/>
      <c r="VST52" s="767"/>
      <c r="VSU52" s="767"/>
      <c r="VSV52" s="767"/>
      <c r="VSW52" s="767"/>
      <c r="VSX52" s="767"/>
      <c r="VSY52" s="767"/>
      <c r="VSZ52" s="767"/>
      <c r="VTA52" s="767"/>
      <c r="VTB52" s="767"/>
      <c r="VTC52" s="767"/>
      <c r="VTD52" s="767"/>
      <c r="VTE52" s="767"/>
      <c r="VTF52" s="767"/>
      <c r="VTG52" s="767"/>
      <c r="VTH52" s="767"/>
      <c r="VTI52" s="767"/>
      <c r="VTJ52" s="767"/>
      <c r="VTK52" s="767"/>
      <c r="VTL52" s="767"/>
      <c r="VTM52" s="767"/>
      <c r="VTN52" s="767"/>
      <c r="VTO52" s="767"/>
      <c r="VTP52" s="767"/>
      <c r="VTQ52" s="767"/>
      <c r="VTR52" s="767"/>
      <c r="VTS52" s="767"/>
      <c r="VTT52" s="767"/>
      <c r="VTU52" s="767"/>
      <c r="VTV52" s="767"/>
      <c r="VTW52" s="767"/>
      <c r="VTX52" s="767"/>
      <c r="VTY52" s="767"/>
      <c r="VTZ52" s="767"/>
      <c r="VUA52" s="767"/>
      <c r="VUB52" s="767"/>
      <c r="VUC52" s="767"/>
      <c r="VUD52" s="767"/>
      <c r="VUE52" s="767"/>
      <c r="VUF52" s="767"/>
      <c r="VUG52" s="767"/>
      <c r="VUH52" s="767"/>
      <c r="VUI52" s="767"/>
      <c r="VUJ52" s="767"/>
      <c r="VUK52" s="767"/>
      <c r="VUL52" s="767"/>
      <c r="VUM52" s="767"/>
      <c r="VUN52" s="767"/>
      <c r="VUO52" s="767"/>
      <c r="VUP52" s="767"/>
      <c r="VUQ52" s="767"/>
      <c r="VUR52" s="767"/>
      <c r="VUS52" s="767"/>
      <c r="VUT52" s="767"/>
      <c r="VUU52" s="767"/>
      <c r="VUV52" s="767"/>
      <c r="VUW52" s="767"/>
      <c r="VUX52" s="767"/>
      <c r="VUY52" s="767"/>
      <c r="VUZ52" s="767"/>
      <c r="VVA52" s="767"/>
      <c r="VVB52" s="767"/>
      <c r="VVC52" s="767"/>
      <c r="VVD52" s="767"/>
      <c r="VVE52" s="767"/>
      <c r="VVF52" s="767"/>
      <c r="VVG52" s="767"/>
      <c r="VVH52" s="767"/>
      <c r="VVI52" s="767"/>
      <c r="VVJ52" s="767"/>
      <c r="VVK52" s="767"/>
      <c r="VVL52" s="767"/>
      <c r="VVM52" s="767"/>
      <c r="VVN52" s="767"/>
      <c r="VVO52" s="767"/>
      <c r="VVP52" s="767"/>
      <c r="VVQ52" s="767"/>
      <c r="VVR52" s="767"/>
      <c r="VVS52" s="767"/>
      <c r="VVT52" s="767"/>
      <c r="VVU52" s="767"/>
      <c r="VVV52" s="767"/>
      <c r="VVW52" s="767"/>
      <c r="VVX52" s="767"/>
      <c r="VVY52" s="767"/>
      <c r="VVZ52" s="767"/>
      <c r="VWA52" s="767"/>
      <c r="VWB52" s="767"/>
      <c r="VWC52" s="767"/>
      <c r="VWD52" s="767"/>
      <c r="VWE52" s="767"/>
      <c r="VWF52" s="767"/>
      <c r="VWG52" s="767"/>
      <c r="VWH52" s="767"/>
      <c r="VWI52" s="767"/>
      <c r="VWJ52" s="767"/>
      <c r="VWK52" s="767"/>
      <c r="VWL52" s="767"/>
      <c r="VWM52" s="767"/>
      <c r="VWN52" s="767"/>
      <c r="VWO52" s="767"/>
      <c r="VWP52" s="767"/>
      <c r="VWQ52" s="767"/>
      <c r="VWR52" s="767"/>
      <c r="VWS52" s="767"/>
      <c r="VWT52" s="767"/>
      <c r="VWU52" s="767"/>
      <c r="VWV52" s="767"/>
      <c r="VWW52" s="767"/>
      <c r="VWX52" s="767"/>
      <c r="VWY52" s="767"/>
      <c r="VWZ52" s="767"/>
      <c r="VXA52" s="767"/>
      <c r="VXB52" s="767"/>
      <c r="VXC52" s="767"/>
      <c r="VXD52" s="767"/>
      <c r="VXE52" s="767"/>
      <c r="VXF52" s="767"/>
      <c r="VXG52" s="767"/>
      <c r="VXH52" s="767"/>
      <c r="VXI52" s="767"/>
      <c r="VXJ52" s="767"/>
      <c r="VXK52" s="767"/>
      <c r="VXL52" s="767"/>
      <c r="VXM52" s="767"/>
      <c r="VXN52" s="767"/>
      <c r="VXO52" s="767"/>
      <c r="VXP52" s="767"/>
      <c r="VXQ52" s="767"/>
      <c r="VXR52" s="767"/>
      <c r="VXS52" s="767"/>
      <c r="VXT52" s="767"/>
      <c r="VXU52" s="767"/>
      <c r="VXV52" s="767"/>
      <c r="VXW52" s="767"/>
      <c r="VXX52" s="767"/>
      <c r="VXY52" s="767"/>
      <c r="VXZ52" s="767"/>
      <c r="VYA52" s="767"/>
      <c r="VYB52" s="767"/>
      <c r="VYC52" s="767"/>
      <c r="VYD52" s="767"/>
      <c r="VYE52" s="767"/>
      <c r="VYF52" s="767"/>
      <c r="VYG52" s="767"/>
      <c r="VYH52" s="767"/>
      <c r="VYI52" s="767"/>
      <c r="VYJ52" s="767"/>
      <c r="VYK52" s="767"/>
      <c r="VYL52" s="767"/>
      <c r="VYM52" s="767"/>
      <c r="VYN52" s="767"/>
      <c r="VYO52" s="767"/>
      <c r="VYP52" s="767"/>
      <c r="VYQ52" s="767"/>
      <c r="VYR52" s="767"/>
      <c r="VYS52" s="767"/>
      <c r="VYT52" s="767"/>
      <c r="VYU52" s="767"/>
      <c r="VYV52" s="767"/>
      <c r="VYW52" s="767"/>
      <c r="VYX52" s="767"/>
      <c r="VYY52" s="767"/>
      <c r="VYZ52" s="767"/>
      <c r="VZA52" s="767"/>
      <c r="VZB52" s="767"/>
      <c r="VZC52" s="767"/>
      <c r="VZD52" s="767"/>
      <c r="VZE52" s="767"/>
      <c r="VZF52" s="767"/>
      <c r="VZG52" s="767"/>
      <c r="VZH52" s="767"/>
      <c r="VZI52" s="767"/>
      <c r="VZJ52" s="767"/>
      <c r="VZK52" s="767"/>
      <c r="VZL52" s="767"/>
      <c r="VZM52" s="767"/>
      <c r="VZN52" s="767"/>
      <c r="VZO52" s="767"/>
      <c r="VZP52" s="767"/>
      <c r="VZQ52" s="767"/>
      <c r="VZR52" s="767"/>
      <c r="VZS52" s="767"/>
      <c r="VZT52" s="767"/>
      <c r="VZU52" s="767"/>
      <c r="VZV52" s="767"/>
      <c r="VZW52" s="767"/>
      <c r="VZX52" s="767"/>
      <c r="VZY52" s="767"/>
      <c r="VZZ52" s="767"/>
      <c r="WAA52" s="767"/>
      <c r="WAB52" s="767"/>
      <c r="WAC52" s="767"/>
      <c r="WAD52" s="767"/>
      <c r="WAE52" s="767"/>
      <c r="WAF52" s="767"/>
      <c r="WAG52" s="767"/>
      <c r="WAH52" s="767"/>
      <c r="WAI52" s="767"/>
      <c r="WAJ52" s="767"/>
      <c r="WAK52" s="767"/>
      <c r="WAL52" s="767"/>
      <c r="WAM52" s="767"/>
      <c r="WAN52" s="767"/>
      <c r="WAO52" s="767"/>
      <c r="WAP52" s="767"/>
      <c r="WAQ52" s="767"/>
      <c r="WAR52" s="767"/>
      <c r="WAS52" s="767"/>
      <c r="WAT52" s="767"/>
      <c r="WAU52" s="767"/>
      <c r="WAV52" s="767"/>
      <c r="WAW52" s="767"/>
      <c r="WAX52" s="767"/>
      <c r="WAY52" s="767"/>
      <c r="WAZ52" s="767"/>
      <c r="WBA52" s="767"/>
      <c r="WBB52" s="767"/>
      <c r="WBC52" s="767"/>
      <c r="WBD52" s="767"/>
      <c r="WBE52" s="767"/>
      <c r="WBF52" s="767"/>
      <c r="WBG52" s="767"/>
      <c r="WBH52" s="767"/>
      <c r="WBI52" s="767"/>
      <c r="WBJ52" s="767"/>
      <c r="WBK52" s="767"/>
      <c r="WBL52" s="767"/>
      <c r="WBM52" s="767"/>
      <c r="WBN52" s="767"/>
      <c r="WBO52" s="767"/>
      <c r="WBP52" s="767"/>
      <c r="WBQ52" s="767"/>
      <c r="WBR52" s="767"/>
      <c r="WBS52" s="767"/>
      <c r="WBT52" s="767"/>
      <c r="WBU52" s="767"/>
      <c r="WBV52" s="767"/>
      <c r="WBW52" s="767"/>
      <c r="WBX52" s="767"/>
      <c r="WBY52" s="767"/>
      <c r="WBZ52" s="767"/>
      <c r="WCA52" s="767"/>
      <c r="WCB52" s="767"/>
      <c r="WCC52" s="767"/>
      <c r="WCD52" s="767"/>
      <c r="WCE52" s="767"/>
      <c r="WCF52" s="767"/>
      <c r="WCG52" s="767"/>
      <c r="WCH52" s="767"/>
      <c r="WCI52" s="767"/>
      <c r="WCJ52" s="767"/>
      <c r="WCK52" s="767"/>
      <c r="WCL52" s="767"/>
      <c r="WCM52" s="767"/>
      <c r="WCN52" s="767"/>
      <c r="WCO52" s="767"/>
      <c r="WCP52" s="767"/>
      <c r="WCQ52" s="767"/>
      <c r="WCR52" s="767"/>
      <c r="WCS52" s="767"/>
      <c r="WCT52" s="767"/>
      <c r="WCU52" s="767"/>
      <c r="WCV52" s="767"/>
      <c r="WCW52" s="767"/>
      <c r="WCX52" s="767"/>
      <c r="WCY52" s="767"/>
      <c r="WCZ52" s="767"/>
      <c r="WDA52" s="767"/>
      <c r="WDB52" s="767"/>
      <c r="WDC52" s="767"/>
      <c r="WDD52" s="767"/>
      <c r="WDE52" s="767"/>
      <c r="WDF52" s="767"/>
      <c r="WDG52" s="767"/>
      <c r="WDH52" s="767"/>
      <c r="WDI52" s="767"/>
      <c r="WDJ52" s="767"/>
      <c r="WDK52" s="767"/>
      <c r="WDL52" s="767"/>
      <c r="WDM52" s="767"/>
      <c r="WDN52" s="767"/>
      <c r="WDO52" s="767"/>
      <c r="WDP52" s="767"/>
      <c r="WDQ52" s="767"/>
      <c r="WDR52" s="767"/>
      <c r="WDS52" s="767"/>
      <c r="WDT52" s="767"/>
      <c r="WDU52" s="767"/>
      <c r="WDV52" s="767"/>
      <c r="WDW52" s="767"/>
      <c r="WDX52" s="767"/>
      <c r="WDY52" s="767"/>
      <c r="WDZ52" s="767"/>
      <c r="WEA52" s="767"/>
      <c r="WEB52" s="767"/>
      <c r="WEC52" s="767"/>
      <c r="WED52" s="767"/>
      <c r="WEE52" s="767"/>
      <c r="WEF52" s="767"/>
      <c r="WEG52" s="767"/>
      <c r="WEH52" s="767"/>
      <c r="WEI52" s="767"/>
      <c r="WEJ52" s="767"/>
      <c r="WEK52" s="767"/>
      <c r="WEL52" s="767"/>
      <c r="WEM52" s="767"/>
      <c r="WEN52" s="767"/>
      <c r="WEO52" s="767"/>
      <c r="WEP52" s="767"/>
      <c r="WEQ52" s="767"/>
      <c r="WER52" s="767"/>
      <c r="WES52" s="767"/>
      <c r="WET52" s="767"/>
      <c r="WEU52" s="767"/>
      <c r="WEV52" s="767"/>
      <c r="WEW52" s="767"/>
      <c r="WEX52" s="767"/>
      <c r="WEY52" s="767"/>
      <c r="WEZ52" s="767"/>
      <c r="WFA52" s="767"/>
      <c r="WFB52" s="767"/>
      <c r="WFC52" s="767"/>
      <c r="WFD52" s="767"/>
      <c r="WFE52" s="767"/>
      <c r="WFF52" s="767"/>
      <c r="WFG52" s="767"/>
      <c r="WFH52" s="767"/>
      <c r="WFI52" s="767"/>
      <c r="WFJ52" s="767"/>
      <c r="WFK52" s="767"/>
      <c r="WFL52" s="767"/>
      <c r="WFM52" s="767"/>
      <c r="WFN52" s="767"/>
      <c r="WFO52" s="767"/>
      <c r="WFP52" s="767"/>
      <c r="WFQ52" s="767"/>
      <c r="WFR52" s="767"/>
      <c r="WFS52" s="767"/>
      <c r="WFT52" s="767"/>
      <c r="WFU52" s="767"/>
      <c r="WFV52" s="767"/>
      <c r="WFW52" s="767"/>
      <c r="WFX52" s="767"/>
      <c r="WFY52" s="767"/>
      <c r="WFZ52" s="767"/>
      <c r="WGA52" s="767"/>
      <c r="WGB52" s="767"/>
      <c r="WGC52" s="767"/>
      <c r="WGD52" s="767"/>
      <c r="WGE52" s="767"/>
      <c r="WGF52" s="767"/>
      <c r="WGG52" s="767"/>
      <c r="WGH52" s="767"/>
      <c r="WGI52" s="767"/>
      <c r="WGJ52" s="767"/>
      <c r="WGK52" s="767"/>
      <c r="WGL52" s="767"/>
      <c r="WGM52" s="767"/>
      <c r="WGN52" s="767"/>
      <c r="WGO52" s="767"/>
      <c r="WGP52" s="767"/>
      <c r="WGQ52" s="767"/>
      <c r="WGR52" s="767"/>
      <c r="WGS52" s="767"/>
      <c r="WGT52" s="767"/>
      <c r="WGU52" s="767"/>
      <c r="WGV52" s="767"/>
      <c r="WGW52" s="767"/>
      <c r="WGX52" s="767"/>
      <c r="WGY52" s="767"/>
      <c r="WGZ52" s="767"/>
      <c r="WHA52" s="767"/>
      <c r="WHB52" s="767"/>
      <c r="WHC52" s="767"/>
      <c r="WHD52" s="767"/>
      <c r="WHE52" s="767"/>
      <c r="WHF52" s="767"/>
      <c r="WHG52" s="767"/>
      <c r="WHH52" s="767"/>
      <c r="WHI52" s="767"/>
      <c r="WHJ52" s="767"/>
      <c r="WHK52" s="767"/>
      <c r="WHL52" s="767"/>
      <c r="WHM52" s="767"/>
      <c r="WHN52" s="767"/>
      <c r="WHO52" s="767"/>
      <c r="WHP52" s="767"/>
      <c r="WHQ52" s="767"/>
      <c r="WHR52" s="767"/>
      <c r="WHS52" s="767"/>
      <c r="WHT52" s="767"/>
      <c r="WHU52" s="767"/>
      <c r="WHV52" s="767"/>
      <c r="WHW52" s="767"/>
      <c r="WHX52" s="767"/>
      <c r="WHY52" s="767"/>
      <c r="WHZ52" s="767"/>
      <c r="WIA52" s="767"/>
      <c r="WIB52" s="767"/>
      <c r="WIC52" s="767"/>
      <c r="WID52" s="767"/>
      <c r="WIE52" s="767"/>
      <c r="WIF52" s="767"/>
      <c r="WIG52" s="767"/>
      <c r="WIH52" s="767"/>
      <c r="WII52" s="767"/>
      <c r="WIJ52" s="767"/>
      <c r="WIK52" s="767"/>
      <c r="WIL52" s="767"/>
      <c r="WIM52" s="767"/>
      <c r="WIN52" s="767"/>
      <c r="WIO52" s="767"/>
      <c r="WIP52" s="767"/>
      <c r="WIQ52" s="767"/>
      <c r="WIR52" s="767"/>
      <c r="WIS52" s="767"/>
      <c r="WIT52" s="767"/>
      <c r="WIU52" s="767"/>
      <c r="WIV52" s="767"/>
      <c r="WIW52" s="767"/>
      <c r="WIX52" s="767"/>
      <c r="WIY52" s="767"/>
      <c r="WIZ52" s="767"/>
      <c r="WJA52" s="767"/>
      <c r="WJB52" s="767"/>
      <c r="WJC52" s="767"/>
      <c r="WJD52" s="767"/>
      <c r="WJE52" s="767"/>
      <c r="WJF52" s="767"/>
      <c r="WJG52" s="767"/>
      <c r="WJH52" s="767"/>
      <c r="WJI52" s="767"/>
      <c r="WJJ52" s="767"/>
      <c r="WJK52" s="767"/>
      <c r="WJL52" s="767"/>
      <c r="WJM52" s="767"/>
      <c r="WJN52" s="767"/>
      <c r="WJO52" s="767"/>
      <c r="WJP52" s="767"/>
      <c r="WJQ52" s="767"/>
      <c r="WJR52" s="767"/>
      <c r="WJS52" s="767"/>
      <c r="WJT52" s="767"/>
      <c r="WJU52" s="767"/>
      <c r="WJV52" s="767"/>
      <c r="WJW52" s="767"/>
      <c r="WJX52" s="767"/>
      <c r="WJY52" s="767"/>
      <c r="WJZ52" s="767"/>
      <c r="WKA52" s="767"/>
      <c r="WKB52" s="767"/>
      <c r="WKC52" s="767"/>
      <c r="WKD52" s="767"/>
      <c r="WKE52" s="767"/>
      <c r="WKF52" s="767"/>
      <c r="WKG52" s="767"/>
      <c r="WKH52" s="767"/>
      <c r="WKI52" s="767"/>
      <c r="WKJ52" s="767"/>
      <c r="WKK52" s="767"/>
      <c r="WKL52" s="767"/>
      <c r="WKM52" s="767"/>
      <c r="WKN52" s="767"/>
      <c r="WKO52" s="767"/>
      <c r="WKP52" s="767"/>
      <c r="WKQ52" s="767"/>
      <c r="WKR52" s="767"/>
      <c r="WKS52" s="767"/>
      <c r="WKT52" s="767"/>
      <c r="WKU52" s="767"/>
      <c r="WKV52" s="767"/>
      <c r="WKW52" s="767"/>
      <c r="WKX52" s="767"/>
      <c r="WKY52" s="767"/>
      <c r="WKZ52" s="767"/>
      <c r="WLA52" s="767"/>
      <c r="WLB52" s="767"/>
      <c r="WLC52" s="767"/>
      <c r="WLD52" s="767"/>
      <c r="WLE52" s="767"/>
      <c r="WLF52" s="767"/>
      <c r="WLG52" s="767"/>
      <c r="WLH52" s="767"/>
      <c r="WLI52" s="767"/>
      <c r="WLJ52" s="767"/>
      <c r="WLK52" s="767"/>
      <c r="WLL52" s="767"/>
      <c r="WLM52" s="767"/>
      <c r="WLN52" s="767"/>
      <c r="WLO52" s="767"/>
      <c r="WLP52" s="767"/>
      <c r="WLQ52" s="767"/>
      <c r="WLR52" s="767"/>
      <c r="WLS52" s="767"/>
      <c r="WLT52" s="767"/>
      <c r="WLU52" s="767"/>
      <c r="WLV52" s="767"/>
      <c r="WLW52" s="767"/>
      <c r="WLX52" s="767"/>
      <c r="WLY52" s="767"/>
      <c r="WLZ52" s="767"/>
      <c r="WMA52" s="767"/>
      <c r="WMB52" s="767"/>
      <c r="WMC52" s="767"/>
      <c r="WMD52" s="767"/>
      <c r="WME52" s="767"/>
      <c r="WMF52" s="767"/>
      <c r="WMG52" s="767"/>
      <c r="WMH52" s="767"/>
      <c r="WMI52" s="767"/>
      <c r="WMJ52" s="767"/>
      <c r="WMK52" s="767"/>
      <c r="WML52" s="767"/>
      <c r="WMM52" s="767"/>
      <c r="WMN52" s="767"/>
      <c r="WMO52" s="767"/>
      <c r="WMP52" s="767"/>
      <c r="WMQ52" s="767"/>
      <c r="WMR52" s="767"/>
      <c r="WMS52" s="767"/>
      <c r="WMT52" s="767"/>
      <c r="WMU52" s="767"/>
      <c r="WMV52" s="767"/>
      <c r="WMW52" s="767"/>
      <c r="WMX52" s="767"/>
      <c r="WMY52" s="767"/>
      <c r="WMZ52" s="767"/>
      <c r="WNA52" s="767"/>
      <c r="WNB52" s="767"/>
      <c r="WNC52" s="767"/>
      <c r="WND52" s="767"/>
      <c r="WNE52" s="767"/>
      <c r="WNF52" s="767"/>
      <c r="WNG52" s="767"/>
      <c r="WNH52" s="767"/>
      <c r="WNI52" s="767"/>
      <c r="WNJ52" s="767"/>
      <c r="WNK52" s="767"/>
      <c r="WNL52" s="767"/>
      <c r="WNM52" s="767"/>
      <c r="WNN52" s="767"/>
      <c r="WNO52" s="767"/>
      <c r="WNP52" s="767"/>
      <c r="WNQ52" s="767"/>
      <c r="WNR52" s="767"/>
      <c r="WNS52" s="767"/>
      <c r="WNT52" s="767"/>
      <c r="WNU52" s="767"/>
      <c r="WNV52" s="767"/>
      <c r="WNW52" s="767"/>
      <c r="WNX52" s="767"/>
      <c r="WNY52" s="767"/>
      <c r="WNZ52" s="767"/>
      <c r="WOA52" s="767"/>
      <c r="WOB52" s="767"/>
      <c r="WOC52" s="767"/>
      <c r="WOD52" s="767"/>
      <c r="WOE52" s="767"/>
      <c r="WOF52" s="767"/>
      <c r="WOG52" s="767"/>
      <c r="WOH52" s="767"/>
      <c r="WOI52" s="767"/>
      <c r="WOJ52" s="767"/>
      <c r="WOK52" s="767"/>
      <c r="WOL52" s="767"/>
      <c r="WOM52" s="767"/>
      <c r="WON52" s="767"/>
      <c r="WOO52" s="767"/>
      <c r="WOP52" s="767"/>
      <c r="WOQ52" s="767"/>
      <c r="WOR52" s="767"/>
      <c r="WOS52" s="767"/>
      <c r="WOT52" s="767"/>
      <c r="WOU52" s="767"/>
      <c r="WOV52" s="767"/>
      <c r="WOW52" s="767"/>
      <c r="WOX52" s="767"/>
      <c r="WOY52" s="767"/>
      <c r="WOZ52" s="767"/>
      <c r="WPA52" s="767"/>
      <c r="WPB52" s="767"/>
      <c r="WPC52" s="767"/>
      <c r="WPD52" s="767"/>
      <c r="WPE52" s="767"/>
      <c r="WPF52" s="767"/>
      <c r="WPG52" s="767"/>
      <c r="WPH52" s="767"/>
      <c r="WPI52" s="767"/>
      <c r="WPJ52" s="767"/>
      <c r="WPK52" s="767"/>
      <c r="WPL52" s="767"/>
      <c r="WPM52" s="767"/>
      <c r="WPN52" s="767"/>
      <c r="WPO52" s="767"/>
      <c r="WPP52" s="767"/>
      <c r="WPQ52" s="767"/>
      <c r="WPR52" s="767"/>
      <c r="WPS52" s="767"/>
      <c r="WPT52" s="767"/>
      <c r="WPU52" s="767"/>
      <c r="WPV52" s="767"/>
      <c r="WPW52" s="767"/>
      <c r="WPX52" s="767"/>
      <c r="WPY52" s="767"/>
      <c r="WPZ52" s="767"/>
      <c r="WQA52" s="767"/>
      <c r="WQB52" s="767"/>
      <c r="WQC52" s="767"/>
      <c r="WQD52" s="767"/>
      <c r="WQE52" s="767"/>
      <c r="WQF52" s="767"/>
      <c r="WQG52" s="767"/>
      <c r="WQH52" s="767"/>
      <c r="WQI52" s="767"/>
      <c r="WQJ52" s="767"/>
      <c r="WQK52" s="767"/>
      <c r="WQL52" s="767"/>
      <c r="WQM52" s="767"/>
      <c r="WQN52" s="767"/>
      <c r="WQO52" s="767"/>
      <c r="WQP52" s="767"/>
      <c r="WQQ52" s="767"/>
      <c r="WQR52" s="767"/>
      <c r="WQS52" s="767"/>
      <c r="WQT52" s="767"/>
      <c r="WQU52" s="767"/>
      <c r="WQV52" s="767"/>
      <c r="WQW52" s="767"/>
      <c r="WQX52" s="767"/>
      <c r="WQY52" s="767"/>
      <c r="WQZ52" s="767"/>
      <c r="WRA52" s="767"/>
      <c r="WRB52" s="767"/>
      <c r="WRC52" s="767"/>
      <c r="WRD52" s="767"/>
      <c r="WRE52" s="767"/>
      <c r="WRF52" s="767"/>
      <c r="WRG52" s="767"/>
      <c r="WRH52" s="767"/>
      <c r="WRI52" s="767"/>
      <c r="WRJ52" s="767"/>
      <c r="WRK52" s="767"/>
      <c r="WRL52" s="767"/>
      <c r="WRM52" s="767"/>
      <c r="WRN52" s="767"/>
      <c r="WRO52" s="767"/>
      <c r="WRP52" s="767"/>
      <c r="WRQ52" s="767"/>
      <c r="WRR52" s="767"/>
      <c r="WRS52" s="767"/>
      <c r="WRT52" s="767"/>
      <c r="WRU52" s="767"/>
      <c r="WRV52" s="767"/>
      <c r="WRW52" s="767"/>
      <c r="WRX52" s="767"/>
      <c r="WRY52" s="767"/>
      <c r="WRZ52" s="767"/>
      <c r="WSA52" s="767"/>
      <c r="WSB52" s="767"/>
      <c r="WSC52" s="767"/>
      <c r="WSD52" s="767"/>
      <c r="WSE52" s="767"/>
      <c r="WSF52" s="767"/>
      <c r="WSG52" s="767"/>
      <c r="WSH52" s="767"/>
      <c r="WSI52" s="767"/>
      <c r="WSJ52" s="767"/>
      <c r="WSK52" s="767"/>
      <c r="WSL52" s="767"/>
      <c r="WSM52" s="767"/>
      <c r="WSN52" s="767"/>
      <c r="WSO52" s="767"/>
      <c r="WSP52" s="767"/>
      <c r="WSQ52" s="767"/>
      <c r="WSR52" s="767"/>
      <c r="WSS52" s="767"/>
      <c r="WST52" s="767"/>
      <c r="WSU52" s="767"/>
      <c r="WSV52" s="767"/>
      <c r="WSW52" s="767"/>
      <c r="WSX52" s="767"/>
      <c r="WSY52" s="767"/>
      <c r="WSZ52" s="767"/>
      <c r="WTA52" s="767"/>
      <c r="WTB52" s="767"/>
      <c r="WTC52" s="767"/>
      <c r="WTD52" s="767"/>
      <c r="WTE52" s="767"/>
      <c r="WTF52" s="767"/>
      <c r="WTG52" s="767"/>
      <c r="WTH52" s="767"/>
      <c r="WTI52" s="767"/>
      <c r="WTJ52" s="767"/>
      <c r="WTK52" s="767"/>
      <c r="WTL52" s="767"/>
      <c r="WTM52" s="767"/>
      <c r="WTN52" s="767"/>
      <c r="WTO52" s="767"/>
      <c r="WTP52" s="767"/>
      <c r="WTQ52" s="767"/>
      <c r="WTR52" s="767"/>
      <c r="WTS52" s="767"/>
      <c r="WTT52" s="767"/>
      <c r="WTU52" s="767"/>
      <c r="WTV52" s="767"/>
      <c r="WTW52" s="767"/>
      <c r="WTX52" s="767"/>
      <c r="WTY52" s="767"/>
      <c r="WTZ52" s="767"/>
      <c r="WUA52" s="767"/>
      <c r="WUB52" s="767"/>
      <c r="WUC52" s="767"/>
      <c r="WUD52" s="767"/>
      <c r="WUE52" s="767"/>
      <c r="WUF52" s="767"/>
      <c r="WUG52" s="767"/>
      <c r="WUH52" s="767"/>
      <c r="WUI52" s="767"/>
      <c r="WUJ52" s="767"/>
      <c r="WUK52" s="767"/>
      <c r="WUL52" s="767"/>
      <c r="WUM52" s="767"/>
      <c r="WUN52" s="767"/>
      <c r="WUO52" s="767"/>
      <c r="WUP52" s="767"/>
      <c r="WUQ52" s="767"/>
      <c r="WUR52" s="767"/>
      <c r="WUS52" s="767"/>
      <c r="WUT52" s="767"/>
      <c r="WUU52" s="767"/>
      <c r="WUV52" s="767"/>
      <c r="WUW52" s="767"/>
      <c r="WUX52" s="767"/>
      <c r="WUY52" s="767"/>
      <c r="WUZ52" s="767"/>
      <c r="WVA52" s="767"/>
      <c r="WVB52" s="767"/>
      <c r="WVC52" s="767"/>
      <c r="WVD52" s="767"/>
      <c r="WVE52" s="767"/>
      <c r="WVF52" s="767"/>
      <c r="WVG52" s="767"/>
      <c r="WVH52" s="767"/>
      <c r="WVI52" s="767"/>
      <c r="WVJ52" s="767"/>
      <c r="WVK52" s="767"/>
      <c r="WVL52" s="767"/>
      <c r="WVM52" s="767"/>
      <c r="WVN52" s="767"/>
      <c r="WVO52" s="767"/>
      <c r="WVP52" s="767"/>
      <c r="WVQ52" s="767"/>
      <c r="WVR52" s="767"/>
      <c r="WVS52" s="767"/>
      <c r="WVT52" s="767"/>
      <c r="WVU52" s="767"/>
      <c r="WVV52" s="767"/>
      <c r="WVW52" s="767"/>
      <c r="WVX52" s="767"/>
      <c r="WVY52" s="767"/>
      <c r="WVZ52" s="767"/>
      <c r="WWA52" s="767"/>
      <c r="WWB52" s="767"/>
      <c r="WWC52" s="767"/>
      <c r="WWD52" s="767"/>
      <c r="WWE52" s="767"/>
      <c r="WWF52" s="767"/>
      <c r="WWG52" s="767"/>
      <c r="WWH52" s="767"/>
      <c r="WWI52" s="767"/>
      <c r="WWJ52" s="767"/>
      <c r="WWK52" s="767"/>
      <c r="WWL52" s="767"/>
      <c r="WWM52" s="767"/>
      <c r="WWN52" s="767"/>
      <c r="WWO52" s="767"/>
      <c r="WWP52" s="767"/>
      <c r="WWQ52" s="767"/>
      <c r="WWR52" s="767"/>
      <c r="WWS52" s="767"/>
      <c r="WWT52" s="767"/>
      <c r="WWU52" s="767"/>
      <c r="WWV52" s="767"/>
      <c r="WWW52" s="767"/>
      <c r="WWX52" s="767"/>
      <c r="WWY52" s="767"/>
      <c r="WWZ52" s="767"/>
      <c r="WXA52" s="767"/>
      <c r="WXB52" s="767"/>
      <c r="WXC52" s="767"/>
      <c r="WXD52" s="767"/>
      <c r="WXE52" s="767"/>
      <c r="WXF52" s="767"/>
      <c r="WXG52" s="767"/>
      <c r="WXH52" s="767"/>
      <c r="WXI52" s="767"/>
      <c r="WXJ52" s="767"/>
      <c r="WXK52" s="767"/>
      <c r="WXL52" s="767"/>
      <c r="WXM52" s="767"/>
      <c r="WXN52" s="767"/>
      <c r="WXO52" s="767"/>
      <c r="WXP52" s="767"/>
      <c r="WXQ52" s="767"/>
      <c r="WXR52" s="767"/>
      <c r="WXS52" s="767"/>
      <c r="WXT52" s="767"/>
      <c r="WXU52" s="767"/>
      <c r="WXV52" s="767"/>
      <c r="WXW52" s="767"/>
      <c r="WXX52" s="767"/>
      <c r="WXY52" s="767"/>
      <c r="WXZ52" s="767"/>
      <c r="WYA52" s="767"/>
      <c r="WYB52" s="767"/>
      <c r="WYC52" s="767"/>
      <c r="WYD52" s="767"/>
      <c r="WYE52" s="767"/>
      <c r="WYF52" s="767"/>
      <c r="WYG52" s="767"/>
      <c r="WYH52" s="767"/>
      <c r="WYI52" s="767"/>
      <c r="WYJ52" s="767"/>
      <c r="WYK52" s="767"/>
      <c r="WYL52" s="767"/>
      <c r="WYM52" s="767"/>
      <c r="WYN52" s="767"/>
      <c r="WYO52" s="767"/>
      <c r="WYP52" s="767"/>
      <c r="WYQ52" s="767"/>
      <c r="WYR52" s="767"/>
      <c r="WYS52" s="767"/>
      <c r="WYT52" s="767"/>
      <c r="WYU52" s="767"/>
      <c r="WYV52" s="767"/>
      <c r="WYW52" s="767"/>
      <c r="WYX52" s="767"/>
      <c r="WYY52" s="767"/>
      <c r="WYZ52" s="767"/>
      <c r="WZA52" s="767"/>
      <c r="WZB52" s="767"/>
      <c r="WZC52" s="767"/>
      <c r="WZD52" s="767"/>
      <c r="WZE52" s="767"/>
      <c r="WZF52" s="767"/>
      <c r="WZG52" s="767"/>
      <c r="WZH52" s="767"/>
      <c r="WZI52" s="767"/>
      <c r="WZJ52" s="767"/>
      <c r="WZK52" s="767"/>
      <c r="WZL52" s="767"/>
      <c r="WZM52" s="767"/>
      <c r="WZN52" s="767"/>
      <c r="WZO52" s="767"/>
      <c r="WZP52" s="767"/>
      <c r="WZQ52" s="767"/>
      <c r="WZR52" s="767"/>
      <c r="WZS52" s="767"/>
      <c r="WZT52" s="767"/>
      <c r="WZU52" s="767"/>
      <c r="WZV52" s="767"/>
      <c r="WZW52" s="767"/>
      <c r="WZX52" s="767"/>
      <c r="WZY52" s="767"/>
      <c r="WZZ52" s="767"/>
      <c r="XAA52" s="767"/>
      <c r="XAB52" s="767"/>
      <c r="XAC52" s="767"/>
      <c r="XAD52" s="767"/>
      <c r="XAE52" s="767"/>
      <c r="XAF52" s="767"/>
      <c r="XAG52" s="767"/>
      <c r="XAH52" s="767"/>
      <c r="XAI52" s="767"/>
      <c r="XAJ52" s="767"/>
      <c r="XAK52" s="767"/>
      <c r="XAL52" s="767"/>
      <c r="XAM52" s="767"/>
      <c r="XAN52" s="767"/>
      <c r="XAO52" s="767"/>
      <c r="XAP52" s="767"/>
      <c r="XAQ52" s="767"/>
      <c r="XAR52" s="767"/>
      <c r="XAS52" s="767"/>
      <c r="XAT52" s="767"/>
      <c r="XAU52" s="767"/>
      <c r="XAV52" s="767"/>
      <c r="XAW52" s="767"/>
      <c r="XAX52" s="767"/>
      <c r="XAY52" s="767"/>
      <c r="XAZ52" s="767"/>
      <c r="XBA52" s="767"/>
      <c r="XBB52" s="767"/>
      <c r="XBC52" s="767"/>
      <c r="XBD52" s="767"/>
      <c r="XBE52" s="767"/>
      <c r="XBF52" s="767"/>
      <c r="XBG52" s="767"/>
      <c r="XBH52" s="767"/>
      <c r="XBI52" s="767"/>
      <c r="XBJ52" s="767"/>
      <c r="XBK52" s="767"/>
      <c r="XBL52" s="767"/>
      <c r="XBM52" s="767"/>
      <c r="XBN52" s="767"/>
      <c r="XBO52" s="767"/>
      <c r="XBP52" s="767"/>
      <c r="XBQ52" s="767"/>
      <c r="XBR52" s="767"/>
      <c r="XBS52" s="767"/>
      <c r="XBT52" s="767"/>
      <c r="XBU52" s="767"/>
      <c r="XBV52" s="767"/>
      <c r="XBW52" s="767"/>
      <c r="XBX52" s="767"/>
      <c r="XBY52" s="767"/>
      <c r="XBZ52" s="767"/>
      <c r="XCA52" s="767"/>
      <c r="XCB52" s="767"/>
      <c r="XCC52" s="767"/>
      <c r="XCD52" s="767"/>
      <c r="XCE52" s="767"/>
      <c r="XCF52" s="767"/>
      <c r="XCG52" s="767"/>
      <c r="XCH52" s="767"/>
      <c r="XCI52" s="767"/>
      <c r="XCJ52" s="767"/>
      <c r="XCK52" s="767"/>
      <c r="XCL52" s="767"/>
      <c r="XCM52" s="767"/>
      <c r="XCN52" s="767"/>
      <c r="XCO52" s="767"/>
      <c r="XCP52" s="767"/>
      <c r="XCQ52" s="767"/>
      <c r="XCR52" s="767"/>
      <c r="XCS52" s="767"/>
      <c r="XCT52" s="767"/>
      <c r="XCU52" s="767"/>
      <c r="XCV52" s="767"/>
      <c r="XCW52" s="767"/>
      <c r="XCX52" s="767"/>
      <c r="XCY52" s="767"/>
      <c r="XCZ52" s="767"/>
      <c r="XDA52" s="767"/>
      <c r="XDB52" s="767"/>
      <c r="XDC52" s="767"/>
      <c r="XDD52" s="767"/>
      <c r="XDE52" s="767"/>
      <c r="XDF52" s="767"/>
      <c r="XDG52" s="767"/>
      <c r="XDH52" s="767"/>
      <c r="XDI52" s="767"/>
      <c r="XDJ52" s="767"/>
      <c r="XDK52" s="767"/>
      <c r="XDL52" s="767"/>
      <c r="XDM52" s="767"/>
      <c r="XDN52" s="767"/>
      <c r="XDO52" s="767"/>
      <c r="XDP52" s="767"/>
      <c r="XDQ52" s="767"/>
      <c r="XDR52" s="767"/>
      <c r="XDS52" s="767"/>
      <c r="XDT52" s="767"/>
      <c r="XDU52" s="767"/>
      <c r="XDV52" s="767"/>
      <c r="XDW52" s="767"/>
      <c r="XDX52" s="767"/>
      <c r="XDY52" s="767"/>
      <c r="XDZ52" s="767"/>
      <c r="XEA52" s="767"/>
      <c r="XEB52" s="767"/>
      <c r="XEC52" s="767"/>
      <c r="XED52" s="767"/>
      <c r="XEE52" s="767"/>
      <c r="XEF52" s="767"/>
      <c r="XEG52" s="767"/>
      <c r="XEH52" s="767"/>
      <c r="XEI52" s="767"/>
      <c r="XEJ52" s="767"/>
      <c r="XEK52" s="767"/>
      <c r="XEL52" s="767"/>
      <c r="XEM52" s="767"/>
      <c r="XEN52" s="767"/>
      <c r="XEO52" s="767"/>
      <c r="XEP52" s="767"/>
      <c r="XEQ52" s="767"/>
      <c r="XER52" s="767"/>
      <c r="XES52" s="767"/>
      <c r="XET52" s="767"/>
      <c r="XEU52" s="767"/>
      <c r="XEV52" s="767"/>
      <c r="XEW52" s="767"/>
      <c r="XEX52" s="767"/>
      <c r="XEY52" s="767"/>
      <c r="XEZ52" s="767"/>
      <c r="XFA52" s="767"/>
    </row>
    <row r="53" spans="1:1021 1031:2041 2051:3071 3081:4091 4101:5111 5121:6141 6151:7161 7171:8191 8201:9211 9221:10231 10241:11261 11271:12281 12291:13311 13321:14331 14341:15351 15361:16381" s="27" customFormat="1" ht="12" customHeight="1">
      <c r="A53" s="772"/>
      <c r="B53" s="772"/>
      <c r="C53" s="772"/>
      <c r="D53" s="772"/>
      <c r="E53" s="772"/>
      <c r="F53" s="772"/>
      <c r="G53" s="772"/>
      <c r="H53" s="772"/>
      <c r="I53" s="772"/>
      <c r="J53" s="772"/>
      <c r="K53" s="773"/>
      <c r="L53" s="1452"/>
      <c r="M53" s="1452"/>
      <c r="N53" s="1452"/>
      <c r="O53" s="1452"/>
      <c r="P53" s="1453"/>
      <c r="Q53" s="773"/>
      <c r="R53" s="773"/>
      <c r="S53" s="773"/>
      <c r="T53" s="773"/>
      <c r="U53" s="773"/>
      <c r="V53" s="773"/>
      <c r="W53" s="773"/>
      <c r="X53" s="773"/>
      <c r="Y53" s="773"/>
      <c r="Z53" s="773"/>
      <c r="AA53" s="773"/>
      <c r="AB53" s="773"/>
      <c r="AC53" s="773"/>
      <c r="AD53" s="773"/>
      <c r="AE53" s="773"/>
      <c r="AF53" s="773"/>
      <c r="AG53" s="773"/>
      <c r="AH53" s="773"/>
      <c r="AI53" s="773"/>
      <c r="AJ53" s="773"/>
      <c r="AK53" s="773"/>
      <c r="AL53" s="773"/>
      <c r="AM53" s="773"/>
      <c r="AN53" s="773"/>
      <c r="AO53" s="773"/>
      <c r="AP53" s="773"/>
      <c r="AQ53" s="773"/>
      <c r="AR53" s="773"/>
      <c r="AS53" s="773"/>
      <c r="AT53" s="773"/>
      <c r="AU53" s="773"/>
      <c r="AV53" s="773"/>
      <c r="AW53" s="773"/>
      <c r="AX53" s="773"/>
      <c r="AY53" s="773"/>
      <c r="AZ53" s="773"/>
      <c r="BA53" s="773"/>
      <c r="BB53" s="773"/>
      <c r="BC53" s="773"/>
      <c r="BD53" s="773"/>
      <c r="BE53" s="773"/>
      <c r="BF53" s="773"/>
      <c r="BG53" s="773"/>
      <c r="BH53" s="773"/>
      <c r="BI53" s="773"/>
      <c r="BJ53" s="773"/>
      <c r="BK53" s="773"/>
      <c r="BL53" s="773"/>
      <c r="BM53" s="773"/>
      <c r="BN53" s="773"/>
      <c r="BO53" s="773"/>
      <c r="BP53" s="773"/>
      <c r="BQ53" s="773"/>
      <c r="BR53" s="773"/>
      <c r="BS53" s="773"/>
      <c r="BT53" s="773"/>
      <c r="BU53" s="773"/>
      <c r="BV53" s="773"/>
      <c r="BW53" s="773"/>
      <c r="BX53" s="773"/>
      <c r="BY53" s="773"/>
      <c r="BZ53" s="773"/>
      <c r="CA53" s="773"/>
      <c r="CB53" s="773"/>
      <c r="CC53" s="773"/>
      <c r="CD53" s="773"/>
      <c r="CE53" s="773"/>
      <c r="CF53" s="773"/>
      <c r="CG53" s="773"/>
      <c r="CH53" s="773"/>
      <c r="CI53" s="773"/>
      <c r="CJ53" s="773"/>
      <c r="CK53" s="773"/>
      <c r="CL53" s="773"/>
      <c r="CM53" s="773"/>
      <c r="CN53" s="773"/>
      <c r="CO53" s="773"/>
      <c r="CP53" s="773"/>
      <c r="CQ53" s="773"/>
      <c r="CR53" s="773"/>
      <c r="CS53" s="773"/>
      <c r="CT53" s="773"/>
      <c r="CU53" s="773"/>
      <c r="CV53" s="773"/>
      <c r="CW53" s="773"/>
      <c r="CX53" s="773"/>
      <c r="CY53" s="773"/>
      <c r="CZ53" s="773"/>
      <c r="DA53" s="773"/>
      <c r="DB53" s="773"/>
      <c r="DC53" s="773"/>
      <c r="DD53" s="773"/>
      <c r="DE53" s="773"/>
      <c r="DF53" s="773"/>
      <c r="DG53" s="773"/>
      <c r="DH53" s="773"/>
      <c r="DI53" s="773"/>
      <c r="DJ53" s="773"/>
      <c r="DK53" s="773"/>
      <c r="DL53" s="773"/>
      <c r="DM53" s="773"/>
      <c r="DN53" s="773"/>
      <c r="DO53" s="773"/>
      <c r="DP53" s="773"/>
      <c r="DQ53" s="773"/>
      <c r="DR53" s="773"/>
      <c r="DS53" s="773"/>
      <c r="DT53" s="773"/>
      <c r="DU53" s="773"/>
      <c r="DV53" s="773"/>
      <c r="DW53" s="773"/>
      <c r="DX53" s="773"/>
      <c r="DY53" s="773"/>
      <c r="DZ53" s="773"/>
      <c r="EA53" s="773"/>
      <c r="EB53" s="773"/>
      <c r="EC53" s="773"/>
      <c r="ED53" s="773"/>
      <c r="EE53" s="773"/>
      <c r="EF53" s="773"/>
      <c r="EG53" s="773"/>
      <c r="EH53" s="773"/>
      <c r="EI53" s="773"/>
      <c r="EJ53" s="773"/>
      <c r="EK53" s="773"/>
      <c r="EL53" s="773"/>
      <c r="EM53" s="773"/>
      <c r="EN53" s="773"/>
      <c r="EO53" s="773"/>
      <c r="EP53" s="773"/>
      <c r="EQ53" s="773"/>
      <c r="ER53" s="773"/>
      <c r="ES53" s="773"/>
      <c r="ET53" s="773"/>
      <c r="EU53" s="773"/>
      <c r="EV53" s="773"/>
      <c r="EW53" s="773"/>
      <c r="EX53" s="773"/>
      <c r="EY53" s="773"/>
      <c r="EZ53" s="773"/>
      <c r="FA53" s="773"/>
      <c r="FB53" s="773"/>
      <c r="FC53" s="773"/>
      <c r="FD53" s="773"/>
      <c r="FE53" s="773"/>
      <c r="FF53" s="773"/>
      <c r="FG53" s="773"/>
      <c r="FH53" s="773"/>
      <c r="FI53" s="773"/>
      <c r="FJ53" s="773"/>
      <c r="FK53" s="773"/>
      <c r="FL53" s="773"/>
      <c r="FM53" s="773"/>
      <c r="FN53" s="773"/>
      <c r="FO53" s="773"/>
      <c r="FP53" s="773"/>
      <c r="FQ53" s="773"/>
      <c r="FR53" s="773"/>
      <c r="FS53" s="773"/>
      <c r="FT53" s="773"/>
      <c r="FU53" s="773"/>
      <c r="FV53" s="773"/>
      <c r="FW53" s="773"/>
      <c r="FX53" s="773"/>
      <c r="FY53" s="773"/>
      <c r="FZ53" s="773"/>
      <c r="GA53" s="773"/>
      <c r="GB53" s="773"/>
      <c r="GC53" s="773"/>
      <c r="GD53" s="773"/>
      <c r="GE53" s="773"/>
      <c r="GF53" s="773"/>
      <c r="GG53" s="773"/>
      <c r="GH53" s="773"/>
      <c r="GI53" s="773"/>
      <c r="GJ53" s="773"/>
      <c r="GK53" s="773"/>
      <c r="GL53" s="773"/>
      <c r="GM53" s="773"/>
      <c r="GN53" s="773"/>
      <c r="GO53" s="773"/>
      <c r="GP53" s="773"/>
      <c r="GQ53" s="773"/>
      <c r="GR53" s="773"/>
      <c r="GS53" s="773"/>
      <c r="GT53" s="773"/>
      <c r="GU53" s="773"/>
      <c r="GV53" s="773"/>
      <c r="GW53" s="773"/>
      <c r="GX53" s="773"/>
      <c r="GY53" s="773"/>
      <c r="GZ53" s="773"/>
      <c r="HA53" s="773"/>
      <c r="HB53" s="773"/>
      <c r="HC53" s="773"/>
      <c r="HD53" s="773"/>
      <c r="HE53" s="773"/>
      <c r="HF53" s="773"/>
      <c r="HG53" s="773"/>
      <c r="HH53" s="773"/>
      <c r="HI53" s="773"/>
      <c r="HJ53" s="773"/>
      <c r="HK53" s="773"/>
      <c r="HL53" s="773"/>
      <c r="HM53" s="773"/>
      <c r="HN53" s="773"/>
      <c r="HO53" s="773"/>
      <c r="HP53" s="773"/>
      <c r="HQ53" s="773"/>
      <c r="HR53" s="773"/>
      <c r="HS53" s="773"/>
      <c r="HT53" s="773"/>
      <c r="HU53" s="773"/>
      <c r="HV53" s="773"/>
      <c r="HW53" s="773"/>
      <c r="HX53" s="773"/>
      <c r="HY53" s="773"/>
      <c r="HZ53" s="773"/>
      <c r="IA53" s="773"/>
      <c r="IB53" s="773"/>
      <c r="IC53" s="773"/>
      <c r="ID53" s="773"/>
      <c r="IE53" s="773"/>
      <c r="IF53" s="773"/>
      <c r="IG53" s="773"/>
      <c r="IH53" s="773"/>
      <c r="II53" s="773"/>
      <c r="IJ53" s="773"/>
      <c r="IK53" s="773"/>
      <c r="IL53" s="773"/>
      <c r="IM53" s="773"/>
      <c r="IN53" s="773"/>
      <c r="IO53" s="773"/>
      <c r="IP53" s="773"/>
      <c r="IQ53" s="773"/>
      <c r="IR53" s="773"/>
      <c r="IS53" s="773"/>
      <c r="IT53" s="773"/>
      <c r="IU53" s="773"/>
      <c r="IV53" s="773"/>
      <c r="IW53" s="773"/>
      <c r="IX53" s="773"/>
      <c r="IY53" s="773"/>
      <c r="IZ53" s="773"/>
      <c r="JA53" s="773"/>
      <c r="JB53" s="773"/>
      <c r="JC53" s="773"/>
      <c r="JD53" s="773"/>
      <c r="JE53" s="773"/>
      <c r="JF53" s="773"/>
      <c r="JG53" s="773"/>
      <c r="JH53" s="773"/>
      <c r="JI53" s="773"/>
      <c r="JJ53" s="773"/>
      <c r="JK53" s="773"/>
      <c r="JL53" s="773"/>
      <c r="JM53" s="773"/>
      <c r="JN53" s="773"/>
      <c r="JO53" s="773"/>
      <c r="JP53" s="773"/>
      <c r="JQ53" s="773"/>
      <c r="JR53" s="773"/>
      <c r="JS53" s="773"/>
      <c r="JT53" s="773"/>
      <c r="JU53" s="773"/>
      <c r="JV53" s="773"/>
      <c r="JW53" s="773"/>
      <c r="JX53" s="773"/>
      <c r="JY53" s="773"/>
      <c r="JZ53" s="773"/>
      <c r="KA53" s="773"/>
      <c r="KB53" s="773"/>
      <c r="KC53" s="773"/>
      <c r="KD53" s="773"/>
      <c r="KE53" s="773"/>
      <c r="KF53" s="773"/>
      <c r="KG53" s="773"/>
      <c r="KH53" s="773"/>
      <c r="KI53" s="773"/>
      <c r="KJ53" s="773"/>
      <c r="KK53" s="773"/>
      <c r="KL53" s="773"/>
      <c r="KM53" s="773"/>
      <c r="KN53" s="773"/>
      <c r="KO53" s="773"/>
      <c r="KP53" s="773"/>
      <c r="KQ53" s="773"/>
      <c r="KR53" s="773"/>
      <c r="KS53" s="773"/>
      <c r="KT53" s="773"/>
      <c r="KU53" s="773"/>
      <c r="KV53" s="773"/>
      <c r="KW53" s="773"/>
      <c r="KX53" s="773"/>
      <c r="KY53" s="773"/>
      <c r="KZ53" s="773"/>
      <c r="LA53" s="773"/>
      <c r="LB53" s="773"/>
      <c r="LC53" s="773"/>
      <c r="LD53" s="773"/>
      <c r="LE53" s="773"/>
      <c r="LF53" s="773"/>
      <c r="LG53" s="773"/>
      <c r="LH53" s="773"/>
      <c r="LI53" s="773"/>
      <c r="LJ53" s="773"/>
      <c r="LK53" s="773"/>
      <c r="LL53" s="773"/>
      <c r="LM53" s="773"/>
      <c r="LN53" s="773"/>
      <c r="LO53" s="773"/>
      <c r="LP53" s="773"/>
      <c r="LQ53" s="773"/>
      <c r="LR53" s="773"/>
      <c r="LS53" s="773"/>
      <c r="LT53" s="773"/>
      <c r="LU53" s="773"/>
      <c r="LV53" s="773"/>
      <c r="LW53" s="773"/>
      <c r="LX53" s="773"/>
      <c r="LY53" s="773"/>
      <c r="LZ53" s="773"/>
      <c r="MA53" s="773"/>
      <c r="MB53" s="773"/>
      <c r="MC53" s="773"/>
      <c r="MD53" s="773"/>
      <c r="ME53" s="773"/>
      <c r="MF53" s="773"/>
      <c r="MG53" s="773"/>
      <c r="MH53" s="773"/>
      <c r="MI53" s="773"/>
      <c r="MJ53" s="773"/>
      <c r="MK53" s="773"/>
      <c r="ML53" s="773"/>
      <c r="MM53" s="773"/>
      <c r="MN53" s="773"/>
      <c r="MO53" s="773"/>
      <c r="MP53" s="773"/>
      <c r="MQ53" s="773"/>
      <c r="MR53" s="773"/>
      <c r="MS53" s="773"/>
      <c r="MT53" s="773"/>
      <c r="MU53" s="773"/>
      <c r="MV53" s="773"/>
      <c r="MW53" s="773"/>
      <c r="MX53" s="773"/>
      <c r="MY53" s="773"/>
      <c r="MZ53" s="773"/>
      <c r="NA53" s="773"/>
      <c r="NB53" s="773"/>
      <c r="NC53" s="773"/>
      <c r="ND53" s="773"/>
      <c r="NE53" s="773"/>
      <c r="NF53" s="773"/>
      <c r="NG53" s="773"/>
      <c r="NH53" s="773"/>
      <c r="NI53" s="773"/>
      <c r="NJ53" s="773"/>
      <c r="NK53" s="773"/>
      <c r="NL53" s="773"/>
      <c r="NM53" s="773"/>
      <c r="NN53" s="773"/>
      <c r="NO53" s="773"/>
      <c r="NP53" s="773"/>
      <c r="NQ53" s="773"/>
      <c r="NR53" s="773"/>
      <c r="NS53" s="773"/>
      <c r="NT53" s="773"/>
      <c r="NU53" s="773"/>
      <c r="NV53" s="773"/>
      <c r="NW53" s="773"/>
      <c r="NX53" s="773"/>
      <c r="NY53" s="773"/>
      <c r="NZ53" s="773"/>
      <c r="OA53" s="773"/>
      <c r="OB53" s="773"/>
      <c r="OC53" s="773"/>
      <c r="OD53" s="773"/>
      <c r="OE53" s="773"/>
      <c r="OF53" s="773"/>
      <c r="OG53" s="773"/>
      <c r="OH53" s="773"/>
      <c r="OI53" s="773"/>
      <c r="OJ53" s="773"/>
      <c r="OK53" s="773"/>
      <c r="OL53" s="773"/>
      <c r="OM53" s="773"/>
      <c r="ON53" s="773"/>
      <c r="OO53" s="773"/>
      <c r="OP53" s="773"/>
      <c r="OQ53" s="773"/>
      <c r="OR53" s="773"/>
      <c r="OS53" s="773"/>
      <c r="OT53" s="773"/>
      <c r="OU53" s="773"/>
      <c r="OV53" s="773"/>
      <c r="OW53" s="773"/>
      <c r="OX53" s="773"/>
      <c r="OY53" s="773"/>
      <c r="OZ53" s="773"/>
      <c r="PA53" s="773"/>
      <c r="PB53" s="773"/>
      <c r="PC53" s="773"/>
      <c r="PD53" s="773"/>
      <c r="PE53" s="773"/>
      <c r="PF53" s="773"/>
      <c r="PG53" s="773"/>
      <c r="PH53" s="773"/>
      <c r="PI53" s="773"/>
      <c r="PJ53" s="773"/>
      <c r="PK53" s="773"/>
      <c r="PL53" s="773"/>
      <c r="PM53" s="773"/>
      <c r="PN53" s="773"/>
      <c r="PO53" s="773"/>
      <c r="PP53" s="773"/>
      <c r="PQ53" s="773"/>
      <c r="PR53" s="773"/>
      <c r="PS53" s="773"/>
      <c r="PT53" s="773"/>
      <c r="PU53" s="773"/>
      <c r="PV53" s="773"/>
      <c r="PW53" s="773"/>
      <c r="PX53" s="773"/>
      <c r="PY53" s="773"/>
      <c r="PZ53" s="773"/>
      <c r="QA53" s="773"/>
      <c r="QB53" s="773"/>
      <c r="QC53" s="773"/>
      <c r="QD53" s="773"/>
      <c r="QE53" s="773"/>
      <c r="QF53" s="773"/>
      <c r="QG53" s="773"/>
      <c r="QH53" s="773"/>
      <c r="QI53" s="773"/>
      <c r="QJ53" s="773"/>
      <c r="QK53" s="773"/>
      <c r="QL53" s="773"/>
      <c r="QM53" s="773"/>
      <c r="QN53" s="773"/>
      <c r="QO53" s="773"/>
      <c r="QP53" s="773"/>
      <c r="QQ53" s="773"/>
      <c r="QR53" s="773"/>
      <c r="QS53" s="773"/>
      <c r="QT53" s="773"/>
      <c r="QU53" s="773"/>
      <c r="QV53" s="773"/>
      <c r="QW53" s="773"/>
      <c r="QX53" s="773"/>
      <c r="QY53" s="773"/>
      <c r="QZ53" s="773"/>
      <c r="RA53" s="773"/>
      <c r="RB53" s="773"/>
      <c r="RC53" s="773"/>
      <c r="RD53" s="773"/>
      <c r="RE53" s="773"/>
      <c r="RF53" s="773"/>
      <c r="RG53" s="773"/>
      <c r="RH53" s="773"/>
      <c r="RI53" s="773"/>
      <c r="RJ53" s="773"/>
      <c r="RK53" s="773"/>
      <c r="RL53" s="773"/>
      <c r="RM53" s="773"/>
      <c r="RN53" s="773"/>
      <c r="RO53" s="773"/>
      <c r="RP53" s="773"/>
      <c r="RQ53" s="773"/>
      <c r="RR53" s="773"/>
      <c r="RS53" s="773"/>
      <c r="RT53" s="773"/>
      <c r="RU53" s="773"/>
      <c r="RV53" s="773"/>
      <c r="RW53" s="773"/>
      <c r="RX53" s="773"/>
      <c r="RY53" s="773"/>
      <c r="RZ53" s="773"/>
      <c r="SA53" s="773"/>
      <c r="SB53" s="773"/>
      <c r="SC53" s="773"/>
      <c r="SD53" s="773"/>
      <c r="SE53" s="773"/>
      <c r="SF53" s="773"/>
      <c r="SG53" s="773"/>
      <c r="SH53" s="773"/>
      <c r="SI53" s="773"/>
      <c r="SJ53" s="773"/>
      <c r="SK53" s="773"/>
      <c r="SL53" s="773"/>
      <c r="SM53" s="773"/>
      <c r="SN53" s="773"/>
      <c r="SO53" s="773"/>
      <c r="SP53" s="773"/>
      <c r="SQ53" s="773"/>
      <c r="SR53" s="773"/>
      <c r="SS53" s="773"/>
      <c r="ST53" s="773"/>
      <c r="SU53" s="773"/>
      <c r="SV53" s="773"/>
      <c r="SW53" s="773"/>
      <c r="SX53" s="773"/>
      <c r="SY53" s="773"/>
      <c r="SZ53" s="773"/>
      <c r="TA53" s="773"/>
      <c r="TB53" s="773"/>
      <c r="TC53" s="773"/>
      <c r="TD53" s="773"/>
      <c r="TE53" s="773"/>
      <c r="TF53" s="773"/>
      <c r="TG53" s="773"/>
      <c r="TH53" s="773"/>
      <c r="TI53" s="773"/>
      <c r="TJ53" s="773"/>
      <c r="TK53" s="773"/>
      <c r="TL53" s="773"/>
      <c r="TM53" s="773"/>
      <c r="TN53" s="773"/>
      <c r="TO53" s="773"/>
      <c r="TP53" s="773"/>
      <c r="TQ53" s="773"/>
      <c r="TR53" s="773"/>
      <c r="TS53" s="773"/>
      <c r="TT53" s="773"/>
      <c r="TU53" s="773"/>
      <c r="TV53" s="773"/>
      <c r="TW53" s="773"/>
      <c r="TX53" s="773"/>
      <c r="TY53" s="773"/>
      <c r="TZ53" s="773"/>
      <c r="UA53" s="773"/>
      <c r="UB53" s="773"/>
      <c r="UC53" s="773"/>
      <c r="UD53" s="773"/>
      <c r="UE53" s="773"/>
      <c r="UF53" s="773"/>
      <c r="UG53" s="773"/>
      <c r="UH53" s="773"/>
      <c r="UI53" s="773"/>
      <c r="UJ53" s="773"/>
      <c r="UK53" s="773"/>
      <c r="UL53" s="773"/>
      <c r="UM53" s="773"/>
      <c r="UN53" s="773"/>
      <c r="UO53" s="773"/>
      <c r="UP53" s="773"/>
      <c r="UQ53" s="773"/>
      <c r="UR53" s="773"/>
      <c r="US53" s="773"/>
      <c r="UT53" s="773"/>
      <c r="UU53" s="773"/>
      <c r="UV53" s="773"/>
      <c r="UW53" s="773"/>
      <c r="UX53" s="773"/>
      <c r="UY53" s="773"/>
      <c r="UZ53" s="773"/>
      <c r="VA53" s="773"/>
      <c r="VB53" s="773"/>
      <c r="VC53" s="773"/>
      <c r="VD53" s="773"/>
      <c r="VE53" s="773"/>
      <c r="VF53" s="773"/>
      <c r="VG53" s="773"/>
      <c r="VH53" s="773"/>
      <c r="VI53" s="773"/>
      <c r="VJ53" s="773"/>
      <c r="VK53" s="773"/>
      <c r="VL53" s="773"/>
      <c r="VM53" s="773"/>
      <c r="VN53" s="773"/>
      <c r="VO53" s="773"/>
      <c r="VP53" s="773"/>
      <c r="VQ53" s="773"/>
      <c r="VR53" s="773"/>
      <c r="VS53" s="773"/>
      <c r="VT53" s="773"/>
      <c r="VU53" s="773"/>
      <c r="VV53" s="773"/>
      <c r="VW53" s="773"/>
      <c r="VX53" s="773"/>
      <c r="VY53" s="773"/>
      <c r="VZ53" s="773"/>
      <c r="WA53" s="773"/>
      <c r="WB53" s="773"/>
      <c r="WC53" s="773"/>
      <c r="WD53" s="773"/>
      <c r="WE53" s="773"/>
      <c r="WF53" s="773"/>
      <c r="WG53" s="773"/>
      <c r="WH53" s="773"/>
      <c r="WI53" s="773"/>
      <c r="WJ53" s="773"/>
      <c r="WK53" s="773"/>
      <c r="WL53" s="773"/>
      <c r="WM53" s="773"/>
      <c r="WN53" s="773"/>
      <c r="WO53" s="773"/>
      <c r="WP53" s="773"/>
      <c r="WQ53" s="773"/>
      <c r="WR53" s="773"/>
      <c r="WS53" s="773"/>
      <c r="WT53" s="773"/>
      <c r="WU53" s="773"/>
      <c r="WV53" s="773"/>
      <c r="WW53" s="773"/>
      <c r="WX53" s="773"/>
      <c r="WY53" s="773"/>
      <c r="WZ53" s="773"/>
      <c r="XA53" s="773"/>
      <c r="XB53" s="773"/>
      <c r="XC53" s="773"/>
      <c r="XD53" s="773"/>
      <c r="XE53" s="773"/>
      <c r="XF53" s="773"/>
      <c r="XG53" s="773"/>
      <c r="XH53" s="773"/>
      <c r="XI53" s="773"/>
      <c r="XJ53" s="773"/>
      <c r="XK53" s="773"/>
      <c r="XL53" s="773"/>
      <c r="XM53" s="773"/>
      <c r="XN53" s="773"/>
      <c r="XO53" s="773"/>
      <c r="XP53" s="773"/>
      <c r="XQ53" s="773"/>
      <c r="XR53" s="773"/>
      <c r="XS53" s="773"/>
      <c r="XT53" s="773"/>
      <c r="XU53" s="773"/>
      <c r="XV53" s="773"/>
      <c r="XW53" s="773"/>
      <c r="XX53" s="773"/>
      <c r="XY53" s="773"/>
      <c r="XZ53" s="773"/>
      <c r="YA53" s="773"/>
      <c r="YB53" s="773"/>
      <c r="YC53" s="773"/>
      <c r="YD53" s="773"/>
      <c r="YE53" s="773"/>
      <c r="YF53" s="773"/>
      <c r="YG53" s="773"/>
      <c r="YH53" s="773"/>
      <c r="YI53" s="773"/>
      <c r="YJ53" s="773"/>
      <c r="YK53" s="773"/>
      <c r="YL53" s="773"/>
      <c r="YM53" s="773"/>
      <c r="YN53" s="773"/>
      <c r="YO53" s="773"/>
      <c r="YP53" s="773"/>
      <c r="YQ53" s="773"/>
      <c r="YR53" s="773"/>
      <c r="YS53" s="773"/>
      <c r="YT53" s="773"/>
      <c r="YU53" s="773"/>
      <c r="YV53" s="773"/>
      <c r="YW53" s="773"/>
      <c r="YX53" s="773"/>
      <c r="YY53" s="773"/>
      <c r="YZ53" s="773"/>
      <c r="ZA53" s="773"/>
      <c r="ZB53" s="773"/>
      <c r="ZC53" s="773"/>
      <c r="ZD53" s="773"/>
      <c r="ZE53" s="773"/>
      <c r="ZF53" s="773"/>
      <c r="ZG53" s="773"/>
      <c r="ZH53" s="773"/>
      <c r="ZI53" s="773"/>
      <c r="ZJ53" s="773"/>
      <c r="ZK53" s="773"/>
      <c r="ZL53" s="773"/>
      <c r="ZM53" s="773"/>
      <c r="ZN53" s="773"/>
      <c r="ZO53" s="773"/>
      <c r="ZP53" s="773"/>
      <c r="ZQ53" s="773"/>
      <c r="ZR53" s="773"/>
      <c r="ZS53" s="773"/>
      <c r="ZT53" s="773"/>
      <c r="ZU53" s="773"/>
      <c r="ZV53" s="773"/>
      <c r="ZW53" s="773"/>
      <c r="ZX53" s="773"/>
      <c r="ZY53" s="773"/>
      <c r="ZZ53" s="773"/>
      <c r="AAA53" s="773"/>
      <c r="AAB53" s="773"/>
      <c r="AAC53" s="773"/>
      <c r="AAD53" s="773"/>
      <c r="AAE53" s="773"/>
      <c r="AAF53" s="773"/>
      <c r="AAG53" s="773"/>
      <c r="AAH53" s="773"/>
      <c r="AAI53" s="773"/>
      <c r="AAJ53" s="773"/>
      <c r="AAK53" s="773"/>
      <c r="AAL53" s="773"/>
      <c r="AAM53" s="773"/>
      <c r="AAN53" s="773"/>
      <c r="AAO53" s="773"/>
      <c r="AAP53" s="773"/>
      <c r="AAQ53" s="773"/>
      <c r="AAR53" s="773"/>
      <c r="AAS53" s="773"/>
      <c r="AAT53" s="773"/>
      <c r="AAU53" s="773"/>
      <c r="AAV53" s="773"/>
      <c r="AAW53" s="773"/>
      <c r="AAX53" s="773"/>
      <c r="AAY53" s="773"/>
      <c r="AAZ53" s="773"/>
      <c r="ABA53" s="773"/>
      <c r="ABB53" s="773"/>
      <c r="ABC53" s="773"/>
      <c r="ABD53" s="773"/>
      <c r="ABE53" s="773"/>
      <c r="ABF53" s="773"/>
      <c r="ABG53" s="773"/>
      <c r="ABH53" s="773"/>
      <c r="ABI53" s="773"/>
      <c r="ABJ53" s="773"/>
      <c r="ABK53" s="773"/>
      <c r="ABL53" s="773"/>
      <c r="ABM53" s="773"/>
      <c r="ABN53" s="773"/>
      <c r="ABO53" s="773"/>
      <c r="ABP53" s="773"/>
      <c r="ABQ53" s="773"/>
      <c r="ABR53" s="773"/>
      <c r="ABS53" s="773"/>
      <c r="ABT53" s="773"/>
      <c r="ABU53" s="773"/>
      <c r="ABV53" s="773"/>
      <c r="ABW53" s="773"/>
      <c r="ABX53" s="773"/>
      <c r="ABY53" s="773"/>
      <c r="ABZ53" s="773"/>
      <c r="ACA53" s="773"/>
      <c r="ACB53" s="773"/>
      <c r="ACC53" s="773"/>
      <c r="ACD53" s="773"/>
      <c r="ACE53" s="773"/>
      <c r="ACF53" s="773"/>
      <c r="ACG53" s="773"/>
      <c r="ACH53" s="773"/>
      <c r="ACI53" s="773"/>
      <c r="ACJ53" s="773"/>
      <c r="ACK53" s="773"/>
      <c r="ACL53" s="773"/>
      <c r="ACM53" s="773"/>
      <c r="ACN53" s="773"/>
      <c r="ACO53" s="773"/>
      <c r="ACP53" s="773"/>
      <c r="ACQ53" s="773"/>
      <c r="ACR53" s="773"/>
      <c r="ACS53" s="773"/>
      <c r="ACT53" s="773"/>
      <c r="ACU53" s="773"/>
      <c r="ACV53" s="773"/>
      <c r="ACW53" s="773"/>
      <c r="ACX53" s="773"/>
      <c r="ACY53" s="773"/>
      <c r="ACZ53" s="773"/>
      <c r="ADA53" s="773"/>
      <c r="ADB53" s="773"/>
      <c r="ADC53" s="773"/>
      <c r="ADD53" s="773"/>
      <c r="ADE53" s="773"/>
      <c r="ADF53" s="773"/>
      <c r="ADG53" s="773"/>
      <c r="ADH53" s="773"/>
      <c r="ADI53" s="773"/>
      <c r="ADJ53" s="773"/>
      <c r="ADK53" s="773"/>
      <c r="ADL53" s="773"/>
      <c r="ADM53" s="773"/>
      <c r="ADN53" s="773"/>
      <c r="ADO53" s="773"/>
      <c r="ADP53" s="773"/>
      <c r="ADQ53" s="773"/>
      <c r="ADR53" s="773"/>
      <c r="ADS53" s="773"/>
      <c r="ADT53" s="773"/>
      <c r="ADU53" s="773"/>
      <c r="ADV53" s="773"/>
      <c r="ADW53" s="773"/>
      <c r="ADX53" s="773"/>
      <c r="ADY53" s="773"/>
      <c r="ADZ53" s="773"/>
      <c r="AEA53" s="773"/>
      <c r="AEB53" s="773"/>
      <c r="AEC53" s="773"/>
      <c r="AED53" s="773"/>
      <c r="AEE53" s="773"/>
      <c r="AEF53" s="773"/>
      <c r="AEG53" s="773"/>
      <c r="AEH53" s="773"/>
      <c r="AEI53" s="773"/>
      <c r="AEJ53" s="773"/>
      <c r="AEK53" s="773"/>
      <c r="AEL53" s="773"/>
      <c r="AEM53" s="773"/>
      <c r="AEN53" s="773"/>
      <c r="AEO53" s="773"/>
      <c r="AEP53" s="773"/>
      <c r="AEQ53" s="773"/>
      <c r="AER53" s="773"/>
      <c r="AES53" s="773"/>
      <c r="AET53" s="773"/>
      <c r="AEU53" s="773"/>
      <c r="AEV53" s="773"/>
      <c r="AEW53" s="773"/>
      <c r="AEX53" s="773"/>
      <c r="AEY53" s="773"/>
      <c r="AEZ53" s="773"/>
      <c r="AFA53" s="773"/>
      <c r="AFB53" s="773"/>
      <c r="AFC53" s="773"/>
      <c r="AFD53" s="773"/>
      <c r="AFE53" s="773"/>
      <c r="AFF53" s="773"/>
      <c r="AFG53" s="773"/>
      <c r="AFH53" s="773"/>
      <c r="AFI53" s="773"/>
      <c r="AFJ53" s="773"/>
      <c r="AFK53" s="773"/>
      <c r="AFL53" s="773"/>
      <c r="AFM53" s="773"/>
      <c r="AFN53" s="773"/>
      <c r="AFO53" s="773"/>
      <c r="AFP53" s="773"/>
      <c r="AFQ53" s="773"/>
      <c r="AFR53" s="773"/>
      <c r="AFS53" s="773"/>
      <c r="AFT53" s="773"/>
      <c r="AFU53" s="773"/>
      <c r="AFV53" s="773"/>
      <c r="AFW53" s="773"/>
      <c r="AFX53" s="773"/>
      <c r="AFY53" s="773"/>
      <c r="AFZ53" s="773"/>
      <c r="AGA53" s="773"/>
      <c r="AGB53" s="773"/>
      <c r="AGC53" s="773"/>
      <c r="AGD53" s="773"/>
      <c r="AGE53" s="773"/>
      <c r="AGF53" s="773"/>
      <c r="AGG53" s="773"/>
      <c r="AGH53" s="773"/>
      <c r="AGI53" s="773"/>
      <c r="AGJ53" s="773"/>
      <c r="AGK53" s="773"/>
      <c r="AGL53" s="773"/>
      <c r="AGM53" s="773"/>
      <c r="AGN53" s="773"/>
      <c r="AGO53" s="773"/>
      <c r="AGP53" s="773"/>
      <c r="AGQ53" s="773"/>
      <c r="AGR53" s="773"/>
      <c r="AGS53" s="773"/>
      <c r="AGT53" s="773"/>
      <c r="AGU53" s="773"/>
      <c r="AGV53" s="773"/>
      <c r="AGW53" s="773"/>
      <c r="AGX53" s="773"/>
      <c r="AGY53" s="773"/>
      <c r="AGZ53" s="773"/>
      <c r="AHA53" s="773"/>
      <c r="AHB53" s="773"/>
      <c r="AHC53" s="773"/>
      <c r="AHD53" s="773"/>
      <c r="AHE53" s="773"/>
      <c r="AHF53" s="773"/>
      <c r="AHG53" s="773"/>
      <c r="AHH53" s="773"/>
      <c r="AHI53" s="773"/>
      <c r="AHJ53" s="773"/>
      <c r="AHK53" s="773"/>
      <c r="AHL53" s="773"/>
      <c r="AHM53" s="773"/>
      <c r="AHN53" s="773"/>
      <c r="AHO53" s="773"/>
      <c r="AHP53" s="773"/>
      <c r="AHQ53" s="773"/>
      <c r="AHR53" s="773"/>
      <c r="AHS53" s="773"/>
      <c r="AHT53" s="773"/>
      <c r="AHU53" s="773"/>
      <c r="AHV53" s="773"/>
      <c r="AHW53" s="773"/>
      <c r="AHX53" s="773"/>
      <c r="AHY53" s="773"/>
      <c r="AHZ53" s="773"/>
      <c r="AIA53" s="773"/>
      <c r="AIB53" s="773"/>
      <c r="AIC53" s="773"/>
      <c r="AID53" s="773"/>
      <c r="AIE53" s="773"/>
      <c r="AIF53" s="773"/>
      <c r="AIG53" s="773"/>
      <c r="AIH53" s="773"/>
      <c r="AII53" s="773"/>
      <c r="AIJ53" s="773"/>
      <c r="AIK53" s="773"/>
      <c r="AIL53" s="773"/>
      <c r="AIM53" s="773"/>
      <c r="AIN53" s="773"/>
      <c r="AIO53" s="773"/>
      <c r="AIP53" s="773"/>
      <c r="AIQ53" s="773"/>
      <c r="AIR53" s="773"/>
      <c r="AIS53" s="773"/>
      <c r="AIT53" s="773"/>
      <c r="AIU53" s="773"/>
      <c r="AIV53" s="773"/>
      <c r="AIW53" s="773"/>
      <c r="AIX53" s="773"/>
      <c r="AIY53" s="773"/>
      <c r="AIZ53" s="773"/>
      <c r="AJA53" s="773"/>
      <c r="AJB53" s="773"/>
      <c r="AJC53" s="773"/>
      <c r="AJD53" s="773"/>
      <c r="AJE53" s="773"/>
      <c r="AJF53" s="773"/>
      <c r="AJG53" s="773"/>
      <c r="AJH53" s="773"/>
      <c r="AJI53" s="773"/>
      <c r="AJJ53" s="773"/>
      <c r="AJK53" s="773"/>
      <c r="AJL53" s="773"/>
      <c r="AJM53" s="773"/>
      <c r="AJN53" s="773"/>
      <c r="AJO53" s="773"/>
      <c r="AJP53" s="773"/>
      <c r="AJQ53" s="773"/>
      <c r="AJR53" s="773"/>
      <c r="AJS53" s="773"/>
      <c r="AJT53" s="773"/>
      <c r="AJU53" s="773"/>
      <c r="AJV53" s="773"/>
      <c r="AJW53" s="773"/>
      <c r="AJX53" s="773"/>
      <c r="AJY53" s="773"/>
      <c r="AJZ53" s="773"/>
      <c r="AKA53" s="773"/>
      <c r="AKB53" s="773"/>
      <c r="AKC53" s="773"/>
      <c r="AKD53" s="773"/>
      <c r="AKE53" s="773"/>
      <c r="AKF53" s="773"/>
      <c r="AKG53" s="773"/>
      <c r="AKH53" s="773"/>
      <c r="AKI53" s="773"/>
      <c r="AKJ53" s="773"/>
      <c r="AKK53" s="773"/>
      <c r="AKL53" s="773"/>
      <c r="AKM53" s="773"/>
      <c r="AKN53" s="773"/>
      <c r="AKO53" s="773"/>
      <c r="AKP53" s="773"/>
      <c r="AKQ53" s="773"/>
      <c r="AKR53" s="773"/>
      <c r="AKS53" s="773"/>
      <c r="AKT53" s="773"/>
      <c r="AKU53" s="773"/>
      <c r="AKV53" s="773"/>
      <c r="AKW53" s="773"/>
      <c r="AKX53" s="773"/>
      <c r="AKY53" s="773"/>
      <c r="AKZ53" s="773"/>
      <c r="ALA53" s="773"/>
      <c r="ALB53" s="773"/>
      <c r="ALC53" s="773"/>
      <c r="ALD53" s="773"/>
      <c r="ALE53" s="773"/>
      <c r="ALF53" s="773"/>
      <c r="ALG53" s="773"/>
      <c r="ALH53" s="773"/>
      <c r="ALI53" s="773"/>
      <c r="ALJ53" s="773"/>
      <c r="ALK53" s="773"/>
      <c r="ALL53" s="773"/>
      <c r="ALM53" s="773"/>
      <c r="ALN53" s="773"/>
      <c r="ALO53" s="773"/>
      <c r="ALP53" s="773"/>
      <c r="ALQ53" s="773"/>
      <c r="ALR53" s="773"/>
      <c r="ALS53" s="773"/>
      <c r="ALT53" s="773"/>
      <c r="ALU53" s="773"/>
      <c r="ALV53" s="773"/>
      <c r="ALW53" s="773"/>
      <c r="ALX53" s="773"/>
      <c r="ALY53" s="773"/>
      <c r="ALZ53" s="773"/>
      <c r="AMA53" s="773"/>
      <c r="AMB53" s="773"/>
      <c r="AMC53" s="773"/>
      <c r="AMD53" s="773"/>
      <c r="AME53" s="773"/>
      <c r="AMF53" s="773"/>
      <c r="AMG53" s="773"/>
      <c r="AMQ53" s="773"/>
      <c r="AMR53" s="773"/>
      <c r="AMS53" s="773"/>
      <c r="AMT53" s="773"/>
      <c r="AMU53" s="773"/>
      <c r="AMV53" s="773"/>
      <c r="AMW53" s="773"/>
      <c r="AMX53" s="773"/>
      <c r="AMY53" s="773"/>
      <c r="AMZ53" s="773"/>
      <c r="ANA53" s="773"/>
      <c r="ANB53" s="773"/>
      <c r="ANC53" s="773"/>
      <c r="AND53" s="773"/>
      <c r="ANE53" s="773"/>
      <c r="ANF53" s="773"/>
      <c r="ANG53" s="773"/>
      <c r="ANH53" s="773"/>
      <c r="ANI53" s="773"/>
      <c r="ANJ53" s="773"/>
      <c r="ANK53" s="773"/>
      <c r="ANL53" s="773"/>
      <c r="ANM53" s="773"/>
      <c r="ANN53" s="773"/>
      <c r="ANO53" s="773"/>
      <c r="ANP53" s="773"/>
      <c r="ANQ53" s="773"/>
      <c r="ANR53" s="773"/>
      <c r="ANS53" s="773"/>
      <c r="ANT53" s="773"/>
      <c r="ANU53" s="773"/>
      <c r="ANV53" s="773"/>
      <c r="ANW53" s="773"/>
      <c r="ANX53" s="773"/>
      <c r="ANY53" s="773"/>
      <c r="ANZ53" s="773"/>
      <c r="AOA53" s="773"/>
      <c r="AOB53" s="773"/>
      <c r="AOC53" s="773"/>
      <c r="AOD53" s="773"/>
      <c r="AOE53" s="773"/>
      <c r="AOF53" s="773"/>
      <c r="AOG53" s="773"/>
      <c r="AOH53" s="773"/>
      <c r="AOI53" s="773"/>
      <c r="AOJ53" s="773"/>
      <c r="AOK53" s="773"/>
      <c r="AOL53" s="773"/>
      <c r="AOM53" s="773"/>
      <c r="AON53" s="773"/>
      <c r="AOO53" s="773"/>
      <c r="AOP53" s="773"/>
      <c r="AOQ53" s="773"/>
      <c r="AOR53" s="773"/>
      <c r="AOS53" s="773"/>
      <c r="AOT53" s="773"/>
      <c r="AOU53" s="773"/>
      <c r="AOV53" s="773"/>
      <c r="AOW53" s="773"/>
      <c r="AOX53" s="773"/>
      <c r="AOY53" s="773"/>
      <c r="AOZ53" s="773"/>
      <c r="APA53" s="773"/>
      <c r="APB53" s="773"/>
      <c r="APC53" s="773"/>
      <c r="APD53" s="773"/>
      <c r="APE53" s="773"/>
      <c r="APF53" s="773"/>
      <c r="APG53" s="773"/>
      <c r="APH53" s="773"/>
      <c r="API53" s="773"/>
      <c r="APJ53" s="773"/>
      <c r="APK53" s="773"/>
      <c r="APL53" s="773"/>
      <c r="APM53" s="773"/>
      <c r="APN53" s="773"/>
      <c r="APO53" s="773"/>
      <c r="APP53" s="773"/>
      <c r="APQ53" s="773"/>
      <c r="APR53" s="773"/>
      <c r="APS53" s="773"/>
      <c r="APT53" s="773"/>
      <c r="APU53" s="773"/>
      <c r="APV53" s="773"/>
      <c r="APW53" s="773"/>
      <c r="APX53" s="773"/>
      <c r="APY53" s="773"/>
      <c r="APZ53" s="773"/>
      <c r="AQA53" s="773"/>
      <c r="AQB53" s="773"/>
      <c r="AQC53" s="773"/>
      <c r="AQD53" s="773"/>
      <c r="AQE53" s="773"/>
      <c r="AQF53" s="773"/>
      <c r="AQG53" s="773"/>
      <c r="AQH53" s="773"/>
      <c r="AQI53" s="773"/>
      <c r="AQJ53" s="773"/>
      <c r="AQK53" s="773"/>
      <c r="AQL53" s="773"/>
      <c r="AQM53" s="773"/>
      <c r="AQN53" s="773"/>
      <c r="AQO53" s="773"/>
      <c r="AQP53" s="773"/>
      <c r="AQQ53" s="773"/>
      <c r="AQR53" s="773"/>
      <c r="AQS53" s="773"/>
      <c r="AQT53" s="773"/>
      <c r="AQU53" s="773"/>
      <c r="AQV53" s="773"/>
      <c r="AQW53" s="773"/>
      <c r="AQX53" s="773"/>
      <c r="AQY53" s="773"/>
      <c r="AQZ53" s="773"/>
      <c r="ARA53" s="773"/>
      <c r="ARB53" s="773"/>
      <c r="ARC53" s="773"/>
      <c r="ARD53" s="773"/>
      <c r="ARE53" s="773"/>
      <c r="ARF53" s="773"/>
      <c r="ARG53" s="773"/>
      <c r="ARH53" s="773"/>
      <c r="ARI53" s="773"/>
      <c r="ARJ53" s="773"/>
      <c r="ARK53" s="773"/>
      <c r="ARL53" s="773"/>
      <c r="ARM53" s="773"/>
      <c r="ARN53" s="773"/>
      <c r="ARO53" s="773"/>
      <c r="ARP53" s="773"/>
      <c r="ARQ53" s="773"/>
      <c r="ARR53" s="773"/>
      <c r="ARS53" s="773"/>
      <c r="ART53" s="773"/>
      <c r="ARU53" s="773"/>
      <c r="ARV53" s="773"/>
      <c r="ARW53" s="773"/>
      <c r="ARX53" s="773"/>
      <c r="ARY53" s="773"/>
      <c r="ARZ53" s="773"/>
      <c r="ASA53" s="773"/>
      <c r="ASB53" s="773"/>
      <c r="ASC53" s="773"/>
      <c r="ASD53" s="773"/>
      <c r="ASE53" s="773"/>
      <c r="ASF53" s="773"/>
      <c r="ASG53" s="773"/>
      <c r="ASH53" s="773"/>
      <c r="ASI53" s="773"/>
      <c r="ASJ53" s="773"/>
      <c r="ASK53" s="773"/>
      <c r="ASL53" s="773"/>
      <c r="ASM53" s="773"/>
      <c r="ASN53" s="773"/>
      <c r="ASO53" s="773"/>
      <c r="ASP53" s="773"/>
      <c r="ASQ53" s="773"/>
      <c r="ASR53" s="773"/>
      <c r="ASS53" s="773"/>
      <c r="AST53" s="773"/>
      <c r="ASU53" s="773"/>
      <c r="ASV53" s="773"/>
      <c r="ASW53" s="773"/>
      <c r="ASX53" s="773"/>
      <c r="ASY53" s="773"/>
      <c r="ASZ53" s="773"/>
      <c r="ATA53" s="773"/>
      <c r="ATB53" s="773"/>
      <c r="ATC53" s="773"/>
      <c r="ATD53" s="773"/>
      <c r="ATE53" s="773"/>
      <c r="ATF53" s="773"/>
      <c r="ATG53" s="773"/>
      <c r="ATH53" s="773"/>
      <c r="ATI53" s="773"/>
      <c r="ATJ53" s="773"/>
      <c r="ATK53" s="773"/>
      <c r="ATL53" s="773"/>
      <c r="ATM53" s="773"/>
      <c r="ATN53" s="773"/>
      <c r="ATO53" s="773"/>
      <c r="ATP53" s="773"/>
      <c r="ATQ53" s="773"/>
      <c r="ATR53" s="773"/>
      <c r="ATS53" s="773"/>
      <c r="ATT53" s="773"/>
      <c r="ATU53" s="773"/>
      <c r="ATV53" s="773"/>
      <c r="ATW53" s="773"/>
      <c r="ATX53" s="773"/>
      <c r="ATY53" s="773"/>
      <c r="ATZ53" s="773"/>
      <c r="AUA53" s="773"/>
      <c r="AUB53" s="773"/>
      <c r="AUC53" s="773"/>
      <c r="AUD53" s="773"/>
      <c r="AUE53" s="773"/>
      <c r="AUF53" s="773"/>
      <c r="AUG53" s="773"/>
      <c r="AUH53" s="773"/>
      <c r="AUI53" s="773"/>
      <c r="AUJ53" s="773"/>
      <c r="AUK53" s="773"/>
      <c r="AUL53" s="773"/>
      <c r="AUM53" s="773"/>
      <c r="AUN53" s="773"/>
      <c r="AUO53" s="773"/>
      <c r="AUP53" s="773"/>
      <c r="AUQ53" s="773"/>
      <c r="AUR53" s="773"/>
      <c r="AUS53" s="773"/>
      <c r="AUT53" s="773"/>
      <c r="AUU53" s="773"/>
      <c r="AUV53" s="773"/>
      <c r="AUW53" s="773"/>
      <c r="AUX53" s="773"/>
      <c r="AUY53" s="773"/>
      <c r="AUZ53" s="773"/>
      <c r="AVA53" s="773"/>
      <c r="AVB53" s="773"/>
      <c r="AVC53" s="773"/>
      <c r="AVD53" s="773"/>
      <c r="AVE53" s="773"/>
      <c r="AVF53" s="773"/>
      <c r="AVG53" s="773"/>
      <c r="AVH53" s="773"/>
      <c r="AVI53" s="773"/>
      <c r="AVJ53" s="773"/>
      <c r="AVK53" s="773"/>
      <c r="AVL53" s="773"/>
      <c r="AVM53" s="773"/>
      <c r="AVN53" s="773"/>
      <c r="AVO53" s="773"/>
      <c r="AVP53" s="773"/>
      <c r="AVQ53" s="773"/>
      <c r="AVR53" s="773"/>
      <c r="AVS53" s="773"/>
      <c r="AVT53" s="773"/>
      <c r="AVU53" s="773"/>
      <c r="AVV53" s="773"/>
      <c r="AVW53" s="773"/>
      <c r="AVX53" s="773"/>
      <c r="AVY53" s="773"/>
      <c r="AVZ53" s="773"/>
      <c r="AWA53" s="773"/>
      <c r="AWB53" s="773"/>
      <c r="AWC53" s="773"/>
      <c r="AWD53" s="773"/>
      <c r="AWE53" s="773"/>
      <c r="AWF53" s="773"/>
      <c r="AWG53" s="773"/>
      <c r="AWH53" s="773"/>
      <c r="AWI53" s="773"/>
      <c r="AWJ53" s="773"/>
      <c r="AWK53" s="773"/>
      <c r="AWL53" s="773"/>
      <c r="AWM53" s="773"/>
      <c r="AWN53" s="773"/>
      <c r="AWO53" s="773"/>
      <c r="AWP53" s="773"/>
      <c r="AWQ53" s="773"/>
      <c r="AWR53" s="773"/>
      <c r="AWS53" s="773"/>
      <c r="AWT53" s="773"/>
      <c r="AWU53" s="773"/>
      <c r="AWV53" s="773"/>
      <c r="AWW53" s="773"/>
      <c r="AWX53" s="773"/>
      <c r="AWY53" s="773"/>
      <c r="AWZ53" s="773"/>
      <c r="AXA53" s="773"/>
      <c r="AXB53" s="773"/>
      <c r="AXC53" s="773"/>
      <c r="AXD53" s="773"/>
      <c r="AXE53" s="773"/>
      <c r="AXF53" s="773"/>
      <c r="AXG53" s="773"/>
      <c r="AXH53" s="773"/>
      <c r="AXI53" s="773"/>
      <c r="AXJ53" s="773"/>
      <c r="AXK53" s="773"/>
      <c r="AXL53" s="773"/>
      <c r="AXM53" s="773"/>
      <c r="AXN53" s="773"/>
      <c r="AXO53" s="773"/>
      <c r="AXP53" s="773"/>
      <c r="AXQ53" s="773"/>
      <c r="AXR53" s="773"/>
      <c r="AXS53" s="773"/>
      <c r="AXT53" s="773"/>
      <c r="AXU53" s="773"/>
      <c r="AXV53" s="773"/>
      <c r="AXW53" s="773"/>
      <c r="AXX53" s="773"/>
      <c r="AXY53" s="773"/>
      <c r="AXZ53" s="773"/>
      <c r="AYA53" s="773"/>
      <c r="AYB53" s="773"/>
      <c r="AYC53" s="773"/>
      <c r="AYD53" s="773"/>
      <c r="AYE53" s="773"/>
      <c r="AYF53" s="773"/>
      <c r="AYG53" s="773"/>
      <c r="AYH53" s="773"/>
      <c r="AYI53" s="773"/>
      <c r="AYJ53" s="773"/>
      <c r="AYK53" s="773"/>
      <c r="AYL53" s="773"/>
      <c r="AYM53" s="773"/>
      <c r="AYN53" s="773"/>
      <c r="AYO53" s="773"/>
      <c r="AYP53" s="773"/>
      <c r="AYQ53" s="773"/>
      <c r="AYR53" s="773"/>
      <c r="AYS53" s="773"/>
      <c r="AYT53" s="773"/>
      <c r="AYU53" s="773"/>
      <c r="AYV53" s="773"/>
      <c r="AYW53" s="773"/>
      <c r="AYX53" s="773"/>
      <c r="AYY53" s="773"/>
      <c r="AYZ53" s="773"/>
      <c r="AZA53" s="773"/>
      <c r="AZB53" s="773"/>
      <c r="AZC53" s="773"/>
      <c r="AZD53" s="773"/>
      <c r="AZE53" s="773"/>
      <c r="AZF53" s="773"/>
      <c r="AZG53" s="773"/>
      <c r="AZH53" s="773"/>
      <c r="AZI53" s="773"/>
      <c r="AZJ53" s="773"/>
      <c r="AZK53" s="773"/>
      <c r="AZL53" s="773"/>
      <c r="AZM53" s="773"/>
      <c r="AZN53" s="773"/>
      <c r="AZO53" s="773"/>
      <c r="AZP53" s="773"/>
      <c r="AZQ53" s="773"/>
      <c r="AZR53" s="773"/>
      <c r="AZS53" s="773"/>
      <c r="AZT53" s="773"/>
      <c r="AZU53" s="773"/>
      <c r="AZV53" s="773"/>
      <c r="AZW53" s="773"/>
      <c r="AZX53" s="773"/>
      <c r="AZY53" s="773"/>
      <c r="AZZ53" s="773"/>
      <c r="BAA53" s="773"/>
      <c r="BAB53" s="773"/>
      <c r="BAC53" s="773"/>
      <c r="BAD53" s="773"/>
      <c r="BAE53" s="773"/>
      <c r="BAF53" s="773"/>
      <c r="BAG53" s="773"/>
      <c r="BAH53" s="773"/>
      <c r="BAI53" s="773"/>
      <c r="BAJ53" s="773"/>
      <c r="BAK53" s="773"/>
      <c r="BAL53" s="773"/>
      <c r="BAM53" s="773"/>
      <c r="BAN53" s="773"/>
      <c r="BAO53" s="773"/>
      <c r="BAP53" s="773"/>
      <c r="BAQ53" s="773"/>
      <c r="BAR53" s="773"/>
      <c r="BAS53" s="773"/>
      <c r="BAT53" s="773"/>
      <c r="BAU53" s="773"/>
      <c r="BAV53" s="773"/>
      <c r="BAW53" s="773"/>
      <c r="BAX53" s="773"/>
      <c r="BAY53" s="773"/>
      <c r="BAZ53" s="773"/>
      <c r="BBA53" s="773"/>
      <c r="BBB53" s="773"/>
      <c r="BBC53" s="773"/>
      <c r="BBD53" s="773"/>
      <c r="BBE53" s="773"/>
      <c r="BBF53" s="773"/>
      <c r="BBG53" s="773"/>
      <c r="BBH53" s="773"/>
      <c r="BBI53" s="773"/>
      <c r="BBJ53" s="773"/>
      <c r="BBK53" s="773"/>
      <c r="BBL53" s="773"/>
      <c r="BBM53" s="773"/>
      <c r="BBN53" s="773"/>
      <c r="BBO53" s="773"/>
      <c r="BBP53" s="773"/>
      <c r="BBQ53" s="773"/>
      <c r="BBR53" s="773"/>
      <c r="BBS53" s="773"/>
      <c r="BBT53" s="773"/>
      <c r="BBU53" s="773"/>
      <c r="BBV53" s="773"/>
      <c r="BBW53" s="773"/>
      <c r="BBX53" s="773"/>
      <c r="BBY53" s="773"/>
      <c r="BBZ53" s="773"/>
      <c r="BCA53" s="773"/>
      <c r="BCB53" s="773"/>
      <c r="BCC53" s="773"/>
      <c r="BCD53" s="773"/>
      <c r="BCE53" s="773"/>
      <c r="BCF53" s="773"/>
      <c r="BCG53" s="773"/>
      <c r="BCH53" s="773"/>
      <c r="BCI53" s="773"/>
      <c r="BCJ53" s="773"/>
      <c r="BCK53" s="773"/>
      <c r="BCL53" s="773"/>
      <c r="BCM53" s="773"/>
      <c r="BCN53" s="773"/>
      <c r="BCO53" s="773"/>
      <c r="BCP53" s="773"/>
      <c r="BCQ53" s="773"/>
      <c r="BCR53" s="773"/>
      <c r="BCS53" s="773"/>
      <c r="BCT53" s="773"/>
      <c r="BCU53" s="773"/>
      <c r="BCV53" s="773"/>
      <c r="BCW53" s="773"/>
      <c r="BCX53" s="773"/>
      <c r="BCY53" s="773"/>
      <c r="BCZ53" s="773"/>
      <c r="BDA53" s="773"/>
      <c r="BDB53" s="773"/>
      <c r="BDC53" s="773"/>
      <c r="BDD53" s="773"/>
      <c r="BDE53" s="773"/>
      <c r="BDF53" s="773"/>
      <c r="BDG53" s="773"/>
      <c r="BDH53" s="773"/>
      <c r="BDI53" s="773"/>
      <c r="BDJ53" s="773"/>
      <c r="BDK53" s="773"/>
      <c r="BDL53" s="773"/>
      <c r="BDM53" s="773"/>
      <c r="BDN53" s="773"/>
      <c r="BDO53" s="773"/>
      <c r="BDP53" s="773"/>
      <c r="BDQ53" s="773"/>
      <c r="BDR53" s="773"/>
      <c r="BDS53" s="773"/>
      <c r="BDT53" s="773"/>
      <c r="BDU53" s="773"/>
      <c r="BDV53" s="773"/>
      <c r="BDW53" s="773"/>
      <c r="BDX53" s="773"/>
      <c r="BDY53" s="773"/>
      <c r="BDZ53" s="773"/>
      <c r="BEA53" s="773"/>
      <c r="BEB53" s="773"/>
      <c r="BEC53" s="773"/>
      <c r="BED53" s="773"/>
      <c r="BEE53" s="773"/>
      <c r="BEF53" s="773"/>
      <c r="BEG53" s="773"/>
      <c r="BEH53" s="773"/>
      <c r="BEI53" s="773"/>
      <c r="BEJ53" s="773"/>
      <c r="BEK53" s="773"/>
      <c r="BEL53" s="773"/>
      <c r="BEM53" s="773"/>
      <c r="BEN53" s="773"/>
      <c r="BEO53" s="773"/>
      <c r="BEP53" s="773"/>
      <c r="BEQ53" s="773"/>
      <c r="BER53" s="773"/>
      <c r="BES53" s="773"/>
      <c r="BET53" s="773"/>
      <c r="BEU53" s="773"/>
      <c r="BEV53" s="773"/>
      <c r="BEW53" s="773"/>
      <c r="BEX53" s="773"/>
      <c r="BEY53" s="773"/>
      <c r="BEZ53" s="773"/>
      <c r="BFA53" s="773"/>
      <c r="BFB53" s="773"/>
      <c r="BFC53" s="773"/>
      <c r="BFD53" s="773"/>
      <c r="BFE53" s="773"/>
      <c r="BFF53" s="773"/>
      <c r="BFG53" s="773"/>
      <c r="BFH53" s="773"/>
      <c r="BFI53" s="773"/>
      <c r="BFJ53" s="773"/>
      <c r="BFK53" s="773"/>
      <c r="BFL53" s="773"/>
      <c r="BFM53" s="773"/>
      <c r="BFN53" s="773"/>
      <c r="BFO53" s="773"/>
      <c r="BFP53" s="773"/>
      <c r="BFQ53" s="773"/>
      <c r="BFR53" s="773"/>
      <c r="BFS53" s="773"/>
      <c r="BFT53" s="773"/>
      <c r="BFU53" s="773"/>
      <c r="BFV53" s="773"/>
      <c r="BFW53" s="773"/>
      <c r="BFX53" s="773"/>
      <c r="BFY53" s="773"/>
      <c r="BFZ53" s="773"/>
      <c r="BGA53" s="773"/>
      <c r="BGB53" s="773"/>
      <c r="BGC53" s="773"/>
      <c r="BGD53" s="773"/>
      <c r="BGE53" s="773"/>
      <c r="BGF53" s="773"/>
      <c r="BGG53" s="773"/>
      <c r="BGH53" s="773"/>
      <c r="BGI53" s="773"/>
      <c r="BGJ53" s="773"/>
      <c r="BGK53" s="773"/>
      <c r="BGL53" s="773"/>
      <c r="BGM53" s="773"/>
      <c r="BGN53" s="773"/>
      <c r="BGO53" s="773"/>
      <c r="BGP53" s="773"/>
      <c r="BGQ53" s="773"/>
      <c r="BGR53" s="773"/>
      <c r="BGS53" s="773"/>
      <c r="BGT53" s="773"/>
      <c r="BGU53" s="773"/>
      <c r="BGV53" s="773"/>
      <c r="BGW53" s="773"/>
      <c r="BGX53" s="773"/>
      <c r="BGY53" s="773"/>
      <c r="BGZ53" s="773"/>
      <c r="BHA53" s="773"/>
      <c r="BHB53" s="773"/>
      <c r="BHC53" s="773"/>
      <c r="BHD53" s="773"/>
      <c r="BHE53" s="773"/>
      <c r="BHF53" s="773"/>
      <c r="BHG53" s="773"/>
      <c r="BHH53" s="773"/>
      <c r="BHI53" s="773"/>
      <c r="BHJ53" s="773"/>
      <c r="BHK53" s="773"/>
      <c r="BHL53" s="773"/>
      <c r="BHM53" s="773"/>
      <c r="BHN53" s="773"/>
      <c r="BHO53" s="773"/>
      <c r="BHP53" s="773"/>
      <c r="BHQ53" s="773"/>
      <c r="BHR53" s="773"/>
      <c r="BHS53" s="773"/>
      <c r="BHT53" s="773"/>
      <c r="BHU53" s="773"/>
      <c r="BHV53" s="773"/>
      <c r="BHW53" s="773"/>
      <c r="BHX53" s="773"/>
      <c r="BHY53" s="773"/>
      <c r="BHZ53" s="773"/>
      <c r="BIA53" s="773"/>
      <c r="BIB53" s="773"/>
      <c r="BIC53" s="773"/>
      <c r="BID53" s="773"/>
      <c r="BIE53" s="773"/>
      <c r="BIF53" s="773"/>
      <c r="BIG53" s="773"/>
      <c r="BIH53" s="773"/>
      <c r="BII53" s="773"/>
      <c r="BIJ53" s="773"/>
      <c r="BIK53" s="773"/>
      <c r="BIL53" s="773"/>
      <c r="BIM53" s="773"/>
      <c r="BIN53" s="773"/>
      <c r="BIO53" s="773"/>
      <c r="BIP53" s="773"/>
      <c r="BIQ53" s="773"/>
      <c r="BIR53" s="773"/>
      <c r="BIS53" s="773"/>
      <c r="BIT53" s="773"/>
      <c r="BIU53" s="773"/>
      <c r="BIV53" s="773"/>
      <c r="BIW53" s="773"/>
      <c r="BIX53" s="773"/>
      <c r="BIY53" s="773"/>
      <c r="BIZ53" s="773"/>
      <c r="BJA53" s="773"/>
      <c r="BJB53" s="773"/>
      <c r="BJC53" s="773"/>
      <c r="BJD53" s="773"/>
      <c r="BJE53" s="773"/>
      <c r="BJF53" s="773"/>
      <c r="BJG53" s="773"/>
      <c r="BJH53" s="773"/>
      <c r="BJI53" s="773"/>
      <c r="BJJ53" s="773"/>
      <c r="BJK53" s="773"/>
      <c r="BJL53" s="773"/>
      <c r="BJM53" s="773"/>
      <c r="BJN53" s="773"/>
      <c r="BJO53" s="773"/>
      <c r="BJP53" s="773"/>
      <c r="BJQ53" s="773"/>
      <c r="BJR53" s="773"/>
      <c r="BJS53" s="773"/>
      <c r="BJT53" s="773"/>
      <c r="BJU53" s="773"/>
      <c r="BJV53" s="773"/>
      <c r="BJW53" s="773"/>
      <c r="BJX53" s="773"/>
      <c r="BJY53" s="773"/>
      <c r="BJZ53" s="773"/>
      <c r="BKA53" s="773"/>
      <c r="BKB53" s="773"/>
      <c r="BKC53" s="773"/>
      <c r="BKD53" s="773"/>
      <c r="BKE53" s="773"/>
      <c r="BKF53" s="773"/>
      <c r="BKG53" s="773"/>
      <c r="BKH53" s="773"/>
      <c r="BKI53" s="773"/>
      <c r="BKJ53" s="773"/>
      <c r="BKK53" s="773"/>
      <c r="BKL53" s="773"/>
      <c r="BKM53" s="773"/>
      <c r="BKN53" s="773"/>
      <c r="BKO53" s="773"/>
      <c r="BKP53" s="773"/>
      <c r="BKQ53" s="773"/>
      <c r="BKR53" s="773"/>
      <c r="BKS53" s="773"/>
      <c r="BKT53" s="773"/>
      <c r="BKU53" s="773"/>
      <c r="BKV53" s="773"/>
      <c r="BKW53" s="773"/>
      <c r="BKX53" s="773"/>
      <c r="BKY53" s="773"/>
      <c r="BKZ53" s="773"/>
      <c r="BLA53" s="773"/>
      <c r="BLB53" s="773"/>
      <c r="BLC53" s="773"/>
      <c r="BLD53" s="773"/>
      <c r="BLE53" s="773"/>
      <c r="BLF53" s="773"/>
      <c r="BLG53" s="773"/>
      <c r="BLH53" s="773"/>
      <c r="BLI53" s="773"/>
      <c r="BLJ53" s="773"/>
      <c r="BLK53" s="773"/>
      <c r="BLL53" s="773"/>
      <c r="BLM53" s="773"/>
      <c r="BLN53" s="773"/>
      <c r="BLO53" s="773"/>
      <c r="BLP53" s="773"/>
      <c r="BLQ53" s="773"/>
      <c r="BLR53" s="773"/>
      <c r="BLS53" s="773"/>
      <c r="BLT53" s="773"/>
      <c r="BLU53" s="773"/>
      <c r="BLV53" s="773"/>
      <c r="BLW53" s="773"/>
      <c r="BLX53" s="773"/>
      <c r="BLY53" s="773"/>
      <c r="BLZ53" s="773"/>
      <c r="BMA53" s="773"/>
      <c r="BMB53" s="773"/>
      <c r="BMC53" s="773"/>
      <c r="BMD53" s="773"/>
      <c r="BME53" s="773"/>
      <c r="BMF53" s="773"/>
      <c r="BMG53" s="773"/>
      <c r="BMH53" s="773"/>
      <c r="BMI53" s="773"/>
      <c r="BMJ53" s="773"/>
      <c r="BMK53" s="773"/>
      <c r="BML53" s="773"/>
      <c r="BMM53" s="773"/>
      <c r="BMN53" s="773"/>
      <c r="BMO53" s="773"/>
      <c r="BMP53" s="773"/>
      <c r="BMQ53" s="773"/>
      <c r="BMR53" s="773"/>
      <c r="BMS53" s="773"/>
      <c r="BMT53" s="773"/>
      <c r="BMU53" s="773"/>
      <c r="BMV53" s="773"/>
      <c r="BMW53" s="773"/>
      <c r="BMX53" s="773"/>
      <c r="BMY53" s="773"/>
      <c r="BMZ53" s="773"/>
      <c r="BNA53" s="773"/>
      <c r="BNB53" s="773"/>
      <c r="BNC53" s="773"/>
      <c r="BND53" s="773"/>
      <c r="BNE53" s="773"/>
      <c r="BNF53" s="773"/>
      <c r="BNG53" s="773"/>
      <c r="BNH53" s="773"/>
      <c r="BNI53" s="773"/>
      <c r="BNJ53" s="773"/>
      <c r="BNK53" s="773"/>
      <c r="BNL53" s="773"/>
      <c r="BNM53" s="773"/>
      <c r="BNN53" s="773"/>
      <c r="BNO53" s="773"/>
      <c r="BNP53" s="773"/>
      <c r="BNQ53" s="773"/>
      <c r="BNR53" s="773"/>
      <c r="BNS53" s="773"/>
      <c r="BNT53" s="773"/>
      <c r="BNU53" s="773"/>
      <c r="BNV53" s="773"/>
      <c r="BNW53" s="773"/>
      <c r="BNX53" s="773"/>
      <c r="BNY53" s="773"/>
      <c r="BNZ53" s="773"/>
      <c r="BOA53" s="773"/>
      <c r="BOB53" s="773"/>
      <c r="BOC53" s="773"/>
      <c r="BOD53" s="773"/>
      <c r="BOE53" s="773"/>
      <c r="BOF53" s="773"/>
      <c r="BOG53" s="773"/>
      <c r="BOH53" s="773"/>
      <c r="BOI53" s="773"/>
      <c r="BOJ53" s="773"/>
      <c r="BOK53" s="773"/>
      <c r="BOL53" s="773"/>
      <c r="BOM53" s="773"/>
      <c r="BON53" s="773"/>
      <c r="BOO53" s="773"/>
      <c r="BOP53" s="773"/>
      <c r="BOQ53" s="773"/>
      <c r="BOR53" s="773"/>
      <c r="BOS53" s="773"/>
      <c r="BOT53" s="773"/>
      <c r="BOU53" s="773"/>
      <c r="BOV53" s="773"/>
      <c r="BOW53" s="773"/>
      <c r="BOX53" s="773"/>
      <c r="BOY53" s="773"/>
      <c r="BOZ53" s="773"/>
      <c r="BPA53" s="773"/>
      <c r="BPB53" s="773"/>
      <c r="BPC53" s="773"/>
      <c r="BPD53" s="773"/>
      <c r="BPE53" s="773"/>
      <c r="BPF53" s="773"/>
      <c r="BPG53" s="773"/>
      <c r="BPH53" s="773"/>
      <c r="BPI53" s="773"/>
      <c r="BPJ53" s="773"/>
      <c r="BPK53" s="773"/>
      <c r="BPL53" s="773"/>
      <c r="BPM53" s="773"/>
      <c r="BPN53" s="773"/>
      <c r="BPO53" s="773"/>
      <c r="BPP53" s="773"/>
      <c r="BPQ53" s="773"/>
      <c r="BPR53" s="773"/>
      <c r="BPS53" s="773"/>
      <c r="BPT53" s="773"/>
      <c r="BPU53" s="773"/>
      <c r="BPV53" s="773"/>
      <c r="BPW53" s="773"/>
      <c r="BPX53" s="773"/>
      <c r="BPY53" s="773"/>
      <c r="BPZ53" s="773"/>
      <c r="BQA53" s="773"/>
      <c r="BQB53" s="773"/>
      <c r="BQC53" s="773"/>
      <c r="BQD53" s="773"/>
      <c r="BQE53" s="773"/>
      <c r="BQF53" s="773"/>
      <c r="BQG53" s="773"/>
      <c r="BQH53" s="773"/>
      <c r="BQI53" s="773"/>
      <c r="BQJ53" s="773"/>
      <c r="BQK53" s="773"/>
      <c r="BQL53" s="773"/>
      <c r="BQM53" s="773"/>
      <c r="BQN53" s="773"/>
      <c r="BQO53" s="773"/>
      <c r="BQP53" s="773"/>
      <c r="BQQ53" s="773"/>
      <c r="BQR53" s="773"/>
      <c r="BQS53" s="773"/>
      <c r="BQT53" s="773"/>
      <c r="BQU53" s="773"/>
      <c r="BQV53" s="773"/>
      <c r="BQW53" s="773"/>
      <c r="BQX53" s="773"/>
      <c r="BQY53" s="773"/>
      <c r="BQZ53" s="773"/>
      <c r="BRA53" s="773"/>
      <c r="BRB53" s="773"/>
      <c r="BRC53" s="773"/>
      <c r="BRD53" s="773"/>
      <c r="BRE53" s="773"/>
      <c r="BRF53" s="773"/>
      <c r="BRG53" s="773"/>
      <c r="BRH53" s="773"/>
      <c r="BRI53" s="773"/>
      <c r="BRJ53" s="773"/>
      <c r="BRK53" s="773"/>
      <c r="BRL53" s="773"/>
      <c r="BRM53" s="773"/>
      <c r="BRN53" s="773"/>
      <c r="BRO53" s="773"/>
      <c r="BRP53" s="773"/>
      <c r="BRQ53" s="773"/>
      <c r="BRR53" s="773"/>
      <c r="BRS53" s="773"/>
      <c r="BRT53" s="773"/>
      <c r="BRU53" s="773"/>
      <c r="BRV53" s="773"/>
      <c r="BRW53" s="773"/>
      <c r="BRX53" s="773"/>
      <c r="BRY53" s="773"/>
      <c r="BRZ53" s="773"/>
      <c r="BSA53" s="773"/>
      <c r="BSB53" s="773"/>
      <c r="BSC53" s="773"/>
      <c r="BSD53" s="773"/>
      <c r="BSE53" s="773"/>
      <c r="BSF53" s="773"/>
      <c r="BSG53" s="773"/>
      <c r="BSH53" s="773"/>
      <c r="BSI53" s="773"/>
      <c r="BSJ53" s="773"/>
      <c r="BSK53" s="773"/>
      <c r="BSL53" s="773"/>
      <c r="BSM53" s="773"/>
      <c r="BSN53" s="773"/>
      <c r="BSO53" s="773"/>
      <c r="BSP53" s="773"/>
      <c r="BSQ53" s="773"/>
      <c r="BSR53" s="773"/>
      <c r="BSS53" s="773"/>
      <c r="BST53" s="773"/>
      <c r="BSU53" s="773"/>
      <c r="BSV53" s="773"/>
      <c r="BSW53" s="773"/>
      <c r="BSX53" s="773"/>
      <c r="BSY53" s="773"/>
      <c r="BSZ53" s="773"/>
      <c r="BTA53" s="773"/>
      <c r="BTB53" s="773"/>
      <c r="BTC53" s="773"/>
      <c r="BTD53" s="773"/>
      <c r="BTE53" s="773"/>
      <c r="BTF53" s="773"/>
      <c r="BTG53" s="773"/>
      <c r="BTH53" s="773"/>
      <c r="BTI53" s="773"/>
      <c r="BTJ53" s="773"/>
      <c r="BTK53" s="773"/>
      <c r="BTL53" s="773"/>
      <c r="BTM53" s="773"/>
      <c r="BTN53" s="773"/>
      <c r="BTO53" s="773"/>
      <c r="BTP53" s="773"/>
      <c r="BTQ53" s="773"/>
      <c r="BTR53" s="773"/>
      <c r="BTS53" s="773"/>
      <c r="BTT53" s="773"/>
      <c r="BTU53" s="773"/>
      <c r="BTV53" s="773"/>
      <c r="BTW53" s="773"/>
      <c r="BTX53" s="773"/>
      <c r="BTY53" s="773"/>
      <c r="BTZ53" s="773"/>
      <c r="BUA53" s="773"/>
      <c r="BUB53" s="773"/>
      <c r="BUC53" s="773"/>
      <c r="BUD53" s="773"/>
      <c r="BUE53" s="773"/>
      <c r="BUF53" s="773"/>
      <c r="BUG53" s="773"/>
      <c r="BUH53" s="773"/>
      <c r="BUI53" s="773"/>
      <c r="BUJ53" s="773"/>
      <c r="BUK53" s="773"/>
      <c r="BUL53" s="773"/>
      <c r="BUM53" s="773"/>
      <c r="BUN53" s="773"/>
      <c r="BUO53" s="773"/>
      <c r="BUP53" s="773"/>
      <c r="BUQ53" s="773"/>
      <c r="BUR53" s="773"/>
      <c r="BUS53" s="773"/>
      <c r="BUT53" s="773"/>
      <c r="BUU53" s="773"/>
      <c r="BUV53" s="773"/>
      <c r="BUW53" s="773"/>
      <c r="BUX53" s="773"/>
      <c r="BUY53" s="773"/>
      <c r="BUZ53" s="773"/>
      <c r="BVA53" s="773"/>
      <c r="BVB53" s="773"/>
      <c r="BVC53" s="773"/>
      <c r="BVD53" s="773"/>
      <c r="BVE53" s="773"/>
      <c r="BVF53" s="773"/>
      <c r="BVG53" s="773"/>
      <c r="BVH53" s="773"/>
      <c r="BVI53" s="773"/>
      <c r="BVJ53" s="773"/>
      <c r="BVK53" s="773"/>
      <c r="BVL53" s="773"/>
      <c r="BVM53" s="773"/>
      <c r="BVN53" s="773"/>
      <c r="BVO53" s="773"/>
      <c r="BVP53" s="773"/>
      <c r="BVQ53" s="773"/>
      <c r="BVR53" s="773"/>
      <c r="BVS53" s="773"/>
      <c r="BVT53" s="773"/>
      <c r="BVU53" s="773"/>
      <c r="BVV53" s="773"/>
      <c r="BVW53" s="773"/>
      <c r="BVX53" s="773"/>
      <c r="BVY53" s="773"/>
      <c r="BVZ53" s="773"/>
      <c r="BWA53" s="773"/>
      <c r="BWB53" s="773"/>
      <c r="BWC53" s="773"/>
      <c r="BWD53" s="773"/>
      <c r="BWE53" s="773"/>
      <c r="BWF53" s="773"/>
      <c r="BWG53" s="773"/>
      <c r="BWH53" s="773"/>
      <c r="BWI53" s="773"/>
      <c r="BWJ53" s="773"/>
      <c r="BWK53" s="773"/>
      <c r="BWL53" s="773"/>
      <c r="BWM53" s="773"/>
      <c r="BWN53" s="773"/>
      <c r="BWO53" s="773"/>
      <c r="BWP53" s="773"/>
      <c r="BWQ53" s="773"/>
      <c r="BWR53" s="773"/>
      <c r="BWS53" s="773"/>
      <c r="BWT53" s="773"/>
      <c r="BWU53" s="773"/>
      <c r="BWV53" s="773"/>
      <c r="BWW53" s="773"/>
      <c r="BWX53" s="773"/>
      <c r="BWY53" s="773"/>
      <c r="BWZ53" s="773"/>
      <c r="BXA53" s="773"/>
      <c r="BXB53" s="773"/>
      <c r="BXC53" s="773"/>
      <c r="BXD53" s="773"/>
      <c r="BXE53" s="773"/>
      <c r="BXF53" s="773"/>
      <c r="BXG53" s="773"/>
      <c r="BXH53" s="773"/>
      <c r="BXI53" s="773"/>
      <c r="BXJ53" s="773"/>
      <c r="BXK53" s="773"/>
      <c r="BXL53" s="773"/>
      <c r="BXM53" s="773"/>
      <c r="BXN53" s="773"/>
      <c r="BXO53" s="773"/>
      <c r="BXP53" s="773"/>
      <c r="BXQ53" s="773"/>
      <c r="BXR53" s="773"/>
      <c r="BXS53" s="773"/>
      <c r="BXT53" s="773"/>
      <c r="BXU53" s="773"/>
      <c r="BXV53" s="773"/>
      <c r="BXW53" s="773"/>
      <c r="BXX53" s="773"/>
      <c r="BXY53" s="773"/>
      <c r="BXZ53" s="773"/>
      <c r="BYA53" s="773"/>
      <c r="BYB53" s="773"/>
      <c r="BYC53" s="773"/>
      <c r="BYD53" s="773"/>
      <c r="BYE53" s="773"/>
      <c r="BYF53" s="773"/>
      <c r="BYG53" s="773"/>
      <c r="BYH53" s="773"/>
      <c r="BYI53" s="773"/>
      <c r="BYJ53" s="773"/>
      <c r="BYK53" s="773"/>
      <c r="BYL53" s="773"/>
      <c r="BYM53" s="773"/>
      <c r="BYN53" s="773"/>
      <c r="BYO53" s="773"/>
      <c r="BYP53" s="773"/>
      <c r="BYQ53" s="773"/>
      <c r="BYR53" s="773"/>
      <c r="BYS53" s="773"/>
      <c r="BYT53" s="773"/>
      <c r="BYU53" s="773"/>
      <c r="BYV53" s="773"/>
      <c r="BYW53" s="773"/>
      <c r="BYX53" s="773"/>
      <c r="BYY53" s="773"/>
      <c r="BYZ53" s="773"/>
      <c r="BZA53" s="773"/>
      <c r="BZB53" s="773"/>
      <c r="BZC53" s="773"/>
      <c r="BZD53" s="773"/>
      <c r="BZE53" s="773"/>
      <c r="BZF53" s="773"/>
      <c r="BZG53" s="773"/>
      <c r="BZH53" s="773"/>
      <c r="BZI53" s="773"/>
      <c r="BZJ53" s="773"/>
      <c r="BZK53" s="773"/>
      <c r="BZL53" s="773"/>
      <c r="BZM53" s="773"/>
      <c r="BZW53" s="773"/>
      <c r="BZX53" s="773"/>
      <c r="BZY53" s="773"/>
      <c r="BZZ53" s="773"/>
      <c r="CAA53" s="773"/>
      <c r="CAB53" s="773"/>
      <c r="CAC53" s="773"/>
      <c r="CAD53" s="773"/>
      <c r="CAE53" s="773"/>
      <c r="CAF53" s="773"/>
      <c r="CAG53" s="773"/>
      <c r="CAH53" s="773"/>
      <c r="CAI53" s="773"/>
      <c r="CAJ53" s="773"/>
      <c r="CAK53" s="773"/>
      <c r="CAL53" s="773"/>
      <c r="CAM53" s="773"/>
      <c r="CAN53" s="773"/>
      <c r="CAO53" s="773"/>
      <c r="CAP53" s="773"/>
      <c r="CAQ53" s="773"/>
      <c r="CAR53" s="773"/>
      <c r="CAS53" s="773"/>
      <c r="CAT53" s="773"/>
      <c r="CAU53" s="773"/>
      <c r="CAV53" s="773"/>
      <c r="CAW53" s="773"/>
      <c r="CAX53" s="773"/>
      <c r="CAY53" s="773"/>
      <c r="CAZ53" s="773"/>
      <c r="CBA53" s="773"/>
      <c r="CBB53" s="773"/>
      <c r="CBC53" s="773"/>
      <c r="CBD53" s="773"/>
      <c r="CBE53" s="773"/>
      <c r="CBF53" s="773"/>
      <c r="CBG53" s="773"/>
      <c r="CBH53" s="773"/>
      <c r="CBI53" s="773"/>
      <c r="CBJ53" s="773"/>
      <c r="CBK53" s="773"/>
      <c r="CBL53" s="773"/>
      <c r="CBM53" s="773"/>
      <c r="CBN53" s="773"/>
      <c r="CBO53" s="773"/>
      <c r="CBP53" s="773"/>
      <c r="CBQ53" s="773"/>
      <c r="CBR53" s="773"/>
      <c r="CBS53" s="773"/>
      <c r="CBT53" s="773"/>
      <c r="CBU53" s="773"/>
      <c r="CBV53" s="773"/>
      <c r="CBW53" s="773"/>
      <c r="CBX53" s="773"/>
      <c r="CBY53" s="773"/>
      <c r="CBZ53" s="773"/>
      <c r="CCA53" s="773"/>
      <c r="CCB53" s="773"/>
      <c r="CCC53" s="773"/>
      <c r="CCD53" s="773"/>
      <c r="CCE53" s="773"/>
      <c r="CCF53" s="773"/>
      <c r="CCG53" s="773"/>
      <c r="CCH53" s="773"/>
      <c r="CCI53" s="773"/>
      <c r="CCJ53" s="773"/>
      <c r="CCK53" s="773"/>
      <c r="CCL53" s="773"/>
      <c r="CCM53" s="773"/>
      <c r="CCN53" s="773"/>
      <c r="CCO53" s="773"/>
      <c r="CCP53" s="773"/>
      <c r="CCQ53" s="773"/>
      <c r="CCR53" s="773"/>
      <c r="CCS53" s="773"/>
      <c r="CCT53" s="773"/>
      <c r="CCU53" s="773"/>
      <c r="CCV53" s="773"/>
      <c r="CCW53" s="773"/>
      <c r="CCX53" s="773"/>
      <c r="CCY53" s="773"/>
      <c r="CCZ53" s="773"/>
      <c r="CDA53" s="773"/>
      <c r="CDB53" s="773"/>
      <c r="CDC53" s="773"/>
      <c r="CDD53" s="773"/>
      <c r="CDE53" s="773"/>
      <c r="CDF53" s="773"/>
      <c r="CDG53" s="773"/>
      <c r="CDH53" s="773"/>
      <c r="CDI53" s="773"/>
      <c r="CDJ53" s="773"/>
      <c r="CDK53" s="773"/>
      <c r="CDL53" s="773"/>
      <c r="CDM53" s="773"/>
      <c r="CDN53" s="773"/>
      <c r="CDO53" s="773"/>
      <c r="CDP53" s="773"/>
      <c r="CDQ53" s="773"/>
      <c r="CDR53" s="773"/>
      <c r="CDS53" s="773"/>
      <c r="CDT53" s="773"/>
      <c r="CDU53" s="773"/>
      <c r="CDV53" s="773"/>
      <c r="CDW53" s="773"/>
      <c r="CDX53" s="773"/>
      <c r="CDY53" s="773"/>
      <c r="CDZ53" s="773"/>
      <c r="CEA53" s="773"/>
      <c r="CEB53" s="773"/>
      <c r="CEC53" s="773"/>
      <c r="CED53" s="773"/>
      <c r="CEE53" s="773"/>
      <c r="CEF53" s="773"/>
      <c r="CEG53" s="773"/>
      <c r="CEH53" s="773"/>
      <c r="CEI53" s="773"/>
      <c r="CEJ53" s="773"/>
      <c r="CEK53" s="773"/>
      <c r="CEL53" s="773"/>
      <c r="CEM53" s="773"/>
      <c r="CEN53" s="773"/>
      <c r="CEO53" s="773"/>
      <c r="CEP53" s="773"/>
      <c r="CEQ53" s="773"/>
      <c r="CER53" s="773"/>
      <c r="CES53" s="773"/>
      <c r="CET53" s="773"/>
      <c r="CEU53" s="773"/>
      <c r="CEV53" s="773"/>
      <c r="CEW53" s="773"/>
      <c r="CEX53" s="773"/>
      <c r="CEY53" s="773"/>
      <c r="CEZ53" s="773"/>
      <c r="CFA53" s="773"/>
      <c r="CFB53" s="773"/>
      <c r="CFC53" s="773"/>
      <c r="CFD53" s="773"/>
      <c r="CFE53" s="773"/>
      <c r="CFF53" s="773"/>
      <c r="CFG53" s="773"/>
      <c r="CFH53" s="773"/>
      <c r="CFI53" s="773"/>
      <c r="CFJ53" s="773"/>
      <c r="CFK53" s="773"/>
      <c r="CFL53" s="773"/>
      <c r="CFM53" s="773"/>
      <c r="CFN53" s="773"/>
      <c r="CFO53" s="773"/>
      <c r="CFP53" s="773"/>
      <c r="CFQ53" s="773"/>
      <c r="CFR53" s="773"/>
      <c r="CFS53" s="773"/>
      <c r="CFT53" s="773"/>
      <c r="CFU53" s="773"/>
      <c r="CFV53" s="773"/>
      <c r="CFW53" s="773"/>
      <c r="CFX53" s="773"/>
      <c r="CFY53" s="773"/>
      <c r="CFZ53" s="773"/>
      <c r="CGA53" s="773"/>
      <c r="CGB53" s="773"/>
      <c r="CGC53" s="773"/>
      <c r="CGD53" s="773"/>
      <c r="CGE53" s="773"/>
      <c r="CGF53" s="773"/>
      <c r="CGG53" s="773"/>
      <c r="CGH53" s="773"/>
      <c r="CGI53" s="773"/>
      <c r="CGJ53" s="773"/>
      <c r="CGK53" s="773"/>
      <c r="CGL53" s="773"/>
      <c r="CGM53" s="773"/>
      <c r="CGN53" s="773"/>
      <c r="CGO53" s="773"/>
      <c r="CGP53" s="773"/>
      <c r="CGQ53" s="773"/>
      <c r="CGR53" s="773"/>
      <c r="CGS53" s="773"/>
      <c r="CGT53" s="773"/>
      <c r="CGU53" s="773"/>
      <c r="CGV53" s="773"/>
      <c r="CGW53" s="773"/>
      <c r="CGX53" s="773"/>
      <c r="CGY53" s="773"/>
      <c r="CGZ53" s="773"/>
      <c r="CHA53" s="773"/>
      <c r="CHB53" s="773"/>
      <c r="CHC53" s="773"/>
      <c r="CHD53" s="773"/>
      <c r="CHE53" s="773"/>
      <c r="CHF53" s="773"/>
      <c r="CHG53" s="773"/>
      <c r="CHH53" s="773"/>
      <c r="CHI53" s="773"/>
      <c r="CHJ53" s="773"/>
      <c r="CHK53" s="773"/>
      <c r="CHL53" s="773"/>
      <c r="CHM53" s="773"/>
      <c r="CHN53" s="773"/>
      <c r="CHO53" s="773"/>
      <c r="CHP53" s="773"/>
      <c r="CHQ53" s="773"/>
      <c r="CHR53" s="773"/>
      <c r="CHS53" s="773"/>
      <c r="CHT53" s="773"/>
      <c r="CHU53" s="773"/>
      <c r="CHV53" s="773"/>
      <c r="CHW53" s="773"/>
      <c r="CHX53" s="773"/>
      <c r="CHY53" s="773"/>
      <c r="CHZ53" s="773"/>
      <c r="CIA53" s="773"/>
      <c r="CIB53" s="773"/>
      <c r="CIC53" s="773"/>
      <c r="CID53" s="773"/>
      <c r="CIE53" s="773"/>
      <c r="CIF53" s="773"/>
      <c r="CIG53" s="773"/>
      <c r="CIH53" s="773"/>
      <c r="CII53" s="773"/>
      <c r="CIJ53" s="773"/>
      <c r="CIK53" s="773"/>
      <c r="CIL53" s="773"/>
      <c r="CIM53" s="773"/>
      <c r="CIN53" s="773"/>
      <c r="CIO53" s="773"/>
      <c r="CIP53" s="773"/>
      <c r="CIQ53" s="773"/>
      <c r="CIR53" s="773"/>
      <c r="CIS53" s="773"/>
      <c r="CIT53" s="773"/>
      <c r="CIU53" s="773"/>
      <c r="CIV53" s="773"/>
      <c r="CIW53" s="773"/>
      <c r="CIX53" s="773"/>
      <c r="CIY53" s="773"/>
      <c r="CIZ53" s="773"/>
      <c r="CJA53" s="773"/>
      <c r="CJB53" s="773"/>
      <c r="CJC53" s="773"/>
      <c r="CJD53" s="773"/>
      <c r="CJE53" s="773"/>
      <c r="CJF53" s="773"/>
      <c r="CJG53" s="773"/>
      <c r="CJH53" s="773"/>
      <c r="CJI53" s="773"/>
      <c r="CJJ53" s="773"/>
      <c r="CJK53" s="773"/>
      <c r="CJL53" s="773"/>
      <c r="CJM53" s="773"/>
      <c r="CJN53" s="773"/>
      <c r="CJO53" s="773"/>
      <c r="CJP53" s="773"/>
      <c r="CJQ53" s="773"/>
      <c r="CJR53" s="773"/>
      <c r="CJS53" s="773"/>
      <c r="CJT53" s="773"/>
      <c r="CJU53" s="773"/>
      <c r="CJV53" s="773"/>
      <c r="CJW53" s="773"/>
      <c r="CJX53" s="773"/>
      <c r="CJY53" s="773"/>
      <c r="CJZ53" s="773"/>
      <c r="CKA53" s="773"/>
      <c r="CKB53" s="773"/>
      <c r="CKC53" s="773"/>
      <c r="CKD53" s="773"/>
      <c r="CKE53" s="773"/>
      <c r="CKF53" s="773"/>
      <c r="CKG53" s="773"/>
      <c r="CKH53" s="773"/>
      <c r="CKI53" s="773"/>
      <c r="CKJ53" s="773"/>
      <c r="CKK53" s="773"/>
      <c r="CKL53" s="773"/>
      <c r="CKM53" s="773"/>
      <c r="CKN53" s="773"/>
      <c r="CKO53" s="773"/>
      <c r="CKP53" s="773"/>
      <c r="CKQ53" s="773"/>
      <c r="CKR53" s="773"/>
      <c r="CKS53" s="773"/>
      <c r="CKT53" s="773"/>
      <c r="CKU53" s="773"/>
      <c r="CKV53" s="773"/>
      <c r="CKW53" s="773"/>
      <c r="CKX53" s="773"/>
      <c r="CKY53" s="773"/>
      <c r="CKZ53" s="773"/>
      <c r="CLA53" s="773"/>
      <c r="CLB53" s="773"/>
      <c r="CLC53" s="773"/>
      <c r="CLD53" s="773"/>
      <c r="CLE53" s="773"/>
      <c r="CLF53" s="773"/>
      <c r="CLG53" s="773"/>
      <c r="CLH53" s="773"/>
      <c r="CLI53" s="773"/>
      <c r="CLJ53" s="773"/>
      <c r="CLK53" s="773"/>
      <c r="CLL53" s="773"/>
      <c r="CLM53" s="773"/>
      <c r="CLN53" s="773"/>
      <c r="CLO53" s="773"/>
      <c r="CLP53" s="773"/>
      <c r="CLQ53" s="773"/>
      <c r="CLR53" s="773"/>
      <c r="CLS53" s="773"/>
      <c r="CLT53" s="773"/>
      <c r="CLU53" s="773"/>
      <c r="CLV53" s="773"/>
      <c r="CLW53" s="773"/>
      <c r="CLX53" s="773"/>
      <c r="CLY53" s="773"/>
      <c r="CLZ53" s="773"/>
      <c r="CMA53" s="773"/>
      <c r="CMB53" s="773"/>
      <c r="CMC53" s="773"/>
      <c r="CMD53" s="773"/>
      <c r="CME53" s="773"/>
      <c r="CMF53" s="773"/>
      <c r="CMG53" s="773"/>
      <c r="CMH53" s="773"/>
      <c r="CMI53" s="773"/>
      <c r="CMJ53" s="773"/>
      <c r="CMK53" s="773"/>
      <c r="CML53" s="773"/>
      <c r="CMM53" s="773"/>
      <c r="CMN53" s="773"/>
      <c r="CMO53" s="773"/>
      <c r="CMP53" s="773"/>
      <c r="CMQ53" s="773"/>
      <c r="CMR53" s="773"/>
      <c r="CMS53" s="773"/>
      <c r="CMT53" s="773"/>
      <c r="CMU53" s="773"/>
      <c r="CMV53" s="773"/>
      <c r="CMW53" s="773"/>
      <c r="CMX53" s="773"/>
      <c r="CMY53" s="773"/>
      <c r="CMZ53" s="773"/>
      <c r="CNA53" s="773"/>
      <c r="CNB53" s="773"/>
      <c r="CNC53" s="773"/>
      <c r="CND53" s="773"/>
      <c r="CNE53" s="773"/>
      <c r="CNF53" s="773"/>
      <c r="CNG53" s="773"/>
      <c r="CNH53" s="773"/>
      <c r="CNI53" s="773"/>
      <c r="CNJ53" s="773"/>
      <c r="CNK53" s="773"/>
      <c r="CNL53" s="773"/>
      <c r="CNM53" s="773"/>
      <c r="CNN53" s="773"/>
      <c r="CNO53" s="773"/>
      <c r="CNP53" s="773"/>
      <c r="CNQ53" s="773"/>
      <c r="CNR53" s="773"/>
      <c r="CNS53" s="773"/>
      <c r="CNT53" s="773"/>
      <c r="CNU53" s="773"/>
      <c r="CNV53" s="773"/>
      <c r="CNW53" s="773"/>
      <c r="CNX53" s="773"/>
      <c r="CNY53" s="773"/>
      <c r="CNZ53" s="773"/>
      <c r="COA53" s="773"/>
      <c r="COB53" s="773"/>
      <c r="COC53" s="773"/>
      <c r="COD53" s="773"/>
      <c r="COE53" s="773"/>
      <c r="COF53" s="773"/>
      <c r="COG53" s="773"/>
      <c r="COH53" s="773"/>
      <c r="COI53" s="773"/>
      <c r="COJ53" s="773"/>
      <c r="COK53" s="773"/>
      <c r="COL53" s="773"/>
      <c r="COM53" s="773"/>
      <c r="CON53" s="773"/>
      <c r="COO53" s="773"/>
      <c r="COP53" s="773"/>
      <c r="COQ53" s="773"/>
      <c r="COR53" s="773"/>
      <c r="COS53" s="773"/>
      <c r="COT53" s="773"/>
      <c r="COU53" s="773"/>
      <c r="COV53" s="773"/>
      <c r="COW53" s="773"/>
      <c r="COX53" s="773"/>
      <c r="COY53" s="773"/>
      <c r="COZ53" s="773"/>
      <c r="CPA53" s="773"/>
      <c r="CPB53" s="773"/>
      <c r="CPC53" s="773"/>
      <c r="CPD53" s="773"/>
      <c r="CPE53" s="773"/>
      <c r="CPF53" s="773"/>
      <c r="CPG53" s="773"/>
      <c r="CPH53" s="773"/>
      <c r="CPI53" s="773"/>
      <c r="CPJ53" s="773"/>
      <c r="CPK53" s="773"/>
      <c r="CPL53" s="773"/>
      <c r="CPM53" s="773"/>
      <c r="CPN53" s="773"/>
      <c r="CPO53" s="773"/>
      <c r="CPP53" s="773"/>
      <c r="CPQ53" s="773"/>
      <c r="CPR53" s="773"/>
      <c r="CPS53" s="773"/>
      <c r="CPT53" s="773"/>
      <c r="CPU53" s="773"/>
      <c r="CPV53" s="773"/>
      <c r="CPW53" s="773"/>
      <c r="CPX53" s="773"/>
      <c r="CPY53" s="773"/>
      <c r="CPZ53" s="773"/>
      <c r="CQA53" s="773"/>
      <c r="CQB53" s="773"/>
      <c r="CQC53" s="773"/>
      <c r="CQD53" s="773"/>
      <c r="CQE53" s="773"/>
      <c r="CQF53" s="773"/>
      <c r="CQG53" s="773"/>
      <c r="CQH53" s="773"/>
      <c r="CQI53" s="773"/>
      <c r="CQJ53" s="773"/>
      <c r="CQK53" s="773"/>
      <c r="CQL53" s="773"/>
      <c r="CQM53" s="773"/>
      <c r="CQN53" s="773"/>
      <c r="CQO53" s="773"/>
      <c r="CQP53" s="773"/>
      <c r="CQQ53" s="773"/>
      <c r="CQR53" s="773"/>
      <c r="CQS53" s="773"/>
      <c r="CQT53" s="773"/>
      <c r="CQU53" s="773"/>
      <c r="CQV53" s="773"/>
      <c r="CQW53" s="773"/>
      <c r="CQX53" s="773"/>
      <c r="CQY53" s="773"/>
      <c r="CQZ53" s="773"/>
      <c r="CRA53" s="773"/>
      <c r="CRB53" s="773"/>
      <c r="CRC53" s="773"/>
      <c r="CRD53" s="773"/>
      <c r="CRE53" s="773"/>
      <c r="CRF53" s="773"/>
      <c r="CRG53" s="773"/>
      <c r="CRH53" s="773"/>
      <c r="CRI53" s="773"/>
      <c r="CRJ53" s="773"/>
      <c r="CRK53" s="773"/>
      <c r="CRL53" s="773"/>
      <c r="CRM53" s="773"/>
      <c r="CRN53" s="773"/>
      <c r="CRO53" s="773"/>
      <c r="CRP53" s="773"/>
      <c r="CRQ53" s="773"/>
      <c r="CRR53" s="773"/>
      <c r="CRS53" s="773"/>
      <c r="CRT53" s="773"/>
      <c r="CRU53" s="773"/>
      <c r="CRV53" s="773"/>
      <c r="CRW53" s="773"/>
      <c r="CRX53" s="773"/>
      <c r="CRY53" s="773"/>
      <c r="CRZ53" s="773"/>
      <c r="CSA53" s="773"/>
      <c r="CSB53" s="773"/>
      <c r="CSC53" s="773"/>
      <c r="CSD53" s="773"/>
      <c r="CSE53" s="773"/>
      <c r="CSF53" s="773"/>
      <c r="CSG53" s="773"/>
      <c r="CSH53" s="773"/>
      <c r="CSI53" s="773"/>
      <c r="CSJ53" s="773"/>
      <c r="CSK53" s="773"/>
      <c r="CSL53" s="773"/>
      <c r="CSM53" s="773"/>
      <c r="CSN53" s="773"/>
      <c r="CSO53" s="773"/>
      <c r="CSP53" s="773"/>
      <c r="CSQ53" s="773"/>
      <c r="CSR53" s="773"/>
      <c r="CSS53" s="773"/>
      <c r="CST53" s="773"/>
      <c r="CSU53" s="773"/>
      <c r="CSV53" s="773"/>
      <c r="CSW53" s="773"/>
      <c r="CSX53" s="773"/>
      <c r="CSY53" s="773"/>
      <c r="CSZ53" s="773"/>
      <c r="CTA53" s="773"/>
      <c r="CTB53" s="773"/>
      <c r="CTC53" s="773"/>
      <c r="CTD53" s="773"/>
      <c r="CTE53" s="773"/>
      <c r="CTF53" s="773"/>
      <c r="CTG53" s="773"/>
      <c r="CTH53" s="773"/>
      <c r="CTI53" s="773"/>
      <c r="CTJ53" s="773"/>
      <c r="CTK53" s="773"/>
      <c r="CTL53" s="773"/>
      <c r="CTM53" s="773"/>
      <c r="CTN53" s="773"/>
      <c r="CTO53" s="773"/>
      <c r="CTP53" s="773"/>
      <c r="CTQ53" s="773"/>
      <c r="CTR53" s="773"/>
      <c r="CTS53" s="773"/>
      <c r="CTT53" s="773"/>
      <c r="CTU53" s="773"/>
      <c r="CTV53" s="773"/>
      <c r="CTW53" s="773"/>
      <c r="CTX53" s="773"/>
      <c r="CTY53" s="773"/>
      <c r="CTZ53" s="773"/>
      <c r="CUA53" s="773"/>
      <c r="CUB53" s="773"/>
      <c r="CUC53" s="773"/>
      <c r="CUD53" s="773"/>
      <c r="CUE53" s="773"/>
      <c r="CUF53" s="773"/>
      <c r="CUG53" s="773"/>
      <c r="CUH53" s="773"/>
      <c r="CUI53" s="773"/>
      <c r="CUJ53" s="773"/>
      <c r="CUK53" s="773"/>
      <c r="CUL53" s="773"/>
      <c r="CUM53" s="773"/>
      <c r="CUN53" s="773"/>
      <c r="CUO53" s="773"/>
      <c r="CUP53" s="773"/>
      <c r="CUQ53" s="773"/>
      <c r="CUR53" s="773"/>
      <c r="CUS53" s="773"/>
      <c r="CUT53" s="773"/>
      <c r="CUU53" s="773"/>
      <c r="CUV53" s="773"/>
      <c r="CUW53" s="773"/>
      <c r="CUX53" s="773"/>
      <c r="CUY53" s="773"/>
      <c r="CUZ53" s="773"/>
      <c r="CVA53" s="773"/>
      <c r="CVB53" s="773"/>
      <c r="CVC53" s="773"/>
      <c r="CVD53" s="773"/>
      <c r="CVE53" s="773"/>
      <c r="CVF53" s="773"/>
      <c r="CVG53" s="773"/>
      <c r="CVH53" s="773"/>
      <c r="CVI53" s="773"/>
      <c r="CVJ53" s="773"/>
      <c r="CVK53" s="773"/>
      <c r="CVL53" s="773"/>
      <c r="CVM53" s="773"/>
      <c r="CVN53" s="773"/>
      <c r="CVO53" s="773"/>
      <c r="CVP53" s="773"/>
      <c r="CVQ53" s="773"/>
      <c r="CVR53" s="773"/>
      <c r="CVS53" s="773"/>
      <c r="CVT53" s="773"/>
      <c r="CVU53" s="773"/>
      <c r="CVV53" s="773"/>
      <c r="CVW53" s="773"/>
      <c r="CVX53" s="773"/>
      <c r="CVY53" s="773"/>
      <c r="CVZ53" s="773"/>
      <c r="CWA53" s="773"/>
      <c r="CWB53" s="773"/>
      <c r="CWC53" s="773"/>
      <c r="CWD53" s="773"/>
      <c r="CWE53" s="773"/>
      <c r="CWF53" s="773"/>
      <c r="CWG53" s="773"/>
      <c r="CWH53" s="773"/>
      <c r="CWI53" s="773"/>
      <c r="CWJ53" s="773"/>
      <c r="CWK53" s="773"/>
      <c r="CWL53" s="773"/>
      <c r="CWM53" s="773"/>
      <c r="CWN53" s="773"/>
      <c r="CWO53" s="773"/>
      <c r="CWP53" s="773"/>
      <c r="CWQ53" s="773"/>
      <c r="CWR53" s="773"/>
      <c r="CWS53" s="773"/>
      <c r="CWT53" s="773"/>
      <c r="CWU53" s="773"/>
      <c r="CWV53" s="773"/>
      <c r="CWW53" s="773"/>
      <c r="CWX53" s="773"/>
      <c r="CWY53" s="773"/>
      <c r="CWZ53" s="773"/>
      <c r="CXA53" s="773"/>
      <c r="CXB53" s="773"/>
      <c r="CXC53" s="773"/>
      <c r="CXD53" s="773"/>
      <c r="CXE53" s="773"/>
      <c r="CXF53" s="773"/>
      <c r="CXG53" s="773"/>
      <c r="CXH53" s="773"/>
      <c r="CXI53" s="773"/>
      <c r="CXJ53" s="773"/>
      <c r="CXK53" s="773"/>
      <c r="CXL53" s="773"/>
      <c r="CXM53" s="773"/>
      <c r="CXN53" s="773"/>
      <c r="CXO53" s="773"/>
      <c r="CXP53" s="773"/>
      <c r="CXQ53" s="773"/>
      <c r="CXR53" s="773"/>
      <c r="CXS53" s="773"/>
      <c r="CXT53" s="773"/>
      <c r="CXU53" s="773"/>
      <c r="CXV53" s="773"/>
      <c r="CXW53" s="773"/>
      <c r="CXX53" s="773"/>
      <c r="CXY53" s="773"/>
      <c r="CXZ53" s="773"/>
      <c r="CYA53" s="773"/>
      <c r="CYB53" s="773"/>
      <c r="CYC53" s="773"/>
      <c r="CYD53" s="773"/>
      <c r="CYE53" s="773"/>
      <c r="CYF53" s="773"/>
      <c r="CYG53" s="773"/>
      <c r="CYH53" s="773"/>
      <c r="CYI53" s="773"/>
      <c r="CYJ53" s="773"/>
      <c r="CYK53" s="773"/>
      <c r="CYL53" s="773"/>
      <c r="CYM53" s="773"/>
      <c r="CYN53" s="773"/>
      <c r="CYO53" s="773"/>
      <c r="CYP53" s="773"/>
      <c r="CYQ53" s="773"/>
      <c r="CYR53" s="773"/>
      <c r="CYS53" s="773"/>
      <c r="CYT53" s="773"/>
      <c r="CYU53" s="773"/>
      <c r="CYV53" s="773"/>
      <c r="CYW53" s="773"/>
      <c r="CYX53" s="773"/>
      <c r="CYY53" s="773"/>
      <c r="CYZ53" s="773"/>
      <c r="CZA53" s="773"/>
      <c r="CZB53" s="773"/>
      <c r="CZC53" s="773"/>
      <c r="CZD53" s="773"/>
      <c r="CZE53" s="773"/>
      <c r="CZF53" s="773"/>
      <c r="CZG53" s="773"/>
      <c r="CZH53" s="773"/>
      <c r="CZI53" s="773"/>
      <c r="CZJ53" s="773"/>
      <c r="CZK53" s="773"/>
      <c r="CZL53" s="773"/>
      <c r="CZM53" s="773"/>
      <c r="CZN53" s="773"/>
      <c r="CZO53" s="773"/>
      <c r="CZP53" s="773"/>
      <c r="CZQ53" s="773"/>
      <c r="CZR53" s="773"/>
      <c r="CZS53" s="773"/>
      <c r="CZT53" s="773"/>
      <c r="CZU53" s="773"/>
      <c r="CZV53" s="773"/>
      <c r="CZW53" s="773"/>
      <c r="CZX53" s="773"/>
      <c r="CZY53" s="773"/>
      <c r="CZZ53" s="773"/>
      <c r="DAA53" s="773"/>
      <c r="DAB53" s="773"/>
      <c r="DAC53" s="773"/>
      <c r="DAD53" s="773"/>
      <c r="DAE53" s="773"/>
      <c r="DAF53" s="773"/>
      <c r="DAG53" s="773"/>
      <c r="DAH53" s="773"/>
      <c r="DAI53" s="773"/>
      <c r="DAJ53" s="773"/>
      <c r="DAK53" s="773"/>
      <c r="DAL53" s="773"/>
      <c r="DAM53" s="773"/>
      <c r="DAN53" s="773"/>
      <c r="DAO53" s="773"/>
      <c r="DAP53" s="773"/>
      <c r="DAQ53" s="773"/>
      <c r="DAR53" s="773"/>
      <c r="DAS53" s="773"/>
      <c r="DAT53" s="773"/>
      <c r="DAU53" s="773"/>
      <c r="DAV53" s="773"/>
      <c r="DAW53" s="773"/>
      <c r="DAX53" s="773"/>
      <c r="DAY53" s="773"/>
      <c r="DAZ53" s="773"/>
      <c r="DBA53" s="773"/>
      <c r="DBB53" s="773"/>
      <c r="DBC53" s="773"/>
      <c r="DBD53" s="773"/>
      <c r="DBE53" s="773"/>
      <c r="DBF53" s="773"/>
      <c r="DBG53" s="773"/>
      <c r="DBH53" s="773"/>
      <c r="DBI53" s="773"/>
      <c r="DBJ53" s="773"/>
      <c r="DBK53" s="773"/>
      <c r="DBL53" s="773"/>
      <c r="DBM53" s="773"/>
      <c r="DBN53" s="773"/>
      <c r="DBO53" s="773"/>
      <c r="DBP53" s="773"/>
      <c r="DBQ53" s="773"/>
      <c r="DBR53" s="773"/>
      <c r="DBS53" s="773"/>
      <c r="DBT53" s="773"/>
      <c r="DBU53" s="773"/>
      <c r="DBV53" s="773"/>
      <c r="DBW53" s="773"/>
      <c r="DBX53" s="773"/>
      <c r="DBY53" s="773"/>
      <c r="DBZ53" s="773"/>
      <c r="DCA53" s="773"/>
      <c r="DCB53" s="773"/>
      <c r="DCC53" s="773"/>
      <c r="DCD53" s="773"/>
      <c r="DCE53" s="773"/>
      <c r="DCF53" s="773"/>
      <c r="DCG53" s="773"/>
      <c r="DCH53" s="773"/>
      <c r="DCI53" s="773"/>
      <c r="DCJ53" s="773"/>
      <c r="DCK53" s="773"/>
      <c r="DCL53" s="773"/>
      <c r="DCM53" s="773"/>
      <c r="DCN53" s="773"/>
      <c r="DCO53" s="773"/>
      <c r="DCP53" s="773"/>
      <c r="DCQ53" s="773"/>
      <c r="DCR53" s="773"/>
      <c r="DCS53" s="773"/>
      <c r="DCT53" s="773"/>
      <c r="DCU53" s="773"/>
      <c r="DCV53" s="773"/>
      <c r="DCW53" s="773"/>
      <c r="DCX53" s="773"/>
      <c r="DCY53" s="773"/>
      <c r="DCZ53" s="773"/>
      <c r="DDA53" s="773"/>
      <c r="DDB53" s="773"/>
      <c r="DDC53" s="773"/>
      <c r="DDD53" s="773"/>
      <c r="DDE53" s="773"/>
      <c r="DDF53" s="773"/>
      <c r="DDG53" s="773"/>
      <c r="DDH53" s="773"/>
      <c r="DDI53" s="773"/>
      <c r="DDJ53" s="773"/>
      <c r="DDK53" s="773"/>
      <c r="DDL53" s="773"/>
      <c r="DDM53" s="773"/>
      <c r="DDN53" s="773"/>
      <c r="DDO53" s="773"/>
      <c r="DDP53" s="773"/>
      <c r="DDQ53" s="773"/>
      <c r="DDR53" s="773"/>
      <c r="DDS53" s="773"/>
      <c r="DDT53" s="773"/>
      <c r="DDU53" s="773"/>
      <c r="DDV53" s="773"/>
      <c r="DDW53" s="773"/>
      <c r="DDX53" s="773"/>
      <c r="DDY53" s="773"/>
      <c r="DDZ53" s="773"/>
      <c r="DEA53" s="773"/>
      <c r="DEB53" s="773"/>
      <c r="DEC53" s="773"/>
      <c r="DED53" s="773"/>
      <c r="DEE53" s="773"/>
      <c r="DEF53" s="773"/>
      <c r="DEG53" s="773"/>
      <c r="DEH53" s="773"/>
      <c r="DEI53" s="773"/>
      <c r="DEJ53" s="773"/>
      <c r="DEK53" s="773"/>
      <c r="DEL53" s="773"/>
      <c r="DEM53" s="773"/>
      <c r="DEN53" s="773"/>
      <c r="DEO53" s="773"/>
      <c r="DEP53" s="773"/>
      <c r="DEQ53" s="773"/>
      <c r="DER53" s="773"/>
      <c r="DES53" s="773"/>
      <c r="DET53" s="773"/>
      <c r="DEU53" s="773"/>
      <c r="DEV53" s="773"/>
      <c r="DEW53" s="773"/>
      <c r="DEX53" s="773"/>
      <c r="DEY53" s="773"/>
      <c r="DEZ53" s="773"/>
      <c r="DFA53" s="773"/>
      <c r="DFB53" s="773"/>
      <c r="DFC53" s="773"/>
      <c r="DFD53" s="773"/>
      <c r="DFE53" s="773"/>
      <c r="DFF53" s="773"/>
      <c r="DFG53" s="773"/>
      <c r="DFH53" s="773"/>
      <c r="DFI53" s="773"/>
      <c r="DFJ53" s="773"/>
      <c r="DFK53" s="773"/>
      <c r="DFL53" s="773"/>
      <c r="DFM53" s="773"/>
      <c r="DFN53" s="773"/>
      <c r="DFO53" s="773"/>
      <c r="DFP53" s="773"/>
      <c r="DFQ53" s="773"/>
      <c r="DFR53" s="773"/>
      <c r="DFS53" s="773"/>
      <c r="DFT53" s="773"/>
      <c r="DFU53" s="773"/>
      <c r="DFV53" s="773"/>
      <c r="DFW53" s="773"/>
      <c r="DFX53" s="773"/>
      <c r="DFY53" s="773"/>
      <c r="DFZ53" s="773"/>
      <c r="DGA53" s="773"/>
      <c r="DGB53" s="773"/>
      <c r="DGC53" s="773"/>
      <c r="DGD53" s="773"/>
      <c r="DGE53" s="773"/>
      <c r="DGF53" s="773"/>
      <c r="DGG53" s="773"/>
      <c r="DGH53" s="773"/>
      <c r="DGI53" s="773"/>
      <c r="DGJ53" s="773"/>
      <c r="DGK53" s="773"/>
      <c r="DGL53" s="773"/>
      <c r="DGM53" s="773"/>
      <c r="DGN53" s="773"/>
      <c r="DGO53" s="773"/>
      <c r="DGP53" s="773"/>
      <c r="DGQ53" s="773"/>
      <c r="DGR53" s="773"/>
      <c r="DGS53" s="773"/>
      <c r="DGT53" s="773"/>
      <c r="DGU53" s="773"/>
      <c r="DGV53" s="773"/>
      <c r="DGW53" s="773"/>
      <c r="DGX53" s="773"/>
      <c r="DGY53" s="773"/>
      <c r="DGZ53" s="773"/>
      <c r="DHA53" s="773"/>
      <c r="DHB53" s="773"/>
      <c r="DHC53" s="773"/>
      <c r="DHD53" s="773"/>
      <c r="DHE53" s="773"/>
      <c r="DHF53" s="773"/>
      <c r="DHG53" s="773"/>
      <c r="DHH53" s="773"/>
      <c r="DHI53" s="773"/>
      <c r="DHJ53" s="773"/>
      <c r="DHK53" s="773"/>
      <c r="DHL53" s="773"/>
      <c r="DHM53" s="773"/>
      <c r="DHN53" s="773"/>
      <c r="DHO53" s="773"/>
      <c r="DHP53" s="773"/>
      <c r="DHQ53" s="773"/>
      <c r="DHR53" s="773"/>
      <c r="DHS53" s="773"/>
      <c r="DHT53" s="773"/>
      <c r="DHU53" s="773"/>
      <c r="DHV53" s="773"/>
      <c r="DHW53" s="773"/>
      <c r="DHX53" s="773"/>
      <c r="DHY53" s="773"/>
      <c r="DHZ53" s="773"/>
      <c r="DIA53" s="773"/>
      <c r="DIB53" s="773"/>
      <c r="DIC53" s="773"/>
      <c r="DID53" s="773"/>
      <c r="DIE53" s="773"/>
      <c r="DIF53" s="773"/>
      <c r="DIG53" s="773"/>
      <c r="DIH53" s="773"/>
      <c r="DII53" s="773"/>
      <c r="DIJ53" s="773"/>
      <c r="DIK53" s="773"/>
      <c r="DIL53" s="773"/>
      <c r="DIM53" s="773"/>
      <c r="DIN53" s="773"/>
      <c r="DIO53" s="773"/>
      <c r="DIP53" s="773"/>
      <c r="DIQ53" s="773"/>
      <c r="DIR53" s="773"/>
      <c r="DIS53" s="773"/>
      <c r="DIT53" s="773"/>
      <c r="DIU53" s="773"/>
      <c r="DIV53" s="773"/>
      <c r="DIW53" s="773"/>
      <c r="DIX53" s="773"/>
      <c r="DIY53" s="773"/>
      <c r="DIZ53" s="773"/>
      <c r="DJA53" s="773"/>
      <c r="DJB53" s="773"/>
      <c r="DJC53" s="773"/>
      <c r="DJD53" s="773"/>
      <c r="DJE53" s="773"/>
      <c r="DJF53" s="773"/>
      <c r="DJG53" s="773"/>
      <c r="DJH53" s="773"/>
      <c r="DJI53" s="773"/>
      <c r="DJJ53" s="773"/>
      <c r="DJK53" s="773"/>
      <c r="DJL53" s="773"/>
      <c r="DJM53" s="773"/>
      <c r="DJN53" s="773"/>
      <c r="DJO53" s="773"/>
      <c r="DJP53" s="773"/>
      <c r="DJQ53" s="773"/>
      <c r="DJR53" s="773"/>
      <c r="DJS53" s="773"/>
      <c r="DJT53" s="773"/>
      <c r="DJU53" s="773"/>
      <c r="DJV53" s="773"/>
      <c r="DJW53" s="773"/>
      <c r="DJX53" s="773"/>
      <c r="DJY53" s="773"/>
      <c r="DJZ53" s="773"/>
      <c r="DKA53" s="773"/>
      <c r="DKB53" s="773"/>
      <c r="DKC53" s="773"/>
      <c r="DKD53" s="773"/>
      <c r="DKE53" s="773"/>
      <c r="DKF53" s="773"/>
      <c r="DKG53" s="773"/>
      <c r="DKH53" s="773"/>
      <c r="DKI53" s="773"/>
      <c r="DKJ53" s="773"/>
      <c r="DKK53" s="773"/>
      <c r="DKL53" s="773"/>
      <c r="DKM53" s="773"/>
      <c r="DKN53" s="773"/>
      <c r="DKO53" s="773"/>
      <c r="DKP53" s="773"/>
      <c r="DKQ53" s="773"/>
      <c r="DKR53" s="773"/>
      <c r="DKS53" s="773"/>
      <c r="DKT53" s="773"/>
      <c r="DKU53" s="773"/>
      <c r="DKV53" s="773"/>
      <c r="DKW53" s="773"/>
      <c r="DKX53" s="773"/>
      <c r="DKY53" s="773"/>
      <c r="DKZ53" s="773"/>
      <c r="DLA53" s="773"/>
      <c r="DLB53" s="773"/>
      <c r="DLC53" s="773"/>
      <c r="DLD53" s="773"/>
      <c r="DLE53" s="773"/>
      <c r="DLF53" s="773"/>
      <c r="DLG53" s="773"/>
      <c r="DLH53" s="773"/>
      <c r="DLI53" s="773"/>
      <c r="DLJ53" s="773"/>
      <c r="DLK53" s="773"/>
      <c r="DLL53" s="773"/>
      <c r="DLM53" s="773"/>
      <c r="DLN53" s="773"/>
      <c r="DLO53" s="773"/>
      <c r="DLP53" s="773"/>
      <c r="DLQ53" s="773"/>
      <c r="DLR53" s="773"/>
      <c r="DLS53" s="773"/>
      <c r="DLT53" s="773"/>
      <c r="DLU53" s="773"/>
      <c r="DLV53" s="773"/>
      <c r="DLW53" s="773"/>
      <c r="DLX53" s="773"/>
      <c r="DLY53" s="773"/>
      <c r="DLZ53" s="773"/>
      <c r="DMA53" s="773"/>
      <c r="DMB53" s="773"/>
      <c r="DMC53" s="773"/>
      <c r="DMD53" s="773"/>
      <c r="DME53" s="773"/>
      <c r="DMF53" s="773"/>
      <c r="DMG53" s="773"/>
      <c r="DMH53" s="773"/>
      <c r="DMI53" s="773"/>
      <c r="DMJ53" s="773"/>
      <c r="DMK53" s="773"/>
      <c r="DML53" s="773"/>
      <c r="DMM53" s="773"/>
      <c r="DMN53" s="773"/>
      <c r="DMO53" s="773"/>
      <c r="DMP53" s="773"/>
      <c r="DMQ53" s="773"/>
      <c r="DMR53" s="773"/>
      <c r="DMS53" s="773"/>
      <c r="DMT53" s="773"/>
      <c r="DMU53" s="773"/>
      <c r="DMV53" s="773"/>
      <c r="DMW53" s="773"/>
      <c r="DMX53" s="773"/>
      <c r="DMY53" s="773"/>
      <c r="DMZ53" s="773"/>
      <c r="DNA53" s="773"/>
      <c r="DNB53" s="773"/>
      <c r="DNC53" s="773"/>
      <c r="DNM53" s="773"/>
      <c r="DNN53" s="773"/>
      <c r="DNO53" s="773"/>
      <c r="DNP53" s="773"/>
      <c r="DNQ53" s="773"/>
      <c r="DNR53" s="773"/>
      <c r="DNS53" s="773"/>
      <c r="DNT53" s="773"/>
      <c r="DNU53" s="773"/>
      <c r="DNV53" s="773"/>
      <c r="DNW53" s="773"/>
      <c r="DNX53" s="773"/>
      <c r="DNY53" s="773"/>
      <c r="DNZ53" s="773"/>
      <c r="DOA53" s="773"/>
      <c r="DOB53" s="773"/>
      <c r="DOC53" s="773"/>
      <c r="DOD53" s="773"/>
      <c r="DOE53" s="773"/>
      <c r="DOF53" s="773"/>
      <c r="DOG53" s="773"/>
      <c r="DOH53" s="773"/>
      <c r="DOI53" s="773"/>
      <c r="DOJ53" s="773"/>
      <c r="DOK53" s="773"/>
      <c r="DOL53" s="773"/>
      <c r="DOM53" s="773"/>
      <c r="DON53" s="773"/>
      <c r="DOO53" s="773"/>
      <c r="DOP53" s="773"/>
      <c r="DOQ53" s="773"/>
      <c r="DOR53" s="773"/>
      <c r="DOS53" s="773"/>
      <c r="DOT53" s="773"/>
      <c r="DOU53" s="773"/>
      <c r="DOV53" s="773"/>
      <c r="DOW53" s="773"/>
      <c r="DOX53" s="773"/>
      <c r="DOY53" s="773"/>
      <c r="DOZ53" s="773"/>
      <c r="DPA53" s="773"/>
      <c r="DPB53" s="773"/>
      <c r="DPC53" s="773"/>
      <c r="DPD53" s="773"/>
      <c r="DPE53" s="773"/>
      <c r="DPF53" s="773"/>
      <c r="DPG53" s="773"/>
      <c r="DPH53" s="773"/>
      <c r="DPI53" s="773"/>
      <c r="DPJ53" s="773"/>
      <c r="DPK53" s="773"/>
      <c r="DPL53" s="773"/>
      <c r="DPM53" s="773"/>
      <c r="DPN53" s="773"/>
      <c r="DPO53" s="773"/>
      <c r="DPP53" s="773"/>
      <c r="DPQ53" s="773"/>
      <c r="DPR53" s="773"/>
      <c r="DPS53" s="773"/>
      <c r="DPT53" s="773"/>
      <c r="DPU53" s="773"/>
      <c r="DPV53" s="773"/>
      <c r="DPW53" s="773"/>
      <c r="DPX53" s="773"/>
      <c r="DPY53" s="773"/>
      <c r="DPZ53" s="773"/>
      <c r="DQA53" s="773"/>
      <c r="DQB53" s="773"/>
      <c r="DQC53" s="773"/>
      <c r="DQD53" s="773"/>
      <c r="DQE53" s="773"/>
      <c r="DQF53" s="773"/>
      <c r="DQG53" s="773"/>
      <c r="DQH53" s="773"/>
      <c r="DQI53" s="773"/>
      <c r="DQJ53" s="773"/>
      <c r="DQK53" s="773"/>
      <c r="DQL53" s="773"/>
      <c r="DQM53" s="773"/>
      <c r="DQN53" s="773"/>
      <c r="DQO53" s="773"/>
      <c r="DQP53" s="773"/>
      <c r="DQQ53" s="773"/>
      <c r="DQR53" s="773"/>
      <c r="DQS53" s="773"/>
      <c r="DQT53" s="773"/>
      <c r="DQU53" s="773"/>
      <c r="DQV53" s="773"/>
      <c r="DQW53" s="773"/>
      <c r="DQX53" s="773"/>
      <c r="DQY53" s="773"/>
      <c r="DQZ53" s="773"/>
      <c r="DRA53" s="773"/>
      <c r="DRB53" s="773"/>
      <c r="DRC53" s="773"/>
      <c r="DRD53" s="773"/>
      <c r="DRE53" s="773"/>
      <c r="DRF53" s="773"/>
      <c r="DRG53" s="773"/>
      <c r="DRH53" s="773"/>
      <c r="DRI53" s="773"/>
      <c r="DRJ53" s="773"/>
      <c r="DRK53" s="773"/>
      <c r="DRL53" s="773"/>
      <c r="DRM53" s="773"/>
      <c r="DRN53" s="773"/>
      <c r="DRO53" s="773"/>
      <c r="DRP53" s="773"/>
      <c r="DRQ53" s="773"/>
      <c r="DRR53" s="773"/>
      <c r="DRS53" s="773"/>
      <c r="DRT53" s="773"/>
      <c r="DRU53" s="773"/>
      <c r="DRV53" s="773"/>
      <c r="DRW53" s="773"/>
      <c r="DRX53" s="773"/>
      <c r="DRY53" s="773"/>
      <c r="DRZ53" s="773"/>
      <c r="DSA53" s="773"/>
      <c r="DSB53" s="773"/>
      <c r="DSC53" s="773"/>
      <c r="DSD53" s="773"/>
      <c r="DSE53" s="773"/>
      <c r="DSF53" s="773"/>
      <c r="DSG53" s="773"/>
      <c r="DSH53" s="773"/>
      <c r="DSI53" s="773"/>
      <c r="DSJ53" s="773"/>
      <c r="DSK53" s="773"/>
      <c r="DSL53" s="773"/>
      <c r="DSM53" s="773"/>
      <c r="DSN53" s="773"/>
      <c r="DSO53" s="773"/>
      <c r="DSP53" s="773"/>
      <c r="DSQ53" s="773"/>
      <c r="DSR53" s="773"/>
      <c r="DSS53" s="773"/>
      <c r="DST53" s="773"/>
      <c r="DSU53" s="773"/>
      <c r="DSV53" s="773"/>
      <c r="DSW53" s="773"/>
      <c r="DSX53" s="773"/>
      <c r="DSY53" s="773"/>
      <c r="DSZ53" s="773"/>
      <c r="DTA53" s="773"/>
      <c r="DTB53" s="773"/>
      <c r="DTC53" s="773"/>
      <c r="DTD53" s="773"/>
      <c r="DTE53" s="773"/>
      <c r="DTF53" s="773"/>
      <c r="DTG53" s="773"/>
      <c r="DTH53" s="773"/>
      <c r="DTI53" s="773"/>
      <c r="DTJ53" s="773"/>
      <c r="DTK53" s="773"/>
      <c r="DTL53" s="773"/>
      <c r="DTM53" s="773"/>
      <c r="DTN53" s="773"/>
      <c r="DTO53" s="773"/>
      <c r="DTP53" s="773"/>
      <c r="DTQ53" s="773"/>
      <c r="DTR53" s="773"/>
      <c r="DTS53" s="773"/>
      <c r="DTT53" s="773"/>
      <c r="DTU53" s="773"/>
      <c r="DTV53" s="773"/>
      <c r="DTW53" s="773"/>
      <c r="DTX53" s="773"/>
      <c r="DTY53" s="773"/>
      <c r="DTZ53" s="773"/>
      <c r="DUA53" s="773"/>
      <c r="DUB53" s="773"/>
      <c r="DUC53" s="773"/>
      <c r="DUD53" s="773"/>
      <c r="DUE53" s="773"/>
      <c r="DUF53" s="773"/>
      <c r="DUG53" s="773"/>
      <c r="DUH53" s="773"/>
      <c r="DUI53" s="773"/>
      <c r="DUJ53" s="773"/>
      <c r="DUK53" s="773"/>
      <c r="DUL53" s="773"/>
      <c r="DUM53" s="773"/>
      <c r="DUN53" s="773"/>
      <c r="DUO53" s="773"/>
      <c r="DUP53" s="773"/>
      <c r="DUQ53" s="773"/>
      <c r="DUR53" s="773"/>
      <c r="DUS53" s="773"/>
      <c r="DUT53" s="773"/>
      <c r="DUU53" s="773"/>
      <c r="DUV53" s="773"/>
      <c r="DUW53" s="773"/>
      <c r="DUX53" s="773"/>
      <c r="DUY53" s="773"/>
      <c r="DUZ53" s="773"/>
      <c r="DVA53" s="773"/>
      <c r="DVB53" s="773"/>
      <c r="DVC53" s="773"/>
      <c r="DVD53" s="773"/>
      <c r="DVE53" s="773"/>
      <c r="DVF53" s="773"/>
      <c r="DVG53" s="773"/>
      <c r="DVH53" s="773"/>
      <c r="DVI53" s="773"/>
      <c r="DVJ53" s="773"/>
      <c r="DVK53" s="773"/>
      <c r="DVL53" s="773"/>
      <c r="DVM53" s="773"/>
      <c r="DVN53" s="773"/>
      <c r="DVO53" s="773"/>
      <c r="DVP53" s="773"/>
      <c r="DVQ53" s="773"/>
      <c r="DVR53" s="773"/>
      <c r="DVS53" s="773"/>
      <c r="DVT53" s="773"/>
      <c r="DVU53" s="773"/>
      <c r="DVV53" s="773"/>
      <c r="DVW53" s="773"/>
      <c r="DVX53" s="773"/>
      <c r="DVY53" s="773"/>
      <c r="DVZ53" s="773"/>
      <c r="DWA53" s="773"/>
      <c r="DWB53" s="773"/>
      <c r="DWC53" s="773"/>
      <c r="DWD53" s="773"/>
      <c r="DWE53" s="773"/>
      <c r="DWF53" s="773"/>
      <c r="DWG53" s="773"/>
      <c r="DWH53" s="773"/>
      <c r="DWI53" s="773"/>
      <c r="DWJ53" s="773"/>
      <c r="DWK53" s="773"/>
      <c r="DWL53" s="773"/>
      <c r="DWM53" s="773"/>
      <c r="DWN53" s="773"/>
      <c r="DWO53" s="773"/>
      <c r="DWP53" s="773"/>
      <c r="DWQ53" s="773"/>
      <c r="DWR53" s="773"/>
      <c r="DWS53" s="773"/>
      <c r="DWT53" s="773"/>
      <c r="DWU53" s="773"/>
      <c r="DWV53" s="773"/>
      <c r="DWW53" s="773"/>
      <c r="DWX53" s="773"/>
      <c r="DWY53" s="773"/>
      <c r="DWZ53" s="773"/>
      <c r="DXA53" s="773"/>
      <c r="DXB53" s="773"/>
      <c r="DXC53" s="773"/>
      <c r="DXD53" s="773"/>
      <c r="DXE53" s="773"/>
      <c r="DXF53" s="773"/>
      <c r="DXG53" s="773"/>
      <c r="DXH53" s="773"/>
      <c r="DXI53" s="773"/>
      <c r="DXJ53" s="773"/>
      <c r="DXK53" s="773"/>
      <c r="DXL53" s="773"/>
      <c r="DXM53" s="773"/>
      <c r="DXN53" s="773"/>
      <c r="DXO53" s="773"/>
      <c r="DXP53" s="773"/>
      <c r="DXQ53" s="773"/>
      <c r="DXR53" s="773"/>
      <c r="DXS53" s="773"/>
      <c r="DXT53" s="773"/>
      <c r="DXU53" s="773"/>
      <c r="DXV53" s="773"/>
      <c r="DXW53" s="773"/>
      <c r="DXX53" s="773"/>
      <c r="DXY53" s="773"/>
      <c r="DXZ53" s="773"/>
      <c r="DYA53" s="773"/>
      <c r="DYB53" s="773"/>
      <c r="DYC53" s="773"/>
      <c r="DYD53" s="773"/>
      <c r="DYE53" s="773"/>
      <c r="DYF53" s="773"/>
      <c r="DYG53" s="773"/>
      <c r="DYH53" s="773"/>
      <c r="DYI53" s="773"/>
      <c r="DYJ53" s="773"/>
      <c r="DYK53" s="773"/>
      <c r="DYL53" s="773"/>
      <c r="DYM53" s="773"/>
      <c r="DYN53" s="773"/>
      <c r="DYO53" s="773"/>
      <c r="DYP53" s="773"/>
      <c r="DYQ53" s="773"/>
      <c r="DYR53" s="773"/>
      <c r="DYS53" s="773"/>
      <c r="DYT53" s="773"/>
      <c r="DYU53" s="773"/>
      <c r="DYV53" s="773"/>
      <c r="DYW53" s="773"/>
      <c r="DYX53" s="773"/>
      <c r="DYY53" s="773"/>
      <c r="DYZ53" s="773"/>
      <c r="DZA53" s="773"/>
      <c r="DZB53" s="773"/>
      <c r="DZC53" s="773"/>
      <c r="DZD53" s="773"/>
      <c r="DZE53" s="773"/>
      <c r="DZF53" s="773"/>
      <c r="DZG53" s="773"/>
      <c r="DZH53" s="773"/>
      <c r="DZI53" s="773"/>
      <c r="DZJ53" s="773"/>
      <c r="DZK53" s="773"/>
      <c r="DZL53" s="773"/>
      <c r="DZM53" s="773"/>
      <c r="DZN53" s="773"/>
      <c r="DZO53" s="773"/>
      <c r="DZP53" s="773"/>
      <c r="DZQ53" s="773"/>
      <c r="DZR53" s="773"/>
      <c r="DZS53" s="773"/>
      <c r="DZT53" s="773"/>
      <c r="DZU53" s="773"/>
      <c r="DZV53" s="773"/>
      <c r="DZW53" s="773"/>
      <c r="DZX53" s="773"/>
      <c r="DZY53" s="773"/>
      <c r="DZZ53" s="773"/>
      <c r="EAA53" s="773"/>
      <c r="EAB53" s="773"/>
      <c r="EAC53" s="773"/>
      <c r="EAD53" s="773"/>
      <c r="EAE53" s="773"/>
      <c r="EAF53" s="773"/>
      <c r="EAG53" s="773"/>
      <c r="EAH53" s="773"/>
      <c r="EAI53" s="773"/>
      <c r="EAJ53" s="773"/>
      <c r="EAK53" s="773"/>
      <c r="EAL53" s="773"/>
      <c r="EAM53" s="773"/>
      <c r="EAN53" s="773"/>
      <c r="EAO53" s="773"/>
      <c r="EAP53" s="773"/>
      <c r="EAQ53" s="773"/>
      <c r="EAR53" s="773"/>
      <c r="EAS53" s="773"/>
      <c r="EAT53" s="773"/>
      <c r="EAU53" s="773"/>
      <c r="EAV53" s="773"/>
      <c r="EAW53" s="773"/>
      <c r="EAX53" s="773"/>
      <c r="EAY53" s="773"/>
      <c r="EAZ53" s="773"/>
      <c r="EBA53" s="773"/>
      <c r="EBB53" s="773"/>
      <c r="EBC53" s="773"/>
      <c r="EBD53" s="773"/>
      <c r="EBE53" s="773"/>
      <c r="EBF53" s="773"/>
      <c r="EBG53" s="773"/>
      <c r="EBH53" s="773"/>
      <c r="EBI53" s="773"/>
      <c r="EBJ53" s="773"/>
      <c r="EBK53" s="773"/>
      <c r="EBL53" s="773"/>
      <c r="EBM53" s="773"/>
      <c r="EBN53" s="773"/>
      <c r="EBO53" s="773"/>
      <c r="EBP53" s="773"/>
      <c r="EBQ53" s="773"/>
      <c r="EBR53" s="773"/>
      <c r="EBS53" s="773"/>
      <c r="EBT53" s="773"/>
      <c r="EBU53" s="773"/>
      <c r="EBV53" s="773"/>
      <c r="EBW53" s="773"/>
      <c r="EBX53" s="773"/>
      <c r="EBY53" s="773"/>
      <c r="EBZ53" s="773"/>
      <c r="ECA53" s="773"/>
      <c r="ECB53" s="773"/>
      <c r="ECC53" s="773"/>
      <c r="ECD53" s="773"/>
      <c r="ECE53" s="773"/>
      <c r="ECF53" s="773"/>
      <c r="ECG53" s="773"/>
      <c r="ECH53" s="773"/>
      <c r="ECI53" s="773"/>
      <c r="ECJ53" s="773"/>
      <c r="ECK53" s="773"/>
      <c r="ECL53" s="773"/>
      <c r="ECM53" s="773"/>
      <c r="ECN53" s="773"/>
      <c r="ECO53" s="773"/>
      <c r="ECP53" s="773"/>
      <c r="ECQ53" s="773"/>
      <c r="ECR53" s="773"/>
      <c r="ECS53" s="773"/>
      <c r="ECT53" s="773"/>
      <c r="ECU53" s="773"/>
      <c r="ECV53" s="773"/>
      <c r="ECW53" s="773"/>
      <c r="ECX53" s="773"/>
      <c r="ECY53" s="773"/>
      <c r="ECZ53" s="773"/>
      <c r="EDA53" s="773"/>
      <c r="EDB53" s="773"/>
      <c r="EDC53" s="773"/>
      <c r="EDD53" s="773"/>
      <c r="EDE53" s="773"/>
      <c r="EDF53" s="773"/>
      <c r="EDG53" s="773"/>
      <c r="EDH53" s="773"/>
      <c r="EDI53" s="773"/>
      <c r="EDJ53" s="773"/>
      <c r="EDK53" s="773"/>
      <c r="EDL53" s="773"/>
      <c r="EDM53" s="773"/>
      <c r="EDN53" s="773"/>
      <c r="EDO53" s="773"/>
      <c r="EDP53" s="773"/>
      <c r="EDQ53" s="773"/>
      <c r="EDR53" s="773"/>
      <c r="EDS53" s="773"/>
      <c r="EDT53" s="773"/>
      <c r="EDU53" s="773"/>
      <c r="EDV53" s="773"/>
      <c r="EDW53" s="773"/>
      <c r="EDX53" s="773"/>
      <c r="EDY53" s="773"/>
      <c r="EDZ53" s="773"/>
      <c r="EEA53" s="773"/>
      <c r="EEB53" s="773"/>
      <c r="EEC53" s="773"/>
      <c r="EED53" s="773"/>
      <c r="EEE53" s="773"/>
      <c r="EEF53" s="773"/>
      <c r="EEG53" s="773"/>
      <c r="EEH53" s="773"/>
      <c r="EEI53" s="773"/>
      <c r="EEJ53" s="773"/>
      <c r="EEK53" s="773"/>
      <c r="EEL53" s="773"/>
      <c r="EEM53" s="773"/>
      <c r="EEN53" s="773"/>
      <c r="EEO53" s="773"/>
      <c r="EEP53" s="773"/>
      <c r="EEQ53" s="773"/>
      <c r="EER53" s="773"/>
      <c r="EES53" s="773"/>
      <c r="EET53" s="773"/>
      <c r="EEU53" s="773"/>
      <c r="EEV53" s="773"/>
      <c r="EEW53" s="773"/>
      <c r="EEX53" s="773"/>
      <c r="EEY53" s="773"/>
      <c r="EEZ53" s="773"/>
      <c r="EFA53" s="773"/>
      <c r="EFB53" s="773"/>
      <c r="EFC53" s="773"/>
      <c r="EFD53" s="773"/>
      <c r="EFE53" s="773"/>
      <c r="EFF53" s="773"/>
      <c r="EFG53" s="773"/>
      <c r="EFH53" s="773"/>
      <c r="EFI53" s="773"/>
      <c r="EFJ53" s="773"/>
      <c r="EFK53" s="773"/>
      <c r="EFL53" s="773"/>
      <c r="EFM53" s="773"/>
      <c r="EFN53" s="773"/>
      <c r="EFO53" s="773"/>
      <c r="EFP53" s="773"/>
      <c r="EFQ53" s="773"/>
      <c r="EFR53" s="773"/>
      <c r="EFS53" s="773"/>
      <c r="EFT53" s="773"/>
      <c r="EFU53" s="773"/>
      <c r="EFV53" s="773"/>
      <c r="EFW53" s="773"/>
      <c r="EFX53" s="773"/>
      <c r="EFY53" s="773"/>
      <c r="EFZ53" s="773"/>
      <c r="EGA53" s="773"/>
      <c r="EGB53" s="773"/>
      <c r="EGC53" s="773"/>
      <c r="EGD53" s="773"/>
      <c r="EGE53" s="773"/>
      <c r="EGF53" s="773"/>
      <c r="EGG53" s="773"/>
      <c r="EGH53" s="773"/>
      <c r="EGI53" s="773"/>
      <c r="EGJ53" s="773"/>
      <c r="EGK53" s="773"/>
      <c r="EGL53" s="773"/>
      <c r="EGM53" s="773"/>
      <c r="EGN53" s="773"/>
      <c r="EGO53" s="773"/>
      <c r="EGP53" s="773"/>
      <c r="EGQ53" s="773"/>
      <c r="EGR53" s="773"/>
      <c r="EGS53" s="773"/>
      <c r="EGT53" s="773"/>
      <c r="EGU53" s="773"/>
      <c r="EGV53" s="773"/>
      <c r="EGW53" s="773"/>
      <c r="EGX53" s="773"/>
      <c r="EGY53" s="773"/>
      <c r="EGZ53" s="773"/>
      <c r="EHA53" s="773"/>
      <c r="EHB53" s="773"/>
      <c r="EHC53" s="773"/>
      <c r="EHD53" s="773"/>
      <c r="EHE53" s="773"/>
      <c r="EHF53" s="773"/>
      <c r="EHG53" s="773"/>
      <c r="EHH53" s="773"/>
      <c r="EHI53" s="773"/>
      <c r="EHJ53" s="773"/>
      <c r="EHK53" s="773"/>
      <c r="EHL53" s="773"/>
      <c r="EHM53" s="773"/>
      <c r="EHN53" s="773"/>
      <c r="EHO53" s="773"/>
      <c r="EHP53" s="773"/>
      <c r="EHQ53" s="773"/>
      <c r="EHR53" s="773"/>
      <c r="EHS53" s="773"/>
      <c r="EHT53" s="773"/>
      <c r="EHU53" s="773"/>
      <c r="EHV53" s="773"/>
      <c r="EHW53" s="773"/>
      <c r="EHX53" s="773"/>
      <c r="EHY53" s="773"/>
      <c r="EHZ53" s="773"/>
      <c r="EIA53" s="773"/>
      <c r="EIB53" s="773"/>
      <c r="EIC53" s="773"/>
      <c r="EID53" s="773"/>
      <c r="EIE53" s="773"/>
      <c r="EIF53" s="773"/>
      <c r="EIG53" s="773"/>
      <c r="EIH53" s="773"/>
      <c r="EII53" s="773"/>
      <c r="EIJ53" s="773"/>
      <c r="EIK53" s="773"/>
      <c r="EIL53" s="773"/>
      <c r="EIM53" s="773"/>
      <c r="EIN53" s="773"/>
      <c r="EIO53" s="773"/>
      <c r="EIP53" s="773"/>
      <c r="EIQ53" s="773"/>
      <c r="EIR53" s="773"/>
      <c r="EIS53" s="773"/>
      <c r="EIT53" s="773"/>
      <c r="EIU53" s="773"/>
      <c r="EIV53" s="773"/>
      <c r="EIW53" s="773"/>
      <c r="EIX53" s="773"/>
      <c r="EIY53" s="773"/>
      <c r="EIZ53" s="773"/>
      <c r="EJA53" s="773"/>
      <c r="EJB53" s="773"/>
      <c r="EJC53" s="773"/>
      <c r="EJD53" s="773"/>
      <c r="EJE53" s="773"/>
      <c r="EJF53" s="773"/>
      <c r="EJG53" s="773"/>
      <c r="EJH53" s="773"/>
      <c r="EJI53" s="773"/>
      <c r="EJJ53" s="773"/>
      <c r="EJK53" s="773"/>
      <c r="EJL53" s="773"/>
      <c r="EJM53" s="773"/>
      <c r="EJN53" s="773"/>
      <c r="EJO53" s="773"/>
      <c r="EJP53" s="773"/>
      <c r="EJQ53" s="773"/>
      <c r="EJR53" s="773"/>
      <c r="EJS53" s="773"/>
      <c r="EJT53" s="773"/>
      <c r="EJU53" s="773"/>
      <c r="EJV53" s="773"/>
      <c r="EJW53" s="773"/>
      <c r="EJX53" s="773"/>
      <c r="EJY53" s="773"/>
      <c r="EJZ53" s="773"/>
      <c r="EKA53" s="773"/>
      <c r="EKB53" s="773"/>
      <c r="EKC53" s="773"/>
      <c r="EKD53" s="773"/>
      <c r="EKE53" s="773"/>
      <c r="EKF53" s="773"/>
      <c r="EKG53" s="773"/>
      <c r="EKH53" s="773"/>
      <c r="EKI53" s="773"/>
      <c r="EKJ53" s="773"/>
      <c r="EKK53" s="773"/>
      <c r="EKL53" s="773"/>
      <c r="EKM53" s="773"/>
      <c r="EKN53" s="773"/>
      <c r="EKO53" s="773"/>
      <c r="EKP53" s="773"/>
      <c r="EKQ53" s="773"/>
      <c r="EKR53" s="773"/>
      <c r="EKS53" s="773"/>
      <c r="EKT53" s="773"/>
      <c r="EKU53" s="773"/>
      <c r="EKV53" s="773"/>
      <c r="EKW53" s="773"/>
      <c r="EKX53" s="773"/>
      <c r="EKY53" s="773"/>
      <c r="EKZ53" s="773"/>
      <c r="ELA53" s="773"/>
      <c r="ELB53" s="773"/>
      <c r="ELC53" s="773"/>
      <c r="ELD53" s="773"/>
      <c r="ELE53" s="773"/>
      <c r="ELF53" s="773"/>
      <c r="ELG53" s="773"/>
      <c r="ELH53" s="773"/>
      <c r="ELI53" s="773"/>
      <c r="ELJ53" s="773"/>
      <c r="ELK53" s="773"/>
      <c r="ELL53" s="773"/>
      <c r="ELM53" s="773"/>
      <c r="ELN53" s="773"/>
      <c r="ELO53" s="773"/>
      <c r="ELP53" s="773"/>
      <c r="ELQ53" s="773"/>
      <c r="ELR53" s="773"/>
      <c r="ELS53" s="773"/>
      <c r="ELT53" s="773"/>
      <c r="ELU53" s="773"/>
      <c r="ELV53" s="773"/>
      <c r="ELW53" s="773"/>
      <c r="ELX53" s="773"/>
      <c r="ELY53" s="773"/>
      <c r="ELZ53" s="773"/>
      <c r="EMA53" s="773"/>
      <c r="EMB53" s="773"/>
      <c r="EMC53" s="773"/>
      <c r="EMD53" s="773"/>
      <c r="EME53" s="773"/>
      <c r="EMF53" s="773"/>
      <c r="EMG53" s="773"/>
      <c r="EMH53" s="773"/>
      <c r="EMI53" s="773"/>
      <c r="EMJ53" s="773"/>
      <c r="EMK53" s="773"/>
      <c r="EML53" s="773"/>
      <c r="EMM53" s="773"/>
      <c r="EMN53" s="773"/>
      <c r="EMO53" s="773"/>
      <c r="EMP53" s="773"/>
      <c r="EMQ53" s="773"/>
      <c r="EMR53" s="773"/>
      <c r="EMS53" s="773"/>
      <c r="EMT53" s="773"/>
      <c r="EMU53" s="773"/>
      <c r="EMV53" s="773"/>
      <c r="EMW53" s="773"/>
      <c r="EMX53" s="773"/>
      <c r="EMY53" s="773"/>
      <c r="EMZ53" s="773"/>
      <c r="ENA53" s="773"/>
      <c r="ENB53" s="773"/>
      <c r="ENC53" s="773"/>
      <c r="END53" s="773"/>
      <c r="ENE53" s="773"/>
      <c r="ENF53" s="773"/>
      <c r="ENG53" s="773"/>
      <c r="ENH53" s="773"/>
      <c r="ENI53" s="773"/>
      <c r="ENJ53" s="773"/>
      <c r="ENK53" s="773"/>
      <c r="ENL53" s="773"/>
      <c r="ENM53" s="773"/>
      <c r="ENN53" s="773"/>
      <c r="ENO53" s="773"/>
      <c r="ENP53" s="773"/>
      <c r="ENQ53" s="773"/>
      <c r="ENR53" s="773"/>
      <c r="ENS53" s="773"/>
      <c r="ENT53" s="773"/>
      <c r="ENU53" s="773"/>
      <c r="ENV53" s="773"/>
      <c r="ENW53" s="773"/>
      <c r="ENX53" s="773"/>
      <c r="ENY53" s="773"/>
      <c r="ENZ53" s="773"/>
      <c r="EOA53" s="773"/>
      <c r="EOB53" s="773"/>
      <c r="EOC53" s="773"/>
      <c r="EOD53" s="773"/>
      <c r="EOE53" s="773"/>
      <c r="EOF53" s="773"/>
      <c r="EOG53" s="773"/>
      <c r="EOH53" s="773"/>
      <c r="EOI53" s="773"/>
      <c r="EOJ53" s="773"/>
      <c r="EOK53" s="773"/>
      <c r="EOL53" s="773"/>
      <c r="EOM53" s="773"/>
      <c r="EON53" s="773"/>
      <c r="EOO53" s="773"/>
      <c r="EOP53" s="773"/>
      <c r="EOQ53" s="773"/>
      <c r="EOR53" s="773"/>
      <c r="EOS53" s="773"/>
      <c r="EOT53" s="773"/>
      <c r="EOU53" s="773"/>
      <c r="EOV53" s="773"/>
      <c r="EOW53" s="773"/>
      <c r="EOX53" s="773"/>
      <c r="EOY53" s="773"/>
      <c r="EOZ53" s="773"/>
      <c r="EPA53" s="773"/>
      <c r="EPB53" s="773"/>
      <c r="EPC53" s="773"/>
      <c r="EPD53" s="773"/>
      <c r="EPE53" s="773"/>
      <c r="EPF53" s="773"/>
      <c r="EPG53" s="773"/>
      <c r="EPH53" s="773"/>
      <c r="EPI53" s="773"/>
      <c r="EPJ53" s="773"/>
      <c r="EPK53" s="773"/>
      <c r="EPL53" s="773"/>
      <c r="EPM53" s="773"/>
      <c r="EPN53" s="773"/>
      <c r="EPO53" s="773"/>
      <c r="EPP53" s="773"/>
      <c r="EPQ53" s="773"/>
      <c r="EPR53" s="773"/>
      <c r="EPS53" s="773"/>
      <c r="EPT53" s="773"/>
      <c r="EPU53" s="773"/>
      <c r="EPV53" s="773"/>
      <c r="EPW53" s="773"/>
      <c r="EPX53" s="773"/>
      <c r="EPY53" s="773"/>
      <c r="EPZ53" s="773"/>
      <c r="EQA53" s="773"/>
      <c r="EQB53" s="773"/>
      <c r="EQC53" s="773"/>
      <c r="EQD53" s="773"/>
      <c r="EQE53" s="773"/>
      <c r="EQF53" s="773"/>
      <c r="EQG53" s="773"/>
      <c r="EQH53" s="773"/>
      <c r="EQI53" s="773"/>
      <c r="EQJ53" s="773"/>
      <c r="EQK53" s="773"/>
      <c r="EQL53" s="773"/>
      <c r="EQM53" s="773"/>
      <c r="EQN53" s="773"/>
      <c r="EQO53" s="773"/>
      <c r="EQP53" s="773"/>
      <c r="EQQ53" s="773"/>
      <c r="EQR53" s="773"/>
      <c r="EQS53" s="773"/>
      <c r="EQT53" s="773"/>
      <c r="EQU53" s="773"/>
      <c r="EQV53" s="773"/>
      <c r="EQW53" s="773"/>
      <c r="EQX53" s="773"/>
      <c r="EQY53" s="773"/>
      <c r="EQZ53" s="773"/>
      <c r="ERA53" s="773"/>
      <c r="ERB53" s="773"/>
      <c r="ERC53" s="773"/>
      <c r="ERD53" s="773"/>
      <c r="ERE53" s="773"/>
      <c r="ERF53" s="773"/>
      <c r="ERG53" s="773"/>
      <c r="ERH53" s="773"/>
      <c r="ERI53" s="773"/>
      <c r="ERJ53" s="773"/>
      <c r="ERK53" s="773"/>
      <c r="ERL53" s="773"/>
      <c r="ERM53" s="773"/>
      <c r="ERN53" s="773"/>
      <c r="ERO53" s="773"/>
      <c r="ERP53" s="773"/>
      <c r="ERQ53" s="773"/>
      <c r="ERR53" s="773"/>
      <c r="ERS53" s="773"/>
      <c r="ERT53" s="773"/>
      <c r="ERU53" s="773"/>
      <c r="ERV53" s="773"/>
      <c r="ERW53" s="773"/>
      <c r="ERX53" s="773"/>
      <c r="ERY53" s="773"/>
      <c r="ERZ53" s="773"/>
      <c r="ESA53" s="773"/>
      <c r="ESB53" s="773"/>
      <c r="ESC53" s="773"/>
      <c r="ESD53" s="773"/>
      <c r="ESE53" s="773"/>
      <c r="ESF53" s="773"/>
      <c r="ESG53" s="773"/>
      <c r="ESH53" s="773"/>
      <c r="ESI53" s="773"/>
      <c r="ESJ53" s="773"/>
      <c r="ESK53" s="773"/>
      <c r="ESL53" s="773"/>
      <c r="ESM53" s="773"/>
      <c r="ESN53" s="773"/>
      <c r="ESO53" s="773"/>
      <c r="ESP53" s="773"/>
      <c r="ESQ53" s="773"/>
      <c r="ESR53" s="773"/>
      <c r="ESS53" s="773"/>
      <c r="EST53" s="773"/>
      <c r="ESU53" s="773"/>
      <c r="ESV53" s="773"/>
      <c r="ESW53" s="773"/>
      <c r="ESX53" s="773"/>
      <c r="ESY53" s="773"/>
      <c r="ESZ53" s="773"/>
      <c r="ETA53" s="773"/>
      <c r="ETB53" s="773"/>
      <c r="ETC53" s="773"/>
      <c r="ETD53" s="773"/>
      <c r="ETE53" s="773"/>
      <c r="ETF53" s="773"/>
      <c r="ETG53" s="773"/>
      <c r="ETH53" s="773"/>
      <c r="ETI53" s="773"/>
      <c r="ETJ53" s="773"/>
      <c r="ETK53" s="773"/>
      <c r="ETL53" s="773"/>
      <c r="ETM53" s="773"/>
      <c r="ETN53" s="773"/>
      <c r="ETO53" s="773"/>
      <c r="ETP53" s="773"/>
      <c r="ETQ53" s="773"/>
      <c r="ETR53" s="773"/>
      <c r="ETS53" s="773"/>
      <c r="ETT53" s="773"/>
      <c r="ETU53" s="773"/>
      <c r="ETV53" s="773"/>
      <c r="ETW53" s="773"/>
      <c r="ETX53" s="773"/>
      <c r="ETY53" s="773"/>
      <c r="ETZ53" s="773"/>
      <c r="EUA53" s="773"/>
      <c r="EUB53" s="773"/>
      <c r="EUC53" s="773"/>
      <c r="EUD53" s="773"/>
      <c r="EUE53" s="773"/>
      <c r="EUF53" s="773"/>
      <c r="EUG53" s="773"/>
      <c r="EUH53" s="773"/>
      <c r="EUI53" s="773"/>
      <c r="EUJ53" s="773"/>
      <c r="EUK53" s="773"/>
      <c r="EUL53" s="773"/>
      <c r="EUM53" s="773"/>
      <c r="EUN53" s="773"/>
      <c r="EUO53" s="773"/>
      <c r="EUP53" s="773"/>
      <c r="EUQ53" s="773"/>
      <c r="EUR53" s="773"/>
      <c r="EUS53" s="773"/>
      <c r="EUT53" s="773"/>
      <c r="EUU53" s="773"/>
      <c r="EUV53" s="773"/>
      <c r="EUW53" s="773"/>
      <c r="EUX53" s="773"/>
      <c r="EUY53" s="773"/>
      <c r="EUZ53" s="773"/>
      <c r="EVA53" s="773"/>
      <c r="EVB53" s="773"/>
      <c r="EVC53" s="773"/>
      <c r="EVD53" s="773"/>
      <c r="EVE53" s="773"/>
      <c r="EVF53" s="773"/>
      <c r="EVG53" s="773"/>
      <c r="EVH53" s="773"/>
      <c r="EVI53" s="773"/>
      <c r="EVJ53" s="773"/>
      <c r="EVK53" s="773"/>
      <c r="EVL53" s="773"/>
      <c r="EVM53" s="773"/>
      <c r="EVN53" s="773"/>
      <c r="EVO53" s="773"/>
      <c r="EVP53" s="773"/>
      <c r="EVQ53" s="773"/>
      <c r="EVR53" s="773"/>
      <c r="EVS53" s="773"/>
      <c r="EVT53" s="773"/>
      <c r="EVU53" s="773"/>
      <c r="EVV53" s="773"/>
      <c r="EVW53" s="773"/>
      <c r="EVX53" s="773"/>
      <c r="EVY53" s="773"/>
      <c r="EVZ53" s="773"/>
      <c r="EWA53" s="773"/>
      <c r="EWB53" s="773"/>
      <c r="EWC53" s="773"/>
      <c r="EWD53" s="773"/>
      <c r="EWE53" s="773"/>
      <c r="EWF53" s="773"/>
      <c r="EWG53" s="773"/>
      <c r="EWH53" s="773"/>
      <c r="EWI53" s="773"/>
      <c r="EWJ53" s="773"/>
      <c r="EWK53" s="773"/>
      <c r="EWL53" s="773"/>
      <c r="EWM53" s="773"/>
      <c r="EWN53" s="773"/>
      <c r="EWO53" s="773"/>
      <c r="EWP53" s="773"/>
      <c r="EWQ53" s="773"/>
      <c r="EWR53" s="773"/>
      <c r="EWS53" s="773"/>
      <c r="EWT53" s="773"/>
      <c r="EWU53" s="773"/>
      <c r="EWV53" s="773"/>
      <c r="EWW53" s="773"/>
      <c r="EWX53" s="773"/>
      <c r="EWY53" s="773"/>
      <c r="EWZ53" s="773"/>
      <c r="EXA53" s="773"/>
      <c r="EXB53" s="773"/>
      <c r="EXC53" s="773"/>
      <c r="EXD53" s="773"/>
      <c r="EXE53" s="773"/>
      <c r="EXF53" s="773"/>
      <c r="EXG53" s="773"/>
      <c r="EXH53" s="773"/>
      <c r="EXI53" s="773"/>
      <c r="EXJ53" s="773"/>
      <c r="EXK53" s="773"/>
      <c r="EXL53" s="773"/>
      <c r="EXM53" s="773"/>
      <c r="EXN53" s="773"/>
      <c r="EXO53" s="773"/>
      <c r="EXP53" s="773"/>
      <c r="EXQ53" s="773"/>
      <c r="EXR53" s="773"/>
      <c r="EXS53" s="773"/>
      <c r="EXT53" s="773"/>
      <c r="EXU53" s="773"/>
      <c r="EXV53" s="773"/>
      <c r="EXW53" s="773"/>
      <c r="EXX53" s="773"/>
      <c r="EXY53" s="773"/>
      <c r="EXZ53" s="773"/>
      <c r="EYA53" s="773"/>
      <c r="EYB53" s="773"/>
      <c r="EYC53" s="773"/>
      <c r="EYD53" s="773"/>
      <c r="EYE53" s="773"/>
      <c r="EYF53" s="773"/>
      <c r="EYG53" s="773"/>
      <c r="EYH53" s="773"/>
      <c r="EYI53" s="773"/>
      <c r="EYJ53" s="773"/>
      <c r="EYK53" s="773"/>
      <c r="EYL53" s="773"/>
      <c r="EYM53" s="773"/>
      <c r="EYN53" s="773"/>
      <c r="EYO53" s="773"/>
      <c r="EYP53" s="773"/>
      <c r="EYQ53" s="773"/>
      <c r="EYR53" s="773"/>
      <c r="EYS53" s="773"/>
      <c r="EYT53" s="773"/>
      <c r="EYU53" s="773"/>
      <c r="EYV53" s="773"/>
      <c r="EYW53" s="773"/>
      <c r="EYX53" s="773"/>
      <c r="EYY53" s="773"/>
      <c r="EYZ53" s="773"/>
      <c r="EZA53" s="773"/>
      <c r="EZB53" s="773"/>
      <c r="EZC53" s="773"/>
      <c r="EZD53" s="773"/>
      <c r="EZE53" s="773"/>
      <c r="EZF53" s="773"/>
      <c r="EZG53" s="773"/>
      <c r="EZH53" s="773"/>
      <c r="EZI53" s="773"/>
      <c r="EZJ53" s="773"/>
      <c r="EZK53" s="773"/>
      <c r="EZL53" s="773"/>
      <c r="EZM53" s="773"/>
      <c r="EZN53" s="773"/>
      <c r="EZO53" s="773"/>
      <c r="EZP53" s="773"/>
      <c r="EZQ53" s="773"/>
      <c r="EZR53" s="773"/>
      <c r="EZS53" s="773"/>
      <c r="EZT53" s="773"/>
      <c r="EZU53" s="773"/>
      <c r="EZV53" s="773"/>
      <c r="EZW53" s="773"/>
      <c r="EZX53" s="773"/>
      <c r="EZY53" s="773"/>
      <c r="EZZ53" s="773"/>
      <c r="FAA53" s="773"/>
      <c r="FAB53" s="773"/>
      <c r="FAC53" s="773"/>
      <c r="FAD53" s="773"/>
      <c r="FAE53" s="773"/>
      <c r="FAF53" s="773"/>
      <c r="FAG53" s="773"/>
      <c r="FAH53" s="773"/>
      <c r="FAI53" s="773"/>
      <c r="FAS53" s="773"/>
      <c r="FAT53" s="773"/>
      <c r="FAU53" s="773"/>
      <c r="FAV53" s="773"/>
      <c r="FAW53" s="773"/>
      <c r="FAX53" s="773"/>
      <c r="FAY53" s="773"/>
      <c r="FAZ53" s="773"/>
      <c r="FBA53" s="773"/>
      <c r="FBB53" s="773"/>
      <c r="FBC53" s="773"/>
      <c r="FBD53" s="773"/>
      <c r="FBE53" s="773"/>
      <c r="FBF53" s="773"/>
      <c r="FBG53" s="773"/>
      <c r="FBH53" s="773"/>
      <c r="FBI53" s="773"/>
      <c r="FBJ53" s="773"/>
      <c r="FBK53" s="773"/>
      <c r="FBL53" s="773"/>
      <c r="FBM53" s="773"/>
      <c r="FBN53" s="773"/>
      <c r="FBO53" s="773"/>
      <c r="FBP53" s="773"/>
      <c r="FBQ53" s="773"/>
      <c r="FBR53" s="773"/>
      <c r="FBS53" s="773"/>
      <c r="FBT53" s="773"/>
      <c r="FBU53" s="773"/>
      <c r="FBV53" s="773"/>
      <c r="FBW53" s="773"/>
      <c r="FBX53" s="773"/>
      <c r="FBY53" s="773"/>
      <c r="FBZ53" s="773"/>
      <c r="FCA53" s="773"/>
      <c r="FCB53" s="773"/>
      <c r="FCC53" s="773"/>
      <c r="FCD53" s="773"/>
      <c r="FCE53" s="773"/>
      <c r="FCF53" s="773"/>
      <c r="FCG53" s="773"/>
      <c r="FCH53" s="773"/>
      <c r="FCI53" s="773"/>
      <c r="FCJ53" s="773"/>
      <c r="FCK53" s="773"/>
      <c r="FCL53" s="773"/>
      <c r="FCM53" s="773"/>
      <c r="FCN53" s="773"/>
      <c r="FCO53" s="773"/>
      <c r="FCP53" s="773"/>
      <c r="FCQ53" s="773"/>
      <c r="FCR53" s="773"/>
      <c r="FCS53" s="773"/>
      <c r="FCT53" s="773"/>
      <c r="FCU53" s="773"/>
      <c r="FCV53" s="773"/>
      <c r="FCW53" s="773"/>
      <c r="FCX53" s="773"/>
      <c r="FCY53" s="773"/>
      <c r="FCZ53" s="773"/>
      <c r="FDA53" s="773"/>
      <c r="FDB53" s="773"/>
      <c r="FDC53" s="773"/>
      <c r="FDD53" s="773"/>
      <c r="FDE53" s="773"/>
      <c r="FDF53" s="773"/>
      <c r="FDG53" s="773"/>
      <c r="FDH53" s="773"/>
      <c r="FDI53" s="773"/>
      <c r="FDJ53" s="773"/>
      <c r="FDK53" s="773"/>
      <c r="FDL53" s="773"/>
      <c r="FDM53" s="773"/>
      <c r="FDN53" s="773"/>
      <c r="FDO53" s="773"/>
      <c r="FDP53" s="773"/>
      <c r="FDQ53" s="773"/>
      <c r="FDR53" s="773"/>
      <c r="FDS53" s="773"/>
      <c r="FDT53" s="773"/>
      <c r="FDU53" s="773"/>
      <c r="FDV53" s="773"/>
      <c r="FDW53" s="773"/>
      <c r="FDX53" s="773"/>
      <c r="FDY53" s="773"/>
      <c r="FDZ53" s="773"/>
      <c r="FEA53" s="773"/>
      <c r="FEB53" s="773"/>
      <c r="FEC53" s="773"/>
      <c r="FED53" s="773"/>
      <c r="FEE53" s="773"/>
      <c r="FEF53" s="773"/>
      <c r="FEG53" s="773"/>
      <c r="FEH53" s="773"/>
      <c r="FEI53" s="773"/>
      <c r="FEJ53" s="773"/>
      <c r="FEK53" s="773"/>
      <c r="FEL53" s="773"/>
      <c r="FEM53" s="773"/>
      <c r="FEN53" s="773"/>
      <c r="FEO53" s="773"/>
      <c r="FEP53" s="773"/>
      <c r="FEQ53" s="773"/>
      <c r="FER53" s="773"/>
      <c r="FES53" s="773"/>
      <c r="FET53" s="773"/>
      <c r="FEU53" s="773"/>
      <c r="FEV53" s="773"/>
      <c r="FEW53" s="773"/>
      <c r="FEX53" s="773"/>
      <c r="FEY53" s="773"/>
      <c r="FEZ53" s="773"/>
      <c r="FFA53" s="773"/>
      <c r="FFB53" s="773"/>
      <c r="FFC53" s="773"/>
      <c r="FFD53" s="773"/>
      <c r="FFE53" s="773"/>
      <c r="FFF53" s="773"/>
      <c r="FFG53" s="773"/>
      <c r="FFH53" s="773"/>
      <c r="FFI53" s="773"/>
      <c r="FFJ53" s="773"/>
      <c r="FFK53" s="773"/>
      <c r="FFL53" s="773"/>
      <c r="FFM53" s="773"/>
      <c r="FFN53" s="773"/>
      <c r="FFO53" s="773"/>
      <c r="FFP53" s="773"/>
      <c r="FFQ53" s="773"/>
      <c r="FFR53" s="773"/>
      <c r="FFS53" s="773"/>
      <c r="FFT53" s="773"/>
      <c r="FFU53" s="773"/>
      <c r="FFV53" s="773"/>
      <c r="FFW53" s="773"/>
      <c r="FFX53" s="773"/>
      <c r="FFY53" s="773"/>
      <c r="FFZ53" s="773"/>
      <c r="FGA53" s="773"/>
      <c r="FGB53" s="773"/>
      <c r="FGC53" s="773"/>
      <c r="FGD53" s="773"/>
      <c r="FGE53" s="773"/>
      <c r="FGF53" s="773"/>
      <c r="FGG53" s="773"/>
      <c r="FGH53" s="773"/>
      <c r="FGI53" s="773"/>
      <c r="FGJ53" s="773"/>
      <c r="FGK53" s="773"/>
      <c r="FGL53" s="773"/>
      <c r="FGM53" s="773"/>
      <c r="FGN53" s="773"/>
      <c r="FGO53" s="773"/>
      <c r="FGP53" s="773"/>
      <c r="FGQ53" s="773"/>
      <c r="FGR53" s="773"/>
      <c r="FGS53" s="773"/>
      <c r="FGT53" s="773"/>
      <c r="FGU53" s="773"/>
      <c r="FGV53" s="773"/>
      <c r="FGW53" s="773"/>
      <c r="FGX53" s="773"/>
      <c r="FGY53" s="773"/>
      <c r="FGZ53" s="773"/>
      <c r="FHA53" s="773"/>
      <c r="FHB53" s="773"/>
      <c r="FHC53" s="773"/>
      <c r="FHD53" s="773"/>
      <c r="FHE53" s="773"/>
      <c r="FHF53" s="773"/>
      <c r="FHG53" s="773"/>
      <c r="FHH53" s="773"/>
      <c r="FHI53" s="773"/>
      <c r="FHJ53" s="773"/>
      <c r="FHK53" s="773"/>
      <c r="FHL53" s="773"/>
      <c r="FHM53" s="773"/>
      <c r="FHN53" s="773"/>
      <c r="FHO53" s="773"/>
      <c r="FHP53" s="773"/>
      <c r="FHQ53" s="773"/>
      <c r="FHR53" s="773"/>
      <c r="FHS53" s="773"/>
      <c r="FHT53" s="773"/>
      <c r="FHU53" s="773"/>
      <c r="FHV53" s="773"/>
      <c r="FHW53" s="773"/>
      <c r="FHX53" s="773"/>
      <c r="FHY53" s="773"/>
      <c r="FHZ53" s="773"/>
      <c r="FIA53" s="773"/>
      <c r="FIB53" s="773"/>
      <c r="FIC53" s="773"/>
      <c r="FID53" s="773"/>
      <c r="FIE53" s="773"/>
      <c r="FIF53" s="773"/>
      <c r="FIG53" s="773"/>
      <c r="FIH53" s="773"/>
      <c r="FII53" s="773"/>
      <c r="FIJ53" s="773"/>
      <c r="FIK53" s="773"/>
      <c r="FIL53" s="773"/>
      <c r="FIM53" s="773"/>
      <c r="FIN53" s="773"/>
      <c r="FIO53" s="773"/>
      <c r="FIP53" s="773"/>
      <c r="FIQ53" s="773"/>
      <c r="FIR53" s="773"/>
      <c r="FIS53" s="773"/>
      <c r="FIT53" s="773"/>
      <c r="FIU53" s="773"/>
      <c r="FIV53" s="773"/>
      <c r="FIW53" s="773"/>
      <c r="FIX53" s="773"/>
      <c r="FIY53" s="773"/>
      <c r="FIZ53" s="773"/>
      <c r="FJA53" s="773"/>
      <c r="FJB53" s="773"/>
      <c r="FJC53" s="773"/>
      <c r="FJD53" s="773"/>
      <c r="FJE53" s="773"/>
      <c r="FJF53" s="773"/>
      <c r="FJG53" s="773"/>
      <c r="FJH53" s="773"/>
      <c r="FJI53" s="773"/>
      <c r="FJJ53" s="773"/>
      <c r="FJK53" s="773"/>
      <c r="FJL53" s="773"/>
      <c r="FJM53" s="773"/>
      <c r="FJN53" s="773"/>
      <c r="FJO53" s="773"/>
      <c r="FJP53" s="773"/>
      <c r="FJQ53" s="773"/>
      <c r="FJR53" s="773"/>
      <c r="FJS53" s="773"/>
      <c r="FJT53" s="773"/>
      <c r="FJU53" s="773"/>
      <c r="FJV53" s="773"/>
      <c r="FJW53" s="773"/>
      <c r="FJX53" s="773"/>
      <c r="FJY53" s="773"/>
      <c r="FJZ53" s="773"/>
      <c r="FKA53" s="773"/>
      <c r="FKB53" s="773"/>
      <c r="FKC53" s="773"/>
      <c r="FKD53" s="773"/>
      <c r="FKE53" s="773"/>
      <c r="FKF53" s="773"/>
      <c r="FKG53" s="773"/>
      <c r="FKH53" s="773"/>
      <c r="FKI53" s="773"/>
      <c r="FKJ53" s="773"/>
      <c r="FKK53" s="773"/>
      <c r="FKL53" s="773"/>
      <c r="FKM53" s="773"/>
      <c r="FKN53" s="773"/>
      <c r="FKO53" s="773"/>
      <c r="FKP53" s="773"/>
      <c r="FKQ53" s="773"/>
      <c r="FKR53" s="773"/>
      <c r="FKS53" s="773"/>
      <c r="FKT53" s="773"/>
      <c r="FKU53" s="773"/>
      <c r="FKV53" s="773"/>
      <c r="FKW53" s="773"/>
      <c r="FKX53" s="773"/>
      <c r="FKY53" s="773"/>
      <c r="FKZ53" s="773"/>
      <c r="FLA53" s="773"/>
      <c r="FLB53" s="773"/>
      <c r="FLC53" s="773"/>
      <c r="FLD53" s="773"/>
      <c r="FLE53" s="773"/>
      <c r="FLF53" s="773"/>
      <c r="FLG53" s="773"/>
      <c r="FLH53" s="773"/>
      <c r="FLI53" s="773"/>
      <c r="FLJ53" s="773"/>
      <c r="FLK53" s="773"/>
      <c r="FLL53" s="773"/>
      <c r="FLM53" s="773"/>
      <c r="FLN53" s="773"/>
      <c r="FLO53" s="773"/>
      <c r="FLP53" s="773"/>
      <c r="FLQ53" s="773"/>
      <c r="FLR53" s="773"/>
      <c r="FLS53" s="773"/>
      <c r="FLT53" s="773"/>
      <c r="FLU53" s="773"/>
      <c r="FLV53" s="773"/>
      <c r="FLW53" s="773"/>
      <c r="FLX53" s="773"/>
      <c r="FLY53" s="773"/>
      <c r="FLZ53" s="773"/>
      <c r="FMA53" s="773"/>
      <c r="FMB53" s="773"/>
      <c r="FMC53" s="773"/>
      <c r="FMD53" s="773"/>
      <c r="FME53" s="773"/>
      <c r="FMF53" s="773"/>
      <c r="FMG53" s="773"/>
      <c r="FMH53" s="773"/>
      <c r="FMI53" s="773"/>
      <c r="FMJ53" s="773"/>
      <c r="FMK53" s="773"/>
      <c r="FML53" s="773"/>
      <c r="FMM53" s="773"/>
      <c r="FMN53" s="773"/>
      <c r="FMO53" s="773"/>
      <c r="FMP53" s="773"/>
      <c r="FMQ53" s="773"/>
      <c r="FMR53" s="773"/>
      <c r="FMS53" s="773"/>
      <c r="FMT53" s="773"/>
      <c r="FMU53" s="773"/>
      <c r="FMV53" s="773"/>
      <c r="FMW53" s="773"/>
      <c r="FMX53" s="773"/>
      <c r="FMY53" s="773"/>
      <c r="FMZ53" s="773"/>
      <c r="FNA53" s="773"/>
      <c r="FNB53" s="773"/>
      <c r="FNC53" s="773"/>
      <c r="FND53" s="773"/>
      <c r="FNE53" s="773"/>
      <c r="FNF53" s="773"/>
      <c r="FNG53" s="773"/>
      <c r="FNH53" s="773"/>
      <c r="FNI53" s="773"/>
      <c r="FNJ53" s="773"/>
      <c r="FNK53" s="773"/>
      <c r="FNL53" s="773"/>
      <c r="FNM53" s="773"/>
      <c r="FNN53" s="773"/>
      <c r="FNO53" s="773"/>
      <c r="FNP53" s="773"/>
      <c r="FNQ53" s="773"/>
      <c r="FNR53" s="773"/>
      <c r="FNS53" s="773"/>
      <c r="FNT53" s="773"/>
      <c r="FNU53" s="773"/>
      <c r="FNV53" s="773"/>
      <c r="FNW53" s="773"/>
      <c r="FNX53" s="773"/>
      <c r="FNY53" s="773"/>
      <c r="FNZ53" s="773"/>
      <c r="FOA53" s="773"/>
      <c r="FOB53" s="773"/>
      <c r="FOC53" s="773"/>
      <c r="FOD53" s="773"/>
      <c r="FOE53" s="773"/>
      <c r="FOF53" s="773"/>
      <c r="FOG53" s="773"/>
      <c r="FOH53" s="773"/>
      <c r="FOI53" s="773"/>
      <c r="FOJ53" s="773"/>
      <c r="FOK53" s="773"/>
      <c r="FOL53" s="773"/>
      <c r="FOM53" s="773"/>
      <c r="FON53" s="773"/>
      <c r="FOO53" s="773"/>
      <c r="FOP53" s="773"/>
      <c r="FOQ53" s="773"/>
      <c r="FOR53" s="773"/>
      <c r="FOS53" s="773"/>
      <c r="FOT53" s="773"/>
      <c r="FOU53" s="773"/>
      <c r="FOV53" s="773"/>
      <c r="FOW53" s="773"/>
      <c r="FOX53" s="773"/>
      <c r="FOY53" s="773"/>
      <c r="FOZ53" s="773"/>
      <c r="FPA53" s="773"/>
      <c r="FPB53" s="773"/>
      <c r="FPC53" s="773"/>
      <c r="FPD53" s="773"/>
      <c r="FPE53" s="773"/>
      <c r="FPF53" s="773"/>
      <c r="FPG53" s="773"/>
      <c r="FPH53" s="773"/>
      <c r="FPI53" s="773"/>
      <c r="FPJ53" s="773"/>
      <c r="FPK53" s="773"/>
      <c r="FPL53" s="773"/>
      <c r="FPM53" s="773"/>
      <c r="FPN53" s="773"/>
      <c r="FPO53" s="773"/>
      <c r="FPP53" s="773"/>
      <c r="FPQ53" s="773"/>
      <c r="FPR53" s="773"/>
      <c r="FPS53" s="773"/>
      <c r="FPT53" s="773"/>
      <c r="FPU53" s="773"/>
      <c r="FPV53" s="773"/>
      <c r="FPW53" s="773"/>
      <c r="FPX53" s="773"/>
      <c r="FPY53" s="773"/>
      <c r="FPZ53" s="773"/>
      <c r="FQA53" s="773"/>
      <c r="FQB53" s="773"/>
      <c r="FQC53" s="773"/>
      <c r="FQD53" s="773"/>
      <c r="FQE53" s="773"/>
      <c r="FQF53" s="773"/>
      <c r="FQG53" s="773"/>
      <c r="FQH53" s="773"/>
      <c r="FQI53" s="773"/>
      <c r="FQJ53" s="773"/>
      <c r="FQK53" s="773"/>
      <c r="FQL53" s="773"/>
      <c r="FQM53" s="773"/>
      <c r="FQN53" s="773"/>
      <c r="FQO53" s="773"/>
      <c r="FQP53" s="773"/>
      <c r="FQQ53" s="773"/>
      <c r="FQR53" s="773"/>
      <c r="FQS53" s="773"/>
      <c r="FQT53" s="773"/>
      <c r="FQU53" s="773"/>
      <c r="FQV53" s="773"/>
      <c r="FQW53" s="773"/>
      <c r="FQX53" s="773"/>
      <c r="FQY53" s="773"/>
      <c r="FQZ53" s="773"/>
      <c r="FRA53" s="773"/>
      <c r="FRB53" s="773"/>
      <c r="FRC53" s="773"/>
      <c r="FRD53" s="773"/>
      <c r="FRE53" s="773"/>
      <c r="FRF53" s="773"/>
      <c r="FRG53" s="773"/>
      <c r="FRH53" s="773"/>
      <c r="FRI53" s="773"/>
      <c r="FRJ53" s="773"/>
      <c r="FRK53" s="773"/>
      <c r="FRL53" s="773"/>
      <c r="FRM53" s="773"/>
      <c r="FRN53" s="773"/>
      <c r="FRO53" s="773"/>
      <c r="FRP53" s="773"/>
      <c r="FRQ53" s="773"/>
      <c r="FRR53" s="773"/>
      <c r="FRS53" s="773"/>
      <c r="FRT53" s="773"/>
      <c r="FRU53" s="773"/>
      <c r="FRV53" s="773"/>
      <c r="FRW53" s="773"/>
      <c r="FRX53" s="773"/>
      <c r="FRY53" s="773"/>
      <c r="FRZ53" s="773"/>
      <c r="FSA53" s="773"/>
      <c r="FSB53" s="773"/>
      <c r="FSC53" s="773"/>
      <c r="FSD53" s="773"/>
      <c r="FSE53" s="773"/>
      <c r="FSF53" s="773"/>
      <c r="FSG53" s="773"/>
      <c r="FSH53" s="773"/>
      <c r="FSI53" s="773"/>
      <c r="FSJ53" s="773"/>
      <c r="FSK53" s="773"/>
      <c r="FSL53" s="773"/>
      <c r="FSM53" s="773"/>
      <c r="FSN53" s="773"/>
      <c r="FSO53" s="773"/>
      <c r="FSP53" s="773"/>
      <c r="FSQ53" s="773"/>
      <c r="FSR53" s="773"/>
      <c r="FSS53" s="773"/>
      <c r="FST53" s="773"/>
      <c r="FSU53" s="773"/>
      <c r="FSV53" s="773"/>
      <c r="FSW53" s="773"/>
      <c r="FSX53" s="773"/>
      <c r="FSY53" s="773"/>
      <c r="FSZ53" s="773"/>
      <c r="FTA53" s="773"/>
      <c r="FTB53" s="773"/>
      <c r="FTC53" s="773"/>
      <c r="FTD53" s="773"/>
      <c r="FTE53" s="773"/>
      <c r="FTF53" s="773"/>
      <c r="FTG53" s="773"/>
      <c r="FTH53" s="773"/>
      <c r="FTI53" s="773"/>
      <c r="FTJ53" s="773"/>
      <c r="FTK53" s="773"/>
      <c r="FTL53" s="773"/>
      <c r="FTM53" s="773"/>
      <c r="FTN53" s="773"/>
      <c r="FTO53" s="773"/>
      <c r="FTP53" s="773"/>
      <c r="FTQ53" s="773"/>
      <c r="FTR53" s="773"/>
      <c r="FTS53" s="773"/>
      <c r="FTT53" s="773"/>
      <c r="FTU53" s="773"/>
      <c r="FTV53" s="773"/>
      <c r="FTW53" s="773"/>
      <c r="FTX53" s="773"/>
      <c r="FTY53" s="773"/>
      <c r="FTZ53" s="773"/>
      <c r="FUA53" s="773"/>
      <c r="FUB53" s="773"/>
      <c r="FUC53" s="773"/>
      <c r="FUD53" s="773"/>
      <c r="FUE53" s="773"/>
      <c r="FUF53" s="773"/>
      <c r="FUG53" s="773"/>
      <c r="FUH53" s="773"/>
      <c r="FUI53" s="773"/>
      <c r="FUJ53" s="773"/>
      <c r="FUK53" s="773"/>
      <c r="FUL53" s="773"/>
      <c r="FUM53" s="773"/>
      <c r="FUN53" s="773"/>
      <c r="FUO53" s="773"/>
      <c r="FUP53" s="773"/>
      <c r="FUQ53" s="773"/>
      <c r="FUR53" s="773"/>
      <c r="FUS53" s="773"/>
      <c r="FUT53" s="773"/>
      <c r="FUU53" s="773"/>
      <c r="FUV53" s="773"/>
      <c r="FUW53" s="773"/>
      <c r="FUX53" s="773"/>
      <c r="FUY53" s="773"/>
      <c r="FUZ53" s="773"/>
      <c r="FVA53" s="773"/>
      <c r="FVB53" s="773"/>
      <c r="FVC53" s="773"/>
      <c r="FVD53" s="773"/>
      <c r="FVE53" s="773"/>
      <c r="FVF53" s="773"/>
      <c r="FVG53" s="773"/>
      <c r="FVH53" s="773"/>
      <c r="FVI53" s="773"/>
      <c r="FVJ53" s="773"/>
      <c r="FVK53" s="773"/>
      <c r="FVL53" s="773"/>
      <c r="FVM53" s="773"/>
      <c r="FVN53" s="773"/>
      <c r="FVO53" s="773"/>
      <c r="FVP53" s="773"/>
      <c r="FVQ53" s="773"/>
      <c r="FVR53" s="773"/>
      <c r="FVS53" s="773"/>
      <c r="FVT53" s="773"/>
      <c r="FVU53" s="773"/>
      <c r="FVV53" s="773"/>
      <c r="FVW53" s="773"/>
      <c r="FVX53" s="773"/>
      <c r="FVY53" s="773"/>
      <c r="FVZ53" s="773"/>
      <c r="FWA53" s="773"/>
      <c r="FWB53" s="773"/>
      <c r="FWC53" s="773"/>
      <c r="FWD53" s="773"/>
      <c r="FWE53" s="773"/>
      <c r="FWF53" s="773"/>
      <c r="FWG53" s="773"/>
      <c r="FWH53" s="773"/>
      <c r="FWI53" s="773"/>
      <c r="FWJ53" s="773"/>
      <c r="FWK53" s="773"/>
      <c r="FWL53" s="773"/>
      <c r="FWM53" s="773"/>
      <c r="FWN53" s="773"/>
      <c r="FWO53" s="773"/>
      <c r="FWP53" s="773"/>
      <c r="FWQ53" s="773"/>
      <c r="FWR53" s="773"/>
      <c r="FWS53" s="773"/>
      <c r="FWT53" s="773"/>
      <c r="FWU53" s="773"/>
      <c r="FWV53" s="773"/>
      <c r="FWW53" s="773"/>
      <c r="FWX53" s="773"/>
      <c r="FWY53" s="773"/>
      <c r="FWZ53" s="773"/>
      <c r="FXA53" s="773"/>
      <c r="FXB53" s="773"/>
      <c r="FXC53" s="773"/>
      <c r="FXD53" s="773"/>
      <c r="FXE53" s="773"/>
      <c r="FXF53" s="773"/>
      <c r="FXG53" s="773"/>
      <c r="FXH53" s="773"/>
      <c r="FXI53" s="773"/>
      <c r="FXJ53" s="773"/>
      <c r="FXK53" s="773"/>
      <c r="FXL53" s="773"/>
      <c r="FXM53" s="773"/>
      <c r="FXN53" s="773"/>
      <c r="FXO53" s="773"/>
      <c r="FXP53" s="773"/>
      <c r="FXQ53" s="773"/>
      <c r="FXR53" s="773"/>
      <c r="FXS53" s="773"/>
      <c r="FXT53" s="773"/>
      <c r="FXU53" s="773"/>
      <c r="FXV53" s="773"/>
      <c r="FXW53" s="773"/>
      <c r="FXX53" s="773"/>
      <c r="FXY53" s="773"/>
      <c r="FXZ53" s="773"/>
      <c r="FYA53" s="773"/>
      <c r="FYB53" s="773"/>
      <c r="FYC53" s="773"/>
      <c r="FYD53" s="773"/>
      <c r="FYE53" s="773"/>
      <c r="FYF53" s="773"/>
      <c r="FYG53" s="773"/>
      <c r="FYH53" s="773"/>
      <c r="FYI53" s="773"/>
      <c r="FYJ53" s="773"/>
      <c r="FYK53" s="773"/>
      <c r="FYL53" s="773"/>
      <c r="FYM53" s="773"/>
      <c r="FYN53" s="773"/>
      <c r="FYO53" s="773"/>
      <c r="FYP53" s="773"/>
      <c r="FYQ53" s="773"/>
      <c r="FYR53" s="773"/>
      <c r="FYS53" s="773"/>
      <c r="FYT53" s="773"/>
      <c r="FYU53" s="773"/>
      <c r="FYV53" s="773"/>
      <c r="FYW53" s="773"/>
      <c r="FYX53" s="773"/>
      <c r="FYY53" s="773"/>
      <c r="FYZ53" s="773"/>
      <c r="FZA53" s="773"/>
      <c r="FZB53" s="773"/>
      <c r="FZC53" s="773"/>
      <c r="FZD53" s="773"/>
      <c r="FZE53" s="773"/>
      <c r="FZF53" s="773"/>
      <c r="FZG53" s="773"/>
      <c r="FZH53" s="773"/>
      <c r="FZI53" s="773"/>
      <c r="FZJ53" s="773"/>
      <c r="FZK53" s="773"/>
      <c r="FZL53" s="773"/>
      <c r="FZM53" s="773"/>
      <c r="FZN53" s="773"/>
      <c r="FZO53" s="773"/>
      <c r="FZP53" s="773"/>
      <c r="FZQ53" s="773"/>
      <c r="FZR53" s="773"/>
      <c r="FZS53" s="773"/>
      <c r="FZT53" s="773"/>
      <c r="FZU53" s="773"/>
      <c r="FZV53" s="773"/>
      <c r="FZW53" s="773"/>
      <c r="FZX53" s="773"/>
      <c r="FZY53" s="773"/>
      <c r="FZZ53" s="773"/>
      <c r="GAA53" s="773"/>
      <c r="GAB53" s="773"/>
      <c r="GAC53" s="773"/>
      <c r="GAD53" s="773"/>
      <c r="GAE53" s="773"/>
      <c r="GAF53" s="773"/>
      <c r="GAG53" s="773"/>
      <c r="GAH53" s="773"/>
      <c r="GAI53" s="773"/>
      <c r="GAJ53" s="773"/>
      <c r="GAK53" s="773"/>
      <c r="GAL53" s="773"/>
      <c r="GAM53" s="773"/>
      <c r="GAN53" s="773"/>
      <c r="GAO53" s="773"/>
      <c r="GAP53" s="773"/>
      <c r="GAQ53" s="773"/>
      <c r="GAR53" s="773"/>
      <c r="GAS53" s="773"/>
      <c r="GAT53" s="773"/>
      <c r="GAU53" s="773"/>
      <c r="GAV53" s="773"/>
      <c r="GAW53" s="773"/>
      <c r="GAX53" s="773"/>
      <c r="GAY53" s="773"/>
      <c r="GAZ53" s="773"/>
      <c r="GBA53" s="773"/>
      <c r="GBB53" s="773"/>
      <c r="GBC53" s="773"/>
      <c r="GBD53" s="773"/>
      <c r="GBE53" s="773"/>
      <c r="GBF53" s="773"/>
      <c r="GBG53" s="773"/>
      <c r="GBH53" s="773"/>
      <c r="GBI53" s="773"/>
      <c r="GBJ53" s="773"/>
      <c r="GBK53" s="773"/>
      <c r="GBL53" s="773"/>
      <c r="GBM53" s="773"/>
      <c r="GBN53" s="773"/>
      <c r="GBO53" s="773"/>
      <c r="GBP53" s="773"/>
      <c r="GBQ53" s="773"/>
      <c r="GBR53" s="773"/>
      <c r="GBS53" s="773"/>
      <c r="GBT53" s="773"/>
      <c r="GBU53" s="773"/>
      <c r="GBV53" s="773"/>
      <c r="GBW53" s="773"/>
      <c r="GBX53" s="773"/>
      <c r="GBY53" s="773"/>
      <c r="GBZ53" s="773"/>
      <c r="GCA53" s="773"/>
      <c r="GCB53" s="773"/>
      <c r="GCC53" s="773"/>
      <c r="GCD53" s="773"/>
      <c r="GCE53" s="773"/>
      <c r="GCF53" s="773"/>
      <c r="GCG53" s="773"/>
      <c r="GCH53" s="773"/>
      <c r="GCI53" s="773"/>
      <c r="GCJ53" s="773"/>
      <c r="GCK53" s="773"/>
      <c r="GCL53" s="773"/>
      <c r="GCM53" s="773"/>
      <c r="GCN53" s="773"/>
      <c r="GCO53" s="773"/>
      <c r="GCP53" s="773"/>
      <c r="GCQ53" s="773"/>
      <c r="GCR53" s="773"/>
      <c r="GCS53" s="773"/>
      <c r="GCT53" s="773"/>
      <c r="GCU53" s="773"/>
      <c r="GCV53" s="773"/>
      <c r="GCW53" s="773"/>
      <c r="GCX53" s="773"/>
      <c r="GCY53" s="773"/>
      <c r="GCZ53" s="773"/>
      <c r="GDA53" s="773"/>
      <c r="GDB53" s="773"/>
      <c r="GDC53" s="773"/>
      <c r="GDD53" s="773"/>
      <c r="GDE53" s="773"/>
      <c r="GDF53" s="773"/>
      <c r="GDG53" s="773"/>
      <c r="GDH53" s="773"/>
      <c r="GDI53" s="773"/>
      <c r="GDJ53" s="773"/>
      <c r="GDK53" s="773"/>
      <c r="GDL53" s="773"/>
      <c r="GDM53" s="773"/>
      <c r="GDN53" s="773"/>
      <c r="GDO53" s="773"/>
      <c r="GDP53" s="773"/>
      <c r="GDQ53" s="773"/>
      <c r="GDR53" s="773"/>
      <c r="GDS53" s="773"/>
      <c r="GDT53" s="773"/>
      <c r="GDU53" s="773"/>
      <c r="GDV53" s="773"/>
      <c r="GDW53" s="773"/>
      <c r="GDX53" s="773"/>
      <c r="GDY53" s="773"/>
      <c r="GDZ53" s="773"/>
      <c r="GEA53" s="773"/>
      <c r="GEB53" s="773"/>
      <c r="GEC53" s="773"/>
      <c r="GED53" s="773"/>
      <c r="GEE53" s="773"/>
      <c r="GEF53" s="773"/>
      <c r="GEG53" s="773"/>
      <c r="GEH53" s="773"/>
      <c r="GEI53" s="773"/>
      <c r="GEJ53" s="773"/>
      <c r="GEK53" s="773"/>
      <c r="GEL53" s="773"/>
      <c r="GEM53" s="773"/>
      <c r="GEN53" s="773"/>
      <c r="GEO53" s="773"/>
      <c r="GEP53" s="773"/>
      <c r="GEQ53" s="773"/>
      <c r="GER53" s="773"/>
      <c r="GES53" s="773"/>
      <c r="GET53" s="773"/>
      <c r="GEU53" s="773"/>
      <c r="GEV53" s="773"/>
      <c r="GEW53" s="773"/>
      <c r="GEX53" s="773"/>
      <c r="GEY53" s="773"/>
      <c r="GEZ53" s="773"/>
      <c r="GFA53" s="773"/>
      <c r="GFB53" s="773"/>
      <c r="GFC53" s="773"/>
      <c r="GFD53" s="773"/>
      <c r="GFE53" s="773"/>
      <c r="GFF53" s="773"/>
      <c r="GFG53" s="773"/>
      <c r="GFH53" s="773"/>
      <c r="GFI53" s="773"/>
      <c r="GFJ53" s="773"/>
      <c r="GFK53" s="773"/>
      <c r="GFL53" s="773"/>
      <c r="GFM53" s="773"/>
      <c r="GFN53" s="773"/>
      <c r="GFO53" s="773"/>
      <c r="GFP53" s="773"/>
      <c r="GFQ53" s="773"/>
      <c r="GFR53" s="773"/>
      <c r="GFS53" s="773"/>
      <c r="GFT53" s="773"/>
      <c r="GFU53" s="773"/>
      <c r="GFV53" s="773"/>
      <c r="GFW53" s="773"/>
      <c r="GFX53" s="773"/>
      <c r="GFY53" s="773"/>
      <c r="GFZ53" s="773"/>
      <c r="GGA53" s="773"/>
      <c r="GGB53" s="773"/>
      <c r="GGC53" s="773"/>
      <c r="GGD53" s="773"/>
      <c r="GGE53" s="773"/>
      <c r="GGF53" s="773"/>
      <c r="GGG53" s="773"/>
      <c r="GGH53" s="773"/>
      <c r="GGI53" s="773"/>
      <c r="GGJ53" s="773"/>
      <c r="GGK53" s="773"/>
      <c r="GGL53" s="773"/>
      <c r="GGM53" s="773"/>
      <c r="GGN53" s="773"/>
      <c r="GGO53" s="773"/>
      <c r="GGP53" s="773"/>
      <c r="GGQ53" s="773"/>
      <c r="GGR53" s="773"/>
      <c r="GGS53" s="773"/>
      <c r="GGT53" s="773"/>
      <c r="GGU53" s="773"/>
      <c r="GGV53" s="773"/>
      <c r="GGW53" s="773"/>
      <c r="GGX53" s="773"/>
      <c r="GGY53" s="773"/>
      <c r="GGZ53" s="773"/>
      <c r="GHA53" s="773"/>
      <c r="GHB53" s="773"/>
      <c r="GHC53" s="773"/>
      <c r="GHD53" s="773"/>
      <c r="GHE53" s="773"/>
      <c r="GHF53" s="773"/>
      <c r="GHG53" s="773"/>
      <c r="GHH53" s="773"/>
      <c r="GHI53" s="773"/>
      <c r="GHJ53" s="773"/>
      <c r="GHK53" s="773"/>
      <c r="GHL53" s="773"/>
      <c r="GHM53" s="773"/>
      <c r="GHN53" s="773"/>
      <c r="GHO53" s="773"/>
      <c r="GHP53" s="773"/>
      <c r="GHQ53" s="773"/>
      <c r="GHR53" s="773"/>
      <c r="GHS53" s="773"/>
      <c r="GHT53" s="773"/>
      <c r="GHU53" s="773"/>
      <c r="GHV53" s="773"/>
      <c r="GHW53" s="773"/>
      <c r="GHX53" s="773"/>
      <c r="GHY53" s="773"/>
      <c r="GHZ53" s="773"/>
      <c r="GIA53" s="773"/>
      <c r="GIB53" s="773"/>
      <c r="GIC53" s="773"/>
      <c r="GID53" s="773"/>
      <c r="GIE53" s="773"/>
      <c r="GIF53" s="773"/>
      <c r="GIG53" s="773"/>
      <c r="GIH53" s="773"/>
      <c r="GII53" s="773"/>
      <c r="GIJ53" s="773"/>
      <c r="GIK53" s="773"/>
      <c r="GIL53" s="773"/>
      <c r="GIM53" s="773"/>
      <c r="GIN53" s="773"/>
      <c r="GIO53" s="773"/>
      <c r="GIP53" s="773"/>
      <c r="GIQ53" s="773"/>
      <c r="GIR53" s="773"/>
      <c r="GIS53" s="773"/>
      <c r="GIT53" s="773"/>
      <c r="GIU53" s="773"/>
      <c r="GIV53" s="773"/>
      <c r="GIW53" s="773"/>
      <c r="GIX53" s="773"/>
      <c r="GIY53" s="773"/>
      <c r="GIZ53" s="773"/>
      <c r="GJA53" s="773"/>
      <c r="GJB53" s="773"/>
      <c r="GJC53" s="773"/>
      <c r="GJD53" s="773"/>
      <c r="GJE53" s="773"/>
      <c r="GJF53" s="773"/>
      <c r="GJG53" s="773"/>
      <c r="GJH53" s="773"/>
      <c r="GJI53" s="773"/>
      <c r="GJJ53" s="773"/>
      <c r="GJK53" s="773"/>
      <c r="GJL53" s="773"/>
      <c r="GJM53" s="773"/>
      <c r="GJN53" s="773"/>
      <c r="GJO53" s="773"/>
      <c r="GJP53" s="773"/>
      <c r="GJQ53" s="773"/>
      <c r="GJR53" s="773"/>
      <c r="GJS53" s="773"/>
      <c r="GJT53" s="773"/>
      <c r="GJU53" s="773"/>
      <c r="GJV53" s="773"/>
      <c r="GJW53" s="773"/>
      <c r="GJX53" s="773"/>
      <c r="GJY53" s="773"/>
      <c r="GJZ53" s="773"/>
      <c r="GKA53" s="773"/>
      <c r="GKB53" s="773"/>
      <c r="GKC53" s="773"/>
      <c r="GKD53" s="773"/>
      <c r="GKE53" s="773"/>
      <c r="GKF53" s="773"/>
      <c r="GKG53" s="773"/>
      <c r="GKH53" s="773"/>
      <c r="GKI53" s="773"/>
      <c r="GKJ53" s="773"/>
      <c r="GKK53" s="773"/>
      <c r="GKL53" s="773"/>
      <c r="GKM53" s="773"/>
      <c r="GKN53" s="773"/>
      <c r="GKO53" s="773"/>
      <c r="GKP53" s="773"/>
      <c r="GKQ53" s="773"/>
      <c r="GKR53" s="773"/>
      <c r="GKS53" s="773"/>
      <c r="GKT53" s="773"/>
      <c r="GKU53" s="773"/>
      <c r="GKV53" s="773"/>
      <c r="GKW53" s="773"/>
      <c r="GKX53" s="773"/>
      <c r="GKY53" s="773"/>
      <c r="GKZ53" s="773"/>
      <c r="GLA53" s="773"/>
      <c r="GLB53" s="773"/>
      <c r="GLC53" s="773"/>
      <c r="GLD53" s="773"/>
      <c r="GLE53" s="773"/>
      <c r="GLF53" s="773"/>
      <c r="GLG53" s="773"/>
      <c r="GLH53" s="773"/>
      <c r="GLI53" s="773"/>
      <c r="GLJ53" s="773"/>
      <c r="GLK53" s="773"/>
      <c r="GLL53" s="773"/>
      <c r="GLM53" s="773"/>
      <c r="GLN53" s="773"/>
      <c r="GLO53" s="773"/>
      <c r="GLP53" s="773"/>
      <c r="GLQ53" s="773"/>
      <c r="GLR53" s="773"/>
      <c r="GLS53" s="773"/>
      <c r="GLT53" s="773"/>
      <c r="GLU53" s="773"/>
      <c r="GLV53" s="773"/>
      <c r="GLW53" s="773"/>
      <c r="GLX53" s="773"/>
      <c r="GLY53" s="773"/>
      <c r="GLZ53" s="773"/>
      <c r="GMA53" s="773"/>
      <c r="GMB53" s="773"/>
      <c r="GMC53" s="773"/>
      <c r="GMD53" s="773"/>
      <c r="GME53" s="773"/>
      <c r="GMF53" s="773"/>
      <c r="GMG53" s="773"/>
      <c r="GMH53" s="773"/>
      <c r="GMI53" s="773"/>
      <c r="GMJ53" s="773"/>
      <c r="GMK53" s="773"/>
      <c r="GML53" s="773"/>
      <c r="GMM53" s="773"/>
      <c r="GMN53" s="773"/>
      <c r="GMO53" s="773"/>
      <c r="GMP53" s="773"/>
      <c r="GMQ53" s="773"/>
      <c r="GMR53" s="773"/>
      <c r="GMS53" s="773"/>
      <c r="GMT53" s="773"/>
      <c r="GMU53" s="773"/>
      <c r="GMV53" s="773"/>
      <c r="GMW53" s="773"/>
      <c r="GMX53" s="773"/>
      <c r="GMY53" s="773"/>
      <c r="GMZ53" s="773"/>
      <c r="GNA53" s="773"/>
      <c r="GNB53" s="773"/>
      <c r="GNC53" s="773"/>
      <c r="GND53" s="773"/>
      <c r="GNE53" s="773"/>
      <c r="GNF53" s="773"/>
      <c r="GNG53" s="773"/>
      <c r="GNH53" s="773"/>
      <c r="GNI53" s="773"/>
      <c r="GNJ53" s="773"/>
      <c r="GNK53" s="773"/>
      <c r="GNL53" s="773"/>
      <c r="GNM53" s="773"/>
      <c r="GNN53" s="773"/>
      <c r="GNO53" s="773"/>
      <c r="GNY53" s="773"/>
      <c r="GNZ53" s="773"/>
      <c r="GOA53" s="773"/>
      <c r="GOB53" s="773"/>
      <c r="GOC53" s="773"/>
      <c r="GOD53" s="773"/>
      <c r="GOE53" s="773"/>
      <c r="GOF53" s="773"/>
      <c r="GOG53" s="773"/>
      <c r="GOH53" s="773"/>
      <c r="GOI53" s="773"/>
      <c r="GOJ53" s="773"/>
      <c r="GOK53" s="773"/>
      <c r="GOL53" s="773"/>
      <c r="GOM53" s="773"/>
      <c r="GON53" s="773"/>
      <c r="GOO53" s="773"/>
      <c r="GOP53" s="773"/>
      <c r="GOQ53" s="773"/>
      <c r="GOR53" s="773"/>
      <c r="GOS53" s="773"/>
      <c r="GOT53" s="773"/>
      <c r="GOU53" s="773"/>
      <c r="GOV53" s="773"/>
      <c r="GOW53" s="773"/>
      <c r="GOX53" s="773"/>
      <c r="GOY53" s="773"/>
      <c r="GOZ53" s="773"/>
      <c r="GPA53" s="773"/>
      <c r="GPB53" s="773"/>
      <c r="GPC53" s="773"/>
      <c r="GPD53" s="773"/>
      <c r="GPE53" s="773"/>
      <c r="GPF53" s="773"/>
      <c r="GPG53" s="773"/>
      <c r="GPH53" s="773"/>
      <c r="GPI53" s="773"/>
      <c r="GPJ53" s="773"/>
      <c r="GPK53" s="773"/>
      <c r="GPL53" s="773"/>
      <c r="GPM53" s="773"/>
      <c r="GPN53" s="773"/>
      <c r="GPO53" s="773"/>
      <c r="GPP53" s="773"/>
      <c r="GPQ53" s="773"/>
      <c r="GPR53" s="773"/>
      <c r="GPS53" s="773"/>
      <c r="GPT53" s="773"/>
      <c r="GPU53" s="773"/>
      <c r="GPV53" s="773"/>
      <c r="GPW53" s="773"/>
      <c r="GPX53" s="773"/>
      <c r="GPY53" s="773"/>
      <c r="GPZ53" s="773"/>
      <c r="GQA53" s="773"/>
      <c r="GQB53" s="773"/>
      <c r="GQC53" s="773"/>
      <c r="GQD53" s="773"/>
      <c r="GQE53" s="773"/>
      <c r="GQF53" s="773"/>
      <c r="GQG53" s="773"/>
      <c r="GQH53" s="773"/>
      <c r="GQI53" s="773"/>
      <c r="GQJ53" s="773"/>
      <c r="GQK53" s="773"/>
      <c r="GQL53" s="773"/>
      <c r="GQM53" s="773"/>
      <c r="GQN53" s="773"/>
      <c r="GQO53" s="773"/>
      <c r="GQP53" s="773"/>
      <c r="GQQ53" s="773"/>
      <c r="GQR53" s="773"/>
      <c r="GQS53" s="773"/>
      <c r="GQT53" s="773"/>
      <c r="GQU53" s="773"/>
      <c r="GQV53" s="773"/>
      <c r="GQW53" s="773"/>
      <c r="GQX53" s="773"/>
      <c r="GQY53" s="773"/>
      <c r="GQZ53" s="773"/>
      <c r="GRA53" s="773"/>
      <c r="GRB53" s="773"/>
      <c r="GRC53" s="773"/>
      <c r="GRD53" s="773"/>
      <c r="GRE53" s="773"/>
      <c r="GRF53" s="773"/>
      <c r="GRG53" s="773"/>
      <c r="GRH53" s="773"/>
      <c r="GRI53" s="773"/>
      <c r="GRJ53" s="773"/>
      <c r="GRK53" s="773"/>
      <c r="GRL53" s="773"/>
      <c r="GRM53" s="773"/>
      <c r="GRN53" s="773"/>
      <c r="GRO53" s="773"/>
      <c r="GRP53" s="773"/>
      <c r="GRQ53" s="773"/>
      <c r="GRR53" s="773"/>
      <c r="GRS53" s="773"/>
      <c r="GRT53" s="773"/>
      <c r="GRU53" s="773"/>
      <c r="GRV53" s="773"/>
      <c r="GRW53" s="773"/>
      <c r="GRX53" s="773"/>
      <c r="GRY53" s="773"/>
      <c r="GRZ53" s="773"/>
      <c r="GSA53" s="773"/>
      <c r="GSB53" s="773"/>
      <c r="GSC53" s="773"/>
      <c r="GSD53" s="773"/>
      <c r="GSE53" s="773"/>
      <c r="GSF53" s="773"/>
      <c r="GSG53" s="773"/>
      <c r="GSH53" s="773"/>
      <c r="GSI53" s="773"/>
      <c r="GSJ53" s="773"/>
      <c r="GSK53" s="773"/>
      <c r="GSL53" s="773"/>
      <c r="GSM53" s="773"/>
      <c r="GSN53" s="773"/>
      <c r="GSO53" s="773"/>
      <c r="GSP53" s="773"/>
      <c r="GSQ53" s="773"/>
      <c r="GSR53" s="773"/>
      <c r="GSS53" s="773"/>
      <c r="GST53" s="773"/>
      <c r="GSU53" s="773"/>
      <c r="GSV53" s="773"/>
      <c r="GSW53" s="773"/>
      <c r="GSX53" s="773"/>
      <c r="GSY53" s="773"/>
      <c r="GSZ53" s="773"/>
      <c r="GTA53" s="773"/>
      <c r="GTB53" s="773"/>
      <c r="GTC53" s="773"/>
      <c r="GTD53" s="773"/>
      <c r="GTE53" s="773"/>
      <c r="GTF53" s="773"/>
      <c r="GTG53" s="773"/>
      <c r="GTH53" s="773"/>
      <c r="GTI53" s="773"/>
      <c r="GTJ53" s="773"/>
      <c r="GTK53" s="773"/>
      <c r="GTL53" s="773"/>
      <c r="GTM53" s="773"/>
      <c r="GTN53" s="773"/>
      <c r="GTO53" s="773"/>
      <c r="GTP53" s="773"/>
      <c r="GTQ53" s="773"/>
      <c r="GTR53" s="773"/>
      <c r="GTS53" s="773"/>
      <c r="GTT53" s="773"/>
      <c r="GTU53" s="773"/>
      <c r="GTV53" s="773"/>
      <c r="GTW53" s="773"/>
      <c r="GTX53" s="773"/>
      <c r="GTY53" s="773"/>
      <c r="GTZ53" s="773"/>
      <c r="GUA53" s="773"/>
      <c r="GUB53" s="773"/>
      <c r="GUC53" s="773"/>
      <c r="GUD53" s="773"/>
      <c r="GUE53" s="773"/>
      <c r="GUF53" s="773"/>
      <c r="GUG53" s="773"/>
      <c r="GUH53" s="773"/>
      <c r="GUI53" s="773"/>
      <c r="GUJ53" s="773"/>
      <c r="GUK53" s="773"/>
      <c r="GUL53" s="773"/>
      <c r="GUM53" s="773"/>
      <c r="GUN53" s="773"/>
      <c r="GUO53" s="773"/>
      <c r="GUP53" s="773"/>
      <c r="GUQ53" s="773"/>
      <c r="GUR53" s="773"/>
      <c r="GUS53" s="773"/>
      <c r="GUT53" s="773"/>
      <c r="GUU53" s="773"/>
      <c r="GUV53" s="773"/>
      <c r="GUW53" s="773"/>
      <c r="GUX53" s="773"/>
      <c r="GUY53" s="773"/>
      <c r="GUZ53" s="773"/>
      <c r="GVA53" s="773"/>
      <c r="GVB53" s="773"/>
      <c r="GVC53" s="773"/>
      <c r="GVD53" s="773"/>
      <c r="GVE53" s="773"/>
      <c r="GVF53" s="773"/>
      <c r="GVG53" s="773"/>
      <c r="GVH53" s="773"/>
      <c r="GVI53" s="773"/>
      <c r="GVJ53" s="773"/>
      <c r="GVK53" s="773"/>
      <c r="GVL53" s="773"/>
      <c r="GVM53" s="773"/>
      <c r="GVN53" s="773"/>
      <c r="GVO53" s="773"/>
      <c r="GVP53" s="773"/>
      <c r="GVQ53" s="773"/>
      <c r="GVR53" s="773"/>
      <c r="GVS53" s="773"/>
      <c r="GVT53" s="773"/>
      <c r="GVU53" s="773"/>
      <c r="GVV53" s="773"/>
      <c r="GVW53" s="773"/>
      <c r="GVX53" s="773"/>
      <c r="GVY53" s="773"/>
      <c r="GVZ53" s="773"/>
      <c r="GWA53" s="773"/>
      <c r="GWB53" s="773"/>
      <c r="GWC53" s="773"/>
      <c r="GWD53" s="773"/>
      <c r="GWE53" s="773"/>
      <c r="GWF53" s="773"/>
      <c r="GWG53" s="773"/>
      <c r="GWH53" s="773"/>
      <c r="GWI53" s="773"/>
      <c r="GWJ53" s="773"/>
      <c r="GWK53" s="773"/>
      <c r="GWL53" s="773"/>
      <c r="GWM53" s="773"/>
      <c r="GWN53" s="773"/>
      <c r="GWO53" s="773"/>
      <c r="GWP53" s="773"/>
      <c r="GWQ53" s="773"/>
      <c r="GWR53" s="773"/>
      <c r="GWS53" s="773"/>
      <c r="GWT53" s="773"/>
      <c r="GWU53" s="773"/>
      <c r="GWV53" s="773"/>
      <c r="GWW53" s="773"/>
      <c r="GWX53" s="773"/>
      <c r="GWY53" s="773"/>
      <c r="GWZ53" s="773"/>
      <c r="GXA53" s="773"/>
      <c r="GXB53" s="773"/>
      <c r="GXC53" s="773"/>
      <c r="GXD53" s="773"/>
      <c r="GXE53" s="773"/>
      <c r="GXF53" s="773"/>
      <c r="GXG53" s="773"/>
      <c r="GXH53" s="773"/>
      <c r="GXI53" s="773"/>
      <c r="GXJ53" s="773"/>
      <c r="GXK53" s="773"/>
      <c r="GXL53" s="773"/>
      <c r="GXM53" s="773"/>
      <c r="GXN53" s="773"/>
      <c r="GXO53" s="773"/>
      <c r="GXP53" s="773"/>
      <c r="GXQ53" s="773"/>
      <c r="GXR53" s="773"/>
      <c r="GXS53" s="773"/>
      <c r="GXT53" s="773"/>
      <c r="GXU53" s="773"/>
      <c r="GXV53" s="773"/>
      <c r="GXW53" s="773"/>
      <c r="GXX53" s="773"/>
      <c r="GXY53" s="773"/>
      <c r="GXZ53" s="773"/>
      <c r="GYA53" s="773"/>
      <c r="GYB53" s="773"/>
      <c r="GYC53" s="773"/>
      <c r="GYD53" s="773"/>
      <c r="GYE53" s="773"/>
      <c r="GYF53" s="773"/>
      <c r="GYG53" s="773"/>
      <c r="GYH53" s="773"/>
      <c r="GYI53" s="773"/>
      <c r="GYJ53" s="773"/>
      <c r="GYK53" s="773"/>
      <c r="GYL53" s="773"/>
      <c r="GYM53" s="773"/>
      <c r="GYN53" s="773"/>
      <c r="GYO53" s="773"/>
      <c r="GYP53" s="773"/>
      <c r="GYQ53" s="773"/>
      <c r="GYR53" s="773"/>
      <c r="GYS53" s="773"/>
      <c r="GYT53" s="773"/>
      <c r="GYU53" s="773"/>
      <c r="GYV53" s="773"/>
      <c r="GYW53" s="773"/>
      <c r="GYX53" s="773"/>
      <c r="GYY53" s="773"/>
      <c r="GYZ53" s="773"/>
      <c r="GZA53" s="773"/>
      <c r="GZB53" s="773"/>
      <c r="GZC53" s="773"/>
      <c r="GZD53" s="773"/>
      <c r="GZE53" s="773"/>
      <c r="GZF53" s="773"/>
      <c r="GZG53" s="773"/>
      <c r="GZH53" s="773"/>
      <c r="GZI53" s="773"/>
      <c r="GZJ53" s="773"/>
      <c r="GZK53" s="773"/>
      <c r="GZL53" s="773"/>
      <c r="GZM53" s="773"/>
      <c r="GZN53" s="773"/>
      <c r="GZO53" s="773"/>
      <c r="GZP53" s="773"/>
      <c r="GZQ53" s="773"/>
      <c r="GZR53" s="773"/>
      <c r="GZS53" s="773"/>
      <c r="GZT53" s="773"/>
      <c r="GZU53" s="773"/>
      <c r="GZV53" s="773"/>
      <c r="GZW53" s="773"/>
      <c r="GZX53" s="773"/>
      <c r="GZY53" s="773"/>
      <c r="GZZ53" s="773"/>
      <c r="HAA53" s="773"/>
      <c r="HAB53" s="773"/>
      <c r="HAC53" s="773"/>
      <c r="HAD53" s="773"/>
      <c r="HAE53" s="773"/>
      <c r="HAF53" s="773"/>
      <c r="HAG53" s="773"/>
      <c r="HAH53" s="773"/>
      <c r="HAI53" s="773"/>
      <c r="HAJ53" s="773"/>
      <c r="HAK53" s="773"/>
      <c r="HAL53" s="773"/>
      <c r="HAM53" s="773"/>
      <c r="HAN53" s="773"/>
      <c r="HAO53" s="773"/>
      <c r="HAP53" s="773"/>
      <c r="HAQ53" s="773"/>
      <c r="HAR53" s="773"/>
      <c r="HAS53" s="773"/>
      <c r="HAT53" s="773"/>
      <c r="HAU53" s="773"/>
      <c r="HAV53" s="773"/>
      <c r="HAW53" s="773"/>
      <c r="HAX53" s="773"/>
      <c r="HAY53" s="773"/>
      <c r="HAZ53" s="773"/>
      <c r="HBA53" s="773"/>
      <c r="HBB53" s="773"/>
      <c r="HBC53" s="773"/>
      <c r="HBD53" s="773"/>
      <c r="HBE53" s="773"/>
      <c r="HBF53" s="773"/>
      <c r="HBG53" s="773"/>
      <c r="HBH53" s="773"/>
      <c r="HBI53" s="773"/>
      <c r="HBJ53" s="773"/>
      <c r="HBK53" s="773"/>
      <c r="HBL53" s="773"/>
      <c r="HBM53" s="773"/>
      <c r="HBN53" s="773"/>
      <c r="HBO53" s="773"/>
      <c r="HBP53" s="773"/>
      <c r="HBQ53" s="773"/>
      <c r="HBR53" s="773"/>
      <c r="HBS53" s="773"/>
      <c r="HBT53" s="773"/>
      <c r="HBU53" s="773"/>
      <c r="HBV53" s="773"/>
      <c r="HBW53" s="773"/>
      <c r="HBX53" s="773"/>
      <c r="HBY53" s="773"/>
      <c r="HBZ53" s="773"/>
      <c r="HCA53" s="773"/>
      <c r="HCB53" s="773"/>
      <c r="HCC53" s="773"/>
      <c r="HCD53" s="773"/>
      <c r="HCE53" s="773"/>
      <c r="HCF53" s="773"/>
      <c r="HCG53" s="773"/>
      <c r="HCH53" s="773"/>
      <c r="HCI53" s="773"/>
      <c r="HCJ53" s="773"/>
      <c r="HCK53" s="773"/>
      <c r="HCL53" s="773"/>
      <c r="HCM53" s="773"/>
      <c r="HCN53" s="773"/>
      <c r="HCO53" s="773"/>
      <c r="HCP53" s="773"/>
      <c r="HCQ53" s="773"/>
      <c r="HCR53" s="773"/>
      <c r="HCS53" s="773"/>
      <c r="HCT53" s="773"/>
      <c r="HCU53" s="773"/>
      <c r="HCV53" s="773"/>
      <c r="HCW53" s="773"/>
      <c r="HCX53" s="773"/>
      <c r="HCY53" s="773"/>
      <c r="HCZ53" s="773"/>
      <c r="HDA53" s="773"/>
      <c r="HDB53" s="773"/>
      <c r="HDC53" s="773"/>
      <c r="HDD53" s="773"/>
      <c r="HDE53" s="773"/>
      <c r="HDF53" s="773"/>
      <c r="HDG53" s="773"/>
      <c r="HDH53" s="773"/>
      <c r="HDI53" s="773"/>
      <c r="HDJ53" s="773"/>
      <c r="HDK53" s="773"/>
      <c r="HDL53" s="773"/>
      <c r="HDM53" s="773"/>
      <c r="HDN53" s="773"/>
      <c r="HDO53" s="773"/>
      <c r="HDP53" s="773"/>
      <c r="HDQ53" s="773"/>
      <c r="HDR53" s="773"/>
      <c r="HDS53" s="773"/>
      <c r="HDT53" s="773"/>
      <c r="HDU53" s="773"/>
      <c r="HDV53" s="773"/>
      <c r="HDW53" s="773"/>
      <c r="HDX53" s="773"/>
      <c r="HDY53" s="773"/>
      <c r="HDZ53" s="773"/>
      <c r="HEA53" s="773"/>
      <c r="HEB53" s="773"/>
      <c r="HEC53" s="773"/>
      <c r="HED53" s="773"/>
      <c r="HEE53" s="773"/>
      <c r="HEF53" s="773"/>
      <c r="HEG53" s="773"/>
      <c r="HEH53" s="773"/>
      <c r="HEI53" s="773"/>
      <c r="HEJ53" s="773"/>
      <c r="HEK53" s="773"/>
      <c r="HEL53" s="773"/>
      <c r="HEM53" s="773"/>
      <c r="HEN53" s="773"/>
      <c r="HEO53" s="773"/>
      <c r="HEP53" s="773"/>
      <c r="HEQ53" s="773"/>
      <c r="HER53" s="773"/>
      <c r="HES53" s="773"/>
      <c r="HET53" s="773"/>
      <c r="HEU53" s="773"/>
      <c r="HEV53" s="773"/>
      <c r="HEW53" s="773"/>
      <c r="HEX53" s="773"/>
      <c r="HEY53" s="773"/>
      <c r="HEZ53" s="773"/>
      <c r="HFA53" s="773"/>
      <c r="HFB53" s="773"/>
      <c r="HFC53" s="773"/>
      <c r="HFD53" s="773"/>
      <c r="HFE53" s="773"/>
      <c r="HFF53" s="773"/>
      <c r="HFG53" s="773"/>
      <c r="HFH53" s="773"/>
      <c r="HFI53" s="773"/>
      <c r="HFJ53" s="773"/>
      <c r="HFK53" s="773"/>
      <c r="HFL53" s="773"/>
      <c r="HFM53" s="773"/>
      <c r="HFN53" s="773"/>
      <c r="HFO53" s="773"/>
      <c r="HFP53" s="773"/>
      <c r="HFQ53" s="773"/>
      <c r="HFR53" s="773"/>
      <c r="HFS53" s="773"/>
      <c r="HFT53" s="773"/>
      <c r="HFU53" s="773"/>
      <c r="HFV53" s="773"/>
      <c r="HFW53" s="773"/>
      <c r="HFX53" s="773"/>
      <c r="HFY53" s="773"/>
      <c r="HFZ53" s="773"/>
      <c r="HGA53" s="773"/>
      <c r="HGB53" s="773"/>
      <c r="HGC53" s="773"/>
      <c r="HGD53" s="773"/>
      <c r="HGE53" s="773"/>
      <c r="HGF53" s="773"/>
      <c r="HGG53" s="773"/>
      <c r="HGH53" s="773"/>
      <c r="HGI53" s="773"/>
      <c r="HGJ53" s="773"/>
      <c r="HGK53" s="773"/>
      <c r="HGL53" s="773"/>
      <c r="HGM53" s="773"/>
      <c r="HGN53" s="773"/>
      <c r="HGO53" s="773"/>
      <c r="HGP53" s="773"/>
      <c r="HGQ53" s="773"/>
      <c r="HGR53" s="773"/>
      <c r="HGS53" s="773"/>
      <c r="HGT53" s="773"/>
      <c r="HGU53" s="773"/>
      <c r="HGV53" s="773"/>
      <c r="HGW53" s="773"/>
      <c r="HGX53" s="773"/>
      <c r="HGY53" s="773"/>
      <c r="HGZ53" s="773"/>
      <c r="HHA53" s="773"/>
      <c r="HHB53" s="773"/>
      <c r="HHC53" s="773"/>
      <c r="HHD53" s="773"/>
      <c r="HHE53" s="773"/>
      <c r="HHF53" s="773"/>
      <c r="HHG53" s="773"/>
      <c r="HHH53" s="773"/>
      <c r="HHI53" s="773"/>
      <c r="HHJ53" s="773"/>
      <c r="HHK53" s="773"/>
      <c r="HHL53" s="773"/>
      <c r="HHM53" s="773"/>
      <c r="HHN53" s="773"/>
      <c r="HHO53" s="773"/>
      <c r="HHP53" s="773"/>
      <c r="HHQ53" s="773"/>
      <c r="HHR53" s="773"/>
      <c r="HHS53" s="773"/>
      <c r="HHT53" s="773"/>
      <c r="HHU53" s="773"/>
      <c r="HHV53" s="773"/>
      <c r="HHW53" s="773"/>
      <c r="HHX53" s="773"/>
      <c r="HHY53" s="773"/>
      <c r="HHZ53" s="773"/>
      <c r="HIA53" s="773"/>
      <c r="HIB53" s="773"/>
      <c r="HIC53" s="773"/>
      <c r="HID53" s="773"/>
      <c r="HIE53" s="773"/>
      <c r="HIF53" s="773"/>
      <c r="HIG53" s="773"/>
      <c r="HIH53" s="773"/>
      <c r="HII53" s="773"/>
      <c r="HIJ53" s="773"/>
      <c r="HIK53" s="773"/>
      <c r="HIL53" s="773"/>
      <c r="HIM53" s="773"/>
      <c r="HIN53" s="773"/>
      <c r="HIO53" s="773"/>
      <c r="HIP53" s="773"/>
      <c r="HIQ53" s="773"/>
      <c r="HIR53" s="773"/>
      <c r="HIS53" s="773"/>
      <c r="HIT53" s="773"/>
      <c r="HIU53" s="773"/>
      <c r="HIV53" s="773"/>
      <c r="HIW53" s="773"/>
      <c r="HIX53" s="773"/>
      <c r="HIY53" s="773"/>
      <c r="HIZ53" s="773"/>
      <c r="HJA53" s="773"/>
      <c r="HJB53" s="773"/>
      <c r="HJC53" s="773"/>
      <c r="HJD53" s="773"/>
      <c r="HJE53" s="773"/>
      <c r="HJF53" s="773"/>
      <c r="HJG53" s="773"/>
      <c r="HJH53" s="773"/>
      <c r="HJI53" s="773"/>
      <c r="HJJ53" s="773"/>
      <c r="HJK53" s="773"/>
      <c r="HJL53" s="773"/>
      <c r="HJM53" s="773"/>
      <c r="HJN53" s="773"/>
      <c r="HJO53" s="773"/>
      <c r="HJP53" s="773"/>
      <c r="HJQ53" s="773"/>
      <c r="HJR53" s="773"/>
      <c r="HJS53" s="773"/>
      <c r="HJT53" s="773"/>
      <c r="HJU53" s="773"/>
      <c r="HJV53" s="773"/>
      <c r="HJW53" s="773"/>
      <c r="HJX53" s="773"/>
      <c r="HJY53" s="773"/>
      <c r="HJZ53" s="773"/>
      <c r="HKA53" s="773"/>
      <c r="HKB53" s="773"/>
      <c r="HKC53" s="773"/>
      <c r="HKD53" s="773"/>
      <c r="HKE53" s="773"/>
      <c r="HKF53" s="773"/>
      <c r="HKG53" s="773"/>
      <c r="HKH53" s="773"/>
      <c r="HKI53" s="773"/>
      <c r="HKJ53" s="773"/>
      <c r="HKK53" s="773"/>
      <c r="HKL53" s="773"/>
      <c r="HKM53" s="773"/>
      <c r="HKN53" s="773"/>
      <c r="HKO53" s="773"/>
      <c r="HKP53" s="773"/>
      <c r="HKQ53" s="773"/>
      <c r="HKR53" s="773"/>
      <c r="HKS53" s="773"/>
      <c r="HKT53" s="773"/>
      <c r="HKU53" s="773"/>
      <c r="HKV53" s="773"/>
      <c r="HKW53" s="773"/>
      <c r="HKX53" s="773"/>
      <c r="HKY53" s="773"/>
      <c r="HKZ53" s="773"/>
      <c r="HLA53" s="773"/>
      <c r="HLB53" s="773"/>
      <c r="HLC53" s="773"/>
      <c r="HLD53" s="773"/>
      <c r="HLE53" s="773"/>
      <c r="HLF53" s="773"/>
      <c r="HLG53" s="773"/>
      <c r="HLH53" s="773"/>
      <c r="HLI53" s="773"/>
      <c r="HLJ53" s="773"/>
      <c r="HLK53" s="773"/>
      <c r="HLL53" s="773"/>
      <c r="HLM53" s="773"/>
      <c r="HLN53" s="773"/>
      <c r="HLO53" s="773"/>
      <c r="HLP53" s="773"/>
      <c r="HLQ53" s="773"/>
      <c r="HLR53" s="773"/>
      <c r="HLS53" s="773"/>
      <c r="HLT53" s="773"/>
      <c r="HLU53" s="773"/>
      <c r="HLV53" s="773"/>
      <c r="HLW53" s="773"/>
      <c r="HLX53" s="773"/>
      <c r="HLY53" s="773"/>
      <c r="HLZ53" s="773"/>
      <c r="HMA53" s="773"/>
      <c r="HMB53" s="773"/>
      <c r="HMC53" s="773"/>
      <c r="HMD53" s="773"/>
      <c r="HME53" s="773"/>
      <c r="HMF53" s="773"/>
      <c r="HMG53" s="773"/>
      <c r="HMH53" s="773"/>
      <c r="HMI53" s="773"/>
      <c r="HMJ53" s="773"/>
      <c r="HMK53" s="773"/>
      <c r="HML53" s="773"/>
      <c r="HMM53" s="773"/>
      <c r="HMN53" s="773"/>
      <c r="HMO53" s="773"/>
      <c r="HMP53" s="773"/>
      <c r="HMQ53" s="773"/>
      <c r="HMR53" s="773"/>
      <c r="HMS53" s="773"/>
      <c r="HMT53" s="773"/>
      <c r="HMU53" s="773"/>
      <c r="HMV53" s="773"/>
      <c r="HMW53" s="773"/>
      <c r="HMX53" s="773"/>
      <c r="HMY53" s="773"/>
      <c r="HMZ53" s="773"/>
      <c r="HNA53" s="773"/>
      <c r="HNB53" s="773"/>
      <c r="HNC53" s="773"/>
      <c r="HND53" s="773"/>
      <c r="HNE53" s="773"/>
      <c r="HNF53" s="773"/>
      <c r="HNG53" s="773"/>
      <c r="HNH53" s="773"/>
      <c r="HNI53" s="773"/>
      <c r="HNJ53" s="773"/>
      <c r="HNK53" s="773"/>
      <c r="HNL53" s="773"/>
      <c r="HNM53" s="773"/>
      <c r="HNN53" s="773"/>
      <c r="HNO53" s="773"/>
      <c r="HNP53" s="773"/>
      <c r="HNQ53" s="773"/>
      <c r="HNR53" s="773"/>
      <c r="HNS53" s="773"/>
      <c r="HNT53" s="773"/>
      <c r="HNU53" s="773"/>
      <c r="HNV53" s="773"/>
      <c r="HNW53" s="773"/>
      <c r="HNX53" s="773"/>
      <c r="HNY53" s="773"/>
      <c r="HNZ53" s="773"/>
      <c r="HOA53" s="773"/>
      <c r="HOB53" s="773"/>
      <c r="HOC53" s="773"/>
      <c r="HOD53" s="773"/>
      <c r="HOE53" s="773"/>
      <c r="HOF53" s="773"/>
      <c r="HOG53" s="773"/>
      <c r="HOH53" s="773"/>
      <c r="HOI53" s="773"/>
      <c r="HOJ53" s="773"/>
      <c r="HOK53" s="773"/>
      <c r="HOL53" s="773"/>
      <c r="HOM53" s="773"/>
      <c r="HON53" s="773"/>
      <c r="HOO53" s="773"/>
      <c r="HOP53" s="773"/>
      <c r="HOQ53" s="773"/>
      <c r="HOR53" s="773"/>
      <c r="HOS53" s="773"/>
      <c r="HOT53" s="773"/>
      <c r="HOU53" s="773"/>
      <c r="HOV53" s="773"/>
      <c r="HOW53" s="773"/>
      <c r="HOX53" s="773"/>
      <c r="HOY53" s="773"/>
      <c r="HOZ53" s="773"/>
      <c r="HPA53" s="773"/>
      <c r="HPB53" s="773"/>
      <c r="HPC53" s="773"/>
      <c r="HPD53" s="773"/>
      <c r="HPE53" s="773"/>
      <c r="HPF53" s="773"/>
      <c r="HPG53" s="773"/>
      <c r="HPH53" s="773"/>
      <c r="HPI53" s="773"/>
      <c r="HPJ53" s="773"/>
      <c r="HPK53" s="773"/>
      <c r="HPL53" s="773"/>
      <c r="HPM53" s="773"/>
      <c r="HPN53" s="773"/>
      <c r="HPO53" s="773"/>
      <c r="HPP53" s="773"/>
      <c r="HPQ53" s="773"/>
      <c r="HPR53" s="773"/>
      <c r="HPS53" s="773"/>
      <c r="HPT53" s="773"/>
      <c r="HPU53" s="773"/>
      <c r="HPV53" s="773"/>
      <c r="HPW53" s="773"/>
      <c r="HPX53" s="773"/>
      <c r="HPY53" s="773"/>
      <c r="HPZ53" s="773"/>
      <c r="HQA53" s="773"/>
      <c r="HQB53" s="773"/>
      <c r="HQC53" s="773"/>
      <c r="HQD53" s="773"/>
      <c r="HQE53" s="773"/>
      <c r="HQF53" s="773"/>
      <c r="HQG53" s="773"/>
      <c r="HQH53" s="773"/>
      <c r="HQI53" s="773"/>
      <c r="HQJ53" s="773"/>
      <c r="HQK53" s="773"/>
      <c r="HQL53" s="773"/>
      <c r="HQM53" s="773"/>
      <c r="HQN53" s="773"/>
      <c r="HQO53" s="773"/>
      <c r="HQP53" s="773"/>
      <c r="HQQ53" s="773"/>
      <c r="HQR53" s="773"/>
      <c r="HQS53" s="773"/>
      <c r="HQT53" s="773"/>
      <c r="HQU53" s="773"/>
      <c r="HQV53" s="773"/>
      <c r="HQW53" s="773"/>
      <c r="HQX53" s="773"/>
      <c r="HQY53" s="773"/>
      <c r="HQZ53" s="773"/>
      <c r="HRA53" s="773"/>
      <c r="HRB53" s="773"/>
      <c r="HRC53" s="773"/>
      <c r="HRD53" s="773"/>
      <c r="HRE53" s="773"/>
      <c r="HRF53" s="773"/>
      <c r="HRG53" s="773"/>
      <c r="HRH53" s="773"/>
      <c r="HRI53" s="773"/>
      <c r="HRJ53" s="773"/>
      <c r="HRK53" s="773"/>
      <c r="HRL53" s="773"/>
      <c r="HRM53" s="773"/>
      <c r="HRN53" s="773"/>
      <c r="HRO53" s="773"/>
      <c r="HRP53" s="773"/>
      <c r="HRQ53" s="773"/>
      <c r="HRR53" s="773"/>
      <c r="HRS53" s="773"/>
      <c r="HRT53" s="773"/>
      <c r="HRU53" s="773"/>
      <c r="HRV53" s="773"/>
      <c r="HRW53" s="773"/>
      <c r="HRX53" s="773"/>
      <c r="HRY53" s="773"/>
      <c r="HRZ53" s="773"/>
      <c r="HSA53" s="773"/>
      <c r="HSB53" s="773"/>
      <c r="HSC53" s="773"/>
      <c r="HSD53" s="773"/>
      <c r="HSE53" s="773"/>
      <c r="HSF53" s="773"/>
      <c r="HSG53" s="773"/>
      <c r="HSH53" s="773"/>
      <c r="HSI53" s="773"/>
      <c r="HSJ53" s="773"/>
      <c r="HSK53" s="773"/>
      <c r="HSL53" s="773"/>
      <c r="HSM53" s="773"/>
      <c r="HSN53" s="773"/>
      <c r="HSO53" s="773"/>
      <c r="HSP53" s="773"/>
      <c r="HSQ53" s="773"/>
      <c r="HSR53" s="773"/>
      <c r="HSS53" s="773"/>
      <c r="HST53" s="773"/>
      <c r="HSU53" s="773"/>
      <c r="HSV53" s="773"/>
      <c r="HSW53" s="773"/>
      <c r="HSX53" s="773"/>
      <c r="HSY53" s="773"/>
      <c r="HSZ53" s="773"/>
      <c r="HTA53" s="773"/>
      <c r="HTB53" s="773"/>
      <c r="HTC53" s="773"/>
      <c r="HTD53" s="773"/>
      <c r="HTE53" s="773"/>
      <c r="HTF53" s="773"/>
      <c r="HTG53" s="773"/>
      <c r="HTH53" s="773"/>
      <c r="HTI53" s="773"/>
      <c r="HTJ53" s="773"/>
      <c r="HTK53" s="773"/>
      <c r="HTL53" s="773"/>
      <c r="HTM53" s="773"/>
      <c r="HTN53" s="773"/>
      <c r="HTO53" s="773"/>
      <c r="HTP53" s="773"/>
      <c r="HTQ53" s="773"/>
      <c r="HTR53" s="773"/>
      <c r="HTS53" s="773"/>
      <c r="HTT53" s="773"/>
      <c r="HTU53" s="773"/>
      <c r="HTV53" s="773"/>
      <c r="HTW53" s="773"/>
      <c r="HTX53" s="773"/>
      <c r="HTY53" s="773"/>
      <c r="HTZ53" s="773"/>
      <c r="HUA53" s="773"/>
      <c r="HUB53" s="773"/>
      <c r="HUC53" s="773"/>
      <c r="HUD53" s="773"/>
      <c r="HUE53" s="773"/>
      <c r="HUF53" s="773"/>
      <c r="HUG53" s="773"/>
      <c r="HUH53" s="773"/>
      <c r="HUI53" s="773"/>
      <c r="HUJ53" s="773"/>
      <c r="HUK53" s="773"/>
      <c r="HUL53" s="773"/>
      <c r="HUM53" s="773"/>
      <c r="HUN53" s="773"/>
      <c r="HUO53" s="773"/>
      <c r="HUP53" s="773"/>
      <c r="HUQ53" s="773"/>
      <c r="HUR53" s="773"/>
      <c r="HUS53" s="773"/>
      <c r="HUT53" s="773"/>
      <c r="HUU53" s="773"/>
      <c r="HUV53" s="773"/>
      <c r="HUW53" s="773"/>
      <c r="HUX53" s="773"/>
      <c r="HUY53" s="773"/>
      <c r="HUZ53" s="773"/>
      <c r="HVA53" s="773"/>
      <c r="HVB53" s="773"/>
      <c r="HVC53" s="773"/>
      <c r="HVD53" s="773"/>
      <c r="HVE53" s="773"/>
      <c r="HVF53" s="773"/>
      <c r="HVG53" s="773"/>
      <c r="HVH53" s="773"/>
      <c r="HVI53" s="773"/>
      <c r="HVJ53" s="773"/>
      <c r="HVK53" s="773"/>
      <c r="HVL53" s="773"/>
      <c r="HVM53" s="773"/>
      <c r="HVN53" s="773"/>
      <c r="HVO53" s="773"/>
      <c r="HVP53" s="773"/>
      <c r="HVQ53" s="773"/>
      <c r="HVR53" s="773"/>
      <c r="HVS53" s="773"/>
      <c r="HVT53" s="773"/>
      <c r="HVU53" s="773"/>
      <c r="HVV53" s="773"/>
      <c r="HVW53" s="773"/>
      <c r="HVX53" s="773"/>
      <c r="HVY53" s="773"/>
      <c r="HVZ53" s="773"/>
      <c r="HWA53" s="773"/>
      <c r="HWB53" s="773"/>
      <c r="HWC53" s="773"/>
      <c r="HWD53" s="773"/>
      <c r="HWE53" s="773"/>
      <c r="HWF53" s="773"/>
      <c r="HWG53" s="773"/>
      <c r="HWH53" s="773"/>
      <c r="HWI53" s="773"/>
      <c r="HWJ53" s="773"/>
      <c r="HWK53" s="773"/>
      <c r="HWL53" s="773"/>
      <c r="HWM53" s="773"/>
      <c r="HWN53" s="773"/>
      <c r="HWO53" s="773"/>
      <c r="HWP53" s="773"/>
      <c r="HWQ53" s="773"/>
      <c r="HWR53" s="773"/>
      <c r="HWS53" s="773"/>
      <c r="HWT53" s="773"/>
      <c r="HWU53" s="773"/>
      <c r="HWV53" s="773"/>
      <c r="HWW53" s="773"/>
      <c r="HWX53" s="773"/>
      <c r="HWY53" s="773"/>
      <c r="HWZ53" s="773"/>
      <c r="HXA53" s="773"/>
      <c r="HXB53" s="773"/>
      <c r="HXC53" s="773"/>
      <c r="HXD53" s="773"/>
      <c r="HXE53" s="773"/>
      <c r="HXF53" s="773"/>
      <c r="HXG53" s="773"/>
      <c r="HXH53" s="773"/>
      <c r="HXI53" s="773"/>
      <c r="HXJ53" s="773"/>
      <c r="HXK53" s="773"/>
      <c r="HXL53" s="773"/>
      <c r="HXM53" s="773"/>
      <c r="HXN53" s="773"/>
      <c r="HXO53" s="773"/>
      <c r="HXP53" s="773"/>
      <c r="HXQ53" s="773"/>
      <c r="HXR53" s="773"/>
      <c r="HXS53" s="773"/>
      <c r="HXT53" s="773"/>
      <c r="HXU53" s="773"/>
      <c r="HXV53" s="773"/>
      <c r="HXW53" s="773"/>
      <c r="HXX53" s="773"/>
      <c r="HXY53" s="773"/>
      <c r="HXZ53" s="773"/>
      <c r="HYA53" s="773"/>
      <c r="HYB53" s="773"/>
      <c r="HYC53" s="773"/>
      <c r="HYD53" s="773"/>
      <c r="HYE53" s="773"/>
      <c r="HYF53" s="773"/>
      <c r="HYG53" s="773"/>
      <c r="HYH53" s="773"/>
      <c r="HYI53" s="773"/>
      <c r="HYJ53" s="773"/>
      <c r="HYK53" s="773"/>
      <c r="HYL53" s="773"/>
      <c r="HYM53" s="773"/>
      <c r="HYN53" s="773"/>
      <c r="HYO53" s="773"/>
      <c r="HYP53" s="773"/>
      <c r="HYQ53" s="773"/>
      <c r="HYR53" s="773"/>
      <c r="HYS53" s="773"/>
      <c r="HYT53" s="773"/>
      <c r="HYU53" s="773"/>
      <c r="HYV53" s="773"/>
      <c r="HYW53" s="773"/>
      <c r="HYX53" s="773"/>
      <c r="HYY53" s="773"/>
      <c r="HYZ53" s="773"/>
      <c r="HZA53" s="773"/>
      <c r="HZB53" s="773"/>
      <c r="HZC53" s="773"/>
      <c r="HZD53" s="773"/>
      <c r="HZE53" s="773"/>
      <c r="HZF53" s="773"/>
      <c r="HZG53" s="773"/>
      <c r="HZH53" s="773"/>
      <c r="HZI53" s="773"/>
      <c r="HZJ53" s="773"/>
      <c r="HZK53" s="773"/>
      <c r="HZL53" s="773"/>
      <c r="HZM53" s="773"/>
      <c r="HZN53" s="773"/>
      <c r="HZO53" s="773"/>
      <c r="HZP53" s="773"/>
      <c r="HZQ53" s="773"/>
      <c r="HZR53" s="773"/>
      <c r="HZS53" s="773"/>
      <c r="HZT53" s="773"/>
      <c r="HZU53" s="773"/>
      <c r="HZV53" s="773"/>
      <c r="HZW53" s="773"/>
      <c r="HZX53" s="773"/>
      <c r="HZY53" s="773"/>
      <c r="HZZ53" s="773"/>
      <c r="IAA53" s="773"/>
      <c r="IAB53" s="773"/>
      <c r="IAC53" s="773"/>
      <c r="IAD53" s="773"/>
      <c r="IAE53" s="773"/>
      <c r="IAF53" s="773"/>
      <c r="IAG53" s="773"/>
      <c r="IAH53" s="773"/>
      <c r="IAI53" s="773"/>
      <c r="IAJ53" s="773"/>
      <c r="IAK53" s="773"/>
      <c r="IAL53" s="773"/>
      <c r="IAM53" s="773"/>
      <c r="IAN53" s="773"/>
      <c r="IAO53" s="773"/>
      <c r="IAP53" s="773"/>
      <c r="IAQ53" s="773"/>
      <c r="IAR53" s="773"/>
      <c r="IAS53" s="773"/>
      <c r="IAT53" s="773"/>
      <c r="IAU53" s="773"/>
      <c r="IAV53" s="773"/>
      <c r="IAW53" s="773"/>
      <c r="IAX53" s="773"/>
      <c r="IAY53" s="773"/>
      <c r="IAZ53" s="773"/>
      <c r="IBA53" s="773"/>
      <c r="IBB53" s="773"/>
      <c r="IBC53" s="773"/>
      <c r="IBD53" s="773"/>
      <c r="IBE53" s="773"/>
      <c r="IBO53" s="773"/>
      <c r="IBP53" s="773"/>
      <c r="IBQ53" s="773"/>
      <c r="IBR53" s="773"/>
      <c r="IBS53" s="773"/>
      <c r="IBT53" s="773"/>
      <c r="IBU53" s="773"/>
      <c r="IBV53" s="773"/>
      <c r="IBW53" s="773"/>
      <c r="IBX53" s="773"/>
      <c r="IBY53" s="773"/>
      <c r="IBZ53" s="773"/>
      <c r="ICA53" s="773"/>
      <c r="ICB53" s="773"/>
      <c r="ICC53" s="773"/>
      <c r="ICD53" s="773"/>
      <c r="ICE53" s="773"/>
      <c r="ICF53" s="773"/>
      <c r="ICG53" s="773"/>
      <c r="ICH53" s="773"/>
      <c r="ICI53" s="773"/>
      <c r="ICJ53" s="773"/>
      <c r="ICK53" s="773"/>
      <c r="ICL53" s="773"/>
      <c r="ICM53" s="773"/>
      <c r="ICN53" s="773"/>
      <c r="ICO53" s="773"/>
      <c r="ICP53" s="773"/>
      <c r="ICQ53" s="773"/>
      <c r="ICR53" s="773"/>
      <c r="ICS53" s="773"/>
      <c r="ICT53" s="773"/>
      <c r="ICU53" s="773"/>
      <c r="ICV53" s="773"/>
      <c r="ICW53" s="773"/>
      <c r="ICX53" s="773"/>
      <c r="ICY53" s="773"/>
      <c r="ICZ53" s="773"/>
      <c r="IDA53" s="773"/>
      <c r="IDB53" s="773"/>
      <c r="IDC53" s="773"/>
      <c r="IDD53" s="773"/>
      <c r="IDE53" s="773"/>
      <c r="IDF53" s="773"/>
      <c r="IDG53" s="773"/>
      <c r="IDH53" s="773"/>
      <c r="IDI53" s="773"/>
      <c r="IDJ53" s="773"/>
      <c r="IDK53" s="773"/>
      <c r="IDL53" s="773"/>
      <c r="IDM53" s="773"/>
      <c r="IDN53" s="773"/>
      <c r="IDO53" s="773"/>
      <c r="IDP53" s="773"/>
      <c r="IDQ53" s="773"/>
      <c r="IDR53" s="773"/>
      <c r="IDS53" s="773"/>
      <c r="IDT53" s="773"/>
      <c r="IDU53" s="773"/>
      <c r="IDV53" s="773"/>
      <c r="IDW53" s="773"/>
      <c r="IDX53" s="773"/>
      <c r="IDY53" s="773"/>
      <c r="IDZ53" s="773"/>
      <c r="IEA53" s="773"/>
      <c r="IEB53" s="773"/>
      <c r="IEC53" s="773"/>
      <c r="IED53" s="773"/>
      <c r="IEE53" s="773"/>
      <c r="IEF53" s="773"/>
      <c r="IEG53" s="773"/>
      <c r="IEH53" s="773"/>
      <c r="IEI53" s="773"/>
      <c r="IEJ53" s="773"/>
      <c r="IEK53" s="773"/>
      <c r="IEL53" s="773"/>
      <c r="IEM53" s="773"/>
      <c r="IEN53" s="773"/>
      <c r="IEO53" s="773"/>
      <c r="IEP53" s="773"/>
      <c r="IEQ53" s="773"/>
      <c r="IER53" s="773"/>
      <c r="IES53" s="773"/>
      <c r="IET53" s="773"/>
      <c r="IEU53" s="773"/>
      <c r="IEV53" s="773"/>
      <c r="IEW53" s="773"/>
      <c r="IEX53" s="773"/>
      <c r="IEY53" s="773"/>
      <c r="IEZ53" s="773"/>
      <c r="IFA53" s="773"/>
      <c r="IFB53" s="773"/>
      <c r="IFC53" s="773"/>
      <c r="IFD53" s="773"/>
      <c r="IFE53" s="773"/>
      <c r="IFF53" s="773"/>
      <c r="IFG53" s="773"/>
      <c r="IFH53" s="773"/>
      <c r="IFI53" s="773"/>
      <c r="IFJ53" s="773"/>
      <c r="IFK53" s="773"/>
      <c r="IFL53" s="773"/>
      <c r="IFM53" s="773"/>
      <c r="IFN53" s="773"/>
      <c r="IFO53" s="773"/>
      <c r="IFP53" s="773"/>
      <c r="IFQ53" s="773"/>
      <c r="IFR53" s="773"/>
      <c r="IFS53" s="773"/>
      <c r="IFT53" s="773"/>
      <c r="IFU53" s="773"/>
      <c r="IFV53" s="773"/>
      <c r="IFW53" s="773"/>
      <c r="IFX53" s="773"/>
      <c r="IFY53" s="773"/>
      <c r="IFZ53" s="773"/>
      <c r="IGA53" s="773"/>
      <c r="IGB53" s="773"/>
      <c r="IGC53" s="773"/>
      <c r="IGD53" s="773"/>
      <c r="IGE53" s="773"/>
      <c r="IGF53" s="773"/>
      <c r="IGG53" s="773"/>
      <c r="IGH53" s="773"/>
      <c r="IGI53" s="773"/>
      <c r="IGJ53" s="773"/>
      <c r="IGK53" s="773"/>
      <c r="IGL53" s="773"/>
      <c r="IGM53" s="773"/>
      <c r="IGN53" s="773"/>
      <c r="IGO53" s="773"/>
      <c r="IGP53" s="773"/>
      <c r="IGQ53" s="773"/>
      <c r="IGR53" s="773"/>
      <c r="IGS53" s="773"/>
      <c r="IGT53" s="773"/>
      <c r="IGU53" s="773"/>
      <c r="IGV53" s="773"/>
      <c r="IGW53" s="773"/>
      <c r="IGX53" s="773"/>
      <c r="IGY53" s="773"/>
      <c r="IGZ53" s="773"/>
      <c r="IHA53" s="773"/>
      <c r="IHB53" s="773"/>
      <c r="IHC53" s="773"/>
      <c r="IHD53" s="773"/>
      <c r="IHE53" s="773"/>
      <c r="IHF53" s="773"/>
      <c r="IHG53" s="773"/>
      <c r="IHH53" s="773"/>
      <c r="IHI53" s="773"/>
      <c r="IHJ53" s="773"/>
      <c r="IHK53" s="773"/>
      <c r="IHL53" s="773"/>
      <c r="IHM53" s="773"/>
      <c r="IHN53" s="773"/>
      <c r="IHO53" s="773"/>
      <c r="IHP53" s="773"/>
      <c r="IHQ53" s="773"/>
      <c r="IHR53" s="773"/>
      <c r="IHS53" s="773"/>
      <c r="IHT53" s="773"/>
      <c r="IHU53" s="773"/>
      <c r="IHV53" s="773"/>
      <c r="IHW53" s="773"/>
      <c r="IHX53" s="773"/>
      <c r="IHY53" s="773"/>
      <c r="IHZ53" s="773"/>
      <c r="IIA53" s="773"/>
      <c r="IIB53" s="773"/>
      <c r="IIC53" s="773"/>
      <c r="IID53" s="773"/>
      <c r="IIE53" s="773"/>
      <c r="IIF53" s="773"/>
      <c r="IIG53" s="773"/>
      <c r="IIH53" s="773"/>
      <c r="III53" s="773"/>
      <c r="IIJ53" s="773"/>
      <c r="IIK53" s="773"/>
      <c r="IIL53" s="773"/>
      <c r="IIM53" s="773"/>
      <c r="IIN53" s="773"/>
      <c r="IIO53" s="773"/>
      <c r="IIP53" s="773"/>
      <c r="IIQ53" s="773"/>
      <c r="IIR53" s="773"/>
      <c r="IIS53" s="773"/>
      <c r="IIT53" s="773"/>
      <c r="IIU53" s="773"/>
      <c r="IIV53" s="773"/>
      <c r="IIW53" s="773"/>
      <c r="IIX53" s="773"/>
      <c r="IIY53" s="773"/>
      <c r="IIZ53" s="773"/>
      <c r="IJA53" s="773"/>
      <c r="IJB53" s="773"/>
      <c r="IJC53" s="773"/>
      <c r="IJD53" s="773"/>
      <c r="IJE53" s="773"/>
      <c r="IJF53" s="773"/>
      <c r="IJG53" s="773"/>
      <c r="IJH53" s="773"/>
      <c r="IJI53" s="773"/>
      <c r="IJJ53" s="773"/>
      <c r="IJK53" s="773"/>
      <c r="IJL53" s="773"/>
      <c r="IJM53" s="773"/>
      <c r="IJN53" s="773"/>
      <c r="IJO53" s="773"/>
      <c r="IJP53" s="773"/>
      <c r="IJQ53" s="773"/>
      <c r="IJR53" s="773"/>
      <c r="IJS53" s="773"/>
      <c r="IJT53" s="773"/>
      <c r="IJU53" s="773"/>
      <c r="IJV53" s="773"/>
      <c r="IJW53" s="773"/>
      <c r="IJX53" s="773"/>
      <c r="IJY53" s="773"/>
      <c r="IJZ53" s="773"/>
      <c r="IKA53" s="773"/>
      <c r="IKB53" s="773"/>
      <c r="IKC53" s="773"/>
      <c r="IKD53" s="773"/>
      <c r="IKE53" s="773"/>
      <c r="IKF53" s="773"/>
      <c r="IKG53" s="773"/>
      <c r="IKH53" s="773"/>
      <c r="IKI53" s="773"/>
      <c r="IKJ53" s="773"/>
      <c r="IKK53" s="773"/>
      <c r="IKL53" s="773"/>
      <c r="IKM53" s="773"/>
      <c r="IKN53" s="773"/>
      <c r="IKO53" s="773"/>
      <c r="IKP53" s="773"/>
      <c r="IKQ53" s="773"/>
      <c r="IKR53" s="773"/>
      <c r="IKS53" s="773"/>
      <c r="IKT53" s="773"/>
      <c r="IKU53" s="773"/>
      <c r="IKV53" s="773"/>
      <c r="IKW53" s="773"/>
      <c r="IKX53" s="773"/>
      <c r="IKY53" s="773"/>
      <c r="IKZ53" s="773"/>
      <c r="ILA53" s="773"/>
      <c r="ILB53" s="773"/>
      <c r="ILC53" s="773"/>
      <c r="ILD53" s="773"/>
      <c r="ILE53" s="773"/>
      <c r="ILF53" s="773"/>
      <c r="ILG53" s="773"/>
      <c r="ILH53" s="773"/>
      <c r="ILI53" s="773"/>
      <c r="ILJ53" s="773"/>
      <c r="ILK53" s="773"/>
      <c r="ILL53" s="773"/>
      <c r="ILM53" s="773"/>
      <c r="ILN53" s="773"/>
      <c r="ILO53" s="773"/>
      <c r="ILP53" s="773"/>
      <c r="ILQ53" s="773"/>
      <c r="ILR53" s="773"/>
      <c r="ILS53" s="773"/>
      <c r="ILT53" s="773"/>
      <c r="ILU53" s="773"/>
      <c r="ILV53" s="773"/>
      <c r="ILW53" s="773"/>
      <c r="ILX53" s="773"/>
      <c r="ILY53" s="773"/>
      <c r="ILZ53" s="773"/>
      <c r="IMA53" s="773"/>
      <c r="IMB53" s="773"/>
      <c r="IMC53" s="773"/>
      <c r="IMD53" s="773"/>
      <c r="IME53" s="773"/>
      <c r="IMF53" s="773"/>
      <c r="IMG53" s="773"/>
      <c r="IMH53" s="773"/>
      <c r="IMI53" s="773"/>
      <c r="IMJ53" s="773"/>
      <c r="IMK53" s="773"/>
      <c r="IML53" s="773"/>
      <c r="IMM53" s="773"/>
      <c r="IMN53" s="773"/>
      <c r="IMO53" s="773"/>
      <c r="IMP53" s="773"/>
      <c r="IMQ53" s="773"/>
      <c r="IMR53" s="773"/>
      <c r="IMS53" s="773"/>
      <c r="IMT53" s="773"/>
      <c r="IMU53" s="773"/>
      <c r="IMV53" s="773"/>
      <c r="IMW53" s="773"/>
      <c r="IMX53" s="773"/>
      <c r="IMY53" s="773"/>
      <c r="IMZ53" s="773"/>
      <c r="INA53" s="773"/>
      <c r="INB53" s="773"/>
      <c r="INC53" s="773"/>
      <c r="IND53" s="773"/>
      <c r="INE53" s="773"/>
      <c r="INF53" s="773"/>
      <c r="ING53" s="773"/>
      <c r="INH53" s="773"/>
      <c r="INI53" s="773"/>
      <c r="INJ53" s="773"/>
      <c r="INK53" s="773"/>
      <c r="INL53" s="773"/>
      <c r="INM53" s="773"/>
      <c r="INN53" s="773"/>
      <c r="INO53" s="773"/>
      <c r="INP53" s="773"/>
      <c r="INQ53" s="773"/>
      <c r="INR53" s="773"/>
      <c r="INS53" s="773"/>
      <c r="INT53" s="773"/>
      <c r="INU53" s="773"/>
      <c r="INV53" s="773"/>
      <c r="INW53" s="773"/>
      <c r="INX53" s="773"/>
      <c r="INY53" s="773"/>
      <c r="INZ53" s="773"/>
      <c r="IOA53" s="773"/>
      <c r="IOB53" s="773"/>
      <c r="IOC53" s="773"/>
      <c r="IOD53" s="773"/>
      <c r="IOE53" s="773"/>
      <c r="IOF53" s="773"/>
      <c r="IOG53" s="773"/>
      <c r="IOH53" s="773"/>
      <c r="IOI53" s="773"/>
      <c r="IOJ53" s="773"/>
      <c r="IOK53" s="773"/>
      <c r="IOL53" s="773"/>
      <c r="IOM53" s="773"/>
      <c r="ION53" s="773"/>
      <c r="IOO53" s="773"/>
      <c r="IOP53" s="773"/>
      <c r="IOQ53" s="773"/>
      <c r="IOR53" s="773"/>
      <c r="IOS53" s="773"/>
      <c r="IOT53" s="773"/>
      <c r="IOU53" s="773"/>
      <c r="IOV53" s="773"/>
      <c r="IOW53" s="773"/>
      <c r="IOX53" s="773"/>
      <c r="IOY53" s="773"/>
      <c r="IOZ53" s="773"/>
      <c r="IPA53" s="773"/>
      <c r="IPB53" s="773"/>
      <c r="IPC53" s="773"/>
      <c r="IPD53" s="773"/>
      <c r="IPE53" s="773"/>
      <c r="IPF53" s="773"/>
      <c r="IPG53" s="773"/>
      <c r="IPH53" s="773"/>
      <c r="IPI53" s="773"/>
      <c r="IPJ53" s="773"/>
      <c r="IPK53" s="773"/>
      <c r="IPL53" s="773"/>
      <c r="IPM53" s="773"/>
      <c r="IPN53" s="773"/>
      <c r="IPO53" s="773"/>
      <c r="IPP53" s="773"/>
      <c r="IPQ53" s="773"/>
      <c r="IPR53" s="773"/>
      <c r="IPS53" s="773"/>
      <c r="IPT53" s="773"/>
      <c r="IPU53" s="773"/>
      <c r="IPV53" s="773"/>
      <c r="IPW53" s="773"/>
      <c r="IPX53" s="773"/>
      <c r="IPY53" s="773"/>
      <c r="IPZ53" s="773"/>
      <c r="IQA53" s="773"/>
      <c r="IQB53" s="773"/>
      <c r="IQC53" s="773"/>
      <c r="IQD53" s="773"/>
      <c r="IQE53" s="773"/>
      <c r="IQF53" s="773"/>
      <c r="IQG53" s="773"/>
      <c r="IQH53" s="773"/>
      <c r="IQI53" s="773"/>
      <c r="IQJ53" s="773"/>
      <c r="IQK53" s="773"/>
      <c r="IQL53" s="773"/>
      <c r="IQM53" s="773"/>
      <c r="IQN53" s="773"/>
      <c r="IQO53" s="773"/>
      <c r="IQP53" s="773"/>
      <c r="IQQ53" s="773"/>
      <c r="IQR53" s="773"/>
      <c r="IQS53" s="773"/>
      <c r="IQT53" s="773"/>
      <c r="IQU53" s="773"/>
      <c r="IQV53" s="773"/>
      <c r="IQW53" s="773"/>
      <c r="IQX53" s="773"/>
      <c r="IQY53" s="773"/>
      <c r="IQZ53" s="773"/>
      <c r="IRA53" s="773"/>
      <c r="IRB53" s="773"/>
      <c r="IRC53" s="773"/>
      <c r="IRD53" s="773"/>
      <c r="IRE53" s="773"/>
      <c r="IRF53" s="773"/>
      <c r="IRG53" s="773"/>
      <c r="IRH53" s="773"/>
      <c r="IRI53" s="773"/>
      <c r="IRJ53" s="773"/>
      <c r="IRK53" s="773"/>
      <c r="IRL53" s="773"/>
      <c r="IRM53" s="773"/>
      <c r="IRN53" s="773"/>
      <c r="IRO53" s="773"/>
      <c r="IRP53" s="773"/>
      <c r="IRQ53" s="773"/>
      <c r="IRR53" s="773"/>
      <c r="IRS53" s="773"/>
      <c r="IRT53" s="773"/>
      <c r="IRU53" s="773"/>
      <c r="IRV53" s="773"/>
      <c r="IRW53" s="773"/>
      <c r="IRX53" s="773"/>
      <c r="IRY53" s="773"/>
      <c r="IRZ53" s="773"/>
      <c r="ISA53" s="773"/>
      <c r="ISB53" s="773"/>
      <c r="ISC53" s="773"/>
      <c r="ISD53" s="773"/>
      <c r="ISE53" s="773"/>
      <c r="ISF53" s="773"/>
      <c r="ISG53" s="773"/>
      <c r="ISH53" s="773"/>
      <c r="ISI53" s="773"/>
      <c r="ISJ53" s="773"/>
      <c r="ISK53" s="773"/>
      <c r="ISL53" s="773"/>
      <c r="ISM53" s="773"/>
      <c r="ISN53" s="773"/>
      <c r="ISO53" s="773"/>
      <c r="ISP53" s="773"/>
      <c r="ISQ53" s="773"/>
      <c r="ISR53" s="773"/>
      <c r="ISS53" s="773"/>
      <c r="IST53" s="773"/>
      <c r="ISU53" s="773"/>
      <c r="ISV53" s="773"/>
      <c r="ISW53" s="773"/>
      <c r="ISX53" s="773"/>
      <c r="ISY53" s="773"/>
      <c r="ISZ53" s="773"/>
      <c r="ITA53" s="773"/>
      <c r="ITB53" s="773"/>
      <c r="ITC53" s="773"/>
      <c r="ITD53" s="773"/>
      <c r="ITE53" s="773"/>
      <c r="ITF53" s="773"/>
      <c r="ITG53" s="773"/>
      <c r="ITH53" s="773"/>
      <c r="ITI53" s="773"/>
      <c r="ITJ53" s="773"/>
      <c r="ITK53" s="773"/>
      <c r="ITL53" s="773"/>
      <c r="ITM53" s="773"/>
      <c r="ITN53" s="773"/>
      <c r="ITO53" s="773"/>
      <c r="ITP53" s="773"/>
      <c r="ITQ53" s="773"/>
      <c r="ITR53" s="773"/>
      <c r="ITS53" s="773"/>
      <c r="ITT53" s="773"/>
      <c r="ITU53" s="773"/>
      <c r="ITV53" s="773"/>
      <c r="ITW53" s="773"/>
      <c r="ITX53" s="773"/>
      <c r="ITY53" s="773"/>
      <c r="ITZ53" s="773"/>
      <c r="IUA53" s="773"/>
      <c r="IUB53" s="773"/>
      <c r="IUC53" s="773"/>
      <c r="IUD53" s="773"/>
      <c r="IUE53" s="773"/>
      <c r="IUF53" s="773"/>
      <c r="IUG53" s="773"/>
      <c r="IUH53" s="773"/>
      <c r="IUI53" s="773"/>
      <c r="IUJ53" s="773"/>
      <c r="IUK53" s="773"/>
      <c r="IUL53" s="773"/>
      <c r="IUM53" s="773"/>
      <c r="IUN53" s="773"/>
      <c r="IUO53" s="773"/>
      <c r="IUP53" s="773"/>
      <c r="IUQ53" s="773"/>
      <c r="IUR53" s="773"/>
      <c r="IUS53" s="773"/>
      <c r="IUT53" s="773"/>
      <c r="IUU53" s="773"/>
      <c r="IUV53" s="773"/>
      <c r="IUW53" s="773"/>
      <c r="IUX53" s="773"/>
      <c r="IUY53" s="773"/>
      <c r="IUZ53" s="773"/>
      <c r="IVA53" s="773"/>
      <c r="IVB53" s="773"/>
      <c r="IVC53" s="773"/>
      <c r="IVD53" s="773"/>
      <c r="IVE53" s="773"/>
      <c r="IVF53" s="773"/>
      <c r="IVG53" s="773"/>
      <c r="IVH53" s="773"/>
      <c r="IVI53" s="773"/>
      <c r="IVJ53" s="773"/>
      <c r="IVK53" s="773"/>
      <c r="IVL53" s="773"/>
      <c r="IVM53" s="773"/>
      <c r="IVN53" s="773"/>
      <c r="IVO53" s="773"/>
      <c r="IVP53" s="773"/>
      <c r="IVQ53" s="773"/>
      <c r="IVR53" s="773"/>
      <c r="IVS53" s="773"/>
      <c r="IVT53" s="773"/>
      <c r="IVU53" s="773"/>
      <c r="IVV53" s="773"/>
      <c r="IVW53" s="773"/>
      <c r="IVX53" s="773"/>
      <c r="IVY53" s="773"/>
      <c r="IVZ53" s="773"/>
      <c r="IWA53" s="773"/>
      <c r="IWB53" s="773"/>
      <c r="IWC53" s="773"/>
      <c r="IWD53" s="773"/>
      <c r="IWE53" s="773"/>
      <c r="IWF53" s="773"/>
      <c r="IWG53" s="773"/>
      <c r="IWH53" s="773"/>
      <c r="IWI53" s="773"/>
      <c r="IWJ53" s="773"/>
      <c r="IWK53" s="773"/>
      <c r="IWL53" s="773"/>
      <c r="IWM53" s="773"/>
      <c r="IWN53" s="773"/>
      <c r="IWO53" s="773"/>
      <c r="IWP53" s="773"/>
      <c r="IWQ53" s="773"/>
      <c r="IWR53" s="773"/>
      <c r="IWS53" s="773"/>
      <c r="IWT53" s="773"/>
      <c r="IWU53" s="773"/>
      <c r="IWV53" s="773"/>
      <c r="IWW53" s="773"/>
      <c r="IWX53" s="773"/>
      <c r="IWY53" s="773"/>
      <c r="IWZ53" s="773"/>
      <c r="IXA53" s="773"/>
      <c r="IXB53" s="773"/>
      <c r="IXC53" s="773"/>
      <c r="IXD53" s="773"/>
      <c r="IXE53" s="773"/>
      <c r="IXF53" s="773"/>
      <c r="IXG53" s="773"/>
      <c r="IXH53" s="773"/>
      <c r="IXI53" s="773"/>
      <c r="IXJ53" s="773"/>
      <c r="IXK53" s="773"/>
      <c r="IXL53" s="773"/>
      <c r="IXM53" s="773"/>
      <c r="IXN53" s="773"/>
      <c r="IXO53" s="773"/>
      <c r="IXP53" s="773"/>
      <c r="IXQ53" s="773"/>
      <c r="IXR53" s="773"/>
      <c r="IXS53" s="773"/>
      <c r="IXT53" s="773"/>
      <c r="IXU53" s="773"/>
      <c r="IXV53" s="773"/>
      <c r="IXW53" s="773"/>
      <c r="IXX53" s="773"/>
      <c r="IXY53" s="773"/>
      <c r="IXZ53" s="773"/>
      <c r="IYA53" s="773"/>
      <c r="IYB53" s="773"/>
      <c r="IYC53" s="773"/>
      <c r="IYD53" s="773"/>
      <c r="IYE53" s="773"/>
      <c r="IYF53" s="773"/>
      <c r="IYG53" s="773"/>
      <c r="IYH53" s="773"/>
      <c r="IYI53" s="773"/>
      <c r="IYJ53" s="773"/>
      <c r="IYK53" s="773"/>
      <c r="IYL53" s="773"/>
      <c r="IYM53" s="773"/>
      <c r="IYN53" s="773"/>
      <c r="IYO53" s="773"/>
      <c r="IYP53" s="773"/>
      <c r="IYQ53" s="773"/>
      <c r="IYR53" s="773"/>
      <c r="IYS53" s="773"/>
      <c r="IYT53" s="773"/>
      <c r="IYU53" s="773"/>
      <c r="IYV53" s="773"/>
      <c r="IYW53" s="773"/>
      <c r="IYX53" s="773"/>
      <c r="IYY53" s="773"/>
      <c r="IYZ53" s="773"/>
      <c r="IZA53" s="773"/>
      <c r="IZB53" s="773"/>
      <c r="IZC53" s="773"/>
      <c r="IZD53" s="773"/>
      <c r="IZE53" s="773"/>
      <c r="IZF53" s="773"/>
      <c r="IZG53" s="773"/>
      <c r="IZH53" s="773"/>
      <c r="IZI53" s="773"/>
      <c r="IZJ53" s="773"/>
      <c r="IZK53" s="773"/>
      <c r="IZL53" s="773"/>
      <c r="IZM53" s="773"/>
      <c r="IZN53" s="773"/>
      <c r="IZO53" s="773"/>
      <c r="IZP53" s="773"/>
      <c r="IZQ53" s="773"/>
      <c r="IZR53" s="773"/>
      <c r="IZS53" s="773"/>
      <c r="IZT53" s="773"/>
      <c r="IZU53" s="773"/>
      <c r="IZV53" s="773"/>
      <c r="IZW53" s="773"/>
      <c r="IZX53" s="773"/>
      <c r="IZY53" s="773"/>
      <c r="IZZ53" s="773"/>
      <c r="JAA53" s="773"/>
      <c r="JAB53" s="773"/>
      <c r="JAC53" s="773"/>
      <c r="JAD53" s="773"/>
      <c r="JAE53" s="773"/>
      <c r="JAF53" s="773"/>
      <c r="JAG53" s="773"/>
      <c r="JAH53" s="773"/>
      <c r="JAI53" s="773"/>
      <c r="JAJ53" s="773"/>
      <c r="JAK53" s="773"/>
      <c r="JAL53" s="773"/>
      <c r="JAM53" s="773"/>
      <c r="JAN53" s="773"/>
      <c r="JAO53" s="773"/>
      <c r="JAP53" s="773"/>
      <c r="JAQ53" s="773"/>
      <c r="JAR53" s="773"/>
      <c r="JAS53" s="773"/>
      <c r="JAT53" s="773"/>
      <c r="JAU53" s="773"/>
      <c r="JAV53" s="773"/>
      <c r="JAW53" s="773"/>
      <c r="JAX53" s="773"/>
      <c r="JAY53" s="773"/>
      <c r="JAZ53" s="773"/>
      <c r="JBA53" s="773"/>
      <c r="JBB53" s="773"/>
      <c r="JBC53" s="773"/>
      <c r="JBD53" s="773"/>
      <c r="JBE53" s="773"/>
      <c r="JBF53" s="773"/>
      <c r="JBG53" s="773"/>
      <c r="JBH53" s="773"/>
      <c r="JBI53" s="773"/>
      <c r="JBJ53" s="773"/>
      <c r="JBK53" s="773"/>
      <c r="JBL53" s="773"/>
      <c r="JBM53" s="773"/>
      <c r="JBN53" s="773"/>
      <c r="JBO53" s="773"/>
      <c r="JBP53" s="773"/>
      <c r="JBQ53" s="773"/>
      <c r="JBR53" s="773"/>
      <c r="JBS53" s="773"/>
      <c r="JBT53" s="773"/>
      <c r="JBU53" s="773"/>
      <c r="JBV53" s="773"/>
      <c r="JBW53" s="773"/>
      <c r="JBX53" s="773"/>
      <c r="JBY53" s="773"/>
      <c r="JBZ53" s="773"/>
      <c r="JCA53" s="773"/>
      <c r="JCB53" s="773"/>
      <c r="JCC53" s="773"/>
      <c r="JCD53" s="773"/>
      <c r="JCE53" s="773"/>
      <c r="JCF53" s="773"/>
      <c r="JCG53" s="773"/>
      <c r="JCH53" s="773"/>
      <c r="JCI53" s="773"/>
      <c r="JCJ53" s="773"/>
      <c r="JCK53" s="773"/>
      <c r="JCL53" s="773"/>
      <c r="JCM53" s="773"/>
      <c r="JCN53" s="773"/>
      <c r="JCO53" s="773"/>
      <c r="JCP53" s="773"/>
      <c r="JCQ53" s="773"/>
      <c r="JCR53" s="773"/>
      <c r="JCS53" s="773"/>
      <c r="JCT53" s="773"/>
      <c r="JCU53" s="773"/>
      <c r="JCV53" s="773"/>
      <c r="JCW53" s="773"/>
      <c r="JCX53" s="773"/>
      <c r="JCY53" s="773"/>
      <c r="JCZ53" s="773"/>
      <c r="JDA53" s="773"/>
      <c r="JDB53" s="773"/>
      <c r="JDC53" s="773"/>
      <c r="JDD53" s="773"/>
      <c r="JDE53" s="773"/>
      <c r="JDF53" s="773"/>
      <c r="JDG53" s="773"/>
      <c r="JDH53" s="773"/>
      <c r="JDI53" s="773"/>
      <c r="JDJ53" s="773"/>
      <c r="JDK53" s="773"/>
      <c r="JDL53" s="773"/>
      <c r="JDM53" s="773"/>
      <c r="JDN53" s="773"/>
      <c r="JDO53" s="773"/>
      <c r="JDP53" s="773"/>
      <c r="JDQ53" s="773"/>
      <c r="JDR53" s="773"/>
      <c r="JDS53" s="773"/>
      <c r="JDT53" s="773"/>
      <c r="JDU53" s="773"/>
      <c r="JDV53" s="773"/>
      <c r="JDW53" s="773"/>
      <c r="JDX53" s="773"/>
      <c r="JDY53" s="773"/>
      <c r="JDZ53" s="773"/>
      <c r="JEA53" s="773"/>
      <c r="JEB53" s="773"/>
      <c r="JEC53" s="773"/>
      <c r="JED53" s="773"/>
      <c r="JEE53" s="773"/>
      <c r="JEF53" s="773"/>
      <c r="JEG53" s="773"/>
      <c r="JEH53" s="773"/>
      <c r="JEI53" s="773"/>
      <c r="JEJ53" s="773"/>
      <c r="JEK53" s="773"/>
      <c r="JEL53" s="773"/>
      <c r="JEM53" s="773"/>
      <c r="JEN53" s="773"/>
      <c r="JEO53" s="773"/>
      <c r="JEP53" s="773"/>
      <c r="JEQ53" s="773"/>
      <c r="JER53" s="773"/>
      <c r="JES53" s="773"/>
      <c r="JET53" s="773"/>
      <c r="JEU53" s="773"/>
      <c r="JEV53" s="773"/>
      <c r="JEW53" s="773"/>
      <c r="JEX53" s="773"/>
      <c r="JEY53" s="773"/>
      <c r="JEZ53" s="773"/>
      <c r="JFA53" s="773"/>
      <c r="JFB53" s="773"/>
      <c r="JFC53" s="773"/>
      <c r="JFD53" s="773"/>
      <c r="JFE53" s="773"/>
      <c r="JFF53" s="773"/>
      <c r="JFG53" s="773"/>
      <c r="JFH53" s="773"/>
      <c r="JFI53" s="773"/>
      <c r="JFJ53" s="773"/>
      <c r="JFK53" s="773"/>
      <c r="JFL53" s="773"/>
      <c r="JFM53" s="773"/>
      <c r="JFN53" s="773"/>
      <c r="JFO53" s="773"/>
      <c r="JFP53" s="773"/>
      <c r="JFQ53" s="773"/>
      <c r="JFR53" s="773"/>
      <c r="JFS53" s="773"/>
      <c r="JFT53" s="773"/>
      <c r="JFU53" s="773"/>
      <c r="JFV53" s="773"/>
      <c r="JFW53" s="773"/>
      <c r="JFX53" s="773"/>
      <c r="JFY53" s="773"/>
      <c r="JFZ53" s="773"/>
      <c r="JGA53" s="773"/>
      <c r="JGB53" s="773"/>
      <c r="JGC53" s="773"/>
      <c r="JGD53" s="773"/>
      <c r="JGE53" s="773"/>
      <c r="JGF53" s="773"/>
      <c r="JGG53" s="773"/>
      <c r="JGH53" s="773"/>
      <c r="JGI53" s="773"/>
      <c r="JGJ53" s="773"/>
      <c r="JGK53" s="773"/>
      <c r="JGL53" s="773"/>
      <c r="JGM53" s="773"/>
      <c r="JGN53" s="773"/>
      <c r="JGO53" s="773"/>
      <c r="JGP53" s="773"/>
      <c r="JGQ53" s="773"/>
      <c r="JGR53" s="773"/>
      <c r="JGS53" s="773"/>
      <c r="JGT53" s="773"/>
      <c r="JGU53" s="773"/>
      <c r="JGV53" s="773"/>
      <c r="JGW53" s="773"/>
      <c r="JGX53" s="773"/>
      <c r="JGY53" s="773"/>
      <c r="JGZ53" s="773"/>
      <c r="JHA53" s="773"/>
      <c r="JHB53" s="773"/>
      <c r="JHC53" s="773"/>
      <c r="JHD53" s="773"/>
      <c r="JHE53" s="773"/>
      <c r="JHF53" s="773"/>
      <c r="JHG53" s="773"/>
      <c r="JHH53" s="773"/>
      <c r="JHI53" s="773"/>
      <c r="JHJ53" s="773"/>
      <c r="JHK53" s="773"/>
      <c r="JHL53" s="773"/>
      <c r="JHM53" s="773"/>
      <c r="JHN53" s="773"/>
      <c r="JHO53" s="773"/>
      <c r="JHP53" s="773"/>
      <c r="JHQ53" s="773"/>
      <c r="JHR53" s="773"/>
      <c r="JHS53" s="773"/>
      <c r="JHT53" s="773"/>
      <c r="JHU53" s="773"/>
      <c r="JHV53" s="773"/>
      <c r="JHW53" s="773"/>
      <c r="JHX53" s="773"/>
      <c r="JHY53" s="773"/>
      <c r="JHZ53" s="773"/>
      <c r="JIA53" s="773"/>
      <c r="JIB53" s="773"/>
      <c r="JIC53" s="773"/>
      <c r="JID53" s="773"/>
      <c r="JIE53" s="773"/>
      <c r="JIF53" s="773"/>
      <c r="JIG53" s="773"/>
      <c r="JIH53" s="773"/>
      <c r="JII53" s="773"/>
      <c r="JIJ53" s="773"/>
      <c r="JIK53" s="773"/>
      <c r="JIL53" s="773"/>
      <c r="JIM53" s="773"/>
      <c r="JIN53" s="773"/>
      <c r="JIO53" s="773"/>
      <c r="JIP53" s="773"/>
      <c r="JIQ53" s="773"/>
      <c r="JIR53" s="773"/>
      <c r="JIS53" s="773"/>
      <c r="JIT53" s="773"/>
      <c r="JIU53" s="773"/>
      <c r="JIV53" s="773"/>
      <c r="JIW53" s="773"/>
      <c r="JIX53" s="773"/>
      <c r="JIY53" s="773"/>
      <c r="JIZ53" s="773"/>
      <c r="JJA53" s="773"/>
      <c r="JJB53" s="773"/>
      <c r="JJC53" s="773"/>
      <c r="JJD53" s="773"/>
      <c r="JJE53" s="773"/>
      <c r="JJF53" s="773"/>
      <c r="JJG53" s="773"/>
      <c r="JJH53" s="773"/>
      <c r="JJI53" s="773"/>
      <c r="JJJ53" s="773"/>
      <c r="JJK53" s="773"/>
      <c r="JJL53" s="773"/>
      <c r="JJM53" s="773"/>
      <c r="JJN53" s="773"/>
      <c r="JJO53" s="773"/>
      <c r="JJP53" s="773"/>
      <c r="JJQ53" s="773"/>
      <c r="JJR53" s="773"/>
      <c r="JJS53" s="773"/>
      <c r="JJT53" s="773"/>
      <c r="JJU53" s="773"/>
      <c r="JJV53" s="773"/>
      <c r="JJW53" s="773"/>
      <c r="JJX53" s="773"/>
      <c r="JJY53" s="773"/>
      <c r="JJZ53" s="773"/>
      <c r="JKA53" s="773"/>
      <c r="JKB53" s="773"/>
      <c r="JKC53" s="773"/>
      <c r="JKD53" s="773"/>
      <c r="JKE53" s="773"/>
      <c r="JKF53" s="773"/>
      <c r="JKG53" s="773"/>
      <c r="JKH53" s="773"/>
      <c r="JKI53" s="773"/>
      <c r="JKJ53" s="773"/>
      <c r="JKK53" s="773"/>
      <c r="JKL53" s="773"/>
      <c r="JKM53" s="773"/>
      <c r="JKN53" s="773"/>
      <c r="JKO53" s="773"/>
      <c r="JKP53" s="773"/>
      <c r="JKQ53" s="773"/>
      <c r="JKR53" s="773"/>
      <c r="JKS53" s="773"/>
      <c r="JKT53" s="773"/>
      <c r="JKU53" s="773"/>
      <c r="JKV53" s="773"/>
      <c r="JKW53" s="773"/>
      <c r="JKX53" s="773"/>
      <c r="JKY53" s="773"/>
      <c r="JKZ53" s="773"/>
      <c r="JLA53" s="773"/>
      <c r="JLB53" s="773"/>
      <c r="JLC53" s="773"/>
      <c r="JLD53" s="773"/>
      <c r="JLE53" s="773"/>
      <c r="JLF53" s="773"/>
      <c r="JLG53" s="773"/>
      <c r="JLH53" s="773"/>
      <c r="JLI53" s="773"/>
      <c r="JLJ53" s="773"/>
      <c r="JLK53" s="773"/>
      <c r="JLL53" s="773"/>
      <c r="JLM53" s="773"/>
      <c r="JLN53" s="773"/>
      <c r="JLO53" s="773"/>
      <c r="JLP53" s="773"/>
      <c r="JLQ53" s="773"/>
      <c r="JLR53" s="773"/>
      <c r="JLS53" s="773"/>
      <c r="JLT53" s="773"/>
      <c r="JLU53" s="773"/>
      <c r="JLV53" s="773"/>
      <c r="JLW53" s="773"/>
      <c r="JLX53" s="773"/>
      <c r="JLY53" s="773"/>
      <c r="JLZ53" s="773"/>
      <c r="JMA53" s="773"/>
      <c r="JMB53" s="773"/>
      <c r="JMC53" s="773"/>
      <c r="JMD53" s="773"/>
      <c r="JME53" s="773"/>
      <c r="JMF53" s="773"/>
      <c r="JMG53" s="773"/>
      <c r="JMH53" s="773"/>
      <c r="JMI53" s="773"/>
      <c r="JMJ53" s="773"/>
      <c r="JMK53" s="773"/>
      <c r="JML53" s="773"/>
      <c r="JMM53" s="773"/>
      <c r="JMN53" s="773"/>
      <c r="JMO53" s="773"/>
      <c r="JMP53" s="773"/>
      <c r="JMQ53" s="773"/>
      <c r="JMR53" s="773"/>
      <c r="JMS53" s="773"/>
      <c r="JMT53" s="773"/>
      <c r="JMU53" s="773"/>
      <c r="JMV53" s="773"/>
      <c r="JMW53" s="773"/>
      <c r="JMX53" s="773"/>
      <c r="JMY53" s="773"/>
      <c r="JMZ53" s="773"/>
      <c r="JNA53" s="773"/>
      <c r="JNB53" s="773"/>
      <c r="JNC53" s="773"/>
      <c r="JND53" s="773"/>
      <c r="JNE53" s="773"/>
      <c r="JNF53" s="773"/>
      <c r="JNG53" s="773"/>
      <c r="JNH53" s="773"/>
      <c r="JNI53" s="773"/>
      <c r="JNJ53" s="773"/>
      <c r="JNK53" s="773"/>
      <c r="JNL53" s="773"/>
      <c r="JNM53" s="773"/>
      <c r="JNN53" s="773"/>
      <c r="JNO53" s="773"/>
      <c r="JNP53" s="773"/>
      <c r="JNQ53" s="773"/>
      <c r="JNR53" s="773"/>
      <c r="JNS53" s="773"/>
      <c r="JNT53" s="773"/>
      <c r="JNU53" s="773"/>
      <c r="JNV53" s="773"/>
      <c r="JNW53" s="773"/>
      <c r="JNX53" s="773"/>
      <c r="JNY53" s="773"/>
      <c r="JNZ53" s="773"/>
      <c r="JOA53" s="773"/>
      <c r="JOB53" s="773"/>
      <c r="JOC53" s="773"/>
      <c r="JOD53" s="773"/>
      <c r="JOE53" s="773"/>
      <c r="JOF53" s="773"/>
      <c r="JOG53" s="773"/>
      <c r="JOH53" s="773"/>
      <c r="JOI53" s="773"/>
      <c r="JOJ53" s="773"/>
      <c r="JOK53" s="773"/>
      <c r="JOU53" s="773"/>
      <c r="JOV53" s="773"/>
      <c r="JOW53" s="773"/>
      <c r="JOX53" s="773"/>
      <c r="JOY53" s="773"/>
      <c r="JOZ53" s="773"/>
      <c r="JPA53" s="773"/>
      <c r="JPB53" s="773"/>
      <c r="JPC53" s="773"/>
      <c r="JPD53" s="773"/>
      <c r="JPE53" s="773"/>
      <c r="JPF53" s="773"/>
      <c r="JPG53" s="773"/>
      <c r="JPH53" s="773"/>
      <c r="JPI53" s="773"/>
      <c r="JPJ53" s="773"/>
      <c r="JPK53" s="773"/>
      <c r="JPL53" s="773"/>
      <c r="JPM53" s="773"/>
      <c r="JPN53" s="773"/>
      <c r="JPO53" s="773"/>
      <c r="JPP53" s="773"/>
      <c r="JPQ53" s="773"/>
      <c r="JPR53" s="773"/>
      <c r="JPS53" s="773"/>
      <c r="JPT53" s="773"/>
      <c r="JPU53" s="773"/>
      <c r="JPV53" s="773"/>
      <c r="JPW53" s="773"/>
      <c r="JPX53" s="773"/>
      <c r="JPY53" s="773"/>
      <c r="JPZ53" s="773"/>
      <c r="JQA53" s="773"/>
      <c r="JQB53" s="773"/>
      <c r="JQC53" s="773"/>
      <c r="JQD53" s="773"/>
      <c r="JQE53" s="773"/>
      <c r="JQF53" s="773"/>
      <c r="JQG53" s="773"/>
      <c r="JQH53" s="773"/>
      <c r="JQI53" s="773"/>
      <c r="JQJ53" s="773"/>
      <c r="JQK53" s="773"/>
      <c r="JQL53" s="773"/>
      <c r="JQM53" s="773"/>
      <c r="JQN53" s="773"/>
      <c r="JQO53" s="773"/>
      <c r="JQP53" s="773"/>
      <c r="JQQ53" s="773"/>
      <c r="JQR53" s="773"/>
      <c r="JQS53" s="773"/>
      <c r="JQT53" s="773"/>
      <c r="JQU53" s="773"/>
      <c r="JQV53" s="773"/>
      <c r="JQW53" s="773"/>
      <c r="JQX53" s="773"/>
      <c r="JQY53" s="773"/>
      <c r="JQZ53" s="773"/>
      <c r="JRA53" s="773"/>
      <c r="JRB53" s="773"/>
      <c r="JRC53" s="773"/>
      <c r="JRD53" s="773"/>
      <c r="JRE53" s="773"/>
      <c r="JRF53" s="773"/>
      <c r="JRG53" s="773"/>
      <c r="JRH53" s="773"/>
      <c r="JRI53" s="773"/>
      <c r="JRJ53" s="773"/>
      <c r="JRK53" s="773"/>
      <c r="JRL53" s="773"/>
      <c r="JRM53" s="773"/>
      <c r="JRN53" s="773"/>
      <c r="JRO53" s="773"/>
      <c r="JRP53" s="773"/>
      <c r="JRQ53" s="773"/>
      <c r="JRR53" s="773"/>
      <c r="JRS53" s="773"/>
      <c r="JRT53" s="773"/>
      <c r="JRU53" s="773"/>
      <c r="JRV53" s="773"/>
      <c r="JRW53" s="773"/>
      <c r="JRX53" s="773"/>
      <c r="JRY53" s="773"/>
      <c r="JRZ53" s="773"/>
      <c r="JSA53" s="773"/>
      <c r="JSB53" s="773"/>
      <c r="JSC53" s="773"/>
      <c r="JSD53" s="773"/>
      <c r="JSE53" s="773"/>
      <c r="JSF53" s="773"/>
      <c r="JSG53" s="773"/>
      <c r="JSH53" s="773"/>
      <c r="JSI53" s="773"/>
      <c r="JSJ53" s="773"/>
      <c r="JSK53" s="773"/>
      <c r="JSL53" s="773"/>
      <c r="JSM53" s="773"/>
      <c r="JSN53" s="773"/>
      <c r="JSO53" s="773"/>
      <c r="JSP53" s="773"/>
      <c r="JSQ53" s="773"/>
      <c r="JSR53" s="773"/>
      <c r="JSS53" s="773"/>
      <c r="JST53" s="773"/>
      <c r="JSU53" s="773"/>
      <c r="JSV53" s="773"/>
      <c r="JSW53" s="773"/>
      <c r="JSX53" s="773"/>
      <c r="JSY53" s="773"/>
      <c r="JSZ53" s="773"/>
      <c r="JTA53" s="773"/>
      <c r="JTB53" s="773"/>
      <c r="JTC53" s="773"/>
      <c r="JTD53" s="773"/>
      <c r="JTE53" s="773"/>
      <c r="JTF53" s="773"/>
      <c r="JTG53" s="773"/>
      <c r="JTH53" s="773"/>
      <c r="JTI53" s="773"/>
      <c r="JTJ53" s="773"/>
      <c r="JTK53" s="773"/>
      <c r="JTL53" s="773"/>
      <c r="JTM53" s="773"/>
      <c r="JTN53" s="773"/>
      <c r="JTO53" s="773"/>
      <c r="JTP53" s="773"/>
      <c r="JTQ53" s="773"/>
      <c r="JTR53" s="773"/>
      <c r="JTS53" s="773"/>
      <c r="JTT53" s="773"/>
      <c r="JTU53" s="773"/>
      <c r="JTV53" s="773"/>
      <c r="JTW53" s="773"/>
      <c r="JTX53" s="773"/>
      <c r="JTY53" s="773"/>
      <c r="JTZ53" s="773"/>
      <c r="JUA53" s="773"/>
      <c r="JUB53" s="773"/>
      <c r="JUC53" s="773"/>
      <c r="JUD53" s="773"/>
      <c r="JUE53" s="773"/>
      <c r="JUF53" s="773"/>
      <c r="JUG53" s="773"/>
      <c r="JUH53" s="773"/>
      <c r="JUI53" s="773"/>
      <c r="JUJ53" s="773"/>
      <c r="JUK53" s="773"/>
      <c r="JUL53" s="773"/>
      <c r="JUM53" s="773"/>
      <c r="JUN53" s="773"/>
      <c r="JUO53" s="773"/>
      <c r="JUP53" s="773"/>
      <c r="JUQ53" s="773"/>
      <c r="JUR53" s="773"/>
      <c r="JUS53" s="773"/>
      <c r="JUT53" s="773"/>
      <c r="JUU53" s="773"/>
      <c r="JUV53" s="773"/>
      <c r="JUW53" s="773"/>
      <c r="JUX53" s="773"/>
      <c r="JUY53" s="773"/>
      <c r="JUZ53" s="773"/>
      <c r="JVA53" s="773"/>
      <c r="JVB53" s="773"/>
      <c r="JVC53" s="773"/>
      <c r="JVD53" s="773"/>
      <c r="JVE53" s="773"/>
      <c r="JVF53" s="773"/>
      <c r="JVG53" s="773"/>
      <c r="JVH53" s="773"/>
      <c r="JVI53" s="773"/>
      <c r="JVJ53" s="773"/>
      <c r="JVK53" s="773"/>
      <c r="JVL53" s="773"/>
      <c r="JVM53" s="773"/>
      <c r="JVN53" s="773"/>
      <c r="JVO53" s="773"/>
      <c r="JVP53" s="773"/>
      <c r="JVQ53" s="773"/>
      <c r="JVR53" s="773"/>
      <c r="JVS53" s="773"/>
      <c r="JVT53" s="773"/>
      <c r="JVU53" s="773"/>
      <c r="JVV53" s="773"/>
      <c r="JVW53" s="773"/>
      <c r="JVX53" s="773"/>
      <c r="JVY53" s="773"/>
      <c r="JVZ53" s="773"/>
      <c r="JWA53" s="773"/>
      <c r="JWB53" s="773"/>
      <c r="JWC53" s="773"/>
      <c r="JWD53" s="773"/>
      <c r="JWE53" s="773"/>
      <c r="JWF53" s="773"/>
      <c r="JWG53" s="773"/>
      <c r="JWH53" s="773"/>
      <c r="JWI53" s="773"/>
      <c r="JWJ53" s="773"/>
      <c r="JWK53" s="773"/>
      <c r="JWL53" s="773"/>
      <c r="JWM53" s="773"/>
      <c r="JWN53" s="773"/>
      <c r="JWO53" s="773"/>
      <c r="JWP53" s="773"/>
      <c r="JWQ53" s="773"/>
      <c r="JWR53" s="773"/>
      <c r="JWS53" s="773"/>
      <c r="JWT53" s="773"/>
      <c r="JWU53" s="773"/>
      <c r="JWV53" s="773"/>
      <c r="JWW53" s="773"/>
      <c r="JWX53" s="773"/>
      <c r="JWY53" s="773"/>
      <c r="JWZ53" s="773"/>
      <c r="JXA53" s="773"/>
      <c r="JXB53" s="773"/>
      <c r="JXC53" s="773"/>
      <c r="JXD53" s="773"/>
      <c r="JXE53" s="773"/>
      <c r="JXF53" s="773"/>
      <c r="JXG53" s="773"/>
      <c r="JXH53" s="773"/>
      <c r="JXI53" s="773"/>
      <c r="JXJ53" s="773"/>
      <c r="JXK53" s="773"/>
      <c r="JXL53" s="773"/>
      <c r="JXM53" s="773"/>
      <c r="JXN53" s="773"/>
      <c r="JXO53" s="773"/>
      <c r="JXP53" s="773"/>
      <c r="JXQ53" s="773"/>
      <c r="JXR53" s="773"/>
      <c r="JXS53" s="773"/>
      <c r="JXT53" s="773"/>
      <c r="JXU53" s="773"/>
      <c r="JXV53" s="773"/>
      <c r="JXW53" s="773"/>
      <c r="JXX53" s="773"/>
      <c r="JXY53" s="773"/>
      <c r="JXZ53" s="773"/>
      <c r="JYA53" s="773"/>
      <c r="JYB53" s="773"/>
      <c r="JYC53" s="773"/>
      <c r="JYD53" s="773"/>
      <c r="JYE53" s="773"/>
      <c r="JYF53" s="773"/>
      <c r="JYG53" s="773"/>
      <c r="JYH53" s="773"/>
      <c r="JYI53" s="773"/>
      <c r="JYJ53" s="773"/>
      <c r="JYK53" s="773"/>
      <c r="JYL53" s="773"/>
      <c r="JYM53" s="773"/>
      <c r="JYN53" s="773"/>
      <c r="JYO53" s="773"/>
      <c r="JYP53" s="773"/>
      <c r="JYQ53" s="773"/>
      <c r="JYR53" s="773"/>
      <c r="JYS53" s="773"/>
      <c r="JYT53" s="773"/>
      <c r="JYU53" s="773"/>
      <c r="JYV53" s="773"/>
      <c r="JYW53" s="773"/>
      <c r="JYX53" s="773"/>
      <c r="JYY53" s="773"/>
      <c r="JYZ53" s="773"/>
      <c r="JZA53" s="773"/>
      <c r="JZB53" s="773"/>
      <c r="JZC53" s="773"/>
      <c r="JZD53" s="773"/>
      <c r="JZE53" s="773"/>
      <c r="JZF53" s="773"/>
      <c r="JZG53" s="773"/>
      <c r="JZH53" s="773"/>
      <c r="JZI53" s="773"/>
      <c r="JZJ53" s="773"/>
      <c r="JZK53" s="773"/>
      <c r="JZL53" s="773"/>
      <c r="JZM53" s="773"/>
      <c r="JZN53" s="773"/>
      <c r="JZO53" s="773"/>
      <c r="JZP53" s="773"/>
      <c r="JZQ53" s="773"/>
      <c r="JZR53" s="773"/>
      <c r="JZS53" s="773"/>
      <c r="JZT53" s="773"/>
      <c r="JZU53" s="773"/>
      <c r="JZV53" s="773"/>
      <c r="JZW53" s="773"/>
      <c r="JZX53" s="773"/>
      <c r="JZY53" s="773"/>
      <c r="JZZ53" s="773"/>
      <c r="KAA53" s="773"/>
      <c r="KAB53" s="773"/>
      <c r="KAC53" s="773"/>
      <c r="KAD53" s="773"/>
      <c r="KAE53" s="773"/>
      <c r="KAF53" s="773"/>
      <c r="KAG53" s="773"/>
      <c r="KAH53" s="773"/>
      <c r="KAI53" s="773"/>
      <c r="KAJ53" s="773"/>
      <c r="KAK53" s="773"/>
      <c r="KAL53" s="773"/>
      <c r="KAM53" s="773"/>
      <c r="KAN53" s="773"/>
      <c r="KAO53" s="773"/>
      <c r="KAP53" s="773"/>
      <c r="KAQ53" s="773"/>
      <c r="KAR53" s="773"/>
      <c r="KAS53" s="773"/>
      <c r="KAT53" s="773"/>
      <c r="KAU53" s="773"/>
      <c r="KAV53" s="773"/>
      <c r="KAW53" s="773"/>
      <c r="KAX53" s="773"/>
      <c r="KAY53" s="773"/>
      <c r="KAZ53" s="773"/>
      <c r="KBA53" s="773"/>
      <c r="KBB53" s="773"/>
      <c r="KBC53" s="773"/>
      <c r="KBD53" s="773"/>
      <c r="KBE53" s="773"/>
      <c r="KBF53" s="773"/>
      <c r="KBG53" s="773"/>
      <c r="KBH53" s="773"/>
      <c r="KBI53" s="773"/>
      <c r="KBJ53" s="773"/>
      <c r="KBK53" s="773"/>
      <c r="KBL53" s="773"/>
      <c r="KBM53" s="773"/>
      <c r="KBN53" s="773"/>
      <c r="KBO53" s="773"/>
      <c r="KBP53" s="773"/>
      <c r="KBQ53" s="773"/>
      <c r="KBR53" s="773"/>
      <c r="KBS53" s="773"/>
      <c r="KBT53" s="773"/>
      <c r="KBU53" s="773"/>
      <c r="KBV53" s="773"/>
      <c r="KBW53" s="773"/>
      <c r="KBX53" s="773"/>
      <c r="KBY53" s="773"/>
      <c r="KBZ53" s="773"/>
      <c r="KCA53" s="773"/>
      <c r="KCB53" s="773"/>
      <c r="KCC53" s="773"/>
      <c r="KCD53" s="773"/>
      <c r="KCE53" s="773"/>
      <c r="KCF53" s="773"/>
      <c r="KCG53" s="773"/>
      <c r="KCH53" s="773"/>
      <c r="KCI53" s="773"/>
      <c r="KCJ53" s="773"/>
      <c r="KCK53" s="773"/>
      <c r="KCL53" s="773"/>
      <c r="KCM53" s="773"/>
      <c r="KCN53" s="773"/>
      <c r="KCO53" s="773"/>
      <c r="KCP53" s="773"/>
      <c r="KCQ53" s="773"/>
      <c r="KCR53" s="773"/>
      <c r="KCS53" s="773"/>
      <c r="KCT53" s="773"/>
      <c r="KCU53" s="773"/>
      <c r="KCV53" s="773"/>
      <c r="KCW53" s="773"/>
      <c r="KCX53" s="773"/>
      <c r="KCY53" s="773"/>
      <c r="KCZ53" s="773"/>
      <c r="KDA53" s="773"/>
      <c r="KDB53" s="773"/>
      <c r="KDC53" s="773"/>
      <c r="KDD53" s="773"/>
      <c r="KDE53" s="773"/>
      <c r="KDF53" s="773"/>
      <c r="KDG53" s="773"/>
      <c r="KDH53" s="773"/>
      <c r="KDI53" s="773"/>
      <c r="KDJ53" s="773"/>
      <c r="KDK53" s="773"/>
      <c r="KDL53" s="773"/>
      <c r="KDM53" s="773"/>
      <c r="KDN53" s="773"/>
      <c r="KDO53" s="773"/>
      <c r="KDP53" s="773"/>
      <c r="KDQ53" s="773"/>
      <c r="KDR53" s="773"/>
      <c r="KDS53" s="773"/>
      <c r="KDT53" s="773"/>
      <c r="KDU53" s="773"/>
      <c r="KDV53" s="773"/>
      <c r="KDW53" s="773"/>
      <c r="KDX53" s="773"/>
      <c r="KDY53" s="773"/>
      <c r="KDZ53" s="773"/>
      <c r="KEA53" s="773"/>
      <c r="KEB53" s="773"/>
      <c r="KEC53" s="773"/>
      <c r="KED53" s="773"/>
      <c r="KEE53" s="773"/>
      <c r="KEF53" s="773"/>
      <c r="KEG53" s="773"/>
      <c r="KEH53" s="773"/>
      <c r="KEI53" s="773"/>
      <c r="KEJ53" s="773"/>
      <c r="KEK53" s="773"/>
      <c r="KEL53" s="773"/>
      <c r="KEM53" s="773"/>
      <c r="KEN53" s="773"/>
      <c r="KEO53" s="773"/>
      <c r="KEP53" s="773"/>
      <c r="KEQ53" s="773"/>
      <c r="KER53" s="773"/>
      <c r="KES53" s="773"/>
      <c r="KET53" s="773"/>
      <c r="KEU53" s="773"/>
      <c r="KEV53" s="773"/>
      <c r="KEW53" s="773"/>
      <c r="KEX53" s="773"/>
      <c r="KEY53" s="773"/>
      <c r="KEZ53" s="773"/>
      <c r="KFA53" s="773"/>
      <c r="KFB53" s="773"/>
      <c r="KFC53" s="773"/>
      <c r="KFD53" s="773"/>
      <c r="KFE53" s="773"/>
      <c r="KFF53" s="773"/>
      <c r="KFG53" s="773"/>
      <c r="KFH53" s="773"/>
      <c r="KFI53" s="773"/>
      <c r="KFJ53" s="773"/>
      <c r="KFK53" s="773"/>
      <c r="KFL53" s="773"/>
      <c r="KFM53" s="773"/>
      <c r="KFN53" s="773"/>
      <c r="KFO53" s="773"/>
      <c r="KFP53" s="773"/>
      <c r="KFQ53" s="773"/>
      <c r="KFR53" s="773"/>
      <c r="KFS53" s="773"/>
      <c r="KFT53" s="773"/>
      <c r="KFU53" s="773"/>
      <c r="KFV53" s="773"/>
      <c r="KFW53" s="773"/>
      <c r="KFX53" s="773"/>
      <c r="KFY53" s="773"/>
      <c r="KFZ53" s="773"/>
      <c r="KGA53" s="773"/>
      <c r="KGB53" s="773"/>
      <c r="KGC53" s="773"/>
      <c r="KGD53" s="773"/>
      <c r="KGE53" s="773"/>
      <c r="KGF53" s="773"/>
      <c r="KGG53" s="773"/>
      <c r="KGH53" s="773"/>
      <c r="KGI53" s="773"/>
      <c r="KGJ53" s="773"/>
      <c r="KGK53" s="773"/>
      <c r="KGL53" s="773"/>
      <c r="KGM53" s="773"/>
      <c r="KGN53" s="773"/>
      <c r="KGO53" s="773"/>
      <c r="KGP53" s="773"/>
      <c r="KGQ53" s="773"/>
      <c r="KGR53" s="773"/>
      <c r="KGS53" s="773"/>
      <c r="KGT53" s="773"/>
      <c r="KGU53" s="773"/>
      <c r="KGV53" s="773"/>
      <c r="KGW53" s="773"/>
      <c r="KGX53" s="773"/>
      <c r="KGY53" s="773"/>
      <c r="KGZ53" s="773"/>
      <c r="KHA53" s="773"/>
      <c r="KHB53" s="773"/>
      <c r="KHC53" s="773"/>
      <c r="KHD53" s="773"/>
      <c r="KHE53" s="773"/>
      <c r="KHF53" s="773"/>
      <c r="KHG53" s="773"/>
      <c r="KHH53" s="773"/>
      <c r="KHI53" s="773"/>
      <c r="KHJ53" s="773"/>
      <c r="KHK53" s="773"/>
      <c r="KHL53" s="773"/>
      <c r="KHM53" s="773"/>
      <c r="KHN53" s="773"/>
      <c r="KHO53" s="773"/>
      <c r="KHP53" s="773"/>
      <c r="KHQ53" s="773"/>
      <c r="KHR53" s="773"/>
      <c r="KHS53" s="773"/>
      <c r="KHT53" s="773"/>
      <c r="KHU53" s="773"/>
      <c r="KHV53" s="773"/>
      <c r="KHW53" s="773"/>
      <c r="KHX53" s="773"/>
      <c r="KHY53" s="773"/>
      <c r="KHZ53" s="773"/>
      <c r="KIA53" s="773"/>
      <c r="KIB53" s="773"/>
      <c r="KIC53" s="773"/>
      <c r="KID53" s="773"/>
      <c r="KIE53" s="773"/>
      <c r="KIF53" s="773"/>
      <c r="KIG53" s="773"/>
      <c r="KIH53" s="773"/>
      <c r="KII53" s="773"/>
      <c r="KIJ53" s="773"/>
      <c r="KIK53" s="773"/>
      <c r="KIL53" s="773"/>
      <c r="KIM53" s="773"/>
      <c r="KIN53" s="773"/>
      <c r="KIO53" s="773"/>
      <c r="KIP53" s="773"/>
      <c r="KIQ53" s="773"/>
      <c r="KIR53" s="773"/>
      <c r="KIS53" s="773"/>
      <c r="KIT53" s="773"/>
      <c r="KIU53" s="773"/>
      <c r="KIV53" s="773"/>
      <c r="KIW53" s="773"/>
      <c r="KIX53" s="773"/>
      <c r="KIY53" s="773"/>
      <c r="KIZ53" s="773"/>
      <c r="KJA53" s="773"/>
      <c r="KJB53" s="773"/>
      <c r="KJC53" s="773"/>
      <c r="KJD53" s="773"/>
      <c r="KJE53" s="773"/>
      <c r="KJF53" s="773"/>
      <c r="KJG53" s="773"/>
      <c r="KJH53" s="773"/>
      <c r="KJI53" s="773"/>
      <c r="KJJ53" s="773"/>
      <c r="KJK53" s="773"/>
      <c r="KJL53" s="773"/>
      <c r="KJM53" s="773"/>
      <c r="KJN53" s="773"/>
      <c r="KJO53" s="773"/>
      <c r="KJP53" s="773"/>
      <c r="KJQ53" s="773"/>
      <c r="KJR53" s="773"/>
      <c r="KJS53" s="773"/>
      <c r="KJT53" s="773"/>
      <c r="KJU53" s="773"/>
      <c r="KJV53" s="773"/>
      <c r="KJW53" s="773"/>
      <c r="KJX53" s="773"/>
      <c r="KJY53" s="773"/>
      <c r="KJZ53" s="773"/>
      <c r="KKA53" s="773"/>
      <c r="KKB53" s="773"/>
      <c r="KKC53" s="773"/>
      <c r="KKD53" s="773"/>
      <c r="KKE53" s="773"/>
      <c r="KKF53" s="773"/>
      <c r="KKG53" s="773"/>
      <c r="KKH53" s="773"/>
      <c r="KKI53" s="773"/>
      <c r="KKJ53" s="773"/>
      <c r="KKK53" s="773"/>
      <c r="KKL53" s="773"/>
      <c r="KKM53" s="773"/>
      <c r="KKN53" s="773"/>
      <c r="KKO53" s="773"/>
      <c r="KKP53" s="773"/>
      <c r="KKQ53" s="773"/>
      <c r="KKR53" s="773"/>
      <c r="KKS53" s="773"/>
      <c r="KKT53" s="773"/>
      <c r="KKU53" s="773"/>
      <c r="KKV53" s="773"/>
      <c r="KKW53" s="773"/>
      <c r="KKX53" s="773"/>
      <c r="KKY53" s="773"/>
      <c r="KKZ53" s="773"/>
      <c r="KLA53" s="773"/>
      <c r="KLB53" s="773"/>
      <c r="KLC53" s="773"/>
      <c r="KLD53" s="773"/>
      <c r="KLE53" s="773"/>
      <c r="KLF53" s="773"/>
      <c r="KLG53" s="773"/>
      <c r="KLH53" s="773"/>
      <c r="KLI53" s="773"/>
      <c r="KLJ53" s="773"/>
      <c r="KLK53" s="773"/>
      <c r="KLL53" s="773"/>
      <c r="KLM53" s="773"/>
      <c r="KLN53" s="773"/>
      <c r="KLO53" s="773"/>
      <c r="KLP53" s="773"/>
      <c r="KLQ53" s="773"/>
      <c r="KLR53" s="773"/>
      <c r="KLS53" s="773"/>
      <c r="KLT53" s="773"/>
      <c r="KLU53" s="773"/>
      <c r="KLV53" s="773"/>
      <c r="KLW53" s="773"/>
      <c r="KLX53" s="773"/>
      <c r="KLY53" s="773"/>
      <c r="KLZ53" s="773"/>
      <c r="KMA53" s="773"/>
      <c r="KMB53" s="773"/>
      <c r="KMC53" s="773"/>
      <c r="KMD53" s="773"/>
      <c r="KME53" s="773"/>
      <c r="KMF53" s="773"/>
      <c r="KMG53" s="773"/>
      <c r="KMH53" s="773"/>
      <c r="KMI53" s="773"/>
      <c r="KMJ53" s="773"/>
      <c r="KMK53" s="773"/>
      <c r="KML53" s="773"/>
      <c r="KMM53" s="773"/>
      <c r="KMN53" s="773"/>
      <c r="KMO53" s="773"/>
      <c r="KMP53" s="773"/>
      <c r="KMQ53" s="773"/>
      <c r="KMR53" s="773"/>
      <c r="KMS53" s="773"/>
      <c r="KMT53" s="773"/>
      <c r="KMU53" s="773"/>
      <c r="KMV53" s="773"/>
      <c r="KMW53" s="773"/>
      <c r="KMX53" s="773"/>
      <c r="KMY53" s="773"/>
      <c r="KMZ53" s="773"/>
      <c r="KNA53" s="773"/>
      <c r="KNB53" s="773"/>
      <c r="KNC53" s="773"/>
      <c r="KND53" s="773"/>
      <c r="KNE53" s="773"/>
      <c r="KNF53" s="773"/>
      <c r="KNG53" s="773"/>
      <c r="KNH53" s="773"/>
      <c r="KNI53" s="773"/>
      <c r="KNJ53" s="773"/>
      <c r="KNK53" s="773"/>
      <c r="KNL53" s="773"/>
      <c r="KNM53" s="773"/>
      <c r="KNN53" s="773"/>
      <c r="KNO53" s="773"/>
      <c r="KNP53" s="773"/>
      <c r="KNQ53" s="773"/>
      <c r="KNR53" s="773"/>
      <c r="KNS53" s="773"/>
      <c r="KNT53" s="773"/>
      <c r="KNU53" s="773"/>
      <c r="KNV53" s="773"/>
      <c r="KNW53" s="773"/>
      <c r="KNX53" s="773"/>
      <c r="KNY53" s="773"/>
      <c r="KNZ53" s="773"/>
      <c r="KOA53" s="773"/>
      <c r="KOB53" s="773"/>
      <c r="KOC53" s="773"/>
      <c r="KOD53" s="773"/>
      <c r="KOE53" s="773"/>
      <c r="KOF53" s="773"/>
      <c r="KOG53" s="773"/>
      <c r="KOH53" s="773"/>
      <c r="KOI53" s="773"/>
      <c r="KOJ53" s="773"/>
      <c r="KOK53" s="773"/>
      <c r="KOL53" s="773"/>
      <c r="KOM53" s="773"/>
      <c r="KON53" s="773"/>
      <c r="KOO53" s="773"/>
      <c r="KOP53" s="773"/>
      <c r="KOQ53" s="773"/>
      <c r="KOR53" s="773"/>
      <c r="KOS53" s="773"/>
      <c r="KOT53" s="773"/>
      <c r="KOU53" s="773"/>
      <c r="KOV53" s="773"/>
      <c r="KOW53" s="773"/>
      <c r="KOX53" s="773"/>
      <c r="KOY53" s="773"/>
      <c r="KOZ53" s="773"/>
      <c r="KPA53" s="773"/>
      <c r="KPB53" s="773"/>
      <c r="KPC53" s="773"/>
      <c r="KPD53" s="773"/>
      <c r="KPE53" s="773"/>
      <c r="KPF53" s="773"/>
      <c r="KPG53" s="773"/>
      <c r="KPH53" s="773"/>
      <c r="KPI53" s="773"/>
      <c r="KPJ53" s="773"/>
      <c r="KPK53" s="773"/>
      <c r="KPL53" s="773"/>
      <c r="KPM53" s="773"/>
      <c r="KPN53" s="773"/>
      <c r="KPO53" s="773"/>
      <c r="KPP53" s="773"/>
      <c r="KPQ53" s="773"/>
      <c r="KPR53" s="773"/>
      <c r="KPS53" s="773"/>
      <c r="KPT53" s="773"/>
      <c r="KPU53" s="773"/>
      <c r="KPV53" s="773"/>
      <c r="KPW53" s="773"/>
      <c r="KPX53" s="773"/>
      <c r="KPY53" s="773"/>
      <c r="KPZ53" s="773"/>
      <c r="KQA53" s="773"/>
      <c r="KQB53" s="773"/>
      <c r="KQC53" s="773"/>
      <c r="KQD53" s="773"/>
      <c r="KQE53" s="773"/>
      <c r="KQF53" s="773"/>
      <c r="KQG53" s="773"/>
      <c r="KQH53" s="773"/>
      <c r="KQI53" s="773"/>
      <c r="KQJ53" s="773"/>
      <c r="KQK53" s="773"/>
      <c r="KQL53" s="773"/>
      <c r="KQM53" s="773"/>
      <c r="KQN53" s="773"/>
      <c r="KQO53" s="773"/>
      <c r="KQP53" s="773"/>
      <c r="KQQ53" s="773"/>
      <c r="KQR53" s="773"/>
      <c r="KQS53" s="773"/>
      <c r="KQT53" s="773"/>
      <c r="KQU53" s="773"/>
      <c r="KQV53" s="773"/>
      <c r="KQW53" s="773"/>
      <c r="KQX53" s="773"/>
      <c r="KQY53" s="773"/>
      <c r="KQZ53" s="773"/>
      <c r="KRA53" s="773"/>
      <c r="KRB53" s="773"/>
      <c r="KRC53" s="773"/>
      <c r="KRD53" s="773"/>
      <c r="KRE53" s="773"/>
      <c r="KRF53" s="773"/>
      <c r="KRG53" s="773"/>
      <c r="KRH53" s="773"/>
      <c r="KRI53" s="773"/>
      <c r="KRJ53" s="773"/>
      <c r="KRK53" s="773"/>
      <c r="KRL53" s="773"/>
      <c r="KRM53" s="773"/>
      <c r="KRN53" s="773"/>
      <c r="KRO53" s="773"/>
      <c r="KRP53" s="773"/>
      <c r="KRQ53" s="773"/>
      <c r="KRR53" s="773"/>
      <c r="KRS53" s="773"/>
      <c r="KRT53" s="773"/>
      <c r="KRU53" s="773"/>
      <c r="KRV53" s="773"/>
      <c r="KRW53" s="773"/>
      <c r="KRX53" s="773"/>
      <c r="KRY53" s="773"/>
      <c r="KRZ53" s="773"/>
      <c r="KSA53" s="773"/>
      <c r="KSB53" s="773"/>
      <c r="KSC53" s="773"/>
      <c r="KSD53" s="773"/>
      <c r="KSE53" s="773"/>
      <c r="KSF53" s="773"/>
      <c r="KSG53" s="773"/>
      <c r="KSH53" s="773"/>
      <c r="KSI53" s="773"/>
      <c r="KSJ53" s="773"/>
      <c r="KSK53" s="773"/>
      <c r="KSL53" s="773"/>
      <c r="KSM53" s="773"/>
      <c r="KSN53" s="773"/>
      <c r="KSO53" s="773"/>
      <c r="KSP53" s="773"/>
      <c r="KSQ53" s="773"/>
      <c r="KSR53" s="773"/>
      <c r="KSS53" s="773"/>
      <c r="KST53" s="773"/>
      <c r="KSU53" s="773"/>
      <c r="KSV53" s="773"/>
      <c r="KSW53" s="773"/>
      <c r="KSX53" s="773"/>
      <c r="KSY53" s="773"/>
      <c r="KSZ53" s="773"/>
      <c r="KTA53" s="773"/>
      <c r="KTB53" s="773"/>
      <c r="KTC53" s="773"/>
      <c r="KTD53" s="773"/>
      <c r="KTE53" s="773"/>
      <c r="KTF53" s="773"/>
      <c r="KTG53" s="773"/>
      <c r="KTH53" s="773"/>
      <c r="KTI53" s="773"/>
      <c r="KTJ53" s="773"/>
      <c r="KTK53" s="773"/>
      <c r="KTL53" s="773"/>
      <c r="KTM53" s="773"/>
      <c r="KTN53" s="773"/>
      <c r="KTO53" s="773"/>
      <c r="KTP53" s="773"/>
      <c r="KTQ53" s="773"/>
      <c r="KTR53" s="773"/>
      <c r="KTS53" s="773"/>
      <c r="KTT53" s="773"/>
      <c r="KTU53" s="773"/>
      <c r="KTV53" s="773"/>
      <c r="KTW53" s="773"/>
      <c r="KTX53" s="773"/>
      <c r="KTY53" s="773"/>
      <c r="KTZ53" s="773"/>
      <c r="KUA53" s="773"/>
      <c r="KUB53" s="773"/>
      <c r="KUC53" s="773"/>
      <c r="KUD53" s="773"/>
      <c r="KUE53" s="773"/>
      <c r="KUF53" s="773"/>
      <c r="KUG53" s="773"/>
      <c r="KUH53" s="773"/>
      <c r="KUI53" s="773"/>
      <c r="KUJ53" s="773"/>
      <c r="KUK53" s="773"/>
      <c r="KUL53" s="773"/>
      <c r="KUM53" s="773"/>
      <c r="KUN53" s="773"/>
      <c r="KUO53" s="773"/>
      <c r="KUP53" s="773"/>
      <c r="KUQ53" s="773"/>
      <c r="KUR53" s="773"/>
      <c r="KUS53" s="773"/>
      <c r="KUT53" s="773"/>
      <c r="KUU53" s="773"/>
      <c r="KUV53" s="773"/>
      <c r="KUW53" s="773"/>
      <c r="KUX53" s="773"/>
      <c r="KUY53" s="773"/>
      <c r="KUZ53" s="773"/>
      <c r="KVA53" s="773"/>
      <c r="KVB53" s="773"/>
      <c r="KVC53" s="773"/>
      <c r="KVD53" s="773"/>
      <c r="KVE53" s="773"/>
      <c r="KVF53" s="773"/>
      <c r="KVG53" s="773"/>
      <c r="KVH53" s="773"/>
      <c r="KVI53" s="773"/>
      <c r="KVJ53" s="773"/>
      <c r="KVK53" s="773"/>
      <c r="KVL53" s="773"/>
      <c r="KVM53" s="773"/>
      <c r="KVN53" s="773"/>
      <c r="KVO53" s="773"/>
      <c r="KVP53" s="773"/>
      <c r="KVQ53" s="773"/>
      <c r="KVR53" s="773"/>
      <c r="KVS53" s="773"/>
      <c r="KVT53" s="773"/>
      <c r="KVU53" s="773"/>
      <c r="KVV53" s="773"/>
      <c r="KVW53" s="773"/>
      <c r="KVX53" s="773"/>
      <c r="KVY53" s="773"/>
      <c r="KVZ53" s="773"/>
      <c r="KWA53" s="773"/>
      <c r="KWB53" s="773"/>
      <c r="KWC53" s="773"/>
      <c r="KWD53" s="773"/>
      <c r="KWE53" s="773"/>
      <c r="KWF53" s="773"/>
      <c r="KWG53" s="773"/>
      <c r="KWH53" s="773"/>
      <c r="KWI53" s="773"/>
      <c r="KWJ53" s="773"/>
      <c r="KWK53" s="773"/>
      <c r="KWL53" s="773"/>
      <c r="KWM53" s="773"/>
      <c r="KWN53" s="773"/>
      <c r="KWO53" s="773"/>
      <c r="KWP53" s="773"/>
      <c r="KWQ53" s="773"/>
      <c r="KWR53" s="773"/>
      <c r="KWS53" s="773"/>
      <c r="KWT53" s="773"/>
      <c r="KWU53" s="773"/>
      <c r="KWV53" s="773"/>
      <c r="KWW53" s="773"/>
      <c r="KWX53" s="773"/>
      <c r="KWY53" s="773"/>
      <c r="KWZ53" s="773"/>
      <c r="KXA53" s="773"/>
      <c r="KXB53" s="773"/>
      <c r="KXC53" s="773"/>
      <c r="KXD53" s="773"/>
      <c r="KXE53" s="773"/>
      <c r="KXF53" s="773"/>
      <c r="KXG53" s="773"/>
      <c r="KXH53" s="773"/>
      <c r="KXI53" s="773"/>
      <c r="KXJ53" s="773"/>
      <c r="KXK53" s="773"/>
      <c r="KXL53" s="773"/>
      <c r="KXM53" s="773"/>
      <c r="KXN53" s="773"/>
      <c r="KXO53" s="773"/>
      <c r="KXP53" s="773"/>
      <c r="KXQ53" s="773"/>
      <c r="KXR53" s="773"/>
      <c r="KXS53" s="773"/>
      <c r="KXT53" s="773"/>
      <c r="KXU53" s="773"/>
      <c r="KXV53" s="773"/>
      <c r="KXW53" s="773"/>
      <c r="KXX53" s="773"/>
      <c r="KXY53" s="773"/>
      <c r="KXZ53" s="773"/>
      <c r="KYA53" s="773"/>
      <c r="KYB53" s="773"/>
      <c r="KYC53" s="773"/>
      <c r="KYD53" s="773"/>
      <c r="KYE53" s="773"/>
      <c r="KYF53" s="773"/>
      <c r="KYG53" s="773"/>
      <c r="KYH53" s="773"/>
      <c r="KYI53" s="773"/>
      <c r="KYJ53" s="773"/>
      <c r="KYK53" s="773"/>
      <c r="KYL53" s="773"/>
      <c r="KYM53" s="773"/>
      <c r="KYN53" s="773"/>
      <c r="KYO53" s="773"/>
      <c r="KYP53" s="773"/>
      <c r="KYQ53" s="773"/>
      <c r="KYR53" s="773"/>
      <c r="KYS53" s="773"/>
      <c r="KYT53" s="773"/>
      <c r="KYU53" s="773"/>
      <c r="KYV53" s="773"/>
      <c r="KYW53" s="773"/>
      <c r="KYX53" s="773"/>
      <c r="KYY53" s="773"/>
      <c r="KYZ53" s="773"/>
      <c r="KZA53" s="773"/>
      <c r="KZB53" s="773"/>
      <c r="KZC53" s="773"/>
      <c r="KZD53" s="773"/>
      <c r="KZE53" s="773"/>
      <c r="KZF53" s="773"/>
      <c r="KZG53" s="773"/>
      <c r="KZH53" s="773"/>
      <c r="KZI53" s="773"/>
      <c r="KZJ53" s="773"/>
      <c r="KZK53" s="773"/>
      <c r="KZL53" s="773"/>
      <c r="KZM53" s="773"/>
      <c r="KZN53" s="773"/>
      <c r="KZO53" s="773"/>
      <c r="KZP53" s="773"/>
      <c r="KZQ53" s="773"/>
      <c r="KZR53" s="773"/>
      <c r="KZS53" s="773"/>
      <c r="KZT53" s="773"/>
      <c r="KZU53" s="773"/>
      <c r="KZV53" s="773"/>
      <c r="KZW53" s="773"/>
      <c r="KZX53" s="773"/>
      <c r="KZY53" s="773"/>
      <c r="KZZ53" s="773"/>
      <c r="LAA53" s="773"/>
      <c r="LAB53" s="773"/>
      <c r="LAC53" s="773"/>
      <c r="LAD53" s="773"/>
      <c r="LAE53" s="773"/>
      <c r="LAF53" s="773"/>
      <c r="LAG53" s="773"/>
      <c r="LAH53" s="773"/>
      <c r="LAI53" s="773"/>
      <c r="LAJ53" s="773"/>
      <c r="LAK53" s="773"/>
      <c r="LAL53" s="773"/>
      <c r="LAM53" s="773"/>
      <c r="LAN53" s="773"/>
      <c r="LAO53" s="773"/>
      <c r="LAP53" s="773"/>
      <c r="LAQ53" s="773"/>
      <c r="LAR53" s="773"/>
      <c r="LAS53" s="773"/>
      <c r="LAT53" s="773"/>
      <c r="LAU53" s="773"/>
      <c r="LAV53" s="773"/>
      <c r="LAW53" s="773"/>
      <c r="LAX53" s="773"/>
      <c r="LAY53" s="773"/>
      <c r="LAZ53" s="773"/>
      <c r="LBA53" s="773"/>
      <c r="LBB53" s="773"/>
      <c r="LBC53" s="773"/>
      <c r="LBD53" s="773"/>
      <c r="LBE53" s="773"/>
      <c r="LBF53" s="773"/>
      <c r="LBG53" s="773"/>
      <c r="LBH53" s="773"/>
      <c r="LBI53" s="773"/>
      <c r="LBJ53" s="773"/>
      <c r="LBK53" s="773"/>
      <c r="LBL53" s="773"/>
      <c r="LBM53" s="773"/>
      <c r="LBN53" s="773"/>
      <c r="LBO53" s="773"/>
      <c r="LBP53" s="773"/>
      <c r="LBQ53" s="773"/>
      <c r="LBR53" s="773"/>
      <c r="LBS53" s="773"/>
      <c r="LBT53" s="773"/>
      <c r="LBU53" s="773"/>
      <c r="LBV53" s="773"/>
      <c r="LBW53" s="773"/>
      <c r="LBX53" s="773"/>
      <c r="LBY53" s="773"/>
      <c r="LBZ53" s="773"/>
      <c r="LCA53" s="773"/>
      <c r="LCK53" s="773"/>
      <c r="LCL53" s="773"/>
      <c r="LCM53" s="773"/>
      <c r="LCN53" s="773"/>
      <c r="LCO53" s="773"/>
      <c r="LCP53" s="773"/>
      <c r="LCQ53" s="773"/>
      <c r="LCR53" s="773"/>
      <c r="LCS53" s="773"/>
      <c r="LCT53" s="773"/>
      <c r="LCU53" s="773"/>
      <c r="LCV53" s="773"/>
      <c r="LCW53" s="773"/>
      <c r="LCX53" s="773"/>
      <c r="LCY53" s="773"/>
      <c r="LCZ53" s="773"/>
      <c r="LDA53" s="773"/>
      <c r="LDB53" s="773"/>
      <c r="LDC53" s="773"/>
      <c r="LDD53" s="773"/>
      <c r="LDE53" s="773"/>
      <c r="LDF53" s="773"/>
      <c r="LDG53" s="773"/>
      <c r="LDH53" s="773"/>
      <c r="LDI53" s="773"/>
      <c r="LDJ53" s="773"/>
      <c r="LDK53" s="773"/>
      <c r="LDL53" s="773"/>
      <c r="LDM53" s="773"/>
      <c r="LDN53" s="773"/>
      <c r="LDO53" s="773"/>
      <c r="LDP53" s="773"/>
      <c r="LDQ53" s="773"/>
      <c r="LDR53" s="773"/>
      <c r="LDS53" s="773"/>
      <c r="LDT53" s="773"/>
      <c r="LDU53" s="773"/>
      <c r="LDV53" s="773"/>
      <c r="LDW53" s="773"/>
      <c r="LDX53" s="773"/>
      <c r="LDY53" s="773"/>
      <c r="LDZ53" s="773"/>
      <c r="LEA53" s="773"/>
      <c r="LEB53" s="773"/>
      <c r="LEC53" s="773"/>
      <c r="LED53" s="773"/>
      <c r="LEE53" s="773"/>
      <c r="LEF53" s="773"/>
      <c r="LEG53" s="773"/>
      <c r="LEH53" s="773"/>
      <c r="LEI53" s="773"/>
      <c r="LEJ53" s="773"/>
      <c r="LEK53" s="773"/>
      <c r="LEL53" s="773"/>
      <c r="LEM53" s="773"/>
      <c r="LEN53" s="773"/>
      <c r="LEO53" s="773"/>
      <c r="LEP53" s="773"/>
      <c r="LEQ53" s="773"/>
      <c r="LER53" s="773"/>
      <c r="LES53" s="773"/>
      <c r="LET53" s="773"/>
      <c r="LEU53" s="773"/>
      <c r="LEV53" s="773"/>
      <c r="LEW53" s="773"/>
      <c r="LEX53" s="773"/>
      <c r="LEY53" s="773"/>
      <c r="LEZ53" s="773"/>
      <c r="LFA53" s="773"/>
      <c r="LFB53" s="773"/>
      <c r="LFC53" s="773"/>
      <c r="LFD53" s="773"/>
      <c r="LFE53" s="773"/>
      <c r="LFF53" s="773"/>
      <c r="LFG53" s="773"/>
      <c r="LFH53" s="773"/>
      <c r="LFI53" s="773"/>
      <c r="LFJ53" s="773"/>
      <c r="LFK53" s="773"/>
      <c r="LFL53" s="773"/>
      <c r="LFM53" s="773"/>
      <c r="LFN53" s="773"/>
      <c r="LFO53" s="773"/>
      <c r="LFP53" s="773"/>
      <c r="LFQ53" s="773"/>
      <c r="LFR53" s="773"/>
      <c r="LFS53" s="773"/>
      <c r="LFT53" s="773"/>
      <c r="LFU53" s="773"/>
      <c r="LFV53" s="773"/>
      <c r="LFW53" s="773"/>
      <c r="LFX53" s="773"/>
      <c r="LFY53" s="773"/>
      <c r="LFZ53" s="773"/>
      <c r="LGA53" s="773"/>
      <c r="LGB53" s="773"/>
      <c r="LGC53" s="773"/>
      <c r="LGD53" s="773"/>
      <c r="LGE53" s="773"/>
      <c r="LGF53" s="773"/>
      <c r="LGG53" s="773"/>
      <c r="LGH53" s="773"/>
      <c r="LGI53" s="773"/>
      <c r="LGJ53" s="773"/>
      <c r="LGK53" s="773"/>
      <c r="LGL53" s="773"/>
      <c r="LGM53" s="773"/>
      <c r="LGN53" s="773"/>
      <c r="LGO53" s="773"/>
      <c r="LGP53" s="773"/>
      <c r="LGQ53" s="773"/>
      <c r="LGR53" s="773"/>
      <c r="LGS53" s="773"/>
      <c r="LGT53" s="773"/>
      <c r="LGU53" s="773"/>
      <c r="LGV53" s="773"/>
      <c r="LGW53" s="773"/>
      <c r="LGX53" s="773"/>
      <c r="LGY53" s="773"/>
      <c r="LGZ53" s="773"/>
      <c r="LHA53" s="773"/>
      <c r="LHB53" s="773"/>
      <c r="LHC53" s="773"/>
      <c r="LHD53" s="773"/>
      <c r="LHE53" s="773"/>
      <c r="LHF53" s="773"/>
      <c r="LHG53" s="773"/>
      <c r="LHH53" s="773"/>
      <c r="LHI53" s="773"/>
      <c r="LHJ53" s="773"/>
      <c r="LHK53" s="773"/>
      <c r="LHL53" s="773"/>
      <c r="LHM53" s="773"/>
      <c r="LHN53" s="773"/>
      <c r="LHO53" s="773"/>
      <c r="LHP53" s="773"/>
      <c r="LHQ53" s="773"/>
      <c r="LHR53" s="773"/>
      <c r="LHS53" s="773"/>
      <c r="LHT53" s="773"/>
      <c r="LHU53" s="773"/>
      <c r="LHV53" s="773"/>
      <c r="LHW53" s="773"/>
      <c r="LHX53" s="773"/>
      <c r="LHY53" s="773"/>
      <c r="LHZ53" s="773"/>
      <c r="LIA53" s="773"/>
      <c r="LIB53" s="773"/>
      <c r="LIC53" s="773"/>
      <c r="LID53" s="773"/>
      <c r="LIE53" s="773"/>
      <c r="LIF53" s="773"/>
      <c r="LIG53" s="773"/>
      <c r="LIH53" s="773"/>
      <c r="LII53" s="773"/>
      <c r="LIJ53" s="773"/>
      <c r="LIK53" s="773"/>
      <c r="LIL53" s="773"/>
      <c r="LIM53" s="773"/>
      <c r="LIN53" s="773"/>
      <c r="LIO53" s="773"/>
      <c r="LIP53" s="773"/>
      <c r="LIQ53" s="773"/>
      <c r="LIR53" s="773"/>
      <c r="LIS53" s="773"/>
      <c r="LIT53" s="773"/>
      <c r="LIU53" s="773"/>
      <c r="LIV53" s="773"/>
      <c r="LIW53" s="773"/>
      <c r="LIX53" s="773"/>
      <c r="LIY53" s="773"/>
      <c r="LIZ53" s="773"/>
      <c r="LJA53" s="773"/>
      <c r="LJB53" s="773"/>
      <c r="LJC53" s="773"/>
      <c r="LJD53" s="773"/>
      <c r="LJE53" s="773"/>
      <c r="LJF53" s="773"/>
      <c r="LJG53" s="773"/>
      <c r="LJH53" s="773"/>
      <c r="LJI53" s="773"/>
      <c r="LJJ53" s="773"/>
      <c r="LJK53" s="773"/>
      <c r="LJL53" s="773"/>
      <c r="LJM53" s="773"/>
      <c r="LJN53" s="773"/>
      <c r="LJO53" s="773"/>
      <c r="LJP53" s="773"/>
      <c r="LJQ53" s="773"/>
      <c r="LJR53" s="773"/>
      <c r="LJS53" s="773"/>
      <c r="LJT53" s="773"/>
      <c r="LJU53" s="773"/>
      <c r="LJV53" s="773"/>
      <c r="LJW53" s="773"/>
      <c r="LJX53" s="773"/>
      <c r="LJY53" s="773"/>
      <c r="LJZ53" s="773"/>
      <c r="LKA53" s="773"/>
      <c r="LKB53" s="773"/>
      <c r="LKC53" s="773"/>
      <c r="LKD53" s="773"/>
      <c r="LKE53" s="773"/>
      <c r="LKF53" s="773"/>
      <c r="LKG53" s="773"/>
      <c r="LKH53" s="773"/>
      <c r="LKI53" s="773"/>
      <c r="LKJ53" s="773"/>
      <c r="LKK53" s="773"/>
      <c r="LKL53" s="773"/>
      <c r="LKM53" s="773"/>
      <c r="LKN53" s="773"/>
      <c r="LKO53" s="773"/>
      <c r="LKP53" s="773"/>
      <c r="LKQ53" s="773"/>
      <c r="LKR53" s="773"/>
      <c r="LKS53" s="773"/>
      <c r="LKT53" s="773"/>
      <c r="LKU53" s="773"/>
      <c r="LKV53" s="773"/>
      <c r="LKW53" s="773"/>
      <c r="LKX53" s="773"/>
      <c r="LKY53" s="773"/>
      <c r="LKZ53" s="773"/>
      <c r="LLA53" s="773"/>
      <c r="LLB53" s="773"/>
      <c r="LLC53" s="773"/>
      <c r="LLD53" s="773"/>
      <c r="LLE53" s="773"/>
      <c r="LLF53" s="773"/>
      <c r="LLG53" s="773"/>
      <c r="LLH53" s="773"/>
      <c r="LLI53" s="773"/>
      <c r="LLJ53" s="773"/>
      <c r="LLK53" s="773"/>
      <c r="LLL53" s="773"/>
      <c r="LLM53" s="773"/>
      <c r="LLN53" s="773"/>
      <c r="LLO53" s="773"/>
      <c r="LLP53" s="773"/>
      <c r="LLQ53" s="773"/>
      <c r="LLR53" s="773"/>
      <c r="LLS53" s="773"/>
      <c r="LLT53" s="773"/>
      <c r="LLU53" s="773"/>
      <c r="LLV53" s="773"/>
      <c r="LLW53" s="773"/>
      <c r="LLX53" s="773"/>
      <c r="LLY53" s="773"/>
      <c r="LLZ53" s="773"/>
      <c r="LMA53" s="773"/>
      <c r="LMB53" s="773"/>
      <c r="LMC53" s="773"/>
      <c r="LMD53" s="773"/>
      <c r="LME53" s="773"/>
      <c r="LMF53" s="773"/>
      <c r="LMG53" s="773"/>
      <c r="LMH53" s="773"/>
      <c r="LMI53" s="773"/>
      <c r="LMJ53" s="773"/>
      <c r="LMK53" s="773"/>
      <c r="LML53" s="773"/>
      <c r="LMM53" s="773"/>
      <c r="LMN53" s="773"/>
      <c r="LMO53" s="773"/>
      <c r="LMP53" s="773"/>
      <c r="LMQ53" s="773"/>
      <c r="LMR53" s="773"/>
      <c r="LMS53" s="773"/>
      <c r="LMT53" s="773"/>
      <c r="LMU53" s="773"/>
      <c r="LMV53" s="773"/>
      <c r="LMW53" s="773"/>
      <c r="LMX53" s="773"/>
      <c r="LMY53" s="773"/>
      <c r="LMZ53" s="773"/>
      <c r="LNA53" s="773"/>
      <c r="LNB53" s="773"/>
      <c r="LNC53" s="773"/>
      <c r="LND53" s="773"/>
      <c r="LNE53" s="773"/>
      <c r="LNF53" s="773"/>
      <c r="LNG53" s="773"/>
      <c r="LNH53" s="773"/>
      <c r="LNI53" s="773"/>
      <c r="LNJ53" s="773"/>
      <c r="LNK53" s="773"/>
      <c r="LNL53" s="773"/>
      <c r="LNM53" s="773"/>
      <c r="LNN53" s="773"/>
      <c r="LNO53" s="773"/>
      <c r="LNP53" s="773"/>
      <c r="LNQ53" s="773"/>
      <c r="LNR53" s="773"/>
      <c r="LNS53" s="773"/>
      <c r="LNT53" s="773"/>
      <c r="LNU53" s="773"/>
      <c r="LNV53" s="773"/>
      <c r="LNW53" s="773"/>
      <c r="LNX53" s="773"/>
      <c r="LNY53" s="773"/>
      <c r="LNZ53" s="773"/>
      <c r="LOA53" s="773"/>
      <c r="LOB53" s="773"/>
      <c r="LOC53" s="773"/>
      <c r="LOD53" s="773"/>
      <c r="LOE53" s="773"/>
      <c r="LOF53" s="773"/>
      <c r="LOG53" s="773"/>
      <c r="LOH53" s="773"/>
      <c r="LOI53" s="773"/>
      <c r="LOJ53" s="773"/>
      <c r="LOK53" s="773"/>
      <c r="LOL53" s="773"/>
      <c r="LOM53" s="773"/>
      <c r="LON53" s="773"/>
      <c r="LOO53" s="773"/>
      <c r="LOP53" s="773"/>
      <c r="LOQ53" s="773"/>
      <c r="LOR53" s="773"/>
      <c r="LOS53" s="773"/>
      <c r="LOT53" s="773"/>
      <c r="LOU53" s="773"/>
      <c r="LOV53" s="773"/>
      <c r="LOW53" s="773"/>
      <c r="LOX53" s="773"/>
      <c r="LOY53" s="773"/>
      <c r="LOZ53" s="773"/>
      <c r="LPA53" s="773"/>
      <c r="LPB53" s="773"/>
      <c r="LPC53" s="773"/>
      <c r="LPD53" s="773"/>
      <c r="LPE53" s="773"/>
      <c r="LPF53" s="773"/>
      <c r="LPG53" s="773"/>
      <c r="LPH53" s="773"/>
      <c r="LPI53" s="773"/>
      <c r="LPJ53" s="773"/>
      <c r="LPK53" s="773"/>
      <c r="LPL53" s="773"/>
      <c r="LPM53" s="773"/>
      <c r="LPN53" s="773"/>
      <c r="LPO53" s="773"/>
      <c r="LPP53" s="773"/>
      <c r="LPQ53" s="773"/>
      <c r="LPR53" s="773"/>
      <c r="LPS53" s="773"/>
      <c r="LPT53" s="773"/>
      <c r="LPU53" s="773"/>
      <c r="LPV53" s="773"/>
      <c r="LPW53" s="773"/>
      <c r="LPX53" s="773"/>
      <c r="LPY53" s="773"/>
      <c r="LPZ53" s="773"/>
      <c r="LQA53" s="773"/>
      <c r="LQB53" s="773"/>
      <c r="LQC53" s="773"/>
      <c r="LQD53" s="773"/>
      <c r="LQE53" s="773"/>
      <c r="LQF53" s="773"/>
      <c r="LQG53" s="773"/>
      <c r="LQH53" s="773"/>
      <c r="LQI53" s="773"/>
      <c r="LQJ53" s="773"/>
      <c r="LQK53" s="773"/>
      <c r="LQL53" s="773"/>
      <c r="LQM53" s="773"/>
      <c r="LQN53" s="773"/>
      <c r="LQO53" s="773"/>
      <c r="LQP53" s="773"/>
      <c r="LQQ53" s="773"/>
      <c r="LQR53" s="773"/>
      <c r="LQS53" s="773"/>
      <c r="LQT53" s="773"/>
      <c r="LQU53" s="773"/>
      <c r="LQV53" s="773"/>
      <c r="LQW53" s="773"/>
      <c r="LQX53" s="773"/>
      <c r="LQY53" s="773"/>
      <c r="LQZ53" s="773"/>
      <c r="LRA53" s="773"/>
      <c r="LRB53" s="773"/>
      <c r="LRC53" s="773"/>
      <c r="LRD53" s="773"/>
      <c r="LRE53" s="773"/>
      <c r="LRF53" s="773"/>
      <c r="LRG53" s="773"/>
      <c r="LRH53" s="773"/>
      <c r="LRI53" s="773"/>
      <c r="LRJ53" s="773"/>
      <c r="LRK53" s="773"/>
      <c r="LRL53" s="773"/>
      <c r="LRM53" s="773"/>
      <c r="LRN53" s="773"/>
      <c r="LRO53" s="773"/>
      <c r="LRP53" s="773"/>
      <c r="LRQ53" s="773"/>
      <c r="LRR53" s="773"/>
      <c r="LRS53" s="773"/>
      <c r="LRT53" s="773"/>
      <c r="LRU53" s="773"/>
      <c r="LRV53" s="773"/>
      <c r="LRW53" s="773"/>
      <c r="LRX53" s="773"/>
      <c r="LRY53" s="773"/>
      <c r="LRZ53" s="773"/>
      <c r="LSA53" s="773"/>
      <c r="LSB53" s="773"/>
      <c r="LSC53" s="773"/>
      <c r="LSD53" s="773"/>
      <c r="LSE53" s="773"/>
      <c r="LSF53" s="773"/>
      <c r="LSG53" s="773"/>
      <c r="LSH53" s="773"/>
      <c r="LSI53" s="773"/>
      <c r="LSJ53" s="773"/>
      <c r="LSK53" s="773"/>
      <c r="LSL53" s="773"/>
      <c r="LSM53" s="773"/>
      <c r="LSN53" s="773"/>
      <c r="LSO53" s="773"/>
      <c r="LSP53" s="773"/>
      <c r="LSQ53" s="773"/>
      <c r="LSR53" s="773"/>
      <c r="LSS53" s="773"/>
      <c r="LST53" s="773"/>
      <c r="LSU53" s="773"/>
      <c r="LSV53" s="773"/>
      <c r="LSW53" s="773"/>
      <c r="LSX53" s="773"/>
      <c r="LSY53" s="773"/>
      <c r="LSZ53" s="773"/>
      <c r="LTA53" s="773"/>
      <c r="LTB53" s="773"/>
      <c r="LTC53" s="773"/>
      <c r="LTD53" s="773"/>
      <c r="LTE53" s="773"/>
      <c r="LTF53" s="773"/>
      <c r="LTG53" s="773"/>
      <c r="LTH53" s="773"/>
      <c r="LTI53" s="773"/>
      <c r="LTJ53" s="773"/>
      <c r="LTK53" s="773"/>
      <c r="LTL53" s="773"/>
      <c r="LTM53" s="773"/>
      <c r="LTN53" s="773"/>
      <c r="LTO53" s="773"/>
      <c r="LTP53" s="773"/>
      <c r="LTQ53" s="773"/>
      <c r="LTR53" s="773"/>
      <c r="LTS53" s="773"/>
      <c r="LTT53" s="773"/>
      <c r="LTU53" s="773"/>
      <c r="LTV53" s="773"/>
      <c r="LTW53" s="773"/>
      <c r="LTX53" s="773"/>
      <c r="LTY53" s="773"/>
      <c r="LTZ53" s="773"/>
      <c r="LUA53" s="773"/>
      <c r="LUB53" s="773"/>
      <c r="LUC53" s="773"/>
      <c r="LUD53" s="773"/>
      <c r="LUE53" s="773"/>
      <c r="LUF53" s="773"/>
      <c r="LUG53" s="773"/>
      <c r="LUH53" s="773"/>
      <c r="LUI53" s="773"/>
      <c r="LUJ53" s="773"/>
      <c r="LUK53" s="773"/>
      <c r="LUL53" s="773"/>
      <c r="LUM53" s="773"/>
      <c r="LUN53" s="773"/>
      <c r="LUO53" s="773"/>
      <c r="LUP53" s="773"/>
      <c r="LUQ53" s="773"/>
      <c r="LUR53" s="773"/>
      <c r="LUS53" s="773"/>
      <c r="LUT53" s="773"/>
      <c r="LUU53" s="773"/>
      <c r="LUV53" s="773"/>
      <c r="LUW53" s="773"/>
      <c r="LUX53" s="773"/>
      <c r="LUY53" s="773"/>
      <c r="LUZ53" s="773"/>
      <c r="LVA53" s="773"/>
      <c r="LVB53" s="773"/>
      <c r="LVC53" s="773"/>
      <c r="LVD53" s="773"/>
      <c r="LVE53" s="773"/>
      <c r="LVF53" s="773"/>
      <c r="LVG53" s="773"/>
      <c r="LVH53" s="773"/>
      <c r="LVI53" s="773"/>
      <c r="LVJ53" s="773"/>
      <c r="LVK53" s="773"/>
      <c r="LVL53" s="773"/>
      <c r="LVM53" s="773"/>
      <c r="LVN53" s="773"/>
      <c r="LVO53" s="773"/>
      <c r="LVP53" s="773"/>
      <c r="LVQ53" s="773"/>
      <c r="LVR53" s="773"/>
      <c r="LVS53" s="773"/>
      <c r="LVT53" s="773"/>
      <c r="LVU53" s="773"/>
      <c r="LVV53" s="773"/>
      <c r="LVW53" s="773"/>
      <c r="LVX53" s="773"/>
      <c r="LVY53" s="773"/>
      <c r="LVZ53" s="773"/>
      <c r="LWA53" s="773"/>
      <c r="LWB53" s="773"/>
      <c r="LWC53" s="773"/>
      <c r="LWD53" s="773"/>
      <c r="LWE53" s="773"/>
      <c r="LWF53" s="773"/>
      <c r="LWG53" s="773"/>
      <c r="LWH53" s="773"/>
      <c r="LWI53" s="773"/>
      <c r="LWJ53" s="773"/>
      <c r="LWK53" s="773"/>
      <c r="LWL53" s="773"/>
      <c r="LWM53" s="773"/>
      <c r="LWN53" s="773"/>
      <c r="LWO53" s="773"/>
      <c r="LWP53" s="773"/>
      <c r="LWQ53" s="773"/>
      <c r="LWR53" s="773"/>
      <c r="LWS53" s="773"/>
      <c r="LWT53" s="773"/>
      <c r="LWU53" s="773"/>
      <c r="LWV53" s="773"/>
      <c r="LWW53" s="773"/>
      <c r="LWX53" s="773"/>
      <c r="LWY53" s="773"/>
      <c r="LWZ53" s="773"/>
      <c r="LXA53" s="773"/>
      <c r="LXB53" s="773"/>
      <c r="LXC53" s="773"/>
      <c r="LXD53" s="773"/>
      <c r="LXE53" s="773"/>
      <c r="LXF53" s="773"/>
      <c r="LXG53" s="773"/>
      <c r="LXH53" s="773"/>
      <c r="LXI53" s="773"/>
      <c r="LXJ53" s="773"/>
      <c r="LXK53" s="773"/>
      <c r="LXL53" s="773"/>
      <c r="LXM53" s="773"/>
      <c r="LXN53" s="773"/>
      <c r="LXO53" s="773"/>
      <c r="LXP53" s="773"/>
      <c r="LXQ53" s="773"/>
      <c r="LXR53" s="773"/>
      <c r="LXS53" s="773"/>
      <c r="LXT53" s="773"/>
      <c r="LXU53" s="773"/>
      <c r="LXV53" s="773"/>
      <c r="LXW53" s="773"/>
      <c r="LXX53" s="773"/>
      <c r="LXY53" s="773"/>
      <c r="LXZ53" s="773"/>
      <c r="LYA53" s="773"/>
      <c r="LYB53" s="773"/>
      <c r="LYC53" s="773"/>
      <c r="LYD53" s="773"/>
      <c r="LYE53" s="773"/>
      <c r="LYF53" s="773"/>
      <c r="LYG53" s="773"/>
      <c r="LYH53" s="773"/>
      <c r="LYI53" s="773"/>
      <c r="LYJ53" s="773"/>
      <c r="LYK53" s="773"/>
      <c r="LYL53" s="773"/>
      <c r="LYM53" s="773"/>
      <c r="LYN53" s="773"/>
      <c r="LYO53" s="773"/>
      <c r="LYP53" s="773"/>
      <c r="LYQ53" s="773"/>
      <c r="LYR53" s="773"/>
      <c r="LYS53" s="773"/>
      <c r="LYT53" s="773"/>
      <c r="LYU53" s="773"/>
      <c r="LYV53" s="773"/>
      <c r="LYW53" s="773"/>
      <c r="LYX53" s="773"/>
      <c r="LYY53" s="773"/>
      <c r="LYZ53" s="773"/>
      <c r="LZA53" s="773"/>
      <c r="LZB53" s="773"/>
      <c r="LZC53" s="773"/>
      <c r="LZD53" s="773"/>
      <c r="LZE53" s="773"/>
      <c r="LZF53" s="773"/>
      <c r="LZG53" s="773"/>
      <c r="LZH53" s="773"/>
      <c r="LZI53" s="773"/>
      <c r="LZJ53" s="773"/>
      <c r="LZK53" s="773"/>
      <c r="LZL53" s="773"/>
      <c r="LZM53" s="773"/>
      <c r="LZN53" s="773"/>
      <c r="LZO53" s="773"/>
      <c r="LZP53" s="773"/>
      <c r="LZQ53" s="773"/>
      <c r="LZR53" s="773"/>
      <c r="LZS53" s="773"/>
      <c r="LZT53" s="773"/>
      <c r="LZU53" s="773"/>
      <c r="LZV53" s="773"/>
      <c r="LZW53" s="773"/>
      <c r="LZX53" s="773"/>
      <c r="LZY53" s="773"/>
      <c r="LZZ53" s="773"/>
      <c r="MAA53" s="773"/>
      <c r="MAB53" s="773"/>
      <c r="MAC53" s="773"/>
      <c r="MAD53" s="773"/>
      <c r="MAE53" s="773"/>
      <c r="MAF53" s="773"/>
      <c r="MAG53" s="773"/>
      <c r="MAH53" s="773"/>
      <c r="MAI53" s="773"/>
      <c r="MAJ53" s="773"/>
      <c r="MAK53" s="773"/>
      <c r="MAL53" s="773"/>
      <c r="MAM53" s="773"/>
      <c r="MAN53" s="773"/>
      <c r="MAO53" s="773"/>
      <c r="MAP53" s="773"/>
      <c r="MAQ53" s="773"/>
      <c r="MAR53" s="773"/>
      <c r="MAS53" s="773"/>
      <c r="MAT53" s="773"/>
      <c r="MAU53" s="773"/>
      <c r="MAV53" s="773"/>
      <c r="MAW53" s="773"/>
      <c r="MAX53" s="773"/>
      <c r="MAY53" s="773"/>
      <c r="MAZ53" s="773"/>
      <c r="MBA53" s="773"/>
      <c r="MBB53" s="773"/>
      <c r="MBC53" s="773"/>
      <c r="MBD53" s="773"/>
      <c r="MBE53" s="773"/>
      <c r="MBF53" s="773"/>
      <c r="MBG53" s="773"/>
      <c r="MBH53" s="773"/>
      <c r="MBI53" s="773"/>
      <c r="MBJ53" s="773"/>
      <c r="MBK53" s="773"/>
      <c r="MBL53" s="773"/>
      <c r="MBM53" s="773"/>
      <c r="MBN53" s="773"/>
      <c r="MBO53" s="773"/>
      <c r="MBP53" s="773"/>
      <c r="MBQ53" s="773"/>
      <c r="MBR53" s="773"/>
      <c r="MBS53" s="773"/>
      <c r="MBT53" s="773"/>
      <c r="MBU53" s="773"/>
      <c r="MBV53" s="773"/>
      <c r="MBW53" s="773"/>
      <c r="MBX53" s="773"/>
      <c r="MBY53" s="773"/>
      <c r="MBZ53" s="773"/>
      <c r="MCA53" s="773"/>
      <c r="MCB53" s="773"/>
      <c r="MCC53" s="773"/>
      <c r="MCD53" s="773"/>
      <c r="MCE53" s="773"/>
      <c r="MCF53" s="773"/>
      <c r="MCG53" s="773"/>
      <c r="MCH53" s="773"/>
      <c r="MCI53" s="773"/>
      <c r="MCJ53" s="773"/>
      <c r="MCK53" s="773"/>
      <c r="MCL53" s="773"/>
      <c r="MCM53" s="773"/>
      <c r="MCN53" s="773"/>
      <c r="MCO53" s="773"/>
      <c r="MCP53" s="773"/>
      <c r="MCQ53" s="773"/>
      <c r="MCR53" s="773"/>
      <c r="MCS53" s="773"/>
      <c r="MCT53" s="773"/>
      <c r="MCU53" s="773"/>
      <c r="MCV53" s="773"/>
      <c r="MCW53" s="773"/>
      <c r="MCX53" s="773"/>
      <c r="MCY53" s="773"/>
      <c r="MCZ53" s="773"/>
      <c r="MDA53" s="773"/>
      <c r="MDB53" s="773"/>
      <c r="MDC53" s="773"/>
      <c r="MDD53" s="773"/>
      <c r="MDE53" s="773"/>
      <c r="MDF53" s="773"/>
      <c r="MDG53" s="773"/>
      <c r="MDH53" s="773"/>
      <c r="MDI53" s="773"/>
      <c r="MDJ53" s="773"/>
      <c r="MDK53" s="773"/>
      <c r="MDL53" s="773"/>
      <c r="MDM53" s="773"/>
      <c r="MDN53" s="773"/>
      <c r="MDO53" s="773"/>
      <c r="MDP53" s="773"/>
      <c r="MDQ53" s="773"/>
      <c r="MDR53" s="773"/>
      <c r="MDS53" s="773"/>
      <c r="MDT53" s="773"/>
      <c r="MDU53" s="773"/>
      <c r="MDV53" s="773"/>
      <c r="MDW53" s="773"/>
      <c r="MDX53" s="773"/>
      <c r="MDY53" s="773"/>
      <c r="MDZ53" s="773"/>
      <c r="MEA53" s="773"/>
      <c r="MEB53" s="773"/>
      <c r="MEC53" s="773"/>
      <c r="MED53" s="773"/>
      <c r="MEE53" s="773"/>
      <c r="MEF53" s="773"/>
      <c r="MEG53" s="773"/>
      <c r="MEH53" s="773"/>
      <c r="MEI53" s="773"/>
      <c r="MEJ53" s="773"/>
      <c r="MEK53" s="773"/>
      <c r="MEL53" s="773"/>
      <c r="MEM53" s="773"/>
      <c r="MEN53" s="773"/>
      <c r="MEO53" s="773"/>
      <c r="MEP53" s="773"/>
      <c r="MEQ53" s="773"/>
      <c r="MER53" s="773"/>
      <c r="MES53" s="773"/>
      <c r="MET53" s="773"/>
      <c r="MEU53" s="773"/>
      <c r="MEV53" s="773"/>
      <c r="MEW53" s="773"/>
      <c r="MEX53" s="773"/>
      <c r="MEY53" s="773"/>
      <c r="MEZ53" s="773"/>
      <c r="MFA53" s="773"/>
      <c r="MFB53" s="773"/>
      <c r="MFC53" s="773"/>
      <c r="MFD53" s="773"/>
      <c r="MFE53" s="773"/>
      <c r="MFF53" s="773"/>
      <c r="MFG53" s="773"/>
      <c r="MFH53" s="773"/>
      <c r="MFI53" s="773"/>
      <c r="MFJ53" s="773"/>
      <c r="MFK53" s="773"/>
      <c r="MFL53" s="773"/>
      <c r="MFM53" s="773"/>
      <c r="MFN53" s="773"/>
      <c r="MFO53" s="773"/>
      <c r="MFP53" s="773"/>
      <c r="MFQ53" s="773"/>
      <c r="MFR53" s="773"/>
      <c r="MFS53" s="773"/>
      <c r="MFT53" s="773"/>
      <c r="MFU53" s="773"/>
      <c r="MFV53" s="773"/>
      <c r="MFW53" s="773"/>
      <c r="MFX53" s="773"/>
      <c r="MFY53" s="773"/>
      <c r="MFZ53" s="773"/>
      <c r="MGA53" s="773"/>
      <c r="MGB53" s="773"/>
      <c r="MGC53" s="773"/>
      <c r="MGD53" s="773"/>
      <c r="MGE53" s="773"/>
      <c r="MGF53" s="773"/>
      <c r="MGG53" s="773"/>
      <c r="MGH53" s="773"/>
      <c r="MGI53" s="773"/>
      <c r="MGJ53" s="773"/>
      <c r="MGK53" s="773"/>
      <c r="MGL53" s="773"/>
      <c r="MGM53" s="773"/>
      <c r="MGN53" s="773"/>
      <c r="MGO53" s="773"/>
      <c r="MGP53" s="773"/>
      <c r="MGQ53" s="773"/>
      <c r="MGR53" s="773"/>
      <c r="MGS53" s="773"/>
      <c r="MGT53" s="773"/>
      <c r="MGU53" s="773"/>
      <c r="MGV53" s="773"/>
      <c r="MGW53" s="773"/>
      <c r="MGX53" s="773"/>
      <c r="MGY53" s="773"/>
      <c r="MGZ53" s="773"/>
      <c r="MHA53" s="773"/>
      <c r="MHB53" s="773"/>
      <c r="MHC53" s="773"/>
      <c r="MHD53" s="773"/>
      <c r="MHE53" s="773"/>
      <c r="MHF53" s="773"/>
      <c r="MHG53" s="773"/>
      <c r="MHH53" s="773"/>
      <c r="MHI53" s="773"/>
      <c r="MHJ53" s="773"/>
      <c r="MHK53" s="773"/>
      <c r="MHL53" s="773"/>
      <c r="MHM53" s="773"/>
      <c r="MHN53" s="773"/>
      <c r="MHO53" s="773"/>
      <c r="MHP53" s="773"/>
      <c r="MHQ53" s="773"/>
      <c r="MHR53" s="773"/>
      <c r="MHS53" s="773"/>
      <c r="MHT53" s="773"/>
      <c r="MHU53" s="773"/>
      <c r="MHV53" s="773"/>
      <c r="MHW53" s="773"/>
      <c r="MHX53" s="773"/>
      <c r="MHY53" s="773"/>
      <c r="MHZ53" s="773"/>
      <c r="MIA53" s="773"/>
      <c r="MIB53" s="773"/>
      <c r="MIC53" s="773"/>
      <c r="MID53" s="773"/>
      <c r="MIE53" s="773"/>
      <c r="MIF53" s="773"/>
      <c r="MIG53" s="773"/>
      <c r="MIH53" s="773"/>
      <c r="MII53" s="773"/>
      <c r="MIJ53" s="773"/>
      <c r="MIK53" s="773"/>
      <c r="MIL53" s="773"/>
      <c r="MIM53" s="773"/>
      <c r="MIN53" s="773"/>
      <c r="MIO53" s="773"/>
      <c r="MIP53" s="773"/>
      <c r="MIQ53" s="773"/>
      <c r="MIR53" s="773"/>
      <c r="MIS53" s="773"/>
      <c r="MIT53" s="773"/>
      <c r="MIU53" s="773"/>
      <c r="MIV53" s="773"/>
      <c r="MIW53" s="773"/>
      <c r="MIX53" s="773"/>
      <c r="MIY53" s="773"/>
      <c r="MIZ53" s="773"/>
      <c r="MJA53" s="773"/>
      <c r="MJB53" s="773"/>
      <c r="MJC53" s="773"/>
      <c r="MJD53" s="773"/>
      <c r="MJE53" s="773"/>
      <c r="MJF53" s="773"/>
      <c r="MJG53" s="773"/>
      <c r="MJH53" s="773"/>
      <c r="MJI53" s="773"/>
      <c r="MJJ53" s="773"/>
      <c r="MJK53" s="773"/>
      <c r="MJL53" s="773"/>
      <c r="MJM53" s="773"/>
      <c r="MJN53" s="773"/>
      <c r="MJO53" s="773"/>
      <c r="MJP53" s="773"/>
      <c r="MJQ53" s="773"/>
      <c r="MJR53" s="773"/>
      <c r="MJS53" s="773"/>
      <c r="MJT53" s="773"/>
      <c r="MJU53" s="773"/>
      <c r="MJV53" s="773"/>
      <c r="MJW53" s="773"/>
      <c r="MJX53" s="773"/>
      <c r="MJY53" s="773"/>
      <c r="MJZ53" s="773"/>
      <c r="MKA53" s="773"/>
      <c r="MKB53" s="773"/>
      <c r="MKC53" s="773"/>
      <c r="MKD53" s="773"/>
      <c r="MKE53" s="773"/>
      <c r="MKF53" s="773"/>
      <c r="MKG53" s="773"/>
      <c r="MKH53" s="773"/>
      <c r="MKI53" s="773"/>
      <c r="MKJ53" s="773"/>
      <c r="MKK53" s="773"/>
      <c r="MKL53" s="773"/>
      <c r="MKM53" s="773"/>
      <c r="MKN53" s="773"/>
      <c r="MKO53" s="773"/>
      <c r="MKP53" s="773"/>
      <c r="MKQ53" s="773"/>
      <c r="MKR53" s="773"/>
      <c r="MKS53" s="773"/>
      <c r="MKT53" s="773"/>
      <c r="MKU53" s="773"/>
      <c r="MKV53" s="773"/>
      <c r="MKW53" s="773"/>
      <c r="MKX53" s="773"/>
      <c r="MKY53" s="773"/>
      <c r="MKZ53" s="773"/>
      <c r="MLA53" s="773"/>
      <c r="MLB53" s="773"/>
      <c r="MLC53" s="773"/>
      <c r="MLD53" s="773"/>
      <c r="MLE53" s="773"/>
      <c r="MLF53" s="773"/>
      <c r="MLG53" s="773"/>
      <c r="MLH53" s="773"/>
      <c r="MLI53" s="773"/>
      <c r="MLJ53" s="773"/>
      <c r="MLK53" s="773"/>
      <c r="MLL53" s="773"/>
      <c r="MLM53" s="773"/>
      <c r="MLN53" s="773"/>
      <c r="MLO53" s="773"/>
      <c r="MLP53" s="773"/>
      <c r="MLQ53" s="773"/>
      <c r="MLR53" s="773"/>
      <c r="MLS53" s="773"/>
      <c r="MLT53" s="773"/>
      <c r="MLU53" s="773"/>
      <c r="MLV53" s="773"/>
      <c r="MLW53" s="773"/>
      <c r="MLX53" s="773"/>
      <c r="MLY53" s="773"/>
      <c r="MLZ53" s="773"/>
      <c r="MMA53" s="773"/>
      <c r="MMB53" s="773"/>
      <c r="MMC53" s="773"/>
      <c r="MMD53" s="773"/>
      <c r="MME53" s="773"/>
      <c r="MMF53" s="773"/>
      <c r="MMG53" s="773"/>
      <c r="MMH53" s="773"/>
      <c r="MMI53" s="773"/>
      <c r="MMJ53" s="773"/>
      <c r="MMK53" s="773"/>
      <c r="MML53" s="773"/>
      <c r="MMM53" s="773"/>
      <c r="MMN53" s="773"/>
      <c r="MMO53" s="773"/>
      <c r="MMP53" s="773"/>
      <c r="MMQ53" s="773"/>
      <c r="MMR53" s="773"/>
      <c r="MMS53" s="773"/>
      <c r="MMT53" s="773"/>
      <c r="MMU53" s="773"/>
      <c r="MMV53" s="773"/>
      <c r="MMW53" s="773"/>
      <c r="MMX53" s="773"/>
      <c r="MMY53" s="773"/>
      <c r="MMZ53" s="773"/>
      <c r="MNA53" s="773"/>
      <c r="MNB53" s="773"/>
      <c r="MNC53" s="773"/>
      <c r="MND53" s="773"/>
      <c r="MNE53" s="773"/>
      <c r="MNF53" s="773"/>
      <c r="MNG53" s="773"/>
      <c r="MNH53" s="773"/>
      <c r="MNI53" s="773"/>
      <c r="MNJ53" s="773"/>
      <c r="MNK53" s="773"/>
      <c r="MNL53" s="773"/>
      <c r="MNM53" s="773"/>
      <c r="MNN53" s="773"/>
      <c r="MNO53" s="773"/>
      <c r="MNP53" s="773"/>
      <c r="MNQ53" s="773"/>
      <c r="MNR53" s="773"/>
      <c r="MNS53" s="773"/>
      <c r="MNT53" s="773"/>
      <c r="MNU53" s="773"/>
      <c r="MNV53" s="773"/>
      <c r="MNW53" s="773"/>
      <c r="MNX53" s="773"/>
      <c r="MNY53" s="773"/>
      <c r="MNZ53" s="773"/>
      <c r="MOA53" s="773"/>
      <c r="MOB53" s="773"/>
      <c r="MOC53" s="773"/>
      <c r="MOD53" s="773"/>
      <c r="MOE53" s="773"/>
      <c r="MOF53" s="773"/>
      <c r="MOG53" s="773"/>
      <c r="MOH53" s="773"/>
      <c r="MOI53" s="773"/>
      <c r="MOJ53" s="773"/>
      <c r="MOK53" s="773"/>
      <c r="MOL53" s="773"/>
      <c r="MOM53" s="773"/>
      <c r="MON53" s="773"/>
      <c r="MOO53" s="773"/>
      <c r="MOP53" s="773"/>
      <c r="MOQ53" s="773"/>
      <c r="MOR53" s="773"/>
      <c r="MOS53" s="773"/>
      <c r="MOT53" s="773"/>
      <c r="MOU53" s="773"/>
      <c r="MOV53" s="773"/>
      <c r="MOW53" s="773"/>
      <c r="MOX53" s="773"/>
      <c r="MOY53" s="773"/>
      <c r="MOZ53" s="773"/>
      <c r="MPA53" s="773"/>
      <c r="MPB53" s="773"/>
      <c r="MPC53" s="773"/>
      <c r="MPD53" s="773"/>
      <c r="MPE53" s="773"/>
      <c r="MPF53" s="773"/>
      <c r="MPG53" s="773"/>
      <c r="MPQ53" s="773"/>
      <c r="MPR53" s="773"/>
      <c r="MPS53" s="773"/>
      <c r="MPT53" s="773"/>
      <c r="MPU53" s="773"/>
      <c r="MPV53" s="773"/>
      <c r="MPW53" s="773"/>
      <c r="MPX53" s="773"/>
      <c r="MPY53" s="773"/>
      <c r="MPZ53" s="773"/>
      <c r="MQA53" s="773"/>
      <c r="MQB53" s="773"/>
      <c r="MQC53" s="773"/>
      <c r="MQD53" s="773"/>
      <c r="MQE53" s="773"/>
      <c r="MQF53" s="773"/>
      <c r="MQG53" s="773"/>
      <c r="MQH53" s="773"/>
      <c r="MQI53" s="773"/>
      <c r="MQJ53" s="773"/>
      <c r="MQK53" s="773"/>
      <c r="MQL53" s="773"/>
      <c r="MQM53" s="773"/>
      <c r="MQN53" s="773"/>
      <c r="MQO53" s="773"/>
      <c r="MQP53" s="773"/>
      <c r="MQQ53" s="773"/>
      <c r="MQR53" s="773"/>
      <c r="MQS53" s="773"/>
      <c r="MQT53" s="773"/>
      <c r="MQU53" s="773"/>
      <c r="MQV53" s="773"/>
      <c r="MQW53" s="773"/>
      <c r="MQX53" s="773"/>
      <c r="MQY53" s="773"/>
      <c r="MQZ53" s="773"/>
      <c r="MRA53" s="773"/>
      <c r="MRB53" s="773"/>
      <c r="MRC53" s="773"/>
      <c r="MRD53" s="773"/>
      <c r="MRE53" s="773"/>
      <c r="MRF53" s="773"/>
      <c r="MRG53" s="773"/>
      <c r="MRH53" s="773"/>
      <c r="MRI53" s="773"/>
      <c r="MRJ53" s="773"/>
      <c r="MRK53" s="773"/>
      <c r="MRL53" s="773"/>
      <c r="MRM53" s="773"/>
      <c r="MRN53" s="773"/>
      <c r="MRO53" s="773"/>
      <c r="MRP53" s="773"/>
      <c r="MRQ53" s="773"/>
      <c r="MRR53" s="773"/>
      <c r="MRS53" s="773"/>
      <c r="MRT53" s="773"/>
      <c r="MRU53" s="773"/>
      <c r="MRV53" s="773"/>
      <c r="MRW53" s="773"/>
      <c r="MRX53" s="773"/>
      <c r="MRY53" s="773"/>
      <c r="MRZ53" s="773"/>
      <c r="MSA53" s="773"/>
      <c r="MSB53" s="773"/>
      <c r="MSC53" s="773"/>
      <c r="MSD53" s="773"/>
      <c r="MSE53" s="773"/>
      <c r="MSF53" s="773"/>
      <c r="MSG53" s="773"/>
      <c r="MSH53" s="773"/>
      <c r="MSI53" s="773"/>
      <c r="MSJ53" s="773"/>
      <c r="MSK53" s="773"/>
      <c r="MSL53" s="773"/>
      <c r="MSM53" s="773"/>
      <c r="MSN53" s="773"/>
      <c r="MSO53" s="773"/>
      <c r="MSP53" s="773"/>
      <c r="MSQ53" s="773"/>
      <c r="MSR53" s="773"/>
      <c r="MSS53" s="773"/>
      <c r="MST53" s="773"/>
      <c r="MSU53" s="773"/>
      <c r="MSV53" s="773"/>
      <c r="MSW53" s="773"/>
      <c r="MSX53" s="773"/>
      <c r="MSY53" s="773"/>
      <c r="MSZ53" s="773"/>
      <c r="MTA53" s="773"/>
      <c r="MTB53" s="773"/>
      <c r="MTC53" s="773"/>
      <c r="MTD53" s="773"/>
      <c r="MTE53" s="773"/>
      <c r="MTF53" s="773"/>
      <c r="MTG53" s="773"/>
      <c r="MTH53" s="773"/>
      <c r="MTI53" s="773"/>
      <c r="MTJ53" s="773"/>
      <c r="MTK53" s="773"/>
      <c r="MTL53" s="773"/>
      <c r="MTM53" s="773"/>
      <c r="MTN53" s="773"/>
      <c r="MTO53" s="773"/>
      <c r="MTP53" s="773"/>
      <c r="MTQ53" s="773"/>
      <c r="MTR53" s="773"/>
      <c r="MTS53" s="773"/>
      <c r="MTT53" s="773"/>
      <c r="MTU53" s="773"/>
      <c r="MTV53" s="773"/>
      <c r="MTW53" s="773"/>
      <c r="MTX53" s="773"/>
      <c r="MTY53" s="773"/>
      <c r="MTZ53" s="773"/>
      <c r="MUA53" s="773"/>
      <c r="MUB53" s="773"/>
      <c r="MUC53" s="773"/>
      <c r="MUD53" s="773"/>
      <c r="MUE53" s="773"/>
      <c r="MUF53" s="773"/>
      <c r="MUG53" s="773"/>
      <c r="MUH53" s="773"/>
      <c r="MUI53" s="773"/>
      <c r="MUJ53" s="773"/>
      <c r="MUK53" s="773"/>
      <c r="MUL53" s="773"/>
      <c r="MUM53" s="773"/>
      <c r="MUN53" s="773"/>
      <c r="MUO53" s="773"/>
      <c r="MUP53" s="773"/>
      <c r="MUQ53" s="773"/>
      <c r="MUR53" s="773"/>
      <c r="MUS53" s="773"/>
      <c r="MUT53" s="773"/>
      <c r="MUU53" s="773"/>
      <c r="MUV53" s="773"/>
      <c r="MUW53" s="773"/>
      <c r="MUX53" s="773"/>
      <c r="MUY53" s="773"/>
      <c r="MUZ53" s="773"/>
      <c r="MVA53" s="773"/>
      <c r="MVB53" s="773"/>
      <c r="MVC53" s="773"/>
      <c r="MVD53" s="773"/>
      <c r="MVE53" s="773"/>
      <c r="MVF53" s="773"/>
      <c r="MVG53" s="773"/>
      <c r="MVH53" s="773"/>
      <c r="MVI53" s="773"/>
      <c r="MVJ53" s="773"/>
      <c r="MVK53" s="773"/>
      <c r="MVL53" s="773"/>
      <c r="MVM53" s="773"/>
      <c r="MVN53" s="773"/>
      <c r="MVO53" s="773"/>
      <c r="MVP53" s="773"/>
      <c r="MVQ53" s="773"/>
      <c r="MVR53" s="773"/>
      <c r="MVS53" s="773"/>
      <c r="MVT53" s="773"/>
      <c r="MVU53" s="773"/>
      <c r="MVV53" s="773"/>
      <c r="MVW53" s="773"/>
      <c r="MVX53" s="773"/>
      <c r="MVY53" s="773"/>
      <c r="MVZ53" s="773"/>
      <c r="MWA53" s="773"/>
      <c r="MWB53" s="773"/>
      <c r="MWC53" s="773"/>
      <c r="MWD53" s="773"/>
      <c r="MWE53" s="773"/>
      <c r="MWF53" s="773"/>
      <c r="MWG53" s="773"/>
      <c r="MWH53" s="773"/>
      <c r="MWI53" s="773"/>
      <c r="MWJ53" s="773"/>
      <c r="MWK53" s="773"/>
      <c r="MWL53" s="773"/>
      <c r="MWM53" s="773"/>
      <c r="MWN53" s="773"/>
      <c r="MWO53" s="773"/>
      <c r="MWP53" s="773"/>
      <c r="MWQ53" s="773"/>
      <c r="MWR53" s="773"/>
      <c r="MWS53" s="773"/>
      <c r="MWT53" s="773"/>
      <c r="MWU53" s="773"/>
      <c r="MWV53" s="773"/>
      <c r="MWW53" s="773"/>
      <c r="MWX53" s="773"/>
      <c r="MWY53" s="773"/>
      <c r="MWZ53" s="773"/>
      <c r="MXA53" s="773"/>
      <c r="MXB53" s="773"/>
      <c r="MXC53" s="773"/>
      <c r="MXD53" s="773"/>
      <c r="MXE53" s="773"/>
      <c r="MXF53" s="773"/>
      <c r="MXG53" s="773"/>
      <c r="MXH53" s="773"/>
      <c r="MXI53" s="773"/>
      <c r="MXJ53" s="773"/>
      <c r="MXK53" s="773"/>
      <c r="MXL53" s="773"/>
      <c r="MXM53" s="773"/>
      <c r="MXN53" s="773"/>
      <c r="MXO53" s="773"/>
      <c r="MXP53" s="773"/>
      <c r="MXQ53" s="773"/>
      <c r="MXR53" s="773"/>
      <c r="MXS53" s="773"/>
      <c r="MXT53" s="773"/>
      <c r="MXU53" s="773"/>
      <c r="MXV53" s="773"/>
      <c r="MXW53" s="773"/>
      <c r="MXX53" s="773"/>
      <c r="MXY53" s="773"/>
      <c r="MXZ53" s="773"/>
      <c r="MYA53" s="773"/>
      <c r="MYB53" s="773"/>
      <c r="MYC53" s="773"/>
      <c r="MYD53" s="773"/>
      <c r="MYE53" s="773"/>
      <c r="MYF53" s="773"/>
      <c r="MYG53" s="773"/>
      <c r="MYH53" s="773"/>
      <c r="MYI53" s="773"/>
      <c r="MYJ53" s="773"/>
      <c r="MYK53" s="773"/>
      <c r="MYL53" s="773"/>
      <c r="MYM53" s="773"/>
      <c r="MYN53" s="773"/>
      <c r="MYO53" s="773"/>
      <c r="MYP53" s="773"/>
      <c r="MYQ53" s="773"/>
      <c r="MYR53" s="773"/>
      <c r="MYS53" s="773"/>
      <c r="MYT53" s="773"/>
      <c r="MYU53" s="773"/>
      <c r="MYV53" s="773"/>
      <c r="MYW53" s="773"/>
      <c r="MYX53" s="773"/>
      <c r="MYY53" s="773"/>
      <c r="MYZ53" s="773"/>
      <c r="MZA53" s="773"/>
      <c r="MZB53" s="773"/>
      <c r="MZC53" s="773"/>
      <c r="MZD53" s="773"/>
      <c r="MZE53" s="773"/>
      <c r="MZF53" s="773"/>
      <c r="MZG53" s="773"/>
      <c r="MZH53" s="773"/>
      <c r="MZI53" s="773"/>
      <c r="MZJ53" s="773"/>
      <c r="MZK53" s="773"/>
      <c r="MZL53" s="773"/>
      <c r="MZM53" s="773"/>
      <c r="MZN53" s="773"/>
      <c r="MZO53" s="773"/>
      <c r="MZP53" s="773"/>
      <c r="MZQ53" s="773"/>
      <c r="MZR53" s="773"/>
      <c r="MZS53" s="773"/>
      <c r="MZT53" s="773"/>
      <c r="MZU53" s="773"/>
      <c r="MZV53" s="773"/>
      <c r="MZW53" s="773"/>
      <c r="MZX53" s="773"/>
      <c r="MZY53" s="773"/>
      <c r="MZZ53" s="773"/>
      <c r="NAA53" s="773"/>
      <c r="NAB53" s="773"/>
      <c r="NAC53" s="773"/>
      <c r="NAD53" s="773"/>
      <c r="NAE53" s="773"/>
      <c r="NAF53" s="773"/>
      <c r="NAG53" s="773"/>
      <c r="NAH53" s="773"/>
      <c r="NAI53" s="773"/>
      <c r="NAJ53" s="773"/>
      <c r="NAK53" s="773"/>
      <c r="NAL53" s="773"/>
      <c r="NAM53" s="773"/>
      <c r="NAN53" s="773"/>
      <c r="NAO53" s="773"/>
      <c r="NAP53" s="773"/>
      <c r="NAQ53" s="773"/>
      <c r="NAR53" s="773"/>
      <c r="NAS53" s="773"/>
      <c r="NAT53" s="773"/>
      <c r="NAU53" s="773"/>
      <c r="NAV53" s="773"/>
      <c r="NAW53" s="773"/>
      <c r="NAX53" s="773"/>
      <c r="NAY53" s="773"/>
      <c r="NAZ53" s="773"/>
      <c r="NBA53" s="773"/>
      <c r="NBB53" s="773"/>
      <c r="NBC53" s="773"/>
      <c r="NBD53" s="773"/>
      <c r="NBE53" s="773"/>
      <c r="NBF53" s="773"/>
      <c r="NBG53" s="773"/>
      <c r="NBH53" s="773"/>
      <c r="NBI53" s="773"/>
      <c r="NBJ53" s="773"/>
      <c r="NBK53" s="773"/>
      <c r="NBL53" s="773"/>
      <c r="NBM53" s="773"/>
      <c r="NBN53" s="773"/>
      <c r="NBO53" s="773"/>
      <c r="NBP53" s="773"/>
      <c r="NBQ53" s="773"/>
      <c r="NBR53" s="773"/>
      <c r="NBS53" s="773"/>
      <c r="NBT53" s="773"/>
      <c r="NBU53" s="773"/>
      <c r="NBV53" s="773"/>
      <c r="NBW53" s="773"/>
      <c r="NBX53" s="773"/>
      <c r="NBY53" s="773"/>
      <c r="NBZ53" s="773"/>
      <c r="NCA53" s="773"/>
      <c r="NCB53" s="773"/>
      <c r="NCC53" s="773"/>
      <c r="NCD53" s="773"/>
      <c r="NCE53" s="773"/>
      <c r="NCF53" s="773"/>
      <c r="NCG53" s="773"/>
      <c r="NCH53" s="773"/>
      <c r="NCI53" s="773"/>
      <c r="NCJ53" s="773"/>
      <c r="NCK53" s="773"/>
      <c r="NCL53" s="773"/>
      <c r="NCM53" s="773"/>
      <c r="NCN53" s="773"/>
      <c r="NCO53" s="773"/>
      <c r="NCP53" s="773"/>
      <c r="NCQ53" s="773"/>
      <c r="NCR53" s="773"/>
      <c r="NCS53" s="773"/>
      <c r="NCT53" s="773"/>
      <c r="NCU53" s="773"/>
      <c r="NCV53" s="773"/>
      <c r="NCW53" s="773"/>
      <c r="NCX53" s="773"/>
      <c r="NCY53" s="773"/>
      <c r="NCZ53" s="773"/>
      <c r="NDA53" s="773"/>
      <c r="NDB53" s="773"/>
      <c r="NDC53" s="773"/>
      <c r="NDD53" s="773"/>
      <c r="NDE53" s="773"/>
      <c r="NDF53" s="773"/>
      <c r="NDG53" s="773"/>
      <c r="NDH53" s="773"/>
      <c r="NDI53" s="773"/>
      <c r="NDJ53" s="773"/>
      <c r="NDK53" s="773"/>
      <c r="NDL53" s="773"/>
      <c r="NDM53" s="773"/>
      <c r="NDN53" s="773"/>
      <c r="NDO53" s="773"/>
      <c r="NDP53" s="773"/>
      <c r="NDQ53" s="773"/>
      <c r="NDR53" s="773"/>
      <c r="NDS53" s="773"/>
      <c r="NDT53" s="773"/>
      <c r="NDU53" s="773"/>
      <c r="NDV53" s="773"/>
      <c r="NDW53" s="773"/>
      <c r="NDX53" s="773"/>
      <c r="NDY53" s="773"/>
      <c r="NDZ53" s="773"/>
      <c r="NEA53" s="773"/>
      <c r="NEB53" s="773"/>
      <c r="NEC53" s="773"/>
      <c r="NED53" s="773"/>
      <c r="NEE53" s="773"/>
      <c r="NEF53" s="773"/>
      <c r="NEG53" s="773"/>
      <c r="NEH53" s="773"/>
      <c r="NEI53" s="773"/>
      <c r="NEJ53" s="773"/>
      <c r="NEK53" s="773"/>
      <c r="NEL53" s="773"/>
      <c r="NEM53" s="773"/>
      <c r="NEN53" s="773"/>
      <c r="NEO53" s="773"/>
      <c r="NEP53" s="773"/>
      <c r="NEQ53" s="773"/>
      <c r="NER53" s="773"/>
      <c r="NES53" s="773"/>
      <c r="NET53" s="773"/>
      <c r="NEU53" s="773"/>
      <c r="NEV53" s="773"/>
      <c r="NEW53" s="773"/>
      <c r="NEX53" s="773"/>
      <c r="NEY53" s="773"/>
      <c r="NEZ53" s="773"/>
      <c r="NFA53" s="773"/>
      <c r="NFB53" s="773"/>
      <c r="NFC53" s="773"/>
      <c r="NFD53" s="773"/>
      <c r="NFE53" s="773"/>
      <c r="NFF53" s="773"/>
      <c r="NFG53" s="773"/>
      <c r="NFH53" s="773"/>
      <c r="NFI53" s="773"/>
      <c r="NFJ53" s="773"/>
      <c r="NFK53" s="773"/>
      <c r="NFL53" s="773"/>
      <c r="NFM53" s="773"/>
      <c r="NFN53" s="773"/>
      <c r="NFO53" s="773"/>
      <c r="NFP53" s="773"/>
      <c r="NFQ53" s="773"/>
      <c r="NFR53" s="773"/>
      <c r="NFS53" s="773"/>
      <c r="NFT53" s="773"/>
      <c r="NFU53" s="773"/>
      <c r="NFV53" s="773"/>
      <c r="NFW53" s="773"/>
      <c r="NFX53" s="773"/>
      <c r="NFY53" s="773"/>
      <c r="NFZ53" s="773"/>
      <c r="NGA53" s="773"/>
      <c r="NGB53" s="773"/>
      <c r="NGC53" s="773"/>
      <c r="NGD53" s="773"/>
      <c r="NGE53" s="773"/>
      <c r="NGF53" s="773"/>
      <c r="NGG53" s="773"/>
      <c r="NGH53" s="773"/>
      <c r="NGI53" s="773"/>
      <c r="NGJ53" s="773"/>
      <c r="NGK53" s="773"/>
      <c r="NGL53" s="773"/>
      <c r="NGM53" s="773"/>
      <c r="NGN53" s="773"/>
      <c r="NGO53" s="773"/>
      <c r="NGP53" s="773"/>
      <c r="NGQ53" s="773"/>
      <c r="NGR53" s="773"/>
      <c r="NGS53" s="773"/>
      <c r="NGT53" s="773"/>
      <c r="NGU53" s="773"/>
      <c r="NGV53" s="773"/>
      <c r="NGW53" s="773"/>
      <c r="NGX53" s="773"/>
      <c r="NGY53" s="773"/>
      <c r="NGZ53" s="773"/>
      <c r="NHA53" s="773"/>
      <c r="NHB53" s="773"/>
      <c r="NHC53" s="773"/>
      <c r="NHD53" s="773"/>
      <c r="NHE53" s="773"/>
      <c r="NHF53" s="773"/>
      <c r="NHG53" s="773"/>
      <c r="NHH53" s="773"/>
      <c r="NHI53" s="773"/>
      <c r="NHJ53" s="773"/>
      <c r="NHK53" s="773"/>
      <c r="NHL53" s="773"/>
      <c r="NHM53" s="773"/>
      <c r="NHN53" s="773"/>
      <c r="NHO53" s="773"/>
      <c r="NHP53" s="773"/>
      <c r="NHQ53" s="773"/>
      <c r="NHR53" s="773"/>
      <c r="NHS53" s="773"/>
      <c r="NHT53" s="773"/>
      <c r="NHU53" s="773"/>
      <c r="NHV53" s="773"/>
      <c r="NHW53" s="773"/>
      <c r="NHX53" s="773"/>
      <c r="NHY53" s="773"/>
      <c r="NHZ53" s="773"/>
      <c r="NIA53" s="773"/>
      <c r="NIB53" s="773"/>
      <c r="NIC53" s="773"/>
      <c r="NID53" s="773"/>
      <c r="NIE53" s="773"/>
      <c r="NIF53" s="773"/>
      <c r="NIG53" s="773"/>
      <c r="NIH53" s="773"/>
      <c r="NII53" s="773"/>
      <c r="NIJ53" s="773"/>
      <c r="NIK53" s="773"/>
      <c r="NIL53" s="773"/>
      <c r="NIM53" s="773"/>
      <c r="NIN53" s="773"/>
      <c r="NIO53" s="773"/>
      <c r="NIP53" s="773"/>
      <c r="NIQ53" s="773"/>
      <c r="NIR53" s="773"/>
      <c r="NIS53" s="773"/>
      <c r="NIT53" s="773"/>
      <c r="NIU53" s="773"/>
      <c r="NIV53" s="773"/>
      <c r="NIW53" s="773"/>
      <c r="NIX53" s="773"/>
      <c r="NIY53" s="773"/>
      <c r="NIZ53" s="773"/>
      <c r="NJA53" s="773"/>
      <c r="NJB53" s="773"/>
      <c r="NJC53" s="773"/>
      <c r="NJD53" s="773"/>
      <c r="NJE53" s="773"/>
      <c r="NJF53" s="773"/>
      <c r="NJG53" s="773"/>
      <c r="NJH53" s="773"/>
      <c r="NJI53" s="773"/>
      <c r="NJJ53" s="773"/>
      <c r="NJK53" s="773"/>
      <c r="NJL53" s="773"/>
      <c r="NJM53" s="773"/>
      <c r="NJN53" s="773"/>
      <c r="NJO53" s="773"/>
      <c r="NJP53" s="773"/>
      <c r="NJQ53" s="773"/>
      <c r="NJR53" s="773"/>
      <c r="NJS53" s="773"/>
      <c r="NJT53" s="773"/>
      <c r="NJU53" s="773"/>
      <c r="NJV53" s="773"/>
      <c r="NJW53" s="773"/>
      <c r="NJX53" s="773"/>
      <c r="NJY53" s="773"/>
      <c r="NJZ53" s="773"/>
      <c r="NKA53" s="773"/>
      <c r="NKB53" s="773"/>
      <c r="NKC53" s="773"/>
      <c r="NKD53" s="773"/>
      <c r="NKE53" s="773"/>
      <c r="NKF53" s="773"/>
      <c r="NKG53" s="773"/>
      <c r="NKH53" s="773"/>
      <c r="NKI53" s="773"/>
      <c r="NKJ53" s="773"/>
      <c r="NKK53" s="773"/>
      <c r="NKL53" s="773"/>
      <c r="NKM53" s="773"/>
      <c r="NKN53" s="773"/>
      <c r="NKO53" s="773"/>
      <c r="NKP53" s="773"/>
      <c r="NKQ53" s="773"/>
      <c r="NKR53" s="773"/>
      <c r="NKS53" s="773"/>
      <c r="NKT53" s="773"/>
      <c r="NKU53" s="773"/>
      <c r="NKV53" s="773"/>
      <c r="NKW53" s="773"/>
      <c r="NKX53" s="773"/>
      <c r="NKY53" s="773"/>
      <c r="NKZ53" s="773"/>
      <c r="NLA53" s="773"/>
      <c r="NLB53" s="773"/>
      <c r="NLC53" s="773"/>
      <c r="NLD53" s="773"/>
      <c r="NLE53" s="773"/>
      <c r="NLF53" s="773"/>
      <c r="NLG53" s="773"/>
      <c r="NLH53" s="773"/>
      <c r="NLI53" s="773"/>
      <c r="NLJ53" s="773"/>
      <c r="NLK53" s="773"/>
      <c r="NLL53" s="773"/>
      <c r="NLM53" s="773"/>
      <c r="NLN53" s="773"/>
      <c r="NLO53" s="773"/>
      <c r="NLP53" s="773"/>
      <c r="NLQ53" s="773"/>
      <c r="NLR53" s="773"/>
      <c r="NLS53" s="773"/>
      <c r="NLT53" s="773"/>
      <c r="NLU53" s="773"/>
      <c r="NLV53" s="773"/>
      <c r="NLW53" s="773"/>
      <c r="NLX53" s="773"/>
      <c r="NLY53" s="773"/>
      <c r="NLZ53" s="773"/>
      <c r="NMA53" s="773"/>
      <c r="NMB53" s="773"/>
      <c r="NMC53" s="773"/>
      <c r="NMD53" s="773"/>
      <c r="NME53" s="773"/>
      <c r="NMF53" s="773"/>
      <c r="NMG53" s="773"/>
      <c r="NMH53" s="773"/>
      <c r="NMI53" s="773"/>
      <c r="NMJ53" s="773"/>
      <c r="NMK53" s="773"/>
      <c r="NML53" s="773"/>
      <c r="NMM53" s="773"/>
      <c r="NMN53" s="773"/>
      <c r="NMO53" s="773"/>
      <c r="NMP53" s="773"/>
      <c r="NMQ53" s="773"/>
      <c r="NMR53" s="773"/>
      <c r="NMS53" s="773"/>
      <c r="NMT53" s="773"/>
      <c r="NMU53" s="773"/>
      <c r="NMV53" s="773"/>
      <c r="NMW53" s="773"/>
      <c r="NMX53" s="773"/>
      <c r="NMY53" s="773"/>
      <c r="NMZ53" s="773"/>
      <c r="NNA53" s="773"/>
      <c r="NNB53" s="773"/>
      <c r="NNC53" s="773"/>
      <c r="NND53" s="773"/>
      <c r="NNE53" s="773"/>
      <c r="NNF53" s="773"/>
      <c r="NNG53" s="773"/>
      <c r="NNH53" s="773"/>
      <c r="NNI53" s="773"/>
      <c r="NNJ53" s="773"/>
      <c r="NNK53" s="773"/>
      <c r="NNL53" s="773"/>
      <c r="NNM53" s="773"/>
      <c r="NNN53" s="773"/>
      <c r="NNO53" s="773"/>
      <c r="NNP53" s="773"/>
      <c r="NNQ53" s="773"/>
      <c r="NNR53" s="773"/>
      <c r="NNS53" s="773"/>
      <c r="NNT53" s="773"/>
      <c r="NNU53" s="773"/>
      <c r="NNV53" s="773"/>
      <c r="NNW53" s="773"/>
      <c r="NNX53" s="773"/>
      <c r="NNY53" s="773"/>
      <c r="NNZ53" s="773"/>
      <c r="NOA53" s="773"/>
      <c r="NOB53" s="773"/>
      <c r="NOC53" s="773"/>
      <c r="NOD53" s="773"/>
      <c r="NOE53" s="773"/>
      <c r="NOF53" s="773"/>
      <c r="NOG53" s="773"/>
      <c r="NOH53" s="773"/>
      <c r="NOI53" s="773"/>
      <c r="NOJ53" s="773"/>
      <c r="NOK53" s="773"/>
      <c r="NOL53" s="773"/>
      <c r="NOM53" s="773"/>
      <c r="NON53" s="773"/>
      <c r="NOO53" s="773"/>
      <c r="NOP53" s="773"/>
      <c r="NOQ53" s="773"/>
      <c r="NOR53" s="773"/>
      <c r="NOS53" s="773"/>
      <c r="NOT53" s="773"/>
      <c r="NOU53" s="773"/>
      <c r="NOV53" s="773"/>
      <c r="NOW53" s="773"/>
      <c r="NOX53" s="773"/>
      <c r="NOY53" s="773"/>
      <c r="NOZ53" s="773"/>
      <c r="NPA53" s="773"/>
      <c r="NPB53" s="773"/>
      <c r="NPC53" s="773"/>
      <c r="NPD53" s="773"/>
      <c r="NPE53" s="773"/>
      <c r="NPF53" s="773"/>
      <c r="NPG53" s="773"/>
      <c r="NPH53" s="773"/>
      <c r="NPI53" s="773"/>
      <c r="NPJ53" s="773"/>
      <c r="NPK53" s="773"/>
      <c r="NPL53" s="773"/>
      <c r="NPM53" s="773"/>
      <c r="NPN53" s="773"/>
      <c r="NPO53" s="773"/>
      <c r="NPP53" s="773"/>
      <c r="NPQ53" s="773"/>
      <c r="NPR53" s="773"/>
      <c r="NPS53" s="773"/>
      <c r="NPT53" s="773"/>
      <c r="NPU53" s="773"/>
      <c r="NPV53" s="773"/>
      <c r="NPW53" s="773"/>
      <c r="NPX53" s="773"/>
      <c r="NPY53" s="773"/>
      <c r="NPZ53" s="773"/>
      <c r="NQA53" s="773"/>
      <c r="NQB53" s="773"/>
      <c r="NQC53" s="773"/>
      <c r="NQD53" s="773"/>
      <c r="NQE53" s="773"/>
      <c r="NQF53" s="773"/>
      <c r="NQG53" s="773"/>
      <c r="NQH53" s="773"/>
      <c r="NQI53" s="773"/>
      <c r="NQJ53" s="773"/>
      <c r="NQK53" s="773"/>
      <c r="NQL53" s="773"/>
      <c r="NQM53" s="773"/>
      <c r="NQN53" s="773"/>
      <c r="NQO53" s="773"/>
      <c r="NQP53" s="773"/>
      <c r="NQQ53" s="773"/>
      <c r="NQR53" s="773"/>
      <c r="NQS53" s="773"/>
      <c r="NQT53" s="773"/>
      <c r="NQU53" s="773"/>
      <c r="NQV53" s="773"/>
      <c r="NQW53" s="773"/>
      <c r="NQX53" s="773"/>
      <c r="NQY53" s="773"/>
      <c r="NQZ53" s="773"/>
      <c r="NRA53" s="773"/>
      <c r="NRB53" s="773"/>
      <c r="NRC53" s="773"/>
      <c r="NRD53" s="773"/>
      <c r="NRE53" s="773"/>
      <c r="NRF53" s="773"/>
      <c r="NRG53" s="773"/>
      <c r="NRH53" s="773"/>
      <c r="NRI53" s="773"/>
      <c r="NRJ53" s="773"/>
      <c r="NRK53" s="773"/>
      <c r="NRL53" s="773"/>
      <c r="NRM53" s="773"/>
      <c r="NRN53" s="773"/>
      <c r="NRO53" s="773"/>
      <c r="NRP53" s="773"/>
      <c r="NRQ53" s="773"/>
      <c r="NRR53" s="773"/>
      <c r="NRS53" s="773"/>
      <c r="NRT53" s="773"/>
      <c r="NRU53" s="773"/>
      <c r="NRV53" s="773"/>
      <c r="NRW53" s="773"/>
      <c r="NRX53" s="773"/>
      <c r="NRY53" s="773"/>
      <c r="NRZ53" s="773"/>
      <c r="NSA53" s="773"/>
      <c r="NSB53" s="773"/>
      <c r="NSC53" s="773"/>
      <c r="NSD53" s="773"/>
      <c r="NSE53" s="773"/>
      <c r="NSF53" s="773"/>
      <c r="NSG53" s="773"/>
      <c r="NSH53" s="773"/>
      <c r="NSI53" s="773"/>
      <c r="NSJ53" s="773"/>
      <c r="NSK53" s="773"/>
      <c r="NSL53" s="773"/>
      <c r="NSM53" s="773"/>
      <c r="NSN53" s="773"/>
      <c r="NSO53" s="773"/>
      <c r="NSP53" s="773"/>
      <c r="NSQ53" s="773"/>
      <c r="NSR53" s="773"/>
      <c r="NSS53" s="773"/>
      <c r="NST53" s="773"/>
      <c r="NSU53" s="773"/>
      <c r="NSV53" s="773"/>
      <c r="NSW53" s="773"/>
      <c r="NSX53" s="773"/>
      <c r="NSY53" s="773"/>
      <c r="NSZ53" s="773"/>
      <c r="NTA53" s="773"/>
      <c r="NTB53" s="773"/>
      <c r="NTC53" s="773"/>
      <c r="NTD53" s="773"/>
      <c r="NTE53" s="773"/>
      <c r="NTF53" s="773"/>
      <c r="NTG53" s="773"/>
      <c r="NTH53" s="773"/>
      <c r="NTI53" s="773"/>
      <c r="NTJ53" s="773"/>
      <c r="NTK53" s="773"/>
      <c r="NTL53" s="773"/>
      <c r="NTM53" s="773"/>
      <c r="NTN53" s="773"/>
      <c r="NTO53" s="773"/>
      <c r="NTP53" s="773"/>
      <c r="NTQ53" s="773"/>
      <c r="NTR53" s="773"/>
      <c r="NTS53" s="773"/>
      <c r="NTT53" s="773"/>
      <c r="NTU53" s="773"/>
      <c r="NTV53" s="773"/>
      <c r="NTW53" s="773"/>
      <c r="NTX53" s="773"/>
      <c r="NTY53" s="773"/>
      <c r="NTZ53" s="773"/>
      <c r="NUA53" s="773"/>
      <c r="NUB53" s="773"/>
      <c r="NUC53" s="773"/>
      <c r="NUD53" s="773"/>
      <c r="NUE53" s="773"/>
      <c r="NUF53" s="773"/>
      <c r="NUG53" s="773"/>
      <c r="NUH53" s="773"/>
      <c r="NUI53" s="773"/>
      <c r="NUJ53" s="773"/>
      <c r="NUK53" s="773"/>
      <c r="NUL53" s="773"/>
      <c r="NUM53" s="773"/>
      <c r="NUN53" s="773"/>
      <c r="NUO53" s="773"/>
      <c r="NUP53" s="773"/>
      <c r="NUQ53" s="773"/>
      <c r="NUR53" s="773"/>
      <c r="NUS53" s="773"/>
      <c r="NUT53" s="773"/>
      <c r="NUU53" s="773"/>
      <c r="NUV53" s="773"/>
      <c r="NUW53" s="773"/>
      <c r="NUX53" s="773"/>
      <c r="NUY53" s="773"/>
      <c r="NUZ53" s="773"/>
      <c r="NVA53" s="773"/>
      <c r="NVB53" s="773"/>
      <c r="NVC53" s="773"/>
      <c r="NVD53" s="773"/>
      <c r="NVE53" s="773"/>
      <c r="NVF53" s="773"/>
      <c r="NVG53" s="773"/>
      <c r="NVH53" s="773"/>
      <c r="NVI53" s="773"/>
      <c r="NVJ53" s="773"/>
      <c r="NVK53" s="773"/>
      <c r="NVL53" s="773"/>
      <c r="NVM53" s="773"/>
      <c r="NVN53" s="773"/>
      <c r="NVO53" s="773"/>
      <c r="NVP53" s="773"/>
      <c r="NVQ53" s="773"/>
      <c r="NVR53" s="773"/>
      <c r="NVS53" s="773"/>
      <c r="NVT53" s="773"/>
      <c r="NVU53" s="773"/>
      <c r="NVV53" s="773"/>
      <c r="NVW53" s="773"/>
      <c r="NVX53" s="773"/>
      <c r="NVY53" s="773"/>
      <c r="NVZ53" s="773"/>
      <c r="NWA53" s="773"/>
      <c r="NWB53" s="773"/>
      <c r="NWC53" s="773"/>
      <c r="NWD53" s="773"/>
      <c r="NWE53" s="773"/>
      <c r="NWF53" s="773"/>
      <c r="NWG53" s="773"/>
      <c r="NWH53" s="773"/>
      <c r="NWI53" s="773"/>
      <c r="NWJ53" s="773"/>
      <c r="NWK53" s="773"/>
      <c r="NWL53" s="773"/>
      <c r="NWM53" s="773"/>
      <c r="NWN53" s="773"/>
      <c r="NWO53" s="773"/>
      <c r="NWP53" s="773"/>
      <c r="NWQ53" s="773"/>
      <c r="NWR53" s="773"/>
      <c r="NWS53" s="773"/>
      <c r="NWT53" s="773"/>
      <c r="NWU53" s="773"/>
      <c r="NWV53" s="773"/>
      <c r="NWW53" s="773"/>
      <c r="NWX53" s="773"/>
      <c r="NWY53" s="773"/>
      <c r="NWZ53" s="773"/>
      <c r="NXA53" s="773"/>
      <c r="NXB53" s="773"/>
      <c r="NXC53" s="773"/>
      <c r="NXD53" s="773"/>
      <c r="NXE53" s="773"/>
      <c r="NXF53" s="773"/>
      <c r="NXG53" s="773"/>
      <c r="NXH53" s="773"/>
      <c r="NXI53" s="773"/>
      <c r="NXJ53" s="773"/>
      <c r="NXK53" s="773"/>
      <c r="NXL53" s="773"/>
      <c r="NXM53" s="773"/>
      <c r="NXN53" s="773"/>
      <c r="NXO53" s="773"/>
      <c r="NXP53" s="773"/>
      <c r="NXQ53" s="773"/>
      <c r="NXR53" s="773"/>
      <c r="NXS53" s="773"/>
      <c r="NXT53" s="773"/>
      <c r="NXU53" s="773"/>
      <c r="NXV53" s="773"/>
      <c r="NXW53" s="773"/>
      <c r="NXX53" s="773"/>
      <c r="NXY53" s="773"/>
      <c r="NXZ53" s="773"/>
      <c r="NYA53" s="773"/>
      <c r="NYB53" s="773"/>
      <c r="NYC53" s="773"/>
      <c r="NYD53" s="773"/>
      <c r="NYE53" s="773"/>
      <c r="NYF53" s="773"/>
      <c r="NYG53" s="773"/>
      <c r="NYH53" s="773"/>
      <c r="NYI53" s="773"/>
      <c r="NYJ53" s="773"/>
      <c r="NYK53" s="773"/>
      <c r="NYL53" s="773"/>
      <c r="NYM53" s="773"/>
      <c r="NYN53" s="773"/>
      <c r="NYO53" s="773"/>
      <c r="NYP53" s="773"/>
      <c r="NYQ53" s="773"/>
      <c r="NYR53" s="773"/>
      <c r="NYS53" s="773"/>
      <c r="NYT53" s="773"/>
      <c r="NYU53" s="773"/>
      <c r="NYV53" s="773"/>
      <c r="NYW53" s="773"/>
      <c r="NYX53" s="773"/>
      <c r="NYY53" s="773"/>
      <c r="NYZ53" s="773"/>
      <c r="NZA53" s="773"/>
      <c r="NZB53" s="773"/>
      <c r="NZC53" s="773"/>
      <c r="NZD53" s="773"/>
      <c r="NZE53" s="773"/>
      <c r="NZF53" s="773"/>
      <c r="NZG53" s="773"/>
      <c r="NZH53" s="773"/>
      <c r="NZI53" s="773"/>
      <c r="NZJ53" s="773"/>
      <c r="NZK53" s="773"/>
      <c r="NZL53" s="773"/>
      <c r="NZM53" s="773"/>
      <c r="NZN53" s="773"/>
      <c r="NZO53" s="773"/>
      <c r="NZP53" s="773"/>
      <c r="NZQ53" s="773"/>
      <c r="NZR53" s="773"/>
      <c r="NZS53" s="773"/>
      <c r="NZT53" s="773"/>
      <c r="NZU53" s="773"/>
      <c r="NZV53" s="773"/>
      <c r="NZW53" s="773"/>
      <c r="NZX53" s="773"/>
      <c r="NZY53" s="773"/>
      <c r="NZZ53" s="773"/>
      <c r="OAA53" s="773"/>
      <c r="OAB53" s="773"/>
      <c r="OAC53" s="773"/>
      <c r="OAD53" s="773"/>
      <c r="OAE53" s="773"/>
      <c r="OAF53" s="773"/>
      <c r="OAG53" s="773"/>
      <c r="OAH53" s="773"/>
      <c r="OAI53" s="773"/>
      <c r="OAJ53" s="773"/>
      <c r="OAK53" s="773"/>
      <c r="OAL53" s="773"/>
      <c r="OAM53" s="773"/>
      <c r="OAN53" s="773"/>
      <c r="OAO53" s="773"/>
      <c r="OAP53" s="773"/>
      <c r="OAQ53" s="773"/>
      <c r="OAR53" s="773"/>
      <c r="OAS53" s="773"/>
      <c r="OAT53" s="773"/>
      <c r="OAU53" s="773"/>
      <c r="OAV53" s="773"/>
      <c r="OAW53" s="773"/>
      <c r="OAX53" s="773"/>
      <c r="OAY53" s="773"/>
      <c r="OAZ53" s="773"/>
      <c r="OBA53" s="773"/>
      <c r="OBB53" s="773"/>
      <c r="OBC53" s="773"/>
      <c r="OBD53" s="773"/>
      <c r="OBE53" s="773"/>
      <c r="OBF53" s="773"/>
      <c r="OBG53" s="773"/>
      <c r="OBH53" s="773"/>
      <c r="OBI53" s="773"/>
      <c r="OBJ53" s="773"/>
      <c r="OBK53" s="773"/>
      <c r="OBL53" s="773"/>
      <c r="OBM53" s="773"/>
      <c r="OBN53" s="773"/>
      <c r="OBO53" s="773"/>
      <c r="OBP53" s="773"/>
      <c r="OBQ53" s="773"/>
      <c r="OBR53" s="773"/>
      <c r="OBS53" s="773"/>
      <c r="OBT53" s="773"/>
      <c r="OBU53" s="773"/>
      <c r="OBV53" s="773"/>
      <c r="OBW53" s="773"/>
      <c r="OBX53" s="773"/>
      <c r="OBY53" s="773"/>
      <c r="OBZ53" s="773"/>
      <c r="OCA53" s="773"/>
      <c r="OCB53" s="773"/>
      <c r="OCC53" s="773"/>
      <c r="OCD53" s="773"/>
      <c r="OCE53" s="773"/>
      <c r="OCF53" s="773"/>
      <c r="OCG53" s="773"/>
      <c r="OCH53" s="773"/>
      <c r="OCI53" s="773"/>
      <c r="OCJ53" s="773"/>
      <c r="OCK53" s="773"/>
      <c r="OCL53" s="773"/>
      <c r="OCM53" s="773"/>
      <c r="OCW53" s="773"/>
      <c r="OCX53" s="773"/>
      <c r="OCY53" s="773"/>
      <c r="OCZ53" s="773"/>
      <c r="ODA53" s="773"/>
      <c r="ODB53" s="773"/>
      <c r="ODC53" s="773"/>
      <c r="ODD53" s="773"/>
      <c r="ODE53" s="773"/>
      <c r="ODF53" s="773"/>
      <c r="ODG53" s="773"/>
      <c r="ODH53" s="773"/>
      <c r="ODI53" s="773"/>
      <c r="ODJ53" s="773"/>
      <c r="ODK53" s="773"/>
      <c r="ODL53" s="773"/>
      <c r="ODM53" s="773"/>
      <c r="ODN53" s="773"/>
      <c r="ODO53" s="773"/>
      <c r="ODP53" s="773"/>
      <c r="ODQ53" s="773"/>
      <c r="ODR53" s="773"/>
      <c r="ODS53" s="773"/>
      <c r="ODT53" s="773"/>
      <c r="ODU53" s="773"/>
      <c r="ODV53" s="773"/>
      <c r="ODW53" s="773"/>
      <c r="ODX53" s="773"/>
      <c r="ODY53" s="773"/>
      <c r="ODZ53" s="773"/>
      <c r="OEA53" s="773"/>
      <c r="OEB53" s="773"/>
      <c r="OEC53" s="773"/>
      <c r="OED53" s="773"/>
      <c r="OEE53" s="773"/>
      <c r="OEF53" s="773"/>
      <c r="OEG53" s="773"/>
      <c r="OEH53" s="773"/>
      <c r="OEI53" s="773"/>
      <c r="OEJ53" s="773"/>
      <c r="OEK53" s="773"/>
      <c r="OEL53" s="773"/>
      <c r="OEM53" s="773"/>
      <c r="OEN53" s="773"/>
      <c r="OEO53" s="773"/>
      <c r="OEP53" s="773"/>
      <c r="OEQ53" s="773"/>
      <c r="OER53" s="773"/>
      <c r="OES53" s="773"/>
      <c r="OET53" s="773"/>
      <c r="OEU53" s="773"/>
      <c r="OEV53" s="773"/>
      <c r="OEW53" s="773"/>
      <c r="OEX53" s="773"/>
      <c r="OEY53" s="773"/>
      <c r="OEZ53" s="773"/>
      <c r="OFA53" s="773"/>
      <c r="OFB53" s="773"/>
      <c r="OFC53" s="773"/>
      <c r="OFD53" s="773"/>
      <c r="OFE53" s="773"/>
      <c r="OFF53" s="773"/>
      <c r="OFG53" s="773"/>
      <c r="OFH53" s="773"/>
      <c r="OFI53" s="773"/>
      <c r="OFJ53" s="773"/>
      <c r="OFK53" s="773"/>
      <c r="OFL53" s="773"/>
      <c r="OFM53" s="773"/>
      <c r="OFN53" s="773"/>
      <c r="OFO53" s="773"/>
      <c r="OFP53" s="773"/>
      <c r="OFQ53" s="773"/>
      <c r="OFR53" s="773"/>
      <c r="OFS53" s="773"/>
      <c r="OFT53" s="773"/>
      <c r="OFU53" s="773"/>
      <c r="OFV53" s="773"/>
      <c r="OFW53" s="773"/>
      <c r="OFX53" s="773"/>
      <c r="OFY53" s="773"/>
      <c r="OFZ53" s="773"/>
      <c r="OGA53" s="773"/>
      <c r="OGB53" s="773"/>
      <c r="OGC53" s="773"/>
      <c r="OGD53" s="773"/>
      <c r="OGE53" s="773"/>
      <c r="OGF53" s="773"/>
      <c r="OGG53" s="773"/>
      <c r="OGH53" s="773"/>
      <c r="OGI53" s="773"/>
      <c r="OGJ53" s="773"/>
      <c r="OGK53" s="773"/>
      <c r="OGL53" s="773"/>
      <c r="OGM53" s="773"/>
      <c r="OGN53" s="773"/>
      <c r="OGO53" s="773"/>
      <c r="OGP53" s="773"/>
      <c r="OGQ53" s="773"/>
      <c r="OGR53" s="773"/>
      <c r="OGS53" s="773"/>
      <c r="OGT53" s="773"/>
      <c r="OGU53" s="773"/>
      <c r="OGV53" s="773"/>
      <c r="OGW53" s="773"/>
      <c r="OGX53" s="773"/>
      <c r="OGY53" s="773"/>
      <c r="OGZ53" s="773"/>
      <c r="OHA53" s="773"/>
      <c r="OHB53" s="773"/>
      <c r="OHC53" s="773"/>
      <c r="OHD53" s="773"/>
      <c r="OHE53" s="773"/>
      <c r="OHF53" s="773"/>
      <c r="OHG53" s="773"/>
      <c r="OHH53" s="773"/>
      <c r="OHI53" s="773"/>
      <c r="OHJ53" s="773"/>
      <c r="OHK53" s="773"/>
      <c r="OHL53" s="773"/>
      <c r="OHM53" s="773"/>
      <c r="OHN53" s="773"/>
      <c r="OHO53" s="773"/>
      <c r="OHP53" s="773"/>
      <c r="OHQ53" s="773"/>
      <c r="OHR53" s="773"/>
      <c r="OHS53" s="773"/>
      <c r="OHT53" s="773"/>
      <c r="OHU53" s="773"/>
      <c r="OHV53" s="773"/>
      <c r="OHW53" s="773"/>
      <c r="OHX53" s="773"/>
      <c r="OHY53" s="773"/>
      <c r="OHZ53" s="773"/>
      <c r="OIA53" s="773"/>
      <c r="OIB53" s="773"/>
      <c r="OIC53" s="773"/>
      <c r="OID53" s="773"/>
      <c r="OIE53" s="773"/>
      <c r="OIF53" s="773"/>
      <c r="OIG53" s="773"/>
      <c r="OIH53" s="773"/>
      <c r="OII53" s="773"/>
      <c r="OIJ53" s="773"/>
      <c r="OIK53" s="773"/>
      <c r="OIL53" s="773"/>
      <c r="OIM53" s="773"/>
      <c r="OIN53" s="773"/>
      <c r="OIO53" s="773"/>
      <c r="OIP53" s="773"/>
      <c r="OIQ53" s="773"/>
      <c r="OIR53" s="773"/>
      <c r="OIS53" s="773"/>
      <c r="OIT53" s="773"/>
      <c r="OIU53" s="773"/>
      <c r="OIV53" s="773"/>
      <c r="OIW53" s="773"/>
      <c r="OIX53" s="773"/>
      <c r="OIY53" s="773"/>
      <c r="OIZ53" s="773"/>
      <c r="OJA53" s="773"/>
      <c r="OJB53" s="773"/>
      <c r="OJC53" s="773"/>
      <c r="OJD53" s="773"/>
      <c r="OJE53" s="773"/>
      <c r="OJF53" s="773"/>
      <c r="OJG53" s="773"/>
      <c r="OJH53" s="773"/>
      <c r="OJI53" s="773"/>
      <c r="OJJ53" s="773"/>
      <c r="OJK53" s="773"/>
      <c r="OJL53" s="773"/>
      <c r="OJM53" s="773"/>
      <c r="OJN53" s="773"/>
      <c r="OJO53" s="773"/>
      <c r="OJP53" s="773"/>
      <c r="OJQ53" s="773"/>
      <c r="OJR53" s="773"/>
      <c r="OJS53" s="773"/>
      <c r="OJT53" s="773"/>
      <c r="OJU53" s="773"/>
      <c r="OJV53" s="773"/>
      <c r="OJW53" s="773"/>
      <c r="OJX53" s="773"/>
      <c r="OJY53" s="773"/>
      <c r="OJZ53" s="773"/>
      <c r="OKA53" s="773"/>
      <c r="OKB53" s="773"/>
      <c r="OKC53" s="773"/>
      <c r="OKD53" s="773"/>
      <c r="OKE53" s="773"/>
      <c r="OKF53" s="773"/>
      <c r="OKG53" s="773"/>
      <c r="OKH53" s="773"/>
      <c r="OKI53" s="773"/>
      <c r="OKJ53" s="773"/>
      <c r="OKK53" s="773"/>
      <c r="OKL53" s="773"/>
      <c r="OKM53" s="773"/>
      <c r="OKN53" s="773"/>
      <c r="OKO53" s="773"/>
      <c r="OKP53" s="773"/>
      <c r="OKQ53" s="773"/>
      <c r="OKR53" s="773"/>
      <c r="OKS53" s="773"/>
      <c r="OKT53" s="773"/>
      <c r="OKU53" s="773"/>
      <c r="OKV53" s="773"/>
      <c r="OKW53" s="773"/>
      <c r="OKX53" s="773"/>
      <c r="OKY53" s="773"/>
      <c r="OKZ53" s="773"/>
      <c r="OLA53" s="773"/>
      <c r="OLB53" s="773"/>
      <c r="OLC53" s="773"/>
      <c r="OLD53" s="773"/>
      <c r="OLE53" s="773"/>
      <c r="OLF53" s="773"/>
      <c r="OLG53" s="773"/>
      <c r="OLH53" s="773"/>
      <c r="OLI53" s="773"/>
      <c r="OLJ53" s="773"/>
      <c r="OLK53" s="773"/>
      <c r="OLL53" s="773"/>
      <c r="OLM53" s="773"/>
      <c r="OLN53" s="773"/>
      <c r="OLO53" s="773"/>
      <c r="OLP53" s="773"/>
      <c r="OLQ53" s="773"/>
      <c r="OLR53" s="773"/>
      <c r="OLS53" s="773"/>
      <c r="OLT53" s="773"/>
      <c r="OLU53" s="773"/>
      <c r="OLV53" s="773"/>
      <c r="OLW53" s="773"/>
      <c r="OLX53" s="773"/>
      <c r="OLY53" s="773"/>
      <c r="OLZ53" s="773"/>
      <c r="OMA53" s="773"/>
      <c r="OMB53" s="773"/>
      <c r="OMC53" s="773"/>
      <c r="OMD53" s="773"/>
      <c r="OME53" s="773"/>
      <c r="OMF53" s="773"/>
      <c r="OMG53" s="773"/>
      <c r="OMH53" s="773"/>
      <c r="OMI53" s="773"/>
      <c r="OMJ53" s="773"/>
      <c r="OMK53" s="773"/>
      <c r="OML53" s="773"/>
      <c r="OMM53" s="773"/>
      <c r="OMN53" s="773"/>
      <c r="OMO53" s="773"/>
      <c r="OMP53" s="773"/>
      <c r="OMQ53" s="773"/>
      <c r="OMR53" s="773"/>
      <c r="OMS53" s="773"/>
      <c r="OMT53" s="773"/>
      <c r="OMU53" s="773"/>
      <c r="OMV53" s="773"/>
      <c r="OMW53" s="773"/>
      <c r="OMX53" s="773"/>
      <c r="OMY53" s="773"/>
      <c r="OMZ53" s="773"/>
      <c r="ONA53" s="773"/>
      <c r="ONB53" s="773"/>
      <c r="ONC53" s="773"/>
      <c r="OND53" s="773"/>
      <c r="ONE53" s="773"/>
      <c r="ONF53" s="773"/>
      <c r="ONG53" s="773"/>
      <c r="ONH53" s="773"/>
      <c r="ONI53" s="773"/>
      <c r="ONJ53" s="773"/>
      <c r="ONK53" s="773"/>
      <c r="ONL53" s="773"/>
      <c r="ONM53" s="773"/>
      <c r="ONN53" s="773"/>
      <c r="ONO53" s="773"/>
      <c r="ONP53" s="773"/>
      <c r="ONQ53" s="773"/>
      <c r="ONR53" s="773"/>
      <c r="ONS53" s="773"/>
      <c r="ONT53" s="773"/>
      <c r="ONU53" s="773"/>
      <c r="ONV53" s="773"/>
      <c r="ONW53" s="773"/>
      <c r="ONX53" s="773"/>
      <c r="ONY53" s="773"/>
      <c r="ONZ53" s="773"/>
      <c r="OOA53" s="773"/>
      <c r="OOB53" s="773"/>
      <c r="OOC53" s="773"/>
      <c r="OOD53" s="773"/>
      <c r="OOE53" s="773"/>
      <c r="OOF53" s="773"/>
      <c r="OOG53" s="773"/>
      <c r="OOH53" s="773"/>
      <c r="OOI53" s="773"/>
      <c r="OOJ53" s="773"/>
      <c r="OOK53" s="773"/>
      <c r="OOL53" s="773"/>
      <c r="OOM53" s="773"/>
      <c r="OON53" s="773"/>
      <c r="OOO53" s="773"/>
      <c r="OOP53" s="773"/>
      <c r="OOQ53" s="773"/>
      <c r="OOR53" s="773"/>
      <c r="OOS53" s="773"/>
      <c r="OOT53" s="773"/>
      <c r="OOU53" s="773"/>
      <c r="OOV53" s="773"/>
      <c r="OOW53" s="773"/>
      <c r="OOX53" s="773"/>
      <c r="OOY53" s="773"/>
      <c r="OOZ53" s="773"/>
      <c r="OPA53" s="773"/>
      <c r="OPB53" s="773"/>
      <c r="OPC53" s="773"/>
      <c r="OPD53" s="773"/>
      <c r="OPE53" s="773"/>
      <c r="OPF53" s="773"/>
      <c r="OPG53" s="773"/>
      <c r="OPH53" s="773"/>
      <c r="OPI53" s="773"/>
      <c r="OPJ53" s="773"/>
      <c r="OPK53" s="773"/>
      <c r="OPL53" s="773"/>
      <c r="OPM53" s="773"/>
      <c r="OPN53" s="773"/>
      <c r="OPO53" s="773"/>
      <c r="OPP53" s="773"/>
      <c r="OPQ53" s="773"/>
      <c r="OPR53" s="773"/>
      <c r="OPS53" s="773"/>
      <c r="OPT53" s="773"/>
      <c r="OPU53" s="773"/>
      <c r="OPV53" s="773"/>
      <c r="OPW53" s="773"/>
      <c r="OPX53" s="773"/>
      <c r="OPY53" s="773"/>
      <c r="OPZ53" s="773"/>
      <c r="OQA53" s="773"/>
      <c r="OQB53" s="773"/>
      <c r="OQC53" s="773"/>
      <c r="OQD53" s="773"/>
      <c r="OQE53" s="773"/>
      <c r="OQF53" s="773"/>
      <c r="OQG53" s="773"/>
      <c r="OQH53" s="773"/>
      <c r="OQI53" s="773"/>
      <c r="OQJ53" s="773"/>
      <c r="OQK53" s="773"/>
      <c r="OQL53" s="773"/>
      <c r="OQM53" s="773"/>
      <c r="OQN53" s="773"/>
      <c r="OQO53" s="773"/>
      <c r="OQP53" s="773"/>
      <c r="OQQ53" s="773"/>
      <c r="OQR53" s="773"/>
      <c r="OQS53" s="773"/>
      <c r="OQT53" s="773"/>
      <c r="OQU53" s="773"/>
      <c r="OQV53" s="773"/>
      <c r="OQW53" s="773"/>
      <c r="OQX53" s="773"/>
      <c r="OQY53" s="773"/>
      <c r="OQZ53" s="773"/>
      <c r="ORA53" s="773"/>
      <c r="ORB53" s="773"/>
      <c r="ORC53" s="773"/>
      <c r="ORD53" s="773"/>
      <c r="ORE53" s="773"/>
      <c r="ORF53" s="773"/>
      <c r="ORG53" s="773"/>
      <c r="ORH53" s="773"/>
      <c r="ORI53" s="773"/>
      <c r="ORJ53" s="773"/>
      <c r="ORK53" s="773"/>
      <c r="ORL53" s="773"/>
      <c r="ORM53" s="773"/>
      <c r="ORN53" s="773"/>
      <c r="ORO53" s="773"/>
      <c r="ORP53" s="773"/>
      <c r="ORQ53" s="773"/>
      <c r="ORR53" s="773"/>
      <c r="ORS53" s="773"/>
      <c r="ORT53" s="773"/>
      <c r="ORU53" s="773"/>
      <c r="ORV53" s="773"/>
      <c r="ORW53" s="773"/>
      <c r="ORX53" s="773"/>
      <c r="ORY53" s="773"/>
      <c r="ORZ53" s="773"/>
      <c r="OSA53" s="773"/>
      <c r="OSB53" s="773"/>
      <c r="OSC53" s="773"/>
      <c r="OSD53" s="773"/>
      <c r="OSE53" s="773"/>
      <c r="OSF53" s="773"/>
      <c r="OSG53" s="773"/>
      <c r="OSH53" s="773"/>
      <c r="OSI53" s="773"/>
      <c r="OSJ53" s="773"/>
      <c r="OSK53" s="773"/>
      <c r="OSL53" s="773"/>
      <c r="OSM53" s="773"/>
      <c r="OSN53" s="773"/>
      <c r="OSO53" s="773"/>
      <c r="OSP53" s="773"/>
      <c r="OSQ53" s="773"/>
      <c r="OSR53" s="773"/>
      <c r="OSS53" s="773"/>
      <c r="OST53" s="773"/>
      <c r="OSU53" s="773"/>
      <c r="OSV53" s="773"/>
      <c r="OSW53" s="773"/>
      <c r="OSX53" s="773"/>
      <c r="OSY53" s="773"/>
      <c r="OSZ53" s="773"/>
      <c r="OTA53" s="773"/>
      <c r="OTB53" s="773"/>
      <c r="OTC53" s="773"/>
      <c r="OTD53" s="773"/>
      <c r="OTE53" s="773"/>
      <c r="OTF53" s="773"/>
      <c r="OTG53" s="773"/>
      <c r="OTH53" s="773"/>
      <c r="OTI53" s="773"/>
      <c r="OTJ53" s="773"/>
      <c r="OTK53" s="773"/>
      <c r="OTL53" s="773"/>
      <c r="OTM53" s="773"/>
      <c r="OTN53" s="773"/>
      <c r="OTO53" s="773"/>
      <c r="OTP53" s="773"/>
      <c r="OTQ53" s="773"/>
      <c r="OTR53" s="773"/>
      <c r="OTS53" s="773"/>
      <c r="OTT53" s="773"/>
      <c r="OTU53" s="773"/>
      <c r="OTV53" s="773"/>
      <c r="OTW53" s="773"/>
      <c r="OTX53" s="773"/>
      <c r="OTY53" s="773"/>
      <c r="OTZ53" s="773"/>
      <c r="OUA53" s="773"/>
      <c r="OUB53" s="773"/>
      <c r="OUC53" s="773"/>
      <c r="OUD53" s="773"/>
      <c r="OUE53" s="773"/>
      <c r="OUF53" s="773"/>
      <c r="OUG53" s="773"/>
      <c r="OUH53" s="773"/>
      <c r="OUI53" s="773"/>
      <c r="OUJ53" s="773"/>
      <c r="OUK53" s="773"/>
      <c r="OUL53" s="773"/>
      <c r="OUM53" s="773"/>
      <c r="OUN53" s="773"/>
      <c r="OUO53" s="773"/>
      <c r="OUP53" s="773"/>
      <c r="OUQ53" s="773"/>
      <c r="OUR53" s="773"/>
      <c r="OUS53" s="773"/>
      <c r="OUT53" s="773"/>
      <c r="OUU53" s="773"/>
      <c r="OUV53" s="773"/>
      <c r="OUW53" s="773"/>
      <c r="OUX53" s="773"/>
      <c r="OUY53" s="773"/>
      <c r="OUZ53" s="773"/>
      <c r="OVA53" s="773"/>
      <c r="OVB53" s="773"/>
      <c r="OVC53" s="773"/>
      <c r="OVD53" s="773"/>
      <c r="OVE53" s="773"/>
      <c r="OVF53" s="773"/>
      <c r="OVG53" s="773"/>
      <c r="OVH53" s="773"/>
      <c r="OVI53" s="773"/>
      <c r="OVJ53" s="773"/>
      <c r="OVK53" s="773"/>
      <c r="OVL53" s="773"/>
      <c r="OVM53" s="773"/>
      <c r="OVN53" s="773"/>
      <c r="OVO53" s="773"/>
      <c r="OVP53" s="773"/>
      <c r="OVQ53" s="773"/>
      <c r="OVR53" s="773"/>
      <c r="OVS53" s="773"/>
      <c r="OVT53" s="773"/>
      <c r="OVU53" s="773"/>
      <c r="OVV53" s="773"/>
      <c r="OVW53" s="773"/>
      <c r="OVX53" s="773"/>
      <c r="OVY53" s="773"/>
      <c r="OVZ53" s="773"/>
      <c r="OWA53" s="773"/>
      <c r="OWB53" s="773"/>
      <c r="OWC53" s="773"/>
      <c r="OWD53" s="773"/>
      <c r="OWE53" s="773"/>
      <c r="OWF53" s="773"/>
      <c r="OWG53" s="773"/>
      <c r="OWH53" s="773"/>
      <c r="OWI53" s="773"/>
      <c r="OWJ53" s="773"/>
      <c r="OWK53" s="773"/>
      <c r="OWL53" s="773"/>
      <c r="OWM53" s="773"/>
      <c r="OWN53" s="773"/>
      <c r="OWO53" s="773"/>
      <c r="OWP53" s="773"/>
      <c r="OWQ53" s="773"/>
      <c r="OWR53" s="773"/>
      <c r="OWS53" s="773"/>
      <c r="OWT53" s="773"/>
      <c r="OWU53" s="773"/>
      <c r="OWV53" s="773"/>
      <c r="OWW53" s="773"/>
      <c r="OWX53" s="773"/>
      <c r="OWY53" s="773"/>
      <c r="OWZ53" s="773"/>
      <c r="OXA53" s="773"/>
      <c r="OXB53" s="773"/>
      <c r="OXC53" s="773"/>
      <c r="OXD53" s="773"/>
      <c r="OXE53" s="773"/>
      <c r="OXF53" s="773"/>
      <c r="OXG53" s="773"/>
      <c r="OXH53" s="773"/>
      <c r="OXI53" s="773"/>
      <c r="OXJ53" s="773"/>
      <c r="OXK53" s="773"/>
      <c r="OXL53" s="773"/>
      <c r="OXM53" s="773"/>
      <c r="OXN53" s="773"/>
      <c r="OXO53" s="773"/>
      <c r="OXP53" s="773"/>
      <c r="OXQ53" s="773"/>
      <c r="OXR53" s="773"/>
      <c r="OXS53" s="773"/>
      <c r="OXT53" s="773"/>
      <c r="OXU53" s="773"/>
      <c r="OXV53" s="773"/>
      <c r="OXW53" s="773"/>
      <c r="OXX53" s="773"/>
      <c r="OXY53" s="773"/>
      <c r="OXZ53" s="773"/>
      <c r="OYA53" s="773"/>
      <c r="OYB53" s="773"/>
      <c r="OYC53" s="773"/>
      <c r="OYD53" s="773"/>
      <c r="OYE53" s="773"/>
      <c r="OYF53" s="773"/>
      <c r="OYG53" s="773"/>
      <c r="OYH53" s="773"/>
      <c r="OYI53" s="773"/>
      <c r="OYJ53" s="773"/>
      <c r="OYK53" s="773"/>
      <c r="OYL53" s="773"/>
      <c r="OYM53" s="773"/>
      <c r="OYN53" s="773"/>
      <c r="OYO53" s="773"/>
      <c r="OYP53" s="773"/>
      <c r="OYQ53" s="773"/>
      <c r="OYR53" s="773"/>
      <c r="OYS53" s="773"/>
      <c r="OYT53" s="773"/>
      <c r="OYU53" s="773"/>
      <c r="OYV53" s="773"/>
      <c r="OYW53" s="773"/>
      <c r="OYX53" s="773"/>
      <c r="OYY53" s="773"/>
      <c r="OYZ53" s="773"/>
      <c r="OZA53" s="773"/>
      <c r="OZB53" s="773"/>
      <c r="OZC53" s="773"/>
      <c r="OZD53" s="773"/>
      <c r="OZE53" s="773"/>
      <c r="OZF53" s="773"/>
      <c r="OZG53" s="773"/>
      <c r="OZH53" s="773"/>
      <c r="OZI53" s="773"/>
      <c r="OZJ53" s="773"/>
      <c r="OZK53" s="773"/>
      <c r="OZL53" s="773"/>
      <c r="OZM53" s="773"/>
      <c r="OZN53" s="773"/>
      <c r="OZO53" s="773"/>
      <c r="OZP53" s="773"/>
      <c r="OZQ53" s="773"/>
      <c r="OZR53" s="773"/>
      <c r="OZS53" s="773"/>
      <c r="OZT53" s="773"/>
      <c r="OZU53" s="773"/>
      <c r="OZV53" s="773"/>
      <c r="OZW53" s="773"/>
      <c r="OZX53" s="773"/>
      <c r="OZY53" s="773"/>
      <c r="OZZ53" s="773"/>
      <c r="PAA53" s="773"/>
      <c r="PAB53" s="773"/>
      <c r="PAC53" s="773"/>
      <c r="PAD53" s="773"/>
      <c r="PAE53" s="773"/>
      <c r="PAF53" s="773"/>
      <c r="PAG53" s="773"/>
      <c r="PAH53" s="773"/>
      <c r="PAI53" s="773"/>
      <c r="PAJ53" s="773"/>
      <c r="PAK53" s="773"/>
      <c r="PAL53" s="773"/>
      <c r="PAM53" s="773"/>
      <c r="PAN53" s="773"/>
      <c r="PAO53" s="773"/>
      <c r="PAP53" s="773"/>
      <c r="PAQ53" s="773"/>
      <c r="PAR53" s="773"/>
      <c r="PAS53" s="773"/>
      <c r="PAT53" s="773"/>
      <c r="PAU53" s="773"/>
      <c r="PAV53" s="773"/>
      <c r="PAW53" s="773"/>
      <c r="PAX53" s="773"/>
      <c r="PAY53" s="773"/>
      <c r="PAZ53" s="773"/>
      <c r="PBA53" s="773"/>
      <c r="PBB53" s="773"/>
      <c r="PBC53" s="773"/>
      <c r="PBD53" s="773"/>
      <c r="PBE53" s="773"/>
      <c r="PBF53" s="773"/>
      <c r="PBG53" s="773"/>
      <c r="PBH53" s="773"/>
      <c r="PBI53" s="773"/>
      <c r="PBJ53" s="773"/>
      <c r="PBK53" s="773"/>
      <c r="PBL53" s="773"/>
      <c r="PBM53" s="773"/>
      <c r="PBN53" s="773"/>
      <c r="PBO53" s="773"/>
      <c r="PBP53" s="773"/>
      <c r="PBQ53" s="773"/>
      <c r="PBR53" s="773"/>
      <c r="PBS53" s="773"/>
      <c r="PBT53" s="773"/>
      <c r="PBU53" s="773"/>
      <c r="PBV53" s="773"/>
      <c r="PBW53" s="773"/>
      <c r="PBX53" s="773"/>
      <c r="PBY53" s="773"/>
      <c r="PBZ53" s="773"/>
      <c r="PCA53" s="773"/>
      <c r="PCB53" s="773"/>
      <c r="PCC53" s="773"/>
      <c r="PCD53" s="773"/>
      <c r="PCE53" s="773"/>
      <c r="PCF53" s="773"/>
      <c r="PCG53" s="773"/>
      <c r="PCH53" s="773"/>
      <c r="PCI53" s="773"/>
      <c r="PCJ53" s="773"/>
      <c r="PCK53" s="773"/>
      <c r="PCL53" s="773"/>
      <c r="PCM53" s="773"/>
      <c r="PCN53" s="773"/>
      <c r="PCO53" s="773"/>
      <c r="PCP53" s="773"/>
      <c r="PCQ53" s="773"/>
      <c r="PCR53" s="773"/>
      <c r="PCS53" s="773"/>
      <c r="PCT53" s="773"/>
      <c r="PCU53" s="773"/>
      <c r="PCV53" s="773"/>
      <c r="PCW53" s="773"/>
      <c r="PCX53" s="773"/>
      <c r="PCY53" s="773"/>
      <c r="PCZ53" s="773"/>
      <c r="PDA53" s="773"/>
      <c r="PDB53" s="773"/>
      <c r="PDC53" s="773"/>
      <c r="PDD53" s="773"/>
      <c r="PDE53" s="773"/>
      <c r="PDF53" s="773"/>
      <c r="PDG53" s="773"/>
      <c r="PDH53" s="773"/>
      <c r="PDI53" s="773"/>
      <c r="PDJ53" s="773"/>
      <c r="PDK53" s="773"/>
      <c r="PDL53" s="773"/>
      <c r="PDM53" s="773"/>
      <c r="PDN53" s="773"/>
      <c r="PDO53" s="773"/>
      <c r="PDP53" s="773"/>
      <c r="PDQ53" s="773"/>
      <c r="PDR53" s="773"/>
      <c r="PDS53" s="773"/>
      <c r="PDT53" s="773"/>
      <c r="PDU53" s="773"/>
      <c r="PDV53" s="773"/>
      <c r="PDW53" s="773"/>
      <c r="PDX53" s="773"/>
      <c r="PDY53" s="773"/>
      <c r="PDZ53" s="773"/>
      <c r="PEA53" s="773"/>
      <c r="PEB53" s="773"/>
      <c r="PEC53" s="773"/>
      <c r="PED53" s="773"/>
      <c r="PEE53" s="773"/>
      <c r="PEF53" s="773"/>
      <c r="PEG53" s="773"/>
      <c r="PEH53" s="773"/>
      <c r="PEI53" s="773"/>
      <c r="PEJ53" s="773"/>
      <c r="PEK53" s="773"/>
      <c r="PEL53" s="773"/>
      <c r="PEM53" s="773"/>
      <c r="PEN53" s="773"/>
      <c r="PEO53" s="773"/>
      <c r="PEP53" s="773"/>
      <c r="PEQ53" s="773"/>
      <c r="PER53" s="773"/>
      <c r="PES53" s="773"/>
      <c r="PET53" s="773"/>
      <c r="PEU53" s="773"/>
      <c r="PEV53" s="773"/>
      <c r="PEW53" s="773"/>
      <c r="PEX53" s="773"/>
      <c r="PEY53" s="773"/>
      <c r="PEZ53" s="773"/>
      <c r="PFA53" s="773"/>
      <c r="PFB53" s="773"/>
      <c r="PFC53" s="773"/>
      <c r="PFD53" s="773"/>
      <c r="PFE53" s="773"/>
      <c r="PFF53" s="773"/>
      <c r="PFG53" s="773"/>
      <c r="PFH53" s="773"/>
      <c r="PFI53" s="773"/>
      <c r="PFJ53" s="773"/>
      <c r="PFK53" s="773"/>
      <c r="PFL53" s="773"/>
      <c r="PFM53" s="773"/>
      <c r="PFN53" s="773"/>
      <c r="PFO53" s="773"/>
      <c r="PFP53" s="773"/>
      <c r="PFQ53" s="773"/>
      <c r="PFR53" s="773"/>
      <c r="PFS53" s="773"/>
      <c r="PFT53" s="773"/>
      <c r="PFU53" s="773"/>
      <c r="PFV53" s="773"/>
      <c r="PFW53" s="773"/>
      <c r="PFX53" s="773"/>
      <c r="PFY53" s="773"/>
      <c r="PFZ53" s="773"/>
      <c r="PGA53" s="773"/>
      <c r="PGB53" s="773"/>
      <c r="PGC53" s="773"/>
      <c r="PGD53" s="773"/>
      <c r="PGE53" s="773"/>
      <c r="PGF53" s="773"/>
      <c r="PGG53" s="773"/>
      <c r="PGH53" s="773"/>
      <c r="PGI53" s="773"/>
      <c r="PGJ53" s="773"/>
      <c r="PGK53" s="773"/>
      <c r="PGL53" s="773"/>
      <c r="PGM53" s="773"/>
      <c r="PGN53" s="773"/>
      <c r="PGO53" s="773"/>
      <c r="PGP53" s="773"/>
      <c r="PGQ53" s="773"/>
      <c r="PGR53" s="773"/>
      <c r="PGS53" s="773"/>
      <c r="PGT53" s="773"/>
      <c r="PGU53" s="773"/>
      <c r="PGV53" s="773"/>
      <c r="PGW53" s="773"/>
      <c r="PGX53" s="773"/>
      <c r="PGY53" s="773"/>
      <c r="PGZ53" s="773"/>
      <c r="PHA53" s="773"/>
      <c r="PHB53" s="773"/>
      <c r="PHC53" s="773"/>
      <c r="PHD53" s="773"/>
      <c r="PHE53" s="773"/>
      <c r="PHF53" s="773"/>
      <c r="PHG53" s="773"/>
      <c r="PHH53" s="773"/>
      <c r="PHI53" s="773"/>
      <c r="PHJ53" s="773"/>
      <c r="PHK53" s="773"/>
      <c r="PHL53" s="773"/>
      <c r="PHM53" s="773"/>
      <c r="PHN53" s="773"/>
      <c r="PHO53" s="773"/>
      <c r="PHP53" s="773"/>
      <c r="PHQ53" s="773"/>
      <c r="PHR53" s="773"/>
      <c r="PHS53" s="773"/>
      <c r="PHT53" s="773"/>
      <c r="PHU53" s="773"/>
      <c r="PHV53" s="773"/>
      <c r="PHW53" s="773"/>
      <c r="PHX53" s="773"/>
      <c r="PHY53" s="773"/>
      <c r="PHZ53" s="773"/>
      <c r="PIA53" s="773"/>
      <c r="PIB53" s="773"/>
      <c r="PIC53" s="773"/>
      <c r="PID53" s="773"/>
      <c r="PIE53" s="773"/>
      <c r="PIF53" s="773"/>
      <c r="PIG53" s="773"/>
      <c r="PIH53" s="773"/>
      <c r="PII53" s="773"/>
      <c r="PIJ53" s="773"/>
      <c r="PIK53" s="773"/>
      <c r="PIL53" s="773"/>
      <c r="PIM53" s="773"/>
      <c r="PIN53" s="773"/>
      <c r="PIO53" s="773"/>
      <c r="PIP53" s="773"/>
      <c r="PIQ53" s="773"/>
      <c r="PIR53" s="773"/>
      <c r="PIS53" s="773"/>
      <c r="PIT53" s="773"/>
      <c r="PIU53" s="773"/>
      <c r="PIV53" s="773"/>
      <c r="PIW53" s="773"/>
      <c r="PIX53" s="773"/>
      <c r="PIY53" s="773"/>
      <c r="PIZ53" s="773"/>
      <c r="PJA53" s="773"/>
      <c r="PJB53" s="773"/>
      <c r="PJC53" s="773"/>
      <c r="PJD53" s="773"/>
      <c r="PJE53" s="773"/>
      <c r="PJF53" s="773"/>
      <c r="PJG53" s="773"/>
      <c r="PJH53" s="773"/>
      <c r="PJI53" s="773"/>
      <c r="PJJ53" s="773"/>
      <c r="PJK53" s="773"/>
      <c r="PJL53" s="773"/>
      <c r="PJM53" s="773"/>
      <c r="PJN53" s="773"/>
      <c r="PJO53" s="773"/>
      <c r="PJP53" s="773"/>
      <c r="PJQ53" s="773"/>
      <c r="PJR53" s="773"/>
      <c r="PJS53" s="773"/>
      <c r="PJT53" s="773"/>
      <c r="PJU53" s="773"/>
      <c r="PJV53" s="773"/>
      <c r="PJW53" s="773"/>
      <c r="PJX53" s="773"/>
      <c r="PJY53" s="773"/>
      <c r="PJZ53" s="773"/>
      <c r="PKA53" s="773"/>
      <c r="PKB53" s="773"/>
      <c r="PKC53" s="773"/>
      <c r="PKD53" s="773"/>
      <c r="PKE53" s="773"/>
      <c r="PKF53" s="773"/>
      <c r="PKG53" s="773"/>
      <c r="PKH53" s="773"/>
      <c r="PKI53" s="773"/>
      <c r="PKJ53" s="773"/>
      <c r="PKK53" s="773"/>
      <c r="PKL53" s="773"/>
      <c r="PKM53" s="773"/>
      <c r="PKN53" s="773"/>
      <c r="PKO53" s="773"/>
      <c r="PKP53" s="773"/>
      <c r="PKQ53" s="773"/>
      <c r="PKR53" s="773"/>
      <c r="PKS53" s="773"/>
      <c r="PKT53" s="773"/>
      <c r="PKU53" s="773"/>
      <c r="PKV53" s="773"/>
      <c r="PKW53" s="773"/>
      <c r="PKX53" s="773"/>
      <c r="PKY53" s="773"/>
      <c r="PKZ53" s="773"/>
      <c r="PLA53" s="773"/>
      <c r="PLB53" s="773"/>
      <c r="PLC53" s="773"/>
      <c r="PLD53" s="773"/>
      <c r="PLE53" s="773"/>
      <c r="PLF53" s="773"/>
      <c r="PLG53" s="773"/>
      <c r="PLH53" s="773"/>
      <c r="PLI53" s="773"/>
      <c r="PLJ53" s="773"/>
      <c r="PLK53" s="773"/>
      <c r="PLL53" s="773"/>
      <c r="PLM53" s="773"/>
      <c r="PLN53" s="773"/>
      <c r="PLO53" s="773"/>
      <c r="PLP53" s="773"/>
      <c r="PLQ53" s="773"/>
      <c r="PLR53" s="773"/>
      <c r="PLS53" s="773"/>
      <c r="PLT53" s="773"/>
      <c r="PLU53" s="773"/>
      <c r="PLV53" s="773"/>
      <c r="PLW53" s="773"/>
      <c r="PLX53" s="773"/>
      <c r="PLY53" s="773"/>
      <c r="PLZ53" s="773"/>
      <c r="PMA53" s="773"/>
      <c r="PMB53" s="773"/>
      <c r="PMC53" s="773"/>
      <c r="PMD53" s="773"/>
      <c r="PME53" s="773"/>
      <c r="PMF53" s="773"/>
      <c r="PMG53" s="773"/>
      <c r="PMH53" s="773"/>
      <c r="PMI53" s="773"/>
      <c r="PMJ53" s="773"/>
      <c r="PMK53" s="773"/>
      <c r="PML53" s="773"/>
      <c r="PMM53" s="773"/>
      <c r="PMN53" s="773"/>
      <c r="PMO53" s="773"/>
      <c r="PMP53" s="773"/>
      <c r="PMQ53" s="773"/>
      <c r="PMR53" s="773"/>
      <c r="PMS53" s="773"/>
      <c r="PMT53" s="773"/>
      <c r="PMU53" s="773"/>
      <c r="PMV53" s="773"/>
      <c r="PMW53" s="773"/>
      <c r="PMX53" s="773"/>
      <c r="PMY53" s="773"/>
      <c r="PMZ53" s="773"/>
      <c r="PNA53" s="773"/>
      <c r="PNB53" s="773"/>
      <c r="PNC53" s="773"/>
      <c r="PND53" s="773"/>
      <c r="PNE53" s="773"/>
      <c r="PNF53" s="773"/>
      <c r="PNG53" s="773"/>
      <c r="PNH53" s="773"/>
      <c r="PNI53" s="773"/>
      <c r="PNJ53" s="773"/>
      <c r="PNK53" s="773"/>
      <c r="PNL53" s="773"/>
      <c r="PNM53" s="773"/>
      <c r="PNN53" s="773"/>
      <c r="PNO53" s="773"/>
      <c r="PNP53" s="773"/>
      <c r="PNQ53" s="773"/>
      <c r="PNR53" s="773"/>
      <c r="PNS53" s="773"/>
      <c r="PNT53" s="773"/>
      <c r="PNU53" s="773"/>
      <c r="PNV53" s="773"/>
      <c r="PNW53" s="773"/>
      <c r="PNX53" s="773"/>
      <c r="PNY53" s="773"/>
      <c r="PNZ53" s="773"/>
      <c r="POA53" s="773"/>
      <c r="POB53" s="773"/>
      <c r="POC53" s="773"/>
      <c r="POD53" s="773"/>
      <c r="POE53" s="773"/>
      <c r="POF53" s="773"/>
      <c r="POG53" s="773"/>
      <c r="POH53" s="773"/>
      <c r="POI53" s="773"/>
      <c r="POJ53" s="773"/>
      <c r="POK53" s="773"/>
      <c r="POL53" s="773"/>
      <c r="POM53" s="773"/>
      <c r="PON53" s="773"/>
      <c r="POO53" s="773"/>
      <c r="POP53" s="773"/>
      <c r="POQ53" s="773"/>
      <c r="POR53" s="773"/>
      <c r="POS53" s="773"/>
      <c r="POT53" s="773"/>
      <c r="POU53" s="773"/>
      <c r="POV53" s="773"/>
      <c r="POW53" s="773"/>
      <c r="POX53" s="773"/>
      <c r="POY53" s="773"/>
      <c r="POZ53" s="773"/>
      <c r="PPA53" s="773"/>
      <c r="PPB53" s="773"/>
      <c r="PPC53" s="773"/>
      <c r="PPD53" s="773"/>
      <c r="PPE53" s="773"/>
      <c r="PPF53" s="773"/>
      <c r="PPG53" s="773"/>
      <c r="PPH53" s="773"/>
      <c r="PPI53" s="773"/>
      <c r="PPJ53" s="773"/>
      <c r="PPK53" s="773"/>
      <c r="PPL53" s="773"/>
      <c r="PPM53" s="773"/>
      <c r="PPN53" s="773"/>
      <c r="PPO53" s="773"/>
      <c r="PPP53" s="773"/>
      <c r="PPQ53" s="773"/>
      <c r="PPR53" s="773"/>
      <c r="PPS53" s="773"/>
      <c r="PPT53" s="773"/>
      <c r="PPU53" s="773"/>
      <c r="PPV53" s="773"/>
      <c r="PPW53" s="773"/>
      <c r="PPX53" s="773"/>
      <c r="PPY53" s="773"/>
      <c r="PPZ53" s="773"/>
      <c r="PQA53" s="773"/>
      <c r="PQB53" s="773"/>
      <c r="PQC53" s="773"/>
      <c r="PQM53" s="773"/>
      <c r="PQN53" s="773"/>
      <c r="PQO53" s="773"/>
      <c r="PQP53" s="773"/>
      <c r="PQQ53" s="773"/>
      <c r="PQR53" s="773"/>
      <c r="PQS53" s="773"/>
      <c r="PQT53" s="773"/>
      <c r="PQU53" s="773"/>
      <c r="PQV53" s="773"/>
      <c r="PQW53" s="773"/>
      <c r="PQX53" s="773"/>
      <c r="PQY53" s="773"/>
      <c r="PQZ53" s="773"/>
      <c r="PRA53" s="773"/>
      <c r="PRB53" s="773"/>
      <c r="PRC53" s="773"/>
      <c r="PRD53" s="773"/>
      <c r="PRE53" s="773"/>
      <c r="PRF53" s="773"/>
      <c r="PRG53" s="773"/>
      <c r="PRH53" s="773"/>
      <c r="PRI53" s="773"/>
      <c r="PRJ53" s="773"/>
      <c r="PRK53" s="773"/>
      <c r="PRL53" s="773"/>
      <c r="PRM53" s="773"/>
      <c r="PRN53" s="773"/>
      <c r="PRO53" s="773"/>
      <c r="PRP53" s="773"/>
      <c r="PRQ53" s="773"/>
      <c r="PRR53" s="773"/>
      <c r="PRS53" s="773"/>
      <c r="PRT53" s="773"/>
      <c r="PRU53" s="773"/>
      <c r="PRV53" s="773"/>
      <c r="PRW53" s="773"/>
      <c r="PRX53" s="773"/>
      <c r="PRY53" s="773"/>
      <c r="PRZ53" s="773"/>
      <c r="PSA53" s="773"/>
      <c r="PSB53" s="773"/>
      <c r="PSC53" s="773"/>
      <c r="PSD53" s="773"/>
      <c r="PSE53" s="773"/>
      <c r="PSF53" s="773"/>
      <c r="PSG53" s="773"/>
      <c r="PSH53" s="773"/>
      <c r="PSI53" s="773"/>
      <c r="PSJ53" s="773"/>
      <c r="PSK53" s="773"/>
      <c r="PSL53" s="773"/>
      <c r="PSM53" s="773"/>
      <c r="PSN53" s="773"/>
      <c r="PSO53" s="773"/>
      <c r="PSP53" s="773"/>
      <c r="PSQ53" s="773"/>
      <c r="PSR53" s="773"/>
      <c r="PSS53" s="773"/>
      <c r="PST53" s="773"/>
      <c r="PSU53" s="773"/>
      <c r="PSV53" s="773"/>
      <c r="PSW53" s="773"/>
      <c r="PSX53" s="773"/>
      <c r="PSY53" s="773"/>
      <c r="PSZ53" s="773"/>
      <c r="PTA53" s="773"/>
      <c r="PTB53" s="773"/>
      <c r="PTC53" s="773"/>
      <c r="PTD53" s="773"/>
      <c r="PTE53" s="773"/>
      <c r="PTF53" s="773"/>
      <c r="PTG53" s="773"/>
      <c r="PTH53" s="773"/>
      <c r="PTI53" s="773"/>
      <c r="PTJ53" s="773"/>
      <c r="PTK53" s="773"/>
      <c r="PTL53" s="773"/>
      <c r="PTM53" s="773"/>
      <c r="PTN53" s="773"/>
      <c r="PTO53" s="773"/>
      <c r="PTP53" s="773"/>
      <c r="PTQ53" s="773"/>
      <c r="PTR53" s="773"/>
      <c r="PTS53" s="773"/>
      <c r="PTT53" s="773"/>
      <c r="PTU53" s="773"/>
      <c r="PTV53" s="773"/>
      <c r="PTW53" s="773"/>
      <c r="PTX53" s="773"/>
      <c r="PTY53" s="773"/>
      <c r="PTZ53" s="773"/>
      <c r="PUA53" s="773"/>
      <c r="PUB53" s="773"/>
      <c r="PUC53" s="773"/>
      <c r="PUD53" s="773"/>
      <c r="PUE53" s="773"/>
      <c r="PUF53" s="773"/>
      <c r="PUG53" s="773"/>
      <c r="PUH53" s="773"/>
      <c r="PUI53" s="773"/>
      <c r="PUJ53" s="773"/>
      <c r="PUK53" s="773"/>
      <c r="PUL53" s="773"/>
      <c r="PUM53" s="773"/>
      <c r="PUN53" s="773"/>
      <c r="PUO53" s="773"/>
      <c r="PUP53" s="773"/>
      <c r="PUQ53" s="773"/>
      <c r="PUR53" s="773"/>
      <c r="PUS53" s="773"/>
      <c r="PUT53" s="773"/>
      <c r="PUU53" s="773"/>
      <c r="PUV53" s="773"/>
      <c r="PUW53" s="773"/>
      <c r="PUX53" s="773"/>
      <c r="PUY53" s="773"/>
      <c r="PUZ53" s="773"/>
      <c r="PVA53" s="773"/>
      <c r="PVB53" s="773"/>
      <c r="PVC53" s="773"/>
      <c r="PVD53" s="773"/>
      <c r="PVE53" s="773"/>
      <c r="PVF53" s="773"/>
      <c r="PVG53" s="773"/>
      <c r="PVH53" s="773"/>
      <c r="PVI53" s="773"/>
      <c r="PVJ53" s="773"/>
      <c r="PVK53" s="773"/>
      <c r="PVL53" s="773"/>
      <c r="PVM53" s="773"/>
      <c r="PVN53" s="773"/>
      <c r="PVO53" s="773"/>
      <c r="PVP53" s="773"/>
      <c r="PVQ53" s="773"/>
      <c r="PVR53" s="773"/>
      <c r="PVS53" s="773"/>
      <c r="PVT53" s="773"/>
      <c r="PVU53" s="773"/>
      <c r="PVV53" s="773"/>
      <c r="PVW53" s="773"/>
      <c r="PVX53" s="773"/>
      <c r="PVY53" s="773"/>
      <c r="PVZ53" s="773"/>
      <c r="PWA53" s="773"/>
      <c r="PWB53" s="773"/>
      <c r="PWC53" s="773"/>
      <c r="PWD53" s="773"/>
      <c r="PWE53" s="773"/>
      <c r="PWF53" s="773"/>
      <c r="PWG53" s="773"/>
      <c r="PWH53" s="773"/>
      <c r="PWI53" s="773"/>
      <c r="PWJ53" s="773"/>
      <c r="PWK53" s="773"/>
      <c r="PWL53" s="773"/>
      <c r="PWM53" s="773"/>
      <c r="PWN53" s="773"/>
      <c r="PWO53" s="773"/>
      <c r="PWP53" s="773"/>
      <c r="PWQ53" s="773"/>
      <c r="PWR53" s="773"/>
      <c r="PWS53" s="773"/>
      <c r="PWT53" s="773"/>
      <c r="PWU53" s="773"/>
      <c r="PWV53" s="773"/>
      <c r="PWW53" s="773"/>
      <c r="PWX53" s="773"/>
      <c r="PWY53" s="773"/>
      <c r="PWZ53" s="773"/>
      <c r="PXA53" s="773"/>
      <c r="PXB53" s="773"/>
      <c r="PXC53" s="773"/>
      <c r="PXD53" s="773"/>
      <c r="PXE53" s="773"/>
      <c r="PXF53" s="773"/>
      <c r="PXG53" s="773"/>
      <c r="PXH53" s="773"/>
      <c r="PXI53" s="773"/>
      <c r="PXJ53" s="773"/>
      <c r="PXK53" s="773"/>
      <c r="PXL53" s="773"/>
      <c r="PXM53" s="773"/>
      <c r="PXN53" s="773"/>
      <c r="PXO53" s="773"/>
      <c r="PXP53" s="773"/>
      <c r="PXQ53" s="773"/>
      <c r="PXR53" s="773"/>
      <c r="PXS53" s="773"/>
      <c r="PXT53" s="773"/>
      <c r="PXU53" s="773"/>
      <c r="PXV53" s="773"/>
      <c r="PXW53" s="773"/>
      <c r="PXX53" s="773"/>
      <c r="PXY53" s="773"/>
      <c r="PXZ53" s="773"/>
      <c r="PYA53" s="773"/>
      <c r="PYB53" s="773"/>
      <c r="PYC53" s="773"/>
      <c r="PYD53" s="773"/>
      <c r="PYE53" s="773"/>
      <c r="PYF53" s="773"/>
      <c r="PYG53" s="773"/>
      <c r="PYH53" s="773"/>
      <c r="PYI53" s="773"/>
      <c r="PYJ53" s="773"/>
      <c r="PYK53" s="773"/>
      <c r="PYL53" s="773"/>
      <c r="PYM53" s="773"/>
      <c r="PYN53" s="773"/>
      <c r="PYO53" s="773"/>
      <c r="PYP53" s="773"/>
      <c r="PYQ53" s="773"/>
      <c r="PYR53" s="773"/>
      <c r="PYS53" s="773"/>
      <c r="PYT53" s="773"/>
      <c r="PYU53" s="773"/>
      <c r="PYV53" s="773"/>
      <c r="PYW53" s="773"/>
      <c r="PYX53" s="773"/>
      <c r="PYY53" s="773"/>
      <c r="PYZ53" s="773"/>
      <c r="PZA53" s="773"/>
      <c r="PZB53" s="773"/>
      <c r="PZC53" s="773"/>
      <c r="PZD53" s="773"/>
      <c r="PZE53" s="773"/>
      <c r="PZF53" s="773"/>
      <c r="PZG53" s="773"/>
      <c r="PZH53" s="773"/>
      <c r="PZI53" s="773"/>
      <c r="PZJ53" s="773"/>
      <c r="PZK53" s="773"/>
      <c r="PZL53" s="773"/>
      <c r="PZM53" s="773"/>
      <c r="PZN53" s="773"/>
      <c r="PZO53" s="773"/>
      <c r="PZP53" s="773"/>
      <c r="PZQ53" s="773"/>
      <c r="PZR53" s="773"/>
      <c r="PZS53" s="773"/>
      <c r="PZT53" s="773"/>
      <c r="PZU53" s="773"/>
      <c r="PZV53" s="773"/>
      <c r="PZW53" s="773"/>
      <c r="PZX53" s="773"/>
      <c r="PZY53" s="773"/>
      <c r="PZZ53" s="773"/>
      <c r="QAA53" s="773"/>
      <c r="QAB53" s="773"/>
      <c r="QAC53" s="773"/>
      <c r="QAD53" s="773"/>
      <c r="QAE53" s="773"/>
      <c r="QAF53" s="773"/>
      <c r="QAG53" s="773"/>
      <c r="QAH53" s="773"/>
      <c r="QAI53" s="773"/>
      <c r="QAJ53" s="773"/>
      <c r="QAK53" s="773"/>
      <c r="QAL53" s="773"/>
      <c r="QAM53" s="773"/>
      <c r="QAN53" s="773"/>
      <c r="QAO53" s="773"/>
      <c r="QAP53" s="773"/>
      <c r="QAQ53" s="773"/>
      <c r="QAR53" s="773"/>
      <c r="QAS53" s="773"/>
      <c r="QAT53" s="773"/>
      <c r="QAU53" s="773"/>
      <c r="QAV53" s="773"/>
      <c r="QAW53" s="773"/>
      <c r="QAX53" s="773"/>
      <c r="QAY53" s="773"/>
      <c r="QAZ53" s="773"/>
      <c r="QBA53" s="773"/>
      <c r="QBB53" s="773"/>
      <c r="QBC53" s="773"/>
      <c r="QBD53" s="773"/>
      <c r="QBE53" s="773"/>
      <c r="QBF53" s="773"/>
      <c r="QBG53" s="773"/>
      <c r="QBH53" s="773"/>
      <c r="QBI53" s="773"/>
      <c r="QBJ53" s="773"/>
      <c r="QBK53" s="773"/>
      <c r="QBL53" s="773"/>
      <c r="QBM53" s="773"/>
      <c r="QBN53" s="773"/>
      <c r="QBO53" s="773"/>
      <c r="QBP53" s="773"/>
      <c r="QBQ53" s="773"/>
      <c r="QBR53" s="773"/>
      <c r="QBS53" s="773"/>
      <c r="QBT53" s="773"/>
      <c r="QBU53" s="773"/>
      <c r="QBV53" s="773"/>
      <c r="QBW53" s="773"/>
      <c r="QBX53" s="773"/>
      <c r="QBY53" s="773"/>
      <c r="QBZ53" s="773"/>
      <c r="QCA53" s="773"/>
      <c r="QCB53" s="773"/>
      <c r="QCC53" s="773"/>
      <c r="QCD53" s="773"/>
      <c r="QCE53" s="773"/>
      <c r="QCF53" s="773"/>
      <c r="QCG53" s="773"/>
      <c r="QCH53" s="773"/>
      <c r="QCI53" s="773"/>
      <c r="QCJ53" s="773"/>
      <c r="QCK53" s="773"/>
      <c r="QCL53" s="773"/>
      <c r="QCM53" s="773"/>
      <c r="QCN53" s="773"/>
      <c r="QCO53" s="773"/>
      <c r="QCP53" s="773"/>
      <c r="QCQ53" s="773"/>
      <c r="QCR53" s="773"/>
      <c r="QCS53" s="773"/>
      <c r="QCT53" s="773"/>
      <c r="QCU53" s="773"/>
      <c r="QCV53" s="773"/>
      <c r="QCW53" s="773"/>
      <c r="QCX53" s="773"/>
      <c r="QCY53" s="773"/>
      <c r="QCZ53" s="773"/>
      <c r="QDA53" s="773"/>
      <c r="QDB53" s="773"/>
      <c r="QDC53" s="773"/>
      <c r="QDD53" s="773"/>
      <c r="QDE53" s="773"/>
      <c r="QDF53" s="773"/>
      <c r="QDG53" s="773"/>
      <c r="QDH53" s="773"/>
      <c r="QDI53" s="773"/>
      <c r="QDJ53" s="773"/>
      <c r="QDK53" s="773"/>
      <c r="QDL53" s="773"/>
      <c r="QDM53" s="773"/>
      <c r="QDN53" s="773"/>
      <c r="QDO53" s="773"/>
      <c r="QDP53" s="773"/>
      <c r="QDQ53" s="773"/>
      <c r="QDR53" s="773"/>
      <c r="QDS53" s="773"/>
      <c r="QDT53" s="773"/>
      <c r="QDU53" s="773"/>
      <c r="QDV53" s="773"/>
      <c r="QDW53" s="773"/>
      <c r="QDX53" s="773"/>
      <c r="QDY53" s="773"/>
      <c r="QDZ53" s="773"/>
      <c r="QEA53" s="773"/>
      <c r="QEB53" s="773"/>
      <c r="QEC53" s="773"/>
      <c r="QED53" s="773"/>
      <c r="QEE53" s="773"/>
      <c r="QEF53" s="773"/>
      <c r="QEG53" s="773"/>
      <c r="QEH53" s="773"/>
      <c r="QEI53" s="773"/>
      <c r="QEJ53" s="773"/>
      <c r="QEK53" s="773"/>
      <c r="QEL53" s="773"/>
      <c r="QEM53" s="773"/>
      <c r="QEN53" s="773"/>
      <c r="QEO53" s="773"/>
      <c r="QEP53" s="773"/>
      <c r="QEQ53" s="773"/>
      <c r="QER53" s="773"/>
      <c r="QES53" s="773"/>
      <c r="QET53" s="773"/>
      <c r="QEU53" s="773"/>
      <c r="QEV53" s="773"/>
      <c r="QEW53" s="773"/>
      <c r="QEX53" s="773"/>
      <c r="QEY53" s="773"/>
      <c r="QEZ53" s="773"/>
      <c r="QFA53" s="773"/>
      <c r="QFB53" s="773"/>
      <c r="QFC53" s="773"/>
      <c r="QFD53" s="773"/>
      <c r="QFE53" s="773"/>
      <c r="QFF53" s="773"/>
      <c r="QFG53" s="773"/>
      <c r="QFH53" s="773"/>
      <c r="QFI53" s="773"/>
      <c r="QFJ53" s="773"/>
      <c r="QFK53" s="773"/>
      <c r="QFL53" s="773"/>
      <c r="QFM53" s="773"/>
      <c r="QFN53" s="773"/>
      <c r="QFO53" s="773"/>
      <c r="QFP53" s="773"/>
      <c r="QFQ53" s="773"/>
      <c r="QFR53" s="773"/>
      <c r="QFS53" s="773"/>
      <c r="QFT53" s="773"/>
      <c r="QFU53" s="773"/>
      <c r="QFV53" s="773"/>
      <c r="QFW53" s="773"/>
      <c r="QFX53" s="773"/>
      <c r="QFY53" s="773"/>
      <c r="QFZ53" s="773"/>
      <c r="QGA53" s="773"/>
      <c r="QGB53" s="773"/>
      <c r="QGC53" s="773"/>
      <c r="QGD53" s="773"/>
      <c r="QGE53" s="773"/>
      <c r="QGF53" s="773"/>
      <c r="QGG53" s="773"/>
      <c r="QGH53" s="773"/>
      <c r="QGI53" s="773"/>
      <c r="QGJ53" s="773"/>
      <c r="QGK53" s="773"/>
      <c r="QGL53" s="773"/>
      <c r="QGM53" s="773"/>
      <c r="QGN53" s="773"/>
      <c r="QGO53" s="773"/>
      <c r="QGP53" s="773"/>
      <c r="QGQ53" s="773"/>
      <c r="QGR53" s="773"/>
      <c r="QGS53" s="773"/>
      <c r="QGT53" s="773"/>
      <c r="QGU53" s="773"/>
      <c r="QGV53" s="773"/>
      <c r="QGW53" s="773"/>
      <c r="QGX53" s="773"/>
      <c r="QGY53" s="773"/>
      <c r="QGZ53" s="773"/>
      <c r="QHA53" s="773"/>
      <c r="QHB53" s="773"/>
      <c r="QHC53" s="773"/>
      <c r="QHD53" s="773"/>
      <c r="QHE53" s="773"/>
      <c r="QHF53" s="773"/>
      <c r="QHG53" s="773"/>
      <c r="QHH53" s="773"/>
      <c r="QHI53" s="773"/>
      <c r="QHJ53" s="773"/>
      <c r="QHK53" s="773"/>
      <c r="QHL53" s="773"/>
      <c r="QHM53" s="773"/>
      <c r="QHN53" s="773"/>
      <c r="QHO53" s="773"/>
      <c r="QHP53" s="773"/>
      <c r="QHQ53" s="773"/>
      <c r="QHR53" s="773"/>
      <c r="QHS53" s="773"/>
      <c r="QHT53" s="773"/>
      <c r="QHU53" s="773"/>
      <c r="QHV53" s="773"/>
      <c r="QHW53" s="773"/>
      <c r="QHX53" s="773"/>
      <c r="QHY53" s="773"/>
      <c r="QHZ53" s="773"/>
      <c r="QIA53" s="773"/>
      <c r="QIB53" s="773"/>
      <c r="QIC53" s="773"/>
      <c r="QID53" s="773"/>
      <c r="QIE53" s="773"/>
      <c r="QIF53" s="773"/>
      <c r="QIG53" s="773"/>
      <c r="QIH53" s="773"/>
      <c r="QII53" s="773"/>
      <c r="QIJ53" s="773"/>
      <c r="QIK53" s="773"/>
      <c r="QIL53" s="773"/>
      <c r="QIM53" s="773"/>
      <c r="QIN53" s="773"/>
      <c r="QIO53" s="773"/>
      <c r="QIP53" s="773"/>
      <c r="QIQ53" s="773"/>
      <c r="QIR53" s="773"/>
      <c r="QIS53" s="773"/>
      <c r="QIT53" s="773"/>
      <c r="QIU53" s="773"/>
      <c r="QIV53" s="773"/>
      <c r="QIW53" s="773"/>
      <c r="QIX53" s="773"/>
      <c r="QIY53" s="773"/>
      <c r="QIZ53" s="773"/>
      <c r="QJA53" s="773"/>
      <c r="QJB53" s="773"/>
      <c r="QJC53" s="773"/>
      <c r="QJD53" s="773"/>
      <c r="QJE53" s="773"/>
      <c r="QJF53" s="773"/>
      <c r="QJG53" s="773"/>
      <c r="QJH53" s="773"/>
      <c r="QJI53" s="773"/>
      <c r="QJJ53" s="773"/>
      <c r="QJK53" s="773"/>
      <c r="QJL53" s="773"/>
      <c r="QJM53" s="773"/>
      <c r="QJN53" s="773"/>
      <c r="QJO53" s="773"/>
      <c r="QJP53" s="773"/>
      <c r="QJQ53" s="773"/>
      <c r="QJR53" s="773"/>
      <c r="QJS53" s="773"/>
      <c r="QJT53" s="773"/>
      <c r="QJU53" s="773"/>
      <c r="QJV53" s="773"/>
      <c r="QJW53" s="773"/>
      <c r="QJX53" s="773"/>
      <c r="QJY53" s="773"/>
      <c r="QJZ53" s="773"/>
      <c r="QKA53" s="773"/>
      <c r="QKB53" s="773"/>
      <c r="QKC53" s="773"/>
      <c r="QKD53" s="773"/>
      <c r="QKE53" s="773"/>
      <c r="QKF53" s="773"/>
      <c r="QKG53" s="773"/>
      <c r="QKH53" s="773"/>
      <c r="QKI53" s="773"/>
      <c r="QKJ53" s="773"/>
      <c r="QKK53" s="773"/>
      <c r="QKL53" s="773"/>
      <c r="QKM53" s="773"/>
      <c r="QKN53" s="773"/>
      <c r="QKO53" s="773"/>
      <c r="QKP53" s="773"/>
      <c r="QKQ53" s="773"/>
      <c r="QKR53" s="773"/>
      <c r="QKS53" s="773"/>
      <c r="QKT53" s="773"/>
      <c r="QKU53" s="773"/>
      <c r="QKV53" s="773"/>
      <c r="QKW53" s="773"/>
      <c r="QKX53" s="773"/>
      <c r="QKY53" s="773"/>
      <c r="QKZ53" s="773"/>
      <c r="QLA53" s="773"/>
      <c r="QLB53" s="773"/>
      <c r="QLC53" s="773"/>
      <c r="QLD53" s="773"/>
      <c r="QLE53" s="773"/>
      <c r="QLF53" s="773"/>
      <c r="QLG53" s="773"/>
      <c r="QLH53" s="773"/>
      <c r="QLI53" s="773"/>
      <c r="QLJ53" s="773"/>
      <c r="QLK53" s="773"/>
      <c r="QLL53" s="773"/>
      <c r="QLM53" s="773"/>
      <c r="QLN53" s="773"/>
      <c r="QLO53" s="773"/>
      <c r="QLP53" s="773"/>
      <c r="QLQ53" s="773"/>
      <c r="QLR53" s="773"/>
      <c r="QLS53" s="773"/>
      <c r="QLT53" s="773"/>
      <c r="QLU53" s="773"/>
      <c r="QLV53" s="773"/>
      <c r="QLW53" s="773"/>
      <c r="QLX53" s="773"/>
      <c r="QLY53" s="773"/>
      <c r="QLZ53" s="773"/>
      <c r="QMA53" s="773"/>
      <c r="QMB53" s="773"/>
      <c r="QMC53" s="773"/>
      <c r="QMD53" s="773"/>
      <c r="QME53" s="773"/>
      <c r="QMF53" s="773"/>
      <c r="QMG53" s="773"/>
      <c r="QMH53" s="773"/>
      <c r="QMI53" s="773"/>
      <c r="QMJ53" s="773"/>
      <c r="QMK53" s="773"/>
      <c r="QML53" s="773"/>
      <c r="QMM53" s="773"/>
      <c r="QMN53" s="773"/>
      <c r="QMO53" s="773"/>
      <c r="QMP53" s="773"/>
      <c r="QMQ53" s="773"/>
      <c r="QMR53" s="773"/>
      <c r="QMS53" s="773"/>
      <c r="QMT53" s="773"/>
      <c r="QMU53" s="773"/>
      <c r="QMV53" s="773"/>
      <c r="QMW53" s="773"/>
      <c r="QMX53" s="773"/>
      <c r="QMY53" s="773"/>
      <c r="QMZ53" s="773"/>
      <c r="QNA53" s="773"/>
      <c r="QNB53" s="773"/>
      <c r="QNC53" s="773"/>
      <c r="QND53" s="773"/>
      <c r="QNE53" s="773"/>
      <c r="QNF53" s="773"/>
      <c r="QNG53" s="773"/>
      <c r="QNH53" s="773"/>
      <c r="QNI53" s="773"/>
      <c r="QNJ53" s="773"/>
      <c r="QNK53" s="773"/>
      <c r="QNL53" s="773"/>
      <c r="QNM53" s="773"/>
      <c r="QNN53" s="773"/>
      <c r="QNO53" s="773"/>
      <c r="QNP53" s="773"/>
      <c r="QNQ53" s="773"/>
      <c r="QNR53" s="773"/>
      <c r="QNS53" s="773"/>
      <c r="QNT53" s="773"/>
      <c r="QNU53" s="773"/>
      <c r="QNV53" s="773"/>
      <c r="QNW53" s="773"/>
      <c r="QNX53" s="773"/>
      <c r="QNY53" s="773"/>
      <c r="QNZ53" s="773"/>
      <c r="QOA53" s="773"/>
      <c r="QOB53" s="773"/>
      <c r="QOC53" s="773"/>
      <c r="QOD53" s="773"/>
      <c r="QOE53" s="773"/>
      <c r="QOF53" s="773"/>
      <c r="QOG53" s="773"/>
      <c r="QOH53" s="773"/>
      <c r="QOI53" s="773"/>
      <c r="QOJ53" s="773"/>
      <c r="QOK53" s="773"/>
      <c r="QOL53" s="773"/>
      <c r="QOM53" s="773"/>
      <c r="QON53" s="773"/>
      <c r="QOO53" s="773"/>
      <c r="QOP53" s="773"/>
      <c r="QOQ53" s="773"/>
      <c r="QOR53" s="773"/>
      <c r="QOS53" s="773"/>
      <c r="QOT53" s="773"/>
      <c r="QOU53" s="773"/>
      <c r="QOV53" s="773"/>
      <c r="QOW53" s="773"/>
      <c r="QOX53" s="773"/>
      <c r="QOY53" s="773"/>
      <c r="QOZ53" s="773"/>
      <c r="QPA53" s="773"/>
      <c r="QPB53" s="773"/>
      <c r="QPC53" s="773"/>
      <c r="QPD53" s="773"/>
      <c r="QPE53" s="773"/>
      <c r="QPF53" s="773"/>
      <c r="QPG53" s="773"/>
      <c r="QPH53" s="773"/>
      <c r="QPI53" s="773"/>
      <c r="QPJ53" s="773"/>
      <c r="QPK53" s="773"/>
      <c r="QPL53" s="773"/>
      <c r="QPM53" s="773"/>
      <c r="QPN53" s="773"/>
      <c r="QPO53" s="773"/>
      <c r="QPP53" s="773"/>
      <c r="QPQ53" s="773"/>
      <c r="QPR53" s="773"/>
      <c r="QPS53" s="773"/>
      <c r="QPT53" s="773"/>
      <c r="QPU53" s="773"/>
      <c r="QPV53" s="773"/>
      <c r="QPW53" s="773"/>
      <c r="QPX53" s="773"/>
      <c r="QPY53" s="773"/>
      <c r="QPZ53" s="773"/>
      <c r="QQA53" s="773"/>
      <c r="QQB53" s="773"/>
      <c r="QQC53" s="773"/>
      <c r="QQD53" s="773"/>
      <c r="QQE53" s="773"/>
      <c r="QQF53" s="773"/>
      <c r="QQG53" s="773"/>
      <c r="QQH53" s="773"/>
      <c r="QQI53" s="773"/>
      <c r="QQJ53" s="773"/>
      <c r="QQK53" s="773"/>
      <c r="QQL53" s="773"/>
      <c r="QQM53" s="773"/>
      <c r="QQN53" s="773"/>
      <c r="QQO53" s="773"/>
      <c r="QQP53" s="773"/>
      <c r="QQQ53" s="773"/>
      <c r="QQR53" s="773"/>
      <c r="QQS53" s="773"/>
      <c r="QQT53" s="773"/>
      <c r="QQU53" s="773"/>
      <c r="QQV53" s="773"/>
      <c r="QQW53" s="773"/>
      <c r="QQX53" s="773"/>
      <c r="QQY53" s="773"/>
      <c r="QQZ53" s="773"/>
      <c r="QRA53" s="773"/>
      <c r="QRB53" s="773"/>
      <c r="QRC53" s="773"/>
      <c r="QRD53" s="773"/>
      <c r="QRE53" s="773"/>
      <c r="QRF53" s="773"/>
      <c r="QRG53" s="773"/>
      <c r="QRH53" s="773"/>
      <c r="QRI53" s="773"/>
      <c r="QRJ53" s="773"/>
      <c r="QRK53" s="773"/>
      <c r="QRL53" s="773"/>
      <c r="QRM53" s="773"/>
      <c r="QRN53" s="773"/>
      <c r="QRO53" s="773"/>
      <c r="QRP53" s="773"/>
      <c r="QRQ53" s="773"/>
      <c r="QRR53" s="773"/>
      <c r="QRS53" s="773"/>
      <c r="QRT53" s="773"/>
      <c r="QRU53" s="773"/>
      <c r="QRV53" s="773"/>
      <c r="QRW53" s="773"/>
      <c r="QRX53" s="773"/>
      <c r="QRY53" s="773"/>
      <c r="QRZ53" s="773"/>
      <c r="QSA53" s="773"/>
      <c r="QSB53" s="773"/>
      <c r="QSC53" s="773"/>
      <c r="QSD53" s="773"/>
      <c r="QSE53" s="773"/>
      <c r="QSF53" s="773"/>
      <c r="QSG53" s="773"/>
      <c r="QSH53" s="773"/>
      <c r="QSI53" s="773"/>
      <c r="QSJ53" s="773"/>
      <c r="QSK53" s="773"/>
      <c r="QSL53" s="773"/>
      <c r="QSM53" s="773"/>
      <c r="QSN53" s="773"/>
      <c r="QSO53" s="773"/>
      <c r="QSP53" s="773"/>
      <c r="QSQ53" s="773"/>
      <c r="QSR53" s="773"/>
      <c r="QSS53" s="773"/>
      <c r="QST53" s="773"/>
      <c r="QSU53" s="773"/>
      <c r="QSV53" s="773"/>
      <c r="QSW53" s="773"/>
      <c r="QSX53" s="773"/>
      <c r="QSY53" s="773"/>
      <c r="QSZ53" s="773"/>
      <c r="QTA53" s="773"/>
      <c r="QTB53" s="773"/>
      <c r="QTC53" s="773"/>
      <c r="QTD53" s="773"/>
      <c r="QTE53" s="773"/>
      <c r="QTF53" s="773"/>
      <c r="QTG53" s="773"/>
      <c r="QTH53" s="773"/>
      <c r="QTI53" s="773"/>
      <c r="QTJ53" s="773"/>
      <c r="QTK53" s="773"/>
      <c r="QTL53" s="773"/>
      <c r="QTM53" s="773"/>
      <c r="QTN53" s="773"/>
      <c r="QTO53" s="773"/>
      <c r="QTP53" s="773"/>
      <c r="QTQ53" s="773"/>
      <c r="QTR53" s="773"/>
      <c r="QTS53" s="773"/>
      <c r="QTT53" s="773"/>
      <c r="QTU53" s="773"/>
      <c r="QTV53" s="773"/>
      <c r="QTW53" s="773"/>
      <c r="QTX53" s="773"/>
      <c r="QTY53" s="773"/>
      <c r="QTZ53" s="773"/>
      <c r="QUA53" s="773"/>
      <c r="QUB53" s="773"/>
      <c r="QUC53" s="773"/>
      <c r="QUD53" s="773"/>
      <c r="QUE53" s="773"/>
      <c r="QUF53" s="773"/>
      <c r="QUG53" s="773"/>
      <c r="QUH53" s="773"/>
      <c r="QUI53" s="773"/>
      <c r="QUJ53" s="773"/>
      <c r="QUK53" s="773"/>
      <c r="QUL53" s="773"/>
      <c r="QUM53" s="773"/>
      <c r="QUN53" s="773"/>
      <c r="QUO53" s="773"/>
      <c r="QUP53" s="773"/>
      <c r="QUQ53" s="773"/>
      <c r="QUR53" s="773"/>
      <c r="QUS53" s="773"/>
      <c r="QUT53" s="773"/>
      <c r="QUU53" s="773"/>
      <c r="QUV53" s="773"/>
      <c r="QUW53" s="773"/>
      <c r="QUX53" s="773"/>
      <c r="QUY53" s="773"/>
      <c r="QUZ53" s="773"/>
      <c r="QVA53" s="773"/>
      <c r="QVB53" s="773"/>
      <c r="QVC53" s="773"/>
      <c r="QVD53" s="773"/>
      <c r="QVE53" s="773"/>
      <c r="QVF53" s="773"/>
      <c r="QVG53" s="773"/>
      <c r="QVH53" s="773"/>
      <c r="QVI53" s="773"/>
      <c r="QVJ53" s="773"/>
      <c r="QVK53" s="773"/>
      <c r="QVL53" s="773"/>
      <c r="QVM53" s="773"/>
      <c r="QVN53" s="773"/>
      <c r="QVO53" s="773"/>
      <c r="QVP53" s="773"/>
      <c r="QVQ53" s="773"/>
      <c r="QVR53" s="773"/>
      <c r="QVS53" s="773"/>
      <c r="QVT53" s="773"/>
      <c r="QVU53" s="773"/>
      <c r="QVV53" s="773"/>
      <c r="QVW53" s="773"/>
      <c r="QVX53" s="773"/>
      <c r="QVY53" s="773"/>
      <c r="QVZ53" s="773"/>
      <c r="QWA53" s="773"/>
      <c r="QWB53" s="773"/>
      <c r="QWC53" s="773"/>
      <c r="QWD53" s="773"/>
      <c r="QWE53" s="773"/>
      <c r="QWF53" s="773"/>
      <c r="QWG53" s="773"/>
      <c r="QWH53" s="773"/>
      <c r="QWI53" s="773"/>
      <c r="QWJ53" s="773"/>
      <c r="QWK53" s="773"/>
      <c r="QWL53" s="773"/>
      <c r="QWM53" s="773"/>
      <c r="QWN53" s="773"/>
      <c r="QWO53" s="773"/>
      <c r="QWP53" s="773"/>
      <c r="QWQ53" s="773"/>
      <c r="QWR53" s="773"/>
      <c r="QWS53" s="773"/>
      <c r="QWT53" s="773"/>
      <c r="QWU53" s="773"/>
      <c r="QWV53" s="773"/>
      <c r="QWW53" s="773"/>
      <c r="QWX53" s="773"/>
      <c r="QWY53" s="773"/>
      <c r="QWZ53" s="773"/>
      <c r="QXA53" s="773"/>
      <c r="QXB53" s="773"/>
      <c r="QXC53" s="773"/>
      <c r="QXD53" s="773"/>
      <c r="QXE53" s="773"/>
      <c r="QXF53" s="773"/>
      <c r="QXG53" s="773"/>
      <c r="QXH53" s="773"/>
      <c r="QXI53" s="773"/>
      <c r="QXJ53" s="773"/>
      <c r="QXK53" s="773"/>
      <c r="QXL53" s="773"/>
      <c r="QXM53" s="773"/>
      <c r="QXN53" s="773"/>
      <c r="QXO53" s="773"/>
      <c r="QXP53" s="773"/>
      <c r="QXQ53" s="773"/>
      <c r="QXR53" s="773"/>
      <c r="QXS53" s="773"/>
      <c r="QXT53" s="773"/>
      <c r="QXU53" s="773"/>
      <c r="QXV53" s="773"/>
      <c r="QXW53" s="773"/>
      <c r="QXX53" s="773"/>
      <c r="QXY53" s="773"/>
      <c r="QXZ53" s="773"/>
      <c r="QYA53" s="773"/>
      <c r="QYB53" s="773"/>
      <c r="QYC53" s="773"/>
      <c r="QYD53" s="773"/>
      <c r="QYE53" s="773"/>
      <c r="QYF53" s="773"/>
      <c r="QYG53" s="773"/>
      <c r="QYH53" s="773"/>
      <c r="QYI53" s="773"/>
      <c r="QYJ53" s="773"/>
      <c r="QYK53" s="773"/>
      <c r="QYL53" s="773"/>
      <c r="QYM53" s="773"/>
      <c r="QYN53" s="773"/>
      <c r="QYO53" s="773"/>
      <c r="QYP53" s="773"/>
      <c r="QYQ53" s="773"/>
      <c r="QYR53" s="773"/>
      <c r="QYS53" s="773"/>
      <c r="QYT53" s="773"/>
      <c r="QYU53" s="773"/>
      <c r="QYV53" s="773"/>
      <c r="QYW53" s="773"/>
      <c r="QYX53" s="773"/>
      <c r="QYY53" s="773"/>
      <c r="QYZ53" s="773"/>
      <c r="QZA53" s="773"/>
      <c r="QZB53" s="773"/>
      <c r="QZC53" s="773"/>
      <c r="QZD53" s="773"/>
      <c r="QZE53" s="773"/>
      <c r="QZF53" s="773"/>
      <c r="QZG53" s="773"/>
      <c r="QZH53" s="773"/>
      <c r="QZI53" s="773"/>
      <c r="QZJ53" s="773"/>
      <c r="QZK53" s="773"/>
      <c r="QZL53" s="773"/>
      <c r="QZM53" s="773"/>
      <c r="QZN53" s="773"/>
      <c r="QZO53" s="773"/>
      <c r="QZP53" s="773"/>
      <c r="QZQ53" s="773"/>
      <c r="QZR53" s="773"/>
      <c r="QZS53" s="773"/>
      <c r="QZT53" s="773"/>
      <c r="QZU53" s="773"/>
      <c r="QZV53" s="773"/>
      <c r="QZW53" s="773"/>
      <c r="QZX53" s="773"/>
      <c r="QZY53" s="773"/>
      <c r="QZZ53" s="773"/>
      <c r="RAA53" s="773"/>
      <c r="RAB53" s="773"/>
      <c r="RAC53" s="773"/>
      <c r="RAD53" s="773"/>
      <c r="RAE53" s="773"/>
      <c r="RAF53" s="773"/>
      <c r="RAG53" s="773"/>
      <c r="RAH53" s="773"/>
      <c r="RAI53" s="773"/>
      <c r="RAJ53" s="773"/>
      <c r="RAK53" s="773"/>
      <c r="RAL53" s="773"/>
      <c r="RAM53" s="773"/>
      <c r="RAN53" s="773"/>
      <c r="RAO53" s="773"/>
      <c r="RAP53" s="773"/>
      <c r="RAQ53" s="773"/>
      <c r="RAR53" s="773"/>
      <c r="RAS53" s="773"/>
      <c r="RAT53" s="773"/>
      <c r="RAU53" s="773"/>
      <c r="RAV53" s="773"/>
      <c r="RAW53" s="773"/>
      <c r="RAX53" s="773"/>
      <c r="RAY53" s="773"/>
      <c r="RAZ53" s="773"/>
      <c r="RBA53" s="773"/>
      <c r="RBB53" s="773"/>
      <c r="RBC53" s="773"/>
      <c r="RBD53" s="773"/>
      <c r="RBE53" s="773"/>
      <c r="RBF53" s="773"/>
      <c r="RBG53" s="773"/>
      <c r="RBH53" s="773"/>
      <c r="RBI53" s="773"/>
      <c r="RBJ53" s="773"/>
      <c r="RBK53" s="773"/>
      <c r="RBL53" s="773"/>
      <c r="RBM53" s="773"/>
      <c r="RBN53" s="773"/>
      <c r="RBO53" s="773"/>
      <c r="RBP53" s="773"/>
      <c r="RBQ53" s="773"/>
      <c r="RBR53" s="773"/>
      <c r="RBS53" s="773"/>
      <c r="RBT53" s="773"/>
      <c r="RBU53" s="773"/>
      <c r="RBV53" s="773"/>
      <c r="RBW53" s="773"/>
      <c r="RBX53" s="773"/>
      <c r="RBY53" s="773"/>
      <c r="RBZ53" s="773"/>
      <c r="RCA53" s="773"/>
      <c r="RCB53" s="773"/>
      <c r="RCC53" s="773"/>
      <c r="RCD53" s="773"/>
      <c r="RCE53" s="773"/>
      <c r="RCF53" s="773"/>
      <c r="RCG53" s="773"/>
      <c r="RCH53" s="773"/>
      <c r="RCI53" s="773"/>
      <c r="RCJ53" s="773"/>
      <c r="RCK53" s="773"/>
      <c r="RCL53" s="773"/>
      <c r="RCM53" s="773"/>
      <c r="RCN53" s="773"/>
      <c r="RCO53" s="773"/>
      <c r="RCP53" s="773"/>
      <c r="RCQ53" s="773"/>
      <c r="RCR53" s="773"/>
      <c r="RCS53" s="773"/>
      <c r="RCT53" s="773"/>
      <c r="RCU53" s="773"/>
      <c r="RCV53" s="773"/>
      <c r="RCW53" s="773"/>
      <c r="RCX53" s="773"/>
      <c r="RCY53" s="773"/>
      <c r="RCZ53" s="773"/>
      <c r="RDA53" s="773"/>
      <c r="RDB53" s="773"/>
      <c r="RDC53" s="773"/>
      <c r="RDD53" s="773"/>
      <c r="RDE53" s="773"/>
      <c r="RDF53" s="773"/>
      <c r="RDG53" s="773"/>
      <c r="RDH53" s="773"/>
      <c r="RDI53" s="773"/>
      <c r="RDS53" s="773"/>
      <c r="RDT53" s="773"/>
      <c r="RDU53" s="773"/>
      <c r="RDV53" s="773"/>
      <c r="RDW53" s="773"/>
      <c r="RDX53" s="773"/>
      <c r="RDY53" s="773"/>
      <c r="RDZ53" s="773"/>
      <c r="REA53" s="773"/>
      <c r="REB53" s="773"/>
      <c r="REC53" s="773"/>
      <c r="RED53" s="773"/>
      <c r="REE53" s="773"/>
      <c r="REF53" s="773"/>
      <c r="REG53" s="773"/>
      <c r="REH53" s="773"/>
      <c r="REI53" s="773"/>
      <c r="REJ53" s="773"/>
      <c r="REK53" s="773"/>
      <c r="REL53" s="773"/>
      <c r="REM53" s="773"/>
      <c r="REN53" s="773"/>
      <c r="REO53" s="773"/>
      <c r="REP53" s="773"/>
      <c r="REQ53" s="773"/>
      <c r="RER53" s="773"/>
      <c r="RES53" s="773"/>
      <c r="RET53" s="773"/>
      <c r="REU53" s="773"/>
      <c r="REV53" s="773"/>
      <c r="REW53" s="773"/>
      <c r="REX53" s="773"/>
      <c r="REY53" s="773"/>
      <c r="REZ53" s="773"/>
      <c r="RFA53" s="773"/>
      <c r="RFB53" s="773"/>
      <c r="RFC53" s="773"/>
      <c r="RFD53" s="773"/>
      <c r="RFE53" s="773"/>
      <c r="RFF53" s="773"/>
      <c r="RFG53" s="773"/>
      <c r="RFH53" s="773"/>
      <c r="RFI53" s="773"/>
      <c r="RFJ53" s="773"/>
      <c r="RFK53" s="773"/>
      <c r="RFL53" s="773"/>
      <c r="RFM53" s="773"/>
      <c r="RFN53" s="773"/>
      <c r="RFO53" s="773"/>
      <c r="RFP53" s="773"/>
      <c r="RFQ53" s="773"/>
      <c r="RFR53" s="773"/>
      <c r="RFS53" s="773"/>
      <c r="RFT53" s="773"/>
      <c r="RFU53" s="773"/>
      <c r="RFV53" s="773"/>
      <c r="RFW53" s="773"/>
      <c r="RFX53" s="773"/>
      <c r="RFY53" s="773"/>
      <c r="RFZ53" s="773"/>
      <c r="RGA53" s="773"/>
      <c r="RGB53" s="773"/>
      <c r="RGC53" s="773"/>
      <c r="RGD53" s="773"/>
      <c r="RGE53" s="773"/>
      <c r="RGF53" s="773"/>
      <c r="RGG53" s="773"/>
      <c r="RGH53" s="773"/>
      <c r="RGI53" s="773"/>
      <c r="RGJ53" s="773"/>
      <c r="RGK53" s="773"/>
      <c r="RGL53" s="773"/>
      <c r="RGM53" s="773"/>
      <c r="RGN53" s="773"/>
      <c r="RGO53" s="773"/>
      <c r="RGP53" s="773"/>
      <c r="RGQ53" s="773"/>
      <c r="RGR53" s="773"/>
      <c r="RGS53" s="773"/>
      <c r="RGT53" s="773"/>
      <c r="RGU53" s="773"/>
      <c r="RGV53" s="773"/>
      <c r="RGW53" s="773"/>
      <c r="RGX53" s="773"/>
      <c r="RGY53" s="773"/>
      <c r="RGZ53" s="773"/>
      <c r="RHA53" s="773"/>
      <c r="RHB53" s="773"/>
      <c r="RHC53" s="773"/>
      <c r="RHD53" s="773"/>
      <c r="RHE53" s="773"/>
      <c r="RHF53" s="773"/>
      <c r="RHG53" s="773"/>
      <c r="RHH53" s="773"/>
      <c r="RHI53" s="773"/>
      <c r="RHJ53" s="773"/>
      <c r="RHK53" s="773"/>
      <c r="RHL53" s="773"/>
      <c r="RHM53" s="773"/>
      <c r="RHN53" s="773"/>
      <c r="RHO53" s="773"/>
      <c r="RHP53" s="773"/>
      <c r="RHQ53" s="773"/>
      <c r="RHR53" s="773"/>
      <c r="RHS53" s="773"/>
      <c r="RHT53" s="773"/>
      <c r="RHU53" s="773"/>
      <c r="RHV53" s="773"/>
      <c r="RHW53" s="773"/>
      <c r="RHX53" s="773"/>
      <c r="RHY53" s="773"/>
      <c r="RHZ53" s="773"/>
      <c r="RIA53" s="773"/>
      <c r="RIB53" s="773"/>
      <c r="RIC53" s="773"/>
      <c r="RID53" s="773"/>
      <c r="RIE53" s="773"/>
      <c r="RIF53" s="773"/>
      <c r="RIG53" s="773"/>
      <c r="RIH53" s="773"/>
      <c r="RII53" s="773"/>
      <c r="RIJ53" s="773"/>
      <c r="RIK53" s="773"/>
      <c r="RIL53" s="773"/>
      <c r="RIM53" s="773"/>
      <c r="RIN53" s="773"/>
      <c r="RIO53" s="773"/>
      <c r="RIP53" s="773"/>
      <c r="RIQ53" s="773"/>
      <c r="RIR53" s="773"/>
      <c r="RIS53" s="773"/>
      <c r="RIT53" s="773"/>
      <c r="RIU53" s="773"/>
      <c r="RIV53" s="773"/>
      <c r="RIW53" s="773"/>
      <c r="RIX53" s="773"/>
      <c r="RIY53" s="773"/>
      <c r="RIZ53" s="773"/>
      <c r="RJA53" s="773"/>
      <c r="RJB53" s="773"/>
      <c r="RJC53" s="773"/>
      <c r="RJD53" s="773"/>
      <c r="RJE53" s="773"/>
      <c r="RJF53" s="773"/>
      <c r="RJG53" s="773"/>
      <c r="RJH53" s="773"/>
      <c r="RJI53" s="773"/>
      <c r="RJJ53" s="773"/>
      <c r="RJK53" s="773"/>
      <c r="RJL53" s="773"/>
      <c r="RJM53" s="773"/>
      <c r="RJN53" s="773"/>
      <c r="RJO53" s="773"/>
      <c r="RJP53" s="773"/>
      <c r="RJQ53" s="773"/>
      <c r="RJR53" s="773"/>
      <c r="RJS53" s="773"/>
      <c r="RJT53" s="773"/>
      <c r="RJU53" s="773"/>
      <c r="RJV53" s="773"/>
      <c r="RJW53" s="773"/>
      <c r="RJX53" s="773"/>
      <c r="RJY53" s="773"/>
      <c r="RJZ53" s="773"/>
      <c r="RKA53" s="773"/>
      <c r="RKB53" s="773"/>
      <c r="RKC53" s="773"/>
      <c r="RKD53" s="773"/>
      <c r="RKE53" s="773"/>
      <c r="RKF53" s="773"/>
      <c r="RKG53" s="773"/>
      <c r="RKH53" s="773"/>
      <c r="RKI53" s="773"/>
      <c r="RKJ53" s="773"/>
      <c r="RKK53" s="773"/>
      <c r="RKL53" s="773"/>
      <c r="RKM53" s="773"/>
      <c r="RKN53" s="773"/>
      <c r="RKO53" s="773"/>
      <c r="RKP53" s="773"/>
      <c r="RKQ53" s="773"/>
      <c r="RKR53" s="773"/>
      <c r="RKS53" s="773"/>
      <c r="RKT53" s="773"/>
      <c r="RKU53" s="773"/>
      <c r="RKV53" s="773"/>
      <c r="RKW53" s="773"/>
      <c r="RKX53" s="773"/>
      <c r="RKY53" s="773"/>
      <c r="RKZ53" s="773"/>
      <c r="RLA53" s="773"/>
      <c r="RLB53" s="773"/>
      <c r="RLC53" s="773"/>
      <c r="RLD53" s="773"/>
      <c r="RLE53" s="773"/>
      <c r="RLF53" s="773"/>
      <c r="RLG53" s="773"/>
      <c r="RLH53" s="773"/>
      <c r="RLI53" s="773"/>
      <c r="RLJ53" s="773"/>
      <c r="RLK53" s="773"/>
      <c r="RLL53" s="773"/>
      <c r="RLM53" s="773"/>
      <c r="RLN53" s="773"/>
      <c r="RLO53" s="773"/>
      <c r="RLP53" s="773"/>
      <c r="RLQ53" s="773"/>
      <c r="RLR53" s="773"/>
      <c r="RLS53" s="773"/>
      <c r="RLT53" s="773"/>
      <c r="RLU53" s="773"/>
      <c r="RLV53" s="773"/>
      <c r="RLW53" s="773"/>
      <c r="RLX53" s="773"/>
      <c r="RLY53" s="773"/>
      <c r="RLZ53" s="773"/>
      <c r="RMA53" s="773"/>
      <c r="RMB53" s="773"/>
      <c r="RMC53" s="773"/>
      <c r="RMD53" s="773"/>
      <c r="RME53" s="773"/>
      <c r="RMF53" s="773"/>
      <c r="RMG53" s="773"/>
      <c r="RMH53" s="773"/>
      <c r="RMI53" s="773"/>
      <c r="RMJ53" s="773"/>
      <c r="RMK53" s="773"/>
      <c r="RML53" s="773"/>
      <c r="RMM53" s="773"/>
      <c r="RMN53" s="773"/>
      <c r="RMO53" s="773"/>
      <c r="RMP53" s="773"/>
      <c r="RMQ53" s="773"/>
      <c r="RMR53" s="773"/>
      <c r="RMS53" s="773"/>
      <c r="RMT53" s="773"/>
      <c r="RMU53" s="773"/>
      <c r="RMV53" s="773"/>
      <c r="RMW53" s="773"/>
      <c r="RMX53" s="773"/>
      <c r="RMY53" s="773"/>
      <c r="RMZ53" s="773"/>
      <c r="RNA53" s="773"/>
      <c r="RNB53" s="773"/>
      <c r="RNC53" s="773"/>
      <c r="RND53" s="773"/>
      <c r="RNE53" s="773"/>
      <c r="RNF53" s="773"/>
      <c r="RNG53" s="773"/>
      <c r="RNH53" s="773"/>
      <c r="RNI53" s="773"/>
      <c r="RNJ53" s="773"/>
      <c r="RNK53" s="773"/>
      <c r="RNL53" s="773"/>
      <c r="RNM53" s="773"/>
      <c r="RNN53" s="773"/>
      <c r="RNO53" s="773"/>
      <c r="RNP53" s="773"/>
      <c r="RNQ53" s="773"/>
      <c r="RNR53" s="773"/>
      <c r="RNS53" s="773"/>
      <c r="RNT53" s="773"/>
      <c r="RNU53" s="773"/>
      <c r="RNV53" s="773"/>
      <c r="RNW53" s="773"/>
      <c r="RNX53" s="773"/>
      <c r="RNY53" s="773"/>
      <c r="RNZ53" s="773"/>
      <c r="ROA53" s="773"/>
      <c r="ROB53" s="773"/>
      <c r="ROC53" s="773"/>
      <c r="ROD53" s="773"/>
      <c r="ROE53" s="773"/>
      <c r="ROF53" s="773"/>
      <c r="ROG53" s="773"/>
      <c r="ROH53" s="773"/>
      <c r="ROI53" s="773"/>
      <c r="ROJ53" s="773"/>
      <c r="ROK53" s="773"/>
      <c r="ROL53" s="773"/>
      <c r="ROM53" s="773"/>
      <c r="RON53" s="773"/>
      <c r="ROO53" s="773"/>
      <c r="ROP53" s="773"/>
      <c r="ROQ53" s="773"/>
      <c r="ROR53" s="773"/>
      <c r="ROS53" s="773"/>
      <c r="ROT53" s="773"/>
      <c r="ROU53" s="773"/>
      <c r="ROV53" s="773"/>
      <c r="ROW53" s="773"/>
      <c r="ROX53" s="773"/>
      <c r="ROY53" s="773"/>
      <c r="ROZ53" s="773"/>
      <c r="RPA53" s="773"/>
      <c r="RPB53" s="773"/>
      <c r="RPC53" s="773"/>
      <c r="RPD53" s="773"/>
      <c r="RPE53" s="773"/>
      <c r="RPF53" s="773"/>
      <c r="RPG53" s="773"/>
      <c r="RPH53" s="773"/>
      <c r="RPI53" s="773"/>
      <c r="RPJ53" s="773"/>
      <c r="RPK53" s="773"/>
      <c r="RPL53" s="773"/>
      <c r="RPM53" s="773"/>
      <c r="RPN53" s="773"/>
      <c r="RPO53" s="773"/>
      <c r="RPP53" s="773"/>
      <c r="RPQ53" s="773"/>
      <c r="RPR53" s="773"/>
      <c r="RPS53" s="773"/>
      <c r="RPT53" s="773"/>
      <c r="RPU53" s="773"/>
      <c r="RPV53" s="773"/>
      <c r="RPW53" s="773"/>
      <c r="RPX53" s="773"/>
      <c r="RPY53" s="773"/>
      <c r="RPZ53" s="773"/>
      <c r="RQA53" s="773"/>
      <c r="RQB53" s="773"/>
      <c r="RQC53" s="773"/>
      <c r="RQD53" s="773"/>
      <c r="RQE53" s="773"/>
      <c r="RQF53" s="773"/>
      <c r="RQG53" s="773"/>
      <c r="RQH53" s="773"/>
      <c r="RQI53" s="773"/>
      <c r="RQJ53" s="773"/>
      <c r="RQK53" s="773"/>
      <c r="RQL53" s="773"/>
      <c r="RQM53" s="773"/>
      <c r="RQN53" s="773"/>
      <c r="RQO53" s="773"/>
      <c r="RQP53" s="773"/>
      <c r="RQQ53" s="773"/>
      <c r="RQR53" s="773"/>
      <c r="RQS53" s="773"/>
      <c r="RQT53" s="773"/>
      <c r="RQU53" s="773"/>
      <c r="RQV53" s="773"/>
      <c r="RQW53" s="773"/>
      <c r="RQX53" s="773"/>
      <c r="RQY53" s="773"/>
      <c r="RQZ53" s="773"/>
      <c r="RRA53" s="773"/>
      <c r="RRB53" s="773"/>
      <c r="RRC53" s="773"/>
      <c r="RRD53" s="773"/>
      <c r="RRE53" s="773"/>
      <c r="RRF53" s="773"/>
      <c r="RRG53" s="773"/>
      <c r="RRH53" s="773"/>
      <c r="RRI53" s="773"/>
      <c r="RRJ53" s="773"/>
      <c r="RRK53" s="773"/>
      <c r="RRL53" s="773"/>
      <c r="RRM53" s="773"/>
      <c r="RRN53" s="773"/>
      <c r="RRO53" s="773"/>
      <c r="RRP53" s="773"/>
      <c r="RRQ53" s="773"/>
      <c r="RRR53" s="773"/>
      <c r="RRS53" s="773"/>
      <c r="RRT53" s="773"/>
      <c r="RRU53" s="773"/>
      <c r="RRV53" s="773"/>
      <c r="RRW53" s="773"/>
      <c r="RRX53" s="773"/>
      <c r="RRY53" s="773"/>
      <c r="RRZ53" s="773"/>
      <c r="RSA53" s="773"/>
      <c r="RSB53" s="773"/>
      <c r="RSC53" s="773"/>
      <c r="RSD53" s="773"/>
      <c r="RSE53" s="773"/>
      <c r="RSF53" s="773"/>
      <c r="RSG53" s="773"/>
      <c r="RSH53" s="773"/>
      <c r="RSI53" s="773"/>
      <c r="RSJ53" s="773"/>
      <c r="RSK53" s="773"/>
      <c r="RSL53" s="773"/>
      <c r="RSM53" s="773"/>
      <c r="RSN53" s="773"/>
      <c r="RSO53" s="773"/>
      <c r="RSP53" s="773"/>
      <c r="RSQ53" s="773"/>
      <c r="RSR53" s="773"/>
      <c r="RSS53" s="773"/>
      <c r="RST53" s="773"/>
      <c r="RSU53" s="773"/>
      <c r="RSV53" s="773"/>
      <c r="RSW53" s="773"/>
      <c r="RSX53" s="773"/>
      <c r="RSY53" s="773"/>
      <c r="RSZ53" s="773"/>
      <c r="RTA53" s="773"/>
      <c r="RTB53" s="773"/>
      <c r="RTC53" s="773"/>
      <c r="RTD53" s="773"/>
      <c r="RTE53" s="773"/>
      <c r="RTF53" s="773"/>
      <c r="RTG53" s="773"/>
      <c r="RTH53" s="773"/>
      <c r="RTI53" s="773"/>
      <c r="RTJ53" s="773"/>
      <c r="RTK53" s="773"/>
      <c r="RTL53" s="773"/>
      <c r="RTM53" s="773"/>
      <c r="RTN53" s="773"/>
      <c r="RTO53" s="773"/>
      <c r="RTP53" s="773"/>
      <c r="RTQ53" s="773"/>
      <c r="RTR53" s="773"/>
      <c r="RTS53" s="773"/>
      <c r="RTT53" s="773"/>
      <c r="RTU53" s="773"/>
      <c r="RTV53" s="773"/>
      <c r="RTW53" s="773"/>
      <c r="RTX53" s="773"/>
      <c r="RTY53" s="773"/>
      <c r="RTZ53" s="773"/>
      <c r="RUA53" s="773"/>
      <c r="RUB53" s="773"/>
      <c r="RUC53" s="773"/>
      <c r="RUD53" s="773"/>
      <c r="RUE53" s="773"/>
      <c r="RUF53" s="773"/>
      <c r="RUG53" s="773"/>
      <c r="RUH53" s="773"/>
      <c r="RUI53" s="773"/>
      <c r="RUJ53" s="773"/>
      <c r="RUK53" s="773"/>
      <c r="RUL53" s="773"/>
      <c r="RUM53" s="773"/>
      <c r="RUN53" s="773"/>
      <c r="RUO53" s="773"/>
      <c r="RUP53" s="773"/>
      <c r="RUQ53" s="773"/>
      <c r="RUR53" s="773"/>
      <c r="RUS53" s="773"/>
      <c r="RUT53" s="773"/>
      <c r="RUU53" s="773"/>
      <c r="RUV53" s="773"/>
      <c r="RUW53" s="773"/>
      <c r="RUX53" s="773"/>
      <c r="RUY53" s="773"/>
      <c r="RUZ53" s="773"/>
      <c r="RVA53" s="773"/>
      <c r="RVB53" s="773"/>
      <c r="RVC53" s="773"/>
      <c r="RVD53" s="773"/>
      <c r="RVE53" s="773"/>
      <c r="RVF53" s="773"/>
      <c r="RVG53" s="773"/>
      <c r="RVH53" s="773"/>
      <c r="RVI53" s="773"/>
      <c r="RVJ53" s="773"/>
      <c r="RVK53" s="773"/>
      <c r="RVL53" s="773"/>
      <c r="RVM53" s="773"/>
      <c r="RVN53" s="773"/>
      <c r="RVO53" s="773"/>
      <c r="RVP53" s="773"/>
      <c r="RVQ53" s="773"/>
      <c r="RVR53" s="773"/>
      <c r="RVS53" s="773"/>
      <c r="RVT53" s="773"/>
      <c r="RVU53" s="773"/>
      <c r="RVV53" s="773"/>
      <c r="RVW53" s="773"/>
      <c r="RVX53" s="773"/>
      <c r="RVY53" s="773"/>
      <c r="RVZ53" s="773"/>
      <c r="RWA53" s="773"/>
      <c r="RWB53" s="773"/>
      <c r="RWC53" s="773"/>
      <c r="RWD53" s="773"/>
      <c r="RWE53" s="773"/>
      <c r="RWF53" s="773"/>
      <c r="RWG53" s="773"/>
      <c r="RWH53" s="773"/>
      <c r="RWI53" s="773"/>
      <c r="RWJ53" s="773"/>
      <c r="RWK53" s="773"/>
      <c r="RWL53" s="773"/>
      <c r="RWM53" s="773"/>
      <c r="RWN53" s="773"/>
      <c r="RWO53" s="773"/>
      <c r="RWP53" s="773"/>
      <c r="RWQ53" s="773"/>
      <c r="RWR53" s="773"/>
      <c r="RWS53" s="773"/>
      <c r="RWT53" s="773"/>
      <c r="RWU53" s="773"/>
      <c r="RWV53" s="773"/>
      <c r="RWW53" s="773"/>
      <c r="RWX53" s="773"/>
      <c r="RWY53" s="773"/>
      <c r="RWZ53" s="773"/>
      <c r="RXA53" s="773"/>
      <c r="RXB53" s="773"/>
      <c r="RXC53" s="773"/>
      <c r="RXD53" s="773"/>
      <c r="RXE53" s="773"/>
      <c r="RXF53" s="773"/>
      <c r="RXG53" s="773"/>
      <c r="RXH53" s="773"/>
      <c r="RXI53" s="773"/>
      <c r="RXJ53" s="773"/>
      <c r="RXK53" s="773"/>
      <c r="RXL53" s="773"/>
      <c r="RXM53" s="773"/>
      <c r="RXN53" s="773"/>
      <c r="RXO53" s="773"/>
      <c r="RXP53" s="773"/>
      <c r="RXQ53" s="773"/>
      <c r="RXR53" s="773"/>
      <c r="RXS53" s="773"/>
      <c r="RXT53" s="773"/>
      <c r="RXU53" s="773"/>
      <c r="RXV53" s="773"/>
      <c r="RXW53" s="773"/>
      <c r="RXX53" s="773"/>
      <c r="RXY53" s="773"/>
      <c r="RXZ53" s="773"/>
      <c r="RYA53" s="773"/>
      <c r="RYB53" s="773"/>
      <c r="RYC53" s="773"/>
      <c r="RYD53" s="773"/>
      <c r="RYE53" s="773"/>
      <c r="RYF53" s="773"/>
      <c r="RYG53" s="773"/>
      <c r="RYH53" s="773"/>
      <c r="RYI53" s="773"/>
      <c r="RYJ53" s="773"/>
      <c r="RYK53" s="773"/>
      <c r="RYL53" s="773"/>
      <c r="RYM53" s="773"/>
      <c r="RYN53" s="773"/>
      <c r="RYO53" s="773"/>
      <c r="RYP53" s="773"/>
      <c r="RYQ53" s="773"/>
      <c r="RYR53" s="773"/>
      <c r="RYS53" s="773"/>
      <c r="RYT53" s="773"/>
      <c r="RYU53" s="773"/>
      <c r="RYV53" s="773"/>
      <c r="RYW53" s="773"/>
      <c r="RYX53" s="773"/>
      <c r="RYY53" s="773"/>
      <c r="RYZ53" s="773"/>
      <c r="RZA53" s="773"/>
      <c r="RZB53" s="773"/>
      <c r="RZC53" s="773"/>
      <c r="RZD53" s="773"/>
      <c r="RZE53" s="773"/>
      <c r="RZF53" s="773"/>
      <c r="RZG53" s="773"/>
      <c r="RZH53" s="773"/>
      <c r="RZI53" s="773"/>
      <c r="RZJ53" s="773"/>
      <c r="RZK53" s="773"/>
      <c r="RZL53" s="773"/>
      <c r="RZM53" s="773"/>
      <c r="RZN53" s="773"/>
      <c r="RZO53" s="773"/>
      <c r="RZP53" s="773"/>
      <c r="RZQ53" s="773"/>
      <c r="RZR53" s="773"/>
      <c r="RZS53" s="773"/>
      <c r="RZT53" s="773"/>
      <c r="RZU53" s="773"/>
      <c r="RZV53" s="773"/>
      <c r="RZW53" s="773"/>
      <c r="RZX53" s="773"/>
      <c r="RZY53" s="773"/>
      <c r="RZZ53" s="773"/>
      <c r="SAA53" s="773"/>
      <c r="SAB53" s="773"/>
      <c r="SAC53" s="773"/>
      <c r="SAD53" s="773"/>
      <c r="SAE53" s="773"/>
      <c r="SAF53" s="773"/>
      <c r="SAG53" s="773"/>
      <c r="SAH53" s="773"/>
      <c r="SAI53" s="773"/>
      <c r="SAJ53" s="773"/>
      <c r="SAK53" s="773"/>
      <c r="SAL53" s="773"/>
      <c r="SAM53" s="773"/>
      <c r="SAN53" s="773"/>
      <c r="SAO53" s="773"/>
      <c r="SAP53" s="773"/>
      <c r="SAQ53" s="773"/>
      <c r="SAR53" s="773"/>
      <c r="SAS53" s="773"/>
      <c r="SAT53" s="773"/>
      <c r="SAU53" s="773"/>
      <c r="SAV53" s="773"/>
      <c r="SAW53" s="773"/>
      <c r="SAX53" s="773"/>
      <c r="SAY53" s="773"/>
      <c r="SAZ53" s="773"/>
      <c r="SBA53" s="773"/>
      <c r="SBB53" s="773"/>
      <c r="SBC53" s="773"/>
      <c r="SBD53" s="773"/>
      <c r="SBE53" s="773"/>
      <c r="SBF53" s="773"/>
      <c r="SBG53" s="773"/>
      <c r="SBH53" s="773"/>
      <c r="SBI53" s="773"/>
      <c r="SBJ53" s="773"/>
      <c r="SBK53" s="773"/>
      <c r="SBL53" s="773"/>
      <c r="SBM53" s="773"/>
      <c r="SBN53" s="773"/>
      <c r="SBO53" s="773"/>
      <c r="SBP53" s="773"/>
      <c r="SBQ53" s="773"/>
      <c r="SBR53" s="773"/>
      <c r="SBS53" s="773"/>
      <c r="SBT53" s="773"/>
      <c r="SBU53" s="773"/>
      <c r="SBV53" s="773"/>
      <c r="SBW53" s="773"/>
      <c r="SBX53" s="773"/>
      <c r="SBY53" s="773"/>
      <c r="SBZ53" s="773"/>
      <c r="SCA53" s="773"/>
      <c r="SCB53" s="773"/>
      <c r="SCC53" s="773"/>
      <c r="SCD53" s="773"/>
      <c r="SCE53" s="773"/>
      <c r="SCF53" s="773"/>
      <c r="SCG53" s="773"/>
      <c r="SCH53" s="773"/>
      <c r="SCI53" s="773"/>
      <c r="SCJ53" s="773"/>
      <c r="SCK53" s="773"/>
      <c r="SCL53" s="773"/>
      <c r="SCM53" s="773"/>
      <c r="SCN53" s="773"/>
      <c r="SCO53" s="773"/>
      <c r="SCP53" s="773"/>
      <c r="SCQ53" s="773"/>
      <c r="SCR53" s="773"/>
      <c r="SCS53" s="773"/>
      <c r="SCT53" s="773"/>
      <c r="SCU53" s="773"/>
      <c r="SCV53" s="773"/>
      <c r="SCW53" s="773"/>
      <c r="SCX53" s="773"/>
      <c r="SCY53" s="773"/>
      <c r="SCZ53" s="773"/>
      <c r="SDA53" s="773"/>
      <c r="SDB53" s="773"/>
      <c r="SDC53" s="773"/>
      <c r="SDD53" s="773"/>
      <c r="SDE53" s="773"/>
      <c r="SDF53" s="773"/>
      <c r="SDG53" s="773"/>
      <c r="SDH53" s="773"/>
      <c r="SDI53" s="773"/>
      <c r="SDJ53" s="773"/>
      <c r="SDK53" s="773"/>
      <c r="SDL53" s="773"/>
      <c r="SDM53" s="773"/>
      <c r="SDN53" s="773"/>
      <c r="SDO53" s="773"/>
      <c r="SDP53" s="773"/>
      <c r="SDQ53" s="773"/>
      <c r="SDR53" s="773"/>
      <c r="SDS53" s="773"/>
      <c r="SDT53" s="773"/>
      <c r="SDU53" s="773"/>
      <c r="SDV53" s="773"/>
      <c r="SDW53" s="773"/>
      <c r="SDX53" s="773"/>
      <c r="SDY53" s="773"/>
      <c r="SDZ53" s="773"/>
      <c r="SEA53" s="773"/>
      <c r="SEB53" s="773"/>
      <c r="SEC53" s="773"/>
      <c r="SED53" s="773"/>
      <c r="SEE53" s="773"/>
      <c r="SEF53" s="773"/>
      <c r="SEG53" s="773"/>
      <c r="SEH53" s="773"/>
      <c r="SEI53" s="773"/>
      <c r="SEJ53" s="773"/>
      <c r="SEK53" s="773"/>
      <c r="SEL53" s="773"/>
      <c r="SEM53" s="773"/>
      <c r="SEN53" s="773"/>
      <c r="SEO53" s="773"/>
      <c r="SEP53" s="773"/>
      <c r="SEQ53" s="773"/>
      <c r="SER53" s="773"/>
      <c r="SES53" s="773"/>
      <c r="SET53" s="773"/>
      <c r="SEU53" s="773"/>
      <c r="SEV53" s="773"/>
      <c r="SEW53" s="773"/>
      <c r="SEX53" s="773"/>
      <c r="SEY53" s="773"/>
      <c r="SEZ53" s="773"/>
      <c r="SFA53" s="773"/>
      <c r="SFB53" s="773"/>
      <c r="SFC53" s="773"/>
      <c r="SFD53" s="773"/>
      <c r="SFE53" s="773"/>
      <c r="SFF53" s="773"/>
      <c r="SFG53" s="773"/>
      <c r="SFH53" s="773"/>
      <c r="SFI53" s="773"/>
      <c r="SFJ53" s="773"/>
      <c r="SFK53" s="773"/>
      <c r="SFL53" s="773"/>
      <c r="SFM53" s="773"/>
      <c r="SFN53" s="773"/>
      <c r="SFO53" s="773"/>
      <c r="SFP53" s="773"/>
      <c r="SFQ53" s="773"/>
      <c r="SFR53" s="773"/>
      <c r="SFS53" s="773"/>
      <c r="SFT53" s="773"/>
      <c r="SFU53" s="773"/>
      <c r="SFV53" s="773"/>
      <c r="SFW53" s="773"/>
      <c r="SFX53" s="773"/>
      <c r="SFY53" s="773"/>
      <c r="SFZ53" s="773"/>
      <c r="SGA53" s="773"/>
      <c r="SGB53" s="773"/>
      <c r="SGC53" s="773"/>
      <c r="SGD53" s="773"/>
      <c r="SGE53" s="773"/>
      <c r="SGF53" s="773"/>
      <c r="SGG53" s="773"/>
      <c r="SGH53" s="773"/>
      <c r="SGI53" s="773"/>
      <c r="SGJ53" s="773"/>
      <c r="SGK53" s="773"/>
      <c r="SGL53" s="773"/>
      <c r="SGM53" s="773"/>
      <c r="SGN53" s="773"/>
      <c r="SGO53" s="773"/>
      <c r="SGP53" s="773"/>
      <c r="SGQ53" s="773"/>
      <c r="SGR53" s="773"/>
      <c r="SGS53" s="773"/>
      <c r="SGT53" s="773"/>
      <c r="SGU53" s="773"/>
      <c r="SGV53" s="773"/>
      <c r="SGW53" s="773"/>
      <c r="SGX53" s="773"/>
      <c r="SGY53" s="773"/>
      <c r="SGZ53" s="773"/>
      <c r="SHA53" s="773"/>
      <c r="SHB53" s="773"/>
      <c r="SHC53" s="773"/>
      <c r="SHD53" s="773"/>
      <c r="SHE53" s="773"/>
      <c r="SHF53" s="773"/>
      <c r="SHG53" s="773"/>
      <c r="SHH53" s="773"/>
      <c r="SHI53" s="773"/>
      <c r="SHJ53" s="773"/>
      <c r="SHK53" s="773"/>
      <c r="SHL53" s="773"/>
      <c r="SHM53" s="773"/>
      <c r="SHN53" s="773"/>
      <c r="SHO53" s="773"/>
      <c r="SHP53" s="773"/>
      <c r="SHQ53" s="773"/>
      <c r="SHR53" s="773"/>
      <c r="SHS53" s="773"/>
      <c r="SHT53" s="773"/>
      <c r="SHU53" s="773"/>
      <c r="SHV53" s="773"/>
      <c r="SHW53" s="773"/>
      <c r="SHX53" s="773"/>
      <c r="SHY53" s="773"/>
      <c r="SHZ53" s="773"/>
      <c r="SIA53" s="773"/>
      <c r="SIB53" s="773"/>
      <c r="SIC53" s="773"/>
      <c r="SID53" s="773"/>
      <c r="SIE53" s="773"/>
      <c r="SIF53" s="773"/>
      <c r="SIG53" s="773"/>
      <c r="SIH53" s="773"/>
      <c r="SII53" s="773"/>
      <c r="SIJ53" s="773"/>
      <c r="SIK53" s="773"/>
      <c r="SIL53" s="773"/>
      <c r="SIM53" s="773"/>
      <c r="SIN53" s="773"/>
      <c r="SIO53" s="773"/>
      <c r="SIP53" s="773"/>
      <c r="SIQ53" s="773"/>
      <c r="SIR53" s="773"/>
      <c r="SIS53" s="773"/>
      <c r="SIT53" s="773"/>
      <c r="SIU53" s="773"/>
      <c r="SIV53" s="773"/>
      <c r="SIW53" s="773"/>
      <c r="SIX53" s="773"/>
      <c r="SIY53" s="773"/>
      <c r="SIZ53" s="773"/>
      <c r="SJA53" s="773"/>
      <c r="SJB53" s="773"/>
      <c r="SJC53" s="773"/>
      <c r="SJD53" s="773"/>
      <c r="SJE53" s="773"/>
      <c r="SJF53" s="773"/>
      <c r="SJG53" s="773"/>
      <c r="SJH53" s="773"/>
      <c r="SJI53" s="773"/>
      <c r="SJJ53" s="773"/>
      <c r="SJK53" s="773"/>
      <c r="SJL53" s="773"/>
      <c r="SJM53" s="773"/>
      <c r="SJN53" s="773"/>
      <c r="SJO53" s="773"/>
      <c r="SJP53" s="773"/>
      <c r="SJQ53" s="773"/>
      <c r="SJR53" s="773"/>
      <c r="SJS53" s="773"/>
      <c r="SJT53" s="773"/>
      <c r="SJU53" s="773"/>
      <c r="SJV53" s="773"/>
      <c r="SJW53" s="773"/>
      <c r="SJX53" s="773"/>
      <c r="SJY53" s="773"/>
      <c r="SJZ53" s="773"/>
      <c r="SKA53" s="773"/>
      <c r="SKB53" s="773"/>
      <c r="SKC53" s="773"/>
      <c r="SKD53" s="773"/>
      <c r="SKE53" s="773"/>
      <c r="SKF53" s="773"/>
      <c r="SKG53" s="773"/>
      <c r="SKH53" s="773"/>
      <c r="SKI53" s="773"/>
      <c r="SKJ53" s="773"/>
      <c r="SKK53" s="773"/>
      <c r="SKL53" s="773"/>
      <c r="SKM53" s="773"/>
      <c r="SKN53" s="773"/>
      <c r="SKO53" s="773"/>
      <c r="SKP53" s="773"/>
      <c r="SKQ53" s="773"/>
      <c r="SKR53" s="773"/>
      <c r="SKS53" s="773"/>
      <c r="SKT53" s="773"/>
      <c r="SKU53" s="773"/>
      <c r="SKV53" s="773"/>
      <c r="SKW53" s="773"/>
      <c r="SKX53" s="773"/>
      <c r="SKY53" s="773"/>
      <c r="SKZ53" s="773"/>
      <c r="SLA53" s="773"/>
      <c r="SLB53" s="773"/>
      <c r="SLC53" s="773"/>
      <c r="SLD53" s="773"/>
      <c r="SLE53" s="773"/>
      <c r="SLF53" s="773"/>
      <c r="SLG53" s="773"/>
      <c r="SLH53" s="773"/>
      <c r="SLI53" s="773"/>
      <c r="SLJ53" s="773"/>
      <c r="SLK53" s="773"/>
      <c r="SLL53" s="773"/>
      <c r="SLM53" s="773"/>
      <c r="SLN53" s="773"/>
      <c r="SLO53" s="773"/>
      <c r="SLP53" s="773"/>
      <c r="SLQ53" s="773"/>
      <c r="SLR53" s="773"/>
      <c r="SLS53" s="773"/>
      <c r="SLT53" s="773"/>
      <c r="SLU53" s="773"/>
      <c r="SLV53" s="773"/>
      <c r="SLW53" s="773"/>
      <c r="SLX53" s="773"/>
      <c r="SLY53" s="773"/>
      <c r="SLZ53" s="773"/>
      <c r="SMA53" s="773"/>
      <c r="SMB53" s="773"/>
      <c r="SMC53" s="773"/>
      <c r="SMD53" s="773"/>
      <c r="SME53" s="773"/>
      <c r="SMF53" s="773"/>
      <c r="SMG53" s="773"/>
      <c r="SMH53" s="773"/>
      <c r="SMI53" s="773"/>
      <c r="SMJ53" s="773"/>
      <c r="SMK53" s="773"/>
      <c r="SML53" s="773"/>
      <c r="SMM53" s="773"/>
      <c r="SMN53" s="773"/>
      <c r="SMO53" s="773"/>
      <c r="SMP53" s="773"/>
      <c r="SMQ53" s="773"/>
      <c r="SMR53" s="773"/>
      <c r="SMS53" s="773"/>
      <c r="SMT53" s="773"/>
      <c r="SMU53" s="773"/>
      <c r="SMV53" s="773"/>
      <c r="SMW53" s="773"/>
      <c r="SMX53" s="773"/>
      <c r="SMY53" s="773"/>
      <c r="SMZ53" s="773"/>
      <c r="SNA53" s="773"/>
      <c r="SNB53" s="773"/>
      <c r="SNC53" s="773"/>
      <c r="SND53" s="773"/>
      <c r="SNE53" s="773"/>
      <c r="SNF53" s="773"/>
      <c r="SNG53" s="773"/>
      <c r="SNH53" s="773"/>
      <c r="SNI53" s="773"/>
      <c r="SNJ53" s="773"/>
      <c r="SNK53" s="773"/>
      <c r="SNL53" s="773"/>
      <c r="SNM53" s="773"/>
      <c r="SNN53" s="773"/>
      <c r="SNO53" s="773"/>
      <c r="SNP53" s="773"/>
      <c r="SNQ53" s="773"/>
      <c r="SNR53" s="773"/>
      <c r="SNS53" s="773"/>
      <c r="SNT53" s="773"/>
      <c r="SNU53" s="773"/>
      <c r="SNV53" s="773"/>
      <c r="SNW53" s="773"/>
      <c r="SNX53" s="773"/>
      <c r="SNY53" s="773"/>
      <c r="SNZ53" s="773"/>
      <c r="SOA53" s="773"/>
      <c r="SOB53" s="773"/>
      <c r="SOC53" s="773"/>
      <c r="SOD53" s="773"/>
      <c r="SOE53" s="773"/>
      <c r="SOF53" s="773"/>
      <c r="SOG53" s="773"/>
      <c r="SOH53" s="773"/>
      <c r="SOI53" s="773"/>
      <c r="SOJ53" s="773"/>
      <c r="SOK53" s="773"/>
      <c r="SOL53" s="773"/>
      <c r="SOM53" s="773"/>
      <c r="SON53" s="773"/>
      <c r="SOO53" s="773"/>
      <c r="SOP53" s="773"/>
      <c r="SOQ53" s="773"/>
      <c r="SOR53" s="773"/>
      <c r="SOS53" s="773"/>
      <c r="SOT53" s="773"/>
      <c r="SOU53" s="773"/>
      <c r="SOV53" s="773"/>
      <c r="SOW53" s="773"/>
      <c r="SOX53" s="773"/>
      <c r="SOY53" s="773"/>
      <c r="SOZ53" s="773"/>
      <c r="SPA53" s="773"/>
      <c r="SPB53" s="773"/>
      <c r="SPC53" s="773"/>
      <c r="SPD53" s="773"/>
      <c r="SPE53" s="773"/>
      <c r="SPF53" s="773"/>
      <c r="SPG53" s="773"/>
      <c r="SPH53" s="773"/>
      <c r="SPI53" s="773"/>
      <c r="SPJ53" s="773"/>
      <c r="SPK53" s="773"/>
      <c r="SPL53" s="773"/>
      <c r="SPM53" s="773"/>
      <c r="SPN53" s="773"/>
      <c r="SPO53" s="773"/>
      <c r="SPP53" s="773"/>
      <c r="SPQ53" s="773"/>
      <c r="SPR53" s="773"/>
      <c r="SPS53" s="773"/>
      <c r="SPT53" s="773"/>
      <c r="SPU53" s="773"/>
      <c r="SPV53" s="773"/>
      <c r="SPW53" s="773"/>
      <c r="SPX53" s="773"/>
      <c r="SPY53" s="773"/>
      <c r="SPZ53" s="773"/>
      <c r="SQA53" s="773"/>
      <c r="SQB53" s="773"/>
      <c r="SQC53" s="773"/>
      <c r="SQD53" s="773"/>
      <c r="SQE53" s="773"/>
      <c r="SQF53" s="773"/>
      <c r="SQG53" s="773"/>
      <c r="SQH53" s="773"/>
      <c r="SQI53" s="773"/>
      <c r="SQJ53" s="773"/>
      <c r="SQK53" s="773"/>
      <c r="SQL53" s="773"/>
      <c r="SQM53" s="773"/>
      <c r="SQN53" s="773"/>
      <c r="SQO53" s="773"/>
      <c r="SQP53" s="773"/>
      <c r="SQQ53" s="773"/>
      <c r="SQR53" s="773"/>
      <c r="SQS53" s="773"/>
      <c r="SQT53" s="773"/>
      <c r="SQU53" s="773"/>
      <c r="SQV53" s="773"/>
      <c r="SQW53" s="773"/>
      <c r="SQX53" s="773"/>
      <c r="SQY53" s="773"/>
      <c r="SRI53" s="773"/>
      <c r="SRJ53" s="773"/>
      <c r="SRK53" s="773"/>
      <c r="SRL53" s="773"/>
      <c r="SRM53" s="773"/>
      <c r="SRN53" s="773"/>
      <c r="SRO53" s="773"/>
      <c r="SRP53" s="773"/>
      <c r="SRQ53" s="773"/>
      <c r="SRR53" s="773"/>
      <c r="SRS53" s="773"/>
      <c r="SRT53" s="773"/>
      <c r="SRU53" s="773"/>
      <c r="SRV53" s="773"/>
      <c r="SRW53" s="773"/>
      <c r="SRX53" s="773"/>
      <c r="SRY53" s="773"/>
      <c r="SRZ53" s="773"/>
      <c r="SSA53" s="773"/>
      <c r="SSB53" s="773"/>
      <c r="SSC53" s="773"/>
      <c r="SSD53" s="773"/>
      <c r="SSE53" s="773"/>
      <c r="SSF53" s="773"/>
      <c r="SSG53" s="773"/>
      <c r="SSH53" s="773"/>
      <c r="SSI53" s="773"/>
      <c r="SSJ53" s="773"/>
      <c r="SSK53" s="773"/>
      <c r="SSL53" s="773"/>
      <c r="SSM53" s="773"/>
      <c r="SSN53" s="773"/>
      <c r="SSO53" s="773"/>
      <c r="SSP53" s="773"/>
      <c r="SSQ53" s="773"/>
      <c r="SSR53" s="773"/>
      <c r="SSS53" s="773"/>
      <c r="SST53" s="773"/>
      <c r="SSU53" s="773"/>
      <c r="SSV53" s="773"/>
      <c r="SSW53" s="773"/>
      <c r="SSX53" s="773"/>
      <c r="SSY53" s="773"/>
      <c r="SSZ53" s="773"/>
      <c r="STA53" s="773"/>
      <c r="STB53" s="773"/>
      <c r="STC53" s="773"/>
      <c r="STD53" s="773"/>
      <c r="STE53" s="773"/>
      <c r="STF53" s="773"/>
      <c r="STG53" s="773"/>
      <c r="STH53" s="773"/>
      <c r="STI53" s="773"/>
      <c r="STJ53" s="773"/>
      <c r="STK53" s="773"/>
      <c r="STL53" s="773"/>
      <c r="STM53" s="773"/>
      <c r="STN53" s="773"/>
      <c r="STO53" s="773"/>
      <c r="STP53" s="773"/>
      <c r="STQ53" s="773"/>
      <c r="STR53" s="773"/>
      <c r="STS53" s="773"/>
      <c r="STT53" s="773"/>
      <c r="STU53" s="773"/>
      <c r="STV53" s="773"/>
      <c r="STW53" s="773"/>
      <c r="STX53" s="773"/>
      <c r="STY53" s="773"/>
      <c r="STZ53" s="773"/>
      <c r="SUA53" s="773"/>
      <c r="SUB53" s="773"/>
      <c r="SUC53" s="773"/>
      <c r="SUD53" s="773"/>
      <c r="SUE53" s="773"/>
      <c r="SUF53" s="773"/>
      <c r="SUG53" s="773"/>
      <c r="SUH53" s="773"/>
      <c r="SUI53" s="773"/>
      <c r="SUJ53" s="773"/>
      <c r="SUK53" s="773"/>
      <c r="SUL53" s="773"/>
      <c r="SUM53" s="773"/>
      <c r="SUN53" s="773"/>
      <c r="SUO53" s="773"/>
      <c r="SUP53" s="773"/>
      <c r="SUQ53" s="773"/>
      <c r="SUR53" s="773"/>
      <c r="SUS53" s="773"/>
      <c r="SUT53" s="773"/>
      <c r="SUU53" s="773"/>
      <c r="SUV53" s="773"/>
      <c r="SUW53" s="773"/>
      <c r="SUX53" s="773"/>
      <c r="SUY53" s="773"/>
      <c r="SUZ53" s="773"/>
      <c r="SVA53" s="773"/>
      <c r="SVB53" s="773"/>
      <c r="SVC53" s="773"/>
      <c r="SVD53" s="773"/>
      <c r="SVE53" s="773"/>
      <c r="SVF53" s="773"/>
      <c r="SVG53" s="773"/>
      <c r="SVH53" s="773"/>
      <c r="SVI53" s="773"/>
      <c r="SVJ53" s="773"/>
      <c r="SVK53" s="773"/>
      <c r="SVL53" s="773"/>
      <c r="SVM53" s="773"/>
      <c r="SVN53" s="773"/>
      <c r="SVO53" s="773"/>
      <c r="SVP53" s="773"/>
      <c r="SVQ53" s="773"/>
      <c r="SVR53" s="773"/>
      <c r="SVS53" s="773"/>
      <c r="SVT53" s="773"/>
      <c r="SVU53" s="773"/>
      <c r="SVV53" s="773"/>
      <c r="SVW53" s="773"/>
      <c r="SVX53" s="773"/>
      <c r="SVY53" s="773"/>
      <c r="SVZ53" s="773"/>
      <c r="SWA53" s="773"/>
      <c r="SWB53" s="773"/>
      <c r="SWC53" s="773"/>
      <c r="SWD53" s="773"/>
      <c r="SWE53" s="773"/>
      <c r="SWF53" s="773"/>
      <c r="SWG53" s="773"/>
      <c r="SWH53" s="773"/>
      <c r="SWI53" s="773"/>
      <c r="SWJ53" s="773"/>
      <c r="SWK53" s="773"/>
      <c r="SWL53" s="773"/>
      <c r="SWM53" s="773"/>
      <c r="SWN53" s="773"/>
      <c r="SWO53" s="773"/>
      <c r="SWP53" s="773"/>
      <c r="SWQ53" s="773"/>
      <c r="SWR53" s="773"/>
      <c r="SWS53" s="773"/>
      <c r="SWT53" s="773"/>
      <c r="SWU53" s="773"/>
      <c r="SWV53" s="773"/>
      <c r="SWW53" s="773"/>
      <c r="SWX53" s="773"/>
      <c r="SWY53" s="773"/>
      <c r="SWZ53" s="773"/>
      <c r="SXA53" s="773"/>
      <c r="SXB53" s="773"/>
      <c r="SXC53" s="773"/>
      <c r="SXD53" s="773"/>
      <c r="SXE53" s="773"/>
      <c r="SXF53" s="773"/>
      <c r="SXG53" s="773"/>
      <c r="SXH53" s="773"/>
      <c r="SXI53" s="773"/>
      <c r="SXJ53" s="773"/>
      <c r="SXK53" s="773"/>
      <c r="SXL53" s="773"/>
      <c r="SXM53" s="773"/>
      <c r="SXN53" s="773"/>
      <c r="SXO53" s="773"/>
      <c r="SXP53" s="773"/>
      <c r="SXQ53" s="773"/>
      <c r="SXR53" s="773"/>
      <c r="SXS53" s="773"/>
      <c r="SXT53" s="773"/>
      <c r="SXU53" s="773"/>
      <c r="SXV53" s="773"/>
      <c r="SXW53" s="773"/>
      <c r="SXX53" s="773"/>
      <c r="SXY53" s="773"/>
      <c r="SXZ53" s="773"/>
      <c r="SYA53" s="773"/>
      <c r="SYB53" s="773"/>
      <c r="SYC53" s="773"/>
      <c r="SYD53" s="773"/>
      <c r="SYE53" s="773"/>
      <c r="SYF53" s="773"/>
      <c r="SYG53" s="773"/>
      <c r="SYH53" s="773"/>
      <c r="SYI53" s="773"/>
      <c r="SYJ53" s="773"/>
      <c r="SYK53" s="773"/>
      <c r="SYL53" s="773"/>
      <c r="SYM53" s="773"/>
      <c r="SYN53" s="773"/>
      <c r="SYO53" s="773"/>
      <c r="SYP53" s="773"/>
      <c r="SYQ53" s="773"/>
      <c r="SYR53" s="773"/>
      <c r="SYS53" s="773"/>
      <c r="SYT53" s="773"/>
      <c r="SYU53" s="773"/>
      <c r="SYV53" s="773"/>
      <c r="SYW53" s="773"/>
      <c r="SYX53" s="773"/>
      <c r="SYY53" s="773"/>
      <c r="SYZ53" s="773"/>
      <c r="SZA53" s="773"/>
      <c r="SZB53" s="773"/>
      <c r="SZC53" s="773"/>
      <c r="SZD53" s="773"/>
      <c r="SZE53" s="773"/>
      <c r="SZF53" s="773"/>
      <c r="SZG53" s="773"/>
      <c r="SZH53" s="773"/>
      <c r="SZI53" s="773"/>
      <c r="SZJ53" s="773"/>
      <c r="SZK53" s="773"/>
      <c r="SZL53" s="773"/>
      <c r="SZM53" s="773"/>
      <c r="SZN53" s="773"/>
      <c r="SZO53" s="773"/>
      <c r="SZP53" s="773"/>
      <c r="SZQ53" s="773"/>
      <c r="SZR53" s="773"/>
      <c r="SZS53" s="773"/>
      <c r="SZT53" s="773"/>
      <c r="SZU53" s="773"/>
      <c r="SZV53" s="773"/>
      <c r="SZW53" s="773"/>
      <c r="SZX53" s="773"/>
      <c r="SZY53" s="773"/>
      <c r="SZZ53" s="773"/>
      <c r="TAA53" s="773"/>
      <c r="TAB53" s="773"/>
      <c r="TAC53" s="773"/>
      <c r="TAD53" s="773"/>
      <c r="TAE53" s="773"/>
      <c r="TAF53" s="773"/>
      <c r="TAG53" s="773"/>
      <c r="TAH53" s="773"/>
      <c r="TAI53" s="773"/>
      <c r="TAJ53" s="773"/>
      <c r="TAK53" s="773"/>
      <c r="TAL53" s="773"/>
      <c r="TAM53" s="773"/>
      <c r="TAN53" s="773"/>
      <c r="TAO53" s="773"/>
      <c r="TAP53" s="773"/>
      <c r="TAQ53" s="773"/>
      <c r="TAR53" s="773"/>
      <c r="TAS53" s="773"/>
      <c r="TAT53" s="773"/>
      <c r="TAU53" s="773"/>
      <c r="TAV53" s="773"/>
      <c r="TAW53" s="773"/>
      <c r="TAX53" s="773"/>
      <c r="TAY53" s="773"/>
      <c r="TAZ53" s="773"/>
      <c r="TBA53" s="773"/>
      <c r="TBB53" s="773"/>
      <c r="TBC53" s="773"/>
      <c r="TBD53" s="773"/>
      <c r="TBE53" s="773"/>
      <c r="TBF53" s="773"/>
      <c r="TBG53" s="773"/>
      <c r="TBH53" s="773"/>
      <c r="TBI53" s="773"/>
      <c r="TBJ53" s="773"/>
      <c r="TBK53" s="773"/>
      <c r="TBL53" s="773"/>
      <c r="TBM53" s="773"/>
      <c r="TBN53" s="773"/>
      <c r="TBO53" s="773"/>
      <c r="TBP53" s="773"/>
      <c r="TBQ53" s="773"/>
      <c r="TBR53" s="773"/>
      <c r="TBS53" s="773"/>
      <c r="TBT53" s="773"/>
      <c r="TBU53" s="773"/>
      <c r="TBV53" s="773"/>
      <c r="TBW53" s="773"/>
      <c r="TBX53" s="773"/>
      <c r="TBY53" s="773"/>
      <c r="TBZ53" s="773"/>
      <c r="TCA53" s="773"/>
      <c r="TCB53" s="773"/>
      <c r="TCC53" s="773"/>
      <c r="TCD53" s="773"/>
      <c r="TCE53" s="773"/>
      <c r="TCF53" s="773"/>
      <c r="TCG53" s="773"/>
      <c r="TCH53" s="773"/>
      <c r="TCI53" s="773"/>
      <c r="TCJ53" s="773"/>
      <c r="TCK53" s="773"/>
      <c r="TCL53" s="773"/>
      <c r="TCM53" s="773"/>
      <c r="TCN53" s="773"/>
      <c r="TCO53" s="773"/>
      <c r="TCP53" s="773"/>
      <c r="TCQ53" s="773"/>
      <c r="TCR53" s="773"/>
      <c r="TCS53" s="773"/>
      <c r="TCT53" s="773"/>
      <c r="TCU53" s="773"/>
      <c r="TCV53" s="773"/>
      <c r="TCW53" s="773"/>
      <c r="TCX53" s="773"/>
      <c r="TCY53" s="773"/>
      <c r="TCZ53" s="773"/>
      <c r="TDA53" s="773"/>
      <c r="TDB53" s="773"/>
      <c r="TDC53" s="773"/>
      <c r="TDD53" s="773"/>
      <c r="TDE53" s="773"/>
      <c r="TDF53" s="773"/>
      <c r="TDG53" s="773"/>
      <c r="TDH53" s="773"/>
      <c r="TDI53" s="773"/>
      <c r="TDJ53" s="773"/>
      <c r="TDK53" s="773"/>
      <c r="TDL53" s="773"/>
      <c r="TDM53" s="773"/>
      <c r="TDN53" s="773"/>
      <c r="TDO53" s="773"/>
      <c r="TDP53" s="773"/>
      <c r="TDQ53" s="773"/>
      <c r="TDR53" s="773"/>
      <c r="TDS53" s="773"/>
      <c r="TDT53" s="773"/>
      <c r="TDU53" s="773"/>
      <c r="TDV53" s="773"/>
      <c r="TDW53" s="773"/>
      <c r="TDX53" s="773"/>
      <c r="TDY53" s="773"/>
      <c r="TDZ53" s="773"/>
      <c r="TEA53" s="773"/>
      <c r="TEB53" s="773"/>
      <c r="TEC53" s="773"/>
      <c r="TED53" s="773"/>
      <c r="TEE53" s="773"/>
      <c r="TEF53" s="773"/>
      <c r="TEG53" s="773"/>
      <c r="TEH53" s="773"/>
      <c r="TEI53" s="773"/>
      <c r="TEJ53" s="773"/>
      <c r="TEK53" s="773"/>
      <c r="TEL53" s="773"/>
      <c r="TEM53" s="773"/>
      <c r="TEN53" s="773"/>
      <c r="TEO53" s="773"/>
      <c r="TEP53" s="773"/>
      <c r="TEQ53" s="773"/>
      <c r="TER53" s="773"/>
      <c r="TES53" s="773"/>
      <c r="TET53" s="773"/>
      <c r="TEU53" s="773"/>
      <c r="TEV53" s="773"/>
      <c r="TEW53" s="773"/>
      <c r="TEX53" s="773"/>
      <c r="TEY53" s="773"/>
      <c r="TEZ53" s="773"/>
      <c r="TFA53" s="773"/>
      <c r="TFB53" s="773"/>
      <c r="TFC53" s="773"/>
      <c r="TFD53" s="773"/>
      <c r="TFE53" s="773"/>
      <c r="TFF53" s="773"/>
      <c r="TFG53" s="773"/>
      <c r="TFH53" s="773"/>
      <c r="TFI53" s="773"/>
      <c r="TFJ53" s="773"/>
      <c r="TFK53" s="773"/>
      <c r="TFL53" s="773"/>
      <c r="TFM53" s="773"/>
      <c r="TFN53" s="773"/>
      <c r="TFO53" s="773"/>
      <c r="TFP53" s="773"/>
      <c r="TFQ53" s="773"/>
      <c r="TFR53" s="773"/>
      <c r="TFS53" s="773"/>
      <c r="TFT53" s="773"/>
      <c r="TFU53" s="773"/>
      <c r="TFV53" s="773"/>
      <c r="TFW53" s="773"/>
      <c r="TFX53" s="773"/>
      <c r="TFY53" s="773"/>
      <c r="TFZ53" s="773"/>
      <c r="TGA53" s="773"/>
      <c r="TGB53" s="773"/>
      <c r="TGC53" s="773"/>
      <c r="TGD53" s="773"/>
      <c r="TGE53" s="773"/>
      <c r="TGF53" s="773"/>
      <c r="TGG53" s="773"/>
      <c r="TGH53" s="773"/>
      <c r="TGI53" s="773"/>
      <c r="TGJ53" s="773"/>
      <c r="TGK53" s="773"/>
      <c r="TGL53" s="773"/>
      <c r="TGM53" s="773"/>
      <c r="TGN53" s="773"/>
      <c r="TGO53" s="773"/>
      <c r="TGP53" s="773"/>
      <c r="TGQ53" s="773"/>
      <c r="TGR53" s="773"/>
      <c r="TGS53" s="773"/>
      <c r="TGT53" s="773"/>
      <c r="TGU53" s="773"/>
      <c r="TGV53" s="773"/>
      <c r="TGW53" s="773"/>
      <c r="TGX53" s="773"/>
      <c r="TGY53" s="773"/>
      <c r="TGZ53" s="773"/>
      <c r="THA53" s="773"/>
      <c r="THB53" s="773"/>
      <c r="THC53" s="773"/>
      <c r="THD53" s="773"/>
      <c r="THE53" s="773"/>
      <c r="THF53" s="773"/>
      <c r="THG53" s="773"/>
      <c r="THH53" s="773"/>
      <c r="THI53" s="773"/>
      <c r="THJ53" s="773"/>
      <c r="THK53" s="773"/>
      <c r="THL53" s="773"/>
      <c r="THM53" s="773"/>
      <c r="THN53" s="773"/>
      <c r="THO53" s="773"/>
      <c r="THP53" s="773"/>
      <c r="THQ53" s="773"/>
      <c r="THR53" s="773"/>
      <c r="THS53" s="773"/>
      <c r="THT53" s="773"/>
      <c r="THU53" s="773"/>
      <c r="THV53" s="773"/>
      <c r="THW53" s="773"/>
      <c r="THX53" s="773"/>
      <c r="THY53" s="773"/>
      <c r="THZ53" s="773"/>
      <c r="TIA53" s="773"/>
      <c r="TIB53" s="773"/>
      <c r="TIC53" s="773"/>
      <c r="TID53" s="773"/>
      <c r="TIE53" s="773"/>
      <c r="TIF53" s="773"/>
      <c r="TIG53" s="773"/>
      <c r="TIH53" s="773"/>
      <c r="TII53" s="773"/>
      <c r="TIJ53" s="773"/>
      <c r="TIK53" s="773"/>
      <c r="TIL53" s="773"/>
      <c r="TIM53" s="773"/>
      <c r="TIN53" s="773"/>
      <c r="TIO53" s="773"/>
      <c r="TIP53" s="773"/>
      <c r="TIQ53" s="773"/>
      <c r="TIR53" s="773"/>
      <c r="TIS53" s="773"/>
      <c r="TIT53" s="773"/>
      <c r="TIU53" s="773"/>
      <c r="TIV53" s="773"/>
      <c r="TIW53" s="773"/>
      <c r="TIX53" s="773"/>
      <c r="TIY53" s="773"/>
      <c r="TIZ53" s="773"/>
      <c r="TJA53" s="773"/>
      <c r="TJB53" s="773"/>
      <c r="TJC53" s="773"/>
      <c r="TJD53" s="773"/>
      <c r="TJE53" s="773"/>
      <c r="TJF53" s="773"/>
      <c r="TJG53" s="773"/>
      <c r="TJH53" s="773"/>
      <c r="TJI53" s="773"/>
      <c r="TJJ53" s="773"/>
      <c r="TJK53" s="773"/>
      <c r="TJL53" s="773"/>
      <c r="TJM53" s="773"/>
      <c r="TJN53" s="773"/>
      <c r="TJO53" s="773"/>
      <c r="TJP53" s="773"/>
      <c r="TJQ53" s="773"/>
      <c r="TJR53" s="773"/>
      <c r="TJS53" s="773"/>
      <c r="TJT53" s="773"/>
      <c r="TJU53" s="773"/>
      <c r="TJV53" s="773"/>
      <c r="TJW53" s="773"/>
      <c r="TJX53" s="773"/>
      <c r="TJY53" s="773"/>
      <c r="TJZ53" s="773"/>
      <c r="TKA53" s="773"/>
      <c r="TKB53" s="773"/>
      <c r="TKC53" s="773"/>
      <c r="TKD53" s="773"/>
      <c r="TKE53" s="773"/>
      <c r="TKF53" s="773"/>
      <c r="TKG53" s="773"/>
      <c r="TKH53" s="773"/>
      <c r="TKI53" s="773"/>
      <c r="TKJ53" s="773"/>
      <c r="TKK53" s="773"/>
      <c r="TKL53" s="773"/>
      <c r="TKM53" s="773"/>
      <c r="TKN53" s="773"/>
      <c r="TKO53" s="773"/>
      <c r="TKP53" s="773"/>
      <c r="TKQ53" s="773"/>
      <c r="TKR53" s="773"/>
      <c r="TKS53" s="773"/>
      <c r="TKT53" s="773"/>
      <c r="TKU53" s="773"/>
      <c r="TKV53" s="773"/>
      <c r="TKW53" s="773"/>
      <c r="TKX53" s="773"/>
      <c r="TKY53" s="773"/>
      <c r="TKZ53" s="773"/>
      <c r="TLA53" s="773"/>
      <c r="TLB53" s="773"/>
      <c r="TLC53" s="773"/>
      <c r="TLD53" s="773"/>
      <c r="TLE53" s="773"/>
      <c r="TLF53" s="773"/>
      <c r="TLG53" s="773"/>
      <c r="TLH53" s="773"/>
      <c r="TLI53" s="773"/>
      <c r="TLJ53" s="773"/>
      <c r="TLK53" s="773"/>
      <c r="TLL53" s="773"/>
      <c r="TLM53" s="773"/>
      <c r="TLN53" s="773"/>
      <c r="TLO53" s="773"/>
      <c r="TLP53" s="773"/>
      <c r="TLQ53" s="773"/>
      <c r="TLR53" s="773"/>
      <c r="TLS53" s="773"/>
      <c r="TLT53" s="773"/>
      <c r="TLU53" s="773"/>
      <c r="TLV53" s="773"/>
      <c r="TLW53" s="773"/>
      <c r="TLX53" s="773"/>
      <c r="TLY53" s="773"/>
      <c r="TLZ53" s="773"/>
      <c r="TMA53" s="773"/>
      <c r="TMB53" s="773"/>
      <c r="TMC53" s="773"/>
      <c r="TMD53" s="773"/>
      <c r="TME53" s="773"/>
      <c r="TMF53" s="773"/>
      <c r="TMG53" s="773"/>
      <c r="TMH53" s="773"/>
      <c r="TMI53" s="773"/>
      <c r="TMJ53" s="773"/>
      <c r="TMK53" s="773"/>
      <c r="TML53" s="773"/>
      <c r="TMM53" s="773"/>
      <c r="TMN53" s="773"/>
      <c r="TMO53" s="773"/>
      <c r="TMP53" s="773"/>
      <c r="TMQ53" s="773"/>
      <c r="TMR53" s="773"/>
      <c r="TMS53" s="773"/>
      <c r="TMT53" s="773"/>
      <c r="TMU53" s="773"/>
      <c r="TMV53" s="773"/>
      <c r="TMW53" s="773"/>
      <c r="TMX53" s="773"/>
      <c r="TMY53" s="773"/>
      <c r="TMZ53" s="773"/>
      <c r="TNA53" s="773"/>
      <c r="TNB53" s="773"/>
      <c r="TNC53" s="773"/>
      <c r="TND53" s="773"/>
      <c r="TNE53" s="773"/>
      <c r="TNF53" s="773"/>
      <c r="TNG53" s="773"/>
      <c r="TNH53" s="773"/>
      <c r="TNI53" s="773"/>
      <c r="TNJ53" s="773"/>
      <c r="TNK53" s="773"/>
      <c r="TNL53" s="773"/>
      <c r="TNM53" s="773"/>
      <c r="TNN53" s="773"/>
      <c r="TNO53" s="773"/>
      <c r="TNP53" s="773"/>
      <c r="TNQ53" s="773"/>
      <c r="TNR53" s="773"/>
      <c r="TNS53" s="773"/>
      <c r="TNT53" s="773"/>
      <c r="TNU53" s="773"/>
      <c r="TNV53" s="773"/>
      <c r="TNW53" s="773"/>
      <c r="TNX53" s="773"/>
      <c r="TNY53" s="773"/>
      <c r="TNZ53" s="773"/>
      <c r="TOA53" s="773"/>
      <c r="TOB53" s="773"/>
      <c r="TOC53" s="773"/>
      <c r="TOD53" s="773"/>
      <c r="TOE53" s="773"/>
      <c r="TOF53" s="773"/>
      <c r="TOG53" s="773"/>
      <c r="TOH53" s="773"/>
      <c r="TOI53" s="773"/>
      <c r="TOJ53" s="773"/>
      <c r="TOK53" s="773"/>
      <c r="TOL53" s="773"/>
      <c r="TOM53" s="773"/>
      <c r="TON53" s="773"/>
      <c r="TOO53" s="773"/>
      <c r="TOP53" s="773"/>
      <c r="TOQ53" s="773"/>
      <c r="TOR53" s="773"/>
      <c r="TOS53" s="773"/>
      <c r="TOT53" s="773"/>
      <c r="TOU53" s="773"/>
      <c r="TOV53" s="773"/>
      <c r="TOW53" s="773"/>
      <c r="TOX53" s="773"/>
      <c r="TOY53" s="773"/>
      <c r="TOZ53" s="773"/>
      <c r="TPA53" s="773"/>
      <c r="TPB53" s="773"/>
      <c r="TPC53" s="773"/>
      <c r="TPD53" s="773"/>
      <c r="TPE53" s="773"/>
      <c r="TPF53" s="773"/>
      <c r="TPG53" s="773"/>
      <c r="TPH53" s="773"/>
      <c r="TPI53" s="773"/>
      <c r="TPJ53" s="773"/>
      <c r="TPK53" s="773"/>
      <c r="TPL53" s="773"/>
      <c r="TPM53" s="773"/>
      <c r="TPN53" s="773"/>
      <c r="TPO53" s="773"/>
      <c r="TPP53" s="773"/>
      <c r="TPQ53" s="773"/>
      <c r="TPR53" s="773"/>
      <c r="TPS53" s="773"/>
      <c r="TPT53" s="773"/>
      <c r="TPU53" s="773"/>
      <c r="TPV53" s="773"/>
      <c r="TPW53" s="773"/>
      <c r="TPX53" s="773"/>
      <c r="TPY53" s="773"/>
      <c r="TPZ53" s="773"/>
      <c r="TQA53" s="773"/>
      <c r="TQB53" s="773"/>
      <c r="TQC53" s="773"/>
      <c r="TQD53" s="773"/>
      <c r="TQE53" s="773"/>
      <c r="TQF53" s="773"/>
      <c r="TQG53" s="773"/>
      <c r="TQH53" s="773"/>
      <c r="TQI53" s="773"/>
      <c r="TQJ53" s="773"/>
      <c r="TQK53" s="773"/>
      <c r="TQL53" s="773"/>
      <c r="TQM53" s="773"/>
      <c r="TQN53" s="773"/>
      <c r="TQO53" s="773"/>
      <c r="TQP53" s="773"/>
      <c r="TQQ53" s="773"/>
      <c r="TQR53" s="773"/>
      <c r="TQS53" s="773"/>
      <c r="TQT53" s="773"/>
      <c r="TQU53" s="773"/>
      <c r="TQV53" s="773"/>
      <c r="TQW53" s="773"/>
      <c r="TQX53" s="773"/>
      <c r="TQY53" s="773"/>
      <c r="TQZ53" s="773"/>
      <c r="TRA53" s="773"/>
      <c r="TRB53" s="773"/>
      <c r="TRC53" s="773"/>
      <c r="TRD53" s="773"/>
      <c r="TRE53" s="773"/>
      <c r="TRF53" s="773"/>
      <c r="TRG53" s="773"/>
      <c r="TRH53" s="773"/>
      <c r="TRI53" s="773"/>
      <c r="TRJ53" s="773"/>
      <c r="TRK53" s="773"/>
      <c r="TRL53" s="773"/>
      <c r="TRM53" s="773"/>
      <c r="TRN53" s="773"/>
      <c r="TRO53" s="773"/>
      <c r="TRP53" s="773"/>
      <c r="TRQ53" s="773"/>
      <c r="TRR53" s="773"/>
      <c r="TRS53" s="773"/>
      <c r="TRT53" s="773"/>
      <c r="TRU53" s="773"/>
      <c r="TRV53" s="773"/>
      <c r="TRW53" s="773"/>
      <c r="TRX53" s="773"/>
      <c r="TRY53" s="773"/>
      <c r="TRZ53" s="773"/>
      <c r="TSA53" s="773"/>
      <c r="TSB53" s="773"/>
      <c r="TSC53" s="773"/>
      <c r="TSD53" s="773"/>
      <c r="TSE53" s="773"/>
      <c r="TSF53" s="773"/>
      <c r="TSG53" s="773"/>
      <c r="TSH53" s="773"/>
      <c r="TSI53" s="773"/>
      <c r="TSJ53" s="773"/>
      <c r="TSK53" s="773"/>
      <c r="TSL53" s="773"/>
      <c r="TSM53" s="773"/>
      <c r="TSN53" s="773"/>
      <c r="TSO53" s="773"/>
      <c r="TSP53" s="773"/>
      <c r="TSQ53" s="773"/>
      <c r="TSR53" s="773"/>
      <c r="TSS53" s="773"/>
      <c r="TST53" s="773"/>
      <c r="TSU53" s="773"/>
      <c r="TSV53" s="773"/>
      <c r="TSW53" s="773"/>
      <c r="TSX53" s="773"/>
      <c r="TSY53" s="773"/>
      <c r="TSZ53" s="773"/>
      <c r="TTA53" s="773"/>
      <c r="TTB53" s="773"/>
      <c r="TTC53" s="773"/>
      <c r="TTD53" s="773"/>
      <c r="TTE53" s="773"/>
      <c r="TTF53" s="773"/>
      <c r="TTG53" s="773"/>
      <c r="TTH53" s="773"/>
      <c r="TTI53" s="773"/>
      <c r="TTJ53" s="773"/>
      <c r="TTK53" s="773"/>
      <c r="TTL53" s="773"/>
      <c r="TTM53" s="773"/>
      <c r="TTN53" s="773"/>
      <c r="TTO53" s="773"/>
      <c r="TTP53" s="773"/>
      <c r="TTQ53" s="773"/>
      <c r="TTR53" s="773"/>
      <c r="TTS53" s="773"/>
      <c r="TTT53" s="773"/>
      <c r="TTU53" s="773"/>
      <c r="TTV53" s="773"/>
      <c r="TTW53" s="773"/>
      <c r="TTX53" s="773"/>
      <c r="TTY53" s="773"/>
      <c r="TTZ53" s="773"/>
      <c r="TUA53" s="773"/>
      <c r="TUB53" s="773"/>
      <c r="TUC53" s="773"/>
      <c r="TUD53" s="773"/>
      <c r="TUE53" s="773"/>
      <c r="TUF53" s="773"/>
      <c r="TUG53" s="773"/>
      <c r="TUH53" s="773"/>
      <c r="TUI53" s="773"/>
      <c r="TUJ53" s="773"/>
      <c r="TUK53" s="773"/>
      <c r="TUL53" s="773"/>
      <c r="TUM53" s="773"/>
      <c r="TUN53" s="773"/>
      <c r="TUO53" s="773"/>
      <c r="TUP53" s="773"/>
      <c r="TUQ53" s="773"/>
      <c r="TUR53" s="773"/>
      <c r="TUS53" s="773"/>
      <c r="TUT53" s="773"/>
      <c r="TUU53" s="773"/>
      <c r="TUV53" s="773"/>
      <c r="TUW53" s="773"/>
      <c r="TUX53" s="773"/>
      <c r="TUY53" s="773"/>
      <c r="TUZ53" s="773"/>
      <c r="TVA53" s="773"/>
      <c r="TVB53" s="773"/>
      <c r="TVC53" s="773"/>
      <c r="TVD53" s="773"/>
      <c r="TVE53" s="773"/>
      <c r="TVF53" s="773"/>
      <c r="TVG53" s="773"/>
      <c r="TVH53" s="773"/>
      <c r="TVI53" s="773"/>
      <c r="TVJ53" s="773"/>
      <c r="TVK53" s="773"/>
      <c r="TVL53" s="773"/>
      <c r="TVM53" s="773"/>
      <c r="TVN53" s="773"/>
      <c r="TVO53" s="773"/>
      <c r="TVP53" s="773"/>
      <c r="TVQ53" s="773"/>
      <c r="TVR53" s="773"/>
      <c r="TVS53" s="773"/>
      <c r="TVT53" s="773"/>
      <c r="TVU53" s="773"/>
      <c r="TVV53" s="773"/>
      <c r="TVW53" s="773"/>
      <c r="TVX53" s="773"/>
      <c r="TVY53" s="773"/>
      <c r="TVZ53" s="773"/>
      <c r="TWA53" s="773"/>
      <c r="TWB53" s="773"/>
      <c r="TWC53" s="773"/>
      <c r="TWD53" s="773"/>
      <c r="TWE53" s="773"/>
      <c r="TWF53" s="773"/>
      <c r="TWG53" s="773"/>
      <c r="TWH53" s="773"/>
      <c r="TWI53" s="773"/>
      <c r="TWJ53" s="773"/>
      <c r="TWK53" s="773"/>
      <c r="TWL53" s="773"/>
      <c r="TWM53" s="773"/>
      <c r="TWN53" s="773"/>
      <c r="TWO53" s="773"/>
      <c r="TWP53" s="773"/>
      <c r="TWQ53" s="773"/>
      <c r="TWR53" s="773"/>
      <c r="TWS53" s="773"/>
      <c r="TWT53" s="773"/>
      <c r="TWU53" s="773"/>
      <c r="TWV53" s="773"/>
      <c r="TWW53" s="773"/>
      <c r="TWX53" s="773"/>
      <c r="TWY53" s="773"/>
      <c r="TWZ53" s="773"/>
      <c r="TXA53" s="773"/>
      <c r="TXB53" s="773"/>
      <c r="TXC53" s="773"/>
      <c r="TXD53" s="773"/>
      <c r="TXE53" s="773"/>
      <c r="TXF53" s="773"/>
      <c r="TXG53" s="773"/>
      <c r="TXH53" s="773"/>
      <c r="TXI53" s="773"/>
      <c r="TXJ53" s="773"/>
      <c r="TXK53" s="773"/>
      <c r="TXL53" s="773"/>
      <c r="TXM53" s="773"/>
      <c r="TXN53" s="773"/>
      <c r="TXO53" s="773"/>
      <c r="TXP53" s="773"/>
      <c r="TXQ53" s="773"/>
      <c r="TXR53" s="773"/>
      <c r="TXS53" s="773"/>
      <c r="TXT53" s="773"/>
      <c r="TXU53" s="773"/>
      <c r="TXV53" s="773"/>
      <c r="TXW53" s="773"/>
      <c r="TXX53" s="773"/>
      <c r="TXY53" s="773"/>
      <c r="TXZ53" s="773"/>
      <c r="TYA53" s="773"/>
      <c r="TYB53" s="773"/>
      <c r="TYC53" s="773"/>
      <c r="TYD53" s="773"/>
      <c r="TYE53" s="773"/>
      <c r="TYF53" s="773"/>
      <c r="TYG53" s="773"/>
      <c r="TYH53" s="773"/>
      <c r="TYI53" s="773"/>
      <c r="TYJ53" s="773"/>
      <c r="TYK53" s="773"/>
      <c r="TYL53" s="773"/>
      <c r="TYM53" s="773"/>
      <c r="TYN53" s="773"/>
      <c r="TYO53" s="773"/>
      <c r="TYP53" s="773"/>
      <c r="TYQ53" s="773"/>
      <c r="TYR53" s="773"/>
      <c r="TYS53" s="773"/>
      <c r="TYT53" s="773"/>
      <c r="TYU53" s="773"/>
      <c r="TYV53" s="773"/>
      <c r="TYW53" s="773"/>
      <c r="TYX53" s="773"/>
      <c r="TYY53" s="773"/>
      <c r="TYZ53" s="773"/>
      <c r="TZA53" s="773"/>
      <c r="TZB53" s="773"/>
      <c r="TZC53" s="773"/>
      <c r="TZD53" s="773"/>
      <c r="TZE53" s="773"/>
      <c r="TZF53" s="773"/>
      <c r="TZG53" s="773"/>
      <c r="TZH53" s="773"/>
      <c r="TZI53" s="773"/>
      <c r="TZJ53" s="773"/>
      <c r="TZK53" s="773"/>
      <c r="TZL53" s="773"/>
      <c r="TZM53" s="773"/>
      <c r="TZN53" s="773"/>
      <c r="TZO53" s="773"/>
      <c r="TZP53" s="773"/>
      <c r="TZQ53" s="773"/>
      <c r="TZR53" s="773"/>
      <c r="TZS53" s="773"/>
      <c r="TZT53" s="773"/>
      <c r="TZU53" s="773"/>
      <c r="TZV53" s="773"/>
      <c r="TZW53" s="773"/>
      <c r="TZX53" s="773"/>
      <c r="TZY53" s="773"/>
      <c r="TZZ53" s="773"/>
      <c r="UAA53" s="773"/>
      <c r="UAB53" s="773"/>
      <c r="UAC53" s="773"/>
      <c r="UAD53" s="773"/>
      <c r="UAE53" s="773"/>
      <c r="UAF53" s="773"/>
      <c r="UAG53" s="773"/>
      <c r="UAH53" s="773"/>
      <c r="UAI53" s="773"/>
      <c r="UAJ53" s="773"/>
      <c r="UAK53" s="773"/>
      <c r="UAL53" s="773"/>
      <c r="UAM53" s="773"/>
      <c r="UAN53" s="773"/>
      <c r="UAO53" s="773"/>
      <c r="UAP53" s="773"/>
      <c r="UAQ53" s="773"/>
      <c r="UAR53" s="773"/>
      <c r="UAS53" s="773"/>
      <c r="UAT53" s="773"/>
      <c r="UAU53" s="773"/>
      <c r="UAV53" s="773"/>
      <c r="UAW53" s="773"/>
      <c r="UAX53" s="773"/>
      <c r="UAY53" s="773"/>
      <c r="UAZ53" s="773"/>
      <c r="UBA53" s="773"/>
      <c r="UBB53" s="773"/>
      <c r="UBC53" s="773"/>
      <c r="UBD53" s="773"/>
      <c r="UBE53" s="773"/>
      <c r="UBF53" s="773"/>
      <c r="UBG53" s="773"/>
      <c r="UBH53" s="773"/>
      <c r="UBI53" s="773"/>
      <c r="UBJ53" s="773"/>
      <c r="UBK53" s="773"/>
      <c r="UBL53" s="773"/>
      <c r="UBM53" s="773"/>
      <c r="UBN53" s="773"/>
      <c r="UBO53" s="773"/>
      <c r="UBP53" s="773"/>
      <c r="UBQ53" s="773"/>
      <c r="UBR53" s="773"/>
      <c r="UBS53" s="773"/>
      <c r="UBT53" s="773"/>
      <c r="UBU53" s="773"/>
      <c r="UBV53" s="773"/>
      <c r="UBW53" s="773"/>
      <c r="UBX53" s="773"/>
      <c r="UBY53" s="773"/>
      <c r="UBZ53" s="773"/>
      <c r="UCA53" s="773"/>
      <c r="UCB53" s="773"/>
      <c r="UCC53" s="773"/>
      <c r="UCD53" s="773"/>
      <c r="UCE53" s="773"/>
      <c r="UCF53" s="773"/>
      <c r="UCG53" s="773"/>
      <c r="UCH53" s="773"/>
      <c r="UCI53" s="773"/>
      <c r="UCJ53" s="773"/>
      <c r="UCK53" s="773"/>
      <c r="UCL53" s="773"/>
      <c r="UCM53" s="773"/>
      <c r="UCN53" s="773"/>
      <c r="UCO53" s="773"/>
      <c r="UCP53" s="773"/>
      <c r="UCQ53" s="773"/>
      <c r="UCR53" s="773"/>
      <c r="UCS53" s="773"/>
      <c r="UCT53" s="773"/>
      <c r="UCU53" s="773"/>
      <c r="UCV53" s="773"/>
      <c r="UCW53" s="773"/>
      <c r="UCX53" s="773"/>
      <c r="UCY53" s="773"/>
      <c r="UCZ53" s="773"/>
      <c r="UDA53" s="773"/>
      <c r="UDB53" s="773"/>
      <c r="UDC53" s="773"/>
      <c r="UDD53" s="773"/>
      <c r="UDE53" s="773"/>
      <c r="UDF53" s="773"/>
      <c r="UDG53" s="773"/>
      <c r="UDH53" s="773"/>
      <c r="UDI53" s="773"/>
      <c r="UDJ53" s="773"/>
      <c r="UDK53" s="773"/>
      <c r="UDL53" s="773"/>
      <c r="UDM53" s="773"/>
      <c r="UDN53" s="773"/>
      <c r="UDO53" s="773"/>
      <c r="UDP53" s="773"/>
      <c r="UDQ53" s="773"/>
      <c r="UDR53" s="773"/>
      <c r="UDS53" s="773"/>
      <c r="UDT53" s="773"/>
      <c r="UDU53" s="773"/>
      <c r="UDV53" s="773"/>
      <c r="UDW53" s="773"/>
      <c r="UDX53" s="773"/>
      <c r="UDY53" s="773"/>
      <c r="UDZ53" s="773"/>
      <c r="UEA53" s="773"/>
      <c r="UEB53" s="773"/>
      <c r="UEC53" s="773"/>
      <c r="UED53" s="773"/>
      <c r="UEE53" s="773"/>
      <c r="UEO53" s="773"/>
      <c r="UEP53" s="773"/>
      <c r="UEQ53" s="773"/>
      <c r="UER53" s="773"/>
      <c r="UES53" s="773"/>
      <c r="UET53" s="773"/>
      <c r="UEU53" s="773"/>
      <c r="UEV53" s="773"/>
      <c r="UEW53" s="773"/>
      <c r="UEX53" s="773"/>
      <c r="UEY53" s="773"/>
      <c r="UEZ53" s="773"/>
      <c r="UFA53" s="773"/>
      <c r="UFB53" s="773"/>
      <c r="UFC53" s="773"/>
      <c r="UFD53" s="773"/>
      <c r="UFE53" s="773"/>
      <c r="UFF53" s="773"/>
      <c r="UFG53" s="773"/>
      <c r="UFH53" s="773"/>
      <c r="UFI53" s="773"/>
      <c r="UFJ53" s="773"/>
      <c r="UFK53" s="773"/>
      <c r="UFL53" s="773"/>
      <c r="UFM53" s="773"/>
      <c r="UFN53" s="773"/>
      <c r="UFO53" s="773"/>
      <c r="UFP53" s="773"/>
      <c r="UFQ53" s="773"/>
      <c r="UFR53" s="773"/>
      <c r="UFS53" s="773"/>
      <c r="UFT53" s="773"/>
      <c r="UFU53" s="773"/>
      <c r="UFV53" s="773"/>
      <c r="UFW53" s="773"/>
      <c r="UFX53" s="773"/>
      <c r="UFY53" s="773"/>
      <c r="UFZ53" s="773"/>
      <c r="UGA53" s="773"/>
      <c r="UGB53" s="773"/>
      <c r="UGC53" s="773"/>
      <c r="UGD53" s="773"/>
      <c r="UGE53" s="773"/>
      <c r="UGF53" s="773"/>
      <c r="UGG53" s="773"/>
      <c r="UGH53" s="773"/>
      <c r="UGI53" s="773"/>
      <c r="UGJ53" s="773"/>
      <c r="UGK53" s="773"/>
      <c r="UGL53" s="773"/>
      <c r="UGM53" s="773"/>
      <c r="UGN53" s="773"/>
      <c r="UGO53" s="773"/>
      <c r="UGP53" s="773"/>
      <c r="UGQ53" s="773"/>
      <c r="UGR53" s="773"/>
      <c r="UGS53" s="773"/>
      <c r="UGT53" s="773"/>
      <c r="UGU53" s="773"/>
      <c r="UGV53" s="773"/>
      <c r="UGW53" s="773"/>
      <c r="UGX53" s="773"/>
      <c r="UGY53" s="773"/>
      <c r="UGZ53" s="773"/>
      <c r="UHA53" s="773"/>
      <c r="UHB53" s="773"/>
      <c r="UHC53" s="773"/>
      <c r="UHD53" s="773"/>
      <c r="UHE53" s="773"/>
      <c r="UHF53" s="773"/>
      <c r="UHG53" s="773"/>
      <c r="UHH53" s="773"/>
      <c r="UHI53" s="773"/>
      <c r="UHJ53" s="773"/>
      <c r="UHK53" s="773"/>
      <c r="UHL53" s="773"/>
      <c r="UHM53" s="773"/>
      <c r="UHN53" s="773"/>
      <c r="UHO53" s="773"/>
      <c r="UHP53" s="773"/>
      <c r="UHQ53" s="773"/>
      <c r="UHR53" s="773"/>
      <c r="UHS53" s="773"/>
      <c r="UHT53" s="773"/>
      <c r="UHU53" s="773"/>
      <c r="UHV53" s="773"/>
      <c r="UHW53" s="773"/>
      <c r="UHX53" s="773"/>
      <c r="UHY53" s="773"/>
      <c r="UHZ53" s="773"/>
      <c r="UIA53" s="773"/>
      <c r="UIB53" s="773"/>
      <c r="UIC53" s="773"/>
      <c r="UID53" s="773"/>
      <c r="UIE53" s="773"/>
      <c r="UIF53" s="773"/>
      <c r="UIG53" s="773"/>
      <c r="UIH53" s="773"/>
      <c r="UII53" s="773"/>
      <c r="UIJ53" s="773"/>
      <c r="UIK53" s="773"/>
      <c r="UIL53" s="773"/>
      <c r="UIM53" s="773"/>
      <c r="UIN53" s="773"/>
      <c r="UIO53" s="773"/>
      <c r="UIP53" s="773"/>
      <c r="UIQ53" s="773"/>
      <c r="UIR53" s="773"/>
      <c r="UIS53" s="773"/>
      <c r="UIT53" s="773"/>
      <c r="UIU53" s="773"/>
      <c r="UIV53" s="773"/>
      <c r="UIW53" s="773"/>
      <c r="UIX53" s="773"/>
      <c r="UIY53" s="773"/>
      <c r="UIZ53" s="773"/>
      <c r="UJA53" s="773"/>
      <c r="UJB53" s="773"/>
      <c r="UJC53" s="773"/>
      <c r="UJD53" s="773"/>
      <c r="UJE53" s="773"/>
      <c r="UJF53" s="773"/>
      <c r="UJG53" s="773"/>
      <c r="UJH53" s="773"/>
      <c r="UJI53" s="773"/>
      <c r="UJJ53" s="773"/>
      <c r="UJK53" s="773"/>
      <c r="UJL53" s="773"/>
      <c r="UJM53" s="773"/>
      <c r="UJN53" s="773"/>
      <c r="UJO53" s="773"/>
      <c r="UJP53" s="773"/>
      <c r="UJQ53" s="773"/>
      <c r="UJR53" s="773"/>
      <c r="UJS53" s="773"/>
      <c r="UJT53" s="773"/>
      <c r="UJU53" s="773"/>
      <c r="UJV53" s="773"/>
      <c r="UJW53" s="773"/>
      <c r="UJX53" s="773"/>
      <c r="UJY53" s="773"/>
      <c r="UJZ53" s="773"/>
      <c r="UKA53" s="773"/>
      <c r="UKB53" s="773"/>
      <c r="UKC53" s="773"/>
      <c r="UKD53" s="773"/>
      <c r="UKE53" s="773"/>
      <c r="UKF53" s="773"/>
      <c r="UKG53" s="773"/>
      <c r="UKH53" s="773"/>
      <c r="UKI53" s="773"/>
      <c r="UKJ53" s="773"/>
      <c r="UKK53" s="773"/>
      <c r="UKL53" s="773"/>
      <c r="UKM53" s="773"/>
      <c r="UKN53" s="773"/>
      <c r="UKO53" s="773"/>
      <c r="UKP53" s="773"/>
      <c r="UKQ53" s="773"/>
      <c r="UKR53" s="773"/>
      <c r="UKS53" s="773"/>
      <c r="UKT53" s="773"/>
      <c r="UKU53" s="773"/>
      <c r="UKV53" s="773"/>
      <c r="UKW53" s="773"/>
      <c r="UKX53" s="773"/>
      <c r="UKY53" s="773"/>
      <c r="UKZ53" s="773"/>
      <c r="ULA53" s="773"/>
      <c r="ULB53" s="773"/>
      <c r="ULC53" s="773"/>
      <c r="ULD53" s="773"/>
      <c r="ULE53" s="773"/>
      <c r="ULF53" s="773"/>
      <c r="ULG53" s="773"/>
      <c r="ULH53" s="773"/>
      <c r="ULI53" s="773"/>
      <c r="ULJ53" s="773"/>
      <c r="ULK53" s="773"/>
      <c r="ULL53" s="773"/>
      <c r="ULM53" s="773"/>
      <c r="ULN53" s="773"/>
      <c r="ULO53" s="773"/>
      <c r="ULP53" s="773"/>
      <c r="ULQ53" s="773"/>
      <c r="ULR53" s="773"/>
      <c r="ULS53" s="773"/>
      <c r="ULT53" s="773"/>
      <c r="ULU53" s="773"/>
      <c r="ULV53" s="773"/>
      <c r="ULW53" s="773"/>
      <c r="ULX53" s="773"/>
      <c r="ULY53" s="773"/>
      <c r="ULZ53" s="773"/>
      <c r="UMA53" s="773"/>
      <c r="UMB53" s="773"/>
      <c r="UMC53" s="773"/>
      <c r="UMD53" s="773"/>
      <c r="UME53" s="773"/>
      <c r="UMF53" s="773"/>
      <c r="UMG53" s="773"/>
      <c r="UMH53" s="773"/>
      <c r="UMI53" s="773"/>
      <c r="UMJ53" s="773"/>
      <c r="UMK53" s="773"/>
      <c r="UML53" s="773"/>
      <c r="UMM53" s="773"/>
      <c r="UMN53" s="773"/>
      <c r="UMO53" s="773"/>
      <c r="UMP53" s="773"/>
      <c r="UMQ53" s="773"/>
      <c r="UMR53" s="773"/>
      <c r="UMS53" s="773"/>
      <c r="UMT53" s="773"/>
      <c r="UMU53" s="773"/>
      <c r="UMV53" s="773"/>
      <c r="UMW53" s="773"/>
      <c r="UMX53" s="773"/>
      <c r="UMY53" s="773"/>
      <c r="UMZ53" s="773"/>
      <c r="UNA53" s="773"/>
      <c r="UNB53" s="773"/>
      <c r="UNC53" s="773"/>
      <c r="UND53" s="773"/>
      <c r="UNE53" s="773"/>
      <c r="UNF53" s="773"/>
      <c r="UNG53" s="773"/>
      <c r="UNH53" s="773"/>
      <c r="UNI53" s="773"/>
      <c r="UNJ53" s="773"/>
      <c r="UNK53" s="773"/>
      <c r="UNL53" s="773"/>
      <c r="UNM53" s="773"/>
      <c r="UNN53" s="773"/>
      <c r="UNO53" s="773"/>
      <c r="UNP53" s="773"/>
      <c r="UNQ53" s="773"/>
      <c r="UNR53" s="773"/>
      <c r="UNS53" s="773"/>
      <c r="UNT53" s="773"/>
      <c r="UNU53" s="773"/>
      <c r="UNV53" s="773"/>
      <c r="UNW53" s="773"/>
      <c r="UNX53" s="773"/>
      <c r="UNY53" s="773"/>
      <c r="UNZ53" s="773"/>
      <c r="UOA53" s="773"/>
      <c r="UOB53" s="773"/>
      <c r="UOC53" s="773"/>
      <c r="UOD53" s="773"/>
      <c r="UOE53" s="773"/>
      <c r="UOF53" s="773"/>
      <c r="UOG53" s="773"/>
      <c r="UOH53" s="773"/>
      <c r="UOI53" s="773"/>
      <c r="UOJ53" s="773"/>
      <c r="UOK53" s="773"/>
      <c r="UOL53" s="773"/>
      <c r="UOM53" s="773"/>
      <c r="UON53" s="773"/>
      <c r="UOO53" s="773"/>
      <c r="UOP53" s="773"/>
      <c r="UOQ53" s="773"/>
      <c r="UOR53" s="773"/>
      <c r="UOS53" s="773"/>
      <c r="UOT53" s="773"/>
      <c r="UOU53" s="773"/>
      <c r="UOV53" s="773"/>
      <c r="UOW53" s="773"/>
      <c r="UOX53" s="773"/>
      <c r="UOY53" s="773"/>
      <c r="UOZ53" s="773"/>
      <c r="UPA53" s="773"/>
      <c r="UPB53" s="773"/>
      <c r="UPC53" s="773"/>
      <c r="UPD53" s="773"/>
      <c r="UPE53" s="773"/>
      <c r="UPF53" s="773"/>
      <c r="UPG53" s="773"/>
      <c r="UPH53" s="773"/>
      <c r="UPI53" s="773"/>
      <c r="UPJ53" s="773"/>
      <c r="UPK53" s="773"/>
      <c r="UPL53" s="773"/>
      <c r="UPM53" s="773"/>
      <c r="UPN53" s="773"/>
      <c r="UPO53" s="773"/>
      <c r="UPP53" s="773"/>
      <c r="UPQ53" s="773"/>
      <c r="UPR53" s="773"/>
      <c r="UPS53" s="773"/>
      <c r="UPT53" s="773"/>
      <c r="UPU53" s="773"/>
      <c r="UPV53" s="773"/>
      <c r="UPW53" s="773"/>
      <c r="UPX53" s="773"/>
      <c r="UPY53" s="773"/>
      <c r="UPZ53" s="773"/>
      <c r="UQA53" s="773"/>
      <c r="UQB53" s="773"/>
      <c r="UQC53" s="773"/>
      <c r="UQD53" s="773"/>
      <c r="UQE53" s="773"/>
      <c r="UQF53" s="773"/>
      <c r="UQG53" s="773"/>
      <c r="UQH53" s="773"/>
      <c r="UQI53" s="773"/>
      <c r="UQJ53" s="773"/>
      <c r="UQK53" s="773"/>
      <c r="UQL53" s="773"/>
      <c r="UQM53" s="773"/>
      <c r="UQN53" s="773"/>
      <c r="UQO53" s="773"/>
      <c r="UQP53" s="773"/>
      <c r="UQQ53" s="773"/>
      <c r="UQR53" s="773"/>
      <c r="UQS53" s="773"/>
      <c r="UQT53" s="773"/>
      <c r="UQU53" s="773"/>
      <c r="UQV53" s="773"/>
      <c r="UQW53" s="773"/>
      <c r="UQX53" s="773"/>
      <c r="UQY53" s="773"/>
      <c r="UQZ53" s="773"/>
      <c r="URA53" s="773"/>
      <c r="URB53" s="773"/>
      <c r="URC53" s="773"/>
      <c r="URD53" s="773"/>
      <c r="URE53" s="773"/>
      <c r="URF53" s="773"/>
      <c r="URG53" s="773"/>
      <c r="URH53" s="773"/>
      <c r="URI53" s="773"/>
      <c r="URJ53" s="773"/>
      <c r="URK53" s="773"/>
      <c r="URL53" s="773"/>
      <c r="URM53" s="773"/>
      <c r="URN53" s="773"/>
      <c r="URO53" s="773"/>
      <c r="URP53" s="773"/>
      <c r="URQ53" s="773"/>
      <c r="URR53" s="773"/>
      <c r="URS53" s="773"/>
      <c r="URT53" s="773"/>
      <c r="URU53" s="773"/>
      <c r="URV53" s="773"/>
      <c r="URW53" s="773"/>
      <c r="URX53" s="773"/>
      <c r="URY53" s="773"/>
      <c r="URZ53" s="773"/>
      <c r="USA53" s="773"/>
      <c r="USB53" s="773"/>
      <c r="USC53" s="773"/>
      <c r="USD53" s="773"/>
      <c r="USE53" s="773"/>
      <c r="USF53" s="773"/>
      <c r="USG53" s="773"/>
      <c r="USH53" s="773"/>
      <c r="USI53" s="773"/>
      <c r="USJ53" s="773"/>
      <c r="USK53" s="773"/>
      <c r="USL53" s="773"/>
      <c r="USM53" s="773"/>
      <c r="USN53" s="773"/>
      <c r="USO53" s="773"/>
      <c r="USP53" s="773"/>
      <c r="USQ53" s="773"/>
      <c r="USR53" s="773"/>
      <c r="USS53" s="773"/>
      <c r="UST53" s="773"/>
      <c r="USU53" s="773"/>
      <c r="USV53" s="773"/>
      <c r="USW53" s="773"/>
      <c r="USX53" s="773"/>
      <c r="USY53" s="773"/>
      <c r="USZ53" s="773"/>
      <c r="UTA53" s="773"/>
      <c r="UTB53" s="773"/>
      <c r="UTC53" s="773"/>
      <c r="UTD53" s="773"/>
      <c r="UTE53" s="773"/>
      <c r="UTF53" s="773"/>
      <c r="UTG53" s="773"/>
      <c r="UTH53" s="773"/>
      <c r="UTI53" s="773"/>
      <c r="UTJ53" s="773"/>
      <c r="UTK53" s="773"/>
      <c r="UTL53" s="773"/>
      <c r="UTM53" s="773"/>
      <c r="UTN53" s="773"/>
      <c r="UTO53" s="773"/>
      <c r="UTP53" s="773"/>
      <c r="UTQ53" s="773"/>
      <c r="UTR53" s="773"/>
      <c r="UTS53" s="773"/>
      <c r="UTT53" s="773"/>
      <c r="UTU53" s="773"/>
      <c r="UTV53" s="773"/>
      <c r="UTW53" s="773"/>
      <c r="UTX53" s="773"/>
      <c r="UTY53" s="773"/>
      <c r="UTZ53" s="773"/>
      <c r="UUA53" s="773"/>
      <c r="UUB53" s="773"/>
      <c r="UUC53" s="773"/>
      <c r="UUD53" s="773"/>
      <c r="UUE53" s="773"/>
      <c r="UUF53" s="773"/>
      <c r="UUG53" s="773"/>
      <c r="UUH53" s="773"/>
      <c r="UUI53" s="773"/>
      <c r="UUJ53" s="773"/>
      <c r="UUK53" s="773"/>
      <c r="UUL53" s="773"/>
      <c r="UUM53" s="773"/>
      <c r="UUN53" s="773"/>
      <c r="UUO53" s="773"/>
      <c r="UUP53" s="773"/>
      <c r="UUQ53" s="773"/>
      <c r="UUR53" s="773"/>
      <c r="UUS53" s="773"/>
      <c r="UUT53" s="773"/>
      <c r="UUU53" s="773"/>
      <c r="UUV53" s="773"/>
      <c r="UUW53" s="773"/>
      <c r="UUX53" s="773"/>
      <c r="UUY53" s="773"/>
      <c r="UUZ53" s="773"/>
      <c r="UVA53" s="773"/>
      <c r="UVB53" s="773"/>
      <c r="UVC53" s="773"/>
      <c r="UVD53" s="773"/>
      <c r="UVE53" s="773"/>
      <c r="UVF53" s="773"/>
      <c r="UVG53" s="773"/>
      <c r="UVH53" s="773"/>
      <c r="UVI53" s="773"/>
      <c r="UVJ53" s="773"/>
      <c r="UVK53" s="773"/>
      <c r="UVL53" s="773"/>
      <c r="UVM53" s="773"/>
      <c r="UVN53" s="773"/>
      <c r="UVO53" s="773"/>
      <c r="UVP53" s="773"/>
      <c r="UVQ53" s="773"/>
      <c r="UVR53" s="773"/>
      <c r="UVS53" s="773"/>
      <c r="UVT53" s="773"/>
      <c r="UVU53" s="773"/>
      <c r="UVV53" s="773"/>
      <c r="UVW53" s="773"/>
      <c r="UVX53" s="773"/>
      <c r="UVY53" s="773"/>
      <c r="UVZ53" s="773"/>
      <c r="UWA53" s="773"/>
      <c r="UWB53" s="773"/>
      <c r="UWC53" s="773"/>
      <c r="UWD53" s="773"/>
      <c r="UWE53" s="773"/>
      <c r="UWF53" s="773"/>
      <c r="UWG53" s="773"/>
      <c r="UWH53" s="773"/>
      <c r="UWI53" s="773"/>
      <c r="UWJ53" s="773"/>
      <c r="UWK53" s="773"/>
      <c r="UWL53" s="773"/>
      <c r="UWM53" s="773"/>
      <c r="UWN53" s="773"/>
      <c r="UWO53" s="773"/>
      <c r="UWP53" s="773"/>
      <c r="UWQ53" s="773"/>
      <c r="UWR53" s="773"/>
      <c r="UWS53" s="773"/>
      <c r="UWT53" s="773"/>
      <c r="UWU53" s="773"/>
      <c r="UWV53" s="773"/>
      <c r="UWW53" s="773"/>
      <c r="UWX53" s="773"/>
      <c r="UWY53" s="773"/>
      <c r="UWZ53" s="773"/>
      <c r="UXA53" s="773"/>
      <c r="UXB53" s="773"/>
      <c r="UXC53" s="773"/>
      <c r="UXD53" s="773"/>
      <c r="UXE53" s="773"/>
      <c r="UXF53" s="773"/>
      <c r="UXG53" s="773"/>
      <c r="UXH53" s="773"/>
      <c r="UXI53" s="773"/>
      <c r="UXJ53" s="773"/>
      <c r="UXK53" s="773"/>
      <c r="UXL53" s="773"/>
      <c r="UXM53" s="773"/>
      <c r="UXN53" s="773"/>
      <c r="UXO53" s="773"/>
      <c r="UXP53" s="773"/>
      <c r="UXQ53" s="773"/>
      <c r="UXR53" s="773"/>
      <c r="UXS53" s="773"/>
      <c r="UXT53" s="773"/>
      <c r="UXU53" s="773"/>
      <c r="UXV53" s="773"/>
      <c r="UXW53" s="773"/>
      <c r="UXX53" s="773"/>
      <c r="UXY53" s="773"/>
      <c r="UXZ53" s="773"/>
      <c r="UYA53" s="773"/>
      <c r="UYB53" s="773"/>
      <c r="UYC53" s="773"/>
      <c r="UYD53" s="773"/>
      <c r="UYE53" s="773"/>
      <c r="UYF53" s="773"/>
      <c r="UYG53" s="773"/>
      <c r="UYH53" s="773"/>
      <c r="UYI53" s="773"/>
      <c r="UYJ53" s="773"/>
      <c r="UYK53" s="773"/>
      <c r="UYL53" s="773"/>
      <c r="UYM53" s="773"/>
      <c r="UYN53" s="773"/>
      <c r="UYO53" s="773"/>
      <c r="UYP53" s="773"/>
      <c r="UYQ53" s="773"/>
      <c r="UYR53" s="773"/>
      <c r="UYS53" s="773"/>
      <c r="UYT53" s="773"/>
      <c r="UYU53" s="773"/>
      <c r="UYV53" s="773"/>
      <c r="UYW53" s="773"/>
      <c r="UYX53" s="773"/>
      <c r="UYY53" s="773"/>
      <c r="UYZ53" s="773"/>
      <c r="UZA53" s="773"/>
      <c r="UZB53" s="773"/>
      <c r="UZC53" s="773"/>
      <c r="UZD53" s="773"/>
      <c r="UZE53" s="773"/>
      <c r="UZF53" s="773"/>
      <c r="UZG53" s="773"/>
      <c r="UZH53" s="773"/>
      <c r="UZI53" s="773"/>
      <c r="UZJ53" s="773"/>
      <c r="UZK53" s="773"/>
      <c r="UZL53" s="773"/>
      <c r="UZM53" s="773"/>
      <c r="UZN53" s="773"/>
      <c r="UZO53" s="773"/>
      <c r="UZP53" s="773"/>
      <c r="UZQ53" s="773"/>
      <c r="UZR53" s="773"/>
      <c r="UZS53" s="773"/>
      <c r="UZT53" s="773"/>
      <c r="UZU53" s="773"/>
      <c r="UZV53" s="773"/>
      <c r="UZW53" s="773"/>
      <c r="UZX53" s="773"/>
      <c r="UZY53" s="773"/>
      <c r="UZZ53" s="773"/>
      <c r="VAA53" s="773"/>
      <c r="VAB53" s="773"/>
      <c r="VAC53" s="773"/>
      <c r="VAD53" s="773"/>
      <c r="VAE53" s="773"/>
      <c r="VAF53" s="773"/>
      <c r="VAG53" s="773"/>
      <c r="VAH53" s="773"/>
      <c r="VAI53" s="773"/>
      <c r="VAJ53" s="773"/>
      <c r="VAK53" s="773"/>
      <c r="VAL53" s="773"/>
      <c r="VAM53" s="773"/>
      <c r="VAN53" s="773"/>
      <c r="VAO53" s="773"/>
      <c r="VAP53" s="773"/>
      <c r="VAQ53" s="773"/>
      <c r="VAR53" s="773"/>
      <c r="VAS53" s="773"/>
      <c r="VAT53" s="773"/>
      <c r="VAU53" s="773"/>
      <c r="VAV53" s="773"/>
      <c r="VAW53" s="773"/>
      <c r="VAX53" s="773"/>
      <c r="VAY53" s="773"/>
      <c r="VAZ53" s="773"/>
      <c r="VBA53" s="773"/>
      <c r="VBB53" s="773"/>
      <c r="VBC53" s="773"/>
      <c r="VBD53" s="773"/>
      <c r="VBE53" s="773"/>
      <c r="VBF53" s="773"/>
      <c r="VBG53" s="773"/>
      <c r="VBH53" s="773"/>
      <c r="VBI53" s="773"/>
      <c r="VBJ53" s="773"/>
      <c r="VBK53" s="773"/>
      <c r="VBL53" s="773"/>
      <c r="VBM53" s="773"/>
      <c r="VBN53" s="773"/>
      <c r="VBO53" s="773"/>
      <c r="VBP53" s="773"/>
      <c r="VBQ53" s="773"/>
      <c r="VBR53" s="773"/>
      <c r="VBS53" s="773"/>
      <c r="VBT53" s="773"/>
      <c r="VBU53" s="773"/>
      <c r="VBV53" s="773"/>
      <c r="VBW53" s="773"/>
      <c r="VBX53" s="773"/>
      <c r="VBY53" s="773"/>
      <c r="VBZ53" s="773"/>
      <c r="VCA53" s="773"/>
      <c r="VCB53" s="773"/>
      <c r="VCC53" s="773"/>
      <c r="VCD53" s="773"/>
      <c r="VCE53" s="773"/>
      <c r="VCF53" s="773"/>
      <c r="VCG53" s="773"/>
      <c r="VCH53" s="773"/>
      <c r="VCI53" s="773"/>
      <c r="VCJ53" s="773"/>
      <c r="VCK53" s="773"/>
      <c r="VCL53" s="773"/>
      <c r="VCM53" s="773"/>
      <c r="VCN53" s="773"/>
      <c r="VCO53" s="773"/>
      <c r="VCP53" s="773"/>
      <c r="VCQ53" s="773"/>
      <c r="VCR53" s="773"/>
      <c r="VCS53" s="773"/>
      <c r="VCT53" s="773"/>
      <c r="VCU53" s="773"/>
      <c r="VCV53" s="773"/>
      <c r="VCW53" s="773"/>
      <c r="VCX53" s="773"/>
      <c r="VCY53" s="773"/>
      <c r="VCZ53" s="773"/>
      <c r="VDA53" s="773"/>
      <c r="VDB53" s="773"/>
      <c r="VDC53" s="773"/>
      <c r="VDD53" s="773"/>
      <c r="VDE53" s="773"/>
      <c r="VDF53" s="773"/>
      <c r="VDG53" s="773"/>
      <c r="VDH53" s="773"/>
      <c r="VDI53" s="773"/>
      <c r="VDJ53" s="773"/>
      <c r="VDK53" s="773"/>
      <c r="VDL53" s="773"/>
      <c r="VDM53" s="773"/>
      <c r="VDN53" s="773"/>
      <c r="VDO53" s="773"/>
      <c r="VDP53" s="773"/>
      <c r="VDQ53" s="773"/>
      <c r="VDR53" s="773"/>
      <c r="VDS53" s="773"/>
      <c r="VDT53" s="773"/>
      <c r="VDU53" s="773"/>
      <c r="VDV53" s="773"/>
      <c r="VDW53" s="773"/>
      <c r="VDX53" s="773"/>
      <c r="VDY53" s="773"/>
      <c r="VDZ53" s="773"/>
      <c r="VEA53" s="773"/>
      <c r="VEB53" s="773"/>
      <c r="VEC53" s="773"/>
      <c r="VED53" s="773"/>
      <c r="VEE53" s="773"/>
      <c r="VEF53" s="773"/>
      <c r="VEG53" s="773"/>
      <c r="VEH53" s="773"/>
      <c r="VEI53" s="773"/>
      <c r="VEJ53" s="773"/>
      <c r="VEK53" s="773"/>
      <c r="VEL53" s="773"/>
      <c r="VEM53" s="773"/>
      <c r="VEN53" s="773"/>
      <c r="VEO53" s="773"/>
      <c r="VEP53" s="773"/>
      <c r="VEQ53" s="773"/>
      <c r="VER53" s="773"/>
      <c r="VES53" s="773"/>
      <c r="VET53" s="773"/>
      <c r="VEU53" s="773"/>
      <c r="VEV53" s="773"/>
      <c r="VEW53" s="773"/>
      <c r="VEX53" s="773"/>
      <c r="VEY53" s="773"/>
      <c r="VEZ53" s="773"/>
      <c r="VFA53" s="773"/>
      <c r="VFB53" s="773"/>
      <c r="VFC53" s="773"/>
      <c r="VFD53" s="773"/>
      <c r="VFE53" s="773"/>
      <c r="VFF53" s="773"/>
      <c r="VFG53" s="773"/>
      <c r="VFH53" s="773"/>
      <c r="VFI53" s="773"/>
      <c r="VFJ53" s="773"/>
      <c r="VFK53" s="773"/>
      <c r="VFL53" s="773"/>
      <c r="VFM53" s="773"/>
      <c r="VFN53" s="773"/>
      <c r="VFO53" s="773"/>
      <c r="VFP53" s="773"/>
      <c r="VFQ53" s="773"/>
      <c r="VFR53" s="773"/>
      <c r="VFS53" s="773"/>
      <c r="VFT53" s="773"/>
      <c r="VFU53" s="773"/>
      <c r="VFV53" s="773"/>
      <c r="VFW53" s="773"/>
      <c r="VFX53" s="773"/>
      <c r="VFY53" s="773"/>
      <c r="VFZ53" s="773"/>
      <c r="VGA53" s="773"/>
      <c r="VGB53" s="773"/>
      <c r="VGC53" s="773"/>
      <c r="VGD53" s="773"/>
      <c r="VGE53" s="773"/>
      <c r="VGF53" s="773"/>
      <c r="VGG53" s="773"/>
      <c r="VGH53" s="773"/>
      <c r="VGI53" s="773"/>
      <c r="VGJ53" s="773"/>
      <c r="VGK53" s="773"/>
      <c r="VGL53" s="773"/>
      <c r="VGM53" s="773"/>
      <c r="VGN53" s="773"/>
      <c r="VGO53" s="773"/>
      <c r="VGP53" s="773"/>
      <c r="VGQ53" s="773"/>
      <c r="VGR53" s="773"/>
      <c r="VGS53" s="773"/>
      <c r="VGT53" s="773"/>
      <c r="VGU53" s="773"/>
      <c r="VGV53" s="773"/>
      <c r="VGW53" s="773"/>
      <c r="VGX53" s="773"/>
      <c r="VGY53" s="773"/>
      <c r="VGZ53" s="773"/>
      <c r="VHA53" s="773"/>
      <c r="VHB53" s="773"/>
      <c r="VHC53" s="773"/>
      <c r="VHD53" s="773"/>
      <c r="VHE53" s="773"/>
      <c r="VHF53" s="773"/>
      <c r="VHG53" s="773"/>
      <c r="VHH53" s="773"/>
      <c r="VHI53" s="773"/>
      <c r="VHJ53" s="773"/>
      <c r="VHK53" s="773"/>
      <c r="VHL53" s="773"/>
      <c r="VHM53" s="773"/>
      <c r="VHN53" s="773"/>
      <c r="VHO53" s="773"/>
      <c r="VHP53" s="773"/>
      <c r="VHQ53" s="773"/>
      <c r="VHR53" s="773"/>
      <c r="VHS53" s="773"/>
      <c r="VHT53" s="773"/>
      <c r="VHU53" s="773"/>
      <c r="VHV53" s="773"/>
      <c r="VHW53" s="773"/>
      <c r="VHX53" s="773"/>
      <c r="VHY53" s="773"/>
      <c r="VHZ53" s="773"/>
      <c r="VIA53" s="773"/>
      <c r="VIB53" s="773"/>
      <c r="VIC53" s="773"/>
      <c r="VID53" s="773"/>
      <c r="VIE53" s="773"/>
      <c r="VIF53" s="773"/>
      <c r="VIG53" s="773"/>
      <c r="VIH53" s="773"/>
      <c r="VII53" s="773"/>
      <c r="VIJ53" s="773"/>
      <c r="VIK53" s="773"/>
      <c r="VIL53" s="773"/>
      <c r="VIM53" s="773"/>
      <c r="VIN53" s="773"/>
      <c r="VIO53" s="773"/>
      <c r="VIP53" s="773"/>
      <c r="VIQ53" s="773"/>
      <c r="VIR53" s="773"/>
      <c r="VIS53" s="773"/>
      <c r="VIT53" s="773"/>
      <c r="VIU53" s="773"/>
      <c r="VIV53" s="773"/>
      <c r="VIW53" s="773"/>
      <c r="VIX53" s="773"/>
      <c r="VIY53" s="773"/>
      <c r="VIZ53" s="773"/>
      <c r="VJA53" s="773"/>
      <c r="VJB53" s="773"/>
      <c r="VJC53" s="773"/>
      <c r="VJD53" s="773"/>
      <c r="VJE53" s="773"/>
      <c r="VJF53" s="773"/>
      <c r="VJG53" s="773"/>
      <c r="VJH53" s="773"/>
      <c r="VJI53" s="773"/>
      <c r="VJJ53" s="773"/>
      <c r="VJK53" s="773"/>
      <c r="VJL53" s="773"/>
      <c r="VJM53" s="773"/>
      <c r="VJN53" s="773"/>
      <c r="VJO53" s="773"/>
      <c r="VJP53" s="773"/>
      <c r="VJQ53" s="773"/>
      <c r="VJR53" s="773"/>
      <c r="VJS53" s="773"/>
      <c r="VJT53" s="773"/>
      <c r="VJU53" s="773"/>
      <c r="VJV53" s="773"/>
      <c r="VJW53" s="773"/>
      <c r="VJX53" s="773"/>
      <c r="VJY53" s="773"/>
      <c r="VJZ53" s="773"/>
      <c r="VKA53" s="773"/>
      <c r="VKB53" s="773"/>
      <c r="VKC53" s="773"/>
      <c r="VKD53" s="773"/>
      <c r="VKE53" s="773"/>
      <c r="VKF53" s="773"/>
      <c r="VKG53" s="773"/>
      <c r="VKH53" s="773"/>
      <c r="VKI53" s="773"/>
      <c r="VKJ53" s="773"/>
      <c r="VKK53" s="773"/>
      <c r="VKL53" s="773"/>
      <c r="VKM53" s="773"/>
      <c r="VKN53" s="773"/>
      <c r="VKO53" s="773"/>
      <c r="VKP53" s="773"/>
      <c r="VKQ53" s="773"/>
      <c r="VKR53" s="773"/>
      <c r="VKS53" s="773"/>
      <c r="VKT53" s="773"/>
      <c r="VKU53" s="773"/>
      <c r="VKV53" s="773"/>
      <c r="VKW53" s="773"/>
      <c r="VKX53" s="773"/>
      <c r="VKY53" s="773"/>
      <c r="VKZ53" s="773"/>
      <c r="VLA53" s="773"/>
      <c r="VLB53" s="773"/>
      <c r="VLC53" s="773"/>
      <c r="VLD53" s="773"/>
      <c r="VLE53" s="773"/>
      <c r="VLF53" s="773"/>
      <c r="VLG53" s="773"/>
      <c r="VLH53" s="773"/>
      <c r="VLI53" s="773"/>
      <c r="VLJ53" s="773"/>
      <c r="VLK53" s="773"/>
      <c r="VLL53" s="773"/>
      <c r="VLM53" s="773"/>
      <c r="VLN53" s="773"/>
      <c r="VLO53" s="773"/>
      <c r="VLP53" s="773"/>
      <c r="VLQ53" s="773"/>
      <c r="VLR53" s="773"/>
      <c r="VLS53" s="773"/>
      <c r="VLT53" s="773"/>
      <c r="VLU53" s="773"/>
      <c r="VLV53" s="773"/>
      <c r="VLW53" s="773"/>
      <c r="VLX53" s="773"/>
      <c r="VLY53" s="773"/>
      <c r="VLZ53" s="773"/>
      <c r="VMA53" s="773"/>
      <c r="VMB53" s="773"/>
      <c r="VMC53" s="773"/>
      <c r="VMD53" s="773"/>
      <c r="VME53" s="773"/>
      <c r="VMF53" s="773"/>
      <c r="VMG53" s="773"/>
      <c r="VMH53" s="773"/>
      <c r="VMI53" s="773"/>
      <c r="VMJ53" s="773"/>
      <c r="VMK53" s="773"/>
      <c r="VML53" s="773"/>
      <c r="VMM53" s="773"/>
      <c r="VMN53" s="773"/>
      <c r="VMO53" s="773"/>
      <c r="VMP53" s="773"/>
      <c r="VMQ53" s="773"/>
      <c r="VMR53" s="773"/>
      <c r="VMS53" s="773"/>
      <c r="VMT53" s="773"/>
      <c r="VMU53" s="773"/>
      <c r="VMV53" s="773"/>
      <c r="VMW53" s="773"/>
      <c r="VMX53" s="773"/>
      <c r="VMY53" s="773"/>
      <c r="VMZ53" s="773"/>
      <c r="VNA53" s="773"/>
      <c r="VNB53" s="773"/>
      <c r="VNC53" s="773"/>
      <c r="VND53" s="773"/>
      <c r="VNE53" s="773"/>
      <c r="VNF53" s="773"/>
      <c r="VNG53" s="773"/>
      <c r="VNH53" s="773"/>
      <c r="VNI53" s="773"/>
      <c r="VNJ53" s="773"/>
      <c r="VNK53" s="773"/>
      <c r="VNL53" s="773"/>
      <c r="VNM53" s="773"/>
      <c r="VNN53" s="773"/>
      <c r="VNO53" s="773"/>
      <c r="VNP53" s="773"/>
      <c r="VNQ53" s="773"/>
      <c r="VNR53" s="773"/>
      <c r="VNS53" s="773"/>
      <c r="VNT53" s="773"/>
      <c r="VNU53" s="773"/>
      <c r="VNV53" s="773"/>
      <c r="VNW53" s="773"/>
      <c r="VNX53" s="773"/>
      <c r="VNY53" s="773"/>
      <c r="VNZ53" s="773"/>
      <c r="VOA53" s="773"/>
      <c r="VOB53" s="773"/>
      <c r="VOC53" s="773"/>
      <c r="VOD53" s="773"/>
      <c r="VOE53" s="773"/>
      <c r="VOF53" s="773"/>
      <c r="VOG53" s="773"/>
      <c r="VOH53" s="773"/>
      <c r="VOI53" s="773"/>
      <c r="VOJ53" s="773"/>
      <c r="VOK53" s="773"/>
      <c r="VOL53" s="773"/>
      <c r="VOM53" s="773"/>
      <c r="VON53" s="773"/>
      <c r="VOO53" s="773"/>
      <c r="VOP53" s="773"/>
      <c r="VOQ53" s="773"/>
      <c r="VOR53" s="773"/>
      <c r="VOS53" s="773"/>
      <c r="VOT53" s="773"/>
      <c r="VOU53" s="773"/>
      <c r="VOV53" s="773"/>
      <c r="VOW53" s="773"/>
      <c r="VOX53" s="773"/>
      <c r="VOY53" s="773"/>
      <c r="VOZ53" s="773"/>
      <c r="VPA53" s="773"/>
      <c r="VPB53" s="773"/>
      <c r="VPC53" s="773"/>
      <c r="VPD53" s="773"/>
      <c r="VPE53" s="773"/>
      <c r="VPF53" s="773"/>
      <c r="VPG53" s="773"/>
      <c r="VPH53" s="773"/>
      <c r="VPI53" s="773"/>
      <c r="VPJ53" s="773"/>
      <c r="VPK53" s="773"/>
      <c r="VPL53" s="773"/>
      <c r="VPM53" s="773"/>
      <c r="VPN53" s="773"/>
      <c r="VPO53" s="773"/>
      <c r="VPP53" s="773"/>
      <c r="VPQ53" s="773"/>
      <c r="VPR53" s="773"/>
      <c r="VPS53" s="773"/>
      <c r="VPT53" s="773"/>
      <c r="VPU53" s="773"/>
      <c r="VPV53" s="773"/>
      <c r="VPW53" s="773"/>
      <c r="VPX53" s="773"/>
      <c r="VPY53" s="773"/>
      <c r="VPZ53" s="773"/>
      <c r="VQA53" s="773"/>
      <c r="VQB53" s="773"/>
      <c r="VQC53" s="773"/>
      <c r="VQD53" s="773"/>
      <c r="VQE53" s="773"/>
      <c r="VQF53" s="773"/>
      <c r="VQG53" s="773"/>
      <c r="VQH53" s="773"/>
      <c r="VQI53" s="773"/>
      <c r="VQJ53" s="773"/>
      <c r="VQK53" s="773"/>
      <c r="VQL53" s="773"/>
      <c r="VQM53" s="773"/>
      <c r="VQN53" s="773"/>
      <c r="VQO53" s="773"/>
      <c r="VQP53" s="773"/>
      <c r="VQQ53" s="773"/>
      <c r="VQR53" s="773"/>
      <c r="VQS53" s="773"/>
      <c r="VQT53" s="773"/>
      <c r="VQU53" s="773"/>
      <c r="VQV53" s="773"/>
      <c r="VQW53" s="773"/>
      <c r="VQX53" s="773"/>
      <c r="VQY53" s="773"/>
      <c r="VQZ53" s="773"/>
      <c r="VRA53" s="773"/>
      <c r="VRB53" s="773"/>
      <c r="VRC53" s="773"/>
      <c r="VRD53" s="773"/>
      <c r="VRE53" s="773"/>
      <c r="VRF53" s="773"/>
      <c r="VRG53" s="773"/>
      <c r="VRH53" s="773"/>
      <c r="VRI53" s="773"/>
      <c r="VRJ53" s="773"/>
      <c r="VRK53" s="773"/>
      <c r="VRU53" s="773"/>
      <c r="VRV53" s="773"/>
      <c r="VRW53" s="773"/>
      <c r="VRX53" s="773"/>
      <c r="VRY53" s="773"/>
      <c r="VRZ53" s="773"/>
      <c r="VSA53" s="773"/>
      <c r="VSB53" s="773"/>
      <c r="VSC53" s="773"/>
      <c r="VSD53" s="773"/>
      <c r="VSE53" s="773"/>
      <c r="VSF53" s="773"/>
      <c r="VSG53" s="773"/>
      <c r="VSH53" s="773"/>
      <c r="VSI53" s="773"/>
      <c r="VSJ53" s="773"/>
      <c r="VSK53" s="773"/>
      <c r="VSL53" s="773"/>
      <c r="VSM53" s="773"/>
      <c r="VSN53" s="773"/>
      <c r="VSO53" s="773"/>
      <c r="VSP53" s="773"/>
      <c r="VSQ53" s="773"/>
      <c r="VSR53" s="773"/>
      <c r="VSS53" s="773"/>
      <c r="VST53" s="773"/>
      <c r="VSU53" s="773"/>
      <c r="VSV53" s="773"/>
      <c r="VSW53" s="773"/>
      <c r="VSX53" s="773"/>
      <c r="VSY53" s="773"/>
      <c r="VSZ53" s="773"/>
      <c r="VTA53" s="773"/>
      <c r="VTB53" s="773"/>
      <c r="VTC53" s="773"/>
      <c r="VTD53" s="773"/>
      <c r="VTE53" s="773"/>
      <c r="VTF53" s="773"/>
      <c r="VTG53" s="773"/>
      <c r="VTH53" s="773"/>
      <c r="VTI53" s="773"/>
      <c r="VTJ53" s="773"/>
      <c r="VTK53" s="773"/>
      <c r="VTL53" s="773"/>
      <c r="VTM53" s="773"/>
      <c r="VTN53" s="773"/>
      <c r="VTO53" s="773"/>
      <c r="VTP53" s="773"/>
      <c r="VTQ53" s="773"/>
      <c r="VTR53" s="773"/>
      <c r="VTS53" s="773"/>
      <c r="VTT53" s="773"/>
      <c r="VTU53" s="773"/>
      <c r="VTV53" s="773"/>
      <c r="VTW53" s="773"/>
      <c r="VTX53" s="773"/>
      <c r="VTY53" s="773"/>
      <c r="VTZ53" s="773"/>
      <c r="VUA53" s="773"/>
      <c r="VUB53" s="773"/>
      <c r="VUC53" s="773"/>
      <c r="VUD53" s="773"/>
      <c r="VUE53" s="773"/>
      <c r="VUF53" s="773"/>
      <c r="VUG53" s="773"/>
      <c r="VUH53" s="773"/>
      <c r="VUI53" s="773"/>
      <c r="VUJ53" s="773"/>
      <c r="VUK53" s="773"/>
      <c r="VUL53" s="773"/>
      <c r="VUM53" s="773"/>
      <c r="VUN53" s="773"/>
      <c r="VUO53" s="773"/>
      <c r="VUP53" s="773"/>
      <c r="VUQ53" s="773"/>
      <c r="VUR53" s="773"/>
      <c r="VUS53" s="773"/>
      <c r="VUT53" s="773"/>
      <c r="VUU53" s="773"/>
      <c r="VUV53" s="773"/>
      <c r="VUW53" s="773"/>
      <c r="VUX53" s="773"/>
      <c r="VUY53" s="773"/>
      <c r="VUZ53" s="773"/>
      <c r="VVA53" s="773"/>
      <c r="VVB53" s="773"/>
      <c r="VVC53" s="773"/>
      <c r="VVD53" s="773"/>
      <c r="VVE53" s="773"/>
      <c r="VVF53" s="773"/>
      <c r="VVG53" s="773"/>
      <c r="VVH53" s="773"/>
      <c r="VVI53" s="773"/>
      <c r="VVJ53" s="773"/>
      <c r="VVK53" s="773"/>
      <c r="VVL53" s="773"/>
      <c r="VVM53" s="773"/>
      <c r="VVN53" s="773"/>
      <c r="VVO53" s="773"/>
      <c r="VVP53" s="773"/>
      <c r="VVQ53" s="773"/>
      <c r="VVR53" s="773"/>
      <c r="VVS53" s="773"/>
      <c r="VVT53" s="773"/>
      <c r="VVU53" s="773"/>
      <c r="VVV53" s="773"/>
      <c r="VVW53" s="773"/>
      <c r="VVX53" s="773"/>
      <c r="VVY53" s="773"/>
      <c r="VVZ53" s="773"/>
      <c r="VWA53" s="773"/>
      <c r="VWB53" s="773"/>
      <c r="VWC53" s="773"/>
      <c r="VWD53" s="773"/>
      <c r="VWE53" s="773"/>
      <c r="VWF53" s="773"/>
      <c r="VWG53" s="773"/>
      <c r="VWH53" s="773"/>
      <c r="VWI53" s="773"/>
      <c r="VWJ53" s="773"/>
      <c r="VWK53" s="773"/>
      <c r="VWL53" s="773"/>
      <c r="VWM53" s="773"/>
      <c r="VWN53" s="773"/>
      <c r="VWO53" s="773"/>
      <c r="VWP53" s="773"/>
      <c r="VWQ53" s="773"/>
      <c r="VWR53" s="773"/>
      <c r="VWS53" s="773"/>
      <c r="VWT53" s="773"/>
      <c r="VWU53" s="773"/>
      <c r="VWV53" s="773"/>
      <c r="VWW53" s="773"/>
      <c r="VWX53" s="773"/>
      <c r="VWY53" s="773"/>
      <c r="VWZ53" s="773"/>
      <c r="VXA53" s="773"/>
      <c r="VXB53" s="773"/>
      <c r="VXC53" s="773"/>
      <c r="VXD53" s="773"/>
      <c r="VXE53" s="773"/>
      <c r="VXF53" s="773"/>
      <c r="VXG53" s="773"/>
      <c r="VXH53" s="773"/>
      <c r="VXI53" s="773"/>
      <c r="VXJ53" s="773"/>
      <c r="VXK53" s="773"/>
      <c r="VXL53" s="773"/>
      <c r="VXM53" s="773"/>
      <c r="VXN53" s="773"/>
      <c r="VXO53" s="773"/>
      <c r="VXP53" s="773"/>
      <c r="VXQ53" s="773"/>
      <c r="VXR53" s="773"/>
      <c r="VXS53" s="773"/>
      <c r="VXT53" s="773"/>
      <c r="VXU53" s="773"/>
      <c r="VXV53" s="773"/>
      <c r="VXW53" s="773"/>
      <c r="VXX53" s="773"/>
      <c r="VXY53" s="773"/>
      <c r="VXZ53" s="773"/>
      <c r="VYA53" s="773"/>
      <c r="VYB53" s="773"/>
      <c r="VYC53" s="773"/>
      <c r="VYD53" s="773"/>
      <c r="VYE53" s="773"/>
      <c r="VYF53" s="773"/>
      <c r="VYG53" s="773"/>
      <c r="VYH53" s="773"/>
      <c r="VYI53" s="773"/>
      <c r="VYJ53" s="773"/>
      <c r="VYK53" s="773"/>
      <c r="VYL53" s="773"/>
      <c r="VYM53" s="773"/>
      <c r="VYN53" s="773"/>
      <c r="VYO53" s="773"/>
      <c r="VYP53" s="773"/>
      <c r="VYQ53" s="773"/>
      <c r="VYR53" s="773"/>
      <c r="VYS53" s="773"/>
      <c r="VYT53" s="773"/>
      <c r="VYU53" s="773"/>
      <c r="VYV53" s="773"/>
      <c r="VYW53" s="773"/>
      <c r="VYX53" s="773"/>
      <c r="VYY53" s="773"/>
      <c r="VYZ53" s="773"/>
      <c r="VZA53" s="773"/>
      <c r="VZB53" s="773"/>
      <c r="VZC53" s="773"/>
      <c r="VZD53" s="773"/>
      <c r="VZE53" s="773"/>
      <c r="VZF53" s="773"/>
      <c r="VZG53" s="773"/>
      <c r="VZH53" s="773"/>
      <c r="VZI53" s="773"/>
      <c r="VZJ53" s="773"/>
      <c r="VZK53" s="773"/>
      <c r="VZL53" s="773"/>
      <c r="VZM53" s="773"/>
      <c r="VZN53" s="773"/>
      <c r="VZO53" s="773"/>
      <c r="VZP53" s="773"/>
      <c r="VZQ53" s="773"/>
      <c r="VZR53" s="773"/>
      <c r="VZS53" s="773"/>
      <c r="VZT53" s="773"/>
      <c r="VZU53" s="773"/>
      <c r="VZV53" s="773"/>
      <c r="VZW53" s="773"/>
      <c r="VZX53" s="773"/>
      <c r="VZY53" s="773"/>
      <c r="VZZ53" s="773"/>
      <c r="WAA53" s="773"/>
      <c r="WAB53" s="773"/>
      <c r="WAC53" s="773"/>
      <c r="WAD53" s="773"/>
      <c r="WAE53" s="773"/>
      <c r="WAF53" s="773"/>
      <c r="WAG53" s="773"/>
      <c r="WAH53" s="773"/>
      <c r="WAI53" s="773"/>
      <c r="WAJ53" s="773"/>
      <c r="WAK53" s="773"/>
      <c r="WAL53" s="773"/>
      <c r="WAM53" s="773"/>
      <c r="WAN53" s="773"/>
      <c r="WAO53" s="773"/>
      <c r="WAP53" s="773"/>
      <c r="WAQ53" s="773"/>
      <c r="WAR53" s="773"/>
      <c r="WAS53" s="773"/>
      <c r="WAT53" s="773"/>
      <c r="WAU53" s="773"/>
      <c r="WAV53" s="773"/>
      <c r="WAW53" s="773"/>
      <c r="WAX53" s="773"/>
      <c r="WAY53" s="773"/>
      <c r="WAZ53" s="773"/>
      <c r="WBA53" s="773"/>
      <c r="WBB53" s="773"/>
      <c r="WBC53" s="773"/>
      <c r="WBD53" s="773"/>
      <c r="WBE53" s="773"/>
      <c r="WBF53" s="773"/>
      <c r="WBG53" s="773"/>
      <c r="WBH53" s="773"/>
      <c r="WBI53" s="773"/>
      <c r="WBJ53" s="773"/>
      <c r="WBK53" s="773"/>
      <c r="WBL53" s="773"/>
      <c r="WBM53" s="773"/>
      <c r="WBN53" s="773"/>
      <c r="WBO53" s="773"/>
      <c r="WBP53" s="773"/>
      <c r="WBQ53" s="773"/>
      <c r="WBR53" s="773"/>
      <c r="WBS53" s="773"/>
      <c r="WBT53" s="773"/>
      <c r="WBU53" s="773"/>
      <c r="WBV53" s="773"/>
      <c r="WBW53" s="773"/>
      <c r="WBX53" s="773"/>
      <c r="WBY53" s="773"/>
      <c r="WBZ53" s="773"/>
      <c r="WCA53" s="773"/>
      <c r="WCB53" s="773"/>
      <c r="WCC53" s="773"/>
      <c r="WCD53" s="773"/>
      <c r="WCE53" s="773"/>
      <c r="WCF53" s="773"/>
      <c r="WCG53" s="773"/>
      <c r="WCH53" s="773"/>
      <c r="WCI53" s="773"/>
      <c r="WCJ53" s="773"/>
      <c r="WCK53" s="773"/>
      <c r="WCL53" s="773"/>
      <c r="WCM53" s="773"/>
      <c r="WCN53" s="773"/>
      <c r="WCO53" s="773"/>
      <c r="WCP53" s="773"/>
      <c r="WCQ53" s="773"/>
      <c r="WCR53" s="773"/>
      <c r="WCS53" s="773"/>
      <c r="WCT53" s="773"/>
      <c r="WCU53" s="773"/>
      <c r="WCV53" s="773"/>
      <c r="WCW53" s="773"/>
      <c r="WCX53" s="773"/>
      <c r="WCY53" s="773"/>
      <c r="WCZ53" s="773"/>
      <c r="WDA53" s="773"/>
      <c r="WDB53" s="773"/>
      <c r="WDC53" s="773"/>
      <c r="WDD53" s="773"/>
      <c r="WDE53" s="773"/>
      <c r="WDF53" s="773"/>
      <c r="WDG53" s="773"/>
      <c r="WDH53" s="773"/>
      <c r="WDI53" s="773"/>
      <c r="WDJ53" s="773"/>
      <c r="WDK53" s="773"/>
      <c r="WDL53" s="773"/>
      <c r="WDM53" s="773"/>
      <c r="WDN53" s="773"/>
      <c r="WDO53" s="773"/>
      <c r="WDP53" s="773"/>
      <c r="WDQ53" s="773"/>
      <c r="WDR53" s="773"/>
      <c r="WDS53" s="773"/>
      <c r="WDT53" s="773"/>
      <c r="WDU53" s="773"/>
      <c r="WDV53" s="773"/>
      <c r="WDW53" s="773"/>
      <c r="WDX53" s="773"/>
      <c r="WDY53" s="773"/>
      <c r="WDZ53" s="773"/>
      <c r="WEA53" s="773"/>
      <c r="WEB53" s="773"/>
      <c r="WEC53" s="773"/>
      <c r="WED53" s="773"/>
      <c r="WEE53" s="773"/>
      <c r="WEF53" s="773"/>
      <c r="WEG53" s="773"/>
      <c r="WEH53" s="773"/>
      <c r="WEI53" s="773"/>
      <c r="WEJ53" s="773"/>
      <c r="WEK53" s="773"/>
      <c r="WEL53" s="773"/>
      <c r="WEM53" s="773"/>
      <c r="WEN53" s="773"/>
      <c r="WEO53" s="773"/>
      <c r="WEP53" s="773"/>
      <c r="WEQ53" s="773"/>
      <c r="WER53" s="773"/>
      <c r="WES53" s="773"/>
      <c r="WET53" s="773"/>
      <c r="WEU53" s="773"/>
      <c r="WEV53" s="773"/>
      <c r="WEW53" s="773"/>
      <c r="WEX53" s="773"/>
      <c r="WEY53" s="773"/>
      <c r="WEZ53" s="773"/>
      <c r="WFA53" s="773"/>
      <c r="WFB53" s="773"/>
      <c r="WFC53" s="773"/>
      <c r="WFD53" s="773"/>
      <c r="WFE53" s="773"/>
      <c r="WFF53" s="773"/>
      <c r="WFG53" s="773"/>
      <c r="WFH53" s="773"/>
      <c r="WFI53" s="773"/>
      <c r="WFJ53" s="773"/>
      <c r="WFK53" s="773"/>
      <c r="WFL53" s="773"/>
      <c r="WFM53" s="773"/>
      <c r="WFN53" s="773"/>
      <c r="WFO53" s="773"/>
      <c r="WFP53" s="773"/>
      <c r="WFQ53" s="773"/>
      <c r="WFR53" s="773"/>
      <c r="WFS53" s="773"/>
      <c r="WFT53" s="773"/>
      <c r="WFU53" s="773"/>
      <c r="WFV53" s="773"/>
      <c r="WFW53" s="773"/>
      <c r="WFX53" s="773"/>
      <c r="WFY53" s="773"/>
      <c r="WFZ53" s="773"/>
      <c r="WGA53" s="773"/>
      <c r="WGB53" s="773"/>
      <c r="WGC53" s="773"/>
      <c r="WGD53" s="773"/>
      <c r="WGE53" s="773"/>
      <c r="WGF53" s="773"/>
      <c r="WGG53" s="773"/>
      <c r="WGH53" s="773"/>
      <c r="WGI53" s="773"/>
      <c r="WGJ53" s="773"/>
      <c r="WGK53" s="773"/>
      <c r="WGL53" s="773"/>
      <c r="WGM53" s="773"/>
      <c r="WGN53" s="773"/>
      <c r="WGO53" s="773"/>
      <c r="WGP53" s="773"/>
      <c r="WGQ53" s="773"/>
      <c r="WGR53" s="773"/>
      <c r="WGS53" s="773"/>
      <c r="WGT53" s="773"/>
      <c r="WGU53" s="773"/>
      <c r="WGV53" s="773"/>
      <c r="WGW53" s="773"/>
      <c r="WGX53" s="773"/>
      <c r="WGY53" s="773"/>
      <c r="WGZ53" s="773"/>
      <c r="WHA53" s="773"/>
      <c r="WHB53" s="773"/>
      <c r="WHC53" s="773"/>
      <c r="WHD53" s="773"/>
      <c r="WHE53" s="773"/>
      <c r="WHF53" s="773"/>
      <c r="WHG53" s="773"/>
      <c r="WHH53" s="773"/>
      <c r="WHI53" s="773"/>
      <c r="WHJ53" s="773"/>
      <c r="WHK53" s="773"/>
      <c r="WHL53" s="773"/>
      <c r="WHM53" s="773"/>
      <c r="WHN53" s="773"/>
      <c r="WHO53" s="773"/>
      <c r="WHP53" s="773"/>
      <c r="WHQ53" s="773"/>
      <c r="WHR53" s="773"/>
      <c r="WHS53" s="773"/>
      <c r="WHT53" s="773"/>
      <c r="WHU53" s="773"/>
      <c r="WHV53" s="773"/>
      <c r="WHW53" s="773"/>
      <c r="WHX53" s="773"/>
      <c r="WHY53" s="773"/>
      <c r="WHZ53" s="773"/>
      <c r="WIA53" s="773"/>
      <c r="WIB53" s="773"/>
      <c r="WIC53" s="773"/>
      <c r="WID53" s="773"/>
      <c r="WIE53" s="773"/>
      <c r="WIF53" s="773"/>
      <c r="WIG53" s="773"/>
      <c r="WIH53" s="773"/>
      <c r="WII53" s="773"/>
      <c r="WIJ53" s="773"/>
      <c r="WIK53" s="773"/>
      <c r="WIL53" s="773"/>
      <c r="WIM53" s="773"/>
      <c r="WIN53" s="773"/>
      <c r="WIO53" s="773"/>
      <c r="WIP53" s="773"/>
      <c r="WIQ53" s="773"/>
      <c r="WIR53" s="773"/>
      <c r="WIS53" s="773"/>
      <c r="WIT53" s="773"/>
      <c r="WIU53" s="773"/>
      <c r="WIV53" s="773"/>
      <c r="WIW53" s="773"/>
      <c r="WIX53" s="773"/>
      <c r="WIY53" s="773"/>
      <c r="WIZ53" s="773"/>
      <c r="WJA53" s="773"/>
      <c r="WJB53" s="773"/>
      <c r="WJC53" s="773"/>
      <c r="WJD53" s="773"/>
      <c r="WJE53" s="773"/>
      <c r="WJF53" s="773"/>
      <c r="WJG53" s="773"/>
      <c r="WJH53" s="773"/>
      <c r="WJI53" s="773"/>
      <c r="WJJ53" s="773"/>
      <c r="WJK53" s="773"/>
      <c r="WJL53" s="773"/>
      <c r="WJM53" s="773"/>
      <c r="WJN53" s="773"/>
      <c r="WJO53" s="773"/>
      <c r="WJP53" s="773"/>
      <c r="WJQ53" s="773"/>
      <c r="WJR53" s="773"/>
      <c r="WJS53" s="773"/>
      <c r="WJT53" s="773"/>
      <c r="WJU53" s="773"/>
      <c r="WJV53" s="773"/>
      <c r="WJW53" s="773"/>
      <c r="WJX53" s="773"/>
      <c r="WJY53" s="773"/>
      <c r="WJZ53" s="773"/>
      <c r="WKA53" s="773"/>
      <c r="WKB53" s="773"/>
      <c r="WKC53" s="773"/>
      <c r="WKD53" s="773"/>
      <c r="WKE53" s="773"/>
      <c r="WKF53" s="773"/>
      <c r="WKG53" s="773"/>
      <c r="WKH53" s="773"/>
      <c r="WKI53" s="773"/>
      <c r="WKJ53" s="773"/>
      <c r="WKK53" s="773"/>
      <c r="WKL53" s="773"/>
      <c r="WKM53" s="773"/>
      <c r="WKN53" s="773"/>
      <c r="WKO53" s="773"/>
      <c r="WKP53" s="773"/>
      <c r="WKQ53" s="773"/>
      <c r="WKR53" s="773"/>
      <c r="WKS53" s="773"/>
      <c r="WKT53" s="773"/>
      <c r="WKU53" s="773"/>
      <c r="WKV53" s="773"/>
      <c r="WKW53" s="773"/>
      <c r="WKX53" s="773"/>
      <c r="WKY53" s="773"/>
      <c r="WKZ53" s="773"/>
      <c r="WLA53" s="773"/>
      <c r="WLB53" s="773"/>
      <c r="WLC53" s="773"/>
      <c r="WLD53" s="773"/>
      <c r="WLE53" s="773"/>
      <c r="WLF53" s="773"/>
      <c r="WLG53" s="773"/>
      <c r="WLH53" s="773"/>
      <c r="WLI53" s="773"/>
      <c r="WLJ53" s="773"/>
      <c r="WLK53" s="773"/>
      <c r="WLL53" s="773"/>
      <c r="WLM53" s="773"/>
      <c r="WLN53" s="773"/>
      <c r="WLO53" s="773"/>
      <c r="WLP53" s="773"/>
      <c r="WLQ53" s="773"/>
      <c r="WLR53" s="773"/>
      <c r="WLS53" s="773"/>
      <c r="WLT53" s="773"/>
      <c r="WLU53" s="773"/>
      <c r="WLV53" s="773"/>
      <c r="WLW53" s="773"/>
      <c r="WLX53" s="773"/>
      <c r="WLY53" s="773"/>
      <c r="WLZ53" s="773"/>
      <c r="WMA53" s="773"/>
      <c r="WMB53" s="773"/>
      <c r="WMC53" s="773"/>
      <c r="WMD53" s="773"/>
      <c r="WME53" s="773"/>
      <c r="WMF53" s="773"/>
      <c r="WMG53" s="773"/>
      <c r="WMH53" s="773"/>
      <c r="WMI53" s="773"/>
      <c r="WMJ53" s="773"/>
      <c r="WMK53" s="773"/>
      <c r="WML53" s="773"/>
      <c r="WMM53" s="773"/>
      <c r="WMN53" s="773"/>
      <c r="WMO53" s="773"/>
      <c r="WMP53" s="773"/>
      <c r="WMQ53" s="773"/>
      <c r="WMR53" s="773"/>
      <c r="WMS53" s="773"/>
      <c r="WMT53" s="773"/>
      <c r="WMU53" s="773"/>
      <c r="WMV53" s="773"/>
      <c r="WMW53" s="773"/>
      <c r="WMX53" s="773"/>
      <c r="WMY53" s="773"/>
      <c r="WMZ53" s="773"/>
      <c r="WNA53" s="773"/>
      <c r="WNB53" s="773"/>
      <c r="WNC53" s="773"/>
      <c r="WND53" s="773"/>
      <c r="WNE53" s="773"/>
      <c r="WNF53" s="773"/>
      <c r="WNG53" s="773"/>
      <c r="WNH53" s="773"/>
      <c r="WNI53" s="773"/>
      <c r="WNJ53" s="773"/>
      <c r="WNK53" s="773"/>
      <c r="WNL53" s="773"/>
      <c r="WNM53" s="773"/>
      <c r="WNN53" s="773"/>
      <c r="WNO53" s="773"/>
      <c r="WNP53" s="773"/>
      <c r="WNQ53" s="773"/>
      <c r="WNR53" s="773"/>
      <c r="WNS53" s="773"/>
      <c r="WNT53" s="773"/>
      <c r="WNU53" s="773"/>
      <c r="WNV53" s="773"/>
      <c r="WNW53" s="773"/>
      <c r="WNX53" s="773"/>
      <c r="WNY53" s="773"/>
      <c r="WNZ53" s="773"/>
      <c r="WOA53" s="773"/>
      <c r="WOB53" s="773"/>
      <c r="WOC53" s="773"/>
      <c r="WOD53" s="773"/>
      <c r="WOE53" s="773"/>
      <c r="WOF53" s="773"/>
      <c r="WOG53" s="773"/>
      <c r="WOH53" s="773"/>
      <c r="WOI53" s="773"/>
      <c r="WOJ53" s="773"/>
      <c r="WOK53" s="773"/>
      <c r="WOL53" s="773"/>
      <c r="WOM53" s="773"/>
      <c r="WON53" s="773"/>
      <c r="WOO53" s="773"/>
      <c r="WOP53" s="773"/>
      <c r="WOQ53" s="773"/>
      <c r="WOR53" s="773"/>
      <c r="WOS53" s="773"/>
      <c r="WOT53" s="773"/>
      <c r="WOU53" s="773"/>
      <c r="WOV53" s="773"/>
      <c r="WOW53" s="773"/>
      <c r="WOX53" s="773"/>
      <c r="WOY53" s="773"/>
      <c r="WOZ53" s="773"/>
      <c r="WPA53" s="773"/>
      <c r="WPB53" s="773"/>
      <c r="WPC53" s="773"/>
      <c r="WPD53" s="773"/>
      <c r="WPE53" s="773"/>
      <c r="WPF53" s="773"/>
      <c r="WPG53" s="773"/>
      <c r="WPH53" s="773"/>
      <c r="WPI53" s="773"/>
      <c r="WPJ53" s="773"/>
      <c r="WPK53" s="773"/>
      <c r="WPL53" s="773"/>
      <c r="WPM53" s="773"/>
      <c r="WPN53" s="773"/>
      <c r="WPO53" s="773"/>
      <c r="WPP53" s="773"/>
      <c r="WPQ53" s="773"/>
      <c r="WPR53" s="773"/>
      <c r="WPS53" s="773"/>
      <c r="WPT53" s="773"/>
      <c r="WPU53" s="773"/>
      <c r="WPV53" s="773"/>
      <c r="WPW53" s="773"/>
      <c r="WPX53" s="773"/>
      <c r="WPY53" s="773"/>
      <c r="WPZ53" s="773"/>
      <c r="WQA53" s="773"/>
      <c r="WQB53" s="773"/>
      <c r="WQC53" s="773"/>
      <c r="WQD53" s="773"/>
      <c r="WQE53" s="773"/>
      <c r="WQF53" s="773"/>
      <c r="WQG53" s="773"/>
      <c r="WQH53" s="773"/>
      <c r="WQI53" s="773"/>
      <c r="WQJ53" s="773"/>
      <c r="WQK53" s="773"/>
      <c r="WQL53" s="773"/>
      <c r="WQM53" s="773"/>
      <c r="WQN53" s="773"/>
      <c r="WQO53" s="773"/>
      <c r="WQP53" s="773"/>
      <c r="WQQ53" s="773"/>
      <c r="WQR53" s="773"/>
      <c r="WQS53" s="773"/>
      <c r="WQT53" s="773"/>
      <c r="WQU53" s="773"/>
      <c r="WQV53" s="773"/>
      <c r="WQW53" s="773"/>
      <c r="WQX53" s="773"/>
      <c r="WQY53" s="773"/>
      <c r="WQZ53" s="773"/>
      <c r="WRA53" s="773"/>
      <c r="WRB53" s="773"/>
      <c r="WRC53" s="773"/>
      <c r="WRD53" s="773"/>
      <c r="WRE53" s="773"/>
      <c r="WRF53" s="773"/>
      <c r="WRG53" s="773"/>
      <c r="WRH53" s="773"/>
      <c r="WRI53" s="773"/>
      <c r="WRJ53" s="773"/>
      <c r="WRK53" s="773"/>
      <c r="WRL53" s="773"/>
      <c r="WRM53" s="773"/>
      <c r="WRN53" s="773"/>
      <c r="WRO53" s="773"/>
      <c r="WRP53" s="773"/>
      <c r="WRQ53" s="773"/>
      <c r="WRR53" s="773"/>
      <c r="WRS53" s="773"/>
      <c r="WRT53" s="773"/>
      <c r="WRU53" s="773"/>
      <c r="WRV53" s="773"/>
      <c r="WRW53" s="773"/>
      <c r="WRX53" s="773"/>
      <c r="WRY53" s="773"/>
      <c r="WRZ53" s="773"/>
      <c r="WSA53" s="773"/>
      <c r="WSB53" s="773"/>
      <c r="WSC53" s="773"/>
      <c r="WSD53" s="773"/>
      <c r="WSE53" s="773"/>
      <c r="WSF53" s="773"/>
      <c r="WSG53" s="773"/>
      <c r="WSH53" s="773"/>
      <c r="WSI53" s="773"/>
      <c r="WSJ53" s="773"/>
      <c r="WSK53" s="773"/>
      <c r="WSL53" s="773"/>
      <c r="WSM53" s="773"/>
      <c r="WSN53" s="773"/>
      <c r="WSO53" s="773"/>
      <c r="WSP53" s="773"/>
      <c r="WSQ53" s="773"/>
      <c r="WSR53" s="773"/>
      <c r="WSS53" s="773"/>
      <c r="WST53" s="773"/>
      <c r="WSU53" s="773"/>
      <c r="WSV53" s="773"/>
      <c r="WSW53" s="773"/>
      <c r="WSX53" s="773"/>
      <c r="WSY53" s="773"/>
      <c r="WSZ53" s="773"/>
      <c r="WTA53" s="773"/>
      <c r="WTB53" s="773"/>
      <c r="WTC53" s="773"/>
      <c r="WTD53" s="773"/>
      <c r="WTE53" s="773"/>
      <c r="WTF53" s="773"/>
      <c r="WTG53" s="773"/>
      <c r="WTH53" s="773"/>
      <c r="WTI53" s="773"/>
      <c r="WTJ53" s="773"/>
      <c r="WTK53" s="773"/>
      <c r="WTL53" s="773"/>
      <c r="WTM53" s="773"/>
      <c r="WTN53" s="773"/>
      <c r="WTO53" s="773"/>
      <c r="WTP53" s="773"/>
      <c r="WTQ53" s="773"/>
      <c r="WTR53" s="773"/>
      <c r="WTS53" s="773"/>
      <c r="WTT53" s="773"/>
      <c r="WTU53" s="773"/>
      <c r="WTV53" s="773"/>
      <c r="WTW53" s="773"/>
      <c r="WTX53" s="773"/>
      <c r="WTY53" s="773"/>
      <c r="WTZ53" s="773"/>
      <c r="WUA53" s="773"/>
      <c r="WUB53" s="773"/>
      <c r="WUC53" s="773"/>
      <c r="WUD53" s="773"/>
      <c r="WUE53" s="773"/>
      <c r="WUF53" s="773"/>
      <c r="WUG53" s="773"/>
      <c r="WUH53" s="773"/>
      <c r="WUI53" s="773"/>
      <c r="WUJ53" s="773"/>
      <c r="WUK53" s="773"/>
      <c r="WUL53" s="773"/>
      <c r="WUM53" s="773"/>
      <c r="WUN53" s="773"/>
      <c r="WUO53" s="773"/>
      <c r="WUP53" s="773"/>
      <c r="WUQ53" s="773"/>
      <c r="WUR53" s="773"/>
      <c r="WUS53" s="773"/>
      <c r="WUT53" s="773"/>
      <c r="WUU53" s="773"/>
      <c r="WUV53" s="773"/>
      <c r="WUW53" s="773"/>
      <c r="WUX53" s="773"/>
      <c r="WUY53" s="773"/>
      <c r="WUZ53" s="773"/>
      <c r="WVA53" s="773"/>
      <c r="WVB53" s="773"/>
      <c r="WVC53" s="773"/>
      <c r="WVD53" s="773"/>
      <c r="WVE53" s="773"/>
      <c r="WVF53" s="773"/>
      <c r="WVG53" s="773"/>
      <c r="WVH53" s="773"/>
      <c r="WVI53" s="773"/>
      <c r="WVJ53" s="773"/>
      <c r="WVK53" s="773"/>
      <c r="WVL53" s="773"/>
      <c r="WVM53" s="773"/>
      <c r="WVN53" s="773"/>
      <c r="WVO53" s="773"/>
      <c r="WVP53" s="773"/>
      <c r="WVQ53" s="773"/>
      <c r="WVR53" s="773"/>
      <c r="WVS53" s="773"/>
      <c r="WVT53" s="773"/>
      <c r="WVU53" s="773"/>
      <c r="WVV53" s="773"/>
      <c r="WVW53" s="773"/>
      <c r="WVX53" s="773"/>
      <c r="WVY53" s="773"/>
      <c r="WVZ53" s="773"/>
      <c r="WWA53" s="773"/>
      <c r="WWB53" s="773"/>
      <c r="WWC53" s="773"/>
      <c r="WWD53" s="773"/>
      <c r="WWE53" s="773"/>
      <c r="WWF53" s="773"/>
      <c r="WWG53" s="773"/>
      <c r="WWH53" s="773"/>
      <c r="WWI53" s="773"/>
      <c r="WWJ53" s="773"/>
      <c r="WWK53" s="773"/>
      <c r="WWL53" s="773"/>
      <c r="WWM53" s="773"/>
      <c r="WWN53" s="773"/>
      <c r="WWO53" s="773"/>
      <c r="WWP53" s="773"/>
      <c r="WWQ53" s="773"/>
      <c r="WWR53" s="773"/>
      <c r="WWS53" s="773"/>
      <c r="WWT53" s="773"/>
      <c r="WWU53" s="773"/>
      <c r="WWV53" s="773"/>
      <c r="WWW53" s="773"/>
      <c r="WWX53" s="773"/>
      <c r="WWY53" s="773"/>
      <c r="WWZ53" s="773"/>
      <c r="WXA53" s="773"/>
      <c r="WXB53" s="773"/>
      <c r="WXC53" s="773"/>
      <c r="WXD53" s="773"/>
      <c r="WXE53" s="773"/>
      <c r="WXF53" s="773"/>
      <c r="WXG53" s="773"/>
      <c r="WXH53" s="773"/>
      <c r="WXI53" s="773"/>
      <c r="WXJ53" s="773"/>
      <c r="WXK53" s="773"/>
      <c r="WXL53" s="773"/>
      <c r="WXM53" s="773"/>
      <c r="WXN53" s="773"/>
      <c r="WXO53" s="773"/>
      <c r="WXP53" s="773"/>
      <c r="WXQ53" s="773"/>
      <c r="WXR53" s="773"/>
      <c r="WXS53" s="773"/>
      <c r="WXT53" s="773"/>
      <c r="WXU53" s="773"/>
      <c r="WXV53" s="773"/>
      <c r="WXW53" s="773"/>
      <c r="WXX53" s="773"/>
      <c r="WXY53" s="773"/>
      <c r="WXZ53" s="773"/>
      <c r="WYA53" s="773"/>
      <c r="WYB53" s="773"/>
      <c r="WYC53" s="773"/>
      <c r="WYD53" s="773"/>
      <c r="WYE53" s="773"/>
      <c r="WYF53" s="773"/>
      <c r="WYG53" s="773"/>
      <c r="WYH53" s="773"/>
      <c r="WYI53" s="773"/>
      <c r="WYJ53" s="773"/>
      <c r="WYK53" s="773"/>
      <c r="WYL53" s="773"/>
      <c r="WYM53" s="773"/>
      <c r="WYN53" s="773"/>
      <c r="WYO53" s="773"/>
      <c r="WYP53" s="773"/>
      <c r="WYQ53" s="773"/>
      <c r="WYR53" s="773"/>
      <c r="WYS53" s="773"/>
      <c r="WYT53" s="773"/>
      <c r="WYU53" s="773"/>
      <c r="WYV53" s="773"/>
      <c r="WYW53" s="773"/>
      <c r="WYX53" s="773"/>
      <c r="WYY53" s="773"/>
      <c r="WYZ53" s="773"/>
      <c r="WZA53" s="773"/>
      <c r="WZB53" s="773"/>
      <c r="WZC53" s="773"/>
      <c r="WZD53" s="773"/>
      <c r="WZE53" s="773"/>
      <c r="WZF53" s="773"/>
      <c r="WZG53" s="773"/>
      <c r="WZH53" s="773"/>
      <c r="WZI53" s="773"/>
      <c r="WZJ53" s="773"/>
      <c r="WZK53" s="773"/>
      <c r="WZL53" s="773"/>
      <c r="WZM53" s="773"/>
      <c r="WZN53" s="773"/>
      <c r="WZO53" s="773"/>
      <c r="WZP53" s="773"/>
      <c r="WZQ53" s="773"/>
      <c r="WZR53" s="773"/>
      <c r="WZS53" s="773"/>
      <c r="WZT53" s="773"/>
      <c r="WZU53" s="773"/>
      <c r="WZV53" s="773"/>
      <c r="WZW53" s="773"/>
      <c r="WZX53" s="773"/>
      <c r="WZY53" s="773"/>
      <c r="WZZ53" s="773"/>
      <c r="XAA53" s="773"/>
      <c r="XAB53" s="773"/>
      <c r="XAC53" s="773"/>
      <c r="XAD53" s="773"/>
      <c r="XAE53" s="773"/>
      <c r="XAF53" s="773"/>
      <c r="XAG53" s="773"/>
      <c r="XAH53" s="773"/>
      <c r="XAI53" s="773"/>
      <c r="XAJ53" s="773"/>
      <c r="XAK53" s="773"/>
      <c r="XAL53" s="773"/>
      <c r="XAM53" s="773"/>
      <c r="XAN53" s="773"/>
      <c r="XAO53" s="773"/>
      <c r="XAP53" s="773"/>
      <c r="XAQ53" s="773"/>
      <c r="XAR53" s="773"/>
      <c r="XAS53" s="773"/>
      <c r="XAT53" s="773"/>
      <c r="XAU53" s="773"/>
      <c r="XAV53" s="773"/>
      <c r="XAW53" s="773"/>
      <c r="XAX53" s="773"/>
      <c r="XAY53" s="773"/>
      <c r="XAZ53" s="773"/>
      <c r="XBA53" s="773"/>
      <c r="XBB53" s="773"/>
      <c r="XBC53" s="773"/>
      <c r="XBD53" s="773"/>
      <c r="XBE53" s="773"/>
      <c r="XBF53" s="773"/>
      <c r="XBG53" s="773"/>
      <c r="XBH53" s="773"/>
      <c r="XBI53" s="773"/>
      <c r="XBJ53" s="773"/>
      <c r="XBK53" s="773"/>
      <c r="XBL53" s="773"/>
      <c r="XBM53" s="773"/>
      <c r="XBN53" s="773"/>
      <c r="XBO53" s="773"/>
      <c r="XBP53" s="773"/>
      <c r="XBQ53" s="773"/>
      <c r="XBR53" s="773"/>
      <c r="XBS53" s="773"/>
      <c r="XBT53" s="773"/>
      <c r="XBU53" s="773"/>
      <c r="XBV53" s="773"/>
      <c r="XBW53" s="773"/>
      <c r="XBX53" s="773"/>
      <c r="XBY53" s="773"/>
      <c r="XBZ53" s="773"/>
      <c r="XCA53" s="773"/>
      <c r="XCB53" s="773"/>
      <c r="XCC53" s="773"/>
      <c r="XCD53" s="773"/>
      <c r="XCE53" s="773"/>
      <c r="XCF53" s="773"/>
      <c r="XCG53" s="773"/>
      <c r="XCH53" s="773"/>
      <c r="XCI53" s="773"/>
      <c r="XCJ53" s="773"/>
      <c r="XCK53" s="773"/>
      <c r="XCL53" s="773"/>
      <c r="XCM53" s="773"/>
      <c r="XCN53" s="773"/>
      <c r="XCO53" s="773"/>
      <c r="XCP53" s="773"/>
      <c r="XCQ53" s="773"/>
      <c r="XCR53" s="773"/>
      <c r="XCS53" s="773"/>
      <c r="XCT53" s="773"/>
      <c r="XCU53" s="773"/>
      <c r="XCV53" s="773"/>
      <c r="XCW53" s="773"/>
      <c r="XCX53" s="773"/>
      <c r="XCY53" s="773"/>
      <c r="XCZ53" s="773"/>
      <c r="XDA53" s="773"/>
      <c r="XDB53" s="773"/>
      <c r="XDC53" s="773"/>
      <c r="XDD53" s="773"/>
      <c r="XDE53" s="773"/>
      <c r="XDF53" s="773"/>
      <c r="XDG53" s="773"/>
      <c r="XDH53" s="773"/>
      <c r="XDI53" s="773"/>
      <c r="XDJ53" s="773"/>
      <c r="XDK53" s="773"/>
      <c r="XDL53" s="773"/>
      <c r="XDM53" s="773"/>
      <c r="XDN53" s="773"/>
      <c r="XDO53" s="773"/>
      <c r="XDP53" s="773"/>
      <c r="XDQ53" s="773"/>
      <c r="XDR53" s="773"/>
      <c r="XDS53" s="773"/>
      <c r="XDT53" s="773"/>
      <c r="XDU53" s="773"/>
      <c r="XDV53" s="773"/>
      <c r="XDW53" s="773"/>
      <c r="XDX53" s="773"/>
      <c r="XDY53" s="773"/>
      <c r="XDZ53" s="773"/>
      <c r="XEA53" s="773"/>
      <c r="XEB53" s="773"/>
      <c r="XEC53" s="773"/>
      <c r="XED53" s="773"/>
      <c r="XEE53" s="773"/>
      <c r="XEF53" s="773"/>
      <c r="XEG53" s="773"/>
      <c r="XEH53" s="773"/>
      <c r="XEI53" s="773"/>
      <c r="XEJ53" s="773"/>
      <c r="XEK53" s="773"/>
      <c r="XEL53" s="773"/>
      <c r="XEM53" s="773"/>
      <c r="XEN53" s="773"/>
      <c r="XEO53" s="773"/>
      <c r="XEP53" s="773"/>
      <c r="XEQ53" s="773"/>
      <c r="XER53" s="773"/>
      <c r="XES53" s="773"/>
      <c r="XET53" s="773"/>
      <c r="XEU53" s="773"/>
      <c r="XEV53" s="773"/>
      <c r="XEW53" s="773"/>
      <c r="XEX53" s="773"/>
      <c r="XEY53" s="773"/>
      <c r="XEZ53" s="773"/>
      <c r="XFA53" s="773"/>
    </row>
    <row r="54" spans="1:1021 1031:2041 2051:3071 3081:4091 4101:5111 5121:6141 6151:7161 7171:8191 8201:9211 9221:10231 10241:11261 11271:12281 12291:13311 13321:14331 14341:15351 15361:16381" s="29" customFormat="1" ht="13.5" customHeight="1">
      <c r="A54" s="691" t="s">
        <v>208</v>
      </c>
      <c r="B54" s="348" t="s">
        <v>209</v>
      </c>
      <c r="C54" s="349" t="s">
        <v>210</v>
      </c>
      <c r="D54" s="349" t="s">
        <v>211</v>
      </c>
      <c r="E54" s="349" t="s">
        <v>212</v>
      </c>
      <c r="F54" s="349" t="s">
        <v>213</v>
      </c>
      <c r="G54" s="349" t="s">
        <v>214</v>
      </c>
      <c r="H54" s="349" t="s">
        <v>215</v>
      </c>
      <c r="I54" s="349" t="s">
        <v>216</v>
      </c>
      <c r="J54" s="349" t="s">
        <v>217</v>
      </c>
      <c r="K54" s="1097"/>
      <c r="L54" s="1452"/>
      <c r="M54" s="1452"/>
      <c r="N54" s="1452"/>
      <c r="O54" s="1452"/>
      <c r="P54" s="1097"/>
      <c r="Q54" s="1097"/>
      <c r="R54" s="1097"/>
      <c r="S54" s="1097"/>
      <c r="T54" s="1097"/>
      <c r="U54" s="1097"/>
      <c r="V54" s="1097"/>
      <c r="W54" s="1097"/>
      <c r="X54" s="1097"/>
      <c r="Y54" s="1097"/>
      <c r="Z54" s="1097"/>
      <c r="AA54" s="1097"/>
      <c r="AB54" s="1097"/>
      <c r="AC54" s="1097"/>
      <c r="AD54" s="1097"/>
      <c r="AE54" s="1097"/>
      <c r="AF54" s="1097"/>
      <c r="AG54" s="1097"/>
      <c r="AH54" s="1097"/>
      <c r="AI54" s="1097"/>
      <c r="AJ54" s="1097"/>
      <c r="AK54" s="1097"/>
      <c r="AL54" s="1097"/>
      <c r="AM54" s="1097"/>
      <c r="AN54" s="1097"/>
      <c r="AO54" s="1097"/>
      <c r="AP54" s="1097"/>
      <c r="AQ54" s="1097"/>
      <c r="AR54" s="1097"/>
      <c r="AS54" s="1097"/>
      <c r="AT54" s="1097"/>
      <c r="AU54" s="1097"/>
      <c r="AV54" s="1097"/>
      <c r="AW54" s="1097"/>
      <c r="AX54" s="1097"/>
      <c r="AY54" s="1097"/>
      <c r="AZ54" s="1097"/>
      <c r="BA54" s="1097"/>
      <c r="BB54" s="1097"/>
      <c r="BC54" s="1097"/>
      <c r="BD54" s="1097"/>
      <c r="BE54" s="1097"/>
      <c r="BF54" s="1097"/>
      <c r="BG54" s="1097"/>
      <c r="BH54" s="1097"/>
      <c r="BI54" s="1097"/>
      <c r="BJ54" s="1097"/>
      <c r="BK54" s="1097"/>
      <c r="BL54" s="1097"/>
      <c r="BM54" s="1097"/>
      <c r="BN54" s="1097"/>
      <c r="BO54" s="1097"/>
      <c r="BP54" s="1097"/>
      <c r="BQ54" s="1097"/>
      <c r="BR54" s="1097"/>
      <c r="BS54" s="1097"/>
      <c r="BT54" s="1097"/>
      <c r="BU54" s="1097"/>
      <c r="BV54" s="1097"/>
      <c r="BW54" s="1097"/>
      <c r="BX54" s="1097"/>
      <c r="BY54" s="1097"/>
      <c r="BZ54" s="1097"/>
      <c r="CA54" s="1097"/>
      <c r="CB54" s="1097"/>
      <c r="CC54" s="1097"/>
      <c r="CD54" s="1097"/>
      <c r="CE54" s="1097"/>
      <c r="CF54" s="1097"/>
      <c r="CG54" s="1097"/>
      <c r="CH54" s="1097"/>
      <c r="CI54" s="1097"/>
      <c r="CJ54" s="1097"/>
      <c r="CK54" s="1097"/>
      <c r="CL54" s="1097"/>
      <c r="CM54" s="1097"/>
      <c r="CN54" s="1097"/>
      <c r="CO54" s="1097"/>
      <c r="CP54" s="1097"/>
      <c r="CQ54" s="1097"/>
      <c r="CR54" s="1097"/>
      <c r="CS54" s="1097"/>
      <c r="CT54" s="1097"/>
      <c r="CU54" s="1097"/>
      <c r="CV54" s="1097"/>
      <c r="CW54" s="1097"/>
      <c r="CX54" s="1097"/>
      <c r="CY54" s="1097"/>
      <c r="CZ54" s="1097"/>
      <c r="DA54" s="1097"/>
      <c r="DB54" s="1097"/>
      <c r="DC54" s="1097"/>
      <c r="DD54" s="1097"/>
      <c r="DE54" s="1097"/>
      <c r="DF54" s="1097"/>
      <c r="DG54" s="1097"/>
      <c r="DH54" s="1097"/>
      <c r="DI54" s="1097"/>
      <c r="DJ54" s="1097"/>
      <c r="DK54" s="1097"/>
      <c r="DL54" s="1097"/>
      <c r="DM54" s="1097"/>
      <c r="DN54" s="1097"/>
      <c r="DO54" s="1097"/>
      <c r="DP54" s="1097"/>
      <c r="DQ54" s="1097"/>
      <c r="DR54" s="1097"/>
      <c r="DS54" s="1097"/>
      <c r="DT54" s="1097"/>
      <c r="DU54" s="1097"/>
      <c r="DV54" s="1097"/>
      <c r="DW54" s="1097"/>
      <c r="DX54" s="1097"/>
      <c r="DY54" s="1097"/>
      <c r="DZ54" s="1097"/>
      <c r="EA54" s="1097"/>
      <c r="EB54" s="1097"/>
      <c r="EC54" s="1097"/>
      <c r="ED54" s="1097"/>
      <c r="EE54" s="1097"/>
      <c r="EF54" s="1097"/>
      <c r="EG54" s="1097"/>
      <c r="EH54" s="1097"/>
      <c r="EI54" s="1097"/>
      <c r="EJ54" s="1097"/>
      <c r="EK54" s="1097"/>
      <c r="EL54" s="1097"/>
      <c r="EM54" s="1097"/>
      <c r="EN54" s="1097"/>
      <c r="EO54" s="1097"/>
      <c r="EP54" s="1097"/>
      <c r="EQ54" s="1097"/>
      <c r="ER54" s="1097"/>
      <c r="ES54" s="1097"/>
      <c r="ET54" s="1097"/>
      <c r="EU54" s="1097"/>
      <c r="EV54" s="1097"/>
      <c r="EW54" s="1097"/>
      <c r="EX54" s="1097"/>
      <c r="EY54" s="1097"/>
      <c r="EZ54" s="1097"/>
      <c r="FA54" s="1097"/>
      <c r="FB54" s="1097"/>
      <c r="FC54" s="1097"/>
      <c r="FD54" s="1097"/>
      <c r="FE54" s="1097"/>
      <c r="FF54" s="1097"/>
      <c r="FG54" s="1097"/>
      <c r="FH54" s="1097"/>
      <c r="FI54" s="1097"/>
      <c r="FJ54" s="1097"/>
      <c r="FK54" s="1097"/>
      <c r="FL54" s="1097"/>
      <c r="FM54" s="1097"/>
      <c r="FN54" s="1097"/>
      <c r="FO54" s="1097"/>
      <c r="FP54" s="1097"/>
      <c r="FQ54" s="1097"/>
      <c r="FR54" s="1097"/>
      <c r="FS54" s="1097"/>
      <c r="FT54" s="1097"/>
      <c r="FU54" s="1097"/>
      <c r="FV54" s="1097"/>
      <c r="FW54" s="1097"/>
      <c r="FX54" s="1097"/>
      <c r="FY54" s="1097"/>
      <c r="FZ54" s="1097"/>
      <c r="GA54" s="1097"/>
      <c r="GB54" s="1097"/>
      <c r="GC54" s="1097"/>
      <c r="GD54" s="1097"/>
      <c r="GE54" s="1097"/>
      <c r="GF54" s="1097"/>
      <c r="GG54" s="1097"/>
      <c r="GH54" s="1097"/>
      <c r="GI54" s="1097"/>
      <c r="GJ54" s="1097"/>
      <c r="GK54" s="1097"/>
      <c r="GL54" s="1097"/>
      <c r="GM54" s="1097"/>
      <c r="GN54" s="1097"/>
      <c r="GO54" s="1097"/>
      <c r="GP54" s="1097"/>
      <c r="GQ54" s="1097"/>
      <c r="GR54" s="1097"/>
      <c r="GS54" s="1097"/>
      <c r="GT54" s="1097"/>
      <c r="GU54" s="1097"/>
      <c r="GV54" s="1097"/>
      <c r="GW54" s="1097"/>
      <c r="GX54" s="1097"/>
      <c r="GY54" s="1097"/>
      <c r="GZ54" s="1097"/>
      <c r="HA54" s="1097"/>
      <c r="HB54" s="1097"/>
      <c r="HC54" s="1097"/>
      <c r="HD54" s="1097"/>
      <c r="HE54" s="1097"/>
      <c r="HF54" s="1097"/>
      <c r="HG54" s="1097"/>
      <c r="HH54" s="1097"/>
      <c r="HI54" s="1097"/>
      <c r="HJ54" s="1097"/>
      <c r="HK54" s="1097"/>
      <c r="HL54" s="1097"/>
      <c r="HM54" s="1097"/>
      <c r="HN54" s="1097"/>
      <c r="HO54" s="1097"/>
      <c r="HP54" s="1097"/>
      <c r="HQ54" s="1097"/>
      <c r="HR54" s="1097"/>
      <c r="HS54" s="1097"/>
      <c r="HT54" s="1097"/>
      <c r="HU54" s="1097"/>
      <c r="HV54" s="1097"/>
      <c r="HW54" s="1097"/>
      <c r="HX54" s="1097"/>
      <c r="HY54" s="1097"/>
      <c r="HZ54" s="1097"/>
      <c r="IA54" s="1097"/>
      <c r="IB54" s="1097"/>
      <c r="IC54" s="1097"/>
      <c r="ID54" s="1097"/>
      <c r="IE54" s="1097"/>
      <c r="IF54" s="1097"/>
      <c r="IG54" s="1097"/>
      <c r="IH54" s="1097"/>
      <c r="II54" s="1097"/>
      <c r="IJ54" s="1097"/>
      <c r="IK54" s="1097"/>
      <c r="IL54" s="1097"/>
      <c r="IM54" s="1097"/>
      <c r="IN54" s="1097"/>
      <c r="IO54" s="1097"/>
      <c r="IP54" s="1097"/>
      <c r="IQ54" s="1097"/>
      <c r="IR54" s="1097"/>
      <c r="IS54" s="1097"/>
      <c r="IT54" s="1097"/>
      <c r="IU54" s="1097"/>
      <c r="IV54" s="1097"/>
      <c r="IW54" s="1097"/>
      <c r="IX54" s="1097"/>
      <c r="IY54" s="1097"/>
      <c r="IZ54" s="1097"/>
      <c r="JA54" s="1097"/>
      <c r="JB54" s="1097"/>
      <c r="JC54" s="1097"/>
      <c r="JD54" s="1097"/>
      <c r="JE54" s="1097"/>
      <c r="JF54" s="1097"/>
      <c r="JG54" s="1097"/>
      <c r="JH54" s="1097"/>
      <c r="JI54" s="1097"/>
      <c r="JJ54" s="1097"/>
      <c r="JK54" s="1097"/>
      <c r="JL54" s="1097"/>
      <c r="JM54" s="1097"/>
      <c r="JN54" s="1097"/>
      <c r="JO54" s="1097"/>
      <c r="JP54" s="1097"/>
      <c r="JQ54" s="1097"/>
      <c r="JR54" s="1097"/>
      <c r="JS54" s="1097"/>
      <c r="JT54" s="1097"/>
      <c r="JU54" s="1097"/>
      <c r="JV54" s="1097"/>
      <c r="JW54" s="1097"/>
      <c r="JX54" s="1097"/>
      <c r="JY54" s="1097"/>
      <c r="JZ54" s="1097"/>
      <c r="KA54" s="1097"/>
      <c r="KB54" s="1097"/>
      <c r="KC54" s="1097"/>
      <c r="KD54" s="1097"/>
      <c r="KE54" s="1097"/>
      <c r="KF54" s="1097"/>
      <c r="KG54" s="1097"/>
      <c r="KH54" s="1097"/>
      <c r="KI54" s="1097"/>
      <c r="KJ54" s="1097"/>
      <c r="KK54" s="1097"/>
      <c r="KL54" s="1097"/>
      <c r="KM54" s="1097"/>
      <c r="KN54" s="1097"/>
      <c r="KO54" s="1097"/>
      <c r="KP54" s="1097"/>
      <c r="KQ54" s="1097"/>
      <c r="KR54" s="1097"/>
      <c r="KS54" s="1097"/>
      <c r="KT54" s="1097"/>
      <c r="KU54" s="1097"/>
      <c r="KV54" s="1097"/>
      <c r="KW54" s="1097"/>
      <c r="KX54" s="1097"/>
      <c r="KY54" s="1097"/>
      <c r="KZ54" s="1097"/>
      <c r="LA54" s="1097"/>
      <c r="LB54" s="1097"/>
      <c r="LC54" s="1097"/>
      <c r="LD54" s="1097"/>
      <c r="LE54" s="1097"/>
      <c r="LF54" s="1097"/>
      <c r="LG54" s="1097"/>
      <c r="LH54" s="1097"/>
      <c r="LI54" s="1097"/>
      <c r="LJ54" s="1097"/>
      <c r="LK54" s="1097"/>
      <c r="LL54" s="1097"/>
      <c r="LM54" s="1097"/>
      <c r="LN54" s="1097"/>
      <c r="LO54" s="1097"/>
      <c r="LP54" s="1097"/>
      <c r="LQ54" s="1097"/>
      <c r="LR54" s="1097"/>
      <c r="LS54" s="1097"/>
      <c r="LT54" s="1097"/>
      <c r="LU54" s="1097"/>
      <c r="LV54" s="1097"/>
      <c r="LW54" s="1097"/>
      <c r="LX54" s="1097"/>
      <c r="LY54" s="1097"/>
      <c r="LZ54" s="1097"/>
      <c r="MA54" s="1097"/>
      <c r="MB54" s="1097"/>
      <c r="MC54" s="1097"/>
      <c r="MD54" s="1097"/>
      <c r="ME54" s="1097"/>
      <c r="MF54" s="1097"/>
      <c r="MG54" s="1097"/>
      <c r="MH54" s="1097"/>
      <c r="MI54" s="1097"/>
      <c r="MJ54" s="1097"/>
      <c r="MK54" s="1097"/>
      <c r="ML54" s="1097"/>
      <c r="MM54" s="1097"/>
      <c r="MN54" s="1097"/>
      <c r="MO54" s="1097"/>
      <c r="MP54" s="1097"/>
      <c r="MQ54" s="1097"/>
      <c r="MR54" s="1097"/>
      <c r="MS54" s="1097"/>
      <c r="MT54" s="1097"/>
      <c r="MU54" s="1097"/>
      <c r="MV54" s="1097"/>
      <c r="MW54" s="1097"/>
      <c r="MX54" s="1097"/>
      <c r="MY54" s="1097"/>
      <c r="MZ54" s="1097"/>
      <c r="NA54" s="1097"/>
      <c r="NB54" s="1097"/>
      <c r="NC54" s="1097"/>
      <c r="ND54" s="1097"/>
      <c r="NE54" s="1097"/>
      <c r="NF54" s="1097"/>
      <c r="NG54" s="1097"/>
      <c r="NH54" s="1097"/>
      <c r="NI54" s="1097"/>
      <c r="NJ54" s="1097"/>
      <c r="NK54" s="1097"/>
      <c r="NL54" s="1097"/>
      <c r="NM54" s="1097"/>
      <c r="NN54" s="1097"/>
      <c r="NO54" s="1097"/>
      <c r="NP54" s="1097"/>
      <c r="NQ54" s="1097"/>
      <c r="NR54" s="1097"/>
      <c r="NS54" s="1097"/>
      <c r="NT54" s="1097"/>
      <c r="NU54" s="1097"/>
      <c r="NV54" s="1097"/>
      <c r="NW54" s="1097"/>
      <c r="NX54" s="1097"/>
      <c r="NY54" s="1097"/>
      <c r="NZ54" s="1097"/>
      <c r="OA54" s="1097"/>
      <c r="OB54" s="1097"/>
      <c r="OC54" s="1097"/>
      <c r="OD54" s="1097"/>
      <c r="OE54" s="1097"/>
      <c r="OF54" s="1097"/>
      <c r="OG54" s="1097"/>
      <c r="OH54" s="1097"/>
      <c r="OI54" s="1097"/>
      <c r="OJ54" s="1097"/>
      <c r="OK54" s="1097"/>
      <c r="OL54" s="1097"/>
      <c r="OM54" s="1097"/>
      <c r="ON54" s="1097"/>
      <c r="OO54" s="1097"/>
      <c r="OP54" s="1097"/>
      <c r="OQ54" s="1097"/>
      <c r="OR54" s="1097"/>
      <c r="OS54" s="1097"/>
      <c r="OT54" s="1097"/>
      <c r="OU54" s="1097"/>
      <c r="OV54" s="1097"/>
      <c r="OW54" s="1097"/>
      <c r="OX54" s="1097"/>
      <c r="OY54" s="1097"/>
      <c r="OZ54" s="1097"/>
      <c r="PA54" s="1097"/>
      <c r="PB54" s="1097"/>
      <c r="PC54" s="1097"/>
      <c r="PD54" s="1097"/>
      <c r="PE54" s="1097"/>
      <c r="PF54" s="1097"/>
      <c r="PG54" s="1097"/>
      <c r="PH54" s="1097"/>
      <c r="PI54" s="1097"/>
      <c r="PJ54" s="1097"/>
      <c r="PK54" s="1097"/>
      <c r="PL54" s="1097"/>
      <c r="PM54" s="1097"/>
      <c r="PN54" s="1097"/>
      <c r="PO54" s="1097"/>
      <c r="PP54" s="1097"/>
      <c r="PQ54" s="1097"/>
      <c r="PR54" s="1097"/>
      <c r="PS54" s="1097"/>
      <c r="PT54" s="1097"/>
      <c r="PU54" s="1097"/>
      <c r="PV54" s="1097"/>
      <c r="PW54" s="1097"/>
      <c r="PX54" s="1097"/>
      <c r="PY54" s="1097"/>
      <c r="PZ54" s="1097"/>
      <c r="QA54" s="1097"/>
      <c r="QB54" s="1097"/>
      <c r="QC54" s="1097"/>
      <c r="QD54" s="1097"/>
      <c r="QE54" s="1097"/>
      <c r="QF54" s="1097"/>
      <c r="QG54" s="1097"/>
      <c r="QH54" s="1097"/>
      <c r="QI54" s="1097"/>
      <c r="QJ54" s="1097"/>
      <c r="QK54" s="1097"/>
      <c r="QL54" s="1097"/>
      <c r="QM54" s="1097"/>
      <c r="QN54" s="1097"/>
      <c r="QO54" s="1097"/>
      <c r="QP54" s="1097"/>
      <c r="QQ54" s="1097"/>
      <c r="QR54" s="1097"/>
      <c r="QS54" s="1097"/>
      <c r="QT54" s="1097"/>
      <c r="QU54" s="1097"/>
      <c r="QV54" s="1097"/>
      <c r="QW54" s="1097"/>
      <c r="QX54" s="1097"/>
      <c r="QY54" s="1097"/>
      <c r="QZ54" s="1097"/>
      <c r="RA54" s="1097"/>
      <c r="RB54" s="1097"/>
      <c r="RC54" s="1097"/>
      <c r="RD54" s="1097"/>
      <c r="RE54" s="1097"/>
      <c r="RF54" s="1097"/>
      <c r="RG54" s="1097"/>
      <c r="RH54" s="1097"/>
      <c r="RI54" s="1097"/>
      <c r="RJ54" s="1097"/>
      <c r="RK54" s="1097"/>
      <c r="RL54" s="1097"/>
      <c r="RM54" s="1097"/>
      <c r="RN54" s="1097"/>
      <c r="RO54" s="1097"/>
      <c r="RP54" s="1097"/>
      <c r="RQ54" s="1097"/>
      <c r="RR54" s="1097"/>
      <c r="RS54" s="1097"/>
      <c r="RT54" s="1097"/>
      <c r="RU54" s="1097"/>
      <c r="RV54" s="1097"/>
      <c r="RW54" s="1097"/>
      <c r="RX54" s="1097"/>
      <c r="RY54" s="1097"/>
      <c r="RZ54" s="1097"/>
      <c r="SA54" s="1097"/>
      <c r="SB54" s="1097"/>
      <c r="SC54" s="1097"/>
      <c r="SD54" s="1097"/>
      <c r="SE54" s="1097"/>
      <c r="SF54" s="1097"/>
      <c r="SG54" s="1097"/>
      <c r="SH54" s="1097"/>
      <c r="SI54" s="1097"/>
      <c r="SJ54" s="1097"/>
      <c r="SK54" s="1097"/>
      <c r="SL54" s="1097"/>
      <c r="SM54" s="1097"/>
      <c r="SN54" s="1097"/>
      <c r="SO54" s="1097"/>
      <c r="SP54" s="1097"/>
      <c r="SQ54" s="1097"/>
      <c r="SR54" s="1097"/>
      <c r="SS54" s="1097"/>
      <c r="ST54" s="1097"/>
      <c r="SU54" s="1097"/>
      <c r="SV54" s="1097"/>
      <c r="SW54" s="1097"/>
      <c r="SX54" s="1097"/>
      <c r="SY54" s="1097"/>
      <c r="SZ54" s="1097"/>
      <c r="TA54" s="1097"/>
      <c r="TB54" s="1097"/>
      <c r="TC54" s="1097"/>
      <c r="TD54" s="1097"/>
      <c r="TE54" s="1097"/>
      <c r="TF54" s="1097"/>
      <c r="TG54" s="1097"/>
      <c r="TH54" s="1097"/>
      <c r="TI54" s="1097"/>
      <c r="TJ54" s="1097"/>
      <c r="TK54" s="1097"/>
      <c r="TL54" s="1097"/>
      <c r="TM54" s="1097"/>
      <c r="TN54" s="1097"/>
      <c r="TO54" s="1097"/>
      <c r="TP54" s="1097"/>
      <c r="TQ54" s="1097"/>
      <c r="TR54" s="1097"/>
      <c r="TS54" s="1097"/>
      <c r="TT54" s="1097"/>
      <c r="TU54" s="1097"/>
      <c r="TV54" s="1097"/>
      <c r="TW54" s="1097"/>
      <c r="TX54" s="1097"/>
      <c r="TY54" s="1097"/>
      <c r="TZ54" s="1097"/>
      <c r="UA54" s="1097"/>
      <c r="UB54" s="1097"/>
      <c r="UC54" s="1097"/>
      <c r="UD54" s="1097"/>
      <c r="UE54" s="1097"/>
      <c r="UF54" s="1097"/>
      <c r="UG54" s="1097"/>
      <c r="UH54" s="1097"/>
      <c r="UI54" s="1097"/>
      <c r="UJ54" s="1097"/>
      <c r="UK54" s="1097"/>
      <c r="UL54" s="1097"/>
      <c r="UM54" s="1097"/>
      <c r="UN54" s="1097"/>
      <c r="UO54" s="1097"/>
      <c r="UP54" s="1097"/>
      <c r="UQ54" s="1097"/>
      <c r="UR54" s="1097"/>
      <c r="US54" s="1097"/>
      <c r="UT54" s="1097"/>
      <c r="UU54" s="1097"/>
      <c r="UV54" s="1097"/>
      <c r="UW54" s="1097"/>
      <c r="UX54" s="1097"/>
      <c r="UY54" s="1097"/>
      <c r="UZ54" s="1097"/>
      <c r="VA54" s="1097"/>
      <c r="VB54" s="1097"/>
      <c r="VC54" s="1097"/>
      <c r="VD54" s="1097"/>
      <c r="VE54" s="1097"/>
      <c r="VF54" s="1097"/>
      <c r="VG54" s="1097"/>
      <c r="VH54" s="1097"/>
      <c r="VI54" s="1097"/>
      <c r="VJ54" s="1097"/>
      <c r="VK54" s="1097"/>
      <c r="VL54" s="1097"/>
      <c r="VM54" s="1097"/>
      <c r="VN54" s="1097"/>
      <c r="VO54" s="1097"/>
      <c r="VP54" s="1097"/>
      <c r="VQ54" s="1097"/>
      <c r="VR54" s="1097"/>
      <c r="VS54" s="1097"/>
      <c r="VT54" s="1097"/>
      <c r="VU54" s="1097"/>
      <c r="VV54" s="1097"/>
      <c r="VW54" s="1097"/>
      <c r="VX54" s="1097"/>
      <c r="VY54" s="1097"/>
      <c r="VZ54" s="1097"/>
      <c r="WA54" s="1097"/>
      <c r="WB54" s="1097"/>
      <c r="WC54" s="1097"/>
      <c r="WD54" s="1097"/>
      <c r="WE54" s="1097"/>
      <c r="WF54" s="1097"/>
      <c r="WG54" s="1097"/>
      <c r="WH54" s="1097"/>
      <c r="WI54" s="1097"/>
      <c r="WJ54" s="1097"/>
      <c r="WK54" s="1097"/>
      <c r="WL54" s="1097"/>
      <c r="WM54" s="1097"/>
      <c r="WN54" s="1097"/>
      <c r="WO54" s="1097"/>
      <c r="WP54" s="1097"/>
      <c r="WQ54" s="1097"/>
      <c r="WR54" s="1097"/>
      <c r="WS54" s="1097"/>
      <c r="WT54" s="1097"/>
      <c r="WU54" s="1097"/>
      <c r="WV54" s="1097"/>
      <c r="WW54" s="1097"/>
      <c r="WX54" s="1097"/>
      <c r="WY54" s="1097"/>
      <c r="WZ54" s="1097"/>
      <c r="XA54" s="1097"/>
      <c r="XB54" s="1097"/>
      <c r="XC54" s="1097"/>
      <c r="XD54" s="1097"/>
      <c r="XE54" s="1097"/>
      <c r="XF54" s="1097"/>
      <c r="XG54" s="1097"/>
      <c r="XH54" s="1097"/>
      <c r="XI54" s="1097"/>
      <c r="XJ54" s="1097"/>
      <c r="XK54" s="1097"/>
      <c r="XL54" s="1097"/>
      <c r="XM54" s="1097"/>
      <c r="XN54" s="1097"/>
      <c r="XO54" s="1097"/>
      <c r="XP54" s="1097"/>
      <c r="XQ54" s="1097"/>
      <c r="XR54" s="1097"/>
      <c r="XS54" s="1097"/>
      <c r="XT54" s="1097"/>
      <c r="XU54" s="1097"/>
      <c r="XV54" s="1097"/>
      <c r="XW54" s="1097"/>
      <c r="XX54" s="1097"/>
      <c r="XY54" s="1097"/>
      <c r="XZ54" s="1097"/>
      <c r="YA54" s="1097"/>
      <c r="YB54" s="1097"/>
      <c r="YC54" s="1097"/>
      <c r="YD54" s="1097"/>
      <c r="YE54" s="1097"/>
      <c r="YF54" s="1097"/>
      <c r="YG54" s="1097"/>
      <c r="YH54" s="1097"/>
      <c r="YI54" s="1097"/>
      <c r="YJ54" s="1097"/>
      <c r="YK54" s="1097"/>
      <c r="YL54" s="1097"/>
      <c r="YM54" s="1097"/>
      <c r="YN54" s="1097"/>
      <c r="YO54" s="1097"/>
      <c r="YP54" s="1097"/>
      <c r="YQ54" s="1097"/>
      <c r="YR54" s="1097"/>
      <c r="YS54" s="1097"/>
      <c r="YT54" s="1097"/>
      <c r="YU54" s="1097"/>
      <c r="YV54" s="1097"/>
      <c r="YW54" s="1097"/>
      <c r="YX54" s="1097"/>
      <c r="YY54" s="1097"/>
      <c r="YZ54" s="1097"/>
      <c r="ZA54" s="1097"/>
      <c r="ZB54" s="1097"/>
      <c r="ZC54" s="1097"/>
      <c r="ZD54" s="1097"/>
      <c r="ZE54" s="1097"/>
      <c r="ZF54" s="1097"/>
      <c r="ZG54" s="1097"/>
      <c r="ZH54" s="1097"/>
      <c r="ZI54" s="1097"/>
      <c r="ZJ54" s="1097"/>
      <c r="ZK54" s="1097"/>
      <c r="ZL54" s="1097"/>
      <c r="ZM54" s="1097"/>
      <c r="ZN54" s="1097"/>
      <c r="ZO54" s="1097"/>
      <c r="ZP54" s="1097"/>
      <c r="ZQ54" s="1097"/>
      <c r="ZR54" s="1097"/>
      <c r="ZS54" s="1097"/>
      <c r="ZT54" s="1097"/>
      <c r="ZU54" s="1097"/>
      <c r="ZV54" s="1097"/>
      <c r="ZW54" s="1097"/>
      <c r="ZX54" s="1097"/>
      <c r="ZY54" s="1097"/>
      <c r="ZZ54" s="1097"/>
      <c r="AAA54" s="1097"/>
      <c r="AAB54" s="1097"/>
      <c r="AAC54" s="1097"/>
      <c r="AAD54" s="1097"/>
      <c r="AAE54" s="1097"/>
      <c r="AAF54" s="1097"/>
      <c r="AAG54" s="1097"/>
      <c r="AAH54" s="1097"/>
      <c r="AAI54" s="1097"/>
      <c r="AAJ54" s="1097"/>
      <c r="AAK54" s="1097"/>
      <c r="AAL54" s="1097"/>
      <c r="AAM54" s="1097"/>
      <c r="AAN54" s="1097"/>
      <c r="AAO54" s="1097"/>
      <c r="AAP54" s="1097"/>
      <c r="AAQ54" s="1097"/>
      <c r="AAR54" s="1097"/>
      <c r="AAS54" s="1097"/>
      <c r="AAT54" s="1097"/>
      <c r="AAU54" s="1097"/>
      <c r="AAV54" s="1097"/>
      <c r="AAW54" s="1097"/>
      <c r="AAX54" s="1097"/>
      <c r="AAY54" s="1097"/>
      <c r="AAZ54" s="1097"/>
      <c r="ABA54" s="1097"/>
      <c r="ABB54" s="1097"/>
      <c r="ABC54" s="1097"/>
      <c r="ABD54" s="1097"/>
      <c r="ABE54" s="1097"/>
      <c r="ABF54" s="1097"/>
      <c r="ABG54" s="1097"/>
      <c r="ABH54" s="1097"/>
      <c r="ABI54" s="1097"/>
      <c r="ABJ54" s="1097"/>
      <c r="ABK54" s="1097"/>
      <c r="ABL54" s="1097"/>
      <c r="ABM54" s="1097"/>
      <c r="ABN54" s="1097"/>
      <c r="ABO54" s="1097"/>
      <c r="ABP54" s="1097"/>
      <c r="ABQ54" s="1097"/>
      <c r="ABR54" s="1097"/>
      <c r="ABS54" s="1097"/>
      <c r="ABT54" s="1097"/>
      <c r="ABU54" s="1097"/>
      <c r="ABV54" s="1097"/>
      <c r="ABW54" s="1097"/>
      <c r="ABX54" s="1097"/>
      <c r="ABY54" s="1097"/>
      <c r="ABZ54" s="1097"/>
      <c r="ACA54" s="1097"/>
      <c r="ACB54" s="1097"/>
      <c r="ACC54" s="1097"/>
      <c r="ACD54" s="1097"/>
      <c r="ACE54" s="1097"/>
      <c r="ACF54" s="1097"/>
      <c r="ACG54" s="1097"/>
      <c r="ACH54" s="1097"/>
      <c r="ACI54" s="1097"/>
      <c r="ACJ54" s="1097"/>
      <c r="ACK54" s="1097"/>
      <c r="ACL54" s="1097"/>
      <c r="ACM54" s="1097"/>
      <c r="ACN54" s="1097"/>
      <c r="ACO54" s="1097"/>
      <c r="ACP54" s="1097"/>
      <c r="ACQ54" s="1097"/>
      <c r="ACR54" s="1097"/>
      <c r="ACS54" s="1097"/>
      <c r="ACT54" s="1097"/>
      <c r="ACU54" s="1097"/>
      <c r="ACV54" s="1097"/>
      <c r="ACW54" s="1097"/>
      <c r="ACX54" s="1097"/>
      <c r="ACY54" s="1097"/>
      <c r="ACZ54" s="1097"/>
      <c r="ADA54" s="1097"/>
      <c r="ADB54" s="1097"/>
      <c r="ADC54" s="1097"/>
      <c r="ADD54" s="1097"/>
      <c r="ADE54" s="1097"/>
      <c r="ADF54" s="1097"/>
      <c r="ADG54" s="1097"/>
      <c r="ADH54" s="1097"/>
      <c r="ADI54" s="1097"/>
      <c r="ADJ54" s="1097"/>
      <c r="ADK54" s="1097"/>
      <c r="ADL54" s="1097"/>
      <c r="ADM54" s="1097"/>
      <c r="ADN54" s="1097"/>
      <c r="ADO54" s="1097"/>
      <c r="ADP54" s="1097"/>
      <c r="ADQ54" s="1097"/>
      <c r="ADR54" s="1097"/>
      <c r="ADS54" s="1097"/>
      <c r="ADT54" s="1097"/>
      <c r="ADU54" s="1097"/>
      <c r="ADV54" s="1097"/>
      <c r="ADW54" s="1097"/>
      <c r="ADX54" s="1097"/>
      <c r="ADY54" s="1097"/>
      <c r="ADZ54" s="1097"/>
      <c r="AEA54" s="1097"/>
      <c r="AEB54" s="1097"/>
      <c r="AEC54" s="1097"/>
      <c r="AED54" s="1097"/>
      <c r="AEE54" s="1097"/>
      <c r="AEF54" s="1097"/>
      <c r="AEG54" s="1097"/>
      <c r="AEH54" s="1097"/>
      <c r="AEI54" s="1097"/>
      <c r="AEJ54" s="1097"/>
      <c r="AEK54" s="1097"/>
      <c r="AEL54" s="1097"/>
      <c r="AEM54" s="1097"/>
      <c r="AEN54" s="1097"/>
      <c r="AEO54" s="1097"/>
      <c r="AEP54" s="1097"/>
      <c r="AEQ54" s="1097"/>
      <c r="AER54" s="1097"/>
      <c r="AES54" s="1097"/>
      <c r="AET54" s="1097"/>
      <c r="AEU54" s="1097"/>
      <c r="AEV54" s="1097"/>
      <c r="AEW54" s="1097"/>
      <c r="AEX54" s="1097"/>
      <c r="AEY54" s="1097"/>
      <c r="AEZ54" s="1097"/>
      <c r="AFA54" s="1097"/>
      <c r="AFB54" s="1097"/>
      <c r="AFC54" s="1097"/>
      <c r="AFD54" s="1097"/>
      <c r="AFE54" s="1097"/>
      <c r="AFF54" s="1097"/>
      <c r="AFG54" s="1097"/>
      <c r="AFH54" s="1097"/>
      <c r="AFI54" s="1097"/>
      <c r="AFJ54" s="1097"/>
      <c r="AFK54" s="1097"/>
      <c r="AFL54" s="1097"/>
      <c r="AFM54" s="1097"/>
      <c r="AFN54" s="1097"/>
      <c r="AFO54" s="1097"/>
      <c r="AFP54" s="1097"/>
      <c r="AFQ54" s="1097"/>
      <c r="AFR54" s="1097"/>
      <c r="AFS54" s="1097"/>
      <c r="AFT54" s="1097"/>
      <c r="AFU54" s="1097"/>
      <c r="AFV54" s="1097"/>
      <c r="AFW54" s="1097"/>
      <c r="AFX54" s="1097"/>
      <c r="AFY54" s="1097"/>
      <c r="AFZ54" s="1097"/>
      <c r="AGA54" s="1097"/>
      <c r="AGB54" s="1097"/>
      <c r="AGC54" s="1097"/>
      <c r="AGD54" s="1097"/>
      <c r="AGE54" s="1097"/>
      <c r="AGF54" s="1097"/>
      <c r="AGG54" s="1097"/>
      <c r="AGH54" s="1097"/>
      <c r="AGI54" s="1097"/>
      <c r="AGJ54" s="1097"/>
      <c r="AGK54" s="1097"/>
      <c r="AGL54" s="1097"/>
      <c r="AGM54" s="1097"/>
      <c r="AGN54" s="1097"/>
      <c r="AGO54" s="1097"/>
      <c r="AGP54" s="1097"/>
      <c r="AGQ54" s="1097"/>
      <c r="AGR54" s="1097"/>
      <c r="AGS54" s="1097"/>
      <c r="AGT54" s="1097"/>
      <c r="AGU54" s="1097"/>
      <c r="AGV54" s="1097"/>
      <c r="AGW54" s="1097"/>
      <c r="AGX54" s="1097"/>
      <c r="AGY54" s="1097"/>
      <c r="AGZ54" s="1097"/>
      <c r="AHA54" s="1097"/>
      <c r="AHB54" s="1097"/>
      <c r="AHC54" s="1097"/>
      <c r="AHD54" s="1097"/>
      <c r="AHE54" s="1097"/>
      <c r="AHF54" s="1097"/>
      <c r="AHG54" s="1097"/>
      <c r="AHH54" s="1097"/>
      <c r="AHI54" s="1097"/>
      <c r="AHJ54" s="1097"/>
      <c r="AHK54" s="1097"/>
      <c r="AHL54" s="1097"/>
      <c r="AHM54" s="1097"/>
      <c r="AHN54" s="1097"/>
      <c r="AHO54" s="1097"/>
      <c r="AHP54" s="1097"/>
      <c r="AHQ54" s="1097"/>
      <c r="AHR54" s="1097"/>
      <c r="AHS54" s="1097"/>
      <c r="AHT54" s="1097"/>
      <c r="AHU54" s="1097"/>
      <c r="AHV54" s="1097"/>
      <c r="AHW54" s="1097"/>
      <c r="AHX54" s="1097"/>
      <c r="AHY54" s="1097"/>
      <c r="AHZ54" s="1097"/>
      <c r="AIA54" s="1097"/>
      <c r="AIB54" s="1097"/>
      <c r="AIC54" s="1097"/>
      <c r="AID54" s="1097"/>
      <c r="AIE54" s="1097"/>
      <c r="AIF54" s="1097"/>
      <c r="AIG54" s="1097"/>
      <c r="AIH54" s="1097"/>
      <c r="AII54" s="1097"/>
      <c r="AIJ54" s="1097"/>
      <c r="AIK54" s="1097"/>
      <c r="AIL54" s="1097"/>
      <c r="AIM54" s="1097"/>
      <c r="AIN54" s="1097"/>
      <c r="AIO54" s="1097"/>
      <c r="AIP54" s="1097"/>
      <c r="AIQ54" s="1097"/>
      <c r="AIR54" s="1097"/>
      <c r="AIS54" s="1097"/>
      <c r="AIT54" s="1097"/>
      <c r="AIU54" s="1097"/>
      <c r="AIV54" s="1097"/>
      <c r="AIW54" s="1097"/>
      <c r="AIX54" s="1097"/>
      <c r="AIY54" s="1097"/>
      <c r="AIZ54" s="1097"/>
      <c r="AJA54" s="1097"/>
      <c r="AJB54" s="1097"/>
      <c r="AJC54" s="1097"/>
      <c r="AJD54" s="1097"/>
      <c r="AJE54" s="1097"/>
      <c r="AJF54" s="1097"/>
      <c r="AJG54" s="1097"/>
      <c r="AJH54" s="1097"/>
      <c r="AJI54" s="1097"/>
      <c r="AJJ54" s="1097"/>
      <c r="AJK54" s="1097"/>
      <c r="AJL54" s="1097"/>
      <c r="AJM54" s="1097"/>
      <c r="AJN54" s="1097"/>
      <c r="AJO54" s="1097"/>
      <c r="AJP54" s="1097"/>
      <c r="AJQ54" s="1097"/>
      <c r="AJR54" s="1097"/>
      <c r="AJS54" s="1097"/>
      <c r="AJT54" s="1097"/>
      <c r="AJU54" s="1097"/>
      <c r="AJV54" s="1097"/>
      <c r="AJW54" s="1097"/>
      <c r="AJX54" s="1097"/>
      <c r="AJY54" s="1097"/>
      <c r="AJZ54" s="1097"/>
      <c r="AKA54" s="1097"/>
      <c r="AKB54" s="1097"/>
      <c r="AKC54" s="1097"/>
      <c r="AKD54" s="1097"/>
      <c r="AKE54" s="1097"/>
      <c r="AKF54" s="1097"/>
      <c r="AKG54" s="1097"/>
      <c r="AKH54" s="1097"/>
      <c r="AKI54" s="1097"/>
      <c r="AKJ54" s="1097"/>
      <c r="AKK54" s="1097"/>
      <c r="AKL54" s="1097"/>
      <c r="AKM54" s="1097"/>
      <c r="AKN54" s="1097"/>
      <c r="AKO54" s="1097"/>
      <c r="AKP54" s="1097"/>
      <c r="AKQ54" s="1097"/>
      <c r="AKR54" s="1097"/>
      <c r="AKS54" s="1097"/>
      <c r="AKT54" s="1097"/>
      <c r="AKU54" s="1097"/>
      <c r="AKV54" s="1097"/>
      <c r="AKW54" s="1097"/>
      <c r="AKX54" s="1097"/>
      <c r="AKY54" s="1097"/>
      <c r="AKZ54" s="1097"/>
      <c r="ALA54" s="1097"/>
      <c r="ALB54" s="1097"/>
      <c r="ALC54" s="1097"/>
      <c r="ALD54" s="1097"/>
      <c r="ALE54" s="1097"/>
      <c r="ALF54" s="1097"/>
      <c r="ALG54" s="1097"/>
      <c r="ALH54" s="1097"/>
      <c r="ALI54" s="1097"/>
      <c r="ALJ54" s="1097"/>
      <c r="ALK54" s="1097"/>
      <c r="ALL54" s="1097"/>
      <c r="ALM54" s="1097"/>
      <c r="ALN54" s="1097"/>
      <c r="ALO54" s="1097"/>
      <c r="ALP54" s="1097"/>
      <c r="ALQ54" s="1097"/>
      <c r="ALR54" s="1097"/>
      <c r="ALS54" s="1097"/>
      <c r="ALT54" s="1097"/>
      <c r="ALU54" s="1097"/>
      <c r="ALV54" s="1097"/>
      <c r="ALW54" s="1097"/>
      <c r="ALX54" s="1097"/>
      <c r="ALY54" s="1097"/>
      <c r="ALZ54" s="1097"/>
      <c r="AMA54" s="1097"/>
      <c r="AMB54" s="1097"/>
      <c r="AMC54" s="1097"/>
      <c r="AMD54" s="1097"/>
      <c r="AME54" s="1097"/>
      <c r="AMF54" s="1097"/>
      <c r="AMG54" s="1097"/>
      <c r="AMQ54" s="1097"/>
      <c r="AMR54" s="1097"/>
      <c r="AMS54" s="1097"/>
      <c r="AMT54" s="1097"/>
      <c r="AMU54" s="1097"/>
      <c r="AMV54" s="1097"/>
      <c r="AMW54" s="1097"/>
      <c r="AMX54" s="1097"/>
      <c r="AMY54" s="1097"/>
      <c r="AMZ54" s="1097"/>
      <c r="ANA54" s="1097"/>
      <c r="ANB54" s="1097"/>
      <c r="ANC54" s="1097"/>
      <c r="AND54" s="1097"/>
      <c r="ANE54" s="1097"/>
      <c r="ANF54" s="1097"/>
      <c r="ANG54" s="1097"/>
      <c r="ANH54" s="1097"/>
      <c r="ANI54" s="1097"/>
      <c r="ANJ54" s="1097"/>
      <c r="ANK54" s="1097"/>
      <c r="ANL54" s="1097"/>
      <c r="ANM54" s="1097"/>
      <c r="ANN54" s="1097"/>
      <c r="ANO54" s="1097"/>
      <c r="ANP54" s="1097"/>
      <c r="ANQ54" s="1097"/>
      <c r="ANR54" s="1097"/>
      <c r="ANS54" s="1097"/>
      <c r="ANT54" s="1097"/>
      <c r="ANU54" s="1097"/>
      <c r="ANV54" s="1097"/>
      <c r="ANW54" s="1097"/>
      <c r="ANX54" s="1097"/>
      <c r="ANY54" s="1097"/>
      <c r="ANZ54" s="1097"/>
      <c r="AOA54" s="1097"/>
      <c r="AOB54" s="1097"/>
      <c r="AOC54" s="1097"/>
      <c r="AOD54" s="1097"/>
      <c r="AOE54" s="1097"/>
      <c r="AOF54" s="1097"/>
      <c r="AOG54" s="1097"/>
      <c r="AOH54" s="1097"/>
      <c r="AOI54" s="1097"/>
      <c r="AOJ54" s="1097"/>
      <c r="AOK54" s="1097"/>
      <c r="AOL54" s="1097"/>
      <c r="AOM54" s="1097"/>
      <c r="AON54" s="1097"/>
      <c r="AOO54" s="1097"/>
      <c r="AOP54" s="1097"/>
      <c r="AOQ54" s="1097"/>
      <c r="AOR54" s="1097"/>
      <c r="AOS54" s="1097"/>
      <c r="AOT54" s="1097"/>
      <c r="AOU54" s="1097"/>
      <c r="AOV54" s="1097"/>
      <c r="AOW54" s="1097"/>
      <c r="AOX54" s="1097"/>
      <c r="AOY54" s="1097"/>
      <c r="AOZ54" s="1097"/>
      <c r="APA54" s="1097"/>
      <c r="APB54" s="1097"/>
      <c r="APC54" s="1097"/>
      <c r="APD54" s="1097"/>
      <c r="APE54" s="1097"/>
      <c r="APF54" s="1097"/>
      <c r="APG54" s="1097"/>
      <c r="APH54" s="1097"/>
      <c r="API54" s="1097"/>
      <c r="APJ54" s="1097"/>
      <c r="APK54" s="1097"/>
      <c r="APL54" s="1097"/>
      <c r="APM54" s="1097"/>
      <c r="APN54" s="1097"/>
      <c r="APO54" s="1097"/>
      <c r="APP54" s="1097"/>
      <c r="APQ54" s="1097"/>
      <c r="APR54" s="1097"/>
      <c r="APS54" s="1097"/>
      <c r="APT54" s="1097"/>
      <c r="APU54" s="1097"/>
      <c r="APV54" s="1097"/>
      <c r="APW54" s="1097"/>
      <c r="APX54" s="1097"/>
      <c r="APY54" s="1097"/>
      <c r="APZ54" s="1097"/>
      <c r="AQA54" s="1097"/>
      <c r="AQB54" s="1097"/>
      <c r="AQC54" s="1097"/>
      <c r="AQD54" s="1097"/>
      <c r="AQE54" s="1097"/>
      <c r="AQF54" s="1097"/>
      <c r="AQG54" s="1097"/>
      <c r="AQH54" s="1097"/>
      <c r="AQI54" s="1097"/>
      <c r="AQJ54" s="1097"/>
      <c r="AQK54" s="1097"/>
      <c r="AQL54" s="1097"/>
      <c r="AQM54" s="1097"/>
      <c r="AQN54" s="1097"/>
      <c r="AQO54" s="1097"/>
      <c r="AQP54" s="1097"/>
      <c r="AQQ54" s="1097"/>
      <c r="AQR54" s="1097"/>
      <c r="AQS54" s="1097"/>
      <c r="AQT54" s="1097"/>
      <c r="AQU54" s="1097"/>
      <c r="AQV54" s="1097"/>
      <c r="AQW54" s="1097"/>
      <c r="AQX54" s="1097"/>
      <c r="AQY54" s="1097"/>
      <c r="AQZ54" s="1097"/>
      <c r="ARA54" s="1097"/>
      <c r="ARB54" s="1097"/>
      <c r="ARC54" s="1097"/>
      <c r="ARD54" s="1097"/>
      <c r="ARE54" s="1097"/>
      <c r="ARF54" s="1097"/>
      <c r="ARG54" s="1097"/>
      <c r="ARH54" s="1097"/>
      <c r="ARI54" s="1097"/>
      <c r="ARJ54" s="1097"/>
      <c r="ARK54" s="1097"/>
      <c r="ARL54" s="1097"/>
      <c r="ARM54" s="1097"/>
      <c r="ARN54" s="1097"/>
      <c r="ARO54" s="1097"/>
      <c r="ARP54" s="1097"/>
      <c r="ARQ54" s="1097"/>
      <c r="ARR54" s="1097"/>
      <c r="ARS54" s="1097"/>
      <c r="ART54" s="1097"/>
      <c r="ARU54" s="1097"/>
      <c r="ARV54" s="1097"/>
      <c r="ARW54" s="1097"/>
      <c r="ARX54" s="1097"/>
      <c r="ARY54" s="1097"/>
      <c r="ARZ54" s="1097"/>
      <c r="ASA54" s="1097"/>
      <c r="ASB54" s="1097"/>
      <c r="ASC54" s="1097"/>
      <c r="ASD54" s="1097"/>
      <c r="ASE54" s="1097"/>
      <c r="ASF54" s="1097"/>
      <c r="ASG54" s="1097"/>
      <c r="ASH54" s="1097"/>
      <c r="ASI54" s="1097"/>
      <c r="ASJ54" s="1097"/>
      <c r="ASK54" s="1097"/>
      <c r="ASL54" s="1097"/>
      <c r="ASM54" s="1097"/>
      <c r="ASN54" s="1097"/>
      <c r="ASO54" s="1097"/>
      <c r="ASP54" s="1097"/>
      <c r="ASQ54" s="1097"/>
      <c r="ASR54" s="1097"/>
      <c r="ASS54" s="1097"/>
      <c r="AST54" s="1097"/>
      <c r="ASU54" s="1097"/>
      <c r="ASV54" s="1097"/>
      <c r="ASW54" s="1097"/>
      <c r="ASX54" s="1097"/>
      <c r="ASY54" s="1097"/>
      <c r="ASZ54" s="1097"/>
      <c r="ATA54" s="1097"/>
      <c r="ATB54" s="1097"/>
      <c r="ATC54" s="1097"/>
      <c r="ATD54" s="1097"/>
      <c r="ATE54" s="1097"/>
      <c r="ATF54" s="1097"/>
      <c r="ATG54" s="1097"/>
      <c r="ATH54" s="1097"/>
      <c r="ATI54" s="1097"/>
      <c r="ATJ54" s="1097"/>
      <c r="ATK54" s="1097"/>
      <c r="ATL54" s="1097"/>
      <c r="ATM54" s="1097"/>
      <c r="ATN54" s="1097"/>
      <c r="ATO54" s="1097"/>
      <c r="ATP54" s="1097"/>
      <c r="ATQ54" s="1097"/>
      <c r="ATR54" s="1097"/>
      <c r="ATS54" s="1097"/>
      <c r="ATT54" s="1097"/>
      <c r="ATU54" s="1097"/>
      <c r="ATV54" s="1097"/>
      <c r="ATW54" s="1097"/>
      <c r="ATX54" s="1097"/>
      <c r="ATY54" s="1097"/>
      <c r="ATZ54" s="1097"/>
      <c r="AUA54" s="1097"/>
      <c r="AUB54" s="1097"/>
      <c r="AUC54" s="1097"/>
      <c r="AUD54" s="1097"/>
      <c r="AUE54" s="1097"/>
      <c r="AUF54" s="1097"/>
      <c r="AUG54" s="1097"/>
      <c r="AUH54" s="1097"/>
      <c r="AUI54" s="1097"/>
      <c r="AUJ54" s="1097"/>
      <c r="AUK54" s="1097"/>
      <c r="AUL54" s="1097"/>
      <c r="AUM54" s="1097"/>
      <c r="AUN54" s="1097"/>
      <c r="AUO54" s="1097"/>
      <c r="AUP54" s="1097"/>
      <c r="AUQ54" s="1097"/>
      <c r="AUR54" s="1097"/>
      <c r="AUS54" s="1097"/>
      <c r="AUT54" s="1097"/>
      <c r="AUU54" s="1097"/>
      <c r="AUV54" s="1097"/>
      <c r="AUW54" s="1097"/>
      <c r="AUX54" s="1097"/>
      <c r="AUY54" s="1097"/>
      <c r="AUZ54" s="1097"/>
      <c r="AVA54" s="1097"/>
      <c r="AVB54" s="1097"/>
      <c r="AVC54" s="1097"/>
      <c r="AVD54" s="1097"/>
      <c r="AVE54" s="1097"/>
      <c r="AVF54" s="1097"/>
      <c r="AVG54" s="1097"/>
      <c r="AVH54" s="1097"/>
      <c r="AVI54" s="1097"/>
      <c r="AVJ54" s="1097"/>
      <c r="AVK54" s="1097"/>
      <c r="AVL54" s="1097"/>
      <c r="AVM54" s="1097"/>
      <c r="AVN54" s="1097"/>
      <c r="AVO54" s="1097"/>
      <c r="AVP54" s="1097"/>
      <c r="AVQ54" s="1097"/>
      <c r="AVR54" s="1097"/>
      <c r="AVS54" s="1097"/>
      <c r="AVT54" s="1097"/>
      <c r="AVU54" s="1097"/>
      <c r="AVV54" s="1097"/>
      <c r="AVW54" s="1097"/>
      <c r="AVX54" s="1097"/>
      <c r="AVY54" s="1097"/>
      <c r="AVZ54" s="1097"/>
      <c r="AWA54" s="1097"/>
      <c r="AWB54" s="1097"/>
      <c r="AWC54" s="1097"/>
      <c r="AWD54" s="1097"/>
      <c r="AWE54" s="1097"/>
      <c r="AWF54" s="1097"/>
      <c r="AWG54" s="1097"/>
      <c r="AWH54" s="1097"/>
      <c r="AWI54" s="1097"/>
      <c r="AWJ54" s="1097"/>
      <c r="AWK54" s="1097"/>
      <c r="AWL54" s="1097"/>
      <c r="AWM54" s="1097"/>
      <c r="AWN54" s="1097"/>
      <c r="AWO54" s="1097"/>
      <c r="AWP54" s="1097"/>
      <c r="AWQ54" s="1097"/>
      <c r="AWR54" s="1097"/>
      <c r="AWS54" s="1097"/>
      <c r="AWT54" s="1097"/>
      <c r="AWU54" s="1097"/>
      <c r="AWV54" s="1097"/>
      <c r="AWW54" s="1097"/>
      <c r="AWX54" s="1097"/>
      <c r="AWY54" s="1097"/>
      <c r="AWZ54" s="1097"/>
      <c r="AXA54" s="1097"/>
      <c r="AXB54" s="1097"/>
      <c r="AXC54" s="1097"/>
      <c r="AXD54" s="1097"/>
      <c r="AXE54" s="1097"/>
      <c r="AXF54" s="1097"/>
      <c r="AXG54" s="1097"/>
      <c r="AXH54" s="1097"/>
      <c r="AXI54" s="1097"/>
      <c r="AXJ54" s="1097"/>
      <c r="AXK54" s="1097"/>
      <c r="AXL54" s="1097"/>
      <c r="AXM54" s="1097"/>
      <c r="AXN54" s="1097"/>
      <c r="AXO54" s="1097"/>
      <c r="AXP54" s="1097"/>
      <c r="AXQ54" s="1097"/>
      <c r="AXR54" s="1097"/>
      <c r="AXS54" s="1097"/>
      <c r="AXT54" s="1097"/>
      <c r="AXU54" s="1097"/>
      <c r="AXV54" s="1097"/>
      <c r="AXW54" s="1097"/>
      <c r="AXX54" s="1097"/>
      <c r="AXY54" s="1097"/>
      <c r="AXZ54" s="1097"/>
      <c r="AYA54" s="1097"/>
      <c r="AYB54" s="1097"/>
      <c r="AYC54" s="1097"/>
      <c r="AYD54" s="1097"/>
      <c r="AYE54" s="1097"/>
      <c r="AYF54" s="1097"/>
      <c r="AYG54" s="1097"/>
      <c r="AYH54" s="1097"/>
      <c r="AYI54" s="1097"/>
      <c r="AYJ54" s="1097"/>
      <c r="AYK54" s="1097"/>
      <c r="AYL54" s="1097"/>
      <c r="AYM54" s="1097"/>
      <c r="AYN54" s="1097"/>
      <c r="AYO54" s="1097"/>
      <c r="AYP54" s="1097"/>
      <c r="AYQ54" s="1097"/>
      <c r="AYR54" s="1097"/>
      <c r="AYS54" s="1097"/>
      <c r="AYT54" s="1097"/>
      <c r="AYU54" s="1097"/>
      <c r="AYV54" s="1097"/>
      <c r="AYW54" s="1097"/>
      <c r="AYX54" s="1097"/>
      <c r="AYY54" s="1097"/>
      <c r="AYZ54" s="1097"/>
      <c r="AZA54" s="1097"/>
      <c r="AZB54" s="1097"/>
      <c r="AZC54" s="1097"/>
      <c r="AZD54" s="1097"/>
      <c r="AZE54" s="1097"/>
      <c r="AZF54" s="1097"/>
      <c r="AZG54" s="1097"/>
      <c r="AZH54" s="1097"/>
      <c r="AZI54" s="1097"/>
      <c r="AZJ54" s="1097"/>
      <c r="AZK54" s="1097"/>
      <c r="AZL54" s="1097"/>
      <c r="AZM54" s="1097"/>
      <c r="AZN54" s="1097"/>
      <c r="AZO54" s="1097"/>
      <c r="AZP54" s="1097"/>
      <c r="AZQ54" s="1097"/>
      <c r="AZR54" s="1097"/>
      <c r="AZS54" s="1097"/>
      <c r="AZT54" s="1097"/>
      <c r="AZU54" s="1097"/>
      <c r="AZV54" s="1097"/>
      <c r="AZW54" s="1097"/>
      <c r="AZX54" s="1097"/>
      <c r="AZY54" s="1097"/>
      <c r="AZZ54" s="1097"/>
      <c r="BAA54" s="1097"/>
      <c r="BAB54" s="1097"/>
      <c r="BAC54" s="1097"/>
      <c r="BAD54" s="1097"/>
      <c r="BAE54" s="1097"/>
      <c r="BAF54" s="1097"/>
      <c r="BAG54" s="1097"/>
      <c r="BAH54" s="1097"/>
      <c r="BAI54" s="1097"/>
      <c r="BAJ54" s="1097"/>
      <c r="BAK54" s="1097"/>
      <c r="BAL54" s="1097"/>
      <c r="BAM54" s="1097"/>
      <c r="BAN54" s="1097"/>
      <c r="BAO54" s="1097"/>
      <c r="BAP54" s="1097"/>
      <c r="BAQ54" s="1097"/>
      <c r="BAR54" s="1097"/>
      <c r="BAS54" s="1097"/>
      <c r="BAT54" s="1097"/>
      <c r="BAU54" s="1097"/>
      <c r="BAV54" s="1097"/>
      <c r="BAW54" s="1097"/>
      <c r="BAX54" s="1097"/>
      <c r="BAY54" s="1097"/>
      <c r="BAZ54" s="1097"/>
      <c r="BBA54" s="1097"/>
      <c r="BBB54" s="1097"/>
      <c r="BBC54" s="1097"/>
      <c r="BBD54" s="1097"/>
      <c r="BBE54" s="1097"/>
      <c r="BBF54" s="1097"/>
      <c r="BBG54" s="1097"/>
      <c r="BBH54" s="1097"/>
      <c r="BBI54" s="1097"/>
      <c r="BBJ54" s="1097"/>
      <c r="BBK54" s="1097"/>
      <c r="BBL54" s="1097"/>
      <c r="BBM54" s="1097"/>
      <c r="BBN54" s="1097"/>
      <c r="BBO54" s="1097"/>
      <c r="BBP54" s="1097"/>
      <c r="BBQ54" s="1097"/>
      <c r="BBR54" s="1097"/>
      <c r="BBS54" s="1097"/>
      <c r="BBT54" s="1097"/>
      <c r="BBU54" s="1097"/>
      <c r="BBV54" s="1097"/>
      <c r="BBW54" s="1097"/>
      <c r="BBX54" s="1097"/>
      <c r="BBY54" s="1097"/>
      <c r="BBZ54" s="1097"/>
      <c r="BCA54" s="1097"/>
      <c r="BCB54" s="1097"/>
      <c r="BCC54" s="1097"/>
      <c r="BCD54" s="1097"/>
      <c r="BCE54" s="1097"/>
      <c r="BCF54" s="1097"/>
      <c r="BCG54" s="1097"/>
      <c r="BCH54" s="1097"/>
      <c r="BCI54" s="1097"/>
      <c r="BCJ54" s="1097"/>
      <c r="BCK54" s="1097"/>
      <c r="BCL54" s="1097"/>
      <c r="BCM54" s="1097"/>
      <c r="BCN54" s="1097"/>
      <c r="BCO54" s="1097"/>
      <c r="BCP54" s="1097"/>
      <c r="BCQ54" s="1097"/>
      <c r="BCR54" s="1097"/>
      <c r="BCS54" s="1097"/>
      <c r="BCT54" s="1097"/>
      <c r="BCU54" s="1097"/>
      <c r="BCV54" s="1097"/>
      <c r="BCW54" s="1097"/>
      <c r="BCX54" s="1097"/>
      <c r="BCY54" s="1097"/>
      <c r="BCZ54" s="1097"/>
      <c r="BDA54" s="1097"/>
      <c r="BDB54" s="1097"/>
      <c r="BDC54" s="1097"/>
      <c r="BDD54" s="1097"/>
      <c r="BDE54" s="1097"/>
      <c r="BDF54" s="1097"/>
      <c r="BDG54" s="1097"/>
      <c r="BDH54" s="1097"/>
      <c r="BDI54" s="1097"/>
      <c r="BDJ54" s="1097"/>
      <c r="BDK54" s="1097"/>
      <c r="BDL54" s="1097"/>
      <c r="BDM54" s="1097"/>
      <c r="BDN54" s="1097"/>
      <c r="BDO54" s="1097"/>
      <c r="BDP54" s="1097"/>
      <c r="BDQ54" s="1097"/>
      <c r="BDR54" s="1097"/>
      <c r="BDS54" s="1097"/>
      <c r="BDT54" s="1097"/>
      <c r="BDU54" s="1097"/>
      <c r="BDV54" s="1097"/>
      <c r="BDW54" s="1097"/>
      <c r="BDX54" s="1097"/>
      <c r="BDY54" s="1097"/>
      <c r="BDZ54" s="1097"/>
      <c r="BEA54" s="1097"/>
      <c r="BEB54" s="1097"/>
      <c r="BEC54" s="1097"/>
      <c r="BED54" s="1097"/>
      <c r="BEE54" s="1097"/>
      <c r="BEF54" s="1097"/>
      <c r="BEG54" s="1097"/>
      <c r="BEH54" s="1097"/>
      <c r="BEI54" s="1097"/>
      <c r="BEJ54" s="1097"/>
      <c r="BEK54" s="1097"/>
      <c r="BEL54" s="1097"/>
      <c r="BEM54" s="1097"/>
      <c r="BEN54" s="1097"/>
      <c r="BEO54" s="1097"/>
      <c r="BEP54" s="1097"/>
      <c r="BEQ54" s="1097"/>
      <c r="BER54" s="1097"/>
      <c r="BES54" s="1097"/>
      <c r="BET54" s="1097"/>
      <c r="BEU54" s="1097"/>
      <c r="BEV54" s="1097"/>
      <c r="BEW54" s="1097"/>
      <c r="BEX54" s="1097"/>
      <c r="BEY54" s="1097"/>
      <c r="BEZ54" s="1097"/>
      <c r="BFA54" s="1097"/>
      <c r="BFB54" s="1097"/>
      <c r="BFC54" s="1097"/>
      <c r="BFD54" s="1097"/>
      <c r="BFE54" s="1097"/>
      <c r="BFF54" s="1097"/>
      <c r="BFG54" s="1097"/>
      <c r="BFH54" s="1097"/>
      <c r="BFI54" s="1097"/>
      <c r="BFJ54" s="1097"/>
      <c r="BFK54" s="1097"/>
      <c r="BFL54" s="1097"/>
      <c r="BFM54" s="1097"/>
      <c r="BFN54" s="1097"/>
      <c r="BFO54" s="1097"/>
      <c r="BFP54" s="1097"/>
      <c r="BFQ54" s="1097"/>
      <c r="BFR54" s="1097"/>
      <c r="BFS54" s="1097"/>
      <c r="BFT54" s="1097"/>
      <c r="BFU54" s="1097"/>
      <c r="BFV54" s="1097"/>
      <c r="BFW54" s="1097"/>
      <c r="BFX54" s="1097"/>
      <c r="BFY54" s="1097"/>
      <c r="BFZ54" s="1097"/>
      <c r="BGA54" s="1097"/>
      <c r="BGB54" s="1097"/>
      <c r="BGC54" s="1097"/>
      <c r="BGD54" s="1097"/>
      <c r="BGE54" s="1097"/>
      <c r="BGF54" s="1097"/>
      <c r="BGG54" s="1097"/>
      <c r="BGH54" s="1097"/>
      <c r="BGI54" s="1097"/>
      <c r="BGJ54" s="1097"/>
      <c r="BGK54" s="1097"/>
      <c r="BGL54" s="1097"/>
      <c r="BGM54" s="1097"/>
      <c r="BGN54" s="1097"/>
      <c r="BGO54" s="1097"/>
      <c r="BGP54" s="1097"/>
      <c r="BGQ54" s="1097"/>
      <c r="BGR54" s="1097"/>
      <c r="BGS54" s="1097"/>
      <c r="BGT54" s="1097"/>
      <c r="BGU54" s="1097"/>
      <c r="BGV54" s="1097"/>
      <c r="BGW54" s="1097"/>
      <c r="BGX54" s="1097"/>
      <c r="BGY54" s="1097"/>
      <c r="BGZ54" s="1097"/>
      <c r="BHA54" s="1097"/>
      <c r="BHB54" s="1097"/>
      <c r="BHC54" s="1097"/>
      <c r="BHD54" s="1097"/>
      <c r="BHE54" s="1097"/>
      <c r="BHF54" s="1097"/>
      <c r="BHG54" s="1097"/>
      <c r="BHH54" s="1097"/>
      <c r="BHI54" s="1097"/>
      <c r="BHJ54" s="1097"/>
      <c r="BHK54" s="1097"/>
      <c r="BHL54" s="1097"/>
      <c r="BHM54" s="1097"/>
      <c r="BHN54" s="1097"/>
      <c r="BHO54" s="1097"/>
      <c r="BHP54" s="1097"/>
      <c r="BHQ54" s="1097"/>
      <c r="BHR54" s="1097"/>
      <c r="BHS54" s="1097"/>
      <c r="BHT54" s="1097"/>
      <c r="BHU54" s="1097"/>
      <c r="BHV54" s="1097"/>
      <c r="BHW54" s="1097"/>
      <c r="BHX54" s="1097"/>
      <c r="BHY54" s="1097"/>
      <c r="BHZ54" s="1097"/>
      <c r="BIA54" s="1097"/>
      <c r="BIB54" s="1097"/>
      <c r="BIC54" s="1097"/>
      <c r="BID54" s="1097"/>
      <c r="BIE54" s="1097"/>
      <c r="BIF54" s="1097"/>
      <c r="BIG54" s="1097"/>
      <c r="BIH54" s="1097"/>
      <c r="BII54" s="1097"/>
      <c r="BIJ54" s="1097"/>
      <c r="BIK54" s="1097"/>
      <c r="BIL54" s="1097"/>
      <c r="BIM54" s="1097"/>
      <c r="BIN54" s="1097"/>
      <c r="BIO54" s="1097"/>
      <c r="BIP54" s="1097"/>
      <c r="BIQ54" s="1097"/>
      <c r="BIR54" s="1097"/>
      <c r="BIS54" s="1097"/>
      <c r="BIT54" s="1097"/>
      <c r="BIU54" s="1097"/>
      <c r="BIV54" s="1097"/>
      <c r="BIW54" s="1097"/>
      <c r="BIX54" s="1097"/>
      <c r="BIY54" s="1097"/>
      <c r="BIZ54" s="1097"/>
      <c r="BJA54" s="1097"/>
      <c r="BJB54" s="1097"/>
      <c r="BJC54" s="1097"/>
      <c r="BJD54" s="1097"/>
      <c r="BJE54" s="1097"/>
      <c r="BJF54" s="1097"/>
      <c r="BJG54" s="1097"/>
      <c r="BJH54" s="1097"/>
      <c r="BJI54" s="1097"/>
      <c r="BJJ54" s="1097"/>
      <c r="BJK54" s="1097"/>
      <c r="BJL54" s="1097"/>
      <c r="BJM54" s="1097"/>
      <c r="BJN54" s="1097"/>
      <c r="BJO54" s="1097"/>
      <c r="BJP54" s="1097"/>
      <c r="BJQ54" s="1097"/>
      <c r="BJR54" s="1097"/>
      <c r="BJS54" s="1097"/>
      <c r="BJT54" s="1097"/>
      <c r="BJU54" s="1097"/>
      <c r="BJV54" s="1097"/>
      <c r="BJW54" s="1097"/>
      <c r="BJX54" s="1097"/>
      <c r="BJY54" s="1097"/>
      <c r="BJZ54" s="1097"/>
      <c r="BKA54" s="1097"/>
      <c r="BKB54" s="1097"/>
      <c r="BKC54" s="1097"/>
      <c r="BKD54" s="1097"/>
      <c r="BKE54" s="1097"/>
      <c r="BKF54" s="1097"/>
      <c r="BKG54" s="1097"/>
      <c r="BKH54" s="1097"/>
      <c r="BKI54" s="1097"/>
      <c r="BKJ54" s="1097"/>
      <c r="BKK54" s="1097"/>
      <c r="BKL54" s="1097"/>
      <c r="BKM54" s="1097"/>
      <c r="BKN54" s="1097"/>
      <c r="BKO54" s="1097"/>
      <c r="BKP54" s="1097"/>
      <c r="BKQ54" s="1097"/>
      <c r="BKR54" s="1097"/>
      <c r="BKS54" s="1097"/>
      <c r="BKT54" s="1097"/>
      <c r="BKU54" s="1097"/>
      <c r="BKV54" s="1097"/>
      <c r="BKW54" s="1097"/>
      <c r="BKX54" s="1097"/>
      <c r="BKY54" s="1097"/>
      <c r="BKZ54" s="1097"/>
      <c r="BLA54" s="1097"/>
      <c r="BLB54" s="1097"/>
      <c r="BLC54" s="1097"/>
      <c r="BLD54" s="1097"/>
      <c r="BLE54" s="1097"/>
      <c r="BLF54" s="1097"/>
      <c r="BLG54" s="1097"/>
      <c r="BLH54" s="1097"/>
      <c r="BLI54" s="1097"/>
      <c r="BLJ54" s="1097"/>
      <c r="BLK54" s="1097"/>
      <c r="BLL54" s="1097"/>
      <c r="BLM54" s="1097"/>
      <c r="BLN54" s="1097"/>
      <c r="BLO54" s="1097"/>
      <c r="BLP54" s="1097"/>
      <c r="BLQ54" s="1097"/>
      <c r="BLR54" s="1097"/>
      <c r="BLS54" s="1097"/>
      <c r="BLT54" s="1097"/>
      <c r="BLU54" s="1097"/>
      <c r="BLV54" s="1097"/>
      <c r="BLW54" s="1097"/>
      <c r="BLX54" s="1097"/>
      <c r="BLY54" s="1097"/>
      <c r="BLZ54" s="1097"/>
      <c r="BMA54" s="1097"/>
      <c r="BMB54" s="1097"/>
      <c r="BMC54" s="1097"/>
      <c r="BMD54" s="1097"/>
      <c r="BME54" s="1097"/>
      <c r="BMF54" s="1097"/>
      <c r="BMG54" s="1097"/>
      <c r="BMH54" s="1097"/>
      <c r="BMI54" s="1097"/>
      <c r="BMJ54" s="1097"/>
      <c r="BMK54" s="1097"/>
      <c r="BML54" s="1097"/>
      <c r="BMM54" s="1097"/>
      <c r="BMN54" s="1097"/>
      <c r="BMO54" s="1097"/>
      <c r="BMP54" s="1097"/>
      <c r="BMQ54" s="1097"/>
      <c r="BMR54" s="1097"/>
      <c r="BMS54" s="1097"/>
      <c r="BMT54" s="1097"/>
      <c r="BMU54" s="1097"/>
      <c r="BMV54" s="1097"/>
      <c r="BMW54" s="1097"/>
      <c r="BMX54" s="1097"/>
      <c r="BMY54" s="1097"/>
      <c r="BMZ54" s="1097"/>
      <c r="BNA54" s="1097"/>
      <c r="BNB54" s="1097"/>
      <c r="BNC54" s="1097"/>
      <c r="BND54" s="1097"/>
      <c r="BNE54" s="1097"/>
      <c r="BNF54" s="1097"/>
      <c r="BNG54" s="1097"/>
      <c r="BNH54" s="1097"/>
      <c r="BNI54" s="1097"/>
      <c r="BNJ54" s="1097"/>
      <c r="BNK54" s="1097"/>
      <c r="BNL54" s="1097"/>
      <c r="BNM54" s="1097"/>
      <c r="BNN54" s="1097"/>
      <c r="BNO54" s="1097"/>
      <c r="BNP54" s="1097"/>
      <c r="BNQ54" s="1097"/>
      <c r="BNR54" s="1097"/>
      <c r="BNS54" s="1097"/>
      <c r="BNT54" s="1097"/>
      <c r="BNU54" s="1097"/>
      <c r="BNV54" s="1097"/>
      <c r="BNW54" s="1097"/>
      <c r="BNX54" s="1097"/>
      <c r="BNY54" s="1097"/>
      <c r="BNZ54" s="1097"/>
      <c r="BOA54" s="1097"/>
      <c r="BOB54" s="1097"/>
      <c r="BOC54" s="1097"/>
      <c r="BOD54" s="1097"/>
      <c r="BOE54" s="1097"/>
      <c r="BOF54" s="1097"/>
      <c r="BOG54" s="1097"/>
      <c r="BOH54" s="1097"/>
      <c r="BOI54" s="1097"/>
      <c r="BOJ54" s="1097"/>
      <c r="BOK54" s="1097"/>
      <c r="BOL54" s="1097"/>
      <c r="BOM54" s="1097"/>
      <c r="BON54" s="1097"/>
      <c r="BOO54" s="1097"/>
      <c r="BOP54" s="1097"/>
      <c r="BOQ54" s="1097"/>
      <c r="BOR54" s="1097"/>
      <c r="BOS54" s="1097"/>
      <c r="BOT54" s="1097"/>
      <c r="BOU54" s="1097"/>
      <c r="BOV54" s="1097"/>
      <c r="BOW54" s="1097"/>
      <c r="BOX54" s="1097"/>
      <c r="BOY54" s="1097"/>
      <c r="BOZ54" s="1097"/>
      <c r="BPA54" s="1097"/>
      <c r="BPB54" s="1097"/>
      <c r="BPC54" s="1097"/>
      <c r="BPD54" s="1097"/>
      <c r="BPE54" s="1097"/>
      <c r="BPF54" s="1097"/>
      <c r="BPG54" s="1097"/>
      <c r="BPH54" s="1097"/>
      <c r="BPI54" s="1097"/>
      <c r="BPJ54" s="1097"/>
      <c r="BPK54" s="1097"/>
      <c r="BPL54" s="1097"/>
      <c r="BPM54" s="1097"/>
      <c r="BPN54" s="1097"/>
      <c r="BPO54" s="1097"/>
      <c r="BPP54" s="1097"/>
      <c r="BPQ54" s="1097"/>
      <c r="BPR54" s="1097"/>
      <c r="BPS54" s="1097"/>
      <c r="BPT54" s="1097"/>
      <c r="BPU54" s="1097"/>
      <c r="BPV54" s="1097"/>
      <c r="BPW54" s="1097"/>
      <c r="BPX54" s="1097"/>
      <c r="BPY54" s="1097"/>
      <c r="BPZ54" s="1097"/>
      <c r="BQA54" s="1097"/>
      <c r="BQB54" s="1097"/>
      <c r="BQC54" s="1097"/>
      <c r="BQD54" s="1097"/>
      <c r="BQE54" s="1097"/>
      <c r="BQF54" s="1097"/>
      <c r="BQG54" s="1097"/>
      <c r="BQH54" s="1097"/>
      <c r="BQI54" s="1097"/>
      <c r="BQJ54" s="1097"/>
      <c r="BQK54" s="1097"/>
      <c r="BQL54" s="1097"/>
      <c r="BQM54" s="1097"/>
      <c r="BQN54" s="1097"/>
      <c r="BQO54" s="1097"/>
      <c r="BQP54" s="1097"/>
      <c r="BQQ54" s="1097"/>
      <c r="BQR54" s="1097"/>
      <c r="BQS54" s="1097"/>
      <c r="BQT54" s="1097"/>
      <c r="BQU54" s="1097"/>
      <c r="BQV54" s="1097"/>
      <c r="BQW54" s="1097"/>
      <c r="BQX54" s="1097"/>
      <c r="BQY54" s="1097"/>
      <c r="BQZ54" s="1097"/>
      <c r="BRA54" s="1097"/>
      <c r="BRB54" s="1097"/>
      <c r="BRC54" s="1097"/>
      <c r="BRD54" s="1097"/>
      <c r="BRE54" s="1097"/>
      <c r="BRF54" s="1097"/>
      <c r="BRG54" s="1097"/>
      <c r="BRH54" s="1097"/>
      <c r="BRI54" s="1097"/>
      <c r="BRJ54" s="1097"/>
      <c r="BRK54" s="1097"/>
      <c r="BRL54" s="1097"/>
      <c r="BRM54" s="1097"/>
      <c r="BRN54" s="1097"/>
      <c r="BRO54" s="1097"/>
      <c r="BRP54" s="1097"/>
      <c r="BRQ54" s="1097"/>
      <c r="BRR54" s="1097"/>
      <c r="BRS54" s="1097"/>
      <c r="BRT54" s="1097"/>
      <c r="BRU54" s="1097"/>
      <c r="BRV54" s="1097"/>
      <c r="BRW54" s="1097"/>
      <c r="BRX54" s="1097"/>
      <c r="BRY54" s="1097"/>
      <c r="BRZ54" s="1097"/>
      <c r="BSA54" s="1097"/>
      <c r="BSB54" s="1097"/>
      <c r="BSC54" s="1097"/>
      <c r="BSD54" s="1097"/>
      <c r="BSE54" s="1097"/>
      <c r="BSF54" s="1097"/>
      <c r="BSG54" s="1097"/>
      <c r="BSH54" s="1097"/>
      <c r="BSI54" s="1097"/>
      <c r="BSJ54" s="1097"/>
      <c r="BSK54" s="1097"/>
      <c r="BSL54" s="1097"/>
      <c r="BSM54" s="1097"/>
      <c r="BSN54" s="1097"/>
      <c r="BSO54" s="1097"/>
      <c r="BSP54" s="1097"/>
      <c r="BSQ54" s="1097"/>
      <c r="BSR54" s="1097"/>
      <c r="BSS54" s="1097"/>
      <c r="BST54" s="1097"/>
      <c r="BSU54" s="1097"/>
      <c r="BSV54" s="1097"/>
      <c r="BSW54" s="1097"/>
      <c r="BSX54" s="1097"/>
      <c r="BSY54" s="1097"/>
      <c r="BSZ54" s="1097"/>
      <c r="BTA54" s="1097"/>
      <c r="BTB54" s="1097"/>
      <c r="BTC54" s="1097"/>
      <c r="BTD54" s="1097"/>
      <c r="BTE54" s="1097"/>
      <c r="BTF54" s="1097"/>
      <c r="BTG54" s="1097"/>
      <c r="BTH54" s="1097"/>
      <c r="BTI54" s="1097"/>
      <c r="BTJ54" s="1097"/>
      <c r="BTK54" s="1097"/>
      <c r="BTL54" s="1097"/>
      <c r="BTM54" s="1097"/>
      <c r="BTN54" s="1097"/>
      <c r="BTO54" s="1097"/>
      <c r="BTP54" s="1097"/>
      <c r="BTQ54" s="1097"/>
      <c r="BTR54" s="1097"/>
      <c r="BTS54" s="1097"/>
      <c r="BTT54" s="1097"/>
      <c r="BTU54" s="1097"/>
      <c r="BTV54" s="1097"/>
      <c r="BTW54" s="1097"/>
      <c r="BTX54" s="1097"/>
      <c r="BTY54" s="1097"/>
      <c r="BTZ54" s="1097"/>
      <c r="BUA54" s="1097"/>
      <c r="BUB54" s="1097"/>
      <c r="BUC54" s="1097"/>
      <c r="BUD54" s="1097"/>
      <c r="BUE54" s="1097"/>
      <c r="BUF54" s="1097"/>
      <c r="BUG54" s="1097"/>
      <c r="BUH54" s="1097"/>
      <c r="BUI54" s="1097"/>
      <c r="BUJ54" s="1097"/>
      <c r="BUK54" s="1097"/>
      <c r="BUL54" s="1097"/>
      <c r="BUM54" s="1097"/>
      <c r="BUN54" s="1097"/>
      <c r="BUO54" s="1097"/>
      <c r="BUP54" s="1097"/>
      <c r="BUQ54" s="1097"/>
      <c r="BUR54" s="1097"/>
      <c r="BUS54" s="1097"/>
      <c r="BUT54" s="1097"/>
      <c r="BUU54" s="1097"/>
      <c r="BUV54" s="1097"/>
      <c r="BUW54" s="1097"/>
      <c r="BUX54" s="1097"/>
      <c r="BUY54" s="1097"/>
      <c r="BUZ54" s="1097"/>
      <c r="BVA54" s="1097"/>
      <c r="BVB54" s="1097"/>
      <c r="BVC54" s="1097"/>
      <c r="BVD54" s="1097"/>
      <c r="BVE54" s="1097"/>
      <c r="BVF54" s="1097"/>
      <c r="BVG54" s="1097"/>
      <c r="BVH54" s="1097"/>
      <c r="BVI54" s="1097"/>
      <c r="BVJ54" s="1097"/>
      <c r="BVK54" s="1097"/>
      <c r="BVL54" s="1097"/>
      <c r="BVM54" s="1097"/>
      <c r="BVN54" s="1097"/>
      <c r="BVO54" s="1097"/>
      <c r="BVP54" s="1097"/>
      <c r="BVQ54" s="1097"/>
      <c r="BVR54" s="1097"/>
      <c r="BVS54" s="1097"/>
      <c r="BVT54" s="1097"/>
      <c r="BVU54" s="1097"/>
      <c r="BVV54" s="1097"/>
      <c r="BVW54" s="1097"/>
      <c r="BVX54" s="1097"/>
      <c r="BVY54" s="1097"/>
      <c r="BVZ54" s="1097"/>
      <c r="BWA54" s="1097"/>
      <c r="BWB54" s="1097"/>
      <c r="BWC54" s="1097"/>
      <c r="BWD54" s="1097"/>
      <c r="BWE54" s="1097"/>
      <c r="BWF54" s="1097"/>
      <c r="BWG54" s="1097"/>
      <c r="BWH54" s="1097"/>
      <c r="BWI54" s="1097"/>
      <c r="BWJ54" s="1097"/>
      <c r="BWK54" s="1097"/>
      <c r="BWL54" s="1097"/>
      <c r="BWM54" s="1097"/>
      <c r="BWN54" s="1097"/>
      <c r="BWO54" s="1097"/>
      <c r="BWP54" s="1097"/>
      <c r="BWQ54" s="1097"/>
      <c r="BWR54" s="1097"/>
      <c r="BWS54" s="1097"/>
      <c r="BWT54" s="1097"/>
      <c r="BWU54" s="1097"/>
      <c r="BWV54" s="1097"/>
      <c r="BWW54" s="1097"/>
      <c r="BWX54" s="1097"/>
      <c r="BWY54" s="1097"/>
      <c r="BWZ54" s="1097"/>
      <c r="BXA54" s="1097"/>
      <c r="BXB54" s="1097"/>
      <c r="BXC54" s="1097"/>
      <c r="BXD54" s="1097"/>
      <c r="BXE54" s="1097"/>
      <c r="BXF54" s="1097"/>
      <c r="BXG54" s="1097"/>
      <c r="BXH54" s="1097"/>
      <c r="BXI54" s="1097"/>
      <c r="BXJ54" s="1097"/>
      <c r="BXK54" s="1097"/>
      <c r="BXL54" s="1097"/>
      <c r="BXM54" s="1097"/>
      <c r="BXN54" s="1097"/>
      <c r="BXO54" s="1097"/>
      <c r="BXP54" s="1097"/>
      <c r="BXQ54" s="1097"/>
      <c r="BXR54" s="1097"/>
      <c r="BXS54" s="1097"/>
      <c r="BXT54" s="1097"/>
      <c r="BXU54" s="1097"/>
      <c r="BXV54" s="1097"/>
      <c r="BXW54" s="1097"/>
      <c r="BXX54" s="1097"/>
      <c r="BXY54" s="1097"/>
      <c r="BXZ54" s="1097"/>
      <c r="BYA54" s="1097"/>
      <c r="BYB54" s="1097"/>
      <c r="BYC54" s="1097"/>
      <c r="BYD54" s="1097"/>
      <c r="BYE54" s="1097"/>
      <c r="BYF54" s="1097"/>
      <c r="BYG54" s="1097"/>
      <c r="BYH54" s="1097"/>
      <c r="BYI54" s="1097"/>
      <c r="BYJ54" s="1097"/>
      <c r="BYK54" s="1097"/>
      <c r="BYL54" s="1097"/>
      <c r="BYM54" s="1097"/>
      <c r="BYN54" s="1097"/>
      <c r="BYO54" s="1097"/>
      <c r="BYP54" s="1097"/>
      <c r="BYQ54" s="1097"/>
      <c r="BYR54" s="1097"/>
      <c r="BYS54" s="1097"/>
      <c r="BYT54" s="1097"/>
      <c r="BYU54" s="1097"/>
      <c r="BYV54" s="1097"/>
      <c r="BYW54" s="1097"/>
      <c r="BYX54" s="1097"/>
      <c r="BYY54" s="1097"/>
      <c r="BYZ54" s="1097"/>
      <c r="BZA54" s="1097"/>
      <c r="BZB54" s="1097"/>
      <c r="BZC54" s="1097"/>
      <c r="BZD54" s="1097"/>
      <c r="BZE54" s="1097"/>
      <c r="BZF54" s="1097"/>
      <c r="BZG54" s="1097"/>
      <c r="BZH54" s="1097"/>
      <c r="BZI54" s="1097"/>
      <c r="BZJ54" s="1097"/>
      <c r="BZK54" s="1097"/>
      <c r="BZL54" s="1097"/>
      <c r="BZM54" s="1097"/>
      <c r="BZW54" s="1097"/>
      <c r="BZX54" s="1097"/>
      <c r="BZY54" s="1097"/>
      <c r="BZZ54" s="1097"/>
      <c r="CAA54" s="1097"/>
      <c r="CAB54" s="1097"/>
      <c r="CAC54" s="1097"/>
      <c r="CAD54" s="1097"/>
      <c r="CAE54" s="1097"/>
      <c r="CAF54" s="1097"/>
      <c r="CAG54" s="1097"/>
      <c r="CAH54" s="1097"/>
      <c r="CAI54" s="1097"/>
      <c r="CAJ54" s="1097"/>
      <c r="CAK54" s="1097"/>
      <c r="CAL54" s="1097"/>
      <c r="CAM54" s="1097"/>
      <c r="CAN54" s="1097"/>
      <c r="CAO54" s="1097"/>
      <c r="CAP54" s="1097"/>
      <c r="CAQ54" s="1097"/>
      <c r="CAR54" s="1097"/>
      <c r="CAS54" s="1097"/>
      <c r="CAT54" s="1097"/>
      <c r="CAU54" s="1097"/>
      <c r="CAV54" s="1097"/>
      <c r="CAW54" s="1097"/>
      <c r="CAX54" s="1097"/>
      <c r="CAY54" s="1097"/>
      <c r="CAZ54" s="1097"/>
      <c r="CBA54" s="1097"/>
      <c r="CBB54" s="1097"/>
      <c r="CBC54" s="1097"/>
      <c r="CBD54" s="1097"/>
      <c r="CBE54" s="1097"/>
      <c r="CBF54" s="1097"/>
      <c r="CBG54" s="1097"/>
      <c r="CBH54" s="1097"/>
      <c r="CBI54" s="1097"/>
      <c r="CBJ54" s="1097"/>
      <c r="CBK54" s="1097"/>
      <c r="CBL54" s="1097"/>
      <c r="CBM54" s="1097"/>
      <c r="CBN54" s="1097"/>
      <c r="CBO54" s="1097"/>
      <c r="CBP54" s="1097"/>
      <c r="CBQ54" s="1097"/>
      <c r="CBR54" s="1097"/>
      <c r="CBS54" s="1097"/>
      <c r="CBT54" s="1097"/>
      <c r="CBU54" s="1097"/>
      <c r="CBV54" s="1097"/>
      <c r="CBW54" s="1097"/>
      <c r="CBX54" s="1097"/>
      <c r="CBY54" s="1097"/>
      <c r="CBZ54" s="1097"/>
      <c r="CCA54" s="1097"/>
      <c r="CCB54" s="1097"/>
      <c r="CCC54" s="1097"/>
      <c r="CCD54" s="1097"/>
      <c r="CCE54" s="1097"/>
      <c r="CCF54" s="1097"/>
      <c r="CCG54" s="1097"/>
      <c r="CCH54" s="1097"/>
      <c r="CCI54" s="1097"/>
      <c r="CCJ54" s="1097"/>
      <c r="CCK54" s="1097"/>
      <c r="CCL54" s="1097"/>
      <c r="CCM54" s="1097"/>
      <c r="CCN54" s="1097"/>
      <c r="CCO54" s="1097"/>
      <c r="CCP54" s="1097"/>
      <c r="CCQ54" s="1097"/>
      <c r="CCR54" s="1097"/>
      <c r="CCS54" s="1097"/>
      <c r="CCT54" s="1097"/>
      <c r="CCU54" s="1097"/>
      <c r="CCV54" s="1097"/>
      <c r="CCW54" s="1097"/>
      <c r="CCX54" s="1097"/>
      <c r="CCY54" s="1097"/>
      <c r="CCZ54" s="1097"/>
      <c r="CDA54" s="1097"/>
      <c r="CDB54" s="1097"/>
      <c r="CDC54" s="1097"/>
      <c r="CDD54" s="1097"/>
      <c r="CDE54" s="1097"/>
      <c r="CDF54" s="1097"/>
      <c r="CDG54" s="1097"/>
      <c r="CDH54" s="1097"/>
      <c r="CDI54" s="1097"/>
      <c r="CDJ54" s="1097"/>
      <c r="CDK54" s="1097"/>
      <c r="CDL54" s="1097"/>
      <c r="CDM54" s="1097"/>
      <c r="CDN54" s="1097"/>
      <c r="CDO54" s="1097"/>
      <c r="CDP54" s="1097"/>
      <c r="CDQ54" s="1097"/>
      <c r="CDR54" s="1097"/>
      <c r="CDS54" s="1097"/>
      <c r="CDT54" s="1097"/>
      <c r="CDU54" s="1097"/>
      <c r="CDV54" s="1097"/>
      <c r="CDW54" s="1097"/>
      <c r="CDX54" s="1097"/>
      <c r="CDY54" s="1097"/>
      <c r="CDZ54" s="1097"/>
      <c r="CEA54" s="1097"/>
      <c r="CEB54" s="1097"/>
      <c r="CEC54" s="1097"/>
      <c r="CED54" s="1097"/>
      <c r="CEE54" s="1097"/>
      <c r="CEF54" s="1097"/>
      <c r="CEG54" s="1097"/>
      <c r="CEH54" s="1097"/>
      <c r="CEI54" s="1097"/>
      <c r="CEJ54" s="1097"/>
      <c r="CEK54" s="1097"/>
      <c r="CEL54" s="1097"/>
      <c r="CEM54" s="1097"/>
      <c r="CEN54" s="1097"/>
      <c r="CEO54" s="1097"/>
      <c r="CEP54" s="1097"/>
      <c r="CEQ54" s="1097"/>
      <c r="CER54" s="1097"/>
      <c r="CES54" s="1097"/>
      <c r="CET54" s="1097"/>
      <c r="CEU54" s="1097"/>
      <c r="CEV54" s="1097"/>
      <c r="CEW54" s="1097"/>
      <c r="CEX54" s="1097"/>
      <c r="CEY54" s="1097"/>
      <c r="CEZ54" s="1097"/>
      <c r="CFA54" s="1097"/>
      <c r="CFB54" s="1097"/>
      <c r="CFC54" s="1097"/>
      <c r="CFD54" s="1097"/>
      <c r="CFE54" s="1097"/>
      <c r="CFF54" s="1097"/>
      <c r="CFG54" s="1097"/>
      <c r="CFH54" s="1097"/>
      <c r="CFI54" s="1097"/>
      <c r="CFJ54" s="1097"/>
      <c r="CFK54" s="1097"/>
      <c r="CFL54" s="1097"/>
      <c r="CFM54" s="1097"/>
      <c r="CFN54" s="1097"/>
      <c r="CFO54" s="1097"/>
      <c r="CFP54" s="1097"/>
      <c r="CFQ54" s="1097"/>
      <c r="CFR54" s="1097"/>
      <c r="CFS54" s="1097"/>
      <c r="CFT54" s="1097"/>
      <c r="CFU54" s="1097"/>
      <c r="CFV54" s="1097"/>
      <c r="CFW54" s="1097"/>
      <c r="CFX54" s="1097"/>
      <c r="CFY54" s="1097"/>
      <c r="CFZ54" s="1097"/>
      <c r="CGA54" s="1097"/>
      <c r="CGB54" s="1097"/>
      <c r="CGC54" s="1097"/>
      <c r="CGD54" s="1097"/>
      <c r="CGE54" s="1097"/>
      <c r="CGF54" s="1097"/>
      <c r="CGG54" s="1097"/>
      <c r="CGH54" s="1097"/>
      <c r="CGI54" s="1097"/>
      <c r="CGJ54" s="1097"/>
      <c r="CGK54" s="1097"/>
      <c r="CGL54" s="1097"/>
      <c r="CGM54" s="1097"/>
      <c r="CGN54" s="1097"/>
      <c r="CGO54" s="1097"/>
      <c r="CGP54" s="1097"/>
      <c r="CGQ54" s="1097"/>
      <c r="CGR54" s="1097"/>
      <c r="CGS54" s="1097"/>
      <c r="CGT54" s="1097"/>
      <c r="CGU54" s="1097"/>
      <c r="CGV54" s="1097"/>
      <c r="CGW54" s="1097"/>
      <c r="CGX54" s="1097"/>
      <c r="CGY54" s="1097"/>
      <c r="CGZ54" s="1097"/>
      <c r="CHA54" s="1097"/>
      <c r="CHB54" s="1097"/>
      <c r="CHC54" s="1097"/>
      <c r="CHD54" s="1097"/>
      <c r="CHE54" s="1097"/>
      <c r="CHF54" s="1097"/>
      <c r="CHG54" s="1097"/>
      <c r="CHH54" s="1097"/>
      <c r="CHI54" s="1097"/>
      <c r="CHJ54" s="1097"/>
      <c r="CHK54" s="1097"/>
      <c r="CHL54" s="1097"/>
      <c r="CHM54" s="1097"/>
      <c r="CHN54" s="1097"/>
      <c r="CHO54" s="1097"/>
      <c r="CHP54" s="1097"/>
      <c r="CHQ54" s="1097"/>
      <c r="CHR54" s="1097"/>
      <c r="CHS54" s="1097"/>
      <c r="CHT54" s="1097"/>
      <c r="CHU54" s="1097"/>
      <c r="CHV54" s="1097"/>
      <c r="CHW54" s="1097"/>
      <c r="CHX54" s="1097"/>
      <c r="CHY54" s="1097"/>
      <c r="CHZ54" s="1097"/>
      <c r="CIA54" s="1097"/>
      <c r="CIB54" s="1097"/>
      <c r="CIC54" s="1097"/>
      <c r="CID54" s="1097"/>
      <c r="CIE54" s="1097"/>
      <c r="CIF54" s="1097"/>
      <c r="CIG54" s="1097"/>
      <c r="CIH54" s="1097"/>
      <c r="CII54" s="1097"/>
      <c r="CIJ54" s="1097"/>
      <c r="CIK54" s="1097"/>
      <c r="CIL54" s="1097"/>
      <c r="CIM54" s="1097"/>
      <c r="CIN54" s="1097"/>
      <c r="CIO54" s="1097"/>
      <c r="CIP54" s="1097"/>
      <c r="CIQ54" s="1097"/>
      <c r="CIR54" s="1097"/>
      <c r="CIS54" s="1097"/>
      <c r="CIT54" s="1097"/>
      <c r="CIU54" s="1097"/>
      <c r="CIV54" s="1097"/>
      <c r="CIW54" s="1097"/>
      <c r="CIX54" s="1097"/>
      <c r="CIY54" s="1097"/>
      <c r="CIZ54" s="1097"/>
      <c r="CJA54" s="1097"/>
      <c r="CJB54" s="1097"/>
      <c r="CJC54" s="1097"/>
      <c r="CJD54" s="1097"/>
      <c r="CJE54" s="1097"/>
      <c r="CJF54" s="1097"/>
      <c r="CJG54" s="1097"/>
      <c r="CJH54" s="1097"/>
      <c r="CJI54" s="1097"/>
      <c r="CJJ54" s="1097"/>
      <c r="CJK54" s="1097"/>
      <c r="CJL54" s="1097"/>
      <c r="CJM54" s="1097"/>
      <c r="CJN54" s="1097"/>
      <c r="CJO54" s="1097"/>
      <c r="CJP54" s="1097"/>
      <c r="CJQ54" s="1097"/>
      <c r="CJR54" s="1097"/>
      <c r="CJS54" s="1097"/>
      <c r="CJT54" s="1097"/>
      <c r="CJU54" s="1097"/>
      <c r="CJV54" s="1097"/>
      <c r="CJW54" s="1097"/>
      <c r="CJX54" s="1097"/>
      <c r="CJY54" s="1097"/>
      <c r="CJZ54" s="1097"/>
      <c r="CKA54" s="1097"/>
      <c r="CKB54" s="1097"/>
      <c r="CKC54" s="1097"/>
      <c r="CKD54" s="1097"/>
      <c r="CKE54" s="1097"/>
      <c r="CKF54" s="1097"/>
      <c r="CKG54" s="1097"/>
      <c r="CKH54" s="1097"/>
      <c r="CKI54" s="1097"/>
      <c r="CKJ54" s="1097"/>
      <c r="CKK54" s="1097"/>
      <c r="CKL54" s="1097"/>
      <c r="CKM54" s="1097"/>
      <c r="CKN54" s="1097"/>
      <c r="CKO54" s="1097"/>
      <c r="CKP54" s="1097"/>
      <c r="CKQ54" s="1097"/>
      <c r="CKR54" s="1097"/>
      <c r="CKS54" s="1097"/>
      <c r="CKT54" s="1097"/>
      <c r="CKU54" s="1097"/>
      <c r="CKV54" s="1097"/>
      <c r="CKW54" s="1097"/>
      <c r="CKX54" s="1097"/>
      <c r="CKY54" s="1097"/>
      <c r="CKZ54" s="1097"/>
      <c r="CLA54" s="1097"/>
      <c r="CLB54" s="1097"/>
      <c r="CLC54" s="1097"/>
      <c r="CLD54" s="1097"/>
      <c r="CLE54" s="1097"/>
      <c r="CLF54" s="1097"/>
      <c r="CLG54" s="1097"/>
      <c r="CLH54" s="1097"/>
      <c r="CLI54" s="1097"/>
      <c r="CLJ54" s="1097"/>
      <c r="CLK54" s="1097"/>
      <c r="CLL54" s="1097"/>
      <c r="CLM54" s="1097"/>
      <c r="CLN54" s="1097"/>
      <c r="CLO54" s="1097"/>
      <c r="CLP54" s="1097"/>
      <c r="CLQ54" s="1097"/>
      <c r="CLR54" s="1097"/>
      <c r="CLS54" s="1097"/>
      <c r="CLT54" s="1097"/>
      <c r="CLU54" s="1097"/>
      <c r="CLV54" s="1097"/>
      <c r="CLW54" s="1097"/>
      <c r="CLX54" s="1097"/>
      <c r="CLY54" s="1097"/>
      <c r="CLZ54" s="1097"/>
      <c r="CMA54" s="1097"/>
      <c r="CMB54" s="1097"/>
      <c r="CMC54" s="1097"/>
      <c r="CMD54" s="1097"/>
      <c r="CME54" s="1097"/>
      <c r="CMF54" s="1097"/>
      <c r="CMG54" s="1097"/>
      <c r="CMH54" s="1097"/>
      <c r="CMI54" s="1097"/>
      <c r="CMJ54" s="1097"/>
      <c r="CMK54" s="1097"/>
      <c r="CML54" s="1097"/>
      <c r="CMM54" s="1097"/>
      <c r="CMN54" s="1097"/>
      <c r="CMO54" s="1097"/>
      <c r="CMP54" s="1097"/>
      <c r="CMQ54" s="1097"/>
      <c r="CMR54" s="1097"/>
      <c r="CMS54" s="1097"/>
      <c r="CMT54" s="1097"/>
      <c r="CMU54" s="1097"/>
      <c r="CMV54" s="1097"/>
      <c r="CMW54" s="1097"/>
      <c r="CMX54" s="1097"/>
      <c r="CMY54" s="1097"/>
      <c r="CMZ54" s="1097"/>
      <c r="CNA54" s="1097"/>
      <c r="CNB54" s="1097"/>
      <c r="CNC54" s="1097"/>
      <c r="CND54" s="1097"/>
      <c r="CNE54" s="1097"/>
      <c r="CNF54" s="1097"/>
      <c r="CNG54" s="1097"/>
      <c r="CNH54" s="1097"/>
      <c r="CNI54" s="1097"/>
      <c r="CNJ54" s="1097"/>
      <c r="CNK54" s="1097"/>
      <c r="CNL54" s="1097"/>
      <c r="CNM54" s="1097"/>
      <c r="CNN54" s="1097"/>
      <c r="CNO54" s="1097"/>
      <c r="CNP54" s="1097"/>
      <c r="CNQ54" s="1097"/>
      <c r="CNR54" s="1097"/>
      <c r="CNS54" s="1097"/>
      <c r="CNT54" s="1097"/>
      <c r="CNU54" s="1097"/>
      <c r="CNV54" s="1097"/>
      <c r="CNW54" s="1097"/>
      <c r="CNX54" s="1097"/>
      <c r="CNY54" s="1097"/>
      <c r="CNZ54" s="1097"/>
      <c r="COA54" s="1097"/>
      <c r="COB54" s="1097"/>
      <c r="COC54" s="1097"/>
      <c r="COD54" s="1097"/>
      <c r="COE54" s="1097"/>
      <c r="COF54" s="1097"/>
      <c r="COG54" s="1097"/>
      <c r="COH54" s="1097"/>
      <c r="COI54" s="1097"/>
      <c r="COJ54" s="1097"/>
      <c r="COK54" s="1097"/>
      <c r="COL54" s="1097"/>
      <c r="COM54" s="1097"/>
      <c r="CON54" s="1097"/>
      <c r="COO54" s="1097"/>
      <c r="COP54" s="1097"/>
      <c r="COQ54" s="1097"/>
      <c r="COR54" s="1097"/>
      <c r="COS54" s="1097"/>
      <c r="COT54" s="1097"/>
      <c r="COU54" s="1097"/>
      <c r="COV54" s="1097"/>
      <c r="COW54" s="1097"/>
      <c r="COX54" s="1097"/>
      <c r="COY54" s="1097"/>
      <c r="COZ54" s="1097"/>
      <c r="CPA54" s="1097"/>
      <c r="CPB54" s="1097"/>
      <c r="CPC54" s="1097"/>
      <c r="CPD54" s="1097"/>
      <c r="CPE54" s="1097"/>
      <c r="CPF54" s="1097"/>
      <c r="CPG54" s="1097"/>
      <c r="CPH54" s="1097"/>
      <c r="CPI54" s="1097"/>
      <c r="CPJ54" s="1097"/>
      <c r="CPK54" s="1097"/>
      <c r="CPL54" s="1097"/>
      <c r="CPM54" s="1097"/>
      <c r="CPN54" s="1097"/>
      <c r="CPO54" s="1097"/>
      <c r="CPP54" s="1097"/>
      <c r="CPQ54" s="1097"/>
      <c r="CPR54" s="1097"/>
      <c r="CPS54" s="1097"/>
      <c r="CPT54" s="1097"/>
      <c r="CPU54" s="1097"/>
      <c r="CPV54" s="1097"/>
      <c r="CPW54" s="1097"/>
      <c r="CPX54" s="1097"/>
      <c r="CPY54" s="1097"/>
      <c r="CPZ54" s="1097"/>
      <c r="CQA54" s="1097"/>
      <c r="CQB54" s="1097"/>
      <c r="CQC54" s="1097"/>
      <c r="CQD54" s="1097"/>
      <c r="CQE54" s="1097"/>
      <c r="CQF54" s="1097"/>
      <c r="CQG54" s="1097"/>
      <c r="CQH54" s="1097"/>
      <c r="CQI54" s="1097"/>
      <c r="CQJ54" s="1097"/>
      <c r="CQK54" s="1097"/>
      <c r="CQL54" s="1097"/>
      <c r="CQM54" s="1097"/>
      <c r="CQN54" s="1097"/>
      <c r="CQO54" s="1097"/>
      <c r="CQP54" s="1097"/>
      <c r="CQQ54" s="1097"/>
      <c r="CQR54" s="1097"/>
      <c r="CQS54" s="1097"/>
      <c r="CQT54" s="1097"/>
      <c r="CQU54" s="1097"/>
      <c r="CQV54" s="1097"/>
      <c r="CQW54" s="1097"/>
      <c r="CQX54" s="1097"/>
      <c r="CQY54" s="1097"/>
      <c r="CQZ54" s="1097"/>
      <c r="CRA54" s="1097"/>
      <c r="CRB54" s="1097"/>
      <c r="CRC54" s="1097"/>
      <c r="CRD54" s="1097"/>
      <c r="CRE54" s="1097"/>
      <c r="CRF54" s="1097"/>
      <c r="CRG54" s="1097"/>
      <c r="CRH54" s="1097"/>
      <c r="CRI54" s="1097"/>
      <c r="CRJ54" s="1097"/>
      <c r="CRK54" s="1097"/>
      <c r="CRL54" s="1097"/>
      <c r="CRM54" s="1097"/>
      <c r="CRN54" s="1097"/>
      <c r="CRO54" s="1097"/>
      <c r="CRP54" s="1097"/>
      <c r="CRQ54" s="1097"/>
      <c r="CRR54" s="1097"/>
      <c r="CRS54" s="1097"/>
      <c r="CRT54" s="1097"/>
      <c r="CRU54" s="1097"/>
      <c r="CRV54" s="1097"/>
      <c r="CRW54" s="1097"/>
      <c r="CRX54" s="1097"/>
      <c r="CRY54" s="1097"/>
      <c r="CRZ54" s="1097"/>
      <c r="CSA54" s="1097"/>
      <c r="CSB54" s="1097"/>
      <c r="CSC54" s="1097"/>
      <c r="CSD54" s="1097"/>
      <c r="CSE54" s="1097"/>
      <c r="CSF54" s="1097"/>
      <c r="CSG54" s="1097"/>
      <c r="CSH54" s="1097"/>
      <c r="CSI54" s="1097"/>
      <c r="CSJ54" s="1097"/>
      <c r="CSK54" s="1097"/>
      <c r="CSL54" s="1097"/>
      <c r="CSM54" s="1097"/>
      <c r="CSN54" s="1097"/>
      <c r="CSO54" s="1097"/>
      <c r="CSP54" s="1097"/>
      <c r="CSQ54" s="1097"/>
      <c r="CSR54" s="1097"/>
      <c r="CSS54" s="1097"/>
      <c r="CST54" s="1097"/>
      <c r="CSU54" s="1097"/>
      <c r="CSV54" s="1097"/>
      <c r="CSW54" s="1097"/>
      <c r="CSX54" s="1097"/>
      <c r="CSY54" s="1097"/>
      <c r="CSZ54" s="1097"/>
      <c r="CTA54" s="1097"/>
      <c r="CTB54" s="1097"/>
      <c r="CTC54" s="1097"/>
      <c r="CTD54" s="1097"/>
      <c r="CTE54" s="1097"/>
      <c r="CTF54" s="1097"/>
      <c r="CTG54" s="1097"/>
      <c r="CTH54" s="1097"/>
      <c r="CTI54" s="1097"/>
      <c r="CTJ54" s="1097"/>
      <c r="CTK54" s="1097"/>
      <c r="CTL54" s="1097"/>
      <c r="CTM54" s="1097"/>
      <c r="CTN54" s="1097"/>
      <c r="CTO54" s="1097"/>
      <c r="CTP54" s="1097"/>
      <c r="CTQ54" s="1097"/>
      <c r="CTR54" s="1097"/>
      <c r="CTS54" s="1097"/>
      <c r="CTT54" s="1097"/>
      <c r="CTU54" s="1097"/>
      <c r="CTV54" s="1097"/>
      <c r="CTW54" s="1097"/>
      <c r="CTX54" s="1097"/>
      <c r="CTY54" s="1097"/>
      <c r="CTZ54" s="1097"/>
      <c r="CUA54" s="1097"/>
      <c r="CUB54" s="1097"/>
      <c r="CUC54" s="1097"/>
      <c r="CUD54" s="1097"/>
      <c r="CUE54" s="1097"/>
      <c r="CUF54" s="1097"/>
      <c r="CUG54" s="1097"/>
      <c r="CUH54" s="1097"/>
      <c r="CUI54" s="1097"/>
      <c r="CUJ54" s="1097"/>
      <c r="CUK54" s="1097"/>
      <c r="CUL54" s="1097"/>
      <c r="CUM54" s="1097"/>
      <c r="CUN54" s="1097"/>
      <c r="CUO54" s="1097"/>
      <c r="CUP54" s="1097"/>
      <c r="CUQ54" s="1097"/>
      <c r="CUR54" s="1097"/>
      <c r="CUS54" s="1097"/>
      <c r="CUT54" s="1097"/>
      <c r="CUU54" s="1097"/>
      <c r="CUV54" s="1097"/>
      <c r="CUW54" s="1097"/>
      <c r="CUX54" s="1097"/>
      <c r="CUY54" s="1097"/>
      <c r="CUZ54" s="1097"/>
      <c r="CVA54" s="1097"/>
      <c r="CVB54" s="1097"/>
      <c r="CVC54" s="1097"/>
      <c r="CVD54" s="1097"/>
      <c r="CVE54" s="1097"/>
      <c r="CVF54" s="1097"/>
      <c r="CVG54" s="1097"/>
      <c r="CVH54" s="1097"/>
      <c r="CVI54" s="1097"/>
      <c r="CVJ54" s="1097"/>
      <c r="CVK54" s="1097"/>
      <c r="CVL54" s="1097"/>
      <c r="CVM54" s="1097"/>
      <c r="CVN54" s="1097"/>
      <c r="CVO54" s="1097"/>
      <c r="CVP54" s="1097"/>
      <c r="CVQ54" s="1097"/>
      <c r="CVR54" s="1097"/>
      <c r="CVS54" s="1097"/>
      <c r="CVT54" s="1097"/>
      <c r="CVU54" s="1097"/>
      <c r="CVV54" s="1097"/>
      <c r="CVW54" s="1097"/>
      <c r="CVX54" s="1097"/>
      <c r="CVY54" s="1097"/>
      <c r="CVZ54" s="1097"/>
      <c r="CWA54" s="1097"/>
      <c r="CWB54" s="1097"/>
      <c r="CWC54" s="1097"/>
      <c r="CWD54" s="1097"/>
      <c r="CWE54" s="1097"/>
      <c r="CWF54" s="1097"/>
      <c r="CWG54" s="1097"/>
      <c r="CWH54" s="1097"/>
      <c r="CWI54" s="1097"/>
      <c r="CWJ54" s="1097"/>
      <c r="CWK54" s="1097"/>
      <c r="CWL54" s="1097"/>
      <c r="CWM54" s="1097"/>
      <c r="CWN54" s="1097"/>
      <c r="CWO54" s="1097"/>
      <c r="CWP54" s="1097"/>
      <c r="CWQ54" s="1097"/>
      <c r="CWR54" s="1097"/>
      <c r="CWS54" s="1097"/>
      <c r="CWT54" s="1097"/>
      <c r="CWU54" s="1097"/>
      <c r="CWV54" s="1097"/>
      <c r="CWW54" s="1097"/>
      <c r="CWX54" s="1097"/>
      <c r="CWY54" s="1097"/>
      <c r="CWZ54" s="1097"/>
      <c r="CXA54" s="1097"/>
      <c r="CXB54" s="1097"/>
      <c r="CXC54" s="1097"/>
      <c r="CXD54" s="1097"/>
      <c r="CXE54" s="1097"/>
      <c r="CXF54" s="1097"/>
      <c r="CXG54" s="1097"/>
      <c r="CXH54" s="1097"/>
      <c r="CXI54" s="1097"/>
      <c r="CXJ54" s="1097"/>
      <c r="CXK54" s="1097"/>
      <c r="CXL54" s="1097"/>
      <c r="CXM54" s="1097"/>
      <c r="CXN54" s="1097"/>
      <c r="CXO54" s="1097"/>
      <c r="CXP54" s="1097"/>
      <c r="CXQ54" s="1097"/>
      <c r="CXR54" s="1097"/>
      <c r="CXS54" s="1097"/>
      <c r="CXT54" s="1097"/>
      <c r="CXU54" s="1097"/>
      <c r="CXV54" s="1097"/>
      <c r="CXW54" s="1097"/>
      <c r="CXX54" s="1097"/>
      <c r="CXY54" s="1097"/>
      <c r="CXZ54" s="1097"/>
      <c r="CYA54" s="1097"/>
      <c r="CYB54" s="1097"/>
      <c r="CYC54" s="1097"/>
      <c r="CYD54" s="1097"/>
      <c r="CYE54" s="1097"/>
      <c r="CYF54" s="1097"/>
      <c r="CYG54" s="1097"/>
      <c r="CYH54" s="1097"/>
      <c r="CYI54" s="1097"/>
      <c r="CYJ54" s="1097"/>
      <c r="CYK54" s="1097"/>
      <c r="CYL54" s="1097"/>
      <c r="CYM54" s="1097"/>
      <c r="CYN54" s="1097"/>
      <c r="CYO54" s="1097"/>
      <c r="CYP54" s="1097"/>
      <c r="CYQ54" s="1097"/>
      <c r="CYR54" s="1097"/>
      <c r="CYS54" s="1097"/>
      <c r="CYT54" s="1097"/>
      <c r="CYU54" s="1097"/>
      <c r="CYV54" s="1097"/>
      <c r="CYW54" s="1097"/>
      <c r="CYX54" s="1097"/>
      <c r="CYY54" s="1097"/>
      <c r="CYZ54" s="1097"/>
      <c r="CZA54" s="1097"/>
      <c r="CZB54" s="1097"/>
      <c r="CZC54" s="1097"/>
      <c r="CZD54" s="1097"/>
      <c r="CZE54" s="1097"/>
      <c r="CZF54" s="1097"/>
      <c r="CZG54" s="1097"/>
      <c r="CZH54" s="1097"/>
      <c r="CZI54" s="1097"/>
      <c r="CZJ54" s="1097"/>
      <c r="CZK54" s="1097"/>
      <c r="CZL54" s="1097"/>
      <c r="CZM54" s="1097"/>
      <c r="CZN54" s="1097"/>
      <c r="CZO54" s="1097"/>
      <c r="CZP54" s="1097"/>
      <c r="CZQ54" s="1097"/>
      <c r="CZR54" s="1097"/>
      <c r="CZS54" s="1097"/>
      <c r="CZT54" s="1097"/>
      <c r="CZU54" s="1097"/>
      <c r="CZV54" s="1097"/>
      <c r="CZW54" s="1097"/>
      <c r="CZX54" s="1097"/>
      <c r="CZY54" s="1097"/>
      <c r="CZZ54" s="1097"/>
      <c r="DAA54" s="1097"/>
      <c r="DAB54" s="1097"/>
      <c r="DAC54" s="1097"/>
      <c r="DAD54" s="1097"/>
      <c r="DAE54" s="1097"/>
      <c r="DAF54" s="1097"/>
      <c r="DAG54" s="1097"/>
      <c r="DAH54" s="1097"/>
      <c r="DAI54" s="1097"/>
      <c r="DAJ54" s="1097"/>
      <c r="DAK54" s="1097"/>
      <c r="DAL54" s="1097"/>
      <c r="DAM54" s="1097"/>
      <c r="DAN54" s="1097"/>
      <c r="DAO54" s="1097"/>
      <c r="DAP54" s="1097"/>
      <c r="DAQ54" s="1097"/>
      <c r="DAR54" s="1097"/>
      <c r="DAS54" s="1097"/>
      <c r="DAT54" s="1097"/>
      <c r="DAU54" s="1097"/>
      <c r="DAV54" s="1097"/>
      <c r="DAW54" s="1097"/>
      <c r="DAX54" s="1097"/>
      <c r="DAY54" s="1097"/>
      <c r="DAZ54" s="1097"/>
      <c r="DBA54" s="1097"/>
      <c r="DBB54" s="1097"/>
      <c r="DBC54" s="1097"/>
      <c r="DBD54" s="1097"/>
      <c r="DBE54" s="1097"/>
      <c r="DBF54" s="1097"/>
      <c r="DBG54" s="1097"/>
      <c r="DBH54" s="1097"/>
      <c r="DBI54" s="1097"/>
      <c r="DBJ54" s="1097"/>
      <c r="DBK54" s="1097"/>
      <c r="DBL54" s="1097"/>
      <c r="DBM54" s="1097"/>
      <c r="DBN54" s="1097"/>
      <c r="DBO54" s="1097"/>
      <c r="DBP54" s="1097"/>
      <c r="DBQ54" s="1097"/>
      <c r="DBR54" s="1097"/>
      <c r="DBS54" s="1097"/>
      <c r="DBT54" s="1097"/>
      <c r="DBU54" s="1097"/>
      <c r="DBV54" s="1097"/>
      <c r="DBW54" s="1097"/>
      <c r="DBX54" s="1097"/>
      <c r="DBY54" s="1097"/>
      <c r="DBZ54" s="1097"/>
      <c r="DCA54" s="1097"/>
      <c r="DCB54" s="1097"/>
      <c r="DCC54" s="1097"/>
      <c r="DCD54" s="1097"/>
      <c r="DCE54" s="1097"/>
      <c r="DCF54" s="1097"/>
      <c r="DCG54" s="1097"/>
      <c r="DCH54" s="1097"/>
      <c r="DCI54" s="1097"/>
      <c r="DCJ54" s="1097"/>
      <c r="DCK54" s="1097"/>
      <c r="DCL54" s="1097"/>
      <c r="DCM54" s="1097"/>
      <c r="DCN54" s="1097"/>
      <c r="DCO54" s="1097"/>
      <c r="DCP54" s="1097"/>
      <c r="DCQ54" s="1097"/>
      <c r="DCR54" s="1097"/>
      <c r="DCS54" s="1097"/>
      <c r="DCT54" s="1097"/>
      <c r="DCU54" s="1097"/>
      <c r="DCV54" s="1097"/>
      <c r="DCW54" s="1097"/>
      <c r="DCX54" s="1097"/>
      <c r="DCY54" s="1097"/>
      <c r="DCZ54" s="1097"/>
      <c r="DDA54" s="1097"/>
      <c r="DDB54" s="1097"/>
      <c r="DDC54" s="1097"/>
      <c r="DDD54" s="1097"/>
      <c r="DDE54" s="1097"/>
      <c r="DDF54" s="1097"/>
      <c r="DDG54" s="1097"/>
      <c r="DDH54" s="1097"/>
      <c r="DDI54" s="1097"/>
      <c r="DDJ54" s="1097"/>
      <c r="DDK54" s="1097"/>
      <c r="DDL54" s="1097"/>
      <c r="DDM54" s="1097"/>
      <c r="DDN54" s="1097"/>
      <c r="DDO54" s="1097"/>
      <c r="DDP54" s="1097"/>
      <c r="DDQ54" s="1097"/>
      <c r="DDR54" s="1097"/>
      <c r="DDS54" s="1097"/>
      <c r="DDT54" s="1097"/>
      <c r="DDU54" s="1097"/>
      <c r="DDV54" s="1097"/>
      <c r="DDW54" s="1097"/>
      <c r="DDX54" s="1097"/>
      <c r="DDY54" s="1097"/>
      <c r="DDZ54" s="1097"/>
      <c r="DEA54" s="1097"/>
      <c r="DEB54" s="1097"/>
      <c r="DEC54" s="1097"/>
      <c r="DED54" s="1097"/>
      <c r="DEE54" s="1097"/>
      <c r="DEF54" s="1097"/>
      <c r="DEG54" s="1097"/>
      <c r="DEH54" s="1097"/>
      <c r="DEI54" s="1097"/>
      <c r="DEJ54" s="1097"/>
      <c r="DEK54" s="1097"/>
      <c r="DEL54" s="1097"/>
      <c r="DEM54" s="1097"/>
      <c r="DEN54" s="1097"/>
      <c r="DEO54" s="1097"/>
      <c r="DEP54" s="1097"/>
      <c r="DEQ54" s="1097"/>
      <c r="DER54" s="1097"/>
      <c r="DES54" s="1097"/>
      <c r="DET54" s="1097"/>
      <c r="DEU54" s="1097"/>
      <c r="DEV54" s="1097"/>
      <c r="DEW54" s="1097"/>
      <c r="DEX54" s="1097"/>
      <c r="DEY54" s="1097"/>
      <c r="DEZ54" s="1097"/>
      <c r="DFA54" s="1097"/>
      <c r="DFB54" s="1097"/>
      <c r="DFC54" s="1097"/>
      <c r="DFD54" s="1097"/>
      <c r="DFE54" s="1097"/>
      <c r="DFF54" s="1097"/>
      <c r="DFG54" s="1097"/>
      <c r="DFH54" s="1097"/>
      <c r="DFI54" s="1097"/>
      <c r="DFJ54" s="1097"/>
      <c r="DFK54" s="1097"/>
      <c r="DFL54" s="1097"/>
      <c r="DFM54" s="1097"/>
      <c r="DFN54" s="1097"/>
      <c r="DFO54" s="1097"/>
      <c r="DFP54" s="1097"/>
      <c r="DFQ54" s="1097"/>
      <c r="DFR54" s="1097"/>
      <c r="DFS54" s="1097"/>
      <c r="DFT54" s="1097"/>
      <c r="DFU54" s="1097"/>
      <c r="DFV54" s="1097"/>
      <c r="DFW54" s="1097"/>
      <c r="DFX54" s="1097"/>
      <c r="DFY54" s="1097"/>
      <c r="DFZ54" s="1097"/>
      <c r="DGA54" s="1097"/>
      <c r="DGB54" s="1097"/>
      <c r="DGC54" s="1097"/>
      <c r="DGD54" s="1097"/>
      <c r="DGE54" s="1097"/>
      <c r="DGF54" s="1097"/>
      <c r="DGG54" s="1097"/>
      <c r="DGH54" s="1097"/>
      <c r="DGI54" s="1097"/>
      <c r="DGJ54" s="1097"/>
      <c r="DGK54" s="1097"/>
      <c r="DGL54" s="1097"/>
      <c r="DGM54" s="1097"/>
      <c r="DGN54" s="1097"/>
      <c r="DGO54" s="1097"/>
      <c r="DGP54" s="1097"/>
      <c r="DGQ54" s="1097"/>
      <c r="DGR54" s="1097"/>
      <c r="DGS54" s="1097"/>
      <c r="DGT54" s="1097"/>
      <c r="DGU54" s="1097"/>
      <c r="DGV54" s="1097"/>
      <c r="DGW54" s="1097"/>
      <c r="DGX54" s="1097"/>
      <c r="DGY54" s="1097"/>
      <c r="DGZ54" s="1097"/>
      <c r="DHA54" s="1097"/>
      <c r="DHB54" s="1097"/>
      <c r="DHC54" s="1097"/>
      <c r="DHD54" s="1097"/>
      <c r="DHE54" s="1097"/>
      <c r="DHF54" s="1097"/>
      <c r="DHG54" s="1097"/>
      <c r="DHH54" s="1097"/>
      <c r="DHI54" s="1097"/>
      <c r="DHJ54" s="1097"/>
      <c r="DHK54" s="1097"/>
      <c r="DHL54" s="1097"/>
      <c r="DHM54" s="1097"/>
      <c r="DHN54" s="1097"/>
      <c r="DHO54" s="1097"/>
      <c r="DHP54" s="1097"/>
      <c r="DHQ54" s="1097"/>
      <c r="DHR54" s="1097"/>
      <c r="DHS54" s="1097"/>
      <c r="DHT54" s="1097"/>
      <c r="DHU54" s="1097"/>
      <c r="DHV54" s="1097"/>
      <c r="DHW54" s="1097"/>
      <c r="DHX54" s="1097"/>
      <c r="DHY54" s="1097"/>
      <c r="DHZ54" s="1097"/>
      <c r="DIA54" s="1097"/>
      <c r="DIB54" s="1097"/>
      <c r="DIC54" s="1097"/>
      <c r="DID54" s="1097"/>
      <c r="DIE54" s="1097"/>
      <c r="DIF54" s="1097"/>
      <c r="DIG54" s="1097"/>
      <c r="DIH54" s="1097"/>
      <c r="DII54" s="1097"/>
      <c r="DIJ54" s="1097"/>
      <c r="DIK54" s="1097"/>
      <c r="DIL54" s="1097"/>
      <c r="DIM54" s="1097"/>
      <c r="DIN54" s="1097"/>
      <c r="DIO54" s="1097"/>
      <c r="DIP54" s="1097"/>
      <c r="DIQ54" s="1097"/>
      <c r="DIR54" s="1097"/>
      <c r="DIS54" s="1097"/>
      <c r="DIT54" s="1097"/>
      <c r="DIU54" s="1097"/>
      <c r="DIV54" s="1097"/>
      <c r="DIW54" s="1097"/>
      <c r="DIX54" s="1097"/>
      <c r="DIY54" s="1097"/>
      <c r="DIZ54" s="1097"/>
      <c r="DJA54" s="1097"/>
      <c r="DJB54" s="1097"/>
      <c r="DJC54" s="1097"/>
      <c r="DJD54" s="1097"/>
      <c r="DJE54" s="1097"/>
      <c r="DJF54" s="1097"/>
      <c r="DJG54" s="1097"/>
      <c r="DJH54" s="1097"/>
      <c r="DJI54" s="1097"/>
      <c r="DJJ54" s="1097"/>
      <c r="DJK54" s="1097"/>
      <c r="DJL54" s="1097"/>
      <c r="DJM54" s="1097"/>
      <c r="DJN54" s="1097"/>
      <c r="DJO54" s="1097"/>
      <c r="DJP54" s="1097"/>
      <c r="DJQ54" s="1097"/>
      <c r="DJR54" s="1097"/>
      <c r="DJS54" s="1097"/>
      <c r="DJT54" s="1097"/>
      <c r="DJU54" s="1097"/>
      <c r="DJV54" s="1097"/>
      <c r="DJW54" s="1097"/>
      <c r="DJX54" s="1097"/>
      <c r="DJY54" s="1097"/>
      <c r="DJZ54" s="1097"/>
      <c r="DKA54" s="1097"/>
      <c r="DKB54" s="1097"/>
      <c r="DKC54" s="1097"/>
      <c r="DKD54" s="1097"/>
      <c r="DKE54" s="1097"/>
      <c r="DKF54" s="1097"/>
      <c r="DKG54" s="1097"/>
      <c r="DKH54" s="1097"/>
      <c r="DKI54" s="1097"/>
      <c r="DKJ54" s="1097"/>
      <c r="DKK54" s="1097"/>
      <c r="DKL54" s="1097"/>
      <c r="DKM54" s="1097"/>
      <c r="DKN54" s="1097"/>
      <c r="DKO54" s="1097"/>
      <c r="DKP54" s="1097"/>
      <c r="DKQ54" s="1097"/>
      <c r="DKR54" s="1097"/>
      <c r="DKS54" s="1097"/>
      <c r="DKT54" s="1097"/>
      <c r="DKU54" s="1097"/>
      <c r="DKV54" s="1097"/>
      <c r="DKW54" s="1097"/>
      <c r="DKX54" s="1097"/>
      <c r="DKY54" s="1097"/>
      <c r="DKZ54" s="1097"/>
      <c r="DLA54" s="1097"/>
      <c r="DLB54" s="1097"/>
      <c r="DLC54" s="1097"/>
      <c r="DLD54" s="1097"/>
      <c r="DLE54" s="1097"/>
      <c r="DLF54" s="1097"/>
      <c r="DLG54" s="1097"/>
      <c r="DLH54" s="1097"/>
      <c r="DLI54" s="1097"/>
      <c r="DLJ54" s="1097"/>
      <c r="DLK54" s="1097"/>
      <c r="DLL54" s="1097"/>
      <c r="DLM54" s="1097"/>
      <c r="DLN54" s="1097"/>
      <c r="DLO54" s="1097"/>
      <c r="DLP54" s="1097"/>
      <c r="DLQ54" s="1097"/>
      <c r="DLR54" s="1097"/>
      <c r="DLS54" s="1097"/>
      <c r="DLT54" s="1097"/>
      <c r="DLU54" s="1097"/>
      <c r="DLV54" s="1097"/>
      <c r="DLW54" s="1097"/>
      <c r="DLX54" s="1097"/>
      <c r="DLY54" s="1097"/>
      <c r="DLZ54" s="1097"/>
      <c r="DMA54" s="1097"/>
      <c r="DMB54" s="1097"/>
      <c r="DMC54" s="1097"/>
      <c r="DMD54" s="1097"/>
      <c r="DME54" s="1097"/>
      <c r="DMF54" s="1097"/>
      <c r="DMG54" s="1097"/>
      <c r="DMH54" s="1097"/>
      <c r="DMI54" s="1097"/>
      <c r="DMJ54" s="1097"/>
      <c r="DMK54" s="1097"/>
      <c r="DML54" s="1097"/>
      <c r="DMM54" s="1097"/>
      <c r="DMN54" s="1097"/>
      <c r="DMO54" s="1097"/>
      <c r="DMP54" s="1097"/>
      <c r="DMQ54" s="1097"/>
      <c r="DMR54" s="1097"/>
      <c r="DMS54" s="1097"/>
      <c r="DMT54" s="1097"/>
      <c r="DMU54" s="1097"/>
      <c r="DMV54" s="1097"/>
      <c r="DMW54" s="1097"/>
      <c r="DMX54" s="1097"/>
      <c r="DMY54" s="1097"/>
      <c r="DMZ54" s="1097"/>
      <c r="DNA54" s="1097"/>
      <c r="DNB54" s="1097"/>
      <c r="DNC54" s="1097"/>
      <c r="DNM54" s="1097"/>
      <c r="DNN54" s="1097"/>
      <c r="DNO54" s="1097"/>
      <c r="DNP54" s="1097"/>
      <c r="DNQ54" s="1097"/>
      <c r="DNR54" s="1097"/>
      <c r="DNS54" s="1097"/>
      <c r="DNT54" s="1097"/>
      <c r="DNU54" s="1097"/>
      <c r="DNV54" s="1097"/>
      <c r="DNW54" s="1097"/>
      <c r="DNX54" s="1097"/>
      <c r="DNY54" s="1097"/>
      <c r="DNZ54" s="1097"/>
      <c r="DOA54" s="1097"/>
      <c r="DOB54" s="1097"/>
      <c r="DOC54" s="1097"/>
      <c r="DOD54" s="1097"/>
      <c r="DOE54" s="1097"/>
      <c r="DOF54" s="1097"/>
      <c r="DOG54" s="1097"/>
      <c r="DOH54" s="1097"/>
      <c r="DOI54" s="1097"/>
      <c r="DOJ54" s="1097"/>
      <c r="DOK54" s="1097"/>
      <c r="DOL54" s="1097"/>
      <c r="DOM54" s="1097"/>
      <c r="DON54" s="1097"/>
      <c r="DOO54" s="1097"/>
      <c r="DOP54" s="1097"/>
      <c r="DOQ54" s="1097"/>
      <c r="DOR54" s="1097"/>
      <c r="DOS54" s="1097"/>
      <c r="DOT54" s="1097"/>
      <c r="DOU54" s="1097"/>
      <c r="DOV54" s="1097"/>
      <c r="DOW54" s="1097"/>
      <c r="DOX54" s="1097"/>
      <c r="DOY54" s="1097"/>
      <c r="DOZ54" s="1097"/>
      <c r="DPA54" s="1097"/>
      <c r="DPB54" s="1097"/>
      <c r="DPC54" s="1097"/>
      <c r="DPD54" s="1097"/>
      <c r="DPE54" s="1097"/>
      <c r="DPF54" s="1097"/>
      <c r="DPG54" s="1097"/>
      <c r="DPH54" s="1097"/>
      <c r="DPI54" s="1097"/>
      <c r="DPJ54" s="1097"/>
      <c r="DPK54" s="1097"/>
      <c r="DPL54" s="1097"/>
      <c r="DPM54" s="1097"/>
      <c r="DPN54" s="1097"/>
      <c r="DPO54" s="1097"/>
      <c r="DPP54" s="1097"/>
      <c r="DPQ54" s="1097"/>
      <c r="DPR54" s="1097"/>
      <c r="DPS54" s="1097"/>
      <c r="DPT54" s="1097"/>
      <c r="DPU54" s="1097"/>
      <c r="DPV54" s="1097"/>
      <c r="DPW54" s="1097"/>
      <c r="DPX54" s="1097"/>
      <c r="DPY54" s="1097"/>
      <c r="DPZ54" s="1097"/>
      <c r="DQA54" s="1097"/>
      <c r="DQB54" s="1097"/>
      <c r="DQC54" s="1097"/>
      <c r="DQD54" s="1097"/>
      <c r="DQE54" s="1097"/>
      <c r="DQF54" s="1097"/>
      <c r="DQG54" s="1097"/>
      <c r="DQH54" s="1097"/>
      <c r="DQI54" s="1097"/>
      <c r="DQJ54" s="1097"/>
      <c r="DQK54" s="1097"/>
      <c r="DQL54" s="1097"/>
      <c r="DQM54" s="1097"/>
      <c r="DQN54" s="1097"/>
      <c r="DQO54" s="1097"/>
      <c r="DQP54" s="1097"/>
      <c r="DQQ54" s="1097"/>
      <c r="DQR54" s="1097"/>
      <c r="DQS54" s="1097"/>
      <c r="DQT54" s="1097"/>
      <c r="DQU54" s="1097"/>
      <c r="DQV54" s="1097"/>
      <c r="DQW54" s="1097"/>
      <c r="DQX54" s="1097"/>
      <c r="DQY54" s="1097"/>
      <c r="DQZ54" s="1097"/>
      <c r="DRA54" s="1097"/>
      <c r="DRB54" s="1097"/>
      <c r="DRC54" s="1097"/>
      <c r="DRD54" s="1097"/>
      <c r="DRE54" s="1097"/>
      <c r="DRF54" s="1097"/>
      <c r="DRG54" s="1097"/>
      <c r="DRH54" s="1097"/>
      <c r="DRI54" s="1097"/>
      <c r="DRJ54" s="1097"/>
      <c r="DRK54" s="1097"/>
      <c r="DRL54" s="1097"/>
      <c r="DRM54" s="1097"/>
      <c r="DRN54" s="1097"/>
      <c r="DRO54" s="1097"/>
      <c r="DRP54" s="1097"/>
      <c r="DRQ54" s="1097"/>
      <c r="DRR54" s="1097"/>
      <c r="DRS54" s="1097"/>
      <c r="DRT54" s="1097"/>
      <c r="DRU54" s="1097"/>
      <c r="DRV54" s="1097"/>
      <c r="DRW54" s="1097"/>
      <c r="DRX54" s="1097"/>
      <c r="DRY54" s="1097"/>
      <c r="DRZ54" s="1097"/>
      <c r="DSA54" s="1097"/>
      <c r="DSB54" s="1097"/>
      <c r="DSC54" s="1097"/>
      <c r="DSD54" s="1097"/>
      <c r="DSE54" s="1097"/>
      <c r="DSF54" s="1097"/>
      <c r="DSG54" s="1097"/>
      <c r="DSH54" s="1097"/>
      <c r="DSI54" s="1097"/>
      <c r="DSJ54" s="1097"/>
      <c r="DSK54" s="1097"/>
      <c r="DSL54" s="1097"/>
      <c r="DSM54" s="1097"/>
      <c r="DSN54" s="1097"/>
      <c r="DSO54" s="1097"/>
      <c r="DSP54" s="1097"/>
      <c r="DSQ54" s="1097"/>
      <c r="DSR54" s="1097"/>
      <c r="DSS54" s="1097"/>
      <c r="DST54" s="1097"/>
      <c r="DSU54" s="1097"/>
      <c r="DSV54" s="1097"/>
      <c r="DSW54" s="1097"/>
      <c r="DSX54" s="1097"/>
      <c r="DSY54" s="1097"/>
      <c r="DSZ54" s="1097"/>
      <c r="DTA54" s="1097"/>
      <c r="DTB54" s="1097"/>
      <c r="DTC54" s="1097"/>
      <c r="DTD54" s="1097"/>
      <c r="DTE54" s="1097"/>
      <c r="DTF54" s="1097"/>
      <c r="DTG54" s="1097"/>
      <c r="DTH54" s="1097"/>
      <c r="DTI54" s="1097"/>
      <c r="DTJ54" s="1097"/>
      <c r="DTK54" s="1097"/>
      <c r="DTL54" s="1097"/>
      <c r="DTM54" s="1097"/>
      <c r="DTN54" s="1097"/>
      <c r="DTO54" s="1097"/>
      <c r="DTP54" s="1097"/>
      <c r="DTQ54" s="1097"/>
      <c r="DTR54" s="1097"/>
      <c r="DTS54" s="1097"/>
      <c r="DTT54" s="1097"/>
      <c r="DTU54" s="1097"/>
      <c r="DTV54" s="1097"/>
      <c r="DTW54" s="1097"/>
      <c r="DTX54" s="1097"/>
      <c r="DTY54" s="1097"/>
      <c r="DTZ54" s="1097"/>
      <c r="DUA54" s="1097"/>
      <c r="DUB54" s="1097"/>
      <c r="DUC54" s="1097"/>
      <c r="DUD54" s="1097"/>
      <c r="DUE54" s="1097"/>
      <c r="DUF54" s="1097"/>
      <c r="DUG54" s="1097"/>
      <c r="DUH54" s="1097"/>
      <c r="DUI54" s="1097"/>
      <c r="DUJ54" s="1097"/>
      <c r="DUK54" s="1097"/>
      <c r="DUL54" s="1097"/>
      <c r="DUM54" s="1097"/>
      <c r="DUN54" s="1097"/>
      <c r="DUO54" s="1097"/>
      <c r="DUP54" s="1097"/>
      <c r="DUQ54" s="1097"/>
      <c r="DUR54" s="1097"/>
      <c r="DUS54" s="1097"/>
      <c r="DUT54" s="1097"/>
      <c r="DUU54" s="1097"/>
      <c r="DUV54" s="1097"/>
      <c r="DUW54" s="1097"/>
      <c r="DUX54" s="1097"/>
      <c r="DUY54" s="1097"/>
      <c r="DUZ54" s="1097"/>
      <c r="DVA54" s="1097"/>
      <c r="DVB54" s="1097"/>
      <c r="DVC54" s="1097"/>
      <c r="DVD54" s="1097"/>
      <c r="DVE54" s="1097"/>
      <c r="DVF54" s="1097"/>
      <c r="DVG54" s="1097"/>
      <c r="DVH54" s="1097"/>
      <c r="DVI54" s="1097"/>
      <c r="DVJ54" s="1097"/>
      <c r="DVK54" s="1097"/>
      <c r="DVL54" s="1097"/>
      <c r="DVM54" s="1097"/>
      <c r="DVN54" s="1097"/>
      <c r="DVO54" s="1097"/>
      <c r="DVP54" s="1097"/>
      <c r="DVQ54" s="1097"/>
      <c r="DVR54" s="1097"/>
      <c r="DVS54" s="1097"/>
      <c r="DVT54" s="1097"/>
      <c r="DVU54" s="1097"/>
      <c r="DVV54" s="1097"/>
      <c r="DVW54" s="1097"/>
      <c r="DVX54" s="1097"/>
      <c r="DVY54" s="1097"/>
      <c r="DVZ54" s="1097"/>
      <c r="DWA54" s="1097"/>
      <c r="DWB54" s="1097"/>
      <c r="DWC54" s="1097"/>
      <c r="DWD54" s="1097"/>
      <c r="DWE54" s="1097"/>
      <c r="DWF54" s="1097"/>
      <c r="DWG54" s="1097"/>
      <c r="DWH54" s="1097"/>
      <c r="DWI54" s="1097"/>
      <c r="DWJ54" s="1097"/>
      <c r="DWK54" s="1097"/>
      <c r="DWL54" s="1097"/>
      <c r="DWM54" s="1097"/>
      <c r="DWN54" s="1097"/>
      <c r="DWO54" s="1097"/>
      <c r="DWP54" s="1097"/>
      <c r="DWQ54" s="1097"/>
      <c r="DWR54" s="1097"/>
      <c r="DWS54" s="1097"/>
      <c r="DWT54" s="1097"/>
      <c r="DWU54" s="1097"/>
      <c r="DWV54" s="1097"/>
      <c r="DWW54" s="1097"/>
      <c r="DWX54" s="1097"/>
      <c r="DWY54" s="1097"/>
      <c r="DWZ54" s="1097"/>
      <c r="DXA54" s="1097"/>
      <c r="DXB54" s="1097"/>
      <c r="DXC54" s="1097"/>
      <c r="DXD54" s="1097"/>
      <c r="DXE54" s="1097"/>
      <c r="DXF54" s="1097"/>
      <c r="DXG54" s="1097"/>
      <c r="DXH54" s="1097"/>
      <c r="DXI54" s="1097"/>
      <c r="DXJ54" s="1097"/>
      <c r="DXK54" s="1097"/>
      <c r="DXL54" s="1097"/>
      <c r="DXM54" s="1097"/>
      <c r="DXN54" s="1097"/>
      <c r="DXO54" s="1097"/>
      <c r="DXP54" s="1097"/>
      <c r="DXQ54" s="1097"/>
      <c r="DXR54" s="1097"/>
      <c r="DXS54" s="1097"/>
      <c r="DXT54" s="1097"/>
      <c r="DXU54" s="1097"/>
      <c r="DXV54" s="1097"/>
      <c r="DXW54" s="1097"/>
      <c r="DXX54" s="1097"/>
      <c r="DXY54" s="1097"/>
      <c r="DXZ54" s="1097"/>
      <c r="DYA54" s="1097"/>
      <c r="DYB54" s="1097"/>
      <c r="DYC54" s="1097"/>
      <c r="DYD54" s="1097"/>
      <c r="DYE54" s="1097"/>
      <c r="DYF54" s="1097"/>
      <c r="DYG54" s="1097"/>
      <c r="DYH54" s="1097"/>
      <c r="DYI54" s="1097"/>
      <c r="DYJ54" s="1097"/>
      <c r="DYK54" s="1097"/>
      <c r="DYL54" s="1097"/>
      <c r="DYM54" s="1097"/>
      <c r="DYN54" s="1097"/>
      <c r="DYO54" s="1097"/>
      <c r="DYP54" s="1097"/>
      <c r="DYQ54" s="1097"/>
      <c r="DYR54" s="1097"/>
      <c r="DYS54" s="1097"/>
      <c r="DYT54" s="1097"/>
      <c r="DYU54" s="1097"/>
      <c r="DYV54" s="1097"/>
      <c r="DYW54" s="1097"/>
      <c r="DYX54" s="1097"/>
      <c r="DYY54" s="1097"/>
      <c r="DYZ54" s="1097"/>
      <c r="DZA54" s="1097"/>
      <c r="DZB54" s="1097"/>
      <c r="DZC54" s="1097"/>
      <c r="DZD54" s="1097"/>
      <c r="DZE54" s="1097"/>
      <c r="DZF54" s="1097"/>
      <c r="DZG54" s="1097"/>
      <c r="DZH54" s="1097"/>
      <c r="DZI54" s="1097"/>
      <c r="DZJ54" s="1097"/>
      <c r="DZK54" s="1097"/>
      <c r="DZL54" s="1097"/>
      <c r="DZM54" s="1097"/>
      <c r="DZN54" s="1097"/>
      <c r="DZO54" s="1097"/>
      <c r="DZP54" s="1097"/>
      <c r="DZQ54" s="1097"/>
      <c r="DZR54" s="1097"/>
      <c r="DZS54" s="1097"/>
      <c r="DZT54" s="1097"/>
      <c r="DZU54" s="1097"/>
      <c r="DZV54" s="1097"/>
      <c r="DZW54" s="1097"/>
      <c r="DZX54" s="1097"/>
      <c r="DZY54" s="1097"/>
      <c r="DZZ54" s="1097"/>
      <c r="EAA54" s="1097"/>
      <c r="EAB54" s="1097"/>
      <c r="EAC54" s="1097"/>
      <c r="EAD54" s="1097"/>
      <c r="EAE54" s="1097"/>
      <c r="EAF54" s="1097"/>
      <c r="EAG54" s="1097"/>
      <c r="EAH54" s="1097"/>
      <c r="EAI54" s="1097"/>
      <c r="EAJ54" s="1097"/>
      <c r="EAK54" s="1097"/>
      <c r="EAL54" s="1097"/>
      <c r="EAM54" s="1097"/>
      <c r="EAN54" s="1097"/>
      <c r="EAO54" s="1097"/>
      <c r="EAP54" s="1097"/>
      <c r="EAQ54" s="1097"/>
      <c r="EAR54" s="1097"/>
      <c r="EAS54" s="1097"/>
      <c r="EAT54" s="1097"/>
      <c r="EAU54" s="1097"/>
      <c r="EAV54" s="1097"/>
      <c r="EAW54" s="1097"/>
      <c r="EAX54" s="1097"/>
      <c r="EAY54" s="1097"/>
      <c r="EAZ54" s="1097"/>
      <c r="EBA54" s="1097"/>
      <c r="EBB54" s="1097"/>
      <c r="EBC54" s="1097"/>
      <c r="EBD54" s="1097"/>
      <c r="EBE54" s="1097"/>
      <c r="EBF54" s="1097"/>
      <c r="EBG54" s="1097"/>
      <c r="EBH54" s="1097"/>
      <c r="EBI54" s="1097"/>
      <c r="EBJ54" s="1097"/>
      <c r="EBK54" s="1097"/>
      <c r="EBL54" s="1097"/>
      <c r="EBM54" s="1097"/>
      <c r="EBN54" s="1097"/>
      <c r="EBO54" s="1097"/>
      <c r="EBP54" s="1097"/>
      <c r="EBQ54" s="1097"/>
      <c r="EBR54" s="1097"/>
      <c r="EBS54" s="1097"/>
      <c r="EBT54" s="1097"/>
      <c r="EBU54" s="1097"/>
      <c r="EBV54" s="1097"/>
      <c r="EBW54" s="1097"/>
      <c r="EBX54" s="1097"/>
      <c r="EBY54" s="1097"/>
      <c r="EBZ54" s="1097"/>
      <c r="ECA54" s="1097"/>
      <c r="ECB54" s="1097"/>
      <c r="ECC54" s="1097"/>
      <c r="ECD54" s="1097"/>
      <c r="ECE54" s="1097"/>
      <c r="ECF54" s="1097"/>
      <c r="ECG54" s="1097"/>
      <c r="ECH54" s="1097"/>
      <c r="ECI54" s="1097"/>
      <c r="ECJ54" s="1097"/>
      <c r="ECK54" s="1097"/>
      <c r="ECL54" s="1097"/>
      <c r="ECM54" s="1097"/>
      <c r="ECN54" s="1097"/>
      <c r="ECO54" s="1097"/>
      <c r="ECP54" s="1097"/>
      <c r="ECQ54" s="1097"/>
      <c r="ECR54" s="1097"/>
      <c r="ECS54" s="1097"/>
      <c r="ECT54" s="1097"/>
      <c r="ECU54" s="1097"/>
      <c r="ECV54" s="1097"/>
      <c r="ECW54" s="1097"/>
      <c r="ECX54" s="1097"/>
      <c r="ECY54" s="1097"/>
      <c r="ECZ54" s="1097"/>
      <c r="EDA54" s="1097"/>
      <c r="EDB54" s="1097"/>
      <c r="EDC54" s="1097"/>
      <c r="EDD54" s="1097"/>
      <c r="EDE54" s="1097"/>
      <c r="EDF54" s="1097"/>
      <c r="EDG54" s="1097"/>
      <c r="EDH54" s="1097"/>
      <c r="EDI54" s="1097"/>
      <c r="EDJ54" s="1097"/>
      <c r="EDK54" s="1097"/>
      <c r="EDL54" s="1097"/>
      <c r="EDM54" s="1097"/>
      <c r="EDN54" s="1097"/>
      <c r="EDO54" s="1097"/>
      <c r="EDP54" s="1097"/>
      <c r="EDQ54" s="1097"/>
      <c r="EDR54" s="1097"/>
      <c r="EDS54" s="1097"/>
      <c r="EDT54" s="1097"/>
      <c r="EDU54" s="1097"/>
      <c r="EDV54" s="1097"/>
      <c r="EDW54" s="1097"/>
      <c r="EDX54" s="1097"/>
      <c r="EDY54" s="1097"/>
      <c r="EDZ54" s="1097"/>
      <c r="EEA54" s="1097"/>
      <c r="EEB54" s="1097"/>
      <c r="EEC54" s="1097"/>
      <c r="EED54" s="1097"/>
      <c r="EEE54" s="1097"/>
      <c r="EEF54" s="1097"/>
      <c r="EEG54" s="1097"/>
      <c r="EEH54" s="1097"/>
      <c r="EEI54" s="1097"/>
      <c r="EEJ54" s="1097"/>
      <c r="EEK54" s="1097"/>
      <c r="EEL54" s="1097"/>
      <c r="EEM54" s="1097"/>
      <c r="EEN54" s="1097"/>
      <c r="EEO54" s="1097"/>
      <c r="EEP54" s="1097"/>
      <c r="EEQ54" s="1097"/>
      <c r="EER54" s="1097"/>
      <c r="EES54" s="1097"/>
      <c r="EET54" s="1097"/>
      <c r="EEU54" s="1097"/>
      <c r="EEV54" s="1097"/>
      <c r="EEW54" s="1097"/>
      <c r="EEX54" s="1097"/>
      <c r="EEY54" s="1097"/>
      <c r="EEZ54" s="1097"/>
      <c r="EFA54" s="1097"/>
      <c r="EFB54" s="1097"/>
      <c r="EFC54" s="1097"/>
      <c r="EFD54" s="1097"/>
      <c r="EFE54" s="1097"/>
      <c r="EFF54" s="1097"/>
      <c r="EFG54" s="1097"/>
      <c r="EFH54" s="1097"/>
      <c r="EFI54" s="1097"/>
      <c r="EFJ54" s="1097"/>
      <c r="EFK54" s="1097"/>
      <c r="EFL54" s="1097"/>
      <c r="EFM54" s="1097"/>
      <c r="EFN54" s="1097"/>
      <c r="EFO54" s="1097"/>
      <c r="EFP54" s="1097"/>
      <c r="EFQ54" s="1097"/>
      <c r="EFR54" s="1097"/>
      <c r="EFS54" s="1097"/>
      <c r="EFT54" s="1097"/>
      <c r="EFU54" s="1097"/>
      <c r="EFV54" s="1097"/>
      <c r="EFW54" s="1097"/>
      <c r="EFX54" s="1097"/>
      <c r="EFY54" s="1097"/>
      <c r="EFZ54" s="1097"/>
      <c r="EGA54" s="1097"/>
      <c r="EGB54" s="1097"/>
      <c r="EGC54" s="1097"/>
      <c r="EGD54" s="1097"/>
      <c r="EGE54" s="1097"/>
      <c r="EGF54" s="1097"/>
      <c r="EGG54" s="1097"/>
      <c r="EGH54" s="1097"/>
      <c r="EGI54" s="1097"/>
      <c r="EGJ54" s="1097"/>
      <c r="EGK54" s="1097"/>
      <c r="EGL54" s="1097"/>
      <c r="EGM54" s="1097"/>
      <c r="EGN54" s="1097"/>
      <c r="EGO54" s="1097"/>
      <c r="EGP54" s="1097"/>
      <c r="EGQ54" s="1097"/>
      <c r="EGR54" s="1097"/>
      <c r="EGS54" s="1097"/>
      <c r="EGT54" s="1097"/>
      <c r="EGU54" s="1097"/>
      <c r="EGV54" s="1097"/>
      <c r="EGW54" s="1097"/>
      <c r="EGX54" s="1097"/>
      <c r="EGY54" s="1097"/>
      <c r="EGZ54" s="1097"/>
      <c r="EHA54" s="1097"/>
      <c r="EHB54" s="1097"/>
      <c r="EHC54" s="1097"/>
      <c r="EHD54" s="1097"/>
      <c r="EHE54" s="1097"/>
      <c r="EHF54" s="1097"/>
      <c r="EHG54" s="1097"/>
      <c r="EHH54" s="1097"/>
      <c r="EHI54" s="1097"/>
      <c r="EHJ54" s="1097"/>
      <c r="EHK54" s="1097"/>
      <c r="EHL54" s="1097"/>
      <c r="EHM54" s="1097"/>
      <c r="EHN54" s="1097"/>
      <c r="EHO54" s="1097"/>
      <c r="EHP54" s="1097"/>
      <c r="EHQ54" s="1097"/>
      <c r="EHR54" s="1097"/>
      <c r="EHS54" s="1097"/>
      <c r="EHT54" s="1097"/>
      <c r="EHU54" s="1097"/>
      <c r="EHV54" s="1097"/>
      <c r="EHW54" s="1097"/>
      <c r="EHX54" s="1097"/>
      <c r="EHY54" s="1097"/>
      <c r="EHZ54" s="1097"/>
      <c r="EIA54" s="1097"/>
      <c r="EIB54" s="1097"/>
      <c r="EIC54" s="1097"/>
      <c r="EID54" s="1097"/>
      <c r="EIE54" s="1097"/>
      <c r="EIF54" s="1097"/>
      <c r="EIG54" s="1097"/>
      <c r="EIH54" s="1097"/>
      <c r="EII54" s="1097"/>
      <c r="EIJ54" s="1097"/>
      <c r="EIK54" s="1097"/>
      <c r="EIL54" s="1097"/>
      <c r="EIM54" s="1097"/>
      <c r="EIN54" s="1097"/>
      <c r="EIO54" s="1097"/>
      <c r="EIP54" s="1097"/>
      <c r="EIQ54" s="1097"/>
      <c r="EIR54" s="1097"/>
      <c r="EIS54" s="1097"/>
      <c r="EIT54" s="1097"/>
      <c r="EIU54" s="1097"/>
      <c r="EIV54" s="1097"/>
      <c r="EIW54" s="1097"/>
      <c r="EIX54" s="1097"/>
      <c r="EIY54" s="1097"/>
      <c r="EIZ54" s="1097"/>
      <c r="EJA54" s="1097"/>
      <c r="EJB54" s="1097"/>
      <c r="EJC54" s="1097"/>
      <c r="EJD54" s="1097"/>
      <c r="EJE54" s="1097"/>
      <c r="EJF54" s="1097"/>
      <c r="EJG54" s="1097"/>
      <c r="EJH54" s="1097"/>
      <c r="EJI54" s="1097"/>
      <c r="EJJ54" s="1097"/>
      <c r="EJK54" s="1097"/>
      <c r="EJL54" s="1097"/>
      <c r="EJM54" s="1097"/>
      <c r="EJN54" s="1097"/>
      <c r="EJO54" s="1097"/>
      <c r="EJP54" s="1097"/>
      <c r="EJQ54" s="1097"/>
      <c r="EJR54" s="1097"/>
      <c r="EJS54" s="1097"/>
      <c r="EJT54" s="1097"/>
      <c r="EJU54" s="1097"/>
      <c r="EJV54" s="1097"/>
      <c r="EJW54" s="1097"/>
      <c r="EJX54" s="1097"/>
      <c r="EJY54" s="1097"/>
      <c r="EJZ54" s="1097"/>
      <c r="EKA54" s="1097"/>
      <c r="EKB54" s="1097"/>
      <c r="EKC54" s="1097"/>
      <c r="EKD54" s="1097"/>
      <c r="EKE54" s="1097"/>
      <c r="EKF54" s="1097"/>
      <c r="EKG54" s="1097"/>
      <c r="EKH54" s="1097"/>
      <c r="EKI54" s="1097"/>
      <c r="EKJ54" s="1097"/>
      <c r="EKK54" s="1097"/>
      <c r="EKL54" s="1097"/>
      <c r="EKM54" s="1097"/>
      <c r="EKN54" s="1097"/>
      <c r="EKO54" s="1097"/>
      <c r="EKP54" s="1097"/>
      <c r="EKQ54" s="1097"/>
      <c r="EKR54" s="1097"/>
      <c r="EKS54" s="1097"/>
      <c r="EKT54" s="1097"/>
      <c r="EKU54" s="1097"/>
      <c r="EKV54" s="1097"/>
      <c r="EKW54" s="1097"/>
      <c r="EKX54" s="1097"/>
      <c r="EKY54" s="1097"/>
      <c r="EKZ54" s="1097"/>
      <c r="ELA54" s="1097"/>
      <c r="ELB54" s="1097"/>
      <c r="ELC54" s="1097"/>
      <c r="ELD54" s="1097"/>
      <c r="ELE54" s="1097"/>
      <c r="ELF54" s="1097"/>
      <c r="ELG54" s="1097"/>
      <c r="ELH54" s="1097"/>
      <c r="ELI54" s="1097"/>
      <c r="ELJ54" s="1097"/>
      <c r="ELK54" s="1097"/>
      <c r="ELL54" s="1097"/>
      <c r="ELM54" s="1097"/>
      <c r="ELN54" s="1097"/>
      <c r="ELO54" s="1097"/>
      <c r="ELP54" s="1097"/>
      <c r="ELQ54" s="1097"/>
      <c r="ELR54" s="1097"/>
      <c r="ELS54" s="1097"/>
      <c r="ELT54" s="1097"/>
      <c r="ELU54" s="1097"/>
      <c r="ELV54" s="1097"/>
      <c r="ELW54" s="1097"/>
      <c r="ELX54" s="1097"/>
      <c r="ELY54" s="1097"/>
      <c r="ELZ54" s="1097"/>
      <c r="EMA54" s="1097"/>
      <c r="EMB54" s="1097"/>
      <c r="EMC54" s="1097"/>
      <c r="EMD54" s="1097"/>
      <c r="EME54" s="1097"/>
      <c r="EMF54" s="1097"/>
      <c r="EMG54" s="1097"/>
      <c r="EMH54" s="1097"/>
      <c r="EMI54" s="1097"/>
      <c r="EMJ54" s="1097"/>
      <c r="EMK54" s="1097"/>
      <c r="EML54" s="1097"/>
      <c r="EMM54" s="1097"/>
      <c r="EMN54" s="1097"/>
      <c r="EMO54" s="1097"/>
      <c r="EMP54" s="1097"/>
      <c r="EMQ54" s="1097"/>
      <c r="EMR54" s="1097"/>
      <c r="EMS54" s="1097"/>
      <c r="EMT54" s="1097"/>
      <c r="EMU54" s="1097"/>
      <c r="EMV54" s="1097"/>
      <c r="EMW54" s="1097"/>
      <c r="EMX54" s="1097"/>
      <c r="EMY54" s="1097"/>
      <c r="EMZ54" s="1097"/>
      <c r="ENA54" s="1097"/>
      <c r="ENB54" s="1097"/>
      <c r="ENC54" s="1097"/>
      <c r="END54" s="1097"/>
      <c r="ENE54" s="1097"/>
      <c r="ENF54" s="1097"/>
      <c r="ENG54" s="1097"/>
      <c r="ENH54" s="1097"/>
      <c r="ENI54" s="1097"/>
      <c r="ENJ54" s="1097"/>
      <c r="ENK54" s="1097"/>
      <c r="ENL54" s="1097"/>
      <c r="ENM54" s="1097"/>
      <c r="ENN54" s="1097"/>
      <c r="ENO54" s="1097"/>
      <c r="ENP54" s="1097"/>
      <c r="ENQ54" s="1097"/>
      <c r="ENR54" s="1097"/>
      <c r="ENS54" s="1097"/>
      <c r="ENT54" s="1097"/>
      <c r="ENU54" s="1097"/>
      <c r="ENV54" s="1097"/>
      <c r="ENW54" s="1097"/>
      <c r="ENX54" s="1097"/>
      <c r="ENY54" s="1097"/>
      <c r="ENZ54" s="1097"/>
      <c r="EOA54" s="1097"/>
      <c r="EOB54" s="1097"/>
      <c r="EOC54" s="1097"/>
      <c r="EOD54" s="1097"/>
      <c r="EOE54" s="1097"/>
      <c r="EOF54" s="1097"/>
      <c r="EOG54" s="1097"/>
      <c r="EOH54" s="1097"/>
      <c r="EOI54" s="1097"/>
      <c r="EOJ54" s="1097"/>
      <c r="EOK54" s="1097"/>
      <c r="EOL54" s="1097"/>
      <c r="EOM54" s="1097"/>
      <c r="EON54" s="1097"/>
      <c r="EOO54" s="1097"/>
      <c r="EOP54" s="1097"/>
      <c r="EOQ54" s="1097"/>
      <c r="EOR54" s="1097"/>
      <c r="EOS54" s="1097"/>
      <c r="EOT54" s="1097"/>
      <c r="EOU54" s="1097"/>
      <c r="EOV54" s="1097"/>
      <c r="EOW54" s="1097"/>
      <c r="EOX54" s="1097"/>
      <c r="EOY54" s="1097"/>
      <c r="EOZ54" s="1097"/>
      <c r="EPA54" s="1097"/>
      <c r="EPB54" s="1097"/>
      <c r="EPC54" s="1097"/>
      <c r="EPD54" s="1097"/>
      <c r="EPE54" s="1097"/>
      <c r="EPF54" s="1097"/>
      <c r="EPG54" s="1097"/>
      <c r="EPH54" s="1097"/>
      <c r="EPI54" s="1097"/>
      <c r="EPJ54" s="1097"/>
      <c r="EPK54" s="1097"/>
      <c r="EPL54" s="1097"/>
      <c r="EPM54" s="1097"/>
      <c r="EPN54" s="1097"/>
      <c r="EPO54" s="1097"/>
      <c r="EPP54" s="1097"/>
      <c r="EPQ54" s="1097"/>
      <c r="EPR54" s="1097"/>
      <c r="EPS54" s="1097"/>
      <c r="EPT54" s="1097"/>
      <c r="EPU54" s="1097"/>
      <c r="EPV54" s="1097"/>
      <c r="EPW54" s="1097"/>
      <c r="EPX54" s="1097"/>
      <c r="EPY54" s="1097"/>
      <c r="EPZ54" s="1097"/>
      <c r="EQA54" s="1097"/>
      <c r="EQB54" s="1097"/>
      <c r="EQC54" s="1097"/>
      <c r="EQD54" s="1097"/>
      <c r="EQE54" s="1097"/>
      <c r="EQF54" s="1097"/>
      <c r="EQG54" s="1097"/>
      <c r="EQH54" s="1097"/>
      <c r="EQI54" s="1097"/>
      <c r="EQJ54" s="1097"/>
      <c r="EQK54" s="1097"/>
      <c r="EQL54" s="1097"/>
      <c r="EQM54" s="1097"/>
      <c r="EQN54" s="1097"/>
      <c r="EQO54" s="1097"/>
      <c r="EQP54" s="1097"/>
      <c r="EQQ54" s="1097"/>
      <c r="EQR54" s="1097"/>
      <c r="EQS54" s="1097"/>
      <c r="EQT54" s="1097"/>
      <c r="EQU54" s="1097"/>
      <c r="EQV54" s="1097"/>
      <c r="EQW54" s="1097"/>
      <c r="EQX54" s="1097"/>
      <c r="EQY54" s="1097"/>
      <c r="EQZ54" s="1097"/>
      <c r="ERA54" s="1097"/>
      <c r="ERB54" s="1097"/>
      <c r="ERC54" s="1097"/>
      <c r="ERD54" s="1097"/>
      <c r="ERE54" s="1097"/>
      <c r="ERF54" s="1097"/>
      <c r="ERG54" s="1097"/>
      <c r="ERH54" s="1097"/>
      <c r="ERI54" s="1097"/>
      <c r="ERJ54" s="1097"/>
      <c r="ERK54" s="1097"/>
      <c r="ERL54" s="1097"/>
      <c r="ERM54" s="1097"/>
      <c r="ERN54" s="1097"/>
      <c r="ERO54" s="1097"/>
      <c r="ERP54" s="1097"/>
      <c r="ERQ54" s="1097"/>
      <c r="ERR54" s="1097"/>
      <c r="ERS54" s="1097"/>
      <c r="ERT54" s="1097"/>
      <c r="ERU54" s="1097"/>
      <c r="ERV54" s="1097"/>
      <c r="ERW54" s="1097"/>
      <c r="ERX54" s="1097"/>
      <c r="ERY54" s="1097"/>
      <c r="ERZ54" s="1097"/>
      <c r="ESA54" s="1097"/>
      <c r="ESB54" s="1097"/>
      <c r="ESC54" s="1097"/>
      <c r="ESD54" s="1097"/>
      <c r="ESE54" s="1097"/>
      <c r="ESF54" s="1097"/>
      <c r="ESG54" s="1097"/>
      <c r="ESH54" s="1097"/>
      <c r="ESI54" s="1097"/>
      <c r="ESJ54" s="1097"/>
      <c r="ESK54" s="1097"/>
      <c r="ESL54" s="1097"/>
      <c r="ESM54" s="1097"/>
      <c r="ESN54" s="1097"/>
      <c r="ESO54" s="1097"/>
      <c r="ESP54" s="1097"/>
      <c r="ESQ54" s="1097"/>
      <c r="ESR54" s="1097"/>
      <c r="ESS54" s="1097"/>
      <c r="EST54" s="1097"/>
      <c r="ESU54" s="1097"/>
      <c r="ESV54" s="1097"/>
      <c r="ESW54" s="1097"/>
      <c r="ESX54" s="1097"/>
      <c r="ESY54" s="1097"/>
      <c r="ESZ54" s="1097"/>
      <c r="ETA54" s="1097"/>
      <c r="ETB54" s="1097"/>
      <c r="ETC54" s="1097"/>
      <c r="ETD54" s="1097"/>
      <c r="ETE54" s="1097"/>
      <c r="ETF54" s="1097"/>
      <c r="ETG54" s="1097"/>
      <c r="ETH54" s="1097"/>
      <c r="ETI54" s="1097"/>
      <c r="ETJ54" s="1097"/>
      <c r="ETK54" s="1097"/>
      <c r="ETL54" s="1097"/>
      <c r="ETM54" s="1097"/>
      <c r="ETN54" s="1097"/>
      <c r="ETO54" s="1097"/>
      <c r="ETP54" s="1097"/>
      <c r="ETQ54" s="1097"/>
      <c r="ETR54" s="1097"/>
      <c r="ETS54" s="1097"/>
      <c r="ETT54" s="1097"/>
      <c r="ETU54" s="1097"/>
      <c r="ETV54" s="1097"/>
      <c r="ETW54" s="1097"/>
      <c r="ETX54" s="1097"/>
      <c r="ETY54" s="1097"/>
      <c r="ETZ54" s="1097"/>
      <c r="EUA54" s="1097"/>
      <c r="EUB54" s="1097"/>
      <c r="EUC54" s="1097"/>
      <c r="EUD54" s="1097"/>
      <c r="EUE54" s="1097"/>
      <c r="EUF54" s="1097"/>
      <c r="EUG54" s="1097"/>
      <c r="EUH54" s="1097"/>
      <c r="EUI54" s="1097"/>
      <c r="EUJ54" s="1097"/>
      <c r="EUK54" s="1097"/>
      <c r="EUL54" s="1097"/>
      <c r="EUM54" s="1097"/>
      <c r="EUN54" s="1097"/>
      <c r="EUO54" s="1097"/>
      <c r="EUP54" s="1097"/>
      <c r="EUQ54" s="1097"/>
      <c r="EUR54" s="1097"/>
      <c r="EUS54" s="1097"/>
      <c r="EUT54" s="1097"/>
      <c r="EUU54" s="1097"/>
      <c r="EUV54" s="1097"/>
      <c r="EUW54" s="1097"/>
      <c r="EUX54" s="1097"/>
      <c r="EUY54" s="1097"/>
      <c r="EUZ54" s="1097"/>
      <c r="EVA54" s="1097"/>
      <c r="EVB54" s="1097"/>
      <c r="EVC54" s="1097"/>
      <c r="EVD54" s="1097"/>
      <c r="EVE54" s="1097"/>
      <c r="EVF54" s="1097"/>
      <c r="EVG54" s="1097"/>
      <c r="EVH54" s="1097"/>
      <c r="EVI54" s="1097"/>
      <c r="EVJ54" s="1097"/>
      <c r="EVK54" s="1097"/>
      <c r="EVL54" s="1097"/>
      <c r="EVM54" s="1097"/>
      <c r="EVN54" s="1097"/>
      <c r="EVO54" s="1097"/>
      <c r="EVP54" s="1097"/>
      <c r="EVQ54" s="1097"/>
      <c r="EVR54" s="1097"/>
      <c r="EVS54" s="1097"/>
      <c r="EVT54" s="1097"/>
      <c r="EVU54" s="1097"/>
      <c r="EVV54" s="1097"/>
      <c r="EVW54" s="1097"/>
      <c r="EVX54" s="1097"/>
      <c r="EVY54" s="1097"/>
      <c r="EVZ54" s="1097"/>
      <c r="EWA54" s="1097"/>
      <c r="EWB54" s="1097"/>
      <c r="EWC54" s="1097"/>
      <c r="EWD54" s="1097"/>
      <c r="EWE54" s="1097"/>
      <c r="EWF54" s="1097"/>
      <c r="EWG54" s="1097"/>
      <c r="EWH54" s="1097"/>
      <c r="EWI54" s="1097"/>
      <c r="EWJ54" s="1097"/>
      <c r="EWK54" s="1097"/>
      <c r="EWL54" s="1097"/>
      <c r="EWM54" s="1097"/>
      <c r="EWN54" s="1097"/>
      <c r="EWO54" s="1097"/>
      <c r="EWP54" s="1097"/>
      <c r="EWQ54" s="1097"/>
      <c r="EWR54" s="1097"/>
      <c r="EWS54" s="1097"/>
      <c r="EWT54" s="1097"/>
      <c r="EWU54" s="1097"/>
      <c r="EWV54" s="1097"/>
      <c r="EWW54" s="1097"/>
      <c r="EWX54" s="1097"/>
      <c r="EWY54" s="1097"/>
      <c r="EWZ54" s="1097"/>
      <c r="EXA54" s="1097"/>
      <c r="EXB54" s="1097"/>
      <c r="EXC54" s="1097"/>
      <c r="EXD54" s="1097"/>
      <c r="EXE54" s="1097"/>
      <c r="EXF54" s="1097"/>
      <c r="EXG54" s="1097"/>
      <c r="EXH54" s="1097"/>
      <c r="EXI54" s="1097"/>
      <c r="EXJ54" s="1097"/>
      <c r="EXK54" s="1097"/>
      <c r="EXL54" s="1097"/>
      <c r="EXM54" s="1097"/>
      <c r="EXN54" s="1097"/>
      <c r="EXO54" s="1097"/>
      <c r="EXP54" s="1097"/>
      <c r="EXQ54" s="1097"/>
      <c r="EXR54" s="1097"/>
      <c r="EXS54" s="1097"/>
      <c r="EXT54" s="1097"/>
      <c r="EXU54" s="1097"/>
      <c r="EXV54" s="1097"/>
      <c r="EXW54" s="1097"/>
      <c r="EXX54" s="1097"/>
      <c r="EXY54" s="1097"/>
      <c r="EXZ54" s="1097"/>
      <c r="EYA54" s="1097"/>
      <c r="EYB54" s="1097"/>
      <c r="EYC54" s="1097"/>
      <c r="EYD54" s="1097"/>
      <c r="EYE54" s="1097"/>
      <c r="EYF54" s="1097"/>
      <c r="EYG54" s="1097"/>
      <c r="EYH54" s="1097"/>
      <c r="EYI54" s="1097"/>
      <c r="EYJ54" s="1097"/>
      <c r="EYK54" s="1097"/>
      <c r="EYL54" s="1097"/>
      <c r="EYM54" s="1097"/>
      <c r="EYN54" s="1097"/>
      <c r="EYO54" s="1097"/>
      <c r="EYP54" s="1097"/>
      <c r="EYQ54" s="1097"/>
      <c r="EYR54" s="1097"/>
      <c r="EYS54" s="1097"/>
      <c r="EYT54" s="1097"/>
      <c r="EYU54" s="1097"/>
      <c r="EYV54" s="1097"/>
      <c r="EYW54" s="1097"/>
      <c r="EYX54" s="1097"/>
      <c r="EYY54" s="1097"/>
      <c r="EYZ54" s="1097"/>
      <c r="EZA54" s="1097"/>
      <c r="EZB54" s="1097"/>
      <c r="EZC54" s="1097"/>
      <c r="EZD54" s="1097"/>
      <c r="EZE54" s="1097"/>
      <c r="EZF54" s="1097"/>
      <c r="EZG54" s="1097"/>
      <c r="EZH54" s="1097"/>
      <c r="EZI54" s="1097"/>
      <c r="EZJ54" s="1097"/>
      <c r="EZK54" s="1097"/>
      <c r="EZL54" s="1097"/>
      <c r="EZM54" s="1097"/>
      <c r="EZN54" s="1097"/>
      <c r="EZO54" s="1097"/>
      <c r="EZP54" s="1097"/>
      <c r="EZQ54" s="1097"/>
      <c r="EZR54" s="1097"/>
      <c r="EZS54" s="1097"/>
      <c r="EZT54" s="1097"/>
      <c r="EZU54" s="1097"/>
      <c r="EZV54" s="1097"/>
      <c r="EZW54" s="1097"/>
      <c r="EZX54" s="1097"/>
      <c r="EZY54" s="1097"/>
      <c r="EZZ54" s="1097"/>
      <c r="FAA54" s="1097"/>
      <c r="FAB54" s="1097"/>
      <c r="FAC54" s="1097"/>
      <c r="FAD54" s="1097"/>
      <c r="FAE54" s="1097"/>
      <c r="FAF54" s="1097"/>
      <c r="FAG54" s="1097"/>
      <c r="FAH54" s="1097"/>
      <c r="FAI54" s="1097"/>
      <c r="FAS54" s="1097"/>
      <c r="FAT54" s="1097"/>
      <c r="FAU54" s="1097"/>
      <c r="FAV54" s="1097"/>
      <c r="FAW54" s="1097"/>
      <c r="FAX54" s="1097"/>
      <c r="FAY54" s="1097"/>
      <c r="FAZ54" s="1097"/>
      <c r="FBA54" s="1097"/>
      <c r="FBB54" s="1097"/>
      <c r="FBC54" s="1097"/>
      <c r="FBD54" s="1097"/>
      <c r="FBE54" s="1097"/>
      <c r="FBF54" s="1097"/>
      <c r="FBG54" s="1097"/>
      <c r="FBH54" s="1097"/>
      <c r="FBI54" s="1097"/>
      <c r="FBJ54" s="1097"/>
      <c r="FBK54" s="1097"/>
      <c r="FBL54" s="1097"/>
      <c r="FBM54" s="1097"/>
      <c r="FBN54" s="1097"/>
      <c r="FBO54" s="1097"/>
      <c r="FBP54" s="1097"/>
      <c r="FBQ54" s="1097"/>
      <c r="FBR54" s="1097"/>
      <c r="FBS54" s="1097"/>
      <c r="FBT54" s="1097"/>
      <c r="FBU54" s="1097"/>
      <c r="FBV54" s="1097"/>
      <c r="FBW54" s="1097"/>
      <c r="FBX54" s="1097"/>
      <c r="FBY54" s="1097"/>
      <c r="FBZ54" s="1097"/>
      <c r="FCA54" s="1097"/>
      <c r="FCB54" s="1097"/>
      <c r="FCC54" s="1097"/>
      <c r="FCD54" s="1097"/>
      <c r="FCE54" s="1097"/>
      <c r="FCF54" s="1097"/>
      <c r="FCG54" s="1097"/>
      <c r="FCH54" s="1097"/>
      <c r="FCI54" s="1097"/>
      <c r="FCJ54" s="1097"/>
      <c r="FCK54" s="1097"/>
      <c r="FCL54" s="1097"/>
      <c r="FCM54" s="1097"/>
      <c r="FCN54" s="1097"/>
      <c r="FCO54" s="1097"/>
      <c r="FCP54" s="1097"/>
      <c r="FCQ54" s="1097"/>
      <c r="FCR54" s="1097"/>
      <c r="FCS54" s="1097"/>
      <c r="FCT54" s="1097"/>
      <c r="FCU54" s="1097"/>
      <c r="FCV54" s="1097"/>
      <c r="FCW54" s="1097"/>
      <c r="FCX54" s="1097"/>
      <c r="FCY54" s="1097"/>
      <c r="FCZ54" s="1097"/>
      <c r="FDA54" s="1097"/>
      <c r="FDB54" s="1097"/>
      <c r="FDC54" s="1097"/>
      <c r="FDD54" s="1097"/>
      <c r="FDE54" s="1097"/>
      <c r="FDF54" s="1097"/>
      <c r="FDG54" s="1097"/>
      <c r="FDH54" s="1097"/>
      <c r="FDI54" s="1097"/>
      <c r="FDJ54" s="1097"/>
      <c r="FDK54" s="1097"/>
      <c r="FDL54" s="1097"/>
      <c r="FDM54" s="1097"/>
      <c r="FDN54" s="1097"/>
      <c r="FDO54" s="1097"/>
      <c r="FDP54" s="1097"/>
      <c r="FDQ54" s="1097"/>
      <c r="FDR54" s="1097"/>
      <c r="FDS54" s="1097"/>
      <c r="FDT54" s="1097"/>
      <c r="FDU54" s="1097"/>
      <c r="FDV54" s="1097"/>
      <c r="FDW54" s="1097"/>
      <c r="FDX54" s="1097"/>
      <c r="FDY54" s="1097"/>
      <c r="FDZ54" s="1097"/>
      <c r="FEA54" s="1097"/>
      <c r="FEB54" s="1097"/>
      <c r="FEC54" s="1097"/>
      <c r="FED54" s="1097"/>
      <c r="FEE54" s="1097"/>
      <c r="FEF54" s="1097"/>
      <c r="FEG54" s="1097"/>
      <c r="FEH54" s="1097"/>
      <c r="FEI54" s="1097"/>
      <c r="FEJ54" s="1097"/>
      <c r="FEK54" s="1097"/>
      <c r="FEL54" s="1097"/>
      <c r="FEM54" s="1097"/>
      <c r="FEN54" s="1097"/>
      <c r="FEO54" s="1097"/>
      <c r="FEP54" s="1097"/>
      <c r="FEQ54" s="1097"/>
      <c r="FER54" s="1097"/>
      <c r="FES54" s="1097"/>
      <c r="FET54" s="1097"/>
      <c r="FEU54" s="1097"/>
      <c r="FEV54" s="1097"/>
      <c r="FEW54" s="1097"/>
      <c r="FEX54" s="1097"/>
      <c r="FEY54" s="1097"/>
      <c r="FEZ54" s="1097"/>
      <c r="FFA54" s="1097"/>
      <c r="FFB54" s="1097"/>
      <c r="FFC54" s="1097"/>
      <c r="FFD54" s="1097"/>
      <c r="FFE54" s="1097"/>
      <c r="FFF54" s="1097"/>
      <c r="FFG54" s="1097"/>
      <c r="FFH54" s="1097"/>
      <c r="FFI54" s="1097"/>
      <c r="FFJ54" s="1097"/>
      <c r="FFK54" s="1097"/>
      <c r="FFL54" s="1097"/>
      <c r="FFM54" s="1097"/>
      <c r="FFN54" s="1097"/>
      <c r="FFO54" s="1097"/>
      <c r="FFP54" s="1097"/>
      <c r="FFQ54" s="1097"/>
      <c r="FFR54" s="1097"/>
      <c r="FFS54" s="1097"/>
      <c r="FFT54" s="1097"/>
      <c r="FFU54" s="1097"/>
      <c r="FFV54" s="1097"/>
      <c r="FFW54" s="1097"/>
      <c r="FFX54" s="1097"/>
      <c r="FFY54" s="1097"/>
      <c r="FFZ54" s="1097"/>
      <c r="FGA54" s="1097"/>
      <c r="FGB54" s="1097"/>
      <c r="FGC54" s="1097"/>
      <c r="FGD54" s="1097"/>
      <c r="FGE54" s="1097"/>
      <c r="FGF54" s="1097"/>
      <c r="FGG54" s="1097"/>
      <c r="FGH54" s="1097"/>
      <c r="FGI54" s="1097"/>
      <c r="FGJ54" s="1097"/>
      <c r="FGK54" s="1097"/>
      <c r="FGL54" s="1097"/>
      <c r="FGM54" s="1097"/>
      <c r="FGN54" s="1097"/>
      <c r="FGO54" s="1097"/>
      <c r="FGP54" s="1097"/>
      <c r="FGQ54" s="1097"/>
      <c r="FGR54" s="1097"/>
      <c r="FGS54" s="1097"/>
      <c r="FGT54" s="1097"/>
      <c r="FGU54" s="1097"/>
      <c r="FGV54" s="1097"/>
      <c r="FGW54" s="1097"/>
      <c r="FGX54" s="1097"/>
      <c r="FGY54" s="1097"/>
      <c r="FGZ54" s="1097"/>
      <c r="FHA54" s="1097"/>
      <c r="FHB54" s="1097"/>
      <c r="FHC54" s="1097"/>
      <c r="FHD54" s="1097"/>
      <c r="FHE54" s="1097"/>
      <c r="FHF54" s="1097"/>
      <c r="FHG54" s="1097"/>
      <c r="FHH54" s="1097"/>
      <c r="FHI54" s="1097"/>
      <c r="FHJ54" s="1097"/>
      <c r="FHK54" s="1097"/>
      <c r="FHL54" s="1097"/>
      <c r="FHM54" s="1097"/>
      <c r="FHN54" s="1097"/>
      <c r="FHO54" s="1097"/>
      <c r="FHP54" s="1097"/>
      <c r="FHQ54" s="1097"/>
      <c r="FHR54" s="1097"/>
      <c r="FHS54" s="1097"/>
      <c r="FHT54" s="1097"/>
      <c r="FHU54" s="1097"/>
      <c r="FHV54" s="1097"/>
      <c r="FHW54" s="1097"/>
      <c r="FHX54" s="1097"/>
      <c r="FHY54" s="1097"/>
      <c r="FHZ54" s="1097"/>
      <c r="FIA54" s="1097"/>
      <c r="FIB54" s="1097"/>
      <c r="FIC54" s="1097"/>
      <c r="FID54" s="1097"/>
      <c r="FIE54" s="1097"/>
      <c r="FIF54" s="1097"/>
      <c r="FIG54" s="1097"/>
      <c r="FIH54" s="1097"/>
      <c r="FII54" s="1097"/>
      <c r="FIJ54" s="1097"/>
      <c r="FIK54" s="1097"/>
      <c r="FIL54" s="1097"/>
      <c r="FIM54" s="1097"/>
      <c r="FIN54" s="1097"/>
      <c r="FIO54" s="1097"/>
      <c r="FIP54" s="1097"/>
      <c r="FIQ54" s="1097"/>
      <c r="FIR54" s="1097"/>
      <c r="FIS54" s="1097"/>
      <c r="FIT54" s="1097"/>
      <c r="FIU54" s="1097"/>
      <c r="FIV54" s="1097"/>
      <c r="FIW54" s="1097"/>
      <c r="FIX54" s="1097"/>
      <c r="FIY54" s="1097"/>
      <c r="FIZ54" s="1097"/>
      <c r="FJA54" s="1097"/>
      <c r="FJB54" s="1097"/>
      <c r="FJC54" s="1097"/>
      <c r="FJD54" s="1097"/>
      <c r="FJE54" s="1097"/>
      <c r="FJF54" s="1097"/>
      <c r="FJG54" s="1097"/>
      <c r="FJH54" s="1097"/>
      <c r="FJI54" s="1097"/>
      <c r="FJJ54" s="1097"/>
      <c r="FJK54" s="1097"/>
      <c r="FJL54" s="1097"/>
      <c r="FJM54" s="1097"/>
      <c r="FJN54" s="1097"/>
      <c r="FJO54" s="1097"/>
      <c r="FJP54" s="1097"/>
      <c r="FJQ54" s="1097"/>
      <c r="FJR54" s="1097"/>
      <c r="FJS54" s="1097"/>
      <c r="FJT54" s="1097"/>
      <c r="FJU54" s="1097"/>
      <c r="FJV54" s="1097"/>
      <c r="FJW54" s="1097"/>
      <c r="FJX54" s="1097"/>
      <c r="FJY54" s="1097"/>
      <c r="FJZ54" s="1097"/>
      <c r="FKA54" s="1097"/>
      <c r="FKB54" s="1097"/>
      <c r="FKC54" s="1097"/>
      <c r="FKD54" s="1097"/>
      <c r="FKE54" s="1097"/>
      <c r="FKF54" s="1097"/>
      <c r="FKG54" s="1097"/>
      <c r="FKH54" s="1097"/>
      <c r="FKI54" s="1097"/>
      <c r="FKJ54" s="1097"/>
      <c r="FKK54" s="1097"/>
      <c r="FKL54" s="1097"/>
      <c r="FKM54" s="1097"/>
      <c r="FKN54" s="1097"/>
      <c r="FKO54" s="1097"/>
      <c r="FKP54" s="1097"/>
      <c r="FKQ54" s="1097"/>
      <c r="FKR54" s="1097"/>
      <c r="FKS54" s="1097"/>
      <c r="FKT54" s="1097"/>
      <c r="FKU54" s="1097"/>
      <c r="FKV54" s="1097"/>
      <c r="FKW54" s="1097"/>
      <c r="FKX54" s="1097"/>
      <c r="FKY54" s="1097"/>
      <c r="FKZ54" s="1097"/>
      <c r="FLA54" s="1097"/>
      <c r="FLB54" s="1097"/>
      <c r="FLC54" s="1097"/>
      <c r="FLD54" s="1097"/>
      <c r="FLE54" s="1097"/>
      <c r="FLF54" s="1097"/>
      <c r="FLG54" s="1097"/>
      <c r="FLH54" s="1097"/>
      <c r="FLI54" s="1097"/>
      <c r="FLJ54" s="1097"/>
      <c r="FLK54" s="1097"/>
      <c r="FLL54" s="1097"/>
      <c r="FLM54" s="1097"/>
      <c r="FLN54" s="1097"/>
      <c r="FLO54" s="1097"/>
      <c r="FLP54" s="1097"/>
      <c r="FLQ54" s="1097"/>
      <c r="FLR54" s="1097"/>
      <c r="FLS54" s="1097"/>
      <c r="FLT54" s="1097"/>
      <c r="FLU54" s="1097"/>
      <c r="FLV54" s="1097"/>
      <c r="FLW54" s="1097"/>
      <c r="FLX54" s="1097"/>
      <c r="FLY54" s="1097"/>
      <c r="FLZ54" s="1097"/>
      <c r="FMA54" s="1097"/>
      <c r="FMB54" s="1097"/>
      <c r="FMC54" s="1097"/>
      <c r="FMD54" s="1097"/>
      <c r="FME54" s="1097"/>
      <c r="FMF54" s="1097"/>
      <c r="FMG54" s="1097"/>
      <c r="FMH54" s="1097"/>
      <c r="FMI54" s="1097"/>
      <c r="FMJ54" s="1097"/>
      <c r="FMK54" s="1097"/>
      <c r="FML54" s="1097"/>
      <c r="FMM54" s="1097"/>
      <c r="FMN54" s="1097"/>
      <c r="FMO54" s="1097"/>
      <c r="FMP54" s="1097"/>
      <c r="FMQ54" s="1097"/>
      <c r="FMR54" s="1097"/>
      <c r="FMS54" s="1097"/>
      <c r="FMT54" s="1097"/>
      <c r="FMU54" s="1097"/>
      <c r="FMV54" s="1097"/>
      <c r="FMW54" s="1097"/>
      <c r="FMX54" s="1097"/>
      <c r="FMY54" s="1097"/>
      <c r="FMZ54" s="1097"/>
      <c r="FNA54" s="1097"/>
      <c r="FNB54" s="1097"/>
      <c r="FNC54" s="1097"/>
      <c r="FND54" s="1097"/>
      <c r="FNE54" s="1097"/>
      <c r="FNF54" s="1097"/>
      <c r="FNG54" s="1097"/>
      <c r="FNH54" s="1097"/>
      <c r="FNI54" s="1097"/>
      <c r="FNJ54" s="1097"/>
      <c r="FNK54" s="1097"/>
      <c r="FNL54" s="1097"/>
      <c r="FNM54" s="1097"/>
      <c r="FNN54" s="1097"/>
      <c r="FNO54" s="1097"/>
      <c r="FNP54" s="1097"/>
      <c r="FNQ54" s="1097"/>
      <c r="FNR54" s="1097"/>
      <c r="FNS54" s="1097"/>
      <c r="FNT54" s="1097"/>
      <c r="FNU54" s="1097"/>
      <c r="FNV54" s="1097"/>
      <c r="FNW54" s="1097"/>
      <c r="FNX54" s="1097"/>
      <c r="FNY54" s="1097"/>
      <c r="FNZ54" s="1097"/>
      <c r="FOA54" s="1097"/>
      <c r="FOB54" s="1097"/>
      <c r="FOC54" s="1097"/>
      <c r="FOD54" s="1097"/>
      <c r="FOE54" s="1097"/>
      <c r="FOF54" s="1097"/>
      <c r="FOG54" s="1097"/>
      <c r="FOH54" s="1097"/>
      <c r="FOI54" s="1097"/>
      <c r="FOJ54" s="1097"/>
      <c r="FOK54" s="1097"/>
      <c r="FOL54" s="1097"/>
      <c r="FOM54" s="1097"/>
      <c r="FON54" s="1097"/>
      <c r="FOO54" s="1097"/>
      <c r="FOP54" s="1097"/>
      <c r="FOQ54" s="1097"/>
      <c r="FOR54" s="1097"/>
      <c r="FOS54" s="1097"/>
      <c r="FOT54" s="1097"/>
      <c r="FOU54" s="1097"/>
      <c r="FOV54" s="1097"/>
      <c r="FOW54" s="1097"/>
      <c r="FOX54" s="1097"/>
      <c r="FOY54" s="1097"/>
      <c r="FOZ54" s="1097"/>
      <c r="FPA54" s="1097"/>
      <c r="FPB54" s="1097"/>
      <c r="FPC54" s="1097"/>
      <c r="FPD54" s="1097"/>
      <c r="FPE54" s="1097"/>
      <c r="FPF54" s="1097"/>
      <c r="FPG54" s="1097"/>
      <c r="FPH54" s="1097"/>
      <c r="FPI54" s="1097"/>
      <c r="FPJ54" s="1097"/>
      <c r="FPK54" s="1097"/>
      <c r="FPL54" s="1097"/>
      <c r="FPM54" s="1097"/>
      <c r="FPN54" s="1097"/>
      <c r="FPO54" s="1097"/>
      <c r="FPP54" s="1097"/>
      <c r="FPQ54" s="1097"/>
      <c r="FPR54" s="1097"/>
      <c r="FPS54" s="1097"/>
      <c r="FPT54" s="1097"/>
      <c r="FPU54" s="1097"/>
      <c r="FPV54" s="1097"/>
      <c r="FPW54" s="1097"/>
      <c r="FPX54" s="1097"/>
      <c r="FPY54" s="1097"/>
      <c r="FPZ54" s="1097"/>
      <c r="FQA54" s="1097"/>
      <c r="FQB54" s="1097"/>
      <c r="FQC54" s="1097"/>
      <c r="FQD54" s="1097"/>
      <c r="FQE54" s="1097"/>
      <c r="FQF54" s="1097"/>
      <c r="FQG54" s="1097"/>
      <c r="FQH54" s="1097"/>
      <c r="FQI54" s="1097"/>
      <c r="FQJ54" s="1097"/>
      <c r="FQK54" s="1097"/>
      <c r="FQL54" s="1097"/>
      <c r="FQM54" s="1097"/>
      <c r="FQN54" s="1097"/>
      <c r="FQO54" s="1097"/>
      <c r="FQP54" s="1097"/>
      <c r="FQQ54" s="1097"/>
      <c r="FQR54" s="1097"/>
      <c r="FQS54" s="1097"/>
      <c r="FQT54" s="1097"/>
      <c r="FQU54" s="1097"/>
      <c r="FQV54" s="1097"/>
      <c r="FQW54" s="1097"/>
      <c r="FQX54" s="1097"/>
      <c r="FQY54" s="1097"/>
      <c r="FQZ54" s="1097"/>
      <c r="FRA54" s="1097"/>
      <c r="FRB54" s="1097"/>
      <c r="FRC54" s="1097"/>
      <c r="FRD54" s="1097"/>
      <c r="FRE54" s="1097"/>
      <c r="FRF54" s="1097"/>
      <c r="FRG54" s="1097"/>
      <c r="FRH54" s="1097"/>
      <c r="FRI54" s="1097"/>
      <c r="FRJ54" s="1097"/>
      <c r="FRK54" s="1097"/>
      <c r="FRL54" s="1097"/>
      <c r="FRM54" s="1097"/>
      <c r="FRN54" s="1097"/>
      <c r="FRO54" s="1097"/>
      <c r="FRP54" s="1097"/>
      <c r="FRQ54" s="1097"/>
      <c r="FRR54" s="1097"/>
      <c r="FRS54" s="1097"/>
      <c r="FRT54" s="1097"/>
      <c r="FRU54" s="1097"/>
      <c r="FRV54" s="1097"/>
      <c r="FRW54" s="1097"/>
      <c r="FRX54" s="1097"/>
      <c r="FRY54" s="1097"/>
      <c r="FRZ54" s="1097"/>
      <c r="FSA54" s="1097"/>
      <c r="FSB54" s="1097"/>
      <c r="FSC54" s="1097"/>
      <c r="FSD54" s="1097"/>
      <c r="FSE54" s="1097"/>
      <c r="FSF54" s="1097"/>
      <c r="FSG54" s="1097"/>
      <c r="FSH54" s="1097"/>
      <c r="FSI54" s="1097"/>
      <c r="FSJ54" s="1097"/>
      <c r="FSK54" s="1097"/>
      <c r="FSL54" s="1097"/>
      <c r="FSM54" s="1097"/>
      <c r="FSN54" s="1097"/>
      <c r="FSO54" s="1097"/>
      <c r="FSP54" s="1097"/>
      <c r="FSQ54" s="1097"/>
      <c r="FSR54" s="1097"/>
      <c r="FSS54" s="1097"/>
      <c r="FST54" s="1097"/>
      <c r="FSU54" s="1097"/>
      <c r="FSV54" s="1097"/>
      <c r="FSW54" s="1097"/>
      <c r="FSX54" s="1097"/>
      <c r="FSY54" s="1097"/>
      <c r="FSZ54" s="1097"/>
      <c r="FTA54" s="1097"/>
      <c r="FTB54" s="1097"/>
      <c r="FTC54" s="1097"/>
      <c r="FTD54" s="1097"/>
      <c r="FTE54" s="1097"/>
      <c r="FTF54" s="1097"/>
      <c r="FTG54" s="1097"/>
      <c r="FTH54" s="1097"/>
      <c r="FTI54" s="1097"/>
      <c r="FTJ54" s="1097"/>
      <c r="FTK54" s="1097"/>
      <c r="FTL54" s="1097"/>
      <c r="FTM54" s="1097"/>
      <c r="FTN54" s="1097"/>
      <c r="FTO54" s="1097"/>
      <c r="FTP54" s="1097"/>
      <c r="FTQ54" s="1097"/>
      <c r="FTR54" s="1097"/>
      <c r="FTS54" s="1097"/>
      <c r="FTT54" s="1097"/>
      <c r="FTU54" s="1097"/>
      <c r="FTV54" s="1097"/>
      <c r="FTW54" s="1097"/>
      <c r="FTX54" s="1097"/>
      <c r="FTY54" s="1097"/>
      <c r="FTZ54" s="1097"/>
      <c r="FUA54" s="1097"/>
      <c r="FUB54" s="1097"/>
      <c r="FUC54" s="1097"/>
      <c r="FUD54" s="1097"/>
      <c r="FUE54" s="1097"/>
      <c r="FUF54" s="1097"/>
      <c r="FUG54" s="1097"/>
      <c r="FUH54" s="1097"/>
      <c r="FUI54" s="1097"/>
      <c r="FUJ54" s="1097"/>
      <c r="FUK54" s="1097"/>
      <c r="FUL54" s="1097"/>
      <c r="FUM54" s="1097"/>
      <c r="FUN54" s="1097"/>
      <c r="FUO54" s="1097"/>
      <c r="FUP54" s="1097"/>
      <c r="FUQ54" s="1097"/>
      <c r="FUR54" s="1097"/>
      <c r="FUS54" s="1097"/>
      <c r="FUT54" s="1097"/>
      <c r="FUU54" s="1097"/>
      <c r="FUV54" s="1097"/>
      <c r="FUW54" s="1097"/>
      <c r="FUX54" s="1097"/>
      <c r="FUY54" s="1097"/>
      <c r="FUZ54" s="1097"/>
      <c r="FVA54" s="1097"/>
      <c r="FVB54" s="1097"/>
      <c r="FVC54" s="1097"/>
      <c r="FVD54" s="1097"/>
      <c r="FVE54" s="1097"/>
      <c r="FVF54" s="1097"/>
      <c r="FVG54" s="1097"/>
      <c r="FVH54" s="1097"/>
      <c r="FVI54" s="1097"/>
      <c r="FVJ54" s="1097"/>
      <c r="FVK54" s="1097"/>
      <c r="FVL54" s="1097"/>
      <c r="FVM54" s="1097"/>
      <c r="FVN54" s="1097"/>
      <c r="FVO54" s="1097"/>
      <c r="FVP54" s="1097"/>
      <c r="FVQ54" s="1097"/>
      <c r="FVR54" s="1097"/>
      <c r="FVS54" s="1097"/>
      <c r="FVT54" s="1097"/>
      <c r="FVU54" s="1097"/>
      <c r="FVV54" s="1097"/>
      <c r="FVW54" s="1097"/>
      <c r="FVX54" s="1097"/>
      <c r="FVY54" s="1097"/>
      <c r="FVZ54" s="1097"/>
      <c r="FWA54" s="1097"/>
      <c r="FWB54" s="1097"/>
      <c r="FWC54" s="1097"/>
      <c r="FWD54" s="1097"/>
      <c r="FWE54" s="1097"/>
      <c r="FWF54" s="1097"/>
      <c r="FWG54" s="1097"/>
      <c r="FWH54" s="1097"/>
      <c r="FWI54" s="1097"/>
      <c r="FWJ54" s="1097"/>
      <c r="FWK54" s="1097"/>
      <c r="FWL54" s="1097"/>
      <c r="FWM54" s="1097"/>
      <c r="FWN54" s="1097"/>
      <c r="FWO54" s="1097"/>
      <c r="FWP54" s="1097"/>
      <c r="FWQ54" s="1097"/>
      <c r="FWR54" s="1097"/>
      <c r="FWS54" s="1097"/>
      <c r="FWT54" s="1097"/>
      <c r="FWU54" s="1097"/>
      <c r="FWV54" s="1097"/>
      <c r="FWW54" s="1097"/>
      <c r="FWX54" s="1097"/>
      <c r="FWY54" s="1097"/>
      <c r="FWZ54" s="1097"/>
      <c r="FXA54" s="1097"/>
      <c r="FXB54" s="1097"/>
      <c r="FXC54" s="1097"/>
      <c r="FXD54" s="1097"/>
      <c r="FXE54" s="1097"/>
      <c r="FXF54" s="1097"/>
      <c r="FXG54" s="1097"/>
      <c r="FXH54" s="1097"/>
      <c r="FXI54" s="1097"/>
      <c r="FXJ54" s="1097"/>
      <c r="FXK54" s="1097"/>
      <c r="FXL54" s="1097"/>
      <c r="FXM54" s="1097"/>
      <c r="FXN54" s="1097"/>
      <c r="FXO54" s="1097"/>
      <c r="FXP54" s="1097"/>
      <c r="FXQ54" s="1097"/>
      <c r="FXR54" s="1097"/>
      <c r="FXS54" s="1097"/>
      <c r="FXT54" s="1097"/>
      <c r="FXU54" s="1097"/>
      <c r="FXV54" s="1097"/>
      <c r="FXW54" s="1097"/>
      <c r="FXX54" s="1097"/>
      <c r="FXY54" s="1097"/>
      <c r="FXZ54" s="1097"/>
      <c r="FYA54" s="1097"/>
      <c r="FYB54" s="1097"/>
      <c r="FYC54" s="1097"/>
      <c r="FYD54" s="1097"/>
      <c r="FYE54" s="1097"/>
      <c r="FYF54" s="1097"/>
      <c r="FYG54" s="1097"/>
      <c r="FYH54" s="1097"/>
      <c r="FYI54" s="1097"/>
      <c r="FYJ54" s="1097"/>
      <c r="FYK54" s="1097"/>
      <c r="FYL54" s="1097"/>
      <c r="FYM54" s="1097"/>
      <c r="FYN54" s="1097"/>
      <c r="FYO54" s="1097"/>
      <c r="FYP54" s="1097"/>
      <c r="FYQ54" s="1097"/>
      <c r="FYR54" s="1097"/>
      <c r="FYS54" s="1097"/>
      <c r="FYT54" s="1097"/>
      <c r="FYU54" s="1097"/>
      <c r="FYV54" s="1097"/>
      <c r="FYW54" s="1097"/>
      <c r="FYX54" s="1097"/>
      <c r="FYY54" s="1097"/>
      <c r="FYZ54" s="1097"/>
      <c r="FZA54" s="1097"/>
      <c r="FZB54" s="1097"/>
      <c r="FZC54" s="1097"/>
      <c r="FZD54" s="1097"/>
      <c r="FZE54" s="1097"/>
      <c r="FZF54" s="1097"/>
      <c r="FZG54" s="1097"/>
      <c r="FZH54" s="1097"/>
      <c r="FZI54" s="1097"/>
      <c r="FZJ54" s="1097"/>
      <c r="FZK54" s="1097"/>
      <c r="FZL54" s="1097"/>
      <c r="FZM54" s="1097"/>
      <c r="FZN54" s="1097"/>
      <c r="FZO54" s="1097"/>
      <c r="FZP54" s="1097"/>
      <c r="FZQ54" s="1097"/>
      <c r="FZR54" s="1097"/>
      <c r="FZS54" s="1097"/>
      <c r="FZT54" s="1097"/>
      <c r="FZU54" s="1097"/>
      <c r="FZV54" s="1097"/>
      <c r="FZW54" s="1097"/>
      <c r="FZX54" s="1097"/>
      <c r="FZY54" s="1097"/>
      <c r="FZZ54" s="1097"/>
      <c r="GAA54" s="1097"/>
      <c r="GAB54" s="1097"/>
      <c r="GAC54" s="1097"/>
      <c r="GAD54" s="1097"/>
      <c r="GAE54" s="1097"/>
      <c r="GAF54" s="1097"/>
      <c r="GAG54" s="1097"/>
      <c r="GAH54" s="1097"/>
      <c r="GAI54" s="1097"/>
      <c r="GAJ54" s="1097"/>
      <c r="GAK54" s="1097"/>
      <c r="GAL54" s="1097"/>
      <c r="GAM54" s="1097"/>
      <c r="GAN54" s="1097"/>
      <c r="GAO54" s="1097"/>
      <c r="GAP54" s="1097"/>
      <c r="GAQ54" s="1097"/>
      <c r="GAR54" s="1097"/>
      <c r="GAS54" s="1097"/>
      <c r="GAT54" s="1097"/>
      <c r="GAU54" s="1097"/>
      <c r="GAV54" s="1097"/>
      <c r="GAW54" s="1097"/>
      <c r="GAX54" s="1097"/>
      <c r="GAY54" s="1097"/>
      <c r="GAZ54" s="1097"/>
      <c r="GBA54" s="1097"/>
      <c r="GBB54" s="1097"/>
      <c r="GBC54" s="1097"/>
      <c r="GBD54" s="1097"/>
      <c r="GBE54" s="1097"/>
      <c r="GBF54" s="1097"/>
      <c r="GBG54" s="1097"/>
      <c r="GBH54" s="1097"/>
      <c r="GBI54" s="1097"/>
      <c r="GBJ54" s="1097"/>
      <c r="GBK54" s="1097"/>
      <c r="GBL54" s="1097"/>
      <c r="GBM54" s="1097"/>
      <c r="GBN54" s="1097"/>
      <c r="GBO54" s="1097"/>
      <c r="GBP54" s="1097"/>
      <c r="GBQ54" s="1097"/>
      <c r="GBR54" s="1097"/>
      <c r="GBS54" s="1097"/>
      <c r="GBT54" s="1097"/>
      <c r="GBU54" s="1097"/>
      <c r="GBV54" s="1097"/>
      <c r="GBW54" s="1097"/>
      <c r="GBX54" s="1097"/>
      <c r="GBY54" s="1097"/>
      <c r="GBZ54" s="1097"/>
      <c r="GCA54" s="1097"/>
      <c r="GCB54" s="1097"/>
      <c r="GCC54" s="1097"/>
      <c r="GCD54" s="1097"/>
      <c r="GCE54" s="1097"/>
      <c r="GCF54" s="1097"/>
      <c r="GCG54" s="1097"/>
      <c r="GCH54" s="1097"/>
      <c r="GCI54" s="1097"/>
      <c r="GCJ54" s="1097"/>
      <c r="GCK54" s="1097"/>
      <c r="GCL54" s="1097"/>
      <c r="GCM54" s="1097"/>
      <c r="GCN54" s="1097"/>
      <c r="GCO54" s="1097"/>
      <c r="GCP54" s="1097"/>
      <c r="GCQ54" s="1097"/>
      <c r="GCR54" s="1097"/>
      <c r="GCS54" s="1097"/>
      <c r="GCT54" s="1097"/>
      <c r="GCU54" s="1097"/>
      <c r="GCV54" s="1097"/>
      <c r="GCW54" s="1097"/>
      <c r="GCX54" s="1097"/>
      <c r="GCY54" s="1097"/>
      <c r="GCZ54" s="1097"/>
      <c r="GDA54" s="1097"/>
      <c r="GDB54" s="1097"/>
      <c r="GDC54" s="1097"/>
      <c r="GDD54" s="1097"/>
      <c r="GDE54" s="1097"/>
      <c r="GDF54" s="1097"/>
      <c r="GDG54" s="1097"/>
      <c r="GDH54" s="1097"/>
      <c r="GDI54" s="1097"/>
      <c r="GDJ54" s="1097"/>
      <c r="GDK54" s="1097"/>
      <c r="GDL54" s="1097"/>
      <c r="GDM54" s="1097"/>
      <c r="GDN54" s="1097"/>
      <c r="GDO54" s="1097"/>
      <c r="GDP54" s="1097"/>
      <c r="GDQ54" s="1097"/>
      <c r="GDR54" s="1097"/>
      <c r="GDS54" s="1097"/>
      <c r="GDT54" s="1097"/>
      <c r="GDU54" s="1097"/>
      <c r="GDV54" s="1097"/>
      <c r="GDW54" s="1097"/>
      <c r="GDX54" s="1097"/>
      <c r="GDY54" s="1097"/>
      <c r="GDZ54" s="1097"/>
      <c r="GEA54" s="1097"/>
      <c r="GEB54" s="1097"/>
      <c r="GEC54" s="1097"/>
      <c r="GED54" s="1097"/>
      <c r="GEE54" s="1097"/>
      <c r="GEF54" s="1097"/>
      <c r="GEG54" s="1097"/>
      <c r="GEH54" s="1097"/>
      <c r="GEI54" s="1097"/>
      <c r="GEJ54" s="1097"/>
      <c r="GEK54" s="1097"/>
      <c r="GEL54" s="1097"/>
      <c r="GEM54" s="1097"/>
      <c r="GEN54" s="1097"/>
      <c r="GEO54" s="1097"/>
      <c r="GEP54" s="1097"/>
      <c r="GEQ54" s="1097"/>
      <c r="GER54" s="1097"/>
      <c r="GES54" s="1097"/>
      <c r="GET54" s="1097"/>
      <c r="GEU54" s="1097"/>
      <c r="GEV54" s="1097"/>
      <c r="GEW54" s="1097"/>
      <c r="GEX54" s="1097"/>
      <c r="GEY54" s="1097"/>
      <c r="GEZ54" s="1097"/>
      <c r="GFA54" s="1097"/>
      <c r="GFB54" s="1097"/>
      <c r="GFC54" s="1097"/>
      <c r="GFD54" s="1097"/>
      <c r="GFE54" s="1097"/>
      <c r="GFF54" s="1097"/>
      <c r="GFG54" s="1097"/>
      <c r="GFH54" s="1097"/>
      <c r="GFI54" s="1097"/>
      <c r="GFJ54" s="1097"/>
      <c r="GFK54" s="1097"/>
      <c r="GFL54" s="1097"/>
      <c r="GFM54" s="1097"/>
      <c r="GFN54" s="1097"/>
      <c r="GFO54" s="1097"/>
      <c r="GFP54" s="1097"/>
      <c r="GFQ54" s="1097"/>
      <c r="GFR54" s="1097"/>
      <c r="GFS54" s="1097"/>
      <c r="GFT54" s="1097"/>
      <c r="GFU54" s="1097"/>
      <c r="GFV54" s="1097"/>
      <c r="GFW54" s="1097"/>
      <c r="GFX54" s="1097"/>
      <c r="GFY54" s="1097"/>
      <c r="GFZ54" s="1097"/>
      <c r="GGA54" s="1097"/>
      <c r="GGB54" s="1097"/>
      <c r="GGC54" s="1097"/>
      <c r="GGD54" s="1097"/>
      <c r="GGE54" s="1097"/>
      <c r="GGF54" s="1097"/>
      <c r="GGG54" s="1097"/>
      <c r="GGH54" s="1097"/>
      <c r="GGI54" s="1097"/>
      <c r="GGJ54" s="1097"/>
      <c r="GGK54" s="1097"/>
      <c r="GGL54" s="1097"/>
      <c r="GGM54" s="1097"/>
      <c r="GGN54" s="1097"/>
      <c r="GGO54" s="1097"/>
      <c r="GGP54" s="1097"/>
      <c r="GGQ54" s="1097"/>
      <c r="GGR54" s="1097"/>
      <c r="GGS54" s="1097"/>
      <c r="GGT54" s="1097"/>
      <c r="GGU54" s="1097"/>
      <c r="GGV54" s="1097"/>
      <c r="GGW54" s="1097"/>
      <c r="GGX54" s="1097"/>
      <c r="GGY54" s="1097"/>
      <c r="GGZ54" s="1097"/>
      <c r="GHA54" s="1097"/>
      <c r="GHB54" s="1097"/>
      <c r="GHC54" s="1097"/>
      <c r="GHD54" s="1097"/>
      <c r="GHE54" s="1097"/>
      <c r="GHF54" s="1097"/>
      <c r="GHG54" s="1097"/>
      <c r="GHH54" s="1097"/>
      <c r="GHI54" s="1097"/>
      <c r="GHJ54" s="1097"/>
      <c r="GHK54" s="1097"/>
      <c r="GHL54" s="1097"/>
      <c r="GHM54" s="1097"/>
      <c r="GHN54" s="1097"/>
      <c r="GHO54" s="1097"/>
      <c r="GHP54" s="1097"/>
      <c r="GHQ54" s="1097"/>
      <c r="GHR54" s="1097"/>
      <c r="GHS54" s="1097"/>
      <c r="GHT54" s="1097"/>
      <c r="GHU54" s="1097"/>
      <c r="GHV54" s="1097"/>
      <c r="GHW54" s="1097"/>
      <c r="GHX54" s="1097"/>
      <c r="GHY54" s="1097"/>
      <c r="GHZ54" s="1097"/>
      <c r="GIA54" s="1097"/>
      <c r="GIB54" s="1097"/>
      <c r="GIC54" s="1097"/>
      <c r="GID54" s="1097"/>
      <c r="GIE54" s="1097"/>
      <c r="GIF54" s="1097"/>
      <c r="GIG54" s="1097"/>
      <c r="GIH54" s="1097"/>
      <c r="GII54" s="1097"/>
      <c r="GIJ54" s="1097"/>
      <c r="GIK54" s="1097"/>
      <c r="GIL54" s="1097"/>
      <c r="GIM54" s="1097"/>
      <c r="GIN54" s="1097"/>
      <c r="GIO54" s="1097"/>
      <c r="GIP54" s="1097"/>
      <c r="GIQ54" s="1097"/>
      <c r="GIR54" s="1097"/>
      <c r="GIS54" s="1097"/>
      <c r="GIT54" s="1097"/>
      <c r="GIU54" s="1097"/>
      <c r="GIV54" s="1097"/>
      <c r="GIW54" s="1097"/>
      <c r="GIX54" s="1097"/>
      <c r="GIY54" s="1097"/>
      <c r="GIZ54" s="1097"/>
      <c r="GJA54" s="1097"/>
      <c r="GJB54" s="1097"/>
      <c r="GJC54" s="1097"/>
      <c r="GJD54" s="1097"/>
      <c r="GJE54" s="1097"/>
      <c r="GJF54" s="1097"/>
      <c r="GJG54" s="1097"/>
      <c r="GJH54" s="1097"/>
      <c r="GJI54" s="1097"/>
      <c r="GJJ54" s="1097"/>
      <c r="GJK54" s="1097"/>
      <c r="GJL54" s="1097"/>
      <c r="GJM54" s="1097"/>
      <c r="GJN54" s="1097"/>
      <c r="GJO54" s="1097"/>
      <c r="GJP54" s="1097"/>
      <c r="GJQ54" s="1097"/>
      <c r="GJR54" s="1097"/>
      <c r="GJS54" s="1097"/>
      <c r="GJT54" s="1097"/>
      <c r="GJU54" s="1097"/>
      <c r="GJV54" s="1097"/>
      <c r="GJW54" s="1097"/>
      <c r="GJX54" s="1097"/>
      <c r="GJY54" s="1097"/>
      <c r="GJZ54" s="1097"/>
      <c r="GKA54" s="1097"/>
      <c r="GKB54" s="1097"/>
      <c r="GKC54" s="1097"/>
      <c r="GKD54" s="1097"/>
      <c r="GKE54" s="1097"/>
      <c r="GKF54" s="1097"/>
      <c r="GKG54" s="1097"/>
      <c r="GKH54" s="1097"/>
      <c r="GKI54" s="1097"/>
      <c r="GKJ54" s="1097"/>
      <c r="GKK54" s="1097"/>
      <c r="GKL54" s="1097"/>
      <c r="GKM54" s="1097"/>
      <c r="GKN54" s="1097"/>
      <c r="GKO54" s="1097"/>
      <c r="GKP54" s="1097"/>
      <c r="GKQ54" s="1097"/>
      <c r="GKR54" s="1097"/>
      <c r="GKS54" s="1097"/>
      <c r="GKT54" s="1097"/>
      <c r="GKU54" s="1097"/>
      <c r="GKV54" s="1097"/>
      <c r="GKW54" s="1097"/>
      <c r="GKX54" s="1097"/>
      <c r="GKY54" s="1097"/>
      <c r="GKZ54" s="1097"/>
      <c r="GLA54" s="1097"/>
      <c r="GLB54" s="1097"/>
      <c r="GLC54" s="1097"/>
      <c r="GLD54" s="1097"/>
      <c r="GLE54" s="1097"/>
      <c r="GLF54" s="1097"/>
      <c r="GLG54" s="1097"/>
      <c r="GLH54" s="1097"/>
      <c r="GLI54" s="1097"/>
      <c r="GLJ54" s="1097"/>
      <c r="GLK54" s="1097"/>
      <c r="GLL54" s="1097"/>
      <c r="GLM54" s="1097"/>
      <c r="GLN54" s="1097"/>
      <c r="GLO54" s="1097"/>
      <c r="GLP54" s="1097"/>
      <c r="GLQ54" s="1097"/>
      <c r="GLR54" s="1097"/>
      <c r="GLS54" s="1097"/>
      <c r="GLT54" s="1097"/>
      <c r="GLU54" s="1097"/>
      <c r="GLV54" s="1097"/>
      <c r="GLW54" s="1097"/>
      <c r="GLX54" s="1097"/>
      <c r="GLY54" s="1097"/>
      <c r="GLZ54" s="1097"/>
      <c r="GMA54" s="1097"/>
      <c r="GMB54" s="1097"/>
      <c r="GMC54" s="1097"/>
      <c r="GMD54" s="1097"/>
      <c r="GME54" s="1097"/>
      <c r="GMF54" s="1097"/>
      <c r="GMG54" s="1097"/>
      <c r="GMH54" s="1097"/>
      <c r="GMI54" s="1097"/>
      <c r="GMJ54" s="1097"/>
      <c r="GMK54" s="1097"/>
      <c r="GML54" s="1097"/>
      <c r="GMM54" s="1097"/>
      <c r="GMN54" s="1097"/>
      <c r="GMO54" s="1097"/>
      <c r="GMP54" s="1097"/>
      <c r="GMQ54" s="1097"/>
      <c r="GMR54" s="1097"/>
      <c r="GMS54" s="1097"/>
      <c r="GMT54" s="1097"/>
      <c r="GMU54" s="1097"/>
      <c r="GMV54" s="1097"/>
      <c r="GMW54" s="1097"/>
      <c r="GMX54" s="1097"/>
      <c r="GMY54" s="1097"/>
      <c r="GMZ54" s="1097"/>
      <c r="GNA54" s="1097"/>
      <c r="GNB54" s="1097"/>
      <c r="GNC54" s="1097"/>
      <c r="GND54" s="1097"/>
      <c r="GNE54" s="1097"/>
      <c r="GNF54" s="1097"/>
      <c r="GNG54" s="1097"/>
      <c r="GNH54" s="1097"/>
      <c r="GNI54" s="1097"/>
      <c r="GNJ54" s="1097"/>
      <c r="GNK54" s="1097"/>
      <c r="GNL54" s="1097"/>
      <c r="GNM54" s="1097"/>
      <c r="GNN54" s="1097"/>
      <c r="GNO54" s="1097"/>
      <c r="GNY54" s="1097"/>
      <c r="GNZ54" s="1097"/>
      <c r="GOA54" s="1097"/>
      <c r="GOB54" s="1097"/>
      <c r="GOC54" s="1097"/>
      <c r="GOD54" s="1097"/>
      <c r="GOE54" s="1097"/>
      <c r="GOF54" s="1097"/>
      <c r="GOG54" s="1097"/>
      <c r="GOH54" s="1097"/>
      <c r="GOI54" s="1097"/>
      <c r="GOJ54" s="1097"/>
      <c r="GOK54" s="1097"/>
      <c r="GOL54" s="1097"/>
      <c r="GOM54" s="1097"/>
      <c r="GON54" s="1097"/>
      <c r="GOO54" s="1097"/>
      <c r="GOP54" s="1097"/>
      <c r="GOQ54" s="1097"/>
      <c r="GOR54" s="1097"/>
      <c r="GOS54" s="1097"/>
      <c r="GOT54" s="1097"/>
      <c r="GOU54" s="1097"/>
      <c r="GOV54" s="1097"/>
      <c r="GOW54" s="1097"/>
      <c r="GOX54" s="1097"/>
      <c r="GOY54" s="1097"/>
      <c r="GOZ54" s="1097"/>
      <c r="GPA54" s="1097"/>
      <c r="GPB54" s="1097"/>
      <c r="GPC54" s="1097"/>
      <c r="GPD54" s="1097"/>
      <c r="GPE54" s="1097"/>
      <c r="GPF54" s="1097"/>
      <c r="GPG54" s="1097"/>
      <c r="GPH54" s="1097"/>
      <c r="GPI54" s="1097"/>
      <c r="GPJ54" s="1097"/>
      <c r="GPK54" s="1097"/>
      <c r="GPL54" s="1097"/>
      <c r="GPM54" s="1097"/>
      <c r="GPN54" s="1097"/>
      <c r="GPO54" s="1097"/>
      <c r="GPP54" s="1097"/>
      <c r="GPQ54" s="1097"/>
      <c r="GPR54" s="1097"/>
      <c r="GPS54" s="1097"/>
      <c r="GPT54" s="1097"/>
      <c r="GPU54" s="1097"/>
      <c r="GPV54" s="1097"/>
      <c r="GPW54" s="1097"/>
      <c r="GPX54" s="1097"/>
      <c r="GPY54" s="1097"/>
      <c r="GPZ54" s="1097"/>
      <c r="GQA54" s="1097"/>
      <c r="GQB54" s="1097"/>
      <c r="GQC54" s="1097"/>
      <c r="GQD54" s="1097"/>
      <c r="GQE54" s="1097"/>
      <c r="GQF54" s="1097"/>
      <c r="GQG54" s="1097"/>
      <c r="GQH54" s="1097"/>
      <c r="GQI54" s="1097"/>
      <c r="GQJ54" s="1097"/>
      <c r="GQK54" s="1097"/>
      <c r="GQL54" s="1097"/>
      <c r="GQM54" s="1097"/>
      <c r="GQN54" s="1097"/>
      <c r="GQO54" s="1097"/>
      <c r="GQP54" s="1097"/>
      <c r="GQQ54" s="1097"/>
      <c r="GQR54" s="1097"/>
      <c r="GQS54" s="1097"/>
      <c r="GQT54" s="1097"/>
      <c r="GQU54" s="1097"/>
      <c r="GQV54" s="1097"/>
      <c r="GQW54" s="1097"/>
      <c r="GQX54" s="1097"/>
      <c r="GQY54" s="1097"/>
      <c r="GQZ54" s="1097"/>
      <c r="GRA54" s="1097"/>
      <c r="GRB54" s="1097"/>
      <c r="GRC54" s="1097"/>
      <c r="GRD54" s="1097"/>
      <c r="GRE54" s="1097"/>
      <c r="GRF54" s="1097"/>
      <c r="GRG54" s="1097"/>
      <c r="GRH54" s="1097"/>
      <c r="GRI54" s="1097"/>
      <c r="GRJ54" s="1097"/>
      <c r="GRK54" s="1097"/>
      <c r="GRL54" s="1097"/>
      <c r="GRM54" s="1097"/>
      <c r="GRN54" s="1097"/>
      <c r="GRO54" s="1097"/>
      <c r="GRP54" s="1097"/>
      <c r="GRQ54" s="1097"/>
      <c r="GRR54" s="1097"/>
      <c r="GRS54" s="1097"/>
      <c r="GRT54" s="1097"/>
      <c r="GRU54" s="1097"/>
      <c r="GRV54" s="1097"/>
      <c r="GRW54" s="1097"/>
      <c r="GRX54" s="1097"/>
      <c r="GRY54" s="1097"/>
      <c r="GRZ54" s="1097"/>
      <c r="GSA54" s="1097"/>
      <c r="GSB54" s="1097"/>
      <c r="GSC54" s="1097"/>
      <c r="GSD54" s="1097"/>
      <c r="GSE54" s="1097"/>
      <c r="GSF54" s="1097"/>
      <c r="GSG54" s="1097"/>
      <c r="GSH54" s="1097"/>
      <c r="GSI54" s="1097"/>
      <c r="GSJ54" s="1097"/>
      <c r="GSK54" s="1097"/>
      <c r="GSL54" s="1097"/>
      <c r="GSM54" s="1097"/>
      <c r="GSN54" s="1097"/>
      <c r="GSO54" s="1097"/>
      <c r="GSP54" s="1097"/>
      <c r="GSQ54" s="1097"/>
      <c r="GSR54" s="1097"/>
      <c r="GSS54" s="1097"/>
      <c r="GST54" s="1097"/>
      <c r="GSU54" s="1097"/>
      <c r="GSV54" s="1097"/>
      <c r="GSW54" s="1097"/>
      <c r="GSX54" s="1097"/>
      <c r="GSY54" s="1097"/>
      <c r="GSZ54" s="1097"/>
      <c r="GTA54" s="1097"/>
      <c r="GTB54" s="1097"/>
      <c r="GTC54" s="1097"/>
      <c r="GTD54" s="1097"/>
      <c r="GTE54" s="1097"/>
      <c r="GTF54" s="1097"/>
      <c r="GTG54" s="1097"/>
      <c r="GTH54" s="1097"/>
      <c r="GTI54" s="1097"/>
      <c r="GTJ54" s="1097"/>
      <c r="GTK54" s="1097"/>
      <c r="GTL54" s="1097"/>
      <c r="GTM54" s="1097"/>
      <c r="GTN54" s="1097"/>
      <c r="GTO54" s="1097"/>
      <c r="GTP54" s="1097"/>
      <c r="GTQ54" s="1097"/>
      <c r="GTR54" s="1097"/>
      <c r="GTS54" s="1097"/>
      <c r="GTT54" s="1097"/>
      <c r="GTU54" s="1097"/>
      <c r="GTV54" s="1097"/>
      <c r="GTW54" s="1097"/>
      <c r="GTX54" s="1097"/>
      <c r="GTY54" s="1097"/>
      <c r="GTZ54" s="1097"/>
      <c r="GUA54" s="1097"/>
      <c r="GUB54" s="1097"/>
      <c r="GUC54" s="1097"/>
      <c r="GUD54" s="1097"/>
      <c r="GUE54" s="1097"/>
      <c r="GUF54" s="1097"/>
      <c r="GUG54" s="1097"/>
      <c r="GUH54" s="1097"/>
      <c r="GUI54" s="1097"/>
      <c r="GUJ54" s="1097"/>
      <c r="GUK54" s="1097"/>
      <c r="GUL54" s="1097"/>
      <c r="GUM54" s="1097"/>
      <c r="GUN54" s="1097"/>
      <c r="GUO54" s="1097"/>
      <c r="GUP54" s="1097"/>
      <c r="GUQ54" s="1097"/>
      <c r="GUR54" s="1097"/>
      <c r="GUS54" s="1097"/>
      <c r="GUT54" s="1097"/>
      <c r="GUU54" s="1097"/>
      <c r="GUV54" s="1097"/>
      <c r="GUW54" s="1097"/>
      <c r="GUX54" s="1097"/>
      <c r="GUY54" s="1097"/>
      <c r="GUZ54" s="1097"/>
      <c r="GVA54" s="1097"/>
      <c r="GVB54" s="1097"/>
      <c r="GVC54" s="1097"/>
      <c r="GVD54" s="1097"/>
      <c r="GVE54" s="1097"/>
      <c r="GVF54" s="1097"/>
      <c r="GVG54" s="1097"/>
      <c r="GVH54" s="1097"/>
      <c r="GVI54" s="1097"/>
      <c r="GVJ54" s="1097"/>
      <c r="GVK54" s="1097"/>
      <c r="GVL54" s="1097"/>
      <c r="GVM54" s="1097"/>
      <c r="GVN54" s="1097"/>
      <c r="GVO54" s="1097"/>
      <c r="GVP54" s="1097"/>
      <c r="GVQ54" s="1097"/>
      <c r="GVR54" s="1097"/>
      <c r="GVS54" s="1097"/>
      <c r="GVT54" s="1097"/>
      <c r="GVU54" s="1097"/>
      <c r="GVV54" s="1097"/>
      <c r="GVW54" s="1097"/>
      <c r="GVX54" s="1097"/>
      <c r="GVY54" s="1097"/>
      <c r="GVZ54" s="1097"/>
      <c r="GWA54" s="1097"/>
      <c r="GWB54" s="1097"/>
      <c r="GWC54" s="1097"/>
      <c r="GWD54" s="1097"/>
      <c r="GWE54" s="1097"/>
      <c r="GWF54" s="1097"/>
      <c r="GWG54" s="1097"/>
      <c r="GWH54" s="1097"/>
      <c r="GWI54" s="1097"/>
      <c r="GWJ54" s="1097"/>
      <c r="GWK54" s="1097"/>
      <c r="GWL54" s="1097"/>
      <c r="GWM54" s="1097"/>
      <c r="GWN54" s="1097"/>
      <c r="GWO54" s="1097"/>
      <c r="GWP54" s="1097"/>
      <c r="GWQ54" s="1097"/>
      <c r="GWR54" s="1097"/>
      <c r="GWS54" s="1097"/>
      <c r="GWT54" s="1097"/>
      <c r="GWU54" s="1097"/>
      <c r="GWV54" s="1097"/>
      <c r="GWW54" s="1097"/>
      <c r="GWX54" s="1097"/>
      <c r="GWY54" s="1097"/>
      <c r="GWZ54" s="1097"/>
      <c r="GXA54" s="1097"/>
      <c r="GXB54" s="1097"/>
      <c r="GXC54" s="1097"/>
      <c r="GXD54" s="1097"/>
      <c r="GXE54" s="1097"/>
      <c r="GXF54" s="1097"/>
      <c r="GXG54" s="1097"/>
      <c r="GXH54" s="1097"/>
      <c r="GXI54" s="1097"/>
      <c r="GXJ54" s="1097"/>
      <c r="GXK54" s="1097"/>
      <c r="GXL54" s="1097"/>
      <c r="GXM54" s="1097"/>
      <c r="GXN54" s="1097"/>
      <c r="GXO54" s="1097"/>
      <c r="GXP54" s="1097"/>
      <c r="GXQ54" s="1097"/>
      <c r="GXR54" s="1097"/>
      <c r="GXS54" s="1097"/>
      <c r="GXT54" s="1097"/>
      <c r="GXU54" s="1097"/>
      <c r="GXV54" s="1097"/>
      <c r="GXW54" s="1097"/>
      <c r="GXX54" s="1097"/>
      <c r="GXY54" s="1097"/>
      <c r="GXZ54" s="1097"/>
      <c r="GYA54" s="1097"/>
      <c r="GYB54" s="1097"/>
      <c r="GYC54" s="1097"/>
      <c r="GYD54" s="1097"/>
      <c r="GYE54" s="1097"/>
      <c r="GYF54" s="1097"/>
      <c r="GYG54" s="1097"/>
      <c r="GYH54" s="1097"/>
      <c r="GYI54" s="1097"/>
      <c r="GYJ54" s="1097"/>
      <c r="GYK54" s="1097"/>
      <c r="GYL54" s="1097"/>
      <c r="GYM54" s="1097"/>
      <c r="GYN54" s="1097"/>
      <c r="GYO54" s="1097"/>
      <c r="GYP54" s="1097"/>
      <c r="GYQ54" s="1097"/>
      <c r="GYR54" s="1097"/>
      <c r="GYS54" s="1097"/>
      <c r="GYT54" s="1097"/>
      <c r="GYU54" s="1097"/>
      <c r="GYV54" s="1097"/>
      <c r="GYW54" s="1097"/>
      <c r="GYX54" s="1097"/>
      <c r="GYY54" s="1097"/>
      <c r="GYZ54" s="1097"/>
      <c r="GZA54" s="1097"/>
      <c r="GZB54" s="1097"/>
      <c r="GZC54" s="1097"/>
      <c r="GZD54" s="1097"/>
      <c r="GZE54" s="1097"/>
      <c r="GZF54" s="1097"/>
      <c r="GZG54" s="1097"/>
      <c r="GZH54" s="1097"/>
      <c r="GZI54" s="1097"/>
      <c r="GZJ54" s="1097"/>
      <c r="GZK54" s="1097"/>
      <c r="GZL54" s="1097"/>
      <c r="GZM54" s="1097"/>
      <c r="GZN54" s="1097"/>
      <c r="GZO54" s="1097"/>
      <c r="GZP54" s="1097"/>
      <c r="GZQ54" s="1097"/>
      <c r="GZR54" s="1097"/>
      <c r="GZS54" s="1097"/>
      <c r="GZT54" s="1097"/>
      <c r="GZU54" s="1097"/>
      <c r="GZV54" s="1097"/>
      <c r="GZW54" s="1097"/>
      <c r="GZX54" s="1097"/>
      <c r="GZY54" s="1097"/>
      <c r="GZZ54" s="1097"/>
      <c r="HAA54" s="1097"/>
      <c r="HAB54" s="1097"/>
      <c r="HAC54" s="1097"/>
      <c r="HAD54" s="1097"/>
      <c r="HAE54" s="1097"/>
      <c r="HAF54" s="1097"/>
      <c r="HAG54" s="1097"/>
      <c r="HAH54" s="1097"/>
      <c r="HAI54" s="1097"/>
      <c r="HAJ54" s="1097"/>
      <c r="HAK54" s="1097"/>
      <c r="HAL54" s="1097"/>
      <c r="HAM54" s="1097"/>
      <c r="HAN54" s="1097"/>
      <c r="HAO54" s="1097"/>
      <c r="HAP54" s="1097"/>
      <c r="HAQ54" s="1097"/>
      <c r="HAR54" s="1097"/>
      <c r="HAS54" s="1097"/>
      <c r="HAT54" s="1097"/>
      <c r="HAU54" s="1097"/>
      <c r="HAV54" s="1097"/>
      <c r="HAW54" s="1097"/>
      <c r="HAX54" s="1097"/>
      <c r="HAY54" s="1097"/>
      <c r="HAZ54" s="1097"/>
      <c r="HBA54" s="1097"/>
      <c r="HBB54" s="1097"/>
      <c r="HBC54" s="1097"/>
      <c r="HBD54" s="1097"/>
      <c r="HBE54" s="1097"/>
      <c r="HBF54" s="1097"/>
      <c r="HBG54" s="1097"/>
      <c r="HBH54" s="1097"/>
      <c r="HBI54" s="1097"/>
      <c r="HBJ54" s="1097"/>
      <c r="HBK54" s="1097"/>
      <c r="HBL54" s="1097"/>
      <c r="HBM54" s="1097"/>
      <c r="HBN54" s="1097"/>
      <c r="HBO54" s="1097"/>
      <c r="HBP54" s="1097"/>
      <c r="HBQ54" s="1097"/>
      <c r="HBR54" s="1097"/>
      <c r="HBS54" s="1097"/>
      <c r="HBT54" s="1097"/>
      <c r="HBU54" s="1097"/>
      <c r="HBV54" s="1097"/>
      <c r="HBW54" s="1097"/>
      <c r="HBX54" s="1097"/>
      <c r="HBY54" s="1097"/>
      <c r="HBZ54" s="1097"/>
      <c r="HCA54" s="1097"/>
      <c r="HCB54" s="1097"/>
      <c r="HCC54" s="1097"/>
      <c r="HCD54" s="1097"/>
      <c r="HCE54" s="1097"/>
      <c r="HCF54" s="1097"/>
      <c r="HCG54" s="1097"/>
      <c r="HCH54" s="1097"/>
      <c r="HCI54" s="1097"/>
      <c r="HCJ54" s="1097"/>
      <c r="HCK54" s="1097"/>
      <c r="HCL54" s="1097"/>
      <c r="HCM54" s="1097"/>
      <c r="HCN54" s="1097"/>
      <c r="HCO54" s="1097"/>
      <c r="HCP54" s="1097"/>
      <c r="HCQ54" s="1097"/>
      <c r="HCR54" s="1097"/>
      <c r="HCS54" s="1097"/>
      <c r="HCT54" s="1097"/>
      <c r="HCU54" s="1097"/>
      <c r="HCV54" s="1097"/>
      <c r="HCW54" s="1097"/>
      <c r="HCX54" s="1097"/>
      <c r="HCY54" s="1097"/>
      <c r="HCZ54" s="1097"/>
      <c r="HDA54" s="1097"/>
      <c r="HDB54" s="1097"/>
      <c r="HDC54" s="1097"/>
      <c r="HDD54" s="1097"/>
      <c r="HDE54" s="1097"/>
      <c r="HDF54" s="1097"/>
      <c r="HDG54" s="1097"/>
      <c r="HDH54" s="1097"/>
      <c r="HDI54" s="1097"/>
      <c r="HDJ54" s="1097"/>
      <c r="HDK54" s="1097"/>
      <c r="HDL54" s="1097"/>
      <c r="HDM54" s="1097"/>
      <c r="HDN54" s="1097"/>
      <c r="HDO54" s="1097"/>
      <c r="HDP54" s="1097"/>
      <c r="HDQ54" s="1097"/>
      <c r="HDR54" s="1097"/>
      <c r="HDS54" s="1097"/>
      <c r="HDT54" s="1097"/>
      <c r="HDU54" s="1097"/>
      <c r="HDV54" s="1097"/>
      <c r="HDW54" s="1097"/>
      <c r="HDX54" s="1097"/>
      <c r="HDY54" s="1097"/>
      <c r="HDZ54" s="1097"/>
      <c r="HEA54" s="1097"/>
      <c r="HEB54" s="1097"/>
      <c r="HEC54" s="1097"/>
      <c r="HED54" s="1097"/>
      <c r="HEE54" s="1097"/>
      <c r="HEF54" s="1097"/>
      <c r="HEG54" s="1097"/>
      <c r="HEH54" s="1097"/>
      <c r="HEI54" s="1097"/>
      <c r="HEJ54" s="1097"/>
      <c r="HEK54" s="1097"/>
      <c r="HEL54" s="1097"/>
      <c r="HEM54" s="1097"/>
      <c r="HEN54" s="1097"/>
      <c r="HEO54" s="1097"/>
      <c r="HEP54" s="1097"/>
      <c r="HEQ54" s="1097"/>
      <c r="HER54" s="1097"/>
      <c r="HES54" s="1097"/>
      <c r="HET54" s="1097"/>
      <c r="HEU54" s="1097"/>
      <c r="HEV54" s="1097"/>
      <c r="HEW54" s="1097"/>
      <c r="HEX54" s="1097"/>
      <c r="HEY54" s="1097"/>
      <c r="HEZ54" s="1097"/>
      <c r="HFA54" s="1097"/>
      <c r="HFB54" s="1097"/>
      <c r="HFC54" s="1097"/>
      <c r="HFD54" s="1097"/>
      <c r="HFE54" s="1097"/>
      <c r="HFF54" s="1097"/>
      <c r="HFG54" s="1097"/>
      <c r="HFH54" s="1097"/>
      <c r="HFI54" s="1097"/>
      <c r="HFJ54" s="1097"/>
      <c r="HFK54" s="1097"/>
      <c r="HFL54" s="1097"/>
      <c r="HFM54" s="1097"/>
      <c r="HFN54" s="1097"/>
      <c r="HFO54" s="1097"/>
      <c r="HFP54" s="1097"/>
      <c r="HFQ54" s="1097"/>
      <c r="HFR54" s="1097"/>
      <c r="HFS54" s="1097"/>
      <c r="HFT54" s="1097"/>
      <c r="HFU54" s="1097"/>
      <c r="HFV54" s="1097"/>
      <c r="HFW54" s="1097"/>
      <c r="HFX54" s="1097"/>
      <c r="HFY54" s="1097"/>
      <c r="HFZ54" s="1097"/>
      <c r="HGA54" s="1097"/>
      <c r="HGB54" s="1097"/>
      <c r="HGC54" s="1097"/>
      <c r="HGD54" s="1097"/>
      <c r="HGE54" s="1097"/>
      <c r="HGF54" s="1097"/>
      <c r="HGG54" s="1097"/>
      <c r="HGH54" s="1097"/>
      <c r="HGI54" s="1097"/>
      <c r="HGJ54" s="1097"/>
      <c r="HGK54" s="1097"/>
      <c r="HGL54" s="1097"/>
      <c r="HGM54" s="1097"/>
      <c r="HGN54" s="1097"/>
      <c r="HGO54" s="1097"/>
      <c r="HGP54" s="1097"/>
      <c r="HGQ54" s="1097"/>
      <c r="HGR54" s="1097"/>
      <c r="HGS54" s="1097"/>
      <c r="HGT54" s="1097"/>
      <c r="HGU54" s="1097"/>
      <c r="HGV54" s="1097"/>
      <c r="HGW54" s="1097"/>
      <c r="HGX54" s="1097"/>
      <c r="HGY54" s="1097"/>
      <c r="HGZ54" s="1097"/>
      <c r="HHA54" s="1097"/>
      <c r="HHB54" s="1097"/>
      <c r="HHC54" s="1097"/>
      <c r="HHD54" s="1097"/>
      <c r="HHE54" s="1097"/>
      <c r="HHF54" s="1097"/>
      <c r="HHG54" s="1097"/>
      <c r="HHH54" s="1097"/>
      <c r="HHI54" s="1097"/>
      <c r="HHJ54" s="1097"/>
      <c r="HHK54" s="1097"/>
      <c r="HHL54" s="1097"/>
      <c r="HHM54" s="1097"/>
      <c r="HHN54" s="1097"/>
      <c r="HHO54" s="1097"/>
      <c r="HHP54" s="1097"/>
      <c r="HHQ54" s="1097"/>
      <c r="HHR54" s="1097"/>
      <c r="HHS54" s="1097"/>
      <c r="HHT54" s="1097"/>
      <c r="HHU54" s="1097"/>
      <c r="HHV54" s="1097"/>
      <c r="HHW54" s="1097"/>
      <c r="HHX54" s="1097"/>
      <c r="HHY54" s="1097"/>
      <c r="HHZ54" s="1097"/>
      <c r="HIA54" s="1097"/>
      <c r="HIB54" s="1097"/>
      <c r="HIC54" s="1097"/>
      <c r="HID54" s="1097"/>
      <c r="HIE54" s="1097"/>
      <c r="HIF54" s="1097"/>
      <c r="HIG54" s="1097"/>
      <c r="HIH54" s="1097"/>
      <c r="HII54" s="1097"/>
      <c r="HIJ54" s="1097"/>
      <c r="HIK54" s="1097"/>
      <c r="HIL54" s="1097"/>
      <c r="HIM54" s="1097"/>
      <c r="HIN54" s="1097"/>
      <c r="HIO54" s="1097"/>
      <c r="HIP54" s="1097"/>
      <c r="HIQ54" s="1097"/>
      <c r="HIR54" s="1097"/>
      <c r="HIS54" s="1097"/>
      <c r="HIT54" s="1097"/>
      <c r="HIU54" s="1097"/>
      <c r="HIV54" s="1097"/>
      <c r="HIW54" s="1097"/>
      <c r="HIX54" s="1097"/>
      <c r="HIY54" s="1097"/>
      <c r="HIZ54" s="1097"/>
      <c r="HJA54" s="1097"/>
      <c r="HJB54" s="1097"/>
      <c r="HJC54" s="1097"/>
      <c r="HJD54" s="1097"/>
      <c r="HJE54" s="1097"/>
      <c r="HJF54" s="1097"/>
      <c r="HJG54" s="1097"/>
      <c r="HJH54" s="1097"/>
      <c r="HJI54" s="1097"/>
      <c r="HJJ54" s="1097"/>
      <c r="HJK54" s="1097"/>
      <c r="HJL54" s="1097"/>
      <c r="HJM54" s="1097"/>
      <c r="HJN54" s="1097"/>
      <c r="HJO54" s="1097"/>
      <c r="HJP54" s="1097"/>
      <c r="HJQ54" s="1097"/>
      <c r="HJR54" s="1097"/>
      <c r="HJS54" s="1097"/>
      <c r="HJT54" s="1097"/>
      <c r="HJU54" s="1097"/>
      <c r="HJV54" s="1097"/>
      <c r="HJW54" s="1097"/>
      <c r="HJX54" s="1097"/>
      <c r="HJY54" s="1097"/>
      <c r="HJZ54" s="1097"/>
      <c r="HKA54" s="1097"/>
      <c r="HKB54" s="1097"/>
      <c r="HKC54" s="1097"/>
      <c r="HKD54" s="1097"/>
      <c r="HKE54" s="1097"/>
      <c r="HKF54" s="1097"/>
      <c r="HKG54" s="1097"/>
      <c r="HKH54" s="1097"/>
      <c r="HKI54" s="1097"/>
      <c r="HKJ54" s="1097"/>
      <c r="HKK54" s="1097"/>
      <c r="HKL54" s="1097"/>
      <c r="HKM54" s="1097"/>
      <c r="HKN54" s="1097"/>
      <c r="HKO54" s="1097"/>
      <c r="HKP54" s="1097"/>
      <c r="HKQ54" s="1097"/>
      <c r="HKR54" s="1097"/>
      <c r="HKS54" s="1097"/>
      <c r="HKT54" s="1097"/>
      <c r="HKU54" s="1097"/>
      <c r="HKV54" s="1097"/>
      <c r="HKW54" s="1097"/>
      <c r="HKX54" s="1097"/>
      <c r="HKY54" s="1097"/>
      <c r="HKZ54" s="1097"/>
      <c r="HLA54" s="1097"/>
      <c r="HLB54" s="1097"/>
      <c r="HLC54" s="1097"/>
      <c r="HLD54" s="1097"/>
      <c r="HLE54" s="1097"/>
      <c r="HLF54" s="1097"/>
      <c r="HLG54" s="1097"/>
      <c r="HLH54" s="1097"/>
      <c r="HLI54" s="1097"/>
      <c r="HLJ54" s="1097"/>
      <c r="HLK54" s="1097"/>
      <c r="HLL54" s="1097"/>
      <c r="HLM54" s="1097"/>
      <c r="HLN54" s="1097"/>
      <c r="HLO54" s="1097"/>
      <c r="HLP54" s="1097"/>
      <c r="HLQ54" s="1097"/>
      <c r="HLR54" s="1097"/>
      <c r="HLS54" s="1097"/>
      <c r="HLT54" s="1097"/>
      <c r="HLU54" s="1097"/>
      <c r="HLV54" s="1097"/>
      <c r="HLW54" s="1097"/>
      <c r="HLX54" s="1097"/>
      <c r="HLY54" s="1097"/>
      <c r="HLZ54" s="1097"/>
      <c r="HMA54" s="1097"/>
      <c r="HMB54" s="1097"/>
      <c r="HMC54" s="1097"/>
      <c r="HMD54" s="1097"/>
      <c r="HME54" s="1097"/>
      <c r="HMF54" s="1097"/>
      <c r="HMG54" s="1097"/>
      <c r="HMH54" s="1097"/>
      <c r="HMI54" s="1097"/>
      <c r="HMJ54" s="1097"/>
      <c r="HMK54" s="1097"/>
      <c r="HML54" s="1097"/>
      <c r="HMM54" s="1097"/>
      <c r="HMN54" s="1097"/>
      <c r="HMO54" s="1097"/>
      <c r="HMP54" s="1097"/>
      <c r="HMQ54" s="1097"/>
      <c r="HMR54" s="1097"/>
      <c r="HMS54" s="1097"/>
      <c r="HMT54" s="1097"/>
      <c r="HMU54" s="1097"/>
      <c r="HMV54" s="1097"/>
      <c r="HMW54" s="1097"/>
      <c r="HMX54" s="1097"/>
      <c r="HMY54" s="1097"/>
      <c r="HMZ54" s="1097"/>
      <c r="HNA54" s="1097"/>
      <c r="HNB54" s="1097"/>
      <c r="HNC54" s="1097"/>
      <c r="HND54" s="1097"/>
      <c r="HNE54" s="1097"/>
      <c r="HNF54" s="1097"/>
      <c r="HNG54" s="1097"/>
      <c r="HNH54" s="1097"/>
      <c r="HNI54" s="1097"/>
      <c r="HNJ54" s="1097"/>
      <c r="HNK54" s="1097"/>
      <c r="HNL54" s="1097"/>
      <c r="HNM54" s="1097"/>
      <c r="HNN54" s="1097"/>
      <c r="HNO54" s="1097"/>
      <c r="HNP54" s="1097"/>
      <c r="HNQ54" s="1097"/>
      <c r="HNR54" s="1097"/>
      <c r="HNS54" s="1097"/>
      <c r="HNT54" s="1097"/>
      <c r="HNU54" s="1097"/>
      <c r="HNV54" s="1097"/>
      <c r="HNW54" s="1097"/>
      <c r="HNX54" s="1097"/>
      <c r="HNY54" s="1097"/>
      <c r="HNZ54" s="1097"/>
      <c r="HOA54" s="1097"/>
      <c r="HOB54" s="1097"/>
      <c r="HOC54" s="1097"/>
      <c r="HOD54" s="1097"/>
      <c r="HOE54" s="1097"/>
      <c r="HOF54" s="1097"/>
      <c r="HOG54" s="1097"/>
      <c r="HOH54" s="1097"/>
      <c r="HOI54" s="1097"/>
      <c r="HOJ54" s="1097"/>
      <c r="HOK54" s="1097"/>
      <c r="HOL54" s="1097"/>
      <c r="HOM54" s="1097"/>
      <c r="HON54" s="1097"/>
      <c r="HOO54" s="1097"/>
      <c r="HOP54" s="1097"/>
      <c r="HOQ54" s="1097"/>
      <c r="HOR54" s="1097"/>
      <c r="HOS54" s="1097"/>
      <c r="HOT54" s="1097"/>
      <c r="HOU54" s="1097"/>
      <c r="HOV54" s="1097"/>
      <c r="HOW54" s="1097"/>
      <c r="HOX54" s="1097"/>
      <c r="HOY54" s="1097"/>
      <c r="HOZ54" s="1097"/>
      <c r="HPA54" s="1097"/>
      <c r="HPB54" s="1097"/>
      <c r="HPC54" s="1097"/>
      <c r="HPD54" s="1097"/>
      <c r="HPE54" s="1097"/>
      <c r="HPF54" s="1097"/>
      <c r="HPG54" s="1097"/>
      <c r="HPH54" s="1097"/>
      <c r="HPI54" s="1097"/>
      <c r="HPJ54" s="1097"/>
      <c r="HPK54" s="1097"/>
      <c r="HPL54" s="1097"/>
      <c r="HPM54" s="1097"/>
      <c r="HPN54" s="1097"/>
      <c r="HPO54" s="1097"/>
      <c r="HPP54" s="1097"/>
      <c r="HPQ54" s="1097"/>
      <c r="HPR54" s="1097"/>
      <c r="HPS54" s="1097"/>
      <c r="HPT54" s="1097"/>
      <c r="HPU54" s="1097"/>
      <c r="HPV54" s="1097"/>
      <c r="HPW54" s="1097"/>
      <c r="HPX54" s="1097"/>
      <c r="HPY54" s="1097"/>
      <c r="HPZ54" s="1097"/>
      <c r="HQA54" s="1097"/>
      <c r="HQB54" s="1097"/>
      <c r="HQC54" s="1097"/>
      <c r="HQD54" s="1097"/>
      <c r="HQE54" s="1097"/>
      <c r="HQF54" s="1097"/>
      <c r="HQG54" s="1097"/>
      <c r="HQH54" s="1097"/>
      <c r="HQI54" s="1097"/>
      <c r="HQJ54" s="1097"/>
      <c r="HQK54" s="1097"/>
      <c r="HQL54" s="1097"/>
      <c r="HQM54" s="1097"/>
      <c r="HQN54" s="1097"/>
      <c r="HQO54" s="1097"/>
      <c r="HQP54" s="1097"/>
      <c r="HQQ54" s="1097"/>
      <c r="HQR54" s="1097"/>
      <c r="HQS54" s="1097"/>
      <c r="HQT54" s="1097"/>
      <c r="HQU54" s="1097"/>
      <c r="HQV54" s="1097"/>
      <c r="HQW54" s="1097"/>
      <c r="HQX54" s="1097"/>
      <c r="HQY54" s="1097"/>
      <c r="HQZ54" s="1097"/>
      <c r="HRA54" s="1097"/>
      <c r="HRB54" s="1097"/>
      <c r="HRC54" s="1097"/>
      <c r="HRD54" s="1097"/>
      <c r="HRE54" s="1097"/>
      <c r="HRF54" s="1097"/>
      <c r="HRG54" s="1097"/>
      <c r="HRH54" s="1097"/>
      <c r="HRI54" s="1097"/>
      <c r="HRJ54" s="1097"/>
      <c r="HRK54" s="1097"/>
      <c r="HRL54" s="1097"/>
      <c r="HRM54" s="1097"/>
      <c r="HRN54" s="1097"/>
      <c r="HRO54" s="1097"/>
      <c r="HRP54" s="1097"/>
      <c r="HRQ54" s="1097"/>
      <c r="HRR54" s="1097"/>
      <c r="HRS54" s="1097"/>
      <c r="HRT54" s="1097"/>
      <c r="HRU54" s="1097"/>
      <c r="HRV54" s="1097"/>
      <c r="HRW54" s="1097"/>
      <c r="HRX54" s="1097"/>
      <c r="HRY54" s="1097"/>
      <c r="HRZ54" s="1097"/>
      <c r="HSA54" s="1097"/>
      <c r="HSB54" s="1097"/>
      <c r="HSC54" s="1097"/>
      <c r="HSD54" s="1097"/>
      <c r="HSE54" s="1097"/>
      <c r="HSF54" s="1097"/>
      <c r="HSG54" s="1097"/>
      <c r="HSH54" s="1097"/>
      <c r="HSI54" s="1097"/>
      <c r="HSJ54" s="1097"/>
      <c r="HSK54" s="1097"/>
      <c r="HSL54" s="1097"/>
      <c r="HSM54" s="1097"/>
      <c r="HSN54" s="1097"/>
      <c r="HSO54" s="1097"/>
      <c r="HSP54" s="1097"/>
      <c r="HSQ54" s="1097"/>
      <c r="HSR54" s="1097"/>
      <c r="HSS54" s="1097"/>
      <c r="HST54" s="1097"/>
      <c r="HSU54" s="1097"/>
      <c r="HSV54" s="1097"/>
      <c r="HSW54" s="1097"/>
      <c r="HSX54" s="1097"/>
      <c r="HSY54" s="1097"/>
      <c r="HSZ54" s="1097"/>
      <c r="HTA54" s="1097"/>
      <c r="HTB54" s="1097"/>
      <c r="HTC54" s="1097"/>
      <c r="HTD54" s="1097"/>
      <c r="HTE54" s="1097"/>
      <c r="HTF54" s="1097"/>
      <c r="HTG54" s="1097"/>
      <c r="HTH54" s="1097"/>
      <c r="HTI54" s="1097"/>
      <c r="HTJ54" s="1097"/>
      <c r="HTK54" s="1097"/>
      <c r="HTL54" s="1097"/>
      <c r="HTM54" s="1097"/>
      <c r="HTN54" s="1097"/>
      <c r="HTO54" s="1097"/>
      <c r="HTP54" s="1097"/>
      <c r="HTQ54" s="1097"/>
      <c r="HTR54" s="1097"/>
      <c r="HTS54" s="1097"/>
      <c r="HTT54" s="1097"/>
      <c r="HTU54" s="1097"/>
      <c r="HTV54" s="1097"/>
      <c r="HTW54" s="1097"/>
      <c r="HTX54" s="1097"/>
      <c r="HTY54" s="1097"/>
      <c r="HTZ54" s="1097"/>
      <c r="HUA54" s="1097"/>
      <c r="HUB54" s="1097"/>
      <c r="HUC54" s="1097"/>
      <c r="HUD54" s="1097"/>
      <c r="HUE54" s="1097"/>
      <c r="HUF54" s="1097"/>
      <c r="HUG54" s="1097"/>
      <c r="HUH54" s="1097"/>
      <c r="HUI54" s="1097"/>
      <c r="HUJ54" s="1097"/>
      <c r="HUK54" s="1097"/>
      <c r="HUL54" s="1097"/>
      <c r="HUM54" s="1097"/>
      <c r="HUN54" s="1097"/>
      <c r="HUO54" s="1097"/>
      <c r="HUP54" s="1097"/>
      <c r="HUQ54" s="1097"/>
      <c r="HUR54" s="1097"/>
      <c r="HUS54" s="1097"/>
      <c r="HUT54" s="1097"/>
      <c r="HUU54" s="1097"/>
      <c r="HUV54" s="1097"/>
      <c r="HUW54" s="1097"/>
      <c r="HUX54" s="1097"/>
      <c r="HUY54" s="1097"/>
      <c r="HUZ54" s="1097"/>
      <c r="HVA54" s="1097"/>
      <c r="HVB54" s="1097"/>
      <c r="HVC54" s="1097"/>
      <c r="HVD54" s="1097"/>
      <c r="HVE54" s="1097"/>
      <c r="HVF54" s="1097"/>
      <c r="HVG54" s="1097"/>
      <c r="HVH54" s="1097"/>
      <c r="HVI54" s="1097"/>
      <c r="HVJ54" s="1097"/>
      <c r="HVK54" s="1097"/>
      <c r="HVL54" s="1097"/>
      <c r="HVM54" s="1097"/>
      <c r="HVN54" s="1097"/>
      <c r="HVO54" s="1097"/>
      <c r="HVP54" s="1097"/>
      <c r="HVQ54" s="1097"/>
      <c r="HVR54" s="1097"/>
      <c r="HVS54" s="1097"/>
      <c r="HVT54" s="1097"/>
      <c r="HVU54" s="1097"/>
      <c r="HVV54" s="1097"/>
      <c r="HVW54" s="1097"/>
      <c r="HVX54" s="1097"/>
      <c r="HVY54" s="1097"/>
      <c r="HVZ54" s="1097"/>
      <c r="HWA54" s="1097"/>
      <c r="HWB54" s="1097"/>
      <c r="HWC54" s="1097"/>
      <c r="HWD54" s="1097"/>
      <c r="HWE54" s="1097"/>
      <c r="HWF54" s="1097"/>
      <c r="HWG54" s="1097"/>
      <c r="HWH54" s="1097"/>
      <c r="HWI54" s="1097"/>
      <c r="HWJ54" s="1097"/>
      <c r="HWK54" s="1097"/>
      <c r="HWL54" s="1097"/>
      <c r="HWM54" s="1097"/>
      <c r="HWN54" s="1097"/>
      <c r="HWO54" s="1097"/>
      <c r="HWP54" s="1097"/>
      <c r="HWQ54" s="1097"/>
      <c r="HWR54" s="1097"/>
      <c r="HWS54" s="1097"/>
      <c r="HWT54" s="1097"/>
      <c r="HWU54" s="1097"/>
      <c r="HWV54" s="1097"/>
      <c r="HWW54" s="1097"/>
      <c r="HWX54" s="1097"/>
      <c r="HWY54" s="1097"/>
      <c r="HWZ54" s="1097"/>
      <c r="HXA54" s="1097"/>
      <c r="HXB54" s="1097"/>
      <c r="HXC54" s="1097"/>
      <c r="HXD54" s="1097"/>
      <c r="HXE54" s="1097"/>
      <c r="HXF54" s="1097"/>
      <c r="HXG54" s="1097"/>
      <c r="HXH54" s="1097"/>
      <c r="HXI54" s="1097"/>
      <c r="HXJ54" s="1097"/>
      <c r="HXK54" s="1097"/>
      <c r="HXL54" s="1097"/>
      <c r="HXM54" s="1097"/>
      <c r="HXN54" s="1097"/>
      <c r="HXO54" s="1097"/>
      <c r="HXP54" s="1097"/>
      <c r="HXQ54" s="1097"/>
      <c r="HXR54" s="1097"/>
      <c r="HXS54" s="1097"/>
      <c r="HXT54" s="1097"/>
      <c r="HXU54" s="1097"/>
      <c r="HXV54" s="1097"/>
      <c r="HXW54" s="1097"/>
      <c r="HXX54" s="1097"/>
      <c r="HXY54" s="1097"/>
      <c r="HXZ54" s="1097"/>
      <c r="HYA54" s="1097"/>
      <c r="HYB54" s="1097"/>
      <c r="HYC54" s="1097"/>
      <c r="HYD54" s="1097"/>
      <c r="HYE54" s="1097"/>
      <c r="HYF54" s="1097"/>
      <c r="HYG54" s="1097"/>
      <c r="HYH54" s="1097"/>
      <c r="HYI54" s="1097"/>
      <c r="HYJ54" s="1097"/>
      <c r="HYK54" s="1097"/>
      <c r="HYL54" s="1097"/>
      <c r="HYM54" s="1097"/>
      <c r="HYN54" s="1097"/>
      <c r="HYO54" s="1097"/>
      <c r="HYP54" s="1097"/>
      <c r="HYQ54" s="1097"/>
      <c r="HYR54" s="1097"/>
      <c r="HYS54" s="1097"/>
      <c r="HYT54" s="1097"/>
      <c r="HYU54" s="1097"/>
      <c r="HYV54" s="1097"/>
      <c r="HYW54" s="1097"/>
      <c r="HYX54" s="1097"/>
      <c r="HYY54" s="1097"/>
      <c r="HYZ54" s="1097"/>
      <c r="HZA54" s="1097"/>
      <c r="HZB54" s="1097"/>
      <c r="HZC54" s="1097"/>
      <c r="HZD54" s="1097"/>
      <c r="HZE54" s="1097"/>
      <c r="HZF54" s="1097"/>
      <c r="HZG54" s="1097"/>
      <c r="HZH54" s="1097"/>
      <c r="HZI54" s="1097"/>
      <c r="HZJ54" s="1097"/>
      <c r="HZK54" s="1097"/>
      <c r="HZL54" s="1097"/>
      <c r="HZM54" s="1097"/>
      <c r="HZN54" s="1097"/>
      <c r="HZO54" s="1097"/>
      <c r="HZP54" s="1097"/>
      <c r="HZQ54" s="1097"/>
      <c r="HZR54" s="1097"/>
      <c r="HZS54" s="1097"/>
      <c r="HZT54" s="1097"/>
      <c r="HZU54" s="1097"/>
      <c r="HZV54" s="1097"/>
      <c r="HZW54" s="1097"/>
      <c r="HZX54" s="1097"/>
      <c r="HZY54" s="1097"/>
      <c r="HZZ54" s="1097"/>
      <c r="IAA54" s="1097"/>
      <c r="IAB54" s="1097"/>
      <c r="IAC54" s="1097"/>
      <c r="IAD54" s="1097"/>
      <c r="IAE54" s="1097"/>
      <c r="IAF54" s="1097"/>
      <c r="IAG54" s="1097"/>
      <c r="IAH54" s="1097"/>
      <c r="IAI54" s="1097"/>
      <c r="IAJ54" s="1097"/>
      <c r="IAK54" s="1097"/>
      <c r="IAL54" s="1097"/>
      <c r="IAM54" s="1097"/>
      <c r="IAN54" s="1097"/>
      <c r="IAO54" s="1097"/>
      <c r="IAP54" s="1097"/>
      <c r="IAQ54" s="1097"/>
      <c r="IAR54" s="1097"/>
      <c r="IAS54" s="1097"/>
      <c r="IAT54" s="1097"/>
      <c r="IAU54" s="1097"/>
      <c r="IAV54" s="1097"/>
      <c r="IAW54" s="1097"/>
      <c r="IAX54" s="1097"/>
      <c r="IAY54" s="1097"/>
      <c r="IAZ54" s="1097"/>
      <c r="IBA54" s="1097"/>
      <c r="IBB54" s="1097"/>
      <c r="IBC54" s="1097"/>
      <c r="IBD54" s="1097"/>
      <c r="IBE54" s="1097"/>
      <c r="IBO54" s="1097"/>
      <c r="IBP54" s="1097"/>
      <c r="IBQ54" s="1097"/>
      <c r="IBR54" s="1097"/>
      <c r="IBS54" s="1097"/>
      <c r="IBT54" s="1097"/>
      <c r="IBU54" s="1097"/>
      <c r="IBV54" s="1097"/>
      <c r="IBW54" s="1097"/>
      <c r="IBX54" s="1097"/>
      <c r="IBY54" s="1097"/>
      <c r="IBZ54" s="1097"/>
      <c r="ICA54" s="1097"/>
      <c r="ICB54" s="1097"/>
      <c r="ICC54" s="1097"/>
      <c r="ICD54" s="1097"/>
      <c r="ICE54" s="1097"/>
      <c r="ICF54" s="1097"/>
      <c r="ICG54" s="1097"/>
      <c r="ICH54" s="1097"/>
      <c r="ICI54" s="1097"/>
      <c r="ICJ54" s="1097"/>
      <c r="ICK54" s="1097"/>
      <c r="ICL54" s="1097"/>
      <c r="ICM54" s="1097"/>
      <c r="ICN54" s="1097"/>
      <c r="ICO54" s="1097"/>
      <c r="ICP54" s="1097"/>
      <c r="ICQ54" s="1097"/>
      <c r="ICR54" s="1097"/>
      <c r="ICS54" s="1097"/>
      <c r="ICT54" s="1097"/>
      <c r="ICU54" s="1097"/>
      <c r="ICV54" s="1097"/>
      <c r="ICW54" s="1097"/>
      <c r="ICX54" s="1097"/>
      <c r="ICY54" s="1097"/>
      <c r="ICZ54" s="1097"/>
      <c r="IDA54" s="1097"/>
      <c r="IDB54" s="1097"/>
      <c r="IDC54" s="1097"/>
      <c r="IDD54" s="1097"/>
      <c r="IDE54" s="1097"/>
      <c r="IDF54" s="1097"/>
      <c r="IDG54" s="1097"/>
      <c r="IDH54" s="1097"/>
      <c r="IDI54" s="1097"/>
      <c r="IDJ54" s="1097"/>
      <c r="IDK54" s="1097"/>
      <c r="IDL54" s="1097"/>
      <c r="IDM54" s="1097"/>
      <c r="IDN54" s="1097"/>
      <c r="IDO54" s="1097"/>
      <c r="IDP54" s="1097"/>
      <c r="IDQ54" s="1097"/>
      <c r="IDR54" s="1097"/>
      <c r="IDS54" s="1097"/>
      <c r="IDT54" s="1097"/>
      <c r="IDU54" s="1097"/>
      <c r="IDV54" s="1097"/>
      <c r="IDW54" s="1097"/>
      <c r="IDX54" s="1097"/>
      <c r="IDY54" s="1097"/>
      <c r="IDZ54" s="1097"/>
      <c r="IEA54" s="1097"/>
      <c r="IEB54" s="1097"/>
      <c r="IEC54" s="1097"/>
      <c r="IED54" s="1097"/>
      <c r="IEE54" s="1097"/>
      <c r="IEF54" s="1097"/>
      <c r="IEG54" s="1097"/>
      <c r="IEH54" s="1097"/>
      <c r="IEI54" s="1097"/>
      <c r="IEJ54" s="1097"/>
      <c r="IEK54" s="1097"/>
      <c r="IEL54" s="1097"/>
      <c r="IEM54" s="1097"/>
      <c r="IEN54" s="1097"/>
      <c r="IEO54" s="1097"/>
      <c r="IEP54" s="1097"/>
      <c r="IEQ54" s="1097"/>
      <c r="IER54" s="1097"/>
      <c r="IES54" s="1097"/>
      <c r="IET54" s="1097"/>
      <c r="IEU54" s="1097"/>
      <c r="IEV54" s="1097"/>
      <c r="IEW54" s="1097"/>
      <c r="IEX54" s="1097"/>
      <c r="IEY54" s="1097"/>
      <c r="IEZ54" s="1097"/>
      <c r="IFA54" s="1097"/>
      <c r="IFB54" s="1097"/>
      <c r="IFC54" s="1097"/>
      <c r="IFD54" s="1097"/>
      <c r="IFE54" s="1097"/>
      <c r="IFF54" s="1097"/>
      <c r="IFG54" s="1097"/>
      <c r="IFH54" s="1097"/>
      <c r="IFI54" s="1097"/>
      <c r="IFJ54" s="1097"/>
      <c r="IFK54" s="1097"/>
      <c r="IFL54" s="1097"/>
      <c r="IFM54" s="1097"/>
      <c r="IFN54" s="1097"/>
      <c r="IFO54" s="1097"/>
      <c r="IFP54" s="1097"/>
      <c r="IFQ54" s="1097"/>
      <c r="IFR54" s="1097"/>
      <c r="IFS54" s="1097"/>
      <c r="IFT54" s="1097"/>
      <c r="IFU54" s="1097"/>
      <c r="IFV54" s="1097"/>
      <c r="IFW54" s="1097"/>
      <c r="IFX54" s="1097"/>
      <c r="IFY54" s="1097"/>
      <c r="IFZ54" s="1097"/>
      <c r="IGA54" s="1097"/>
      <c r="IGB54" s="1097"/>
      <c r="IGC54" s="1097"/>
      <c r="IGD54" s="1097"/>
      <c r="IGE54" s="1097"/>
      <c r="IGF54" s="1097"/>
      <c r="IGG54" s="1097"/>
      <c r="IGH54" s="1097"/>
      <c r="IGI54" s="1097"/>
      <c r="IGJ54" s="1097"/>
      <c r="IGK54" s="1097"/>
      <c r="IGL54" s="1097"/>
      <c r="IGM54" s="1097"/>
      <c r="IGN54" s="1097"/>
      <c r="IGO54" s="1097"/>
      <c r="IGP54" s="1097"/>
      <c r="IGQ54" s="1097"/>
      <c r="IGR54" s="1097"/>
      <c r="IGS54" s="1097"/>
      <c r="IGT54" s="1097"/>
      <c r="IGU54" s="1097"/>
      <c r="IGV54" s="1097"/>
      <c r="IGW54" s="1097"/>
      <c r="IGX54" s="1097"/>
      <c r="IGY54" s="1097"/>
      <c r="IGZ54" s="1097"/>
      <c r="IHA54" s="1097"/>
      <c r="IHB54" s="1097"/>
      <c r="IHC54" s="1097"/>
      <c r="IHD54" s="1097"/>
      <c r="IHE54" s="1097"/>
      <c r="IHF54" s="1097"/>
      <c r="IHG54" s="1097"/>
      <c r="IHH54" s="1097"/>
      <c r="IHI54" s="1097"/>
      <c r="IHJ54" s="1097"/>
      <c r="IHK54" s="1097"/>
      <c r="IHL54" s="1097"/>
      <c r="IHM54" s="1097"/>
      <c r="IHN54" s="1097"/>
      <c r="IHO54" s="1097"/>
      <c r="IHP54" s="1097"/>
      <c r="IHQ54" s="1097"/>
      <c r="IHR54" s="1097"/>
      <c r="IHS54" s="1097"/>
      <c r="IHT54" s="1097"/>
      <c r="IHU54" s="1097"/>
      <c r="IHV54" s="1097"/>
      <c r="IHW54" s="1097"/>
      <c r="IHX54" s="1097"/>
      <c r="IHY54" s="1097"/>
      <c r="IHZ54" s="1097"/>
      <c r="IIA54" s="1097"/>
      <c r="IIB54" s="1097"/>
      <c r="IIC54" s="1097"/>
      <c r="IID54" s="1097"/>
      <c r="IIE54" s="1097"/>
      <c r="IIF54" s="1097"/>
      <c r="IIG54" s="1097"/>
      <c r="IIH54" s="1097"/>
      <c r="III54" s="1097"/>
      <c r="IIJ54" s="1097"/>
      <c r="IIK54" s="1097"/>
      <c r="IIL54" s="1097"/>
      <c r="IIM54" s="1097"/>
      <c r="IIN54" s="1097"/>
      <c r="IIO54" s="1097"/>
      <c r="IIP54" s="1097"/>
      <c r="IIQ54" s="1097"/>
      <c r="IIR54" s="1097"/>
      <c r="IIS54" s="1097"/>
      <c r="IIT54" s="1097"/>
      <c r="IIU54" s="1097"/>
      <c r="IIV54" s="1097"/>
      <c r="IIW54" s="1097"/>
      <c r="IIX54" s="1097"/>
      <c r="IIY54" s="1097"/>
      <c r="IIZ54" s="1097"/>
      <c r="IJA54" s="1097"/>
      <c r="IJB54" s="1097"/>
      <c r="IJC54" s="1097"/>
      <c r="IJD54" s="1097"/>
      <c r="IJE54" s="1097"/>
      <c r="IJF54" s="1097"/>
      <c r="IJG54" s="1097"/>
      <c r="IJH54" s="1097"/>
      <c r="IJI54" s="1097"/>
      <c r="IJJ54" s="1097"/>
      <c r="IJK54" s="1097"/>
      <c r="IJL54" s="1097"/>
      <c r="IJM54" s="1097"/>
      <c r="IJN54" s="1097"/>
      <c r="IJO54" s="1097"/>
      <c r="IJP54" s="1097"/>
      <c r="IJQ54" s="1097"/>
      <c r="IJR54" s="1097"/>
      <c r="IJS54" s="1097"/>
      <c r="IJT54" s="1097"/>
      <c r="IJU54" s="1097"/>
      <c r="IJV54" s="1097"/>
      <c r="IJW54" s="1097"/>
      <c r="IJX54" s="1097"/>
      <c r="IJY54" s="1097"/>
      <c r="IJZ54" s="1097"/>
      <c r="IKA54" s="1097"/>
      <c r="IKB54" s="1097"/>
      <c r="IKC54" s="1097"/>
      <c r="IKD54" s="1097"/>
      <c r="IKE54" s="1097"/>
      <c r="IKF54" s="1097"/>
      <c r="IKG54" s="1097"/>
      <c r="IKH54" s="1097"/>
      <c r="IKI54" s="1097"/>
      <c r="IKJ54" s="1097"/>
      <c r="IKK54" s="1097"/>
      <c r="IKL54" s="1097"/>
      <c r="IKM54" s="1097"/>
      <c r="IKN54" s="1097"/>
      <c r="IKO54" s="1097"/>
      <c r="IKP54" s="1097"/>
      <c r="IKQ54" s="1097"/>
      <c r="IKR54" s="1097"/>
      <c r="IKS54" s="1097"/>
      <c r="IKT54" s="1097"/>
      <c r="IKU54" s="1097"/>
      <c r="IKV54" s="1097"/>
      <c r="IKW54" s="1097"/>
      <c r="IKX54" s="1097"/>
      <c r="IKY54" s="1097"/>
      <c r="IKZ54" s="1097"/>
      <c r="ILA54" s="1097"/>
      <c r="ILB54" s="1097"/>
      <c r="ILC54" s="1097"/>
      <c r="ILD54" s="1097"/>
      <c r="ILE54" s="1097"/>
      <c r="ILF54" s="1097"/>
      <c r="ILG54" s="1097"/>
      <c r="ILH54" s="1097"/>
      <c r="ILI54" s="1097"/>
      <c r="ILJ54" s="1097"/>
      <c r="ILK54" s="1097"/>
      <c r="ILL54" s="1097"/>
      <c r="ILM54" s="1097"/>
      <c r="ILN54" s="1097"/>
      <c r="ILO54" s="1097"/>
      <c r="ILP54" s="1097"/>
      <c r="ILQ54" s="1097"/>
      <c r="ILR54" s="1097"/>
      <c r="ILS54" s="1097"/>
      <c r="ILT54" s="1097"/>
      <c r="ILU54" s="1097"/>
      <c r="ILV54" s="1097"/>
      <c r="ILW54" s="1097"/>
      <c r="ILX54" s="1097"/>
      <c r="ILY54" s="1097"/>
      <c r="ILZ54" s="1097"/>
      <c r="IMA54" s="1097"/>
      <c r="IMB54" s="1097"/>
      <c r="IMC54" s="1097"/>
      <c r="IMD54" s="1097"/>
      <c r="IME54" s="1097"/>
      <c r="IMF54" s="1097"/>
      <c r="IMG54" s="1097"/>
      <c r="IMH54" s="1097"/>
      <c r="IMI54" s="1097"/>
      <c r="IMJ54" s="1097"/>
      <c r="IMK54" s="1097"/>
      <c r="IML54" s="1097"/>
      <c r="IMM54" s="1097"/>
      <c r="IMN54" s="1097"/>
      <c r="IMO54" s="1097"/>
      <c r="IMP54" s="1097"/>
      <c r="IMQ54" s="1097"/>
      <c r="IMR54" s="1097"/>
      <c r="IMS54" s="1097"/>
      <c r="IMT54" s="1097"/>
      <c r="IMU54" s="1097"/>
      <c r="IMV54" s="1097"/>
      <c r="IMW54" s="1097"/>
      <c r="IMX54" s="1097"/>
      <c r="IMY54" s="1097"/>
      <c r="IMZ54" s="1097"/>
      <c r="INA54" s="1097"/>
      <c r="INB54" s="1097"/>
      <c r="INC54" s="1097"/>
      <c r="IND54" s="1097"/>
      <c r="INE54" s="1097"/>
      <c r="INF54" s="1097"/>
      <c r="ING54" s="1097"/>
      <c r="INH54" s="1097"/>
      <c r="INI54" s="1097"/>
      <c r="INJ54" s="1097"/>
      <c r="INK54" s="1097"/>
      <c r="INL54" s="1097"/>
      <c r="INM54" s="1097"/>
      <c r="INN54" s="1097"/>
      <c r="INO54" s="1097"/>
      <c r="INP54" s="1097"/>
      <c r="INQ54" s="1097"/>
      <c r="INR54" s="1097"/>
      <c r="INS54" s="1097"/>
      <c r="INT54" s="1097"/>
      <c r="INU54" s="1097"/>
      <c r="INV54" s="1097"/>
      <c r="INW54" s="1097"/>
      <c r="INX54" s="1097"/>
      <c r="INY54" s="1097"/>
      <c r="INZ54" s="1097"/>
      <c r="IOA54" s="1097"/>
      <c r="IOB54" s="1097"/>
      <c r="IOC54" s="1097"/>
      <c r="IOD54" s="1097"/>
      <c r="IOE54" s="1097"/>
      <c r="IOF54" s="1097"/>
      <c r="IOG54" s="1097"/>
      <c r="IOH54" s="1097"/>
      <c r="IOI54" s="1097"/>
      <c r="IOJ54" s="1097"/>
      <c r="IOK54" s="1097"/>
      <c r="IOL54" s="1097"/>
      <c r="IOM54" s="1097"/>
      <c r="ION54" s="1097"/>
      <c r="IOO54" s="1097"/>
      <c r="IOP54" s="1097"/>
      <c r="IOQ54" s="1097"/>
      <c r="IOR54" s="1097"/>
      <c r="IOS54" s="1097"/>
      <c r="IOT54" s="1097"/>
      <c r="IOU54" s="1097"/>
      <c r="IOV54" s="1097"/>
      <c r="IOW54" s="1097"/>
      <c r="IOX54" s="1097"/>
      <c r="IOY54" s="1097"/>
      <c r="IOZ54" s="1097"/>
      <c r="IPA54" s="1097"/>
      <c r="IPB54" s="1097"/>
      <c r="IPC54" s="1097"/>
      <c r="IPD54" s="1097"/>
      <c r="IPE54" s="1097"/>
      <c r="IPF54" s="1097"/>
      <c r="IPG54" s="1097"/>
      <c r="IPH54" s="1097"/>
      <c r="IPI54" s="1097"/>
      <c r="IPJ54" s="1097"/>
      <c r="IPK54" s="1097"/>
      <c r="IPL54" s="1097"/>
      <c r="IPM54" s="1097"/>
      <c r="IPN54" s="1097"/>
      <c r="IPO54" s="1097"/>
      <c r="IPP54" s="1097"/>
      <c r="IPQ54" s="1097"/>
      <c r="IPR54" s="1097"/>
      <c r="IPS54" s="1097"/>
      <c r="IPT54" s="1097"/>
      <c r="IPU54" s="1097"/>
      <c r="IPV54" s="1097"/>
      <c r="IPW54" s="1097"/>
      <c r="IPX54" s="1097"/>
      <c r="IPY54" s="1097"/>
      <c r="IPZ54" s="1097"/>
      <c r="IQA54" s="1097"/>
      <c r="IQB54" s="1097"/>
      <c r="IQC54" s="1097"/>
      <c r="IQD54" s="1097"/>
      <c r="IQE54" s="1097"/>
      <c r="IQF54" s="1097"/>
      <c r="IQG54" s="1097"/>
      <c r="IQH54" s="1097"/>
      <c r="IQI54" s="1097"/>
      <c r="IQJ54" s="1097"/>
      <c r="IQK54" s="1097"/>
      <c r="IQL54" s="1097"/>
      <c r="IQM54" s="1097"/>
      <c r="IQN54" s="1097"/>
      <c r="IQO54" s="1097"/>
      <c r="IQP54" s="1097"/>
      <c r="IQQ54" s="1097"/>
      <c r="IQR54" s="1097"/>
      <c r="IQS54" s="1097"/>
      <c r="IQT54" s="1097"/>
      <c r="IQU54" s="1097"/>
      <c r="IQV54" s="1097"/>
      <c r="IQW54" s="1097"/>
      <c r="IQX54" s="1097"/>
      <c r="IQY54" s="1097"/>
      <c r="IQZ54" s="1097"/>
      <c r="IRA54" s="1097"/>
      <c r="IRB54" s="1097"/>
      <c r="IRC54" s="1097"/>
      <c r="IRD54" s="1097"/>
      <c r="IRE54" s="1097"/>
      <c r="IRF54" s="1097"/>
      <c r="IRG54" s="1097"/>
      <c r="IRH54" s="1097"/>
      <c r="IRI54" s="1097"/>
      <c r="IRJ54" s="1097"/>
      <c r="IRK54" s="1097"/>
      <c r="IRL54" s="1097"/>
      <c r="IRM54" s="1097"/>
      <c r="IRN54" s="1097"/>
      <c r="IRO54" s="1097"/>
      <c r="IRP54" s="1097"/>
      <c r="IRQ54" s="1097"/>
      <c r="IRR54" s="1097"/>
      <c r="IRS54" s="1097"/>
      <c r="IRT54" s="1097"/>
      <c r="IRU54" s="1097"/>
      <c r="IRV54" s="1097"/>
      <c r="IRW54" s="1097"/>
      <c r="IRX54" s="1097"/>
      <c r="IRY54" s="1097"/>
      <c r="IRZ54" s="1097"/>
      <c r="ISA54" s="1097"/>
      <c r="ISB54" s="1097"/>
      <c r="ISC54" s="1097"/>
      <c r="ISD54" s="1097"/>
      <c r="ISE54" s="1097"/>
      <c r="ISF54" s="1097"/>
      <c r="ISG54" s="1097"/>
      <c r="ISH54" s="1097"/>
      <c r="ISI54" s="1097"/>
      <c r="ISJ54" s="1097"/>
      <c r="ISK54" s="1097"/>
      <c r="ISL54" s="1097"/>
      <c r="ISM54" s="1097"/>
      <c r="ISN54" s="1097"/>
      <c r="ISO54" s="1097"/>
      <c r="ISP54" s="1097"/>
      <c r="ISQ54" s="1097"/>
      <c r="ISR54" s="1097"/>
      <c r="ISS54" s="1097"/>
      <c r="IST54" s="1097"/>
      <c r="ISU54" s="1097"/>
      <c r="ISV54" s="1097"/>
      <c r="ISW54" s="1097"/>
      <c r="ISX54" s="1097"/>
      <c r="ISY54" s="1097"/>
      <c r="ISZ54" s="1097"/>
      <c r="ITA54" s="1097"/>
      <c r="ITB54" s="1097"/>
      <c r="ITC54" s="1097"/>
      <c r="ITD54" s="1097"/>
      <c r="ITE54" s="1097"/>
      <c r="ITF54" s="1097"/>
      <c r="ITG54" s="1097"/>
      <c r="ITH54" s="1097"/>
      <c r="ITI54" s="1097"/>
      <c r="ITJ54" s="1097"/>
      <c r="ITK54" s="1097"/>
      <c r="ITL54" s="1097"/>
      <c r="ITM54" s="1097"/>
      <c r="ITN54" s="1097"/>
      <c r="ITO54" s="1097"/>
      <c r="ITP54" s="1097"/>
      <c r="ITQ54" s="1097"/>
      <c r="ITR54" s="1097"/>
      <c r="ITS54" s="1097"/>
      <c r="ITT54" s="1097"/>
      <c r="ITU54" s="1097"/>
      <c r="ITV54" s="1097"/>
      <c r="ITW54" s="1097"/>
      <c r="ITX54" s="1097"/>
      <c r="ITY54" s="1097"/>
      <c r="ITZ54" s="1097"/>
      <c r="IUA54" s="1097"/>
      <c r="IUB54" s="1097"/>
      <c r="IUC54" s="1097"/>
      <c r="IUD54" s="1097"/>
      <c r="IUE54" s="1097"/>
      <c r="IUF54" s="1097"/>
      <c r="IUG54" s="1097"/>
      <c r="IUH54" s="1097"/>
      <c r="IUI54" s="1097"/>
      <c r="IUJ54" s="1097"/>
      <c r="IUK54" s="1097"/>
      <c r="IUL54" s="1097"/>
      <c r="IUM54" s="1097"/>
      <c r="IUN54" s="1097"/>
      <c r="IUO54" s="1097"/>
      <c r="IUP54" s="1097"/>
      <c r="IUQ54" s="1097"/>
      <c r="IUR54" s="1097"/>
      <c r="IUS54" s="1097"/>
      <c r="IUT54" s="1097"/>
      <c r="IUU54" s="1097"/>
      <c r="IUV54" s="1097"/>
      <c r="IUW54" s="1097"/>
      <c r="IUX54" s="1097"/>
      <c r="IUY54" s="1097"/>
      <c r="IUZ54" s="1097"/>
      <c r="IVA54" s="1097"/>
      <c r="IVB54" s="1097"/>
      <c r="IVC54" s="1097"/>
      <c r="IVD54" s="1097"/>
      <c r="IVE54" s="1097"/>
      <c r="IVF54" s="1097"/>
      <c r="IVG54" s="1097"/>
      <c r="IVH54" s="1097"/>
      <c r="IVI54" s="1097"/>
      <c r="IVJ54" s="1097"/>
      <c r="IVK54" s="1097"/>
      <c r="IVL54" s="1097"/>
      <c r="IVM54" s="1097"/>
      <c r="IVN54" s="1097"/>
      <c r="IVO54" s="1097"/>
      <c r="IVP54" s="1097"/>
      <c r="IVQ54" s="1097"/>
      <c r="IVR54" s="1097"/>
      <c r="IVS54" s="1097"/>
      <c r="IVT54" s="1097"/>
      <c r="IVU54" s="1097"/>
      <c r="IVV54" s="1097"/>
      <c r="IVW54" s="1097"/>
      <c r="IVX54" s="1097"/>
      <c r="IVY54" s="1097"/>
      <c r="IVZ54" s="1097"/>
      <c r="IWA54" s="1097"/>
      <c r="IWB54" s="1097"/>
      <c r="IWC54" s="1097"/>
      <c r="IWD54" s="1097"/>
      <c r="IWE54" s="1097"/>
      <c r="IWF54" s="1097"/>
      <c r="IWG54" s="1097"/>
      <c r="IWH54" s="1097"/>
      <c r="IWI54" s="1097"/>
      <c r="IWJ54" s="1097"/>
      <c r="IWK54" s="1097"/>
      <c r="IWL54" s="1097"/>
      <c r="IWM54" s="1097"/>
      <c r="IWN54" s="1097"/>
      <c r="IWO54" s="1097"/>
      <c r="IWP54" s="1097"/>
      <c r="IWQ54" s="1097"/>
      <c r="IWR54" s="1097"/>
      <c r="IWS54" s="1097"/>
      <c r="IWT54" s="1097"/>
      <c r="IWU54" s="1097"/>
      <c r="IWV54" s="1097"/>
      <c r="IWW54" s="1097"/>
      <c r="IWX54" s="1097"/>
      <c r="IWY54" s="1097"/>
      <c r="IWZ54" s="1097"/>
      <c r="IXA54" s="1097"/>
      <c r="IXB54" s="1097"/>
      <c r="IXC54" s="1097"/>
      <c r="IXD54" s="1097"/>
      <c r="IXE54" s="1097"/>
      <c r="IXF54" s="1097"/>
      <c r="IXG54" s="1097"/>
      <c r="IXH54" s="1097"/>
      <c r="IXI54" s="1097"/>
      <c r="IXJ54" s="1097"/>
      <c r="IXK54" s="1097"/>
      <c r="IXL54" s="1097"/>
      <c r="IXM54" s="1097"/>
      <c r="IXN54" s="1097"/>
      <c r="IXO54" s="1097"/>
      <c r="IXP54" s="1097"/>
      <c r="IXQ54" s="1097"/>
      <c r="IXR54" s="1097"/>
      <c r="IXS54" s="1097"/>
      <c r="IXT54" s="1097"/>
      <c r="IXU54" s="1097"/>
      <c r="IXV54" s="1097"/>
      <c r="IXW54" s="1097"/>
      <c r="IXX54" s="1097"/>
      <c r="IXY54" s="1097"/>
      <c r="IXZ54" s="1097"/>
      <c r="IYA54" s="1097"/>
      <c r="IYB54" s="1097"/>
      <c r="IYC54" s="1097"/>
      <c r="IYD54" s="1097"/>
      <c r="IYE54" s="1097"/>
      <c r="IYF54" s="1097"/>
      <c r="IYG54" s="1097"/>
      <c r="IYH54" s="1097"/>
      <c r="IYI54" s="1097"/>
      <c r="IYJ54" s="1097"/>
      <c r="IYK54" s="1097"/>
      <c r="IYL54" s="1097"/>
      <c r="IYM54" s="1097"/>
      <c r="IYN54" s="1097"/>
      <c r="IYO54" s="1097"/>
      <c r="IYP54" s="1097"/>
      <c r="IYQ54" s="1097"/>
      <c r="IYR54" s="1097"/>
      <c r="IYS54" s="1097"/>
      <c r="IYT54" s="1097"/>
      <c r="IYU54" s="1097"/>
      <c r="IYV54" s="1097"/>
      <c r="IYW54" s="1097"/>
      <c r="IYX54" s="1097"/>
      <c r="IYY54" s="1097"/>
      <c r="IYZ54" s="1097"/>
      <c r="IZA54" s="1097"/>
      <c r="IZB54" s="1097"/>
      <c r="IZC54" s="1097"/>
      <c r="IZD54" s="1097"/>
      <c r="IZE54" s="1097"/>
      <c r="IZF54" s="1097"/>
      <c r="IZG54" s="1097"/>
      <c r="IZH54" s="1097"/>
      <c r="IZI54" s="1097"/>
      <c r="IZJ54" s="1097"/>
      <c r="IZK54" s="1097"/>
      <c r="IZL54" s="1097"/>
      <c r="IZM54" s="1097"/>
      <c r="IZN54" s="1097"/>
      <c r="IZO54" s="1097"/>
      <c r="IZP54" s="1097"/>
      <c r="IZQ54" s="1097"/>
      <c r="IZR54" s="1097"/>
      <c r="IZS54" s="1097"/>
      <c r="IZT54" s="1097"/>
      <c r="IZU54" s="1097"/>
      <c r="IZV54" s="1097"/>
      <c r="IZW54" s="1097"/>
      <c r="IZX54" s="1097"/>
      <c r="IZY54" s="1097"/>
      <c r="IZZ54" s="1097"/>
      <c r="JAA54" s="1097"/>
      <c r="JAB54" s="1097"/>
      <c r="JAC54" s="1097"/>
      <c r="JAD54" s="1097"/>
      <c r="JAE54" s="1097"/>
      <c r="JAF54" s="1097"/>
      <c r="JAG54" s="1097"/>
      <c r="JAH54" s="1097"/>
      <c r="JAI54" s="1097"/>
      <c r="JAJ54" s="1097"/>
      <c r="JAK54" s="1097"/>
      <c r="JAL54" s="1097"/>
      <c r="JAM54" s="1097"/>
      <c r="JAN54" s="1097"/>
      <c r="JAO54" s="1097"/>
      <c r="JAP54" s="1097"/>
      <c r="JAQ54" s="1097"/>
      <c r="JAR54" s="1097"/>
      <c r="JAS54" s="1097"/>
      <c r="JAT54" s="1097"/>
      <c r="JAU54" s="1097"/>
      <c r="JAV54" s="1097"/>
      <c r="JAW54" s="1097"/>
      <c r="JAX54" s="1097"/>
      <c r="JAY54" s="1097"/>
      <c r="JAZ54" s="1097"/>
      <c r="JBA54" s="1097"/>
      <c r="JBB54" s="1097"/>
      <c r="JBC54" s="1097"/>
      <c r="JBD54" s="1097"/>
      <c r="JBE54" s="1097"/>
      <c r="JBF54" s="1097"/>
      <c r="JBG54" s="1097"/>
      <c r="JBH54" s="1097"/>
      <c r="JBI54" s="1097"/>
      <c r="JBJ54" s="1097"/>
      <c r="JBK54" s="1097"/>
      <c r="JBL54" s="1097"/>
      <c r="JBM54" s="1097"/>
      <c r="JBN54" s="1097"/>
      <c r="JBO54" s="1097"/>
      <c r="JBP54" s="1097"/>
      <c r="JBQ54" s="1097"/>
      <c r="JBR54" s="1097"/>
      <c r="JBS54" s="1097"/>
      <c r="JBT54" s="1097"/>
      <c r="JBU54" s="1097"/>
      <c r="JBV54" s="1097"/>
      <c r="JBW54" s="1097"/>
      <c r="JBX54" s="1097"/>
      <c r="JBY54" s="1097"/>
      <c r="JBZ54" s="1097"/>
      <c r="JCA54" s="1097"/>
      <c r="JCB54" s="1097"/>
      <c r="JCC54" s="1097"/>
      <c r="JCD54" s="1097"/>
      <c r="JCE54" s="1097"/>
      <c r="JCF54" s="1097"/>
      <c r="JCG54" s="1097"/>
      <c r="JCH54" s="1097"/>
      <c r="JCI54" s="1097"/>
      <c r="JCJ54" s="1097"/>
      <c r="JCK54" s="1097"/>
      <c r="JCL54" s="1097"/>
      <c r="JCM54" s="1097"/>
      <c r="JCN54" s="1097"/>
      <c r="JCO54" s="1097"/>
      <c r="JCP54" s="1097"/>
      <c r="JCQ54" s="1097"/>
      <c r="JCR54" s="1097"/>
      <c r="JCS54" s="1097"/>
      <c r="JCT54" s="1097"/>
      <c r="JCU54" s="1097"/>
      <c r="JCV54" s="1097"/>
      <c r="JCW54" s="1097"/>
      <c r="JCX54" s="1097"/>
      <c r="JCY54" s="1097"/>
      <c r="JCZ54" s="1097"/>
      <c r="JDA54" s="1097"/>
      <c r="JDB54" s="1097"/>
      <c r="JDC54" s="1097"/>
      <c r="JDD54" s="1097"/>
      <c r="JDE54" s="1097"/>
      <c r="JDF54" s="1097"/>
      <c r="JDG54" s="1097"/>
      <c r="JDH54" s="1097"/>
      <c r="JDI54" s="1097"/>
      <c r="JDJ54" s="1097"/>
      <c r="JDK54" s="1097"/>
      <c r="JDL54" s="1097"/>
      <c r="JDM54" s="1097"/>
      <c r="JDN54" s="1097"/>
      <c r="JDO54" s="1097"/>
      <c r="JDP54" s="1097"/>
      <c r="JDQ54" s="1097"/>
      <c r="JDR54" s="1097"/>
      <c r="JDS54" s="1097"/>
      <c r="JDT54" s="1097"/>
      <c r="JDU54" s="1097"/>
      <c r="JDV54" s="1097"/>
      <c r="JDW54" s="1097"/>
      <c r="JDX54" s="1097"/>
      <c r="JDY54" s="1097"/>
      <c r="JDZ54" s="1097"/>
      <c r="JEA54" s="1097"/>
      <c r="JEB54" s="1097"/>
      <c r="JEC54" s="1097"/>
      <c r="JED54" s="1097"/>
      <c r="JEE54" s="1097"/>
      <c r="JEF54" s="1097"/>
      <c r="JEG54" s="1097"/>
      <c r="JEH54" s="1097"/>
      <c r="JEI54" s="1097"/>
      <c r="JEJ54" s="1097"/>
      <c r="JEK54" s="1097"/>
      <c r="JEL54" s="1097"/>
      <c r="JEM54" s="1097"/>
      <c r="JEN54" s="1097"/>
      <c r="JEO54" s="1097"/>
      <c r="JEP54" s="1097"/>
      <c r="JEQ54" s="1097"/>
      <c r="JER54" s="1097"/>
      <c r="JES54" s="1097"/>
      <c r="JET54" s="1097"/>
      <c r="JEU54" s="1097"/>
      <c r="JEV54" s="1097"/>
      <c r="JEW54" s="1097"/>
      <c r="JEX54" s="1097"/>
      <c r="JEY54" s="1097"/>
      <c r="JEZ54" s="1097"/>
      <c r="JFA54" s="1097"/>
      <c r="JFB54" s="1097"/>
      <c r="JFC54" s="1097"/>
      <c r="JFD54" s="1097"/>
      <c r="JFE54" s="1097"/>
      <c r="JFF54" s="1097"/>
      <c r="JFG54" s="1097"/>
      <c r="JFH54" s="1097"/>
      <c r="JFI54" s="1097"/>
      <c r="JFJ54" s="1097"/>
      <c r="JFK54" s="1097"/>
      <c r="JFL54" s="1097"/>
      <c r="JFM54" s="1097"/>
      <c r="JFN54" s="1097"/>
      <c r="JFO54" s="1097"/>
      <c r="JFP54" s="1097"/>
      <c r="JFQ54" s="1097"/>
      <c r="JFR54" s="1097"/>
      <c r="JFS54" s="1097"/>
      <c r="JFT54" s="1097"/>
      <c r="JFU54" s="1097"/>
      <c r="JFV54" s="1097"/>
      <c r="JFW54" s="1097"/>
      <c r="JFX54" s="1097"/>
      <c r="JFY54" s="1097"/>
      <c r="JFZ54" s="1097"/>
      <c r="JGA54" s="1097"/>
      <c r="JGB54" s="1097"/>
      <c r="JGC54" s="1097"/>
      <c r="JGD54" s="1097"/>
      <c r="JGE54" s="1097"/>
      <c r="JGF54" s="1097"/>
      <c r="JGG54" s="1097"/>
      <c r="JGH54" s="1097"/>
      <c r="JGI54" s="1097"/>
      <c r="JGJ54" s="1097"/>
      <c r="JGK54" s="1097"/>
      <c r="JGL54" s="1097"/>
      <c r="JGM54" s="1097"/>
      <c r="JGN54" s="1097"/>
      <c r="JGO54" s="1097"/>
      <c r="JGP54" s="1097"/>
      <c r="JGQ54" s="1097"/>
      <c r="JGR54" s="1097"/>
      <c r="JGS54" s="1097"/>
      <c r="JGT54" s="1097"/>
      <c r="JGU54" s="1097"/>
      <c r="JGV54" s="1097"/>
      <c r="JGW54" s="1097"/>
      <c r="JGX54" s="1097"/>
      <c r="JGY54" s="1097"/>
      <c r="JGZ54" s="1097"/>
      <c r="JHA54" s="1097"/>
      <c r="JHB54" s="1097"/>
      <c r="JHC54" s="1097"/>
      <c r="JHD54" s="1097"/>
      <c r="JHE54" s="1097"/>
      <c r="JHF54" s="1097"/>
      <c r="JHG54" s="1097"/>
      <c r="JHH54" s="1097"/>
      <c r="JHI54" s="1097"/>
      <c r="JHJ54" s="1097"/>
      <c r="JHK54" s="1097"/>
      <c r="JHL54" s="1097"/>
      <c r="JHM54" s="1097"/>
      <c r="JHN54" s="1097"/>
      <c r="JHO54" s="1097"/>
      <c r="JHP54" s="1097"/>
      <c r="JHQ54" s="1097"/>
      <c r="JHR54" s="1097"/>
      <c r="JHS54" s="1097"/>
      <c r="JHT54" s="1097"/>
      <c r="JHU54" s="1097"/>
      <c r="JHV54" s="1097"/>
      <c r="JHW54" s="1097"/>
      <c r="JHX54" s="1097"/>
      <c r="JHY54" s="1097"/>
      <c r="JHZ54" s="1097"/>
      <c r="JIA54" s="1097"/>
      <c r="JIB54" s="1097"/>
      <c r="JIC54" s="1097"/>
      <c r="JID54" s="1097"/>
      <c r="JIE54" s="1097"/>
      <c r="JIF54" s="1097"/>
      <c r="JIG54" s="1097"/>
      <c r="JIH54" s="1097"/>
      <c r="JII54" s="1097"/>
      <c r="JIJ54" s="1097"/>
      <c r="JIK54" s="1097"/>
      <c r="JIL54" s="1097"/>
      <c r="JIM54" s="1097"/>
      <c r="JIN54" s="1097"/>
      <c r="JIO54" s="1097"/>
      <c r="JIP54" s="1097"/>
      <c r="JIQ54" s="1097"/>
      <c r="JIR54" s="1097"/>
      <c r="JIS54" s="1097"/>
      <c r="JIT54" s="1097"/>
      <c r="JIU54" s="1097"/>
      <c r="JIV54" s="1097"/>
      <c r="JIW54" s="1097"/>
      <c r="JIX54" s="1097"/>
      <c r="JIY54" s="1097"/>
      <c r="JIZ54" s="1097"/>
      <c r="JJA54" s="1097"/>
      <c r="JJB54" s="1097"/>
      <c r="JJC54" s="1097"/>
      <c r="JJD54" s="1097"/>
      <c r="JJE54" s="1097"/>
      <c r="JJF54" s="1097"/>
      <c r="JJG54" s="1097"/>
      <c r="JJH54" s="1097"/>
      <c r="JJI54" s="1097"/>
      <c r="JJJ54" s="1097"/>
      <c r="JJK54" s="1097"/>
      <c r="JJL54" s="1097"/>
      <c r="JJM54" s="1097"/>
      <c r="JJN54" s="1097"/>
      <c r="JJO54" s="1097"/>
      <c r="JJP54" s="1097"/>
      <c r="JJQ54" s="1097"/>
      <c r="JJR54" s="1097"/>
      <c r="JJS54" s="1097"/>
      <c r="JJT54" s="1097"/>
      <c r="JJU54" s="1097"/>
      <c r="JJV54" s="1097"/>
      <c r="JJW54" s="1097"/>
      <c r="JJX54" s="1097"/>
      <c r="JJY54" s="1097"/>
      <c r="JJZ54" s="1097"/>
      <c r="JKA54" s="1097"/>
      <c r="JKB54" s="1097"/>
      <c r="JKC54" s="1097"/>
      <c r="JKD54" s="1097"/>
      <c r="JKE54" s="1097"/>
      <c r="JKF54" s="1097"/>
      <c r="JKG54" s="1097"/>
      <c r="JKH54" s="1097"/>
      <c r="JKI54" s="1097"/>
      <c r="JKJ54" s="1097"/>
      <c r="JKK54" s="1097"/>
      <c r="JKL54" s="1097"/>
      <c r="JKM54" s="1097"/>
      <c r="JKN54" s="1097"/>
      <c r="JKO54" s="1097"/>
      <c r="JKP54" s="1097"/>
      <c r="JKQ54" s="1097"/>
      <c r="JKR54" s="1097"/>
      <c r="JKS54" s="1097"/>
      <c r="JKT54" s="1097"/>
      <c r="JKU54" s="1097"/>
      <c r="JKV54" s="1097"/>
      <c r="JKW54" s="1097"/>
      <c r="JKX54" s="1097"/>
      <c r="JKY54" s="1097"/>
      <c r="JKZ54" s="1097"/>
      <c r="JLA54" s="1097"/>
      <c r="JLB54" s="1097"/>
      <c r="JLC54" s="1097"/>
      <c r="JLD54" s="1097"/>
      <c r="JLE54" s="1097"/>
      <c r="JLF54" s="1097"/>
      <c r="JLG54" s="1097"/>
      <c r="JLH54" s="1097"/>
      <c r="JLI54" s="1097"/>
      <c r="JLJ54" s="1097"/>
      <c r="JLK54" s="1097"/>
      <c r="JLL54" s="1097"/>
      <c r="JLM54" s="1097"/>
      <c r="JLN54" s="1097"/>
      <c r="JLO54" s="1097"/>
      <c r="JLP54" s="1097"/>
      <c r="JLQ54" s="1097"/>
      <c r="JLR54" s="1097"/>
      <c r="JLS54" s="1097"/>
      <c r="JLT54" s="1097"/>
      <c r="JLU54" s="1097"/>
      <c r="JLV54" s="1097"/>
      <c r="JLW54" s="1097"/>
      <c r="JLX54" s="1097"/>
      <c r="JLY54" s="1097"/>
      <c r="JLZ54" s="1097"/>
      <c r="JMA54" s="1097"/>
      <c r="JMB54" s="1097"/>
      <c r="JMC54" s="1097"/>
      <c r="JMD54" s="1097"/>
      <c r="JME54" s="1097"/>
      <c r="JMF54" s="1097"/>
      <c r="JMG54" s="1097"/>
      <c r="JMH54" s="1097"/>
      <c r="JMI54" s="1097"/>
      <c r="JMJ54" s="1097"/>
      <c r="JMK54" s="1097"/>
      <c r="JML54" s="1097"/>
      <c r="JMM54" s="1097"/>
      <c r="JMN54" s="1097"/>
      <c r="JMO54" s="1097"/>
      <c r="JMP54" s="1097"/>
      <c r="JMQ54" s="1097"/>
      <c r="JMR54" s="1097"/>
      <c r="JMS54" s="1097"/>
      <c r="JMT54" s="1097"/>
      <c r="JMU54" s="1097"/>
      <c r="JMV54" s="1097"/>
      <c r="JMW54" s="1097"/>
      <c r="JMX54" s="1097"/>
      <c r="JMY54" s="1097"/>
      <c r="JMZ54" s="1097"/>
      <c r="JNA54" s="1097"/>
      <c r="JNB54" s="1097"/>
      <c r="JNC54" s="1097"/>
      <c r="JND54" s="1097"/>
      <c r="JNE54" s="1097"/>
      <c r="JNF54" s="1097"/>
      <c r="JNG54" s="1097"/>
      <c r="JNH54" s="1097"/>
      <c r="JNI54" s="1097"/>
      <c r="JNJ54" s="1097"/>
      <c r="JNK54" s="1097"/>
      <c r="JNL54" s="1097"/>
      <c r="JNM54" s="1097"/>
      <c r="JNN54" s="1097"/>
      <c r="JNO54" s="1097"/>
      <c r="JNP54" s="1097"/>
      <c r="JNQ54" s="1097"/>
      <c r="JNR54" s="1097"/>
      <c r="JNS54" s="1097"/>
      <c r="JNT54" s="1097"/>
      <c r="JNU54" s="1097"/>
      <c r="JNV54" s="1097"/>
      <c r="JNW54" s="1097"/>
      <c r="JNX54" s="1097"/>
      <c r="JNY54" s="1097"/>
      <c r="JNZ54" s="1097"/>
      <c r="JOA54" s="1097"/>
      <c r="JOB54" s="1097"/>
      <c r="JOC54" s="1097"/>
      <c r="JOD54" s="1097"/>
      <c r="JOE54" s="1097"/>
      <c r="JOF54" s="1097"/>
      <c r="JOG54" s="1097"/>
      <c r="JOH54" s="1097"/>
      <c r="JOI54" s="1097"/>
      <c r="JOJ54" s="1097"/>
      <c r="JOK54" s="1097"/>
      <c r="JOU54" s="1097"/>
      <c r="JOV54" s="1097"/>
      <c r="JOW54" s="1097"/>
      <c r="JOX54" s="1097"/>
      <c r="JOY54" s="1097"/>
      <c r="JOZ54" s="1097"/>
      <c r="JPA54" s="1097"/>
      <c r="JPB54" s="1097"/>
      <c r="JPC54" s="1097"/>
      <c r="JPD54" s="1097"/>
      <c r="JPE54" s="1097"/>
      <c r="JPF54" s="1097"/>
      <c r="JPG54" s="1097"/>
      <c r="JPH54" s="1097"/>
      <c r="JPI54" s="1097"/>
      <c r="JPJ54" s="1097"/>
      <c r="JPK54" s="1097"/>
      <c r="JPL54" s="1097"/>
      <c r="JPM54" s="1097"/>
      <c r="JPN54" s="1097"/>
      <c r="JPO54" s="1097"/>
      <c r="JPP54" s="1097"/>
      <c r="JPQ54" s="1097"/>
      <c r="JPR54" s="1097"/>
      <c r="JPS54" s="1097"/>
      <c r="JPT54" s="1097"/>
      <c r="JPU54" s="1097"/>
      <c r="JPV54" s="1097"/>
      <c r="JPW54" s="1097"/>
      <c r="JPX54" s="1097"/>
      <c r="JPY54" s="1097"/>
      <c r="JPZ54" s="1097"/>
      <c r="JQA54" s="1097"/>
      <c r="JQB54" s="1097"/>
      <c r="JQC54" s="1097"/>
      <c r="JQD54" s="1097"/>
      <c r="JQE54" s="1097"/>
      <c r="JQF54" s="1097"/>
      <c r="JQG54" s="1097"/>
      <c r="JQH54" s="1097"/>
      <c r="JQI54" s="1097"/>
      <c r="JQJ54" s="1097"/>
      <c r="JQK54" s="1097"/>
      <c r="JQL54" s="1097"/>
      <c r="JQM54" s="1097"/>
      <c r="JQN54" s="1097"/>
      <c r="JQO54" s="1097"/>
      <c r="JQP54" s="1097"/>
      <c r="JQQ54" s="1097"/>
      <c r="JQR54" s="1097"/>
      <c r="JQS54" s="1097"/>
      <c r="JQT54" s="1097"/>
      <c r="JQU54" s="1097"/>
      <c r="JQV54" s="1097"/>
      <c r="JQW54" s="1097"/>
      <c r="JQX54" s="1097"/>
      <c r="JQY54" s="1097"/>
      <c r="JQZ54" s="1097"/>
      <c r="JRA54" s="1097"/>
      <c r="JRB54" s="1097"/>
      <c r="JRC54" s="1097"/>
      <c r="JRD54" s="1097"/>
      <c r="JRE54" s="1097"/>
      <c r="JRF54" s="1097"/>
      <c r="JRG54" s="1097"/>
      <c r="JRH54" s="1097"/>
      <c r="JRI54" s="1097"/>
      <c r="JRJ54" s="1097"/>
      <c r="JRK54" s="1097"/>
      <c r="JRL54" s="1097"/>
      <c r="JRM54" s="1097"/>
      <c r="JRN54" s="1097"/>
      <c r="JRO54" s="1097"/>
      <c r="JRP54" s="1097"/>
      <c r="JRQ54" s="1097"/>
      <c r="JRR54" s="1097"/>
      <c r="JRS54" s="1097"/>
      <c r="JRT54" s="1097"/>
      <c r="JRU54" s="1097"/>
      <c r="JRV54" s="1097"/>
      <c r="JRW54" s="1097"/>
      <c r="JRX54" s="1097"/>
      <c r="JRY54" s="1097"/>
      <c r="JRZ54" s="1097"/>
      <c r="JSA54" s="1097"/>
      <c r="JSB54" s="1097"/>
      <c r="JSC54" s="1097"/>
      <c r="JSD54" s="1097"/>
      <c r="JSE54" s="1097"/>
      <c r="JSF54" s="1097"/>
      <c r="JSG54" s="1097"/>
      <c r="JSH54" s="1097"/>
      <c r="JSI54" s="1097"/>
      <c r="JSJ54" s="1097"/>
      <c r="JSK54" s="1097"/>
      <c r="JSL54" s="1097"/>
      <c r="JSM54" s="1097"/>
      <c r="JSN54" s="1097"/>
      <c r="JSO54" s="1097"/>
      <c r="JSP54" s="1097"/>
      <c r="JSQ54" s="1097"/>
      <c r="JSR54" s="1097"/>
      <c r="JSS54" s="1097"/>
      <c r="JST54" s="1097"/>
      <c r="JSU54" s="1097"/>
      <c r="JSV54" s="1097"/>
      <c r="JSW54" s="1097"/>
      <c r="JSX54" s="1097"/>
      <c r="JSY54" s="1097"/>
      <c r="JSZ54" s="1097"/>
      <c r="JTA54" s="1097"/>
      <c r="JTB54" s="1097"/>
      <c r="JTC54" s="1097"/>
      <c r="JTD54" s="1097"/>
      <c r="JTE54" s="1097"/>
      <c r="JTF54" s="1097"/>
      <c r="JTG54" s="1097"/>
      <c r="JTH54" s="1097"/>
      <c r="JTI54" s="1097"/>
      <c r="JTJ54" s="1097"/>
      <c r="JTK54" s="1097"/>
      <c r="JTL54" s="1097"/>
      <c r="JTM54" s="1097"/>
      <c r="JTN54" s="1097"/>
      <c r="JTO54" s="1097"/>
      <c r="JTP54" s="1097"/>
      <c r="JTQ54" s="1097"/>
      <c r="JTR54" s="1097"/>
      <c r="JTS54" s="1097"/>
      <c r="JTT54" s="1097"/>
      <c r="JTU54" s="1097"/>
      <c r="JTV54" s="1097"/>
      <c r="JTW54" s="1097"/>
      <c r="JTX54" s="1097"/>
      <c r="JTY54" s="1097"/>
      <c r="JTZ54" s="1097"/>
      <c r="JUA54" s="1097"/>
      <c r="JUB54" s="1097"/>
      <c r="JUC54" s="1097"/>
      <c r="JUD54" s="1097"/>
      <c r="JUE54" s="1097"/>
      <c r="JUF54" s="1097"/>
      <c r="JUG54" s="1097"/>
      <c r="JUH54" s="1097"/>
      <c r="JUI54" s="1097"/>
      <c r="JUJ54" s="1097"/>
      <c r="JUK54" s="1097"/>
      <c r="JUL54" s="1097"/>
      <c r="JUM54" s="1097"/>
      <c r="JUN54" s="1097"/>
      <c r="JUO54" s="1097"/>
      <c r="JUP54" s="1097"/>
      <c r="JUQ54" s="1097"/>
      <c r="JUR54" s="1097"/>
      <c r="JUS54" s="1097"/>
      <c r="JUT54" s="1097"/>
      <c r="JUU54" s="1097"/>
      <c r="JUV54" s="1097"/>
      <c r="JUW54" s="1097"/>
      <c r="JUX54" s="1097"/>
      <c r="JUY54" s="1097"/>
      <c r="JUZ54" s="1097"/>
      <c r="JVA54" s="1097"/>
      <c r="JVB54" s="1097"/>
      <c r="JVC54" s="1097"/>
      <c r="JVD54" s="1097"/>
      <c r="JVE54" s="1097"/>
      <c r="JVF54" s="1097"/>
      <c r="JVG54" s="1097"/>
      <c r="JVH54" s="1097"/>
      <c r="JVI54" s="1097"/>
      <c r="JVJ54" s="1097"/>
      <c r="JVK54" s="1097"/>
      <c r="JVL54" s="1097"/>
      <c r="JVM54" s="1097"/>
      <c r="JVN54" s="1097"/>
      <c r="JVO54" s="1097"/>
      <c r="JVP54" s="1097"/>
      <c r="JVQ54" s="1097"/>
      <c r="JVR54" s="1097"/>
      <c r="JVS54" s="1097"/>
      <c r="JVT54" s="1097"/>
      <c r="JVU54" s="1097"/>
      <c r="JVV54" s="1097"/>
      <c r="JVW54" s="1097"/>
      <c r="JVX54" s="1097"/>
      <c r="JVY54" s="1097"/>
      <c r="JVZ54" s="1097"/>
      <c r="JWA54" s="1097"/>
      <c r="JWB54" s="1097"/>
      <c r="JWC54" s="1097"/>
      <c r="JWD54" s="1097"/>
      <c r="JWE54" s="1097"/>
      <c r="JWF54" s="1097"/>
      <c r="JWG54" s="1097"/>
      <c r="JWH54" s="1097"/>
      <c r="JWI54" s="1097"/>
      <c r="JWJ54" s="1097"/>
      <c r="JWK54" s="1097"/>
      <c r="JWL54" s="1097"/>
      <c r="JWM54" s="1097"/>
      <c r="JWN54" s="1097"/>
      <c r="JWO54" s="1097"/>
      <c r="JWP54" s="1097"/>
      <c r="JWQ54" s="1097"/>
      <c r="JWR54" s="1097"/>
      <c r="JWS54" s="1097"/>
      <c r="JWT54" s="1097"/>
      <c r="JWU54" s="1097"/>
      <c r="JWV54" s="1097"/>
      <c r="JWW54" s="1097"/>
      <c r="JWX54" s="1097"/>
      <c r="JWY54" s="1097"/>
      <c r="JWZ54" s="1097"/>
      <c r="JXA54" s="1097"/>
      <c r="JXB54" s="1097"/>
      <c r="JXC54" s="1097"/>
      <c r="JXD54" s="1097"/>
      <c r="JXE54" s="1097"/>
      <c r="JXF54" s="1097"/>
      <c r="JXG54" s="1097"/>
      <c r="JXH54" s="1097"/>
      <c r="JXI54" s="1097"/>
      <c r="JXJ54" s="1097"/>
      <c r="JXK54" s="1097"/>
      <c r="JXL54" s="1097"/>
      <c r="JXM54" s="1097"/>
      <c r="JXN54" s="1097"/>
      <c r="JXO54" s="1097"/>
      <c r="JXP54" s="1097"/>
      <c r="JXQ54" s="1097"/>
      <c r="JXR54" s="1097"/>
      <c r="JXS54" s="1097"/>
      <c r="JXT54" s="1097"/>
      <c r="JXU54" s="1097"/>
      <c r="JXV54" s="1097"/>
      <c r="JXW54" s="1097"/>
      <c r="JXX54" s="1097"/>
      <c r="JXY54" s="1097"/>
      <c r="JXZ54" s="1097"/>
      <c r="JYA54" s="1097"/>
      <c r="JYB54" s="1097"/>
      <c r="JYC54" s="1097"/>
      <c r="JYD54" s="1097"/>
      <c r="JYE54" s="1097"/>
      <c r="JYF54" s="1097"/>
      <c r="JYG54" s="1097"/>
      <c r="JYH54" s="1097"/>
      <c r="JYI54" s="1097"/>
      <c r="JYJ54" s="1097"/>
      <c r="JYK54" s="1097"/>
      <c r="JYL54" s="1097"/>
      <c r="JYM54" s="1097"/>
      <c r="JYN54" s="1097"/>
      <c r="JYO54" s="1097"/>
      <c r="JYP54" s="1097"/>
      <c r="JYQ54" s="1097"/>
      <c r="JYR54" s="1097"/>
      <c r="JYS54" s="1097"/>
      <c r="JYT54" s="1097"/>
      <c r="JYU54" s="1097"/>
      <c r="JYV54" s="1097"/>
      <c r="JYW54" s="1097"/>
      <c r="JYX54" s="1097"/>
      <c r="JYY54" s="1097"/>
      <c r="JYZ54" s="1097"/>
      <c r="JZA54" s="1097"/>
      <c r="JZB54" s="1097"/>
      <c r="JZC54" s="1097"/>
      <c r="JZD54" s="1097"/>
      <c r="JZE54" s="1097"/>
      <c r="JZF54" s="1097"/>
      <c r="JZG54" s="1097"/>
      <c r="JZH54" s="1097"/>
      <c r="JZI54" s="1097"/>
      <c r="JZJ54" s="1097"/>
      <c r="JZK54" s="1097"/>
      <c r="JZL54" s="1097"/>
      <c r="JZM54" s="1097"/>
      <c r="JZN54" s="1097"/>
      <c r="JZO54" s="1097"/>
      <c r="JZP54" s="1097"/>
      <c r="JZQ54" s="1097"/>
      <c r="JZR54" s="1097"/>
      <c r="JZS54" s="1097"/>
      <c r="JZT54" s="1097"/>
      <c r="JZU54" s="1097"/>
      <c r="JZV54" s="1097"/>
      <c r="JZW54" s="1097"/>
      <c r="JZX54" s="1097"/>
      <c r="JZY54" s="1097"/>
      <c r="JZZ54" s="1097"/>
      <c r="KAA54" s="1097"/>
      <c r="KAB54" s="1097"/>
      <c r="KAC54" s="1097"/>
      <c r="KAD54" s="1097"/>
      <c r="KAE54" s="1097"/>
      <c r="KAF54" s="1097"/>
      <c r="KAG54" s="1097"/>
      <c r="KAH54" s="1097"/>
      <c r="KAI54" s="1097"/>
      <c r="KAJ54" s="1097"/>
      <c r="KAK54" s="1097"/>
      <c r="KAL54" s="1097"/>
      <c r="KAM54" s="1097"/>
      <c r="KAN54" s="1097"/>
      <c r="KAO54" s="1097"/>
      <c r="KAP54" s="1097"/>
      <c r="KAQ54" s="1097"/>
      <c r="KAR54" s="1097"/>
      <c r="KAS54" s="1097"/>
      <c r="KAT54" s="1097"/>
      <c r="KAU54" s="1097"/>
      <c r="KAV54" s="1097"/>
      <c r="KAW54" s="1097"/>
      <c r="KAX54" s="1097"/>
      <c r="KAY54" s="1097"/>
      <c r="KAZ54" s="1097"/>
      <c r="KBA54" s="1097"/>
      <c r="KBB54" s="1097"/>
      <c r="KBC54" s="1097"/>
      <c r="KBD54" s="1097"/>
      <c r="KBE54" s="1097"/>
      <c r="KBF54" s="1097"/>
      <c r="KBG54" s="1097"/>
      <c r="KBH54" s="1097"/>
      <c r="KBI54" s="1097"/>
      <c r="KBJ54" s="1097"/>
      <c r="KBK54" s="1097"/>
      <c r="KBL54" s="1097"/>
      <c r="KBM54" s="1097"/>
      <c r="KBN54" s="1097"/>
      <c r="KBO54" s="1097"/>
      <c r="KBP54" s="1097"/>
      <c r="KBQ54" s="1097"/>
      <c r="KBR54" s="1097"/>
      <c r="KBS54" s="1097"/>
      <c r="KBT54" s="1097"/>
      <c r="KBU54" s="1097"/>
      <c r="KBV54" s="1097"/>
      <c r="KBW54" s="1097"/>
      <c r="KBX54" s="1097"/>
      <c r="KBY54" s="1097"/>
      <c r="KBZ54" s="1097"/>
      <c r="KCA54" s="1097"/>
      <c r="KCB54" s="1097"/>
      <c r="KCC54" s="1097"/>
      <c r="KCD54" s="1097"/>
      <c r="KCE54" s="1097"/>
      <c r="KCF54" s="1097"/>
      <c r="KCG54" s="1097"/>
      <c r="KCH54" s="1097"/>
      <c r="KCI54" s="1097"/>
      <c r="KCJ54" s="1097"/>
      <c r="KCK54" s="1097"/>
      <c r="KCL54" s="1097"/>
      <c r="KCM54" s="1097"/>
      <c r="KCN54" s="1097"/>
      <c r="KCO54" s="1097"/>
      <c r="KCP54" s="1097"/>
      <c r="KCQ54" s="1097"/>
      <c r="KCR54" s="1097"/>
      <c r="KCS54" s="1097"/>
      <c r="KCT54" s="1097"/>
      <c r="KCU54" s="1097"/>
      <c r="KCV54" s="1097"/>
      <c r="KCW54" s="1097"/>
      <c r="KCX54" s="1097"/>
      <c r="KCY54" s="1097"/>
      <c r="KCZ54" s="1097"/>
      <c r="KDA54" s="1097"/>
      <c r="KDB54" s="1097"/>
      <c r="KDC54" s="1097"/>
      <c r="KDD54" s="1097"/>
      <c r="KDE54" s="1097"/>
      <c r="KDF54" s="1097"/>
      <c r="KDG54" s="1097"/>
      <c r="KDH54" s="1097"/>
      <c r="KDI54" s="1097"/>
      <c r="KDJ54" s="1097"/>
      <c r="KDK54" s="1097"/>
      <c r="KDL54" s="1097"/>
      <c r="KDM54" s="1097"/>
      <c r="KDN54" s="1097"/>
      <c r="KDO54" s="1097"/>
      <c r="KDP54" s="1097"/>
      <c r="KDQ54" s="1097"/>
      <c r="KDR54" s="1097"/>
      <c r="KDS54" s="1097"/>
      <c r="KDT54" s="1097"/>
      <c r="KDU54" s="1097"/>
      <c r="KDV54" s="1097"/>
      <c r="KDW54" s="1097"/>
      <c r="KDX54" s="1097"/>
      <c r="KDY54" s="1097"/>
      <c r="KDZ54" s="1097"/>
      <c r="KEA54" s="1097"/>
      <c r="KEB54" s="1097"/>
      <c r="KEC54" s="1097"/>
      <c r="KED54" s="1097"/>
      <c r="KEE54" s="1097"/>
      <c r="KEF54" s="1097"/>
      <c r="KEG54" s="1097"/>
      <c r="KEH54" s="1097"/>
      <c r="KEI54" s="1097"/>
      <c r="KEJ54" s="1097"/>
      <c r="KEK54" s="1097"/>
      <c r="KEL54" s="1097"/>
      <c r="KEM54" s="1097"/>
      <c r="KEN54" s="1097"/>
      <c r="KEO54" s="1097"/>
      <c r="KEP54" s="1097"/>
      <c r="KEQ54" s="1097"/>
      <c r="KER54" s="1097"/>
      <c r="KES54" s="1097"/>
      <c r="KET54" s="1097"/>
      <c r="KEU54" s="1097"/>
      <c r="KEV54" s="1097"/>
      <c r="KEW54" s="1097"/>
      <c r="KEX54" s="1097"/>
      <c r="KEY54" s="1097"/>
      <c r="KEZ54" s="1097"/>
      <c r="KFA54" s="1097"/>
      <c r="KFB54" s="1097"/>
      <c r="KFC54" s="1097"/>
      <c r="KFD54" s="1097"/>
      <c r="KFE54" s="1097"/>
      <c r="KFF54" s="1097"/>
      <c r="KFG54" s="1097"/>
      <c r="KFH54" s="1097"/>
      <c r="KFI54" s="1097"/>
      <c r="KFJ54" s="1097"/>
      <c r="KFK54" s="1097"/>
      <c r="KFL54" s="1097"/>
      <c r="KFM54" s="1097"/>
      <c r="KFN54" s="1097"/>
      <c r="KFO54" s="1097"/>
      <c r="KFP54" s="1097"/>
      <c r="KFQ54" s="1097"/>
      <c r="KFR54" s="1097"/>
      <c r="KFS54" s="1097"/>
      <c r="KFT54" s="1097"/>
      <c r="KFU54" s="1097"/>
      <c r="KFV54" s="1097"/>
      <c r="KFW54" s="1097"/>
      <c r="KFX54" s="1097"/>
      <c r="KFY54" s="1097"/>
      <c r="KFZ54" s="1097"/>
      <c r="KGA54" s="1097"/>
      <c r="KGB54" s="1097"/>
      <c r="KGC54" s="1097"/>
      <c r="KGD54" s="1097"/>
      <c r="KGE54" s="1097"/>
      <c r="KGF54" s="1097"/>
      <c r="KGG54" s="1097"/>
      <c r="KGH54" s="1097"/>
      <c r="KGI54" s="1097"/>
      <c r="KGJ54" s="1097"/>
      <c r="KGK54" s="1097"/>
      <c r="KGL54" s="1097"/>
      <c r="KGM54" s="1097"/>
      <c r="KGN54" s="1097"/>
      <c r="KGO54" s="1097"/>
      <c r="KGP54" s="1097"/>
      <c r="KGQ54" s="1097"/>
      <c r="KGR54" s="1097"/>
      <c r="KGS54" s="1097"/>
      <c r="KGT54" s="1097"/>
      <c r="KGU54" s="1097"/>
      <c r="KGV54" s="1097"/>
      <c r="KGW54" s="1097"/>
      <c r="KGX54" s="1097"/>
      <c r="KGY54" s="1097"/>
      <c r="KGZ54" s="1097"/>
      <c r="KHA54" s="1097"/>
      <c r="KHB54" s="1097"/>
      <c r="KHC54" s="1097"/>
      <c r="KHD54" s="1097"/>
      <c r="KHE54" s="1097"/>
      <c r="KHF54" s="1097"/>
      <c r="KHG54" s="1097"/>
      <c r="KHH54" s="1097"/>
      <c r="KHI54" s="1097"/>
      <c r="KHJ54" s="1097"/>
      <c r="KHK54" s="1097"/>
      <c r="KHL54" s="1097"/>
      <c r="KHM54" s="1097"/>
      <c r="KHN54" s="1097"/>
      <c r="KHO54" s="1097"/>
      <c r="KHP54" s="1097"/>
      <c r="KHQ54" s="1097"/>
      <c r="KHR54" s="1097"/>
      <c r="KHS54" s="1097"/>
      <c r="KHT54" s="1097"/>
      <c r="KHU54" s="1097"/>
      <c r="KHV54" s="1097"/>
      <c r="KHW54" s="1097"/>
      <c r="KHX54" s="1097"/>
      <c r="KHY54" s="1097"/>
      <c r="KHZ54" s="1097"/>
      <c r="KIA54" s="1097"/>
      <c r="KIB54" s="1097"/>
      <c r="KIC54" s="1097"/>
      <c r="KID54" s="1097"/>
      <c r="KIE54" s="1097"/>
      <c r="KIF54" s="1097"/>
      <c r="KIG54" s="1097"/>
      <c r="KIH54" s="1097"/>
      <c r="KII54" s="1097"/>
      <c r="KIJ54" s="1097"/>
      <c r="KIK54" s="1097"/>
      <c r="KIL54" s="1097"/>
      <c r="KIM54" s="1097"/>
      <c r="KIN54" s="1097"/>
      <c r="KIO54" s="1097"/>
      <c r="KIP54" s="1097"/>
      <c r="KIQ54" s="1097"/>
      <c r="KIR54" s="1097"/>
      <c r="KIS54" s="1097"/>
      <c r="KIT54" s="1097"/>
      <c r="KIU54" s="1097"/>
      <c r="KIV54" s="1097"/>
      <c r="KIW54" s="1097"/>
      <c r="KIX54" s="1097"/>
      <c r="KIY54" s="1097"/>
      <c r="KIZ54" s="1097"/>
      <c r="KJA54" s="1097"/>
      <c r="KJB54" s="1097"/>
      <c r="KJC54" s="1097"/>
      <c r="KJD54" s="1097"/>
      <c r="KJE54" s="1097"/>
      <c r="KJF54" s="1097"/>
      <c r="KJG54" s="1097"/>
      <c r="KJH54" s="1097"/>
      <c r="KJI54" s="1097"/>
      <c r="KJJ54" s="1097"/>
      <c r="KJK54" s="1097"/>
      <c r="KJL54" s="1097"/>
      <c r="KJM54" s="1097"/>
      <c r="KJN54" s="1097"/>
      <c r="KJO54" s="1097"/>
      <c r="KJP54" s="1097"/>
      <c r="KJQ54" s="1097"/>
      <c r="KJR54" s="1097"/>
      <c r="KJS54" s="1097"/>
      <c r="KJT54" s="1097"/>
      <c r="KJU54" s="1097"/>
      <c r="KJV54" s="1097"/>
      <c r="KJW54" s="1097"/>
      <c r="KJX54" s="1097"/>
      <c r="KJY54" s="1097"/>
      <c r="KJZ54" s="1097"/>
      <c r="KKA54" s="1097"/>
      <c r="KKB54" s="1097"/>
      <c r="KKC54" s="1097"/>
      <c r="KKD54" s="1097"/>
      <c r="KKE54" s="1097"/>
      <c r="KKF54" s="1097"/>
      <c r="KKG54" s="1097"/>
      <c r="KKH54" s="1097"/>
      <c r="KKI54" s="1097"/>
      <c r="KKJ54" s="1097"/>
      <c r="KKK54" s="1097"/>
      <c r="KKL54" s="1097"/>
      <c r="KKM54" s="1097"/>
      <c r="KKN54" s="1097"/>
      <c r="KKO54" s="1097"/>
      <c r="KKP54" s="1097"/>
      <c r="KKQ54" s="1097"/>
      <c r="KKR54" s="1097"/>
      <c r="KKS54" s="1097"/>
      <c r="KKT54" s="1097"/>
      <c r="KKU54" s="1097"/>
      <c r="KKV54" s="1097"/>
      <c r="KKW54" s="1097"/>
      <c r="KKX54" s="1097"/>
      <c r="KKY54" s="1097"/>
      <c r="KKZ54" s="1097"/>
      <c r="KLA54" s="1097"/>
      <c r="KLB54" s="1097"/>
      <c r="KLC54" s="1097"/>
      <c r="KLD54" s="1097"/>
      <c r="KLE54" s="1097"/>
      <c r="KLF54" s="1097"/>
      <c r="KLG54" s="1097"/>
      <c r="KLH54" s="1097"/>
      <c r="KLI54" s="1097"/>
      <c r="KLJ54" s="1097"/>
      <c r="KLK54" s="1097"/>
      <c r="KLL54" s="1097"/>
      <c r="KLM54" s="1097"/>
      <c r="KLN54" s="1097"/>
      <c r="KLO54" s="1097"/>
      <c r="KLP54" s="1097"/>
      <c r="KLQ54" s="1097"/>
      <c r="KLR54" s="1097"/>
      <c r="KLS54" s="1097"/>
      <c r="KLT54" s="1097"/>
      <c r="KLU54" s="1097"/>
      <c r="KLV54" s="1097"/>
      <c r="KLW54" s="1097"/>
      <c r="KLX54" s="1097"/>
      <c r="KLY54" s="1097"/>
      <c r="KLZ54" s="1097"/>
      <c r="KMA54" s="1097"/>
      <c r="KMB54" s="1097"/>
      <c r="KMC54" s="1097"/>
      <c r="KMD54" s="1097"/>
      <c r="KME54" s="1097"/>
      <c r="KMF54" s="1097"/>
      <c r="KMG54" s="1097"/>
      <c r="KMH54" s="1097"/>
      <c r="KMI54" s="1097"/>
      <c r="KMJ54" s="1097"/>
      <c r="KMK54" s="1097"/>
      <c r="KML54" s="1097"/>
      <c r="KMM54" s="1097"/>
      <c r="KMN54" s="1097"/>
      <c r="KMO54" s="1097"/>
      <c r="KMP54" s="1097"/>
      <c r="KMQ54" s="1097"/>
      <c r="KMR54" s="1097"/>
      <c r="KMS54" s="1097"/>
      <c r="KMT54" s="1097"/>
      <c r="KMU54" s="1097"/>
      <c r="KMV54" s="1097"/>
      <c r="KMW54" s="1097"/>
      <c r="KMX54" s="1097"/>
      <c r="KMY54" s="1097"/>
      <c r="KMZ54" s="1097"/>
      <c r="KNA54" s="1097"/>
      <c r="KNB54" s="1097"/>
      <c r="KNC54" s="1097"/>
      <c r="KND54" s="1097"/>
      <c r="KNE54" s="1097"/>
      <c r="KNF54" s="1097"/>
      <c r="KNG54" s="1097"/>
      <c r="KNH54" s="1097"/>
      <c r="KNI54" s="1097"/>
      <c r="KNJ54" s="1097"/>
      <c r="KNK54" s="1097"/>
      <c r="KNL54" s="1097"/>
      <c r="KNM54" s="1097"/>
      <c r="KNN54" s="1097"/>
      <c r="KNO54" s="1097"/>
      <c r="KNP54" s="1097"/>
      <c r="KNQ54" s="1097"/>
      <c r="KNR54" s="1097"/>
      <c r="KNS54" s="1097"/>
      <c r="KNT54" s="1097"/>
      <c r="KNU54" s="1097"/>
      <c r="KNV54" s="1097"/>
      <c r="KNW54" s="1097"/>
      <c r="KNX54" s="1097"/>
      <c r="KNY54" s="1097"/>
      <c r="KNZ54" s="1097"/>
      <c r="KOA54" s="1097"/>
      <c r="KOB54" s="1097"/>
      <c r="KOC54" s="1097"/>
      <c r="KOD54" s="1097"/>
      <c r="KOE54" s="1097"/>
      <c r="KOF54" s="1097"/>
      <c r="KOG54" s="1097"/>
      <c r="KOH54" s="1097"/>
      <c r="KOI54" s="1097"/>
      <c r="KOJ54" s="1097"/>
      <c r="KOK54" s="1097"/>
      <c r="KOL54" s="1097"/>
      <c r="KOM54" s="1097"/>
      <c r="KON54" s="1097"/>
      <c r="KOO54" s="1097"/>
      <c r="KOP54" s="1097"/>
      <c r="KOQ54" s="1097"/>
      <c r="KOR54" s="1097"/>
      <c r="KOS54" s="1097"/>
      <c r="KOT54" s="1097"/>
      <c r="KOU54" s="1097"/>
      <c r="KOV54" s="1097"/>
      <c r="KOW54" s="1097"/>
      <c r="KOX54" s="1097"/>
      <c r="KOY54" s="1097"/>
      <c r="KOZ54" s="1097"/>
      <c r="KPA54" s="1097"/>
      <c r="KPB54" s="1097"/>
      <c r="KPC54" s="1097"/>
      <c r="KPD54" s="1097"/>
      <c r="KPE54" s="1097"/>
      <c r="KPF54" s="1097"/>
      <c r="KPG54" s="1097"/>
      <c r="KPH54" s="1097"/>
      <c r="KPI54" s="1097"/>
      <c r="KPJ54" s="1097"/>
      <c r="KPK54" s="1097"/>
      <c r="KPL54" s="1097"/>
      <c r="KPM54" s="1097"/>
      <c r="KPN54" s="1097"/>
      <c r="KPO54" s="1097"/>
      <c r="KPP54" s="1097"/>
      <c r="KPQ54" s="1097"/>
      <c r="KPR54" s="1097"/>
      <c r="KPS54" s="1097"/>
      <c r="KPT54" s="1097"/>
      <c r="KPU54" s="1097"/>
      <c r="KPV54" s="1097"/>
      <c r="KPW54" s="1097"/>
      <c r="KPX54" s="1097"/>
      <c r="KPY54" s="1097"/>
      <c r="KPZ54" s="1097"/>
      <c r="KQA54" s="1097"/>
      <c r="KQB54" s="1097"/>
      <c r="KQC54" s="1097"/>
      <c r="KQD54" s="1097"/>
      <c r="KQE54" s="1097"/>
      <c r="KQF54" s="1097"/>
      <c r="KQG54" s="1097"/>
      <c r="KQH54" s="1097"/>
      <c r="KQI54" s="1097"/>
      <c r="KQJ54" s="1097"/>
      <c r="KQK54" s="1097"/>
      <c r="KQL54" s="1097"/>
      <c r="KQM54" s="1097"/>
      <c r="KQN54" s="1097"/>
      <c r="KQO54" s="1097"/>
      <c r="KQP54" s="1097"/>
      <c r="KQQ54" s="1097"/>
      <c r="KQR54" s="1097"/>
      <c r="KQS54" s="1097"/>
      <c r="KQT54" s="1097"/>
      <c r="KQU54" s="1097"/>
      <c r="KQV54" s="1097"/>
      <c r="KQW54" s="1097"/>
      <c r="KQX54" s="1097"/>
      <c r="KQY54" s="1097"/>
      <c r="KQZ54" s="1097"/>
      <c r="KRA54" s="1097"/>
      <c r="KRB54" s="1097"/>
      <c r="KRC54" s="1097"/>
      <c r="KRD54" s="1097"/>
      <c r="KRE54" s="1097"/>
      <c r="KRF54" s="1097"/>
      <c r="KRG54" s="1097"/>
      <c r="KRH54" s="1097"/>
      <c r="KRI54" s="1097"/>
      <c r="KRJ54" s="1097"/>
      <c r="KRK54" s="1097"/>
      <c r="KRL54" s="1097"/>
      <c r="KRM54" s="1097"/>
      <c r="KRN54" s="1097"/>
      <c r="KRO54" s="1097"/>
      <c r="KRP54" s="1097"/>
      <c r="KRQ54" s="1097"/>
      <c r="KRR54" s="1097"/>
      <c r="KRS54" s="1097"/>
      <c r="KRT54" s="1097"/>
      <c r="KRU54" s="1097"/>
      <c r="KRV54" s="1097"/>
      <c r="KRW54" s="1097"/>
      <c r="KRX54" s="1097"/>
      <c r="KRY54" s="1097"/>
      <c r="KRZ54" s="1097"/>
      <c r="KSA54" s="1097"/>
      <c r="KSB54" s="1097"/>
      <c r="KSC54" s="1097"/>
      <c r="KSD54" s="1097"/>
      <c r="KSE54" s="1097"/>
      <c r="KSF54" s="1097"/>
      <c r="KSG54" s="1097"/>
      <c r="KSH54" s="1097"/>
      <c r="KSI54" s="1097"/>
      <c r="KSJ54" s="1097"/>
      <c r="KSK54" s="1097"/>
      <c r="KSL54" s="1097"/>
      <c r="KSM54" s="1097"/>
      <c r="KSN54" s="1097"/>
      <c r="KSO54" s="1097"/>
      <c r="KSP54" s="1097"/>
      <c r="KSQ54" s="1097"/>
      <c r="KSR54" s="1097"/>
      <c r="KSS54" s="1097"/>
      <c r="KST54" s="1097"/>
      <c r="KSU54" s="1097"/>
      <c r="KSV54" s="1097"/>
      <c r="KSW54" s="1097"/>
      <c r="KSX54" s="1097"/>
      <c r="KSY54" s="1097"/>
      <c r="KSZ54" s="1097"/>
      <c r="KTA54" s="1097"/>
      <c r="KTB54" s="1097"/>
      <c r="KTC54" s="1097"/>
      <c r="KTD54" s="1097"/>
      <c r="KTE54" s="1097"/>
      <c r="KTF54" s="1097"/>
      <c r="KTG54" s="1097"/>
      <c r="KTH54" s="1097"/>
      <c r="KTI54" s="1097"/>
      <c r="KTJ54" s="1097"/>
      <c r="KTK54" s="1097"/>
      <c r="KTL54" s="1097"/>
      <c r="KTM54" s="1097"/>
      <c r="KTN54" s="1097"/>
      <c r="KTO54" s="1097"/>
      <c r="KTP54" s="1097"/>
      <c r="KTQ54" s="1097"/>
      <c r="KTR54" s="1097"/>
      <c r="KTS54" s="1097"/>
      <c r="KTT54" s="1097"/>
      <c r="KTU54" s="1097"/>
      <c r="KTV54" s="1097"/>
      <c r="KTW54" s="1097"/>
      <c r="KTX54" s="1097"/>
      <c r="KTY54" s="1097"/>
      <c r="KTZ54" s="1097"/>
      <c r="KUA54" s="1097"/>
      <c r="KUB54" s="1097"/>
      <c r="KUC54" s="1097"/>
      <c r="KUD54" s="1097"/>
      <c r="KUE54" s="1097"/>
      <c r="KUF54" s="1097"/>
      <c r="KUG54" s="1097"/>
      <c r="KUH54" s="1097"/>
      <c r="KUI54" s="1097"/>
      <c r="KUJ54" s="1097"/>
      <c r="KUK54" s="1097"/>
      <c r="KUL54" s="1097"/>
      <c r="KUM54" s="1097"/>
      <c r="KUN54" s="1097"/>
      <c r="KUO54" s="1097"/>
      <c r="KUP54" s="1097"/>
      <c r="KUQ54" s="1097"/>
      <c r="KUR54" s="1097"/>
      <c r="KUS54" s="1097"/>
      <c r="KUT54" s="1097"/>
      <c r="KUU54" s="1097"/>
      <c r="KUV54" s="1097"/>
      <c r="KUW54" s="1097"/>
      <c r="KUX54" s="1097"/>
      <c r="KUY54" s="1097"/>
      <c r="KUZ54" s="1097"/>
      <c r="KVA54" s="1097"/>
      <c r="KVB54" s="1097"/>
      <c r="KVC54" s="1097"/>
      <c r="KVD54" s="1097"/>
      <c r="KVE54" s="1097"/>
      <c r="KVF54" s="1097"/>
      <c r="KVG54" s="1097"/>
      <c r="KVH54" s="1097"/>
      <c r="KVI54" s="1097"/>
      <c r="KVJ54" s="1097"/>
      <c r="KVK54" s="1097"/>
      <c r="KVL54" s="1097"/>
      <c r="KVM54" s="1097"/>
      <c r="KVN54" s="1097"/>
      <c r="KVO54" s="1097"/>
      <c r="KVP54" s="1097"/>
      <c r="KVQ54" s="1097"/>
      <c r="KVR54" s="1097"/>
      <c r="KVS54" s="1097"/>
      <c r="KVT54" s="1097"/>
      <c r="KVU54" s="1097"/>
      <c r="KVV54" s="1097"/>
      <c r="KVW54" s="1097"/>
      <c r="KVX54" s="1097"/>
      <c r="KVY54" s="1097"/>
      <c r="KVZ54" s="1097"/>
      <c r="KWA54" s="1097"/>
      <c r="KWB54" s="1097"/>
      <c r="KWC54" s="1097"/>
      <c r="KWD54" s="1097"/>
      <c r="KWE54" s="1097"/>
      <c r="KWF54" s="1097"/>
      <c r="KWG54" s="1097"/>
      <c r="KWH54" s="1097"/>
      <c r="KWI54" s="1097"/>
      <c r="KWJ54" s="1097"/>
      <c r="KWK54" s="1097"/>
      <c r="KWL54" s="1097"/>
      <c r="KWM54" s="1097"/>
      <c r="KWN54" s="1097"/>
      <c r="KWO54" s="1097"/>
      <c r="KWP54" s="1097"/>
      <c r="KWQ54" s="1097"/>
      <c r="KWR54" s="1097"/>
      <c r="KWS54" s="1097"/>
      <c r="KWT54" s="1097"/>
      <c r="KWU54" s="1097"/>
      <c r="KWV54" s="1097"/>
      <c r="KWW54" s="1097"/>
      <c r="KWX54" s="1097"/>
      <c r="KWY54" s="1097"/>
      <c r="KWZ54" s="1097"/>
      <c r="KXA54" s="1097"/>
      <c r="KXB54" s="1097"/>
      <c r="KXC54" s="1097"/>
      <c r="KXD54" s="1097"/>
      <c r="KXE54" s="1097"/>
      <c r="KXF54" s="1097"/>
      <c r="KXG54" s="1097"/>
      <c r="KXH54" s="1097"/>
      <c r="KXI54" s="1097"/>
      <c r="KXJ54" s="1097"/>
      <c r="KXK54" s="1097"/>
      <c r="KXL54" s="1097"/>
      <c r="KXM54" s="1097"/>
      <c r="KXN54" s="1097"/>
      <c r="KXO54" s="1097"/>
      <c r="KXP54" s="1097"/>
      <c r="KXQ54" s="1097"/>
      <c r="KXR54" s="1097"/>
      <c r="KXS54" s="1097"/>
      <c r="KXT54" s="1097"/>
      <c r="KXU54" s="1097"/>
      <c r="KXV54" s="1097"/>
      <c r="KXW54" s="1097"/>
      <c r="KXX54" s="1097"/>
      <c r="KXY54" s="1097"/>
      <c r="KXZ54" s="1097"/>
      <c r="KYA54" s="1097"/>
      <c r="KYB54" s="1097"/>
      <c r="KYC54" s="1097"/>
      <c r="KYD54" s="1097"/>
      <c r="KYE54" s="1097"/>
      <c r="KYF54" s="1097"/>
      <c r="KYG54" s="1097"/>
      <c r="KYH54" s="1097"/>
      <c r="KYI54" s="1097"/>
      <c r="KYJ54" s="1097"/>
      <c r="KYK54" s="1097"/>
      <c r="KYL54" s="1097"/>
      <c r="KYM54" s="1097"/>
      <c r="KYN54" s="1097"/>
      <c r="KYO54" s="1097"/>
      <c r="KYP54" s="1097"/>
      <c r="KYQ54" s="1097"/>
      <c r="KYR54" s="1097"/>
      <c r="KYS54" s="1097"/>
      <c r="KYT54" s="1097"/>
      <c r="KYU54" s="1097"/>
      <c r="KYV54" s="1097"/>
      <c r="KYW54" s="1097"/>
      <c r="KYX54" s="1097"/>
      <c r="KYY54" s="1097"/>
      <c r="KYZ54" s="1097"/>
      <c r="KZA54" s="1097"/>
      <c r="KZB54" s="1097"/>
      <c r="KZC54" s="1097"/>
      <c r="KZD54" s="1097"/>
      <c r="KZE54" s="1097"/>
      <c r="KZF54" s="1097"/>
      <c r="KZG54" s="1097"/>
      <c r="KZH54" s="1097"/>
      <c r="KZI54" s="1097"/>
      <c r="KZJ54" s="1097"/>
      <c r="KZK54" s="1097"/>
      <c r="KZL54" s="1097"/>
      <c r="KZM54" s="1097"/>
      <c r="KZN54" s="1097"/>
      <c r="KZO54" s="1097"/>
      <c r="KZP54" s="1097"/>
      <c r="KZQ54" s="1097"/>
      <c r="KZR54" s="1097"/>
      <c r="KZS54" s="1097"/>
      <c r="KZT54" s="1097"/>
      <c r="KZU54" s="1097"/>
      <c r="KZV54" s="1097"/>
      <c r="KZW54" s="1097"/>
      <c r="KZX54" s="1097"/>
      <c r="KZY54" s="1097"/>
      <c r="KZZ54" s="1097"/>
      <c r="LAA54" s="1097"/>
      <c r="LAB54" s="1097"/>
      <c r="LAC54" s="1097"/>
      <c r="LAD54" s="1097"/>
      <c r="LAE54" s="1097"/>
      <c r="LAF54" s="1097"/>
      <c r="LAG54" s="1097"/>
      <c r="LAH54" s="1097"/>
      <c r="LAI54" s="1097"/>
      <c r="LAJ54" s="1097"/>
      <c r="LAK54" s="1097"/>
      <c r="LAL54" s="1097"/>
      <c r="LAM54" s="1097"/>
      <c r="LAN54" s="1097"/>
      <c r="LAO54" s="1097"/>
      <c r="LAP54" s="1097"/>
      <c r="LAQ54" s="1097"/>
      <c r="LAR54" s="1097"/>
      <c r="LAS54" s="1097"/>
      <c r="LAT54" s="1097"/>
      <c r="LAU54" s="1097"/>
      <c r="LAV54" s="1097"/>
      <c r="LAW54" s="1097"/>
      <c r="LAX54" s="1097"/>
      <c r="LAY54" s="1097"/>
      <c r="LAZ54" s="1097"/>
      <c r="LBA54" s="1097"/>
      <c r="LBB54" s="1097"/>
      <c r="LBC54" s="1097"/>
      <c r="LBD54" s="1097"/>
      <c r="LBE54" s="1097"/>
      <c r="LBF54" s="1097"/>
      <c r="LBG54" s="1097"/>
      <c r="LBH54" s="1097"/>
      <c r="LBI54" s="1097"/>
      <c r="LBJ54" s="1097"/>
      <c r="LBK54" s="1097"/>
      <c r="LBL54" s="1097"/>
      <c r="LBM54" s="1097"/>
      <c r="LBN54" s="1097"/>
      <c r="LBO54" s="1097"/>
      <c r="LBP54" s="1097"/>
      <c r="LBQ54" s="1097"/>
      <c r="LBR54" s="1097"/>
      <c r="LBS54" s="1097"/>
      <c r="LBT54" s="1097"/>
      <c r="LBU54" s="1097"/>
      <c r="LBV54" s="1097"/>
      <c r="LBW54" s="1097"/>
      <c r="LBX54" s="1097"/>
      <c r="LBY54" s="1097"/>
      <c r="LBZ54" s="1097"/>
      <c r="LCA54" s="1097"/>
      <c r="LCK54" s="1097"/>
      <c r="LCL54" s="1097"/>
      <c r="LCM54" s="1097"/>
      <c r="LCN54" s="1097"/>
      <c r="LCO54" s="1097"/>
      <c r="LCP54" s="1097"/>
      <c r="LCQ54" s="1097"/>
      <c r="LCR54" s="1097"/>
      <c r="LCS54" s="1097"/>
      <c r="LCT54" s="1097"/>
      <c r="LCU54" s="1097"/>
      <c r="LCV54" s="1097"/>
      <c r="LCW54" s="1097"/>
      <c r="LCX54" s="1097"/>
      <c r="LCY54" s="1097"/>
      <c r="LCZ54" s="1097"/>
      <c r="LDA54" s="1097"/>
      <c r="LDB54" s="1097"/>
      <c r="LDC54" s="1097"/>
      <c r="LDD54" s="1097"/>
      <c r="LDE54" s="1097"/>
      <c r="LDF54" s="1097"/>
      <c r="LDG54" s="1097"/>
      <c r="LDH54" s="1097"/>
      <c r="LDI54" s="1097"/>
      <c r="LDJ54" s="1097"/>
      <c r="LDK54" s="1097"/>
      <c r="LDL54" s="1097"/>
      <c r="LDM54" s="1097"/>
      <c r="LDN54" s="1097"/>
      <c r="LDO54" s="1097"/>
      <c r="LDP54" s="1097"/>
      <c r="LDQ54" s="1097"/>
      <c r="LDR54" s="1097"/>
      <c r="LDS54" s="1097"/>
      <c r="LDT54" s="1097"/>
      <c r="LDU54" s="1097"/>
      <c r="LDV54" s="1097"/>
      <c r="LDW54" s="1097"/>
      <c r="LDX54" s="1097"/>
      <c r="LDY54" s="1097"/>
      <c r="LDZ54" s="1097"/>
      <c r="LEA54" s="1097"/>
      <c r="LEB54" s="1097"/>
      <c r="LEC54" s="1097"/>
      <c r="LED54" s="1097"/>
      <c r="LEE54" s="1097"/>
      <c r="LEF54" s="1097"/>
      <c r="LEG54" s="1097"/>
      <c r="LEH54" s="1097"/>
      <c r="LEI54" s="1097"/>
      <c r="LEJ54" s="1097"/>
      <c r="LEK54" s="1097"/>
      <c r="LEL54" s="1097"/>
      <c r="LEM54" s="1097"/>
      <c r="LEN54" s="1097"/>
      <c r="LEO54" s="1097"/>
      <c r="LEP54" s="1097"/>
      <c r="LEQ54" s="1097"/>
      <c r="LER54" s="1097"/>
      <c r="LES54" s="1097"/>
      <c r="LET54" s="1097"/>
      <c r="LEU54" s="1097"/>
      <c r="LEV54" s="1097"/>
      <c r="LEW54" s="1097"/>
      <c r="LEX54" s="1097"/>
      <c r="LEY54" s="1097"/>
      <c r="LEZ54" s="1097"/>
      <c r="LFA54" s="1097"/>
      <c r="LFB54" s="1097"/>
      <c r="LFC54" s="1097"/>
      <c r="LFD54" s="1097"/>
      <c r="LFE54" s="1097"/>
      <c r="LFF54" s="1097"/>
      <c r="LFG54" s="1097"/>
      <c r="LFH54" s="1097"/>
      <c r="LFI54" s="1097"/>
      <c r="LFJ54" s="1097"/>
      <c r="LFK54" s="1097"/>
      <c r="LFL54" s="1097"/>
      <c r="LFM54" s="1097"/>
      <c r="LFN54" s="1097"/>
      <c r="LFO54" s="1097"/>
      <c r="LFP54" s="1097"/>
      <c r="LFQ54" s="1097"/>
      <c r="LFR54" s="1097"/>
      <c r="LFS54" s="1097"/>
      <c r="LFT54" s="1097"/>
      <c r="LFU54" s="1097"/>
      <c r="LFV54" s="1097"/>
      <c r="LFW54" s="1097"/>
      <c r="LFX54" s="1097"/>
      <c r="LFY54" s="1097"/>
      <c r="LFZ54" s="1097"/>
      <c r="LGA54" s="1097"/>
      <c r="LGB54" s="1097"/>
      <c r="LGC54" s="1097"/>
      <c r="LGD54" s="1097"/>
      <c r="LGE54" s="1097"/>
      <c r="LGF54" s="1097"/>
      <c r="LGG54" s="1097"/>
      <c r="LGH54" s="1097"/>
      <c r="LGI54" s="1097"/>
      <c r="LGJ54" s="1097"/>
      <c r="LGK54" s="1097"/>
      <c r="LGL54" s="1097"/>
      <c r="LGM54" s="1097"/>
      <c r="LGN54" s="1097"/>
      <c r="LGO54" s="1097"/>
      <c r="LGP54" s="1097"/>
      <c r="LGQ54" s="1097"/>
      <c r="LGR54" s="1097"/>
      <c r="LGS54" s="1097"/>
      <c r="LGT54" s="1097"/>
      <c r="LGU54" s="1097"/>
      <c r="LGV54" s="1097"/>
      <c r="LGW54" s="1097"/>
      <c r="LGX54" s="1097"/>
      <c r="LGY54" s="1097"/>
      <c r="LGZ54" s="1097"/>
      <c r="LHA54" s="1097"/>
      <c r="LHB54" s="1097"/>
      <c r="LHC54" s="1097"/>
      <c r="LHD54" s="1097"/>
      <c r="LHE54" s="1097"/>
      <c r="LHF54" s="1097"/>
      <c r="LHG54" s="1097"/>
      <c r="LHH54" s="1097"/>
      <c r="LHI54" s="1097"/>
      <c r="LHJ54" s="1097"/>
      <c r="LHK54" s="1097"/>
      <c r="LHL54" s="1097"/>
      <c r="LHM54" s="1097"/>
      <c r="LHN54" s="1097"/>
      <c r="LHO54" s="1097"/>
      <c r="LHP54" s="1097"/>
      <c r="LHQ54" s="1097"/>
      <c r="LHR54" s="1097"/>
      <c r="LHS54" s="1097"/>
      <c r="LHT54" s="1097"/>
      <c r="LHU54" s="1097"/>
      <c r="LHV54" s="1097"/>
      <c r="LHW54" s="1097"/>
      <c r="LHX54" s="1097"/>
      <c r="LHY54" s="1097"/>
      <c r="LHZ54" s="1097"/>
      <c r="LIA54" s="1097"/>
      <c r="LIB54" s="1097"/>
      <c r="LIC54" s="1097"/>
      <c r="LID54" s="1097"/>
      <c r="LIE54" s="1097"/>
      <c r="LIF54" s="1097"/>
      <c r="LIG54" s="1097"/>
      <c r="LIH54" s="1097"/>
      <c r="LII54" s="1097"/>
      <c r="LIJ54" s="1097"/>
      <c r="LIK54" s="1097"/>
      <c r="LIL54" s="1097"/>
      <c r="LIM54" s="1097"/>
      <c r="LIN54" s="1097"/>
      <c r="LIO54" s="1097"/>
      <c r="LIP54" s="1097"/>
      <c r="LIQ54" s="1097"/>
      <c r="LIR54" s="1097"/>
      <c r="LIS54" s="1097"/>
      <c r="LIT54" s="1097"/>
      <c r="LIU54" s="1097"/>
      <c r="LIV54" s="1097"/>
      <c r="LIW54" s="1097"/>
      <c r="LIX54" s="1097"/>
      <c r="LIY54" s="1097"/>
      <c r="LIZ54" s="1097"/>
      <c r="LJA54" s="1097"/>
      <c r="LJB54" s="1097"/>
      <c r="LJC54" s="1097"/>
      <c r="LJD54" s="1097"/>
      <c r="LJE54" s="1097"/>
      <c r="LJF54" s="1097"/>
      <c r="LJG54" s="1097"/>
      <c r="LJH54" s="1097"/>
      <c r="LJI54" s="1097"/>
      <c r="LJJ54" s="1097"/>
      <c r="LJK54" s="1097"/>
      <c r="LJL54" s="1097"/>
      <c r="LJM54" s="1097"/>
      <c r="LJN54" s="1097"/>
      <c r="LJO54" s="1097"/>
      <c r="LJP54" s="1097"/>
      <c r="LJQ54" s="1097"/>
      <c r="LJR54" s="1097"/>
      <c r="LJS54" s="1097"/>
      <c r="LJT54" s="1097"/>
      <c r="LJU54" s="1097"/>
      <c r="LJV54" s="1097"/>
      <c r="LJW54" s="1097"/>
      <c r="LJX54" s="1097"/>
      <c r="LJY54" s="1097"/>
      <c r="LJZ54" s="1097"/>
      <c r="LKA54" s="1097"/>
      <c r="LKB54" s="1097"/>
      <c r="LKC54" s="1097"/>
      <c r="LKD54" s="1097"/>
      <c r="LKE54" s="1097"/>
      <c r="LKF54" s="1097"/>
      <c r="LKG54" s="1097"/>
      <c r="LKH54" s="1097"/>
      <c r="LKI54" s="1097"/>
      <c r="LKJ54" s="1097"/>
      <c r="LKK54" s="1097"/>
      <c r="LKL54" s="1097"/>
      <c r="LKM54" s="1097"/>
      <c r="LKN54" s="1097"/>
      <c r="LKO54" s="1097"/>
      <c r="LKP54" s="1097"/>
      <c r="LKQ54" s="1097"/>
      <c r="LKR54" s="1097"/>
      <c r="LKS54" s="1097"/>
      <c r="LKT54" s="1097"/>
      <c r="LKU54" s="1097"/>
      <c r="LKV54" s="1097"/>
      <c r="LKW54" s="1097"/>
      <c r="LKX54" s="1097"/>
      <c r="LKY54" s="1097"/>
      <c r="LKZ54" s="1097"/>
      <c r="LLA54" s="1097"/>
      <c r="LLB54" s="1097"/>
      <c r="LLC54" s="1097"/>
      <c r="LLD54" s="1097"/>
      <c r="LLE54" s="1097"/>
      <c r="LLF54" s="1097"/>
      <c r="LLG54" s="1097"/>
      <c r="LLH54" s="1097"/>
      <c r="LLI54" s="1097"/>
      <c r="LLJ54" s="1097"/>
      <c r="LLK54" s="1097"/>
      <c r="LLL54" s="1097"/>
      <c r="LLM54" s="1097"/>
      <c r="LLN54" s="1097"/>
      <c r="LLO54" s="1097"/>
      <c r="LLP54" s="1097"/>
      <c r="LLQ54" s="1097"/>
      <c r="LLR54" s="1097"/>
      <c r="LLS54" s="1097"/>
      <c r="LLT54" s="1097"/>
      <c r="LLU54" s="1097"/>
      <c r="LLV54" s="1097"/>
      <c r="LLW54" s="1097"/>
      <c r="LLX54" s="1097"/>
      <c r="LLY54" s="1097"/>
      <c r="LLZ54" s="1097"/>
      <c r="LMA54" s="1097"/>
      <c r="LMB54" s="1097"/>
      <c r="LMC54" s="1097"/>
      <c r="LMD54" s="1097"/>
      <c r="LME54" s="1097"/>
      <c r="LMF54" s="1097"/>
      <c r="LMG54" s="1097"/>
      <c r="LMH54" s="1097"/>
      <c r="LMI54" s="1097"/>
      <c r="LMJ54" s="1097"/>
      <c r="LMK54" s="1097"/>
      <c r="LML54" s="1097"/>
      <c r="LMM54" s="1097"/>
      <c r="LMN54" s="1097"/>
      <c r="LMO54" s="1097"/>
      <c r="LMP54" s="1097"/>
      <c r="LMQ54" s="1097"/>
      <c r="LMR54" s="1097"/>
      <c r="LMS54" s="1097"/>
      <c r="LMT54" s="1097"/>
      <c r="LMU54" s="1097"/>
      <c r="LMV54" s="1097"/>
      <c r="LMW54" s="1097"/>
      <c r="LMX54" s="1097"/>
      <c r="LMY54" s="1097"/>
      <c r="LMZ54" s="1097"/>
      <c r="LNA54" s="1097"/>
      <c r="LNB54" s="1097"/>
      <c r="LNC54" s="1097"/>
      <c r="LND54" s="1097"/>
      <c r="LNE54" s="1097"/>
      <c r="LNF54" s="1097"/>
      <c r="LNG54" s="1097"/>
      <c r="LNH54" s="1097"/>
      <c r="LNI54" s="1097"/>
      <c r="LNJ54" s="1097"/>
      <c r="LNK54" s="1097"/>
      <c r="LNL54" s="1097"/>
      <c r="LNM54" s="1097"/>
      <c r="LNN54" s="1097"/>
      <c r="LNO54" s="1097"/>
      <c r="LNP54" s="1097"/>
      <c r="LNQ54" s="1097"/>
      <c r="LNR54" s="1097"/>
      <c r="LNS54" s="1097"/>
      <c r="LNT54" s="1097"/>
      <c r="LNU54" s="1097"/>
      <c r="LNV54" s="1097"/>
      <c r="LNW54" s="1097"/>
      <c r="LNX54" s="1097"/>
      <c r="LNY54" s="1097"/>
      <c r="LNZ54" s="1097"/>
      <c r="LOA54" s="1097"/>
      <c r="LOB54" s="1097"/>
      <c r="LOC54" s="1097"/>
      <c r="LOD54" s="1097"/>
      <c r="LOE54" s="1097"/>
      <c r="LOF54" s="1097"/>
      <c r="LOG54" s="1097"/>
      <c r="LOH54" s="1097"/>
      <c r="LOI54" s="1097"/>
      <c r="LOJ54" s="1097"/>
      <c r="LOK54" s="1097"/>
      <c r="LOL54" s="1097"/>
      <c r="LOM54" s="1097"/>
      <c r="LON54" s="1097"/>
      <c r="LOO54" s="1097"/>
      <c r="LOP54" s="1097"/>
      <c r="LOQ54" s="1097"/>
      <c r="LOR54" s="1097"/>
      <c r="LOS54" s="1097"/>
      <c r="LOT54" s="1097"/>
      <c r="LOU54" s="1097"/>
      <c r="LOV54" s="1097"/>
      <c r="LOW54" s="1097"/>
      <c r="LOX54" s="1097"/>
      <c r="LOY54" s="1097"/>
      <c r="LOZ54" s="1097"/>
      <c r="LPA54" s="1097"/>
      <c r="LPB54" s="1097"/>
      <c r="LPC54" s="1097"/>
      <c r="LPD54" s="1097"/>
      <c r="LPE54" s="1097"/>
      <c r="LPF54" s="1097"/>
      <c r="LPG54" s="1097"/>
      <c r="LPH54" s="1097"/>
      <c r="LPI54" s="1097"/>
      <c r="LPJ54" s="1097"/>
      <c r="LPK54" s="1097"/>
      <c r="LPL54" s="1097"/>
      <c r="LPM54" s="1097"/>
      <c r="LPN54" s="1097"/>
      <c r="LPO54" s="1097"/>
      <c r="LPP54" s="1097"/>
      <c r="LPQ54" s="1097"/>
      <c r="LPR54" s="1097"/>
      <c r="LPS54" s="1097"/>
      <c r="LPT54" s="1097"/>
      <c r="LPU54" s="1097"/>
      <c r="LPV54" s="1097"/>
      <c r="LPW54" s="1097"/>
      <c r="LPX54" s="1097"/>
      <c r="LPY54" s="1097"/>
      <c r="LPZ54" s="1097"/>
      <c r="LQA54" s="1097"/>
      <c r="LQB54" s="1097"/>
      <c r="LQC54" s="1097"/>
      <c r="LQD54" s="1097"/>
      <c r="LQE54" s="1097"/>
      <c r="LQF54" s="1097"/>
      <c r="LQG54" s="1097"/>
      <c r="LQH54" s="1097"/>
      <c r="LQI54" s="1097"/>
      <c r="LQJ54" s="1097"/>
      <c r="LQK54" s="1097"/>
      <c r="LQL54" s="1097"/>
      <c r="LQM54" s="1097"/>
      <c r="LQN54" s="1097"/>
      <c r="LQO54" s="1097"/>
      <c r="LQP54" s="1097"/>
      <c r="LQQ54" s="1097"/>
      <c r="LQR54" s="1097"/>
      <c r="LQS54" s="1097"/>
      <c r="LQT54" s="1097"/>
      <c r="LQU54" s="1097"/>
      <c r="LQV54" s="1097"/>
      <c r="LQW54" s="1097"/>
      <c r="LQX54" s="1097"/>
      <c r="LQY54" s="1097"/>
      <c r="LQZ54" s="1097"/>
      <c r="LRA54" s="1097"/>
      <c r="LRB54" s="1097"/>
      <c r="LRC54" s="1097"/>
      <c r="LRD54" s="1097"/>
      <c r="LRE54" s="1097"/>
      <c r="LRF54" s="1097"/>
      <c r="LRG54" s="1097"/>
      <c r="LRH54" s="1097"/>
      <c r="LRI54" s="1097"/>
      <c r="LRJ54" s="1097"/>
      <c r="LRK54" s="1097"/>
      <c r="LRL54" s="1097"/>
      <c r="LRM54" s="1097"/>
      <c r="LRN54" s="1097"/>
      <c r="LRO54" s="1097"/>
      <c r="LRP54" s="1097"/>
      <c r="LRQ54" s="1097"/>
      <c r="LRR54" s="1097"/>
      <c r="LRS54" s="1097"/>
      <c r="LRT54" s="1097"/>
      <c r="LRU54" s="1097"/>
      <c r="LRV54" s="1097"/>
      <c r="LRW54" s="1097"/>
      <c r="LRX54" s="1097"/>
      <c r="LRY54" s="1097"/>
      <c r="LRZ54" s="1097"/>
      <c r="LSA54" s="1097"/>
      <c r="LSB54" s="1097"/>
      <c r="LSC54" s="1097"/>
      <c r="LSD54" s="1097"/>
      <c r="LSE54" s="1097"/>
      <c r="LSF54" s="1097"/>
      <c r="LSG54" s="1097"/>
      <c r="LSH54" s="1097"/>
      <c r="LSI54" s="1097"/>
      <c r="LSJ54" s="1097"/>
      <c r="LSK54" s="1097"/>
      <c r="LSL54" s="1097"/>
      <c r="LSM54" s="1097"/>
      <c r="LSN54" s="1097"/>
      <c r="LSO54" s="1097"/>
      <c r="LSP54" s="1097"/>
      <c r="LSQ54" s="1097"/>
      <c r="LSR54" s="1097"/>
      <c r="LSS54" s="1097"/>
      <c r="LST54" s="1097"/>
      <c r="LSU54" s="1097"/>
      <c r="LSV54" s="1097"/>
      <c r="LSW54" s="1097"/>
      <c r="LSX54" s="1097"/>
      <c r="LSY54" s="1097"/>
      <c r="LSZ54" s="1097"/>
      <c r="LTA54" s="1097"/>
      <c r="LTB54" s="1097"/>
      <c r="LTC54" s="1097"/>
      <c r="LTD54" s="1097"/>
      <c r="LTE54" s="1097"/>
      <c r="LTF54" s="1097"/>
      <c r="LTG54" s="1097"/>
      <c r="LTH54" s="1097"/>
      <c r="LTI54" s="1097"/>
      <c r="LTJ54" s="1097"/>
      <c r="LTK54" s="1097"/>
      <c r="LTL54" s="1097"/>
      <c r="LTM54" s="1097"/>
      <c r="LTN54" s="1097"/>
      <c r="LTO54" s="1097"/>
      <c r="LTP54" s="1097"/>
      <c r="LTQ54" s="1097"/>
      <c r="LTR54" s="1097"/>
      <c r="LTS54" s="1097"/>
      <c r="LTT54" s="1097"/>
      <c r="LTU54" s="1097"/>
      <c r="LTV54" s="1097"/>
      <c r="LTW54" s="1097"/>
      <c r="LTX54" s="1097"/>
      <c r="LTY54" s="1097"/>
      <c r="LTZ54" s="1097"/>
      <c r="LUA54" s="1097"/>
      <c r="LUB54" s="1097"/>
      <c r="LUC54" s="1097"/>
      <c r="LUD54" s="1097"/>
      <c r="LUE54" s="1097"/>
      <c r="LUF54" s="1097"/>
      <c r="LUG54" s="1097"/>
      <c r="LUH54" s="1097"/>
      <c r="LUI54" s="1097"/>
      <c r="LUJ54" s="1097"/>
      <c r="LUK54" s="1097"/>
      <c r="LUL54" s="1097"/>
      <c r="LUM54" s="1097"/>
      <c r="LUN54" s="1097"/>
      <c r="LUO54" s="1097"/>
      <c r="LUP54" s="1097"/>
      <c r="LUQ54" s="1097"/>
      <c r="LUR54" s="1097"/>
      <c r="LUS54" s="1097"/>
      <c r="LUT54" s="1097"/>
      <c r="LUU54" s="1097"/>
      <c r="LUV54" s="1097"/>
      <c r="LUW54" s="1097"/>
      <c r="LUX54" s="1097"/>
      <c r="LUY54" s="1097"/>
      <c r="LUZ54" s="1097"/>
      <c r="LVA54" s="1097"/>
      <c r="LVB54" s="1097"/>
      <c r="LVC54" s="1097"/>
      <c r="LVD54" s="1097"/>
      <c r="LVE54" s="1097"/>
      <c r="LVF54" s="1097"/>
      <c r="LVG54" s="1097"/>
      <c r="LVH54" s="1097"/>
      <c r="LVI54" s="1097"/>
      <c r="LVJ54" s="1097"/>
      <c r="LVK54" s="1097"/>
      <c r="LVL54" s="1097"/>
      <c r="LVM54" s="1097"/>
      <c r="LVN54" s="1097"/>
      <c r="LVO54" s="1097"/>
      <c r="LVP54" s="1097"/>
      <c r="LVQ54" s="1097"/>
      <c r="LVR54" s="1097"/>
      <c r="LVS54" s="1097"/>
      <c r="LVT54" s="1097"/>
      <c r="LVU54" s="1097"/>
      <c r="LVV54" s="1097"/>
      <c r="LVW54" s="1097"/>
      <c r="LVX54" s="1097"/>
      <c r="LVY54" s="1097"/>
      <c r="LVZ54" s="1097"/>
      <c r="LWA54" s="1097"/>
      <c r="LWB54" s="1097"/>
      <c r="LWC54" s="1097"/>
      <c r="LWD54" s="1097"/>
      <c r="LWE54" s="1097"/>
      <c r="LWF54" s="1097"/>
      <c r="LWG54" s="1097"/>
      <c r="LWH54" s="1097"/>
      <c r="LWI54" s="1097"/>
      <c r="LWJ54" s="1097"/>
      <c r="LWK54" s="1097"/>
      <c r="LWL54" s="1097"/>
      <c r="LWM54" s="1097"/>
      <c r="LWN54" s="1097"/>
      <c r="LWO54" s="1097"/>
      <c r="LWP54" s="1097"/>
      <c r="LWQ54" s="1097"/>
      <c r="LWR54" s="1097"/>
      <c r="LWS54" s="1097"/>
      <c r="LWT54" s="1097"/>
      <c r="LWU54" s="1097"/>
      <c r="LWV54" s="1097"/>
      <c r="LWW54" s="1097"/>
      <c r="LWX54" s="1097"/>
      <c r="LWY54" s="1097"/>
      <c r="LWZ54" s="1097"/>
      <c r="LXA54" s="1097"/>
      <c r="LXB54" s="1097"/>
      <c r="LXC54" s="1097"/>
      <c r="LXD54" s="1097"/>
      <c r="LXE54" s="1097"/>
      <c r="LXF54" s="1097"/>
      <c r="LXG54" s="1097"/>
      <c r="LXH54" s="1097"/>
      <c r="LXI54" s="1097"/>
      <c r="LXJ54" s="1097"/>
      <c r="LXK54" s="1097"/>
      <c r="LXL54" s="1097"/>
      <c r="LXM54" s="1097"/>
      <c r="LXN54" s="1097"/>
      <c r="LXO54" s="1097"/>
      <c r="LXP54" s="1097"/>
      <c r="LXQ54" s="1097"/>
      <c r="LXR54" s="1097"/>
      <c r="LXS54" s="1097"/>
      <c r="LXT54" s="1097"/>
      <c r="LXU54" s="1097"/>
      <c r="LXV54" s="1097"/>
      <c r="LXW54" s="1097"/>
      <c r="LXX54" s="1097"/>
      <c r="LXY54" s="1097"/>
      <c r="LXZ54" s="1097"/>
      <c r="LYA54" s="1097"/>
      <c r="LYB54" s="1097"/>
      <c r="LYC54" s="1097"/>
      <c r="LYD54" s="1097"/>
      <c r="LYE54" s="1097"/>
      <c r="LYF54" s="1097"/>
      <c r="LYG54" s="1097"/>
      <c r="LYH54" s="1097"/>
      <c r="LYI54" s="1097"/>
      <c r="LYJ54" s="1097"/>
      <c r="LYK54" s="1097"/>
      <c r="LYL54" s="1097"/>
      <c r="LYM54" s="1097"/>
      <c r="LYN54" s="1097"/>
      <c r="LYO54" s="1097"/>
      <c r="LYP54" s="1097"/>
      <c r="LYQ54" s="1097"/>
      <c r="LYR54" s="1097"/>
      <c r="LYS54" s="1097"/>
      <c r="LYT54" s="1097"/>
      <c r="LYU54" s="1097"/>
      <c r="LYV54" s="1097"/>
      <c r="LYW54" s="1097"/>
      <c r="LYX54" s="1097"/>
      <c r="LYY54" s="1097"/>
      <c r="LYZ54" s="1097"/>
      <c r="LZA54" s="1097"/>
      <c r="LZB54" s="1097"/>
      <c r="LZC54" s="1097"/>
      <c r="LZD54" s="1097"/>
      <c r="LZE54" s="1097"/>
      <c r="LZF54" s="1097"/>
      <c r="LZG54" s="1097"/>
      <c r="LZH54" s="1097"/>
      <c r="LZI54" s="1097"/>
      <c r="LZJ54" s="1097"/>
      <c r="LZK54" s="1097"/>
      <c r="LZL54" s="1097"/>
      <c r="LZM54" s="1097"/>
      <c r="LZN54" s="1097"/>
      <c r="LZO54" s="1097"/>
      <c r="LZP54" s="1097"/>
      <c r="LZQ54" s="1097"/>
      <c r="LZR54" s="1097"/>
      <c r="LZS54" s="1097"/>
      <c r="LZT54" s="1097"/>
      <c r="LZU54" s="1097"/>
      <c r="LZV54" s="1097"/>
      <c r="LZW54" s="1097"/>
      <c r="LZX54" s="1097"/>
      <c r="LZY54" s="1097"/>
      <c r="LZZ54" s="1097"/>
      <c r="MAA54" s="1097"/>
      <c r="MAB54" s="1097"/>
      <c r="MAC54" s="1097"/>
      <c r="MAD54" s="1097"/>
      <c r="MAE54" s="1097"/>
      <c r="MAF54" s="1097"/>
      <c r="MAG54" s="1097"/>
      <c r="MAH54" s="1097"/>
      <c r="MAI54" s="1097"/>
      <c r="MAJ54" s="1097"/>
      <c r="MAK54" s="1097"/>
      <c r="MAL54" s="1097"/>
      <c r="MAM54" s="1097"/>
      <c r="MAN54" s="1097"/>
      <c r="MAO54" s="1097"/>
      <c r="MAP54" s="1097"/>
      <c r="MAQ54" s="1097"/>
      <c r="MAR54" s="1097"/>
      <c r="MAS54" s="1097"/>
      <c r="MAT54" s="1097"/>
      <c r="MAU54" s="1097"/>
      <c r="MAV54" s="1097"/>
      <c r="MAW54" s="1097"/>
      <c r="MAX54" s="1097"/>
      <c r="MAY54" s="1097"/>
      <c r="MAZ54" s="1097"/>
      <c r="MBA54" s="1097"/>
      <c r="MBB54" s="1097"/>
      <c r="MBC54" s="1097"/>
      <c r="MBD54" s="1097"/>
      <c r="MBE54" s="1097"/>
      <c r="MBF54" s="1097"/>
      <c r="MBG54" s="1097"/>
      <c r="MBH54" s="1097"/>
      <c r="MBI54" s="1097"/>
      <c r="MBJ54" s="1097"/>
      <c r="MBK54" s="1097"/>
      <c r="MBL54" s="1097"/>
      <c r="MBM54" s="1097"/>
      <c r="MBN54" s="1097"/>
      <c r="MBO54" s="1097"/>
      <c r="MBP54" s="1097"/>
      <c r="MBQ54" s="1097"/>
      <c r="MBR54" s="1097"/>
      <c r="MBS54" s="1097"/>
      <c r="MBT54" s="1097"/>
      <c r="MBU54" s="1097"/>
      <c r="MBV54" s="1097"/>
      <c r="MBW54" s="1097"/>
      <c r="MBX54" s="1097"/>
      <c r="MBY54" s="1097"/>
      <c r="MBZ54" s="1097"/>
      <c r="MCA54" s="1097"/>
      <c r="MCB54" s="1097"/>
      <c r="MCC54" s="1097"/>
      <c r="MCD54" s="1097"/>
      <c r="MCE54" s="1097"/>
      <c r="MCF54" s="1097"/>
      <c r="MCG54" s="1097"/>
      <c r="MCH54" s="1097"/>
      <c r="MCI54" s="1097"/>
      <c r="MCJ54" s="1097"/>
      <c r="MCK54" s="1097"/>
      <c r="MCL54" s="1097"/>
      <c r="MCM54" s="1097"/>
      <c r="MCN54" s="1097"/>
      <c r="MCO54" s="1097"/>
      <c r="MCP54" s="1097"/>
      <c r="MCQ54" s="1097"/>
      <c r="MCR54" s="1097"/>
      <c r="MCS54" s="1097"/>
      <c r="MCT54" s="1097"/>
      <c r="MCU54" s="1097"/>
      <c r="MCV54" s="1097"/>
      <c r="MCW54" s="1097"/>
      <c r="MCX54" s="1097"/>
      <c r="MCY54" s="1097"/>
      <c r="MCZ54" s="1097"/>
      <c r="MDA54" s="1097"/>
      <c r="MDB54" s="1097"/>
      <c r="MDC54" s="1097"/>
      <c r="MDD54" s="1097"/>
      <c r="MDE54" s="1097"/>
      <c r="MDF54" s="1097"/>
      <c r="MDG54" s="1097"/>
      <c r="MDH54" s="1097"/>
      <c r="MDI54" s="1097"/>
      <c r="MDJ54" s="1097"/>
      <c r="MDK54" s="1097"/>
      <c r="MDL54" s="1097"/>
      <c r="MDM54" s="1097"/>
      <c r="MDN54" s="1097"/>
      <c r="MDO54" s="1097"/>
      <c r="MDP54" s="1097"/>
      <c r="MDQ54" s="1097"/>
      <c r="MDR54" s="1097"/>
      <c r="MDS54" s="1097"/>
      <c r="MDT54" s="1097"/>
      <c r="MDU54" s="1097"/>
      <c r="MDV54" s="1097"/>
      <c r="MDW54" s="1097"/>
      <c r="MDX54" s="1097"/>
      <c r="MDY54" s="1097"/>
      <c r="MDZ54" s="1097"/>
      <c r="MEA54" s="1097"/>
      <c r="MEB54" s="1097"/>
      <c r="MEC54" s="1097"/>
      <c r="MED54" s="1097"/>
      <c r="MEE54" s="1097"/>
      <c r="MEF54" s="1097"/>
      <c r="MEG54" s="1097"/>
      <c r="MEH54" s="1097"/>
      <c r="MEI54" s="1097"/>
      <c r="MEJ54" s="1097"/>
      <c r="MEK54" s="1097"/>
      <c r="MEL54" s="1097"/>
      <c r="MEM54" s="1097"/>
      <c r="MEN54" s="1097"/>
      <c r="MEO54" s="1097"/>
      <c r="MEP54" s="1097"/>
      <c r="MEQ54" s="1097"/>
      <c r="MER54" s="1097"/>
      <c r="MES54" s="1097"/>
      <c r="MET54" s="1097"/>
      <c r="MEU54" s="1097"/>
      <c r="MEV54" s="1097"/>
      <c r="MEW54" s="1097"/>
      <c r="MEX54" s="1097"/>
      <c r="MEY54" s="1097"/>
      <c r="MEZ54" s="1097"/>
      <c r="MFA54" s="1097"/>
      <c r="MFB54" s="1097"/>
      <c r="MFC54" s="1097"/>
      <c r="MFD54" s="1097"/>
      <c r="MFE54" s="1097"/>
      <c r="MFF54" s="1097"/>
      <c r="MFG54" s="1097"/>
      <c r="MFH54" s="1097"/>
      <c r="MFI54" s="1097"/>
      <c r="MFJ54" s="1097"/>
      <c r="MFK54" s="1097"/>
      <c r="MFL54" s="1097"/>
      <c r="MFM54" s="1097"/>
      <c r="MFN54" s="1097"/>
      <c r="MFO54" s="1097"/>
      <c r="MFP54" s="1097"/>
      <c r="MFQ54" s="1097"/>
      <c r="MFR54" s="1097"/>
      <c r="MFS54" s="1097"/>
      <c r="MFT54" s="1097"/>
      <c r="MFU54" s="1097"/>
      <c r="MFV54" s="1097"/>
      <c r="MFW54" s="1097"/>
      <c r="MFX54" s="1097"/>
      <c r="MFY54" s="1097"/>
      <c r="MFZ54" s="1097"/>
      <c r="MGA54" s="1097"/>
      <c r="MGB54" s="1097"/>
      <c r="MGC54" s="1097"/>
      <c r="MGD54" s="1097"/>
      <c r="MGE54" s="1097"/>
      <c r="MGF54" s="1097"/>
      <c r="MGG54" s="1097"/>
      <c r="MGH54" s="1097"/>
      <c r="MGI54" s="1097"/>
      <c r="MGJ54" s="1097"/>
      <c r="MGK54" s="1097"/>
      <c r="MGL54" s="1097"/>
      <c r="MGM54" s="1097"/>
      <c r="MGN54" s="1097"/>
      <c r="MGO54" s="1097"/>
      <c r="MGP54" s="1097"/>
      <c r="MGQ54" s="1097"/>
      <c r="MGR54" s="1097"/>
      <c r="MGS54" s="1097"/>
      <c r="MGT54" s="1097"/>
      <c r="MGU54" s="1097"/>
      <c r="MGV54" s="1097"/>
      <c r="MGW54" s="1097"/>
      <c r="MGX54" s="1097"/>
      <c r="MGY54" s="1097"/>
      <c r="MGZ54" s="1097"/>
      <c r="MHA54" s="1097"/>
      <c r="MHB54" s="1097"/>
      <c r="MHC54" s="1097"/>
      <c r="MHD54" s="1097"/>
      <c r="MHE54" s="1097"/>
      <c r="MHF54" s="1097"/>
      <c r="MHG54" s="1097"/>
      <c r="MHH54" s="1097"/>
      <c r="MHI54" s="1097"/>
      <c r="MHJ54" s="1097"/>
      <c r="MHK54" s="1097"/>
      <c r="MHL54" s="1097"/>
      <c r="MHM54" s="1097"/>
      <c r="MHN54" s="1097"/>
      <c r="MHO54" s="1097"/>
      <c r="MHP54" s="1097"/>
      <c r="MHQ54" s="1097"/>
      <c r="MHR54" s="1097"/>
      <c r="MHS54" s="1097"/>
      <c r="MHT54" s="1097"/>
      <c r="MHU54" s="1097"/>
      <c r="MHV54" s="1097"/>
      <c r="MHW54" s="1097"/>
      <c r="MHX54" s="1097"/>
      <c r="MHY54" s="1097"/>
      <c r="MHZ54" s="1097"/>
      <c r="MIA54" s="1097"/>
      <c r="MIB54" s="1097"/>
      <c r="MIC54" s="1097"/>
      <c r="MID54" s="1097"/>
      <c r="MIE54" s="1097"/>
      <c r="MIF54" s="1097"/>
      <c r="MIG54" s="1097"/>
      <c r="MIH54" s="1097"/>
      <c r="MII54" s="1097"/>
      <c r="MIJ54" s="1097"/>
      <c r="MIK54" s="1097"/>
      <c r="MIL54" s="1097"/>
      <c r="MIM54" s="1097"/>
      <c r="MIN54" s="1097"/>
      <c r="MIO54" s="1097"/>
      <c r="MIP54" s="1097"/>
      <c r="MIQ54" s="1097"/>
      <c r="MIR54" s="1097"/>
      <c r="MIS54" s="1097"/>
      <c r="MIT54" s="1097"/>
      <c r="MIU54" s="1097"/>
      <c r="MIV54" s="1097"/>
      <c r="MIW54" s="1097"/>
      <c r="MIX54" s="1097"/>
      <c r="MIY54" s="1097"/>
      <c r="MIZ54" s="1097"/>
      <c r="MJA54" s="1097"/>
      <c r="MJB54" s="1097"/>
      <c r="MJC54" s="1097"/>
      <c r="MJD54" s="1097"/>
      <c r="MJE54" s="1097"/>
      <c r="MJF54" s="1097"/>
      <c r="MJG54" s="1097"/>
      <c r="MJH54" s="1097"/>
      <c r="MJI54" s="1097"/>
      <c r="MJJ54" s="1097"/>
      <c r="MJK54" s="1097"/>
      <c r="MJL54" s="1097"/>
      <c r="MJM54" s="1097"/>
      <c r="MJN54" s="1097"/>
      <c r="MJO54" s="1097"/>
      <c r="MJP54" s="1097"/>
      <c r="MJQ54" s="1097"/>
      <c r="MJR54" s="1097"/>
      <c r="MJS54" s="1097"/>
      <c r="MJT54" s="1097"/>
      <c r="MJU54" s="1097"/>
      <c r="MJV54" s="1097"/>
      <c r="MJW54" s="1097"/>
      <c r="MJX54" s="1097"/>
      <c r="MJY54" s="1097"/>
      <c r="MJZ54" s="1097"/>
      <c r="MKA54" s="1097"/>
      <c r="MKB54" s="1097"/>
      <c r="MKC54" s="1097"/>
      <c r="MKD54" s="1097"/>
      <c r="MKE54" s="1097"/>
      <c r="MKF54" s="1097"/>
      <c r="MKG54" s="1097"/>
      <c r="MKH54" s="1097"/>
      <c r="MKI54" s="1097"/>
      <c r="MKJ54" s="1097"/>
      <c r="MKK54" s="1097"/>
      <c r="MKL54" s="1097"/>
      <c r="MKM54" s="1097"/>
      <c r="MKN54" s="1097"/>
      <c r="MKO54" s="1097"/>
      <c r="MKP54" s="1097"/>
      <c r="MKQ54" s="1097"/>
      <c r="MKR54" s="1097"/>
      <c r="MKS54" s="1097"/>
      <c r="MKT54" s="1097"/>
      <c r="MKU54" s="1097"/>
      <c r="MKV54" s="1097"/>
      <c r="MKW54" s="1097"/>
      <c r="MKX54" s="1097"/>
      <c r="MKY54" s="1097"/>
      <c r="MKZ54" s="1097"/>
      <c r="MLA54" s="1097"/>
      <c r="MLB54" s="1097"/>
      <c r="MLC54" s="1097"/>
      <c r="MLD54" s="1097"/>
      <c r="MLE54" s="1097"/>
      <c r="MLF54" s="1097"/>
      <c r="MLG54" s="1097"/>
      <c r="MLH54" s="1097"/>
      <c r="MLI54" s="1097"/>
      <c r="MLJ54" s="1097"/>
      <c r="MLK54" s="1097"/>
      <c r="MLL54" s="1097"/>
      <c r="MLM54" s="1097"/>
      <c r="MLN54" s="1097"/>
      <c r="MLO54" s="1097"/>
      <c r="MLP54" s="1097"/>
      <c r="MLQ54" s="1097"/>
      <c r="MLR54" s="1097"/>
      <c r="MLS54" s="1097"/>
      <c r="MLT54" s="1097"/>
      <c r="MLU54" s="1097"/>
      <c r="MLV54" s="1097"/>
      <c r="MLW54" s="1097"/>
      <c r="MLX54" s="1097"/>
      <c r="MLY54" s="1097"/>
      <c r="MLZ54" s="1097"/>
      <c r="MMA54" s="1097"/>
      <c r="MMB54" s="1097"/>
      <c r="MMC54" s="1097"/>
      <c r="MMD54" s="1097"/>
      <c r="MME54" s="1097"/>
      <c r="MMF54" s="1097"/>
      <c r="MMG54" s="1097"/>
      <c r="MMH54" s="1097"/>
      <c r="MMI54" s="1097"/>
      <c r="MMJ54" s="1097"/>
      <c r="MMK54" s="1097"/>
      <c r="MML54" s="1097"/>
      <c r="MMM54" s="1097"/>
      <c r="MMN54" s="1097"/>
      <c r="MMO54" s="1097"/>
      <c r="MMP54" s="1097"/>
      <c r="MMQ54" s="1097"/>
      <c r="MMR54" s="1097"/>
      <c r="MMS54" s="1097"/>
      <c r="MMT54" s="1097"/>
      <c r="MMU54" s="1097"/>
      <c r="MMV54" s="1097"/>
      <c r="MMW54" s="1097"/>
      <c r="MMX54" s="1097"/>
      <c r="MMY54" s="1097"/>
      <c r="MMZ54" s="1097"/>
      <c r="MNA54" s="1097"/>
      <c r="MNB54" s="1097"/>
      <c r="MNC54" s="1097"/>
      <c r="MND54" s="1097"/>
      <c r="MNE54" s="1097"/>
      <c r="MNF54" s="1097"/>
      <c r="MNG54" s="1097"/>
      <c r="MNH54" s="1097"/>
      <c r="MNI54" s="1097"/>
      <c r="MNJ54" s="1097"/>
      <c r="MNK54" s="1097"/>
      <c r="MNL54" s="1097"/>
      <c r="MNM54" s="1097"/>
      <c r="MNN54" s="1097"/>
      <c r="MNO54" s="1097"/>
      <c r="MNP54" s="1097"/>
      <c r="MNQ54" s="1097"/>
      <c r="MNR54" s="1097"/>
      <c r="MNS54" s="1097"/>
      <c r="MNT54" s="1097"/>
      <c r="MNU54" s="1097"/>
      <c r="MNV54" s="1097"/>
      <c r="MNW54" s="1097"/>
      <c r="MNX54" s="1097"/>
      <c r="MNY54" s="1097"/>
      <c r="MNZ54" s="1097"/>
      <c r="MOA54" s="1097"/>
      <c r="MOB54" s="1097"/>
      <c r="MOC54" s="1097"/>
      <c r="MOD54" s="1097"/>
      <c r="MOE54" s="1097"/>
      <c r="MOF54" s="1097"/>
      <c r="MOG54" s="1097"/>
      <c r="MOH54" s="1097"/>
      <c r="MOI54" s="1097"/>
      <c r="MOJ54" s="1097"/>
      <c r="MOK54" s="1097"/>
      <c r="MOL54" s="1097"/>
      <c r="MOM54" s="1097"/>
      <c r="MON54" s="1097"/>
      <c r="MOO54" s="1097"/>
      <c r="MOP54" s="1097"/>
      <c r="MOQ54" s="1097"/>
      <c r="MOR54" s="1097"/>
      <c r="MOS54" s="1097"/>
      <c r="MOT54" s="1097"/>
      <c r="MOU54" s="1097"/>
      <c r="MOV54" s="1097"/>
      <c r="MOW54" s="1097"/>
      <c r="MOX54" s="1097"/>
      <c r="MOY54" s="1097"/>
      <c r="MOZ54" s="1097"/>
      <c r="MPA54" s="1097"/>
      <c r="MPB54" s="1097"/>
      <c r="MPC54" s="1097"/>
      <c r="MPD54" s="1097"/>
      <c r="MPE54" s="1097"/>
      <c r="MPF54" s="1097"/>
      <c r="MPG54" s="1097"/>
      <c r="MPQ54" s="1097"/>
      <c r="MPR54" s="1097"/>
      <c r="MPS54" s="1097"/>
      <c r="MPT54" s="1097"/>
      <c r="MPU54" s="1097"/>
      <c r="MPV54" s="1097"/>
      <c r="MPW54" s="1097"/>
      <c r="MPX54" s="1097"/>
      <c r="MPY54" s="1097"/>
      <c r="MPZ54" s="1097"/>
      <c r="MQA54" s="1097"/>
      <c r="MQB54" s="1097"/>
      <c r="MQC54" s="1097"/>
      <c r="MQD54" s="1097"/>
      <c r="MQE54" s="1097"/>
      <c r="MQF54" s="1097"/>
      <c r="MQG54" s="1097"/>
      <c r="MQH54" s="1097"/>
      <c r="MQI54" s="1097"/>
      <c r="MQJ54" s="1097"/>
      <c r="MQK54" s="1097"/>
      <c r="MQL54" s="1097"/>
      <c r="MQM54" s="1097"/>
      <c r="MQN54" s="1097"/>
      <c r="MQO54" s="1097"/>
      <c r="MQP54" s="1097"/>
      <c r="MQQ54" s="1097"/>
      <c r="MQR54" s="1097"/>
      <c r="MQS54" s="1097"/>
      <c r="MQT54" s="1097"/>
      <c r="MQU54" s="1097"/>
      <c r="MQV54" s="1097"/>
      <c r="MQW54" s="1097"/>
      <c r="MQX54" s="1097"/>
      <c r="MQY54" s="1097"/>
      <c r="MQZ54" s="1097"/>
      <c r="MRA54" s="1097"/>
      <c r="MRB54" s="1097"/>
      <c r="MRC54" s="1097"/>
      <c r="MRD54" s="1097"/>
      <c r="MRE54" s="1097"/>
      <c r="MRF54" s="1097"/>
      <c r="MRG54" s="1097"/>
      <c r="MRH54" s="1097"/>
      <c r="MRI54" s="1097"/>
      <c r="MRJ54" s="1097"/>
      <c r="MRK54" s="1097"/>
      <c r="MRL54" s="1097"/>
      <c r="MRM54" s="1097"/>
      <c r="MRN54" s="1097"/>
      <c r="MRO54" s="1097"/>
      <c r="MRP54" s="1097"/>
      <c r="MRQ54" s="1097"/>
      <c r="MRR54" s="1097"/>
      <c r="MRS54" s="1097"/>
      <c r="MRT54" s="1097"/>
      <c r="MRU54" s="1097"/>
      <c r="MRV54" s="1097"/>
      <c r="MRW54" s="1097"/>
      <c r="MRX54" s="1097"/>
      <c r="MRY54" s="1097"/>
      <c r="MRZ54" s="1097"/>
      <c r="MSA54" s="1097"/>
      <c r="MSB54" s="1097"/>
      <c r="MSC54" s="1097"/>
      <c r="MSD54" s="1097"/>
      <c r="MSE54" s="1097"/>
      <c r="MSF54" s="1097"/>
      <c r="MSG54" s="1097"/>
      <c r="MSH54" s="1097"/>
      <c r="MSI54" s="1097"/>
      <c r="MSJ54" s="1097"/>
      <c r="MSK54" s="1097"/>
      <c r="MSL54" s="1097"/>
      <c r="MSM54" s="1097"/>
      <c r="MSN54" s="1097"/>
      <c r="MSO54" s="1097"/>
      <c r="MSP54" s="1097"/>
      <c r="MSQ54" s="1097"/>
      <c r="MSR54" s="1097"/>
      <c r="MSS54" s="1097"/>
      <c r="MST54" s="1097"/>
      <c r="MSU54" s="1097"/>
      <c r="MSV54" s="1097"/>
      <c r="MSW54" s="1097"/>
      <c r="MSX54" s="1097"/>
      <c r="MSY54" s="1097"/>
      <c r="MSZ54" s="1097"/>
      <c r="MTA54" s="1097"/>
      <c r="MTB54" s="1097"/>
      <c r="MTC54" s="1097"/>
      <c r="MTD54" s="1097"/>
      <c r="MTE54" s="1097"/>
      <c r="MTF54" s="1097"/>
      <c r="MTG54" s="1097"/>
      <c r="MTH54" s="1097"/>
      <c r="MTI54" s="1097"/>
      <c r="MTJ54" s="1097"/>
      <c r="MTK54" s="1097"/>
      <c r="MTL54" s="1097"/>
      <c r="MTM54" s="1097"/>
      <c r="MTN54" s="1097"/>
      <c r="MTO54" s="1097"/>
      <c r="MTP54" s="1097"/>
      <c r="MTQ54" s="1097"/>
      <c r="MTR54" s="1097"/>
      <c r="MTS54" s="1097"/>
      <c r="MTT54" s="1097"/>
      <c r="MTU54" s="1097"/>
      <c r="MTV54" s="1097"/>
      <c r="MTW54" s="1097"/>
      <c r="MTX54" s="1097"/>
      <c r="MTY54" s="1097"/>
      <c r="MTZ54" s="1097"/>
      <c r="MUA54" s="1097"/>
      <c r="MUB54" s="1097"/>
      <c r="MUC54" s="1097"/>
      <c r="MUD54" s="1097"/>
      <c r="MUE54" s="1097"/>
      <c r="MUF54" s="1097"/>
      <c r="MUG54" s="1097"/>
      <c r="MUH54" s="1097"/>
      <c r="MUI54" s="1097"/>
      <c r="MUJ54" s="1097"/>
      <c r="MUK54" s="1097"/>
      <c r="MUL54" s="1097"/>
      <c r="MUM54" s="1097"/>
      <c r="MUN54" s="1097"/>
      <c r="MUO54" s="1097"/>
      <c r="MUP54" s="1097"/>
      <c r="MUQ54" s="1097"/>
      <c r="MUR54" s="1097"/>
      <c r="MUS54" s="1097"/>
      <c r="MUT54" s="1097"/>
      <c r="MUU54" s="1097"/>
      <c r="MUV54" s="1097"/>
      <c r="MUW54" s="1097"/>
      <c r="MUX54" s="1097"/>
      <c r="MUY54" s="1097"/>
      <c r="MUZ54" s="1097"/>
      <c r="MVA54" s="1097"/>
      <c r="MVB54" s="1097"/>
      <c r="MVC54" s="1097"/>
      <c r="MVD54" s="1097"/>
      <c r="MVE54" s="1097"/>
      <c r="MVF54" s="1097"/>
      <c r="MVG54" s="1097"/>
      <c r="MVH54" s="1097"/>
      <c r="MVI54" s="1097"/>
      <c r="MVJ54" s="1097"/>
      <c r="MVK54" s="1097"/>
      <c r="MVL54" s="1097"/>
      <c r="MVM54" s="1097"/>
      <c r="MVN54" s="1097"/>
      <c r="MVO54" s="1097"/>
      <c r="MVP54" s="1097"/>
      <c r="MVQ54" s="1097"/>
      <c r="MVR54" s="1097"/>
      <c r="MVS54" s="1097"/>
      <c r="MVT54" s="1097"/>
      <c r="MVU54" s="1097"/>
      <c r="MVV54" s="1097"/>
      <c r="MVW54" s="1097"/>
      <c r="MVX54" s="1097"/>
      <c r="MVY54" s="1097"/>
      <c r="MVZ54" s="1097"/>
      <c r="MWA54" s="1097"/>
      <c r="MWB54" s="1097"/>
      <c r="MWC54" s="1097"/>
      <c r="MWD54" s="1097"/>
      <c r="MWE54" s="1097"/>
      <c r="MWF54" s="1097"/>
      <c r="MWG54" s="1097"/>
      <c r="MWH54" s="1097"/>
      <c r="MWI54" s="1097"/>
      <c r="MWJ54" s="1097"/>
      <c r="MWK54" s="1097"/>
      <c r="MWL54" s="1097"/>
      <c r="MWM54" s="1097"/>
      <c r="MWN54" s="1097"/>
      <c r="MWO54" s="1097"/>
      <c r="MWP54" s="1097"/>
      <c r="MWQ54" s="1097"/>
      <c r="MWR54" s="1097"/>
      <c r="MWS54" s="1097"/>
      <c r="MWT54" s="1097"/>
      <c r="MWU54" s="1097"/>
      <c r="MWV54" s="1097"/>
      <c r="MWW54" s="1097"/>
      <c r="MWX54" s="1097"/>
      <c r="MWY54" s="1097"/>
      <c r="MWZ54" s="1097"/>
      <c r="MXA54" s="1097"/>
      <c r="MXB54" s="1097"/>
      <c r="MXC54" s="1097"/>
      <c r="MXD54" s="1097"/>
      <c r="MXE54" s="1097"/>
      <c r="MXF54" s="1097"/>
      <c r="MXG54" s="1097"/>
      <c r="MXH54" s="1097"/>
      <c r="MXI54" s="1097"/>
      <c r="MXJ54" s="1097"/>
      <c r="MXK54" s="1097"/>
      <c r="MXL54" s="1097"/>
      <c r="MXM54" s="1097"/>
      <c r="MXN54" s="1097"/>
      <c r="MXO54" s="1097"/>
      <c r="MXP54" s="1097"/>
      <c r="MXQ54" s="1097"/>
      <c r="MXR54" s="1097"/>
      <c r="MXS54" s="1097"/>
      <c r="MXT54" s="1097"/>
      <c r="MXU54" s="1097"/>
      <c r="MXV54" s="1097"/>
      <c r="MXW54" s="1097"/>
      <c r="MXX54" s="1097"/>
      <c r="MXY54" s="1097"/>
      <c r="MXZ54" s="1097"/>
      <c r="MYA54" s="1097"/>
      <c r="MYB54" s="1097"/>
      <c r="MYC54" s="1097"/>
      <c r="MYD54" s="1097"/>
      <c r="MYE54" s="1097"/>
      <c r="MYF54" s="1097"/>
      <c r="MYG54" s="1097"/>
      <c r="MYH54" s="1097"/>
      <c r="MYI54" s="1097"/>
      <c r="MYJ54" s="1097"/>
      <c r="MYK54" s="1097"/>
      <c r="MYL54" s="1097"/>
      <c r="MYM54" s="1097"/>
      <c r="MYN54" s="1097"/>
      <c r="MYO54" s="1097"/>
      <c r="MYP54" s="1097"/>
      <c r="MYQ54" s="1097"/>
      <c r="MYR54" s="1097"/>
      <c r="MYS54" s="1097"/>
      <c r="MYT54" s="1097"/>
      <c r="MYU54" s="1097"/>
      <c r="MYV54" s="1097"/>
      <c r="MYW54" s="1097"/>
      <c r="MYX54" s="1097"/>
      <c r="MYY54" s="1097"/>
      <c r="MYZ54" s="1097"/>
      <c r="MZA54" s="1097"/>
      <c r="MZB54" s="1097"/>
      <c r="MZC54" s="1097"/>
      <c r="MZD54" s="1097"/>
      <c r="MZE54" s="1097"/>
      <c r="MZF54" s="1097"/>
      <c r="MZG54" s="1097"/>
      <c r="MZH54" s="1097"/>
      <c r="MZI54" s="1097"/>
      <c r="MZJ54" s="1097"/>
      <c r="MZK54" s="1097"/>
      <c r="MZL54" s="1097"/>
      <c r="MZM54" s="1097"/>
      <c r="MZN54" s="1097"/>
      <c r="MZO54" s="1097"/>
      <c r="MZP54" s="1097"/>
      <c r="MZQ54" s="1097"/>
      <c r="MZR54" s="1097"/>
      <c r="MZS54" s="1097"/>
      <c r="MZT54" s="1097"/>
      <c r="MZU54" s="1097"/>
      <c r="MZV54" s="1097"/>
      <c r="MZW54" s="1097"/>
      <c r="MZX54" s="1097"/>
      <c r="MZY54" s="1097"/>
      <c r="MZZ54" s="1097"/>
      <c r="NAA54" s="1097"/>
      <c r="NAB54" s="1097"/>
      <c r="NAC54" s="1097"/>
      <c r="NAD54" s="1097"/>
      <c r="NAE54" s="1097"/>
      <c r="NAF54" s="1097"/>
      <c r="NAG54" s="1097"/>
      <c r="NAH54" s="1097"/>
      <c r="NAI54" s="1097"/>
      <c r="NAJ54" s="1097"/>
      <c r="NAK54" s="1097"/>
      <c r="NAL54" s="1097"/>
      <c r="NAM54" s="1097"/>
      <c r="NAN54" s="1097"/>
      <c r="NAO54" s="1097"/>
      <c r="NAP54" s="1097"/>
      <c r="NAQ54" s="1097"/>
      <c r="NAR54" s="1097"/>
      <c r="NAS54" s="1097"/>
      <c r="NAT54" s="1097"/>
      <c r="NAU54" s="1097"/>
      <c r="NAV54" s="1097"/>
      <c r="NAW54" s="1097"/>
      <c r="NAX54" s="1097"/>
      <c r="NAY54" s="1097"/>
      <c r="NAZ54" s="1097"/>
      <c r="NBA54" s="1097"/>
      <c r="NBB54" s="1097"/>
      <c r="NBC54" s="1097"/>
      <c r="NBD54" s="1097"/>
      <c r="NBE54" s="1097"/>
      <c r="NBF54" s="1097"/>
      <c r="NBG54" s="1097"/>
      <c r="NBH54" s="1097"/>
      <c r="NBI54" s="1097"/>
      <c r="NBJ54" s="1097"/>
      <c r="NBK54" s="1097"/>
      <c r="NBL54" s="1097"/>
      <c r="NBM54" s="1097"/>
      <c r="NBN54" s="1097"/>
      <c r="NBO54" s="1097"/>
      <c r="NBP54" s="1097"/>
      <c r="NBQ54" s="1097"/>
      <c r="NBR54" s="1097"/>
      <c r="NBS54" s="1097"/>
      <c r="NBT54" s="1097"/>
      <c r="NBU54" s="1097"/>
      <c r="NBV54" s="1097"/>
      <c r="NBW54" s="1097"/>
      <c r="NBX54" s="1097"/>
      <c r="NBY54" s="1097"/>
      <c r="NBZ54" s="1097"/>
      <c r="NCA54" s="1097"/>
      <c r="NCB54" s="1097"/>
      <c r="NCC54" s="1097"/>
      <c r="NCD54" s="1097"/>
      <c r="NCE54" s="1097"/>
      <c r="NCF54" s="1097"/>
      <c r="NCG54" s="1097"/>
      <c r="NCH54" s="1097"/>
      <c r="NCI54" s="1097"/>
      <c r="NCJ54" s="1097"/>
      <c r="NCK54" s="1097"/>
      <c r="NCL54" s="1097"/>
      <c r="NCM54" s="1097"/>
      <c r="NCN54" s="1097"/>
      <c r="NCO54" s="1097"/>
      <c r="NCP54" s="1097"/>
      <c r="NCQ54" s="1097"/>
      <c r="NCR54" s="1097"/>
      <c r="NCS54" s="1097"/>
      <c r="NCT54" s="1097"/>
      <c r="NCU54" s="1097"/>
      <c r="NCV54" s="1097"/>
      <c r="NCW54" s="1097"/>
      <c r="NCX54" s="1097"/>
      <c r="NCY54" s="1097"/>
      <c r="NCZ54" s="1097"/>
      <c r="NDA54" s="1097"/>
      <c r="NDB54" s="1097"/>
      <c r="NDC54" s="1097"/>
      <c r="NDD54" s="1097"/>
      <c r="NDE54" s="1097"/>
      <c r="NDF54" s="1097"/>
      <c r="NDG54" s="1097"/>
      <c r="NDH54" s="1097"/>
      <c r="NDI54" s="1097"/>
      <c r="NDJ54" s="1097"/>
      <c r="NDK54" s="1097"/>
      <c r="NDL54" s="1097"/>
      <c r="NDM54" s="1097"/>
      <c r="NDN54" s="1097"/>
      <c r="NDO54" s="1097"/>
      <c r="NDP54" s="1097"/>
      <c r="NDQ54" s="1097"/>
      <c r="NDR54" s="1097"/>
      <c r="NDS54" s="1097"/>
      <c r="NDT54" s="1097"/>
      <c r="NDU54" s="1097"/>
      <c r="NDV54" s="1097"/>
      <c r="NDW54" s="1097"/>
      <c r="NDX54" s="1097"/>
      <c r="NDY54" s="1097"/>
      <c r="NDZ54" s="1097"/>
      <c r="NEA54" s="1097"/>
      <c r="NEB54" s="1097"/>
      <c r="NEC54" s="1097"/>
      <c r="NED54" s="1097"/>
      <c r="NEE54" s="1097"/>
      <c r="NEF54" s="1097"/>
      <c r="NEG54" s="1097"/>
      <c r="NEH54" s="1097"/>
      <c r="NEI54" s="1097"/>
      <c r="NEJ54" s="1097"/>
      <c r="NEK54" s="1097"/>
      <c r="NEL54" s="1097"/>
      <c r="NEM54" s="1097"/>
      <c r="NEN54" s="1097"/>
      <c r="NEO54" s="1097"/>
      <c r="NEP54" s="1097"/>
      <c r="NEQ54" s="1097"/>
      <c r="NER54" s="1097"/>
      <c r="NES54" s="1097"/>
      <c r="NET54" s="1097"/>
      <c r="NEU54" s="1097"/>
      <c r="NEV54" s="1097"/>
      <c r="NEW54" s="1097"/>
      <c r="NEX54" s="1097"/>
      <c r="NEY54" s="1097"/>
      <c r="NEZ54" s="1097"/>
      <c r="NFA54" s="1097"/>
      <c r="NFB54" s="1097"/>
      <c r="NFC54" s="1097"/>
      <c r="NFD54" s="1097"/>
      <c r="NFE54" s="1097"/>
      <c r="NFF54" s="1097"/>
      <c r="NFG54" s="1097"/>
      <c r="NFH54" s="1097"/>
      <c r="NFI54" s="1097"/>
      <c r="NFJ54" s="1097"/>
      <c r="NFK54" s="1097"/>
      <c r="NFL54" s="1097"/>
      <c r="NFM54" s="1097"/>
      <c r="NFN54" s="1097"/>
      <c r="NFO54" s="1097"/>
      <c r="NFP54" s="1097"/>
      <c r="NFQ54" s="1097"/>
      <c r="NFR54" s="1097"/>
      <c r="NFS54" s="1097"/>
      <c r="NFT54" s="1097"/>
      <c r="NFU54" s="1097"/>
      <c r="NFV54" s="1097"/>
      <c r="NFW54" s="1097"/>
      <c r="NFX54" s="1097"/>
      <c r="NFY54" s="1097"/>
      <c r="NFZ54" s="1097"/>
      <c r="NGA54" s="1097"/>
      <c r="NGB54" s="1097"/>
      <c r="NGC54" s="1097"/>
      <c r="NGD54" s="1097"/>
      <c r="NGE54" s="1097"/>
      <c r="NGF54" s="1097"/>
      <c r="NGG54" s="1097"/>
      <c r="NGH54" s="1097"/>
      <c r="NGI54" s="1097"/>
      <c r="NGJ54" s="1097"/>
      <c r="NGK54" s="1097"/>
      <c r="NGL54" s="1097"/>
      <c r="NGM54" s="1097"/>
      <c r="NGN54" s="1097"/>
      <c r="NGO54" s="1097"/>
      <c r="NGP54" s="1097"/>
      <c r="NGQ54" s="1097"/>
      <c r="NGR54" s="1097"/>
      <c r="NGS54" s="1097"/>
      <c r="NGT54" s="1097"/>
      <c r="NGU54" s="1097"/>
      <c r="NGV54" s="1097"/>
      <c r="NGW54" s="1097"/>
      <c r="NGX54" s="1097"/>
      <c r="NGY54" s="1097"/>
      <c r="NGZ54" s="1097"/>
      <c r="NHA54" s="1097"/>
      <c r="NHB54" s="1097"/>
      <c r="NHC54" s="1097"/>
      <c r="NHD54" s="1097"/>
      <c r="NHE54" s="1097"/>
      <c r="NHF54" s="1097"/>
      <c r="NHG54" s="1097"/>
      <c r="NHH54" s="1097"/>
      <c r="NHI54" s="1097"/>
      <c r="NHJ54" s="1097"/>
      <c r="NHK54" s="1097"/>
      <c r="NHL54" s="1097"/>
      <c r="NHM54" s="1097"/>
      <c r="NHN54" s="1097"/>
      <c r="NHO54" s="1097"/>
      <c r="NHP54" s="1097"/>
      <c r="NHQ54" s="1097"/>
      <c r="NHR54" s="1097"/>
      <c r="NHS54" s="1097"/>
      <c r="NHT54" s="1097"/>
      <c r="NHU54" s="1097"/>
      <c r="NHV54" s="1097"/>
      <c r="NHW54" s="1097"/>
      <c r="NHX54" s="1097"/>
      <c r="NHY54" s="1097"/>
      <c r="NHZ54" s="1097"/>
      <c r="NIA54" s="1097"/>
      <c r="NIB54" s="1097"/>
      <c r="NIC54" s="1097"/>
      <c r="NID54" s="1097"/>
      <c r="NIE54" s="1097"/>
      <c r="NIF54" s="1097"/>
      <c r="NIG54" s="1097"/>
      <c r="NIH54" s="1097"/>
      <c r="NII54" s="1097"/>
      <c r="NIJ54" s="1097"/>
      <c r="NIK54" s="1097"/>
      <c r="NIL54" s="1097"/>
      <c r="NIM54" s="1097"/>
      <c r="NIN54" s="1097"/>
      <c r="NIO54" s="1097"/>
      <c r="NIP54" s="1097"/>
      <c r="NIQ54" s="1097"/>
      <c r="NIR54" s="1097"/>
      <c r="NIS54" s="1097"/>
      <c r="NIT54" s="1097"/>
      <c r="NIU54" s="1097"/>
      <c r="NIV54" s="1097"/>
      <c r="NIW54" s="1097"/>
      <c r="NIX54" s="1097"/>
      <c r="NIY54" s="1097"/>
      <c r="NIZ54" s="1097"/>
      <c r="NJA54" s="1097"/>
      <c r="NJB54" s="1097"/>
      <c r="NJC54" s="1097"/>
      <c r="NJD54" s="1097"/>
      <c r="NJE54" s="1097"/>
      <c r="NJF54" s="1097"/>
      <c r="NJG54" s="1097"/>
      <c r="NJH54" s="1097"/>
      <c r="NJI54" s="1097"/>
      <c r="NJJ54" s="1097"/>
      <c r="NJK54" s="1097"/>
      <c r="NJL54" s="1097"/>
      <c r="NJM54" s="1097"/>
      <c r="NJN54" s="1097"/>
      <c r="NJO54" s="1097"/>
      <c r="NJP54" s="1097"/>
      <c r="NJQ54" s="1097"/>
      <c r="NJR54" s="1097"/>
      <c r="NJS54" s="1097"/>
      <c r="NJT54" s="1097"/>
      <c r="NJU54" s="1097"/>
      <c r="NJV54" s="1097"/>
      <c r="NJW54" s="1097"/>
      <c r="NJX54" s="1097"/>
      <c r="NJY54" s="1097"/>
      <c r="NJZ54" s="1097"/>
      <c r="NKA54" s="1097"/>
      <c r="NKB54" s="1097"/>
      <c r="NKC54" s="1097"/>
      <c r="NKD54" s="1097"/>
      <c r="NKE54" s="1097"/>
      <c r="NKF54" s="1097"/>
      <c r="NKG54" s="1097"/>
      <c r="NKH54" s="1097"/>
      <c r="NKI54" s="1097"/>
      <c r="NKJ54" s="1097"/>
      <c r="NKK54" s="1097"/>
      <c r="NKL54" s="1097"/>
      <c r="NKM54" s="1097"/>
      <c r="NKN54" s="1097"/>
      <c r="NKO54" s="1097"/>
      <c r="NKP54" s="1097"/>
      <c r="NKQ54" s="1097"/>
      <c r="NKR54" s="1097"/>
      <c r="NKS54" s="1097"/>
      <c r="NKT54" s="1097"/>
      <c r="NKU54" s="1097"/>
      <c r="NKV54" s="1097"/>
      <c r="NKW54" s="1097"/>
      <c r="NKX54" s="1097"/>
      <c r="NKY54" s="1097"/>
      <c r="NKZ54" s="1097"/>
      <c r="NLA54" s="1097"/>
      <c r="NLB54" s="1097"/>
      <c r="NLC54" s="1097"/>
      <c r="NLD54" s="1097"/>
      <c r="NLE54" s="1097"/>
      <c r="NLF54" s="1097"/>
      <c r="NLG54" s="1097"/>
      <c r="NLH54" s="1097"/>
      <c r="NLI54" s="1097"/>
      <c r="NLJ54" s="1097"/>
      <c r="NLK54" s="1097"/>
      <c r="NLL54" s="1097"/>
      <c r="NLM54" s="1097"/>
      <c r="NLN54" s="1097"/>
      <c r="NLO54" s="1097"/>
      <c r="NLP54" s="1097"/>
      <c r="NLQ54" s="1097"/>
      <c r="NLR54" s="1097"/>
      <c r="NLS54" s="1097"/>
      <c r="NLT54" s="1097"/>
      <c r="NLU54" s="1097"/>
      <c r="NLV54" s="1097"/>
      <c r="NLW54" s="1097"/>
      <c r="NLX54" s="1097"/>
      <c r="NLY54" s="1097"/>
      <c r="NLZ54" s="1097"/>
      <c r="NMA54" s="1097"/>
      <c r="NMB54" s="1097"/>
      <c r="NMC54" s="1097"/>
      <c r="NMD54" s="1097"/>
      <c r="NME54" s="1097"/>
      <c r="NMF54" s="1097"/>
      <c r="NMG54" s="1097"/>
      <c r="NMH54" s="1097"/>
      <c r="NMI54" s="1097"/>
      <c r="NMJ54" s="1097"/>
      <c r="NMK54" s="1097"/>
      <c r="NML54" s="1097"/>
      <c r="NMM54" s="1097"/>
      <c r="NMN54" s="1097"/>
      <c r="NMO54" s="1097"/>
      <c r="NMP54" s="1097"/>
      <c r="NMQ54" s="1097"/>
      <c r="NMR54" s="1097"/>
      <c r="NMS54" s="1097"/>
      <c r="NMT54" s="1097"/>
      <c r="NMU54" s="1097"/>
      <c r="NMV54" s="1097"/>
      <c r="NMW54" s="1097"/>
      <c r="NMX54" s="1097"/>
      <c r="NMY54" s="1097"/>
      <c r="NMZ54" s="1097"/>
      <c r="NNA54" s="1097"/>
      <c r="NNB54" s="1097"/>
      <c r="NNC54" s="1097"/>
      <c r="NND54" s="1097"/>
      <c r="NNE54" s="1097"/>
      <c r="NNF54" s="1097"/>
      <c r="NNG54" s="1097"/>
      <c r="NNH54" s="1097"/>
      <c r="NNI54" s="1097"/>
      <c r="NNJ54" s="1097"/>
      <c r="NNK54" s="1097"/>
      <c r="NNL54" s="1097"/>
      <c r="NNM54" s="1097"/>
      <c r="NNN54" s="1097"/>
      <c r="NNO54" s="1097"/>
      <c r="NNP54" s="1097"/>
      <c r="NNQ54" s="1097"/>
      <c r="NNR54" s="1097"/>
      <c r="NNS54" s="1097"/>
      <c r="NNT54" s="1097"/>
      <c r="NNU54" s="1097"/>
      <c r="NNV54" s="1097"/>
      <c r="NNW54" s="1097"/>
      <c r="NNX54" s="1097"/>
      <c r="NNY54" s="1097"/>
      <c r="NNZ54" s="1097"/>
      <c r="NOA54" s="1097"/>
      <c r="NOB54" s="1097"/>
      <c r="NOC54" s="1097"/>
      <c r="NOD54" s="1097"/>
      <c r="NOE54" s="1097"/>
      <c r="NOF54" s="1097"/>
      <c r="NOG54" s="1097"/>
      <c r="NOH54" s="1097"/>
      <c r="NOI54" s="1097"/>
      <c r="NOJ54" s="1097"/>
      <c r="NOK54" s="1097"/>
      <c r="NOL54" s="1097"/>
      <c r="NOM54" s="1097"/>
      <c r="NON54" s="1097"/>
      <c r="NOO54" s="1097"/>
      <c r="NOP54" s="1097"/>
      <c r="NOQ54" s="1097"/>
      <c r="NOR54" s="1097"/>
      <c r="NOS54" s="1097"/>
      <c r="NOT54" s="1097"/>
      <c r="NOU54" s="1097"/>
      <c r="NOV54" s="1097"/>
      <c r="NOW54" s="1097"/>
      <c r="NOX54" s="1097"/>
      <c r="NOY54" s="1097"/>
      <c r="NOZ54" s="1097"/>
      <c r="NPA54" s="1097"/>
      <c r="NPB54" s="1097"/>
      <c r="NPC54" s="1097"/>
      <c r="NPD54" s="1097"/>
      <c r="NPE54" s="1097"/>
      <c r="NPF54" s="1097"/>
      <c r="NPG54" s="1097"/>
      <c r="NPH54" s="1097"/>
      <c r="NPI54" s="1097"/>
      <c r="NPJ54" s="1097"/>
      <c r="NPK54" s="1097"/>
      <c r="NPL54" s="1097"/>
      <c r="NPM54" s="1097"/>
      <c r="NPN54" s="1097"/>
      <c r="NPO54" s="1097"/>
      <c r="NPP54" s="1097"/>
      <c r="NPQ54" s="1097"/>
      <c r="NPR54" s="1097"/>
      <c r="NPS54" s="1097"/>
      <c r="NPT54" s="1097"/>
      <c r="NPU54" s="1097"/>
      <c r="NPV54" s="1097"/>
      <c r="NPW54" s="1097"/>
      <c r="NPX54" s="1097"/>
      <c r="NPY54" s="1097"/>
      <c r="NPZ54" s="1097"/>
      <c r="NQA54" s="1097"/>
      <c r="NQB54" s="1097"/>
      <c r="NQC54" s="1097"/>
      <c r="NQD54" s="1097"/>
      <c r="NQE54" s="1097"/>
      <c r="NQF54" s="1097"/>
      <c r="NQG54" s="1097"/>
      <c r="NQH54" s="1097"/>
      <c r="NQI54" s="1097"/>
      <c r="NQJ54" s="1097"/>
      <c r="NQK54" s="1097"/>
      <c r="NQL54" s="1097"/>
      <c r="NQM54" s="1097"/>
      <c r="NQN54" s="1097"/>
      <c r="NQO54" s="1097"/>
      <c r="NQP54" s="1097"/>
      <c r="NQQ54" s="1097"/>
      <c r="NQR54" s="1097"/>
      <c r="NQS54" s="1097"/>
      <c r="NQT54" s="1097"/>
      <c r="NQU54" s="1097"/>
      <c r="NQV54" s="1097"/>
      <c r="NQW54" s="1097"/>
      <c r="NQX54" s="1097"/>
      <c r="NQY54" s="1097"/>
      <c r="NQZ54" s="1097"/>
      <c r="NRA54" s="1097"/>
      <c r="NRB54" s="1097"/>
      <c r="NRC54" s="1097"/>
      <c r="NRD54" s="1097"/>
      <c r="NRE54" s="1097"/>
      <c r="NRF54" s="1097"/>
      <c r="NRG54" s="1097"/>
      <c r="NRH54" s="1097"/>
      <c r="NRI54" s="1097"/>
      <c r="NRJ54" s="1097"/>
      <c r="NRK54" s="1097"/>
      <c r="NRL54" s="1097"/>
      <c r="NRM54" s="1097"/>
      <c r="NRN54" s="1097"/>
      <c r="NRO54" s="1097"/>
      <c r="NRP54" s="1097"/>
      <c r="NRQ54" s="1097"/>
      <c r="NRR54" s="1097"/>
      <c r="NRS54" s="1097"/>
      <c r="NRT54" s="1097"/>
      <c r="NRU54" s="1097"/>
      <c r="NRV54" s="1097"/>
      <c r="NRW54" s="1097"/>
      <c r="NRX54" s="1097"/>
      <c r="NRY54" s="1097"/>
      <c r="NRZ54" s="1097"/>
      <c r="NSA54" s="1097"/>
      <c r="NSB54" s="1097"/>
      <c r="NSC54" s="1097"/>
      <c r="NSD54" s="1097"/>
      <c r="NSE54" s="1097"/>
      <c r="NSF54" s="1097"/>
      <c r="NSG54" s="1097"/>
      <c r="NSH54" s="1097"/>
      <c r="NSI54" s="1097"/>
      <c r="NSJ54" s="1097"/>
      <c r="NSK54" s="1097"/>
      <c r="NSL54" s="1097"/>
      <c r="NSM54" s="1097"/>
      <c r="NSN54" s="1097"/>
      <c r="NSO54" s="1097"/>
      <c r="NSP54" s="1097"/>
      <c r="NSQ54" s="1097"/>
      <c r="NSR54" s="1097"/>
      <c r="NSS54" s="1097"/>
      <c r="NST54" s="1097"/>
      <c r="NSU54" s="1097"/>
      <c r="NSV54" s="1097"/>
      <c r="NSW54" s="1097"/>
      <c r="NSX54" s="1097"/>
      <c r="NSY54" s="1097"/>
      <c r="NSZ54" s="1097"/>
      <c r="NTA54" s="1097"/>
      <c r="NTB54" s="1097"/>
      <c r="NTC54" s="1097"/>
      <c r="NTD54" s="1097"/>
      <c r="NTE54" s="1097"/>
      <c r="NTF54" s="1097"/>
      <c r="NTG54" s="1097"/>
      <c r="NTH54" s="1097"/>
      <c r="NTI54" s="1097"/>
      <c r="NTJ54" s="1097"/>
      <c r="NTK54" s="1097"/>
      <c r="NTL54" s="1097"/>
      <c r="NTM54" s="1097"/>
      <c r="NTN54" s="1097"/>
      <c r="NTO54" s="1097"/>
      <c r="NTP54" s="1097"/>
      <c r="NTQ54" s="1097"/>
      <c r="NTR54" s="1097"/>
      <c r="NTS54" s="1097"/>
      <c r="NTT54" s="1097"/>
      <c r="NTU54" s="1097"/>
      <c r="NTV54" s="1097"/>
      <c r="NTW54" s="1097"/>
      <c r="NTX54" s="1097"/>
      <c r="NTY54" s="1097"/>
      <c r="NTZ54" s="1097"/>
      <c r="NUA54" s="1097"/>
      <c r="NUB54" s="1097"/>
      <c r="NUC54" s="1097"/>
      <c r="NUD54" s="1097"/>
      <c r="NUE54" s="1097"/>
      <c r="NUF54" s="1097"/>
      <c r="NUG54" s="1097"/>
      <c r="NUH54" s="1097"/>
      <c r="NUI54" s="1097"/>
      <c r="NUJ54" s="1097"/>
      <c r="NUK54" s="1097"/>
      <c r="NUL54" s="1097"/>
      <c r="NUM54" s="1097"/>
      <c r="NUN54" s="1097"/>
      <c r="NUO54" s="1097"/>
      <c r="NUP54" s="1097"/>
      <c r="NUQ54" s="1097"/>
      <c r="NUR54" s="1097"/>
      <c r="NUS54" s="1097"/>
      <c r="NUT54" s="1097"/>
      <c r="NUU54" s="1097"/>
      <c r="NUV54" s="1097"/>
      <c r="NUW54" s="1097"/>
      <c r="NUX54" s="1097"/>
      <c r="NUY54" s="1097"/>
      <c r="NUZ54" s="1097"/>
      <c r="NVA54" s="1097"/>
      <c r="NVB54" s="1097"/>
      <c r="NVC54" s="1097"/>
      <c r="NVD54" s="1097"/>
      <c r="NVE54" s="1097"/>
      <c r="NVF54" s="1097"/>
      <c r="NVG54" s="1097"/>
      <c r="NVH54" s="1097"/>
      <c r="NVI54" s="1097"/>
      <c r="NVJ54" s="1097"/>
      <c r="NVK54" s="1097"/>
      <c r="NVL54" s="1097"/>
      <c r="NVM54" s="1097"/>
      <c r="NVN54" s="1097"/>
      <c r="NVO54" s="1097"/>
      <c r="NVP54" s="1097"/>
      <c r="NVQ54" s="1097"/>
      <c r="NVR54" s="1097"/>
      <c r="NVS54" s="1097"/>
      <c r="NVT54" s="1097"/>
      <c r="NVU54" s="1097"/>
      <c r="NVV54" s="1097"/>
      <c r="NVW54" s="1097"/>
      <c r="NVX54" s="1097"/>
      <c r="NVY54" s="1097"/>
      <c r="NVZ54" s="1097"/>
      <c r="NWA54" s="1097"/>
      <c r="NWB54" s="1097"/>
      <c r="NWC54" s="1097"/>
      <c r="NWD54" s="1097"/>
      <c r="NWE54" s="1097"/>
      <c r="NWF54" s="1097"/>
      <c r="NWG54" s="1097"/>
      <c r="NWH54" s="1097"/>
      <c r="NWI54" s="1097"/>
      <c r="NWJ54" s="1097"/>
      <c r="NWK54" s="1097"/>
      <c r="NWL54" s="1097"/>
      <c r="NWM54" s="1097"/>
      <c r="NWN54" s="1097"/>
      <c r="NWO54" s="1097"/>
      <c r="NWP54" s="1097"/>
      <c r="NWQ54" s="1097"/>
      <c r="NWR54" s="1097"/>
      <c r="NWS54" s="1097"/>
      <c r="NWT54" s="1097"/>
      <c r="NWU54" s="1097"/>
      <c r="NWV54" s="1097"/>
      <c r="NWW54" s="1097"/>
      <c r="NWX54" s="1097"/>
      <c r="NWY54" s="1097"/>
      <c r="NWZ54" s="1097"/>
      <c r="NXA54" s="1097"/>
      <c r="NXB54" s="1097"/>
      <c r="NXC54" s="1097"/>
      <c r="NXD54" s="1097"/>
      <c r="NXE54" s="1097"/>
      <c r="NXF54" s="1097"/>
      <c r="NXG54" s="1097"/>
      <c r="NXH54" s="1097"/>
      <c r="NXI54" s="1097"/>
      <c r="NXJ54" s="1097"/>
      <c r="NXK54" s="1097"/>
      <c r="NXL54" s="1097"/>
      <c r="NXM54" s="1097"/>
      <c r="NXN54" s="1097"/>
      <c r="NXO54" s="1097"/>
      <c r="NXP54" s="1097"/>
      <c r="NXQ54" s="1097"/>
      <c r="NXR54" s="1097"/>
      <c r="NXS54" s="1097"/>
      <c r="NXT54" s="1097"/>
      <c r="NXU54" s="1097"/>
      <c r="NXV54" s="1097"/>
      <c r="NXW54" s="1097"/>
      <c r="NXX54" s="1097"/>
      <c r="NXY54" s="1097"/>
      <c r="NXZ54" s="1097"/>
      <c r="NYA54" s="1097"/>
      <c r="NYB54" s="1097"/>
      <c r="NYC54" s="1097"/>
      <c r="NYD54" s="1097"/>
      <c r="NYE54" s="1097"/>
      <c r="NYF54" s="1097"/>
      <c r="NYG54" s="1097"/>
      <c r="NYH54" s="1097"/>
      <c r="NYI54" s="1097"/>
      <c r="NYJ54" s="1097"/>
      <c r="NYK54" s="1097"/>
      <c r="NYL54" s="1097"/>
      <c r="NYM54" s="1097"/>
      <c r="NYN54" s="1097"/>
      <c r="NYO54" s="1097"/>
      <c r="NYP54" s="1097"/>
      <c r="NYQ54" s="1097"/>
      <c r="NYR54" s="1097"/>
      <c r="NYS54" s="1097"/>
      <c r="NYT54" s="1097"/>
      <c r="NYU54" s="1097"/>
      <c r="NYV54" s="1097"/>
      <c r="NYW54" s="1097"/>
      <c r="NYX54" s="1097"/>
      <c r="NYY54" s="1097"/>
      <c r="NYZ54" s="1097"/>
      <c r="NZA54" s="1097"/>
      <c r="NZB54" s="1097"/>
      <c r="NZC54" s="1097"/>
      <c r="NZD54" s="1097"/>
      <c r="NZE54" s="1097"/>
      <c r="NZF54" s="1097"/>
      <c r="NZG54" s="1097"/>
      <c r="NZH54" s="1097"/>
      <c r="NZI54" s="1097"/>
      <c r="NZJ54" s="1097"/>
      <c r="NZK54" s="1097"/>
      <c r="NZL54" s="1097"/>
      <c r="NZM54" s="1097"/>
      <c r="NZN54" s="1097"/>
      <c r="NZO54" s="1097"/>
      <c r="NZP54" s="1097"/>
      <c r="NZQ54" s="1097"/>
      <c r="NZR54" s="1097"/>
      <c r="NZS54" s="1097"/>
      <c r="NZT54" s="1097"/>
      <c r="NZU54" s="1097"/>
      <c r="NZV54" s="1097"/>
      <c r="NZW54" s="1097"/>
      <c r="NZX54" s="1097"/>
      <c r="NZY54" s="1097"/>
      <c r="NZZ54" s="1097"/>
      <c r="OAA54" s="1097"/>
      <c r="OAB54" s="1097"/>
      <c r="OAC54" s="1097"/>
      <c r="OAD54" s="1097"/>
      <c r="OAE54" s="1097"/>
      <c r="OAF54" s="1097"/>
      <c r="OAG54" s="1097"/>
      <c r="OAH54" s="1097"/>
      <c r="OAI54" s="1097"/>
      <c r="OAJ54" s="1097"/>
      <c r="OAK54" s="1097"/>
      <c r="OAL54" s="1097"/>
      <c r="OAM54" s="1097"/>
      <c r="OAN54" s="1097"/>
      <c r="OAO54" s="1097"/>
      <c r="OAP54" s="1097"/>
      <c r="OAQ54" s="1097"/>
      <c r="OAR54" s="1097"/>
      <c r="OAS54" s="1097"/>
      <c r="OAT54" s="1097"/>
      <c r="OAU54" s="1097"/>
      <c r="OAV54" s="1097"/>
      <c r="OAW54" s="1097"/>
      <c r="OAX54" s="1097"/>
      <c r="OAY54" s="1097"/>
      <c r="OAZ54" s="1097"/>
      <c r="OBA54" s="1097"/>
      <c r="OBB54" s="1097"/>
      <c r="OBC54" s="1097"/>
      <c r="OBD54" s="1097"/>
      <c r="OBE54" s="1097"/>
      <c r="OBF54" s="1097"/>
      <c r="OBG54" s="1097"/>
      <c r="OBH54" s="1097"/>
      <c r="OBI54" s="1097"/>
      <c r="OBJ54" s="1097"/>
      <c r="OBK54" s="1097"/>
      <c r="OBL54" s="1097"/>
      <c r="OBM54" s="1097"/>
      <c r="OBN54" s="1097"/>
      <c r="OBO54" s="1097"/>
      <c r="OBP54" s="1097"/>
      <c r="OBQ54" s="1097"/>
      <c r="OBR54" s="1097"/>
      <c r="OBS54" s="1097"/>
      <c r="OBT54" s="1097"/>
      <c r="OBU54" s="1097"/>
      <c r="OBV54" s="1097"/>
      <c r="OBW54" s="1097"/>
      <c r="OBX54" s="1097"/>
      <c r="OBY54" s="1097"/>
      <c r="OBZ54" s="1097"/>
      <c r="OCA54" s="1097"/>
      <c r="OCB54" s="1097"/>
      <c r="OCC54" s="1097"/>
      <c r="OCD54" s="1097"/>
      <c r="OCE54" s="1097"/>
      <c r="OCF54" s="1097"/>
      <c r="OCG54" s="1097"/>
      <c r="OCH54" s="1097"/>
      <c r="OCI54" s="1097"/>
      <c r="OCJ54" s="1097"/>
      <c r="OCK54" s="1097"/>
      <c r="OCL54" s="1097"/>
      <c r="OCM54" s="1097"/>
      <c r="OCW54" s="1097"/>
      <c r="OCX54" s="1097"/>
      <c r="OCY54" s="1097"/>
      <c r="OCZ54" s="1097"/>
      <c r="ODA54" s="1097"/>
      <c r="ODB54" s="1097"/>
      <c r="ODC54" s="1097"/>
      <c r="ODD54" s="1097"/>
      <c r="ODE54" s="1097"/>
      <c r="ODF54" s="1097"/>
      <c r="ODG54" s="1097"/>
      <c r="ODH54" s="1097"/>
      <c r="ODI54" s="1097"/>
      <c r="ODJ54" s="1097"/>
      <c r="ODK54" s="1097"/>
      <c r="ODL54" s="1097"/>
      <c r="ODM54" s="1097"/>
      <c r="ODN54" s="1097"/>
      <c r="ODO54" s="1097"/>
      <c r="ODP54" s="1097"/>
      <c r="ODQ54" s="1097"/>
      <c r="ODR54" s="1097"/>
      <c r="ODS54" s="1097"/>
      <c r="ODT54" s="1097"/>
      <c r="ODU54" s="1097"/>
      <c r="ODV54" s="1097"/>
      <c r="ODW54" s="1097"/>
      <c r="ODX54" s="1097"/>
      <c r="ODY54" s="1097"/>
      <c r="ODZ54" s="1097"/>
      <c r="OEA54" s="1097"/>
      <c r="OEB54" s="1097"/>
      <c r="OEC54" s="1097"/>
      <c r="OED54" s="1097"/>
      <c r="OEE54" s="1097"/>
      <c r="OEF54" s="1097"/>
      <c r="OEG54" s="1097"/>
      <c r="OEH54" s="1097"/>
      <c r="OEI54" s="1097"/>
      <c r="OEJ54" s="1097"/>
      <c r="OEK54" s="1097"/>
      <c r="OEL54" s="1097"/>
      <c r="OEM54" s="1097"/>
      <c r="OEN54" s="1097"/>
      <c r="OEO54" s="1097"/>
      <c r="OEP54" s="1097"/>
      <c r="OEQ54" s="1097"/>
      <c r="OER54" s="1097"/>
      <c r="OES54" s="1097"/>
      <c r="OET54" s="1097"/>
      <c r="OEU54" s="1097"/>
      <c r="OEV54" s="1097"/>
      <c r="OEW54" s="1097"/>
      <c r="OEX54" s="1097"/>
      <c r="OEY54" s="1097"/>
      <c r="OEZ54" s="1097"/>
      <c r="OFA54" s="1097"/>
      <c r="OFB54" s="1097"/>
      <c r="OFC54" s="1097"/>
      <c r="OFD54" s="1097"/>
      <c r="OFE54" s="1097"/>
      <c r="OFF54" s="1097"/>
      <c r="OFG54" s="1097"/>
      <c r="OFH54" s="1097"/>
      <c r="OFI54" s="1097"/>
      <c r="OFJ54" s="1097"/>
      <c r="OFK54" s="1097"/>
      <c r="OFL54" s="1097"/>
      <c r="OFM54" s="1097"/>
      <c r="OFN54" s="1097"/>
      <c r="OFO54" s="1097"/>
      <c r="OFP54" s="1097"/>
      <c r="OFQ54" s="1097"/>
      <c r="OFR54" s="1097"/>
      <c r="OFS54" s="1097"/>
      <c r="OFT54" s="1097"/>
      <c r="OFU54" s="1097"/>
      <c r="OFV54" s="1097"/>
      <c r="OFW54" s="1097"/>
      <c r="OFX54" s="1097"/>
      <c r="OFY54" s="1097"/>
      <c r="OFZ54" s="1097"/>
      <c r="OGA54" s="1097"/>
      <c r="OGB54" s="1097"/>
      <c r="OGC54" s="1097"/>
      <c r="OGD54" s="1097"/>
      <c r="OGE54" s="1097"/>
      <c r="OGF54" s="1097"/>
      <c r="OGG54" s="1097"/>
      <c r="OGH54" s="1097"/>
      <c r="OGI54" s="1097"/>
      <c r="OGJ54" s="1097"/>
      <c r="OGK54" s="1097"/>
      <c r="OGL54" s="1097"/>
      <c r="OGM54" s="1097"/>
      <c r="OGN54" s="1097"/>
      <c r="OGO54" s="1097"/>
      <c r="OGP54" s="1097"/>
      <c r="OGQ54" s="1097"/>
      <c r="OGR54" s="1097"/>
      <c r="OGS54" s="1097"/>
      <c r="OGT54" s="1097"/>
      <c r="OGU54" s="1097"/>
      <c r="OGV54" s="1097"/>
      <c r="OGW54" s="1097"/>
      <c r="OGX54" s="1097"/>
      <c r="OGY54" s="1097"/>
      <c r="OGZ54" s="1097"/>
      <c r="OHA54" s="1097"/>
      <c r="OHB54" s="1097"/>
      <c r="OHC54" s="1097"/>
      <c r="OHD54" s="1097"/>
      <c r="OHE54" s="1097"/>
      <c r="OHF54" s="1097"/>
      <c r="OHG54" s="1097"/>
      <c r="OHH54" s="1097"/>
      <c r="OHI54" s="1097"/>
      <c r="OHJ54" s="1097"/>
      <c r="OHK54" s="1097"/>
      <c r="OHL54" s="1097"/>
      <c r="OHM54" s="1097"/>
      <c r="OHN54" s="1097"/>
      <c r="OHO54" s="1097"/>
      <c r="OHP54" s="1097"/>
      <c r="OHQ54" s="1097"/>
      <c r="OHR54" s="1097"/>
      <c r="OHS54" s="1097"/>
      <c r="OHT54" s="1097"/>
      <c r="OHU54" s="1097"/>
      <c r="OHV54" s="1097"/>
      <c r="OHW54" s="1097"/>
      <c r="OHX54" s="1097"/>
      <c r="OHY54" s="1097"/>
      <c r="OHZ54" s="1097"/>
      <c r="OIA54" s="1097"/>
      <c r="OIB54" s="1097"/>
      <c r="OIC54" s="1097"/>
      <c r="OID54" s="1097"/>
      <c r="OIE54" s="1097"/>
      <c r="OIF54" s="1097"/>
      <c r="OIG54" s="1097"/>
      <c r="OIH54" s="1097"/>
      <c r="OII54" s="1097"/>
      <c r="OIJ54" s="1097"/>
      <c r="OIK54" s="1097"/>
      <c r="OIL54" s="1097"/>
      <c r="OIM54" s="1097"/>
      <c r="OIN54" s="1097"/>
      <c r="OIO54" s="1097"/>
      <c r="OIP54" s="1097"/>
      <c r="OIQ54" s="1097"/>
      <c r="OIR54" s="1097"/>
      <c r="OIS54" s="1097"/>
      <c r="OIT54" s="1097"/>
      <c r="OIU54" s="1097"/>
      <c r="OIV54" s="1097"/>
      <c r="OIW54" s="1097"/>
      <c r="OIX54" s="1097"/>
      <c r="OIY54" s="1097"/>
      <c r="OIZ54" s="1097"/>
      <c r="OJA54" s="1097"/>
      <c r="OJB54" s="1097"/>
      <c r="OJC54" s="1097"/>
      <c r="OJD54" s="1097"/>
      <c r="OJE54" s="1097"/>
      <c r="OJF54" s="1097"/>
      <c r="OJG54" s="1097"/>
      <c r="OJH54" s="1097"/>
      <c r="OJI54" s="1097"/>
      <c r="OJJ54" s="1097"/>
      <c r="OJK54" s="1097"/>
      <c r="OJL54" s="1097"/>
      <c r="OJM54" s="1097"/>
      <c r="OJN54" s="1097"/>
      <c r="OJO54" s="1097"/>
      <c r="OJP54" s="1097"/>
      <c r="OJQ54" s="1097"/>
      <c r="OJR54" s="1097"/>
      <c r="OJS54" s="1097"/>
      <c r="OJT54" s="1097"/>
      <c r="OJU54" s="1097"/>
      <c r="OJV54" s="1097"/>
      <c r="OJW54" s="1097"/>
      <c r="OJX54" s="1097"/>
      <c r="OJY54" s="1097"/>
      <c r="OJZ54" s="1097"/>
      <c r="OKA54" s="1097"/>
      <c r="OKB54" s="1097"/>
      <c r="OKC54" s="1097"/>
      <c r="OKD54" s="1097"/>
      <c r="OKE54" s="1097"/>
      <c r="OKF54" s="1097"/>
      <c r="OKG54" s="1097"/>
      <c r="OKH54" s="1097"/>
      <c r="OKI54" s="1097"/>
      <c r="OKJ54" s="1097"/>
      <c r="OKK54" s="1097"/>
      <c r="OKL54" s="1097"/>
      <c r="OKM54" s="1097"/>
      <c r="OKN54" s="1097"/>
      <c r="OKO54" s="1097"/>
      <c r="OKP54" s="1097"/>
      <c r="OKQ54" s="1097"/>
      <c r="OKR54" s="1097"/>
      <c r="OKS54" s="1097"/>
      <c r="OKT54" s="1097"/>
      <c r="OKU54" s="1097"/>
      <c r="OKV54" s="1097"/>
      <c r="OKW54" s="1097"/>
      <c r="OKX54" s="1097"/>
      <c r="OKY54" s="1097"/>
      <c r="OKZ54" s="1097"/>
      <c r="OLA54" s="1097"/>
      <c r="OLB54" s="1097"/>
      <c r="OLC54" s="1097"/>
      <c r="OLD54" s="1097"/>
      <c r="OLE54" s="1097"/>
      <c r="OLF54" s="1097"/>
      <c r="OLG54" s="1097"/>
      <c r="OLH54" s="1097"/>
      <c r="OLI54" s="1097"/>
      <c r="OLJ54" s="1097"/>
      <c r="OLK54" s="1097"/>
      <c r="OLL54" s="1097"/>
      <c r="OLM54" s="1097"/>
      <c r="OLN54" s="1097"/>
      <c r="OLO54" s="1097"/>
      <c r="OLP54" s="1097"/>
      <c r="OLQ54" s="1097"/>
      <c r="OLR54" s="1097"/>
      <c r="OLS54" s="1097"/>
      <c r="OLT54" s="1097"/>
      <c r="OLU54" s="1097"/>
      <c r="OLV54" s="1097"/>
      <c r="OLW54" s="1097"/>
      <c r="OLX54" s="1097"/>
      <c r="OLY54" s="1097"/>
      <c r="OLZ54" s="1097"/>
      <c r="OMA54" s="1097"/>
      <c r="OMB54" s="1097"/>
      <c r="OMC54" s="1097"/>
      <c r="OMD54" s="1097"/>
      <c r="OME54" s="1097"/>
      <c r="OMF54" s="1097"/>
      <c r="OMG54" s="1097"/>
      <c r="OMH54" s="1097"/>
      <c r="OMI54" s="1097"/>
      <c r="OMJ54" s="1097"/>
      <c r="OMK54" s="1097"/>
      <c r="OML54" s="1097"/>
      <c r="OMM54" s="1097"/>
      <c r="OMN54" s="1097"/>
      <c r="OMO54" s="1097"/>
      <c r="OMP54" s="1097"/>
      <c r="OMQ54" s="1097"/>
      <c r="OMR54" s="1097"/>
      <c r="OMS54" s="1097"/>
      <c r="OMT54" s="1097"/>
      <c r="OMU54" s="1097"/>
      <c r="OMV54" s="1097"/>
      <c r="OMW54" s="1097"/>
      <c r="OMX54" s="1097"/>
      <c r="OMY54" s="1097"/>
      <c r="OMZ54" s="1097"/>
      <c r="ONA54" s="1097"/>
      <c r="ONB54" s="1097"/>
      <c r="ONC54" s="1097"/>
      <c r="OND54" s="1097"/>
      <c r="ONE54" s="1097"/>
      <c r="ONF54" s="1097"/>
      <c r="ONG54" s="1097"/>
      <c r="ONH54" s="1097"/>
      <c r="ONI54" s="1097"/>
      <c r="ONJ54" s="1097"/>
      <c r="ONK54" s="1097"/>
      <c r="ONL54" s="1097"/>
      <c r="ONM54" s="1097"/>
      <c r="ONN54" s="1097"/>
      <c r="ONO54" s="1097"/>
      <c r="ONP54" s="1097"/>
      <c r="ONQ54" s="1097"/>
      <c r="ONR54" s="1097"/>
      <c r="ONS54" s="1097"/>
      <c r="ONT54" s="1097"/>
      <c r="ONU54" s="1097"/>
      <c r="ONV54" s="1097"/>
      <c r="ONW54" s="1097"/>
      <c r="ONX54" s="1097"/>
      <c r="ONY54" s="1097"/>
      <c r="ONZ54" s="1097"/>
      <c r="OOA54" s="1097"/>
      <c r="OOB54" s="1097"/>
      <c r="OOC54" s="1097"/>
      <c r="OOD54" s="1097"/>
      <c r="OOE54" s="1097"/>
      <c r="OOF54" s="1097"/>
      <c r="OOG54" s="1097"/>
      <c r="OOH54" s="1097"/>
      <c r="OOI54" s="1097"/>
      <c r="OOJ54" s="1097"/>
      <c r="OOK54" s="1097"/>
      <c r="OOL54" s="1097"/>
      <c r="OOM54" s="1097"/>
      <c r="OON54" s="1097"/>
      <c r="OOO54" s="1097"/>
      <c r="OOP54" s="1097"/>
      <c r="OOQ54" s="1097"/>
      <c r="OOR54" s="1097"/>
      <c r="OOS54" s="1097"/>
      <c r="OOT54" s="1097"/>
      <c r="OOU54" s="1097"/>
      <c r="OOV54" s="1097"/>
      <c r="OOW54" s="1097"/>
      <c r="OOX54" s="1097"/>
      <c r="OOY54" s="1097"/>
      <c r="OOZ54" s="1097"/>
      <c r="OPA54" s="1097"/>
      <c r="OPB54" s="1097"/>
      <c r="OPC54" s="1097"/>
      <c r="OPD54" s="1097"/>
      <c r="OPE54" s="1097"/>
      <c r="OPF54" s="1097"/>
      <c r="OPG54" s="1097"/>
      <c r="OPH54" s="1097"/>
      <c r="OPI54" s="1097"/>
      <c r="OPJ54" s="1097"/>
      <c r="OPK54" s="1097"/>
      <c r="OPL54" s="1097"/>
      <c r="OPM54" s="1097"/>
      <c r="OPN54" s="1097"/>
      <c r="OPO54" s="1097"/>
      <c r="OPP54" s="1097"/>
      <c r="OPQ54" s="1097"/>
      <c r="OPR54" s="1097"/>
      <c r="OPS54" s="1097"/>
      <c r="OPT54" s="1097"/>
      <c r="OPU54" s="1097"/>
      <c r="OPV54" s="1097"/>
      <c r="OPW54" s="1097"/>
      <c r="OPX54" s="1097"/>
      <c r="OPY54" s="1097"/>
      <c r="OPZ54" s="1097"/>
      <c r="OQA54" s="1097"/>
      <c r="OQB54" s="1097"/>
      <c r="OQC54" s="1097"/>
      <c r="OQD54" s="1097"/>
      <c r="OQE54" s="1097"/>
      <c r="OQF54" s="1097"/>
      <c r="OQG54" s="1097"/>
      <c r="OQH54" s="1097"/>
      <c r="OQI54" s="1097"/>
      <c r="OQJ54" s="1097"/>
      <c r="OQK54" s="1097"/>
      <c r="OQL54" s="1097"/>
      <c r="OQM54" s="1097"/>
      <c r="OQN54" s="1097"/>
      <c r="OQO54" s="1097"/>
      <c r="OQP54" s="1097"/>
      <c r="OQQ54" s="1097"/>
      <c r="OQR54" s="1097"/>
      <c r="OQS54" s="1097"/>
      <c r="OQT54" s="1097"/>
      <c r="OQU54" s="1097"/>
      <c r="OQV54" s="1097"/>
      <c r="OQW54" s="1097"/>
      <c r="OQX54" s="1097"/>
      <c r="OQY54" s="1097"/>
      <c r="OQZ54" s="1097"/>
      <c r="ORA54" s="1097"/>
      <c r="ORB54" s="1097"/>
      <c r="ORC54" s="1097"/>
      <c r="ORD54" s="1097"/>
      <c r="ORE54" s="1097"/>
      <c r="ORF54" s="1097"/>
      <c r="ORG54" s="1097"/>
      <c r="ORH54" s="1097"/>
      <c r="ORI54" s="1097"/>
      <c r="ORJ54" s="1097"/>
      <c r="ORK54" s="1097"/>
      <c r="ORL54" s="1097"/>
      <c r="ORM54" s="1097"/>
      <c r="ORN54" s="1097"/>
      <c r="ORO54" s="1097"/>
      <c r="ORP54" s="1097"/>
      <c r="ORQ54" s="1097"/>
      <c r="ORR54" s="1097"/>
      <c r="ORS54" s="1097"/>
      <c r="ORT54" s="1097"/>
      <c r="ORU54" s="1097"/>
      <c r="ORV54" s="1097"/>
      <c r="ORW54" s="1097"/>
      <c r="ORX54" s="1097"/>
      <c r="ORY54" s="1097"/>
      <c r="ORZ54" s="1097"/>
      <c r="OSA54" s="1097"/>
      <c r="OSB54" s="1097"/>
      <c r="OSC54" s="1097"/>
      <c r="OSD54" s="1097"/>
      <c r="OSE54" s="1097"/>
      <c r="OSF54" s="1097"/>
      <c r="OSG54" s="1097"/>
      <c r="OSH54" s="1097"/>
      <c r="OSI54" s="1097"/>
      <c r="OSJ54" s="1097"/>
      <c r="OSK54" s="1097"/>
      <c r="OSL54" s="1097"/>
      <c r="OSM54" s="1097"/>
      <c r="OSN54" s="1097"/>
      <c r="OSO54" s="1097"/>
      <c r="OSP54" s="1097"/>
      <c r="OSQ54" s="1097"/>
      <c r="OSR54" s="1097"/>
      <c r="OSS54" s="1097"/>
      <c r="OST54" s="1097"/>
      <c r="OSU54" s="1097"/>
      <c r="OSV54" s="1097"/>
      <c r="OSW54" s="1097"/>
      <c r="OSX54" s="1097"/>
      <c r="OSY54" s="1097"/>
      <c r="OSZ54" s="1097"/>
      <c r="OTA54" s="1097"/>
      <c r="OTB54" s="1097"/>
      <c r="OTC54" s="1097"/>
      <c r="OTD54" s="1097"/>
      <c r="OTE54" s="1097"/>
      <c r="OTF54" s="1097"/>
      <c r="OTG54" s="1097"/>
      <c r="OTH54" s="1097"/>
      <c r="OTI54" s="1097"/>
      <c r="OTJ54" s="1097"/>
      <c r="OTK54" s="1097"/>
      <c r="OTL54" s="1097"/>
      <c r="OTM54" s="1097"/>
      <c r="OTN54" s="1097"/>
      <c r="OTO54" s="1097"/>
      <c r="OTP54" s="1097"/>
      <c r="OTQ54" s="1097"/>
      <c r="OTR54" s="1097"/>
      <c r="OTS54" s="1097"/>
      <c r="OTT54" s="1097"/>
      <c r="OTU54" s="1097"/>
      <c r="OTV54" s="1097"/>
      <c r="OTW54" s="1097"/>
      <c r="OTX54" s="1097"/>
      <c r="OTY54" s="1097"/>
      <c r="OTZ54" s="1097"/>
      <c r="OUA54" s="1097"/>
      <c r="OUB54" s="1097"/>
      <c r="OUC54" s="1097"/>
      <c r="OUD54" s="1097"/>
      <c r="OUE54" s="1097"/>
      <c r="OUF54" s="1097"/>
      <c r="OUG54" s="1097"/>
      <c r="OUH54" s="1097"/>
      <c r="OUI54" s="1097"/>
      <c r="OUJ54" s="1097"/>
      <c r="OUK54" s="1097"/>
      <c r="OUL54" s="1097"/>
      <c r="OUM54" s="1097"/>
      <c r="OUN54" s="1097"/>
      <c r="OUO54" s="1097"/>
      <c r="OUP54" s="1097"/>
      <c r="OUQ54" s="1097"/>
      <c r="OUR54" s="1097"/>
      <c r="OUS54" s="1097"/>
      <c r="OUT54" s="1097"/>
      <c r="OUU54" s="1097"/>
      <c r="OUV54" s="1097"/>
      <c r="OUW54" s="1097"/>
      <c r="OUX54" s="1097"/>
      <c r="OUY54" s="1097"/>
      <c r="OUZ54" s="1097"/>
      <c r="OVA54" s="1097"/>
      <c r="OVB54" s="1097"/>
      <c r="OVC54" s="1097"/>
      <c r="OVD54" s="1097"/>
      <c r="OVE54" s="1097"/>
      <c r="OVF54" s="1097"/>
      <c r="OVG54" s="1097"/>
      <c r="OVH54" s="1097"/>
      <c r="OVI54" s="1097"/>
      <c r="OVJ54" s="1097"/>
      <c r="OVK54" s="1097"/>
      <c r="OVL54" s="1097"/>
      <c r="OVM54" s="1097"/>
      <c r="OVN54" s="1097"/>
      <c r="OVO54" s="1097"/>
      <c r="OVP54" s="1097"/>
      <c r="OVQ54" s="1097"/>
      <c r="OVR54" s="1097"/>
      <c r="OVS54" s="1097"/>
      <c r="OVT54" s="1097"/>
      <c r="OVU54" s="1097"/>
      <c r="OVV54" s="1097"/>
      <c r="OVW54" s="1097"/>
      <c r="OVX54" s="1097"/>
      <c r="OVY54" s="1097"/>
      <c r="OVZ54" s="1097"/>
      <c r="OWA54" s="1097"/>
      <c r="OWB54" s="1097"/>
      <c r="OWC54" s="1097"/>
      <c r="OWD54" s="1097"/>
      <c r="OWE54" s="1097"/>
      <c r="OWF54" s="1097"/>
      <c r="OWG54" s="1097"/>
      <c r="OWH54" s="1097"/>
      <c r="OWI54" s="1097"/>
      <c r="OWJ54" s="1097"/>
      <c r="OWK54" s="1097"/>
      <c r="OWL54" s="1097"/>
      <c r="OWM54" s="1097"/>
      <c r="OWN54" s="1097"/>
      <c r="OWO54" s="1097"/>
      <c r="OWP54" s="1097"/>
      <c r="OWQ54" s="1097"/>
      <c r="OWR54" s="1097"/>
      <c r="OWS54" s="1097"/>
      <c r="OWT54" s="1097"/>
      <c r="OWU54" s="1097"/>
      <c r="OWV54" s="1097"/>
      <c r="OWW54" s="1097"/>
      <c r="OWX54" s="1097"/>
      <c r="OWY54" s="1097"/>
      <c r="OWZ54" s="1097"/>
      <c r="OXA54" s="1097"/>
      <c r="OXB54" s="1097"/>
      <c r="OXC54" s="1097"/>
      <c r="OXD54" s="1097"/>
      <c r="OXE54" s="1097"/>
      <c r="OXF54" s="1097"/>
      <c r="OXG54" s="1097"/>
      <c r="OXH54" s="1097"/>
      <c r="OXI54" s="1097"/>
      <c r="OXJ54" s="1097"/>
      <c r="OXK54" s="1097"/>
      <c r="OXL54" s="1097"/>
      <c r="OXM54" s="1097"/>
      <c r="OXN54" s="1097"/>
      <c r="OXO54" s="1097"/>
      <c r="OXP54" s="1097"/>
      <c r="OXQ54" s="1097"/>
      <c r="OXR54" s="1097"/>
      <c r="OXS54" s="1097"/>
      <c r="OXT54" s="1097"/>
      <c r="OXU54" s="1097"/>
      <c r="OXV54" s="1097"/>
      <c r="OXW54" s="1097"/>
      <c r="OXX54" s="1097"/>
      <c r="OXY54" s="1097"/>
      <c r="OXZ54" s="1097"/>
      <c r="OYA54" s="1097"/>
      <c r="OYB54" s="1097"/>
      <c r="OYC54" s="1097"/>
      <c r="OYD54" s="1097"/>
      <c r="OYE54" s="1097"/>
      <c r="OYF54" s="1097"/>
      <c r="OYG54" s="1097"/>
      <c r="OYH54" s="1097"/>
      <c r="OYI54" s="1097"/>
      <c r="OYJ54" s="1097"/>
      <c r="OYK54" s="1097"/>
      <c r="OYL54" s="1097"/>
      <c r="OYM54" s="1097"/>
      <c r="OYN54" s="1097"/>
      <c r="OYO54" s="1097"/>
      <c r="OYP54" s="1097"/>
      <c r="OYQ54" s="1097"/>
      <c r="OYR54" s="1097"/>
      <c r="OYS54" s="1097"/>
      <c r="OYT54" s="1097"/>
      <c r="OYU54" s="1097"/>
      <c r="OYV54" s="1097"/>
      <c r="OYW54" s="1097"/>
      <c r="OYX54" s="1097"/>
      <c r="OYY54" s="1097"/>
      <c r="OYZ54" s="1097"/>
      <c r="OZA54" s="1097"/>
      <c r="OZB54" s="1097"/>
      <c r="OZC54" s="1097"/>
      <c r="OZD54" s="1097"/>
      <c r="OZE54" s="1097"/>
      <c r="OZF54" s="1097"/>
      <c r="OZG54" s="1097"/>
      <c r="OZH54" s="1097"/>
      <c r="OZI54" s="1097"/>
      <c r="OZJ54" s="1097"/>
      <c r="OZK54" s="1097"/>
      <c r="OZL54" s="1097"/>
      <c r="OZM54" s="1097"/>
      <c r="OZN54" s="1097"/>
      <c r="OZO54" s="1097"/>
      <c r="OZP54" s="1097"/>
      <c r="OZQ54" s="1097"/>
      <c r="OZR54" s="1097"/>
      <c r="OZS54" s="1097"/>
      <c r="OZT54" s="1097"/>
      <c r="OZU54" s="1097"/>
      <c r="OZV54" s="1097"/>
      <c r="OZW54" s="1097"/>
      <c r="OZX54" s="1097"/>
      <c r="OZY54" s="1097"/>
      <c r="OZZ54" s="1097"/>
      <c r="PAA54" s="1097"/>
      <c r="PAB54" s="1097"/>
      <c r="PAC54" s="1097"/>
      <c r="PAD54" s="1097"/>
      <c r="PAE54" s="1097"/>
      <c r="PAF54" s="1097"/>
      <c r="PAG54" s="1097"/>
      <c r="PAH54" s="1097"/>
      <c r="PAI54" s="1097"/>
      <c r="PAJ54" s="1097"/>
      <c r="PAK54" s="1097"/>
      <c r="PAL54" s="1097"/>
      <c r="PAM54" s="1097"/>
      <c r="PAN54" s="1097"/>
      <c r="PAO54" s="1097"/>
      <c r="PAP54" s="1097"/>
      <c r="PAQ54" s="1097"/>
      <c r="PAR54" s="1097"/>
      <c r="PAS54" s="1097"/>
      <c r="PAT54" s="1097"/>
      <c r="PAU54" s="1097"/>
      <c r="PAV54" s="1097"/>
      <c r="PAW54" s="1097"/>
      <c r="PAX54" s="1097"/>
      <c r="PAY54" s="1097"/>
      <c r="PAZ54" s="1097"/>
      <c r="PBA54" s="1097"/>
      <c r="PBB54" s="1097"/>
      <c r="PBC54" s="1097"/>
      <c r="PBD54" s="1097"/>
      <c r="PBE54" s="1097"/>
      <c r="PBF54" s="1097"/>
      <c r="PBG54" s="1097"/>
      <c r="PBH54" s="1097"/>
      <c r="PBI54" s="1097"/>
      <c r="PBJ54" s="1097"/>
      <c r="PBK54" s="1097"/>
      <c r="PBL54" s="1097"/>
      <c r="PBM54" s="1097"/>
      <c r="PBN54" s="1097"/>
      <c r="PBO54" s="1097"/>
      <c r="PBP54" s="1097"/>
      <c r="PBQ54" s="1097"/>
      <c r="PBR54" s="1097"/>
      <c r="PBS54" s="1097"/>
      <c r="PBT54" s="1097"/>
      <c r="PBU54" s="1097"/>
      <c r="PBV54" s="1097"/>
      <c r="PBW54" s="1097"/>
      <c r="PBX54" s="1097"/>
      <c r="PBY54" s="1097"/>
      <c r="PBZ54" s="1097"/>
      <c r="PCA54" s="1097"/>
      <c r="PCB54" s="1097"/>
      <c r="PCC54" s="1097"/>
      <c r="PCD54" s="1097"/>
      <c r="PCE54" s="1097"/>
      <c r="PCF54" s="1097"/>
      <c r="PCG54" s="1097"/>
      <c r="PCH54" s="1097"/>
      <c r="PCI54" s="1097"/>
      <c r="PCJ54" s="1097"/>
      <c r="PCK54" s="1097"/>
      <c r="PCL54" s="1097"/>
      <c r="PCM54" s="1097"/>
      <c r="PCN54" s="1097"/>
      <c r="PCO54" s="1097"/>
      <c r="PCP54" s="1097"/>
      <c r="PCQ54" s="1097"/>
      <c r="PCR54" s="1097"/>
      <c r="PCS54" s="1097"/>
      <c r="PCT54" s="1097"/>
      <c r="PCU54" s="1097"/>
      <c r="PCV54" s="1097"/>
      <c r="PCW54" s="1097"/>
      <c r="PCX54" s="1097"/>
      <c r="PCY54" s="1097"/>
      <c r="PCZ54" s="1097"/>
      <c r="PDA54" s="1097"/>
      <c r="PDB54" s="1097"/>
      <c r="PDC54" s="1097"/>
      <c r="PDD54" s="1097"/>
      <c r="PDE54" s="1097"/>
      <c r="PDF54" s="1097"/>
      <c r="PDG54" s="1097"/>
      <c r="PDH54" s="1097"/>
      <c r="PDI54" s="1097"/>
      <c r="PDJ54" s="1097"/>
      <c r="PDK54" s="1097"/>
      <c r="PDL54" s="1097"/>
      <c r="PDM54" s="1097"/>
      <c r="PDN54" s="1097"/>
      <c r="PDO54" s="1097"/>
      <c r="PDP54" s="1097"/>
      <c r="PDQ54" s="1097"/>
      <c r="PDR54" s="1097"/>
      <c r="PDS54" s="1097"/>
      <c r="PDT54" s="1097"/>
      <c r="PDU54" s="1097"/>
      <c r="PDV54" s="1097"/>
      <c r="PDW54" s="1097"/>
      <c r="PDX54" s="1097"/>
      <c r="PDY54" s="1097"/>
      <c r="PDZ54" s="1097"/>
      <c r="PEA54" s="1097"/>
      <c r="PEB54" s="1097"/>
      <c r="PEC54" s="1097"/>
      <c r="PED54" s="1097"/>
      <c r="PEE54" s="1097"/>
      <c r="PEF54" s="1097"/>
      <c r="PEG54" s="1097"/>
      <c r="PEH54" s="1097"/>
      <c r="PEI54" s="1097"/>
      <c r="PEJ54" s="1097"/>
      <c r="PEK54" s="1097"/>
      <c r="PEL54" s="1097"/>
      <c r="PEM54" s="1097"/>
      <c r="PEN54" s="1097"/>
      <c r="PEO54" s="1097"/>
      <c r="PEP54" s="1097"/>
      <c r="PEQ54" s="1097"/>
      <c r="PER54" s="1097"/>
      <c r="PES54" s="1097"/>
      <c r="PET54" s="1097"/>
      <c r="PEU54" s="1097"/>
      <c r="PEV54" s="1097"/>
      <c r="PEW54" s="1097"/>
      <c r="PEX54" s="1097"/>
      <c r="PEY54" s="1097"/>
      <c r="PEZ54" s="1097"/>
      <c r="PFA54" s="1097"/>
      <c r="PFB54" s="1097"/>
      <c r="PFC54" s="1097"/>
      <c r="PFD54" s="1097"/>
      <c r="PFE54" s="1097"/>
      <c r="PFF54" s="1097"/>
      <c r="PFG54" s="1097"/>
      <c r="PFH54" s="1097"/>
      <c r="PFI54" s="1097"/>
      <c r="PFJ54" s="1097"/>
      <c r="PFK54" s="1097"/>
      <c r="PFL54" s="1097"/>
      <c r="PFM54" s="1097"/>
      <c r="PFN54" s="1097"/>
      <c r="PFO54" s="1097"/>
      <c r="PFP54" s="1097"/>
      <c r="PFQ54" s="1097"/>
      <c r="PFR54" s="1097"/>
      <c r="PFS54" s="1097"/>
      <c r="PFT54" s="1097"/>
      <c r="PFU54" s="1097"/>
      <c r="PFV54" s="1097"/>
      <c r="PFW54" s="1097"/>
      <c r="PFX54" s="1097"/>
      <c r="PFY54" s="1097"/>
      <c r="PFZ54" s="1097"/>
      <c r="PGA54" s="1097"/>
      <c r="PGB54" s="1097"/>
      <c r="PGC54" s="1097"/>
      <c r="PGD54" s="1097"/>
      <c r="PGE54" s="1097"/>
      <c r="PGF54" s="1097"/>
      <c r="PGG54" s="1097"/>
      <c r="PGH54" s="1097"/>
      <c r="PGI54" s="1097"/>
      <c r="PGJ54" s="1097"/>
      <c r="PGK54" s="1097"/>
      <c r="PGL54" s="1097"/>
      <c r="PGM54" s="1097"/>
      <c r="PGN54" s="1097"/>
      <c r="PGO54" s="1097"/>
      <c r="PGP54" s="1097"/>
      <c r="PGQ54" s="1097"/>
      <c r="PGR54" s="1097"/>
      <c r="PGS54" s="1097"/>
      <c r="PGT54" s="1097"/>
      <c r="PGU54" s="1097"/>
      <c r="PGV54" s="1097"/>
      <c r="PGW54" s="1097"/>
      <c r="PGX54" s="1097"/>
      <c r="PGY54" s="1097"/>
      <c r="PGZ54" s="1097"/>
      <c r="PHA54" s="1097"/>
      <c r="PHB54" s="1097"/>
      <c r="PHC54" s="1097"/>
      <c r="PHD54" s="1097"/>
      <c r="PHE54" s="1097"/>
      <c r="PHF54" s="1097"/>
      <c r="PHG54" s="1097"/>
      <c r="PHH54" s="1097"/>
      <c r="PHI54" s="1097"/>
      <c r="PHJ54" s="1097"/>
      <c r="PHK54" s="1097"/>
      <c r="PHL54" s="1097"/>
      <c r="PHM54" s="1097"/>
      <c r="PHN54" s="1097"/>
      <c r="PHO54" s="1097"/>
      <c r="PHP54" s="1097"/>
      <c r="PHQ54" s="1097"/>
      <c r="PHR54" s="1097"/>
      <c r="PHS54" s="1097"/>
      <c r="PHT54" s="1097"/>
      <c r="PHU54" s="1097"/>
      <c r="PHV54" s="1097"/>
      <c r="PHW54" s="1097"/>
      <c r="PHX54" s="1097"/>
      <c r="PHY54" s="1097"/>
      <c r="PHZ54" s="1097"/>
      <c r="PIA54" s="1097"/>
      <c r="PIB54" s="1097"/>
      <c r="PIC54" s="1097"/>
      <c r="PID54" s="1097"/>
      <c r="PIE54" s="1097"/>
      <c r="PIF54" s="1097"/>
      <c r="PIG54" s="1097"/>
      <c r="PIH54" s="1097"/>
      <c r="PII54" s="1097"/>
      <c r="PIJ54" s="1097"/>
      <c r="PIK54" s="1097"/>
      <c r="PIL54" s="1097"/>
      <c r="PIM54" s="1097"/>
      <c r="PIN54" s="1097"/>
      <c r="PIO54" s="1097"/>
      <c r="PIP54" s="1097"/>
      <c r="PIQ54" s="1097"/>
      <c r="PIR54" s="1097"/>
      <c r="PIS54" s="1097"/>
      <c r="PIT54" s="1097"/>
      <c r="PIU54" s="1097"/>
      <c r="PIV54" s="1097"/>
      <c r="PIW54" s="1097"/>
      <c r="PIX54" s="1097"/>
      <c r="PIY54" s="1097"/>
      <c r="PIZ54" s="1097"/>
      <c r="PJA54" s="1097"/>
      <c r="PJB54" s="1097"/>
      <c r="PJC54" s="1097"/>
      <c r="PJD54" s="1097"/>
      <c r="PJE54" s="1097"/>
      <c r="PJF54" s="1097"/>
      <c r="PJG54" s="1097"/>
      <c r="PJH54" s="1097"/>
      <c r="PJI54" s="1097"/>
      <c r="PJJ54" s="1097"/>
      <c r="PJK54" s="1097"/>
      <c r="PJL54" s="1097"/>
      <c r="PJM54" s="1097"/>
      <c r="PJN54" s="1097"/>
      <c r="PJO54" s="1097"/>
      <c r="PJP54" s="1097"/>
      <c r="PJQ54" s="1097"/>
      <c r="PJR54" s="1097"/>
      <c r="PJS54" s="1097"/>
      <c r="PJT54" s="1097"/>
      <c r="PJU54" s="1097"/>
      <c r="PJV54" s="1097"/>
      <c r="PJW54" s="1097"/>
      <c r="PJX54" s="1097"/>
      <c r="PJY54" s="1097"/>
      <c r="PJZ54" s="1097"/>
      <c r="PKA54" s="1097"/>
      <c r="PKB54" s="1097"/>
      <c r="PKC54" s="1097"/>
      <c r="PKD54" s="1097"/>
      <c r="PKE54" s="1097"/>
      <c r="PKF54" s="1097"/>
      <c r="PKG54" s="1097"/>
      <c r="PKH54" s="1097"/>
      <c r="PKI54" s="1097"/>
      <c r="PKJ54" s="1097"/>
      <c r="PKK54" s="1097"/>
      <c r="PKL54" s="1097"/>
      <c r="PKM54" s="1097"/>
      <c r="PKN54" s="1097"/>
      <c r="PKO54" s="1097"/>
      <c r="PKP54" s="1097"/>
      <c r="PKQ54" s="1097"/>
      <c r="PKR54" s="1097"/>
      <c r="PKS54" s="1097"/>
      <c r="PKT54" s="1097"/>
      <c r="PKU54" s="1097"/>
      <c r="PKV54" s="1097"/>
      <c r="PKW54" s="1097"/>
      <c r="PKX54" s="1097"/>
      <c r="PKY54" s="1097"/>
      <c r="PKZ54" s="1097"/>
      <c r="PLA54" s="1097"/>
      <c r="PLB54" s="1097"/>
      <c r="PLC54" s="1097"/>
      <c r="PLD54" s="1097"/>
      <c r="PLE54" s="1097"/>
      <c r="PLF54" s="1097"/>
      <c r="PLG54" s="1097"/>
      <c r="PLH54" s="1097"/>
      <c r="PLI54" s="1097"/>
      <c r="PLJ54" s="1097"/>
      <c r="PLK54" s="1097"/>
      <c r="PLL54" s="1097"/>
      <c r="PLM54" s="1097"/>
      <c r="PLN54" s="1097"/>
      <c r="PLO54" s="1097"/>
      <c r="PLP54" s="1097"/>
      <c r="PLQ54" s="1097"/>
      <c r="PLR54" s="1097"/>
      <c r="PLS54" s="1097"/>
      <c r="PLT54" s="1097"/>
      <c r="PLU54" s="1097"/>
      <c r="PLV54" s="1097"/>
      <c r="PLW54" s="1097"/>
      <c r="PLX54" s="1097"/>
      <c r="PLY54" s="1097"/>
      <c r="PLZ54" s="1097"/>
      <c r="PMA54" s="1097"/>
      <c r="PMB54" s="1097"/>
      <c r="PMC54" s="1097"/>
      <c r="PMD54" s="1097"/>
      <c r="PME54" s="1097"/>
      <c r="PMF54" s="1097"/>
      <c r="PMG54" s="1097"/>
      <c r="PMH54" s="1097"/>
      <c r="PMI54" s="1097"/>
      <c r="PMJ54" s="1097"/>
      <c r="PMK54" s="1097"/>
      <c r="PML54" s="1097"/>
      <c r="PMM54" s="1097"/>
      <c r="PMN54" s="1097"/>
      <c r="PMO54" s="1097"/>
      <c r="PMP54" s="1097"/>
      <c r="PMQ54" s="1097"/>
      <c r="PMR54" s="1097"/>
      <c r="PMS54" s="1097"/>
      <c r="PMT54" s="1097"/>
      <c r="PMU54" s="1097"/>
      <c r="PMV54" s="1097"/>
      <c r="PMW54" s="1097"/>
      <c r="PMX54" s="1097"/>
      <c r="PMY54" s="1097"/>
      <c r="PMZ54" s="1097"/>
      <c r="PNA54" s="1097"/>
      <c r="PNB54" s="1097"/>
      <c r="PNC54" s="1097"/>
      <c r="PND54" s="1097"/>
      <c r="PNE54" s="1097"/>
      <c r="PNF54" s="1097"/>
      <c r="PNG54" s="1097"/>
      <c r="PNH54" s="1097"/>
      <c r="PNI54" s="1097"/>
      <c r="PNJ54" s="1097"/>
      <c r="PNK54" s="1097"/>
      <c r="PNL54" s="1097"/>
      <c r="PNM54" s="1097"/>
      <c r="PNN54" s="1097"/>
      <c r="PNO54" s="1097"/>
      <c r="PNP54" s="1097"/>
      <c r="PNQ54" s="1097"/>
      <c r="PNR54" s="1097"/>
      <c r="PNS54" s="1097"/>
      <c r="PNT54" s="1097"/>
      <c r="PNU54" s="1097"/>
      <c r="PNV54" s="1097"/>
      <c r="PNW54" s="1097"/>
      <c r="PNX54" s="1097"/>
      <c r="PNY54" s="1097"/>
      <c r="PNZ54" s="1097"/>
      <c r="POA54" s="1097"/>
      <c r="POB54" s="1097"/>
      <c r="POC54" s="1097"/>
      <c r="POD54" s="1097"/>
      <c r="POE54" s="1097"/>
      <c r="POF54" s="1097"/>
      <c r="POG54" s="1097"/>
      <c r="POH54" s="1097"/>
      <c r="POI54" s="1097"/>
      <c r="POJ54" s="1097"/>
      <c r="POK54" s="1097"/>
      <c r="POL54" s="1097"/>
      <c r="POM54" s="1097"/>
      <c r="PON54" s="1097"/>
      <c r="POO54" s="1097"/>
      <c r="POP54" s="1097"/>
      <c r="POQ54" s="1097"/>
      <c r="POR54" s="1097"/>
      <c r="POS54" s="1097"/>
      <c r="POT54" s="1097"/>
      <c r="POU54" s="1097"/>
      <c r="POV54" s="1097"/>
      <c r="POW54" s="1097"/>
      <c r="POX54" s="1097"/>
      <c r="POY54" s="1097"/>
      <c r="POZ54" s="1097"/>
      <c r="PPA54" s="1097"/>
      <c r="PPB54" s="1097"/>
      <c r="PPC54" s="1097"/>
      <c r="PPD54" s="1097"/>
      <c r="PPE54" s="1097"/>
      <c r="PPF54" s="1097"/>
      <c r="PPG54" s="1097"/>
      <c r="PPH54" s="1097"/>
      <c r="PPI54" s="1097"/>
      <c r="PPJ54" s="1097"/>
      <c r="PPK54" s="1097"/>
      <c r="PPL54" s="1097"/>
      <c r="PPM54" s="1097"/>
      <c r="PPN54" s="1097"/>
      <c r="PPO54" s="1097"/>
      <c r="PPP54" s="1097"/>
      <c r="PPQ54" s="1097"/>
      <c r="PPR54" s="1097"/>
      <c r="PPS54" s="1097"/>
      <c r="PPT54" s="1097"/>
      <c r="PPU54" s="1097"/>
      <c r="PPV54" s="1097"/>
      <c r="PPW54" s="1097"/>
      <c r="PPX54" s="1097"/>
      <c r="PPY54" s="1097"/>
      <c r="PPZ54" s="1097"/>
      <c r="PQA54" s="1097"/>
      <c r="PQB54" s="1097"/>
      <c r="PQC54" s="1097"/>
      <c r="PQM54" s="1097"/>
      <c r="PQN54" s="1097"/>
      <c r="PQO54" s="1097"/>
      <c r="PQP54" s="1097"/>
      <c r="PQQ54" s="1097"/>
      <c r="PQR54" s="1097"/>
      <c r="PQS54" s="1097"/>
      <c r="PQT54" s="1097"/>
      <c r="PQU54" s="1097"/>
      <c r="PQV54" s="1097"/>
      <c r="PQW54" s="1097"/>
      <c r="PQX54" s="1097"/>
      <c r="PQY54" s="1097"/>
      <c r="PQZ54" s="1097"/>
      <c r="PRA54" s="1097"/>
      <c r="PRB54" s="1097"/>
      <c r="PRC54" s="1097"/>
      <c r="PRD54" s="1097"/>
      <c r="PRE54" s="1097"/>
      <c r="PRF54" s="1097"/>
      <c r="PRG54" s="1097"/>
      <c r="PRH54" s="1097"/>
      <c r="PRI54" s="1097"/>
      <c r="PRJ54" s="1097"/>
      <c r="PRK54" s="1097"/>
      <c r="PRL54" s="1097"/>
      <c r="PRM54" s="1097"/>
      <c r="PRN54" s="1097"/>
      <c r="PRO54" s="1097"/>
      <c r="PRP54" s="1097"/>
      <c r="PRQ54" s="1097"/>
      <c r="PRR54" s="1097"/>
      <c r="PRS54" s="1097"/>
      <c r="PRT54" s="1097"/>
      <c r="PRU54" s="1097"/>
      <c r="PRV54" s="1097"/>
      <c r="PRW54" s="1097"/>
      <c r="PRX54" s="1097"/>
      <c r="PRY54" s="1097"/>
      <c r="PRZ54" s="1097"/>
      <c r="PSA54" s="1097"/>
      <c r="PSB54" s="1097"/>
      <c r="PSC54" s="1097"/>
      <c r="PSD54" s="1097"/>
      <c r="PSE54" s="1097"/>
      <c r="PSF54" s="1097"/>
      <c r="PSG54" s="1097"/>
      <c r="PSH54" s="1097"/>
      <c r="PSI54" s="1097"/>
      <c r="PSJ54" s="1097"/>
      <c r="PSK54" s="1097"/>
      <c r="PSL54" s="1097"/>
      <c r="PSM54" s="1097"/>
      <c r="PSN54" s="1097"/>
      <c r="PSO54" s="1097"/>
      <c r="PSP54" s="1097"/>
      <c r="PSQ54" s="1097"/>
      <c r="PSR54" s="1097"/>
      <c r="PSS54" s="1097"/>
      <c r="PST54" s="1097"/>
      <c r="PSU54" s="1097"/>
      <c r="PSV54" s="1097"/>
      <c r="PSW54" s="1097"/>
      <c r="PSX54" s="1097"/>
      <c r="PSY54" s="1097"/>
      <c r="PSZ54" s="1097"/>
      <c r="PTA54" s="1097"/>
      <c r="PTB54" s="1097"/>
      <c r="PTC54" s="1097"/>
      <c r="PTD54" s="1097"/>
      <c r="PTE54" s="1097"/>
      <c r="PTF54" s="1097"/>
      <c r="PTG54" s="1097"/>
      <c r="PTH54" s="1097"/>
      <c r="PTI54" s="1097"/>
      <c r="PTJ54" s="1097"/>
      <c r="PTK54" s="1097"/>
      <c r="PTL54" s="1097"/>
      <c r="PTM54" s="1097"/>
      <c r="PTN54" s="1097"/>
      <c r="PTO54" s="1097"/>
      <c r="PTP54" s="1097"/>
      <c r="PTQ54" s="1097"/>
      <c r="PTR54" s="1097"/>
      <c r="PTS54" s="1097"/>
      <c r="PTT54" s="1097"/>
      <c r="PTU54" s="1097"/>
      <c r="PTV54" s="1097"/>
      <c r="PTW54" s="1097"/>
      <c r="PTX54" s="1097"/>
      <c r="PTY54" s="1097"/>
      <c r="PTZ54" s="1097"/>
      <c r="PUA54" s="1097"/>
      <c r="PUB54" s="1097"/>
      <c r="PUC54" s="1097"/>
      <c r="PUD54" s="1097"/>
      <c r="PUE54" s="1097"/>
      <c r="PUF54" s="1097"/>
      <c r="PUG54" s="1097"/>
      <c r="PUH54" s="1097"/>
      <c r="PUI54" s="1097"/>
      <c r="PUJ54" s="1097"/>
      <c r="PUK54" s="1097"/>
      <c r="PUL54" s="1097"/>
      <c r="PUM54" s="1097"/>
      <c r="PUN54" s="1097"/>
      <c r="PUO54" s="1097"/>
      <c r="PUP54" s="1097"/>
      <c r="PUQ54" s="1097"/>
      <c r="PUR54" s="1097"/>
      <c r="PUS54" s="1097"/>
      <c r="PUT54" s="1097"/>
      <c r="PUU54" s="1097"/>
      <c r="PUV54" s="1097"/>
      <c r="PUW54" s="1097"/>
      <c r="PUX54" s="1097"/>
      <c r="PUY54" s="1097"/>
      <c r="PUZ54" s="1097"/>
      <c r="PVA54" s="1097"/>
      <c r="PVB54" s="1097"/>
      <c r="PVC54" s="1097"/>
      <c r="PVD54" s="1097"/>
      <c r="PVE54" s="1097"/>
      <c r="PVF54" s="1097"/>
      <c r="PVG54" s="1097"/>
      <c r="PVH54" s="1097"/>
      <c r="PVI54" s="1097"/>
      <c r="PVJ54" s="1097"/>
      <c r="PVK54" s="1097"/>
      <c r="PVL54" s="1097"/>
      <c r="PVM54" s="1097"/>
      <c r="PVN54" s="1097"/>
      <c r="PVO54" s="1097"/>
      <c r="PVP54" s="1097"/>
      <c r="PVQ54" s="1097"/>
      <c r="PVR54" s="1097"/>
      <c r="PVS54" s="1097"/>
      <c r="PVT54" s="1097"/>
      <c r="PVU54" s="1097"/>
      <c r="PVV54" s="1097"/>
      <c r="PVW54" s="1097"/>
      <c r="PVX54" s="1097"/>
      <c r="PVY54" s="1097"/>
      <c r="PVZ54" s="1097"/>
      <c r="PWA54" s="1097"/>
      <c r="PWB54" s="1097"/>
      <c r="PWC54" s="1097"/>
      <c r="PWD54" s="1097"/>
      <c r="PWE54" s="1097"/>
      <c r="PWF54" s="1097"/>
      <c r="PWG54" s="1097"/>
      <c r="PWH54" s="1097"/>
      <c r="PWI54" s="1097"/>
      <c r="PWJ54" s="1097"/>
      <c r="PWK54" s="1097"/>
      <c r="PWL54" s="1097"/>
      <c r="PWM54" s="1097"/>
      <c r="PWN54" s="1097"/>
      <c r="PWO54" s="1097"/>
      <c r="PWP54" s="1097"/>
      <c r="PWQ54" s="1097"/>
      <c r="PWR54" s="1097"/>
      <c r="PWS54" s="1097"/>
      <c r="PWT54" s="1097"/>
      <c r="PWU54" s="1097"/>
      <c r="PWV54" s="1097"/>
      <c r="PWW54" s="1097"/>
      <c r="PWX54" s="1097"/>
      <c r="PWY54" s="1097"/>
      <c r="PWZ54" s="1097"/>
      <c r="PXA54" s="1097"/>
      <c r="PXB54" s="1097"/>
      <c r="PXC54" s="1097"/>
      <c r="PXD54" s="1097"/>
      <c r="PXE54" s="1097"/>
      <c r="PXF54" s="1097"/>
      <c r="PXG54" s="1097"/>
      <c r="PXH54" s="1097"/>
      <c r="PXI54" s="1097"/>
      <c r="PXJ54" s="1097"/>
      <c r="PXK54" s="1097"/>
      <c r="PXL54" s="1097"/>
      <c r="PXM54" s="1097"/>
      <c r="PXN54" s="1097"/>
      <c r="PXO54" s="1097"/>
      <c r="PXP54" s="1097"/>
      <c r="PXQ54" s="1097"/>
      <c r="PXR54" s="1097"/>
      <c r="PXS54" s="1097"/>
      <c r="PXT54" s="1097"/>
      <c r="PXU54" s="1097"/>
      <c r="PXV54" s="1097"/>
      <c r="PXW54" s="1097"/>
      <c r="PXX54" s="1097"/>
      <c r="PXY54" s="1097"/>
      <c r="PXZ54" s="1097"/>
      <c r="PYA54" s="1097"/>
      <c r="PYB54" s="1097"/>
      <c r="PYC54" s="1097"/>
      <c r="PYD54" s="1097"/>
      <c r="PYE54" s="1097"/>
      <c r="PYF54" s="1097"/>
      <c r="PYG54" s="1097"/>
      <c r="PYH54" s="1097"/>
      <c r="PYI54" s="1097"/>
      <c r="PYJ54" s="1097"/>
      <c r="PYK54" s="1097"/>
      <c r="PYL54" s="1097"/>
      <c r="PYM54" s="1097"/>
      <c r="PYN54" s="1097"/>
      <c r="PYO54" s="1097"/>
      <c r="PYP54" s="1097"/>
      <c r="PYQ54" s="1097"/>
      <c r="PYR54" s="1097"/>
      <c r="PYS54" s="1097"/>
      <c r="PYT54" s="1097"/>
      <c r="PYU54" s="1097"/>
      <c r="PYV54" s="1097"/>
      <c r="PYW54" s="1097"/>
      <c r="PYX54" s="1097"/>
      <c r="PYY54" s="1097"/>
      <c r="PYZ54" s="1097"/>
      <c r="PZA54" s="1097"/>
      <c r="PZB54" s="1097"/>
      <c r="PZC54" s="1097"/>
      <c r="PZD54" s="1097"/>
      <c r="PZE54" s="1097"/>
      <c r="PZF54" s="1097"/>
      <c r="PZG54" s="1097"/>
      <c r="PZH54" s="1097"/>
      <c r="PZI54" s="1097"/>
      <c r="PZJ54" s="1097"/>
      <c r="PZK54" s="1097"/>
      <c r="PZL54" s="1097"/>
      <c r="PZM54" s="1097"/>
      <c r="PZN54" s="1097"/>
      <c r="PZO54" s="1097"/>
      <c r="PZP54" s="1097"/>
      <c r="PZQ54" s="1097"/>
      <c r="PZR54" s="1097"/>
      <c r="PZS54" s="1097"/>
      <c r="PZT54" s="1097"/>
      <c r="PZU54" s="1097"/>
      <c r="PZV54" s="1097"/>
      <c r="PZW54" s="1097"/>
      <c r="PZX54" s="1097"/>
      <c r="PZY54" s="1097"/>
      <c r="PZZ54" s="1097"/>
      <c r="QAA54" s="1097"/>
      <c r="QAB54" s="1097"/>
      <c r="QAC54" s="1097"/>
      <c r="QAD54" s="1097"/>
      <c r="QAE54" s="1097"/>
      <c r="QAF54" s="1097"/>
      <c r="QAG54" s="1097"/>
      <c r="QAH54" s="1097"/>
      <c r="QAI54" s="1097"/>
      <c r="QAJ54" s="1097"/>
      <c r="QAK54" s="1097"/>
      <c r="QAL54" s="1097"/>
      <c r="QAM54" s="1097"/>
      <c r="QAN54" s="1097"/>
      <c r="QAO54" s="1097"/>
      <c r="QAP54" s="1097"/>
      <c r="QAQ54" s="1097"/>
      <c r="QAR54" s="1097"/>
      <c r="QAS54" s="1097"/>
      <c r="QAT54" s="1097"/>
      <c r="QAU54" s="1097"/>
      <c r="QAV54" s="1097"/>
      <c r="QAW54" s="1097"/>
      <c r="QAX54" s="1097"/>
      <c r="QAY54" s="1097"/>
      <c r="QAZ54" s="1097"/>
      <c r="QBA54" s="1097"/>
      <c r="QBB54" s="1097"/>
      <c r="QBC54" s="1097"/>
      <c r="QBD54" s="1097"/>
      <c r="QBE54" s="1097"/>
      <c r="QBF54" s="1097"/>
      <c r="QBG54" s="1097"/>
      <c r="QBH54" s="1097"/>
      <c r="QBI54" s="1097"/>
      <c r="QBJ54" s="1097"/>
      <c r="QBK54" s="1097"/>
      <c r="QBL54" s="1097"/>
      <c r="QBM54" s="1097"/>
      <c r="QBN54" s="1097"/>
      <c r="QBO54" s="1097"/>
      <c r="QBP54" s="1097"/>
      <c r="QBQ54" s="1097"/>
      <c r="QBR54" s="1097"/>
      <c r="QBS54" s="1097"/>
      <c r="QBT54" s="1097"/>
      <c r="QBU54" s="1097"/>
      <c r="QBV54" s="1097"/>
      <c r="QBW54" s="1097"/>
      <c r="QBX54" s="1097"/>
      <c r="QBY54" s="1097"/>
      <c r="QBZ54" s="1097"/>
      <c r="QCA54" s="1097"/>
      <c r="QCB54" s="1097"/>
      <c r="QCC54" s="1097"/>
      <c r="QCD54" s="1097"/>
      <c r="QCE54" s="1097"/>
      <c r="QCF54" s="1097"/>
      <c r="QCG54" s="1097"/>
      <c r="QCH54" s="1097"/>
      <c r="QCI54" s="1097"/>
      <c r="QCJ54" s="1097"/>
      <c r="QCK54" s="1097"/>
      <c r="QCL54" s="1097"/>
      <c r="QCM54" s="1097"/>
      <c r="QCN54" s="1097"/>
      <c r="QCO54" s="1097"/>
      <c r="QCP54" s="1097"/>
      <c r="QCQ54" s="1097"/>
      <c r="QCR54" s="1097"/>
      <c r="QCS54" s="1097"/>
      <c r="QCT54" s="1097"/>
      <c r="QCU54" s="1097"/>
      <c r="QCV54" s="1097"/>
      <c r="QCW54" s="1097"/>
      <c r="QCX54" s="1097"/>
      <c r="QCY54" s="1097"/>
      <c r="QCZ54" s="1097"/>
      <c r="QDA54" s="1097"/>
      <c r="QDB54" s="1097"/>
      <c r="QDC54" s="1097"/>
      <c r="QDD54" s="1097"/>
      <c r="QDE54" s="1097"/>
      <c r="QDF54" s="1097"/>
      <c r="QDG54" s="1097"/>
      <c r="QDH54" s="1097"/>
      <c r="QDI54" s="1097"/>
      <c r="QDJ54" s="1097"/>
      <c r="QDK54" s="1097"/>
      <c r="QDL54" s="1097"/>
      <c r="QDM54" s="1097"/>
      <c r="QDN54" s="1097"/>
      <c r="QDO54" s="1097"/>
      <c r="QDP54" s="1097"/>
      <c r="QDQ54" s="1097"/>
      <c r="QDR54" s="1097"/>
      <c r="QDS54" s="1097"/>
      <c r="QDT54" s="1097"/>
      <c r="QDU54" s="1097"/>
      <c r="QDV54" s="1097"/>
      <c r="QDW54" s="1097"/>
      <c r="QDX54" s="1097"/>
      <c r="QDY54" s="1097"/>
      <c r="QDZ54" s="1097"/>
      <c r="QEA54" s="1097"/>
      <c r="QEB54" s="1097"/>
      <c r="QEC54" s="1097"/>
      <c r="QED54" s="1097"/>
      <c r="QEE54" s="1097"/>
      <c r="QEF54" s="1097"/>
      <c r="QEG54" s="1097"/>
      <c r="QEH54" s="1097"/>
      <c r="QEI54" s="1097"/>
      <c r="QEJ54" s="1097"/>
      <c r="QEK54" s="1097"/>
      <c r="QEL54" s="1097"/>
      <c r="QEM54" s="1097"/>
      <c r="QEN54" s="1097"/>
      <c r="QEO54" s="1097"/>
      <c r="QEP54" s="1097"/>
      <c r="QEQ54" s="1097"/>
      <c r="QER54" s="1097"/>
      <c r="QES54" s="1097"/>
      <c r="QET54" s="1097"/>
      <c r="QEU54" s="1097"/>
      <c r="QEV54" s="1097"/>
      <c r="QEW54" s="1097"/>
      <c r="QEX54" s="1097"/>
      <c r="QEY54" s="1097"/>
      <c r="QEZ54" s="1097"/>
      <c r="QFA54" s="1097"/>
      <c r="QFB54" s="1097"/>
      <c r="QFC54" s="1097"/>
      <c r="QFD54" s="1097"/>
      <c r="QFE54" s="1097"/>
      <c r="QFF54" s="1097"/>
      <c r="QFG54" s="1097"/>
      <c r="QFH54" s="1097"/>
      <c r="QFI54" s="1097"/>
      <c r="QFJ54" s="1097"/>
      <c r="QFK54" s="1097"/>
      <c r="QFL54" s="1097"/>
      <c r="QFM54" s="1097"/>
      <c r="QFN54" s="1097"/>
      <c r="QFO54" s="1097"/>
      <c r="QFP54" s="1097"/>
      <c r="QFQ54" s="1097"/>
      <c r="QFR54" s="1097"/>
      <c r="QFS54" s="1097"/>
      <c r="QFT54" s="1097"/>
      <c r="QFU54" s="1097"/>
      <c r="QFV54" s="1097"/>
      <c r="QFW54" s="1097"/>
      <c r="QFX54" s="1097"/>
      <c r="QFY54" s="1097"/>
      <c r="QFZ54" s="1097"/>
      <c r="QGA54" s="1097"/>
      <c r="QGB54" s="1097"/>
      <c r="QGC54" s="1097"/>
      <c r="QGD54" s="1097"/>
      <c r="QGE54" s="1097"/>
      <c r="QGF54" s="1097"/>
      <c r="QGG54" s="1097"/>
      <c r="QGH54" s="1097"/>
      <c r="QGI54" s="1097"/>
      <c r="QGJ54" s="1097"/>
      <c r="QGK54" s="1097"/>
      <c r="QGL54" s="1097"/>
      <c r="QGM54" s="1097"/>
      <c r="QGN54" s="1097"/>
      <c r="QGO54" s="1097"/>
      <c r="QGP54" s="1097"/>
      <c r="QGQ54" s="1097"/>
      <c r="QGR54" s="1097"/>
      <c r="QGS54" s="1097"/>
      <c r="QGT54" s="1097"/>
      <c r="QGU54" s="1097"/>
      <c r="QGV54" s="1097"/>
      <c r="QGW54" s="1097"/>
      <c r="QGX54" s="1097"/>
      <c r="QGY54" s="1097"/>
      <c r="QGZ54" s="1097"/>
      <c r="QHA54" s="1097"/>
      <c r="QHB54" s="1097"/>
      <c r="QHC54" s="1097"/>
      <c r="QHD54" s="1097"/>
      <c r="QHE54" s="1097"/>
      <c r="QHF54" s="1097"/>
      <c r="QHG54" s="1097"/>
      <c r="QHH54" s="1097"/>
      <c r="QHI54" s="1097"/>
      <c r="QHJ54" s="1097"/>
      <c r="QHK54" s="1097"/>
      <c r="QHL54" s="1097"/>
      <c r="QHM54" s="1097"/>
      <c r="QHN54" s="1097"/>
      <c r="QHO54" s="1097"/>
      <c r="QHP54" s="1097"/>
      <c r="QHQ54" s="1097"/>
      <c r="QHR54" s="1097"/>
      <c r="QHS54" s="1097"/>
      <c r="QHT54" s="1097"/>
      <c r="QHU54" s="1097"/>
      <c r="QHV54" s="1097"/>
      <c r="QHW54" s="1097"/>
      <c r="QHX54" s="1097"/>
      <c r="QHY54" s="1097"/>
      <c r="QHZ54" s="1097"/>
      <c r="QIA54" s="1097"/>
      <c r="QIB54" s="1097"/>
      <c r="QIC54" s="1097"/>
      <c r="QID54" s="1097"/>
      <c r="QIE54" s="1097"/>
      <c r="QIF54" s="1097"/>
      <c r="QIG54" s="1097"/>
      <c r="QIH54" s="1097"/>
      <c r="QII54" s="1097"/>
      <c r="QIJ54" s="1097"/>
      <c r="QIK54" s="1097"/>
      <c r="QIL54" s="1097"/>
      <c r="QIM54" s="1097"/>
      <c r="QIN54" s="1097"/>
      <c r="QIO54" s="1097"/>
      <c r="QIP54" s="1097"/>
      <c r="QIQ54" s="1097"/>
      <c r="QIR54" s="1097"/>
      <c r="QIS54" s="1097"/>
      <c r="QIT54" s="1097"/>
      <c r="QIU54" s="1097"/>
      <c r="QIV54" s="1097"/>
      <c r="QIW54" s="1097"/>
      <c r="QIX54" s="1097"/>
      <c r="QIY54" s="1097"/>
      <c r="QIZ54" s="1097"/>
      <c r="QJA54" s="1097"/>
      <c r="QJB54" s="1097"/>
      <c r="QJC54" s="1097"/>
      <c r="QJD54" s="1097"/>
      <c r="QJE54" s="1097"/>
      <c r="QJF54" s="1097"/>
      <c r="QJG54" s="1097"/>
      <c r="QJH54" s="1097"/>
      <c r="QJI54" s="1097"/>
      <c r="QJJ54" s="1097"/>
      <c r="QJK54" s="1097"/>
      <c r="QJL54" s="1097"/>
      <c r="QJM54" s="1097"/>
      <c r="QJN54" s="1097"/>
      <c r="QJO54" s="1097"/>
      <c r="QJP54" s="1097"/>
      <c r="QJQ54" s="1097"/>
      <c r="QJR54" s="1097"/>
      <c r="QJS54" s="1097"/>
      <c r="QJT54" s="1097"/>
      <c r="QJU54" s="1097"/>
      <c r="QJV54" s="1097"/>
      <c r="QJW54" s="1097"/>
      <c r="QJX54" s="1097"/>
      <c r="QJY54" s="1097"/>
      <c r="QJZ54" s="1097"/>
      <c r="QKA54" s="1097"/>
      <c r="QKB54" s="1097"/>
      <c r="QKC54" s="1097"/>
      <c r="QKD54" s="1097"/>
      <c r="QKE54" s="1097"/>
      <c r="QKF54" s="1097"/>
      <c r="QKG54" s="1097"/>
      <c r="QKH54" s="1097"/>
      <c r="QKI54" s="1097"/>
      <c r="QKJ54" s="1097"/>
      <c r="QKK54" s="1097"/>
      <c r="QKL54" s="1097"/>
      <c r="QKM54" s="1097"/>
      <c r="QKN54" s="1097"/>
      <c r="QKO54" s="1097"/>
      <c r="QKP54" s="1097"/>
      <c r="QKQ54" s="1097"/>
      <c r="QKR54" s="1097"/>
      <c r="QKS54" s="1097"/>
      <c r="QKT54" s="1097"/>
      <c r="QKU54" s="1097"/>
      <c r="QKV54" s="1097"/>
      <c r="QKW54" s="1097"/>
      <c r="QKX54" s="1097"/>
      <c r="QKY54" s="1097"/>
      <c r="QKZ54" s="1097"/>
      <c r="QLA54" s="1097"/>
      <c r="QLB54" s="1097"/>
      <c r="QLC54" s="1097"/>
      <c r="QLD54" s="1097"/>
      <c r="QLE54" s="1097"/>
      <c r="QLF54" s="1097"/>
      <c r="QLG54" s="1097"/>
      <c r="QLH54" s="1097"/>
      <c r="QLI54" s="1097"/>
      <c r="QLJ54" s="1097"/>
      <c r="QLK54" s="1097"/>
      <c r="QLL54" s="1097"/>
      <c r="QLM54" s="1097"/>
      <c r="QLN54" s="1097"/>
      <c r="QLO54" s="1097"/>
      <c r="QLP54" s="1097"/>
      <c r="QLQ54" s="1097"/>
      <c r="QLR54" s="1097"/>
      <c r="QLS54" s="1097"/>
      <c r="QLT54" s="1097"/>
      <c r="QLU54" s="1097"/>
      <c r="QLV54" s="1097"/>
      <c r="QLW54" s="1097"/>
      <c r="QLX54" s="1097"/>
      <c r="QLY54" s="1097"/>
      <c r="QLZ54" s="1097"/>
      <c r="QMA54" s="1097"/>
      <c r="QMB54" s="1097"/>
      <c r="QMC54" s="1097"/>
      <c r="QMD54" s="1097"/>
      <c r="QME54" s="1097"/>
      <c r="QMF54" s="1097"/>
      <c r="QMG54" s="1097"/>
      <c r="QMH54" s="1097"/>
      <c r="QMI54" s="1097"/>
      <c r="QMJ54" s="1097"/>
      <c r="QMK54" s="1097"/>
      <c r="QML54" s="1097"/>
      <c r="QMM54" s="1097"/>
      <c r="QMN54" s="1097"/>
      <c r="QMO54" s="1097"/>
      <c r="QMP54" s="1097"/>
      <c r="QMQ54" s="1097"/>
      <c r="QMR54" s="1097"/>
      <c r="QMS54" s="1097"/>
      <c r="QMT54" s="1097"/>
      <c r="QMU54" s="1097"/>
      <c r="QMV54" s="1097"/>
      <c r="QMW54" s="1097"/>
      <c r="QMX54" s="1097"/>
      <c r="QMY54" s="1097"/>
      <c r="QMZ54" s="1097"/>
      <c r="QNA54" s="1097"/>
      <c r="QNB54" s="1097"/>
      <c r="QNC54" s="1097"/>
      <c r="QND54" s="1097"/>
      <c r="QNE54" s="1097"/>
      <c r="QNF54" s="1097"/>
      <c r="QNG54" s="1097"/>
      <c r="QNH54" s="1097"/>
      <c r="QNI54" s="1097"/>
      <c r="QNJ54" s="1097"/>
      <c r="QNK54" s="1097"/>
      <c r="QNL54" s="1097"/>
      <c r="QNM54" s="1097"/>
      <c r="QNN54" s="1097"/>
      <c r="QNO54" s="1097"/>
      <c r="QNP54" s="1097"/>
      <c r="QNQ54" s="1097"/>
      <c r="QNR54" s="1097"/>
      <c r="QNS54" s="1097"/>
      <c r="QNT54" s="1097"/>
      <c r="QNU54" s="1097"/>
      <c r="QNV54" s="1097"/>
      <c r="QNW54" s="1097"/>
      <c r="QNX54" s="1097"/>
      <c r="QNY54" s="1097"/>
      <c r="QNZ54" s="1097"/>
      <c r="QOA54" s="1097"/>
      <c r="QOB54" s="1097"/>
      <c r="QOC54" s="1097"/>
      <c r="QOD54" s="1097"/>
      <c r="QOE54" s="1097"/>
      <c r="QOF54" s="1097"/>
      <c r="QOG54" s="1097"/>
      <c r="QOH54" s="1097"/>
      <c r="QOI54" s="1097"/>
      <c r="QOJ54" s="1097"/>
      <c r="QOK54" s="1097"/>
      <c r="QOL54" s="1097"/>
      <c r="QOM54" s="1097"/>
      <c r="QON54" s="1097"/>
      <c r="QOO54" s="1097"/>
      <c r="QOP54" s="1097"/>
      <c r="QOQ54" s="1097"/>
      <c r="QOR54" s="1097"/>
      <c r="QOS54" s="1097"/>
      <c r="QOT54" s="1097"/>
      <c r="QOU54" s="1097"/>
      <c r="QOV54" s="1097"/>
      <c r="QOW54" s="1097"/>
      <c r="QOX54" s="1097"/>
      <c r="QOY54" s="1097"/>
      <c r="QOZ54" s="1097"/>
      <c r="QPA54" s="1097"/>
      <c r="QPB54" s="1097"/>
      <c r="QPC54" s="1097"/>
      <c r="QPD54" s="1097"/>
      <c r="QPE54" s="1097"/>
      <c r="QPF54" s="1097"/>
      <c r="QPG54" s="1097"/>
      <c r="QPH54" s="1097"/>
      <c r="QPI54" s="1097"/>
      <c r="QPJ54" s="1097"/>
      <c r="QPK54" s="1097"/>
      <c r="QPL54" s="1097"/>
      <c r="QPM54" s="1097"/>
      <c r="QPN54" s="1097"/>
      <c r="QPO54" s="1097"/>
      <c r="QPP54" s="1097"/>
      <c r="QPQ54" s="1097"/>
      <c r="QPR54" s="1097"/>
      <c r="QPS54" s="1097"/>
      <c r="QPT54" s="1097"/>
      <c r="QPU54" s="1097"/>
      <c r="QPV54" s="1097"/>
      <c r="QPW54" s="1097"/>
      <c r="QPX54" s="1097"/>
      <c r="QPY54" s="1097"/>
      <c r="QPZ54" s="1097"/>
      <c r="QQA54" s="1097"/>
      <c r="QQB54" s="1097"/>
      <c r="QQC54" s="1097"/>
      <c r="QQD54" s="1097"/>
      <c r="QQE54" s="1097"/>
      <c r="QQF54" s="1097"/>
      <c r="QQG54" s="1097"/>
      <c r="QQH54" s="1097"/>
      <c r="QQI54" s="1097"/>
      <c r="QQJ54" s="1097"/>
      <c r="QQK54" s="1097"/>
      <c r="QQL54" s="1097"/>
      <c r="QQM54" s="1097"/>
      <c r="QQN54" s="1097"/>
      <c r="QQO54" s="1097"/>
      <c r="QQP54" s="1097"/>
      <c r="QQQ54" s="1097"/>
      <c r="QQR54" s="1097"/>
      <c r="QQS54" s="1097"/>
      <c r="QQT54" s="1097"/>
      <c r="QQU54" s="1097"/>
      <c r="QQV54" s="1097"/>
      <c r="QQW54" s="1097"/>
      <c r="QQX54" s="1097"/>
      <c r="QQY54" s="1097"/>
      <c r="QQZ54" s="1097"/>
      <c r="QRA54" s="1097"/>
      <c r="QRB54" s="1097"/>
      <c r="QRC54" s="1097"/>
      <c r="QRD54" s="1097"/>
      <c r="QRE54" s="1097"/>
      <c r="QRF54" s="1097"/>
      <c r="QRG54" s="1097"/>
      <c r="QRH54" s="1097"/>
      <c r="QRI54" s="1097"/>
      <c r="QRJ54" s="1097"/>
      <c r="QRK54" s="1097"/>
      <c r="QRL54" s="1097"/>
      <c r="QRM54" s="1097"/>
      <c r="QRN54" s="1097"/>
      <c r="QRO54" s="1097"/>
      <c r="QRP54" s="1097"/>
      <c r="QRQ54" s="1097"/>
      <c r="QRR54" s="1097"/>
      <c r="QRS54" s="1097"/>
      <c r="QRT54" s="1097"/>
      <c r="QRU54" s="1097"/>
      <c r="QRV54" s="1097"/>
      <c r="QRW54" s="1097"/>
      <c r="QRX54" s="1097"/>
      <c r="QRY54" s="1097"/>
      <c r="QRZ54" s="1097"/>
      <c r="QSA54" s="1097"/>
      <c r="QSB54" s="1097"/>
      <c r="QSC54" s="1097"/>
      <c r="QSD54" s="1097"/>
      <c r="QSE54" s="1097"/>
      <c r="QSF54" s="1097"/>
      <c r="QSG54" s="1097"/>
      <c r="QSH54" s="1097"/>
      <c r="QSI54" s="1097"/>
      <c r="QSJ54" s="1097"/>
      <c r="QSK54" s="1097"/>
      <c r="QSL54" s="1097"/>
      <c r="QSM54" s="1097"/>
      <c r="QSN54" s="1097"/>
      <c r="QSO54" s="1097"/>
      <c r="QSP54" s="1097"/>
      <c r="QSQ54" s="1097"/>
      <c r="QSR54" s="1097"/>
      <c r="QSS54" s="1097"/>
      <c r="QST54" s="1097"/>
      <c r="QSU54" s="1097"/>
      <c r="QSV54" s="1097"/>
      <c r="QSW54" s="1097"/>
      <c r="QSX54" s="1097"/>
      <c r="QSY54" s="1097"/>
      <c r="QSZ54" s="1097"/>
      <c r="QTA54" s="1097"/>
      <c r="QTB54" s="1097"/>
      <c r="QTC54" s="1097"/>
      <c r="QTD54" s="1097"/>
      <c r="QTE54" s="1097"/>
      <c r="QTF54" s="1097"/>
      <c r="QTG54" s="1097"/>
      <c r="QTH54" s="1097"/>
      <c r="QTI54" s="1097"/>
      <c r="QTJ54" s="1097"/>
      <c r="QTK54" s="1097"/>
      <c r="QTL54" s="1097"/>
      <c r="QTM54" s="1097"/>
      <c r="QTN54" s="1097"/>
      <c r="QTO54" s="1097"/>
      <c r="QTP54" s="1097"/>
      <c r="QTQ54" s="1097"/>
      <c r="QTR54" s="1097"/>
      <c r="QTS54" s="1097"/>
      <c r="QTT54" s="1097"/>
      <c r="QTU54" s="1097"/>
      <c r="QTV54" s="1097"/>
      <c r="QTW54" s="1097"/>
      <c r="QTX54" s="1097"/>
      <c r="QTY54" s="1097"/>
      <c r="QTZ54" s="1097"/>
      <c r="QUA54" s="1097"/>
      <c r="QUB54" s="1097"/>
      <c r="QUC54" s="1097"/>
      <c r="QUD54" s="1097"/>
      <c r="QUE54" s="1097"/>
      <c r="QUF54" s="1097"/>
      <c r="QUG54" s="1097"/>
      <c r="QUH54" s="1097"/>
      <c r="QUI54" s="1097"/>
      <c r="QUJ54" s="1097"/>
      <c r="QUK54" s="1097"/>
      <c r="QUL54" s="1097"/>
      <c r="QUM54" s="1097"/>
      <c r="QUN54" s="1097"/>
      <c r="QUO54" s="1097"/>
      <c r="QUP54" s="1097"/>
      <c r="QUQ54" s="1097"/>
      <c r="QUR54" s="1097"/>
      <c r="QUS54" s="1097"/>
      <c r="QUT54" s="1097"/>
      <c r="QUU54" s="1097"/>
      <c r="QUV54" s="1097"/>
      <c r="QUW54" s="1097"/>
      <c r="QUX54" s="1097"/>
      <c r="QUY54" s="1097"/>
      <c r="QUZ54" s="1097"/>
      <c r="QVA54" s="1097"/>
      <c r="QVB54" s="1097"/>
      <c r="QVC54" s="1097"/>
      <c r="QVD54" s="1097"/>
      <c r="QVE54" s="1097"/>
      <c r="QVF54" s="1097"/>
      <c r="QVG54" s="1097"/>
      <c r="QVH54" s="1097"/>
      <c r="QVI54" s="1097"/>
      <c r="QVJ54" s="1097"/>
      <c r="QVK54" s="1097"/>
      <c r="QVL54" s="1097"/>
      <c r="QVM54" s="1097"/>
      <c r="QVN54" s="1097"/>
      <c r="QVO54" s="1097"/>
      <c r="QVP54" s="1097"/>
      <c r="QVQ54" s="1097"/>
      <c r="QVR54" s="1097"/>
      <c r="QVS54" s="1097"/>
      <c r="QVT54" s="1097"/>
      <c r="QVU54" s="1097"/>
      <c r="QVV54" s="1097"/>
      <c r="QVW54" s="1097"/>
      <c r="QVX54" s="1097"/>
      <c r="QVY54" s="1097"/>
      <c r="QVZ54" s="1097"/>
      <c r="QWA54" s="1097"/>
      <c r="QWB54" s="1097"/>
      <c r="QWC54" s="1097"/>
      <c r="QWD54" s="1097"/>
      <c r="QWE54" s="1097"/>
      <c r="QWF54" s="1097"/>
      <c r="QWG54" s="1097"/>
      <c r="QWH54" s="1097"/>
      <c r="QWI54" s="1097"/>
      <c r="QWJ54" s="1097"/>
      <c r="QWK54" s="1097"/>
      <c r="QWL54" s="1097"/>
      <c r="QWM54" s="1097"/>
      <c r="QWN54" s="1097"/>
      <c r="QWO54" s="1097"/>
      <c r="QWP54" s="1097"/>
      <c r="QWQ54" s="1097"/>
      <c r="QWR54" s="1097"/>
      <c r="QWS54" s="1097"/>
      <c r="QWT54" s="1097"/>
      <c r="QWU54" s="1097"/>
      <c r="QWV54" s="1097"/>
      <c r="QWW54" s="1097"/>
      <c r="QWX54" s="1097"/>
      <c r="QWY54" s="1097"/>
      <c r="QWZ54" s="1097"/>
      <c r="QXA54" s="1097"/>
      <c r="QXB54" s="1097"/>
      <c r="QXC54" s="1097"/>
      <c r="QXD54" s="1097"/>
      <c r="QXE54" s="1097"/>
      <c r="QXF54" s="1097"/>
      <c r="QXG54" s="1097"/>
      <c r="QXH54" s="1097"/>
      <c r="QXI54" s="1097"/>
      <c r="QXJ54" s="1097"/>
      <c r="QXK54" s="1097"/>
      <c r="QXL54" s="1097"/>
      <c r="QXM54" s="1097"/>
      <c r="QXN54" s="1097"/>
      <c r="QXO54" s="1097"/>
      <c r="QXP54" s="1097"/>
      <c r="QXQ54" s="1097"/>
      <c r="QXR54" s="1097"/>
      <c r="QXS54" s="1097"/>
      <c r="QXT54" s="1097"/>
      <c r="QXU54" s="1097"/>
      <c r="QXV54" s="1097"/>
      <c r="QXW54" s="1097"/>
      <c r="QXX54" s="1097"/>
      <c r="QXY54" s="1097"/>
      <c r="QXZ54" s="1097"/>
      <c r="QYA54" s="1097"/>
      <c r="QYB54" s="1097"/>
      <c r="QYC54" s="1097"/>
      <c r="QYD54" s="1097"/>
      <c r="QYE54" s="1097"/>
      <c r="QYF54" s="1097"/>
      <c r="QYG54" s="1097"/>
      <c r="QYH54" s="1097"/>
      <c r="QYI54" s="1097"/>
      <c r="QYJ54" s="1097"/>
      <c r="QYK54" s="1097"/>
      <c r="QYL54" s="1097"/>
      <c r="QYM54" s="1097"/>
      <c r="QYN54" s="1097"/>
      <c r="QYO54" s="1097"/>
      <c r="QYP54" s="1097"/>
      <c r="QYQ54" s="1097"/>
      <c r="QYR54" s="1097"/>
      <c r="QYS54" s="1097"/>
      <c r="QYT54" s="1097"/>
      <c r="QYU54" s="1097"/>
      <c r="QYV54" s="1097"/>
      <c r="QYW54" s="1097"/>
      <c r="QYX54" s="1097"/>
      <c r="QYY54" s="1097"/>
      <c r="QYZ54" s="1097"/>
      <c r="QZA54" s="1097"/>
      <c r="QZB54" s="1097"/>
      <c r="QZC54" s="1097"/>
      <c r="QZD54" s="1097"/>
      <c r="QZE54" s="1097"/>
      <c r="QZF54" s="1097"/>
      <c r="QZG54" s="1097"/>
      <c r="QZH54" s="1097"/>
      <c r="QZI54" s="1097"/>
      <c r="QZJ54" s="1097"/>
      <c r="QZK54" s="1097"/>
      <c r="QZL54" s="1097"/>
      <c r="QZM54" s="1097"/>
      <c r="QZN54" s="1097"/>
      <c r="QZO54" s="1097"/>
      <c r="QZP54" s="1097"/>
      <c r="QZQ54" s="1097"/>
      <c r="QZR54" s="1097"/>
      <c r="QZS54" s="1097"/>
      <c r="QZT54" s="1097"/>
      <c r="QZU54" s="1097"/>
      <c r="QZV54" s="1097"/>
      <c r="QZW54" s="1097"/>
      <c r="QZX54" s="1097"/>
      <c r="QZY54" s="1097"/>
      <c r="QZZ54" s="1097"/>
      <c r="RAA54" s="1097"/>
      <c r="RAB54" s="1097"/>
      <c r="RAC54" s="1097"/>
      <c r="RAD54" s="1097"/>
      <c r="RAE54" s="1097"/>
      <c r="RAF54" s="1097"/>
      <c r="RAG54" s="1097"/>
      <c r="RAH54" s="1097"/>
      <c r="RAI54" s="1097"/>
      <c r="RAJ54" s="1097"/>
      <c r="RAK54" s="1097"/>
      <c r="RAL54" s="1097"/>
      <c r="RAM54" s="1097"/>
      <c r="RAN54" s="1097"/>
      <c r="RAO54" s="1097"/>
      <c r="RAP54" s="1097"/>
      <c r="RAQ54" s="1097"/>
      <c r="RAR54" s="1097"/>
      <c r="RAS54" s="1097"/>
      <c r="RAT54" s="1097"/>
      <c r="RAU54" s="1097"/>
      <c r="RAV54" s="1097"/>
      <c r="RAW54" s="1097"/>
      <c r="RAX54" s="1097"/>
      <c r="RAY54" s="1097"/>
      <c r="RAZ54" s="1097"/>
      <c r="RBA54" s="1097"/>
      <c r="RBB54" s="1097"/>
      <c r="RBC54" s="1097"/>
      <c r="RBD54" s="1097"/>
      <c r="RBE54" s="1097"/>
      <c r="RBF54" s="1097"/>
      <c r="RBG54" s="1097"/>
      <c r="RBH54" s="1097"/>
      <c r="RBI54" s="1097"/>
      <c r="RBJ54" s="1097"/>
      <c r="RBK54" s="1097"/>
      <c r="RBL54" s="1097"/>
      <c r="RBM54" s="1097"/>
      <c r="RBN54" s="1097"/>
      <c r="RBO54" s="1097"/>
      <c r="RBP54" s="1097"/>
      <c r="RBQ54" s="1097"/>
      <c r="RBR54" s="1097"/>
      <c r="RBS54" s="1097"/>
      <c r="RBT54" s="1097"/>
      <c r="RBU54" s="1097"/>
      <c r="RBV54" s="1097"/>
      <c r="RBW54" s="1097"/>
      <c r="RBX54" s="1097"/>
      <c r="RBY54" s="1097"/>
      <c r="RBZ54" s="1097"/>
      <c r="RCA54" s="1097"/>
      <c r="RCB54" s="1097"/>
      <c r="RCC54" s="1097"/>
      <c r="RCD54" s="1097"/>
      <c r="RCE54" s="1097"/>
      <c r="RCF54" s="1097"/>
      <c r="RCG54" s="1097"/>
      <c r="RCH54" s="1097"/>
      <c r="RCI54" s="1097"/>
      <c r="RCJ54" s="1097"/>
      <c r="RCK54" s="1097"/>
      <c r="RCL54" s="1097"/>
      <c r="RCM54" s="1097"/>
      <c r="RCN54" s="1097"/>
      <c r="RCO54" s="1097"/>
      <c r="RCP54" s="1097"/>
      <c r="RCQ54" s="1097"/>
      <c r="RCR54" s="1097"/>
      <c r="RCS54" s="1097"/>
      <c r="RCT54" s="1097"/>
      <c r="RCU54" s="1097"/>
      <c r="RCV54" s="1097"/>
      <c r="RCW54" s="1097"/>
      <c r="RCX54" s="1097"/>
      <c r="RCY54" s="1097"/>
      <c r="RCZ54" s="1097"/>
      <c r="RDA54" s="1097"/>
      <c r="RDB54" s="1097"/>
      <c r="RDC54" s="1097"/>
      <c r="RDD54" s="1097"/>
      <c r="RDE54" s="1097"/>
      <c r="RDF54" s="1097"/>
      <c r="RDG54" s="1097"/>
      <c r="RDH54" s="1097"/>
      <c r="RDI54" s="1097"/>
      <c r="RDS54" s="1097"/>
      <c r="RDT54" s="1097"/>
      <c r="RDU54" s="1097"/>
      <c r="RDV54" s="1097"/>
      <c r="RDW54" s="1097"/>
      <c r="RDX54" s="1097"/>
      <c r="RDY54" s="1097"/>
      <c r="RDZ54" s="1097"/>
      <c r="REA54" s="1097"/>
      <c r="REB54" s="1097"/>
      <c r="REC54" s="1097"/>
      <c r="RED54" s="1097"/>
      <c r="REE54" s="1097"/>
      <c r="REF54" s="1097"/>
      <c r="REG54" s="1097"/>
      <c r="REH54" s="1097"/>
      <c r="REI54" s="1097"/>
      <c r="REJ54" s="1097"/>
      <c r="REK54" s="1097"/>
      <c r="REL54" s="1097"/>
      <c r="REM54" s="1097"/>
      <c r="REN54" s="1097"/>
      <c r="REO54" s="1097"/>
      <c r="REP54" s="1097"/>
      <c r="REQ54" s="1097"/>
      <c r="RER54" s="1097"/>
      <c r="RES54" s="1097"/>
      <c r="RET54" s="1097"/>
      <c r="REU54" s="1097"/>
      <c r="REV54" s="1097"/>
      <c r="REW54" s="1097"/>
      <c r="REX54" s="1097"/>
      <c r="REY54" s="1097"/>
      <c r="REZ54" s="1097"/>
      <c r="RFA54" s="1097"/>
      <c r="RFB54" s="1097"/>
      <c r="RFC54" s="1097"/>
      <c r="RFD54" s="1097"/>
      <c r="RFE54" s="1097"/>
      <c r="RFF54" s="1097"/>
      <c r="RFG54" s="1097"/>
      <c r="RFH54" s="1097"/>
      <c r="RFI54" s="1097"/>
      <c r="RFJ54" s="1097"/>
      <c r="RFK54" s="1097"/>
      <c r="RFL54" s="1097"/>
      <c r="RFM54" s="1097"/>
      <c r="RFN54" s="1097"/>
      <c r="RFO54" s="1097"/>
      <c r="RFP54" s="1097"/>
      <c r="RFQ54" s="1097"/>
      <c r="RFR54" s="1097"/>
      <c r="RFS54" s="1097"/>
      <c r="RFT54" s="1097"/>
      <c r="RFU54" s="1097"/>
      <c r="RFV54" s="1097"/>
      <c r="RFW54" s="1097"/>
      <c r="RFX54" s="1097"/>
      <c r="RFY54" s="1097"/>
      <c r="RFZ54" s="1097"/>
      <c r="RGA54" s="1097"/>
      <c r="RGB54" s="1097"/>
      <c r="RGC54" s="1097"/>
      <c r="RGD54" s="1097"/>
      <c r="RGE54" s="1097"/>
      <c r="RGF54" s="1097"/>
      <c r="RGG54" s="1097"/>
      <c r="RGH54" s="1097"/>
      <c r="RGI54" s="1097"/>
      <c r="RGJ54" s="1097"/>
      <c r="RGK54" s="1097"/>
      <c r="RGL54" s="1097"/>
      <c r="RGM54" s="1097"/>
      <c r="RGN54" s="1097"/>
      <c r="RGO54" s="1097"/>
      <c r="RGP54" s="1097"/>
      <c r="RGQ54" s="1097"/>
      <c r="RGR54" s="1097"/>
      <c r="RGS54" s="1097"/>
      <c r="RGT54" s="1097"/>
      <c r="RGU54" s="1097"/>
      <c r="RGV54" s="1097"/>
      <c r="RGW54" s="1097"/>
      <c r="RGX54" s="1097"/>
      <c r="RGY54" s="1097"/>
      <c r="RGZ54" s="1097"/>
      <c r="RHA54" s="1097"/>
      <c r="RHB54" s="1097"/>
      <c r="RHC54" s="1097"/>
      <c r="RHD54" s="1097"/>
      <c r="RHE54" s="1097"/>
      <c r="RHF54" s="1097"/>
      <c r="RHG54" s="1097"/>
      <c r="RHH54" s="1097"/>
      <c r="RHI54" s="1097"/>
      <c r="RHJ54" s="1097"/>
      <c r="RHK54" s="1097"/>
      <c r="RHL54" s="1097"/>
      <c r="RHM54" s="1097"/>
      <c r="RHN54" s="1097"/>
      <c r="RHO54" s="1097"/>
      <c r="RHP54" s="1097"/>
      <c r="RHQ54" s="1097"/>
      <c r="RHR54" s="1097"/>
      <c r="RHS54" s="1097"/>
      <c r="RHT54" s="1097"/>
      <c r="RHU54" s="1097"/>
      <c r="RHV54" s="1097"/>
      <c r="RHW54" s="1097"/>
      <c r="RHX54" s="1097"/>
      <c r="RHY54" s="1097"/>
      <c r="RHZ54" s="1097"/>
      <c r="RIA54" s="1097"/>
      <c r="RIB54" s="1097"/>
      <c r="RIC54" s="1097"/>
      <c r="RID54" s="1097"/>
      <c r="RIE54" s="1097"/>
      <c r="RIF54" s="1097"/>
      <c r="RIG54" s="1097"/>
      <c r="RIH54" s="1097"/>
      <c r="RII54" s="1097"/>
      <c r="RIJ54" s="1097"/>
      <c r="RIK54" s="1097"/>
      <c r="RIL54" s="1097"/>
      <c r="RIM54" s="1097"/>
      <c r="RIN54" s="1097"/>
      <c r="RIO54" s="1097"/>
      <c r="RIP54" s="1097"/>
      <c r="RIQ54" s="1097"/>
      <c r="RIR54" s="1097"/>
      <c r="RIS54" s="1097"/>
      <c r="RIT54" s="1097"/>
      <c r="RIU54" s="1097"/>
      <c r="RIV54" s="1097"/>
      <c r="RIW54" s="1097"/>
      <c r="RIX54" s="1097"/>
      <c r="RIY54" s="1097"/>
      <c r="RIZ54" s="1097"/>
      <c r="RJA54" s="1097"/>
      <c r="RJB54" s="1097"/>
      <c r="RJC54" s="1097"/>
      <c r="RJD54" s="1097"/>
      <c r="RJE54" s="1097"/>
      <c r="RJF54" s="1097"/>
      <c r="RJG54" s="1097"/>
      <c r="RJH54" s="1097"/>
      <c r="RJI54" s="1097"/>
      <c r="RJJ54" s="1097"/>
      <c r="RJK54" s="1097"/>
      <c r="RJL54" s="1097"/>
      <c r="RJM54" s="1097"/>
      <c r="RJN54" s="1097"/>
      <c r="RJO54" s="1097"/>
      <c r="RJP54" s="1097"/>
      <c r="RJQ54" s="1097"/>
      <c r="RJR54" s="1097"/>
      <c r="RJS54" s="1097"/>
      <c r="RJT54" s="1097"/>
      <c r="RJU54" s="1097"/>
      <c r="RJV54" s="1097"/>
      <c r="RJW54" s="1097"/>
      <c r="RJX54" s="1097"/>
      <c r="RJY54" s="1097"/>
      <c r="RJZ54" s="1097"/>
      <c r="RKA54" s="1097"/>
      <c r="RKB54" s="1097"/>
      <c r="RKC54" s="1097"/>
      <c r="RKD54" s="1097"/>
      <c r="RKE54" s="1097"/>
      <c r="RKF54" s="1097"/>
      <c r="RKG54" s="1097"/>
      <c r="RKH54" s="1097"/>
      <c r="RKI54" s="1097"/>
      <c r="RKJ54" s="1097"/>
      <c r="RKK54" s="1097"/>
      <c r="RKL54" s="1097"/>
      <c r="RKM54" s="1097"/>
      <c r="RKN54" s="1097"/>
      <c r="RKO54" s="1097"/>
      <c r="RKP54" s="1097"/>
      <c r="RKQ54" s="1097"/>
      <c r="RKR54" s="1097"/>
      <c r="RKS54" s="1097"/>
      <c r="RKT54" s="1097"/>
      <c r="RKU54" s="1097"/>
      <c r="RKV54" s="1097"/>
      <c r="RKW54" s="1097"/>
      <c r="RKX54" s="1097"/>
      <c r="RKY54" s="1097"/>
      <c r="RKZ54" s="1097"/>
      <c r="RLA54" s="1097"/>
      <c r="RLB54" s="1097"/>
      <c r="RLC54" s="1097"/>
      <c r="RLD54" s="1097"/>
      <c r="RLE54" s="1097"/>
      <c r="RLF54" s="1097"/>
      <c r="RLG54" s="1097"/>
      <c r="RLH54" s="1097"/>
      <c r="RLI54" s="1097"/>
      <c r="RLJ54" s="1097"/>
      <c r="RLK54" s="1097"/>
      <c r="RLL54" s="1097"/>
      <c r="RLM54" s="1097"/>
      <c r="RLN54" s="1097"/>
      <c r="RLO54" s="1097"/>
      <c r="RLP54" s="1097"/>
      <c r="RLQ54" s="1097"/>
      <c r="RLR54" s="1097"/>
      <c r="RLS54" s="1097"/>
      <c r="RLT54" s="1097"/>
      <c r="RLU54" s="1097"/>
      <c r="RLV54" s="1097"/>
      <c r="RLW54" s="1097"/>
      <c r="RLX54" s="1097"/>
      <c r="RLY54" s="1097"/>
      <c r="RLZ54" s="1097"/>
      <c r="RMA54" s="1097"/>
      <c r="RMB54" s="1097"/>
      <c r="RMC54" s="1097"/>
      <c r="RMD54" s="1097"/>
      <c r="RME54" s="1097"/>
      <c r="RMF54" s="1097"/>
      <c r="RMG54" s="1097"/>
      <c r="RMH54" s="1097"/>
      <c r="RMI54" s="1097"/>
      <c r="RMJ54" s="1097"/>
      <c r="RMK54" s="1097"/>
      <c r="RML54" s="1097"/>
      <c r="RMM54" s="1097"/>
      <c r="RMN54" s="1097"/>
      <c r="RMO54" s="1097"/>
      <c r="RMP54" s="1097"/>
      <c r="RMQ54" s="1097"/>
      <c r="RMR54" s="1097"/>
      <c r="RMS54" s="1097"/>
      <c r="RMT54" s="1097"/>
      <c r="RMU54" s="1097"/>
      <c r="RMV54" s="1097"/>
      <c r="RMW54" s="1097"/>
      <c r="RMX54" s="1097"/>
      <c r="RMY54" s="1097"/>
      <c r="RMZ54" s="1097"/>
      <c r="RNA54" s="1097"/>
      <c r="RNB54" s="1097"/>
      <c r="RNC54" s="1097"/>
      <c r="RND54" s="1097"/>
      <c r="RNE54" s="1097"/>
      <c r="RNF54" s="1097"/>
      <c r="RNG54" s="1097"/>
      <c r="RNH54" s="1097"/>
      <c r="RNI54" s="1097"/>
      <c r="RNJ54" s="1097"/>
      <c r="RNK54" s="1097"/>
      <c r="RNL54" s="1097"/>
      <c r="RNM54" s="1097"/>
      <c r="RNN54" s="1097"/>
      <c r="RNO54" s="1097"/>
      <c r="RNP54" s="1097"/>
      <c r="RNQ54" s="1097"/>
      <c r="RNR54" s="1097"/>
      <c r="RNS54" s="1097"/>
      <c r="RNT54" s="1097"/>
      <c r="RNU54" s="1097"/>
      <c r="RNV54" s="1097"/>
      <c r="RNW54" s="1097"/>
      <c r="RNX54" s="1097"/>
      <c r="RNY54" s="1097"/>
      <c r="RNZ54" s="1097"/>
      <c r="ROA54" s="1097"/>
      <c r="ROB54" s="1097"/>
      <c r="ROC54" s="1097"/>
      <c r="ROD54" s="1097"/>
      <c r="ROE54" s="1097"/>
      <c r="ROF54" s="1097"/>
      <c r="ROG54" s="1097"/>
      <c r="ROH54" s="1097"/>
      <c r="ROI54" s="1097"/>
      <c r="ROJ54" s="1097"/>
      <c r="ROK54" s="1097"/>
      <c r="ROL54" s="1097"/>
      <c r="ROM54" s="1097"/>
      <c r="RON54" s="1097"/>
      <c r="ROO54" s="1097"/>
      <c r="ROP54" s="1097"/>
      <c r="ROQ54" s="1097"/>
      <c r="ROR54" s="1097"/>
      <c r="ROS54" s="1097"/>
      <c r="ROT54" s="1097"/>
      <c r="ROU54" s="1097"/>
      <c r="ROV54" s="1097"/>
      <c r="ROW54" s="1097"/>
      <c r="ROX54" s="1097"/>
      <c r="ROY54" s="1097"/>
      <c r="ROZ54" s="1097"/>
      <c r="RPA54" s="1097"/>
      <c r="RPB54" s="1097"/>
      <c r="RPC54" s="1097"/>
      <c r="RPD54" s="1097"/>
      <c r="RPE54" s="1097"/>
      <c r="RPF54" s="1097"/>
      <c r="RPG54" s="1097"/>
      <c r="RPH54" s="1097"/>
      <c r="RPI54" s="1097"/>
      <c r="RPJ54" s="1097"/>
      <c r="RPK54" s="1097"/>
      <c r="RPL54" s="1097"/>
      <c r="RPM54" s="1097"/>
      <c r="RPN54" s="1097"/>
      <c r="RPO54" s="1097"/>
      <c r="RPP54" s="1097"/>
      <c r="RPQ54" s="1097"/>
      <c r="RPR54" s="1097"/>
      <c r="RPS54" s="1097"/>
      <c r="RPT54" s="1097"/>
      <c r="RPU54" s="1097"/>
      <c r="RPV54" s="1097"/>
      <c r="RPW54" s="1097"/>
      <c r="RPX54" s="1097"/>
      <c r="RPY54" s="1097"/>
      <c r="RPZ54" s="1097"/>
      <c r="RQA54" s="1097"/>
      <c r="RQB54" s="1097"/>
      <c r="RQC54" s="1097"/>
      <c r="RQD54" s="1097"/>
      <c r="RQE54" s="1097"/>
      <c r="RQF54" s="1097"/>
      <c r="RQG54" s="1097"/>
      <c r="RQH54" s="1097"/>
      <c r="RQI54" s="1097"/>
      <c r="RQJ54" s="1097"/>
      <c r="RQK54" s="1097"/>
      <c r="RQL54" s="1097"/>
      <c r="RQM54" s="1097"/>
      <c r="RQN54" s="1097"/>
      <c r="RQO54" s="1097"/>
      <c r="RQP54" s="1097"/>
      <c r="RQQ54" s="1097"/>
      <c r="RQR54" s="1097"/>
      <c r="RQS54" s="1097"/>
      <c r="RQT54" s="1097"/>
      <c r="RQU54" s="1097"/>
      <c r="RQV54" s="1097"/>
      <c r="RQW54" s="1097"/>
      <c r="RQX54" s="1097"/>
      <c r="RQY54" s="1097"/>
      <c r="RQZ54" s="1097"/>
      <c r="RRA54" s="1097"/>
      <c r="RRB54" s="1097"/>
      <c r="RRC54" s="1097"/>
      <c r="RRD54" s="1097"/>
      <c r="RRE54" s="1097"/>
      <c r="RRF54" s="1097"/>
      <c r="RRG54" s="1097"/>
      <c r="RRH54" s="1097"/>
      <c r="RRI54" s="1097"/>
      <c r="RRJ54" s="1097"/>
      <c r="RRK54" s="1097"/>
      <c r="RRL54" s="1097"/>
      <c r="RRM54" s="1097"/>
      <c r="RRN54" s="1097"/>
      <c r="RRO54" s="1097"/>
      <c r="RRP54" s="1097"/>
      <c r="RRQ54" s="1097"/>
      <c r="RRR54" s="1097"/>
      <c r="RRS54" s="1097"/>
      <c r="RRT54" s="1097"/>
      <c r="RRU54" s="1097"/>
      <c r="RRV54" s="1097"/>
      <c r="RRW54" s="1097"/>
      <c r="RRX54" s="1097"/>
      <c r="RRY54" s="1097"/>
      <c r="RRZ54" s="1097"/>
      <c r="RSA54" s="1097"/>
      <c r="RSB54" s="1097"/>
      <c r="RSC54" s="1097"/>
      <c r="RSD54" s="1097"/>
      <c r="RSE54" s="1097"/>
      <c r="RSF54" s="1097"/>
      <c r="RSG54" s="1097"/>
      <c r="RSH54" s="1097"/>
      <c r="RSI54" s="1097"/>
      <c r="RSJ54" s="1097"/>
      <c r="RSK54" s="1097"/>
      <c r="RSL54" s="1097"/>
      <c r="RSM54" s="1097"/>
      <c r="RSN54" s="1097"/>
      <c r="RSO54" s="1097"/>
      <c r="RSP54" s="1097"/>
      <c r="RSQ54" s="1097"/>
      <c r="RSR54" s="1097"/>
      <c r="RSS54" s="1097"/>
      <c r="RST54" s="1097"/>
      <c r="RSU54" s="1097"/>
      <c r="RSV54" s="1097"/>
      <c r="RSW54" s="1097"/>
      <c r="RSX54" s="1097"/>
      <c r="RSY54" s="1097"/>
      <c r="RSZ54" s="1097"/>
      <c r="RTA54" s="1097"/>
      <c r="RTB54" s="1097"/>
      <c r="RTC54" s="1097"/>
      <c r="RTD54" s="1097"/>
      <c r="RTE54" s="1097"/>
      <c r="RTF54" s="1097"/>
      <c r="RTG54" s="1097"/>
      <c r="RTH54" s="1097"/>
      <c r="RTI54" s="1097"/>
      <c r="RTJ54" s="1097"/>
      <c r="RTK54" s="1097"/>
      <c r="RTL54" s="1097"/>
      <c r="RTM54" s="1097"/>
      <c r="RTN54" s="1097"/>
      <c r="RTO54" s="1097"/>
      <c r="RTP54" s="1097"/>
      <c r="RTQ54" s="1097"/>
      <c r="RTR54" s="1097"/>
      <c r="RTS54" s="1097"/>
      <c r="RTT54" s="1097"/>
      <c r="RTU54" s="1097"/>
      <c r="RTV54" s="1097"/>
      <c r="RTW54" s="1097"/>
      <c r="RTX54" s="1097"/>
      <c r="RTY54" s="1097"/>
      <c r="RTZ54" s="1097"/>
      <c r="RUA54" s="1097"/>
      <c r="RUB54" s="1097"/>
      <c r="RUC54" s="1097"/>
      <c r="RUD54" s="1097"/>
      <c r="RUE54" s="1097"/>
      <c r="RUF54" s="1097"/>
      <c r="RUG54" s="1097"/>
      <c r="RUH54" s="1097"/>
      <c r="RUI54" s="1097"/>
      <c r="RUJ54" s="1097"/>
      <c r="RUK54" s="1097"/>
      <c r="RUL54" s="1097"/>
      <c r="RUM54" s="1097"/>
      <c r="RUN54" s="1097"/>
      <c r="RUO54" s="1097"/>
      <c r="RUP54" s="1097"/>
      <c r="RUQ54" s="1097"/>
      <c r="RUR54" s="1097"/>
      <c r="RUS54" s="1097"/>
      <c r="RUT54" s="1097"/>
      <c r="RUU54" s="1097"/>
      <c r="RUV54" s="1097"/>
      <c r="RUW54" s="1097"/>
      <c r="RUX54" s="1097"/>
      <c r="RUY54" s="1097"/>
      <c r="RUZ54" s="1097"/>
      <c r="RVA54" s="1097"/>
      <c r="RVB54" s="1097"/>
      <c r="RVC54" s="1097"/>
      <c r="RVD54" s="1097"/>
      <c r="RVE54" s="1097"/>
      <c r="RVF54" s="1097"/>
      <c r="RVG54" s="1097"/>
      <c r="RVH54" s="1097"/>
      <c r="RVI54" s="1097"/>
      <c r="RVJ54" s="1097"/>
      <c r="RVK54" s="1097"/>
      <c r="RVL54" s="1097"/>
      <c r="RVM54" s="1097"/>
      <c r="RVN54" s="1097"/>
      <c r="RVO54" s="1097"/>
      <c r="RVP54" s="1097"/>
      <c r="RVQ54" s="1097"/>
      <c r="RVR54" s="1097"/>
      <c r="RVS54" s="1097"/>
      <c r="RVT54" s="1097"/>
      <c r="RVU54" s="1097"/>
      <c r="RVV54" s="1097"/>
      <c r="RVW54" s="1097"/>
      <c r="RVX54" s="1097"/>
      <c r="RVY54" s="1097"/>
      <c r="RVZ54" s="1097"/>
      <c r="RWA54" s="1097"/>
      <c r="RWB54" s="1097"/>
      <c r="RWC54" s="1097"/>
      <c r="RWD54" s="1097"/>
      <c r="RWE54" s="1097"/>
      <c r="RWF54" s="1097"/>
      <c r="RWG54" s="1097"/>
      <c r="RWH54" s="1097"/>
      <c r="RWI54" s="1097"/>
      <c r="RWJ54" s="1097"/>
      <c r="RWK54" s="1097"/>
      <c r="RWL54" s="1097"/>
      <c r="RWM54" s="1097"/>
      <c r="RWN54" s="1097"/>
      <c r="RWO54" s="1097"/>
      <c r="RWP54" s="1097"/>
      <c r="RWQ54" s="1097"/>
      <c r="RWR54" s="1097"/>
      <c r="RWS54" s="1097"/>
      <c r="RWT54" s="1097"/>
      <c r="RWU54" s="1097"/>
      <c r="RWV54" s="1097"/>
      <c r="RWW54" s="1097"/>
      <c r="RWX54" s="1097"/>
      <c r="RWY54" s="1097"/>
      <c r="RWZ54" s="1097"/>
      <c r="RXA54" s="1097"/>
      <c r="RXB54" s="1097"/>
      <c r="RXC54" s="1097"/>
      <c r="RXD54" s="1097"/>
      <c r="RXE54" s="1097"/>
      <c r="RXF54" s="1097"/>
      <c r="RXG54" s="1097"/>
      <c r="RXH54" s="1097"/>
      <c r="RXI54" s="1097"/>
      <c r="RXJ54" s="1097"/>
      <c r="RXK54" s="1097"/>
      <c r="RXL54" s="1097"/>
      <c r="RXM54" s="1097"/>
      <c r="RXN54" s="1097"/>
      <c r="RXO54" s="1097"/>
      <c r="RXP54" s="1097"/>
      <c r="RXQ54" s="1097"/>
      <c r="RXR54" s="1097"/>
      <c r="RXS54" s="1097"/>
      <c r="RXT54" s="1097"/>
      <c r="RXU54" s="1097"/>
      <c r="RXV54" s="1097"/>
      <c r="RXW54" s="1097"/>
      <c r="RXX54" s="1097"/>
      <c r="RXY54" s="1097"/>
      <c r="RXZ54" s="1097"/>
      <c r="RYA54" s="1097"/>
      <c r="RYB54" s="1097"/>
      <c r="RYC54" s="1097"/>
      <c r="RYD54" s="1097"/>
      <c r="RYE54" s="1097"/>
      <c r="RYF54" s="1097"/>
      <c r="RYG54" s="1097"/>
      <c r="RYH54" s="1097"/>
      <c r="RYI54" s="1097"/>
      <c r="RYJ54" s="1097"/>
      <c r="RYK54" s="1097"/>
      <c r="RYL54" s="1097"/>
      <c r="RYM54" s="1097"/>
      <c r="RYN54" s="1097"/>
      <c r="RYO54" s="1097"/>
      <c r="RYP54" s="1097"/>
      <c r="RYQ54" s="1097"/>
      <c r="RYR54" s="1097"/>
      <c r="RYS54" s="1097"/>
      <c r="RYT54" s="1097"/>
      <c r="RYU54" s="1097"/>
      <c r="RYV54" s="1097"/>
      <c r="RYW54" s="1097"/>
      <c r="RYX54" s="1097"/>
      <c r="RYY54" s="1097"/>
      <c r="RYZ54" s="1097"/>
      <c r="RZA54" s="1097"/>
      <c r="RZB54" s="1097"/>
      <c r="RZC54" s="1097"/>
      <c r="RZD54" s="1097"/>
      <c r="RZE54" s="1097"/>
      <c r="RZF54" s="1097"/>
      <c r="RZG54" s="1097"/>
      <c r="RZH54" s="1097"/>
      <c r="RZI54" s="1097"/>
      <c r="RZJ54" s="1097"/>
      <c r="RZK54" s="1097"/>
      <c r="RZL54" s="1097"/>
      <c r="RZM54" s="1097"/>
      <c r="RZN54" s="1097"/>
      <c r="RZO54" s="1097"/>
      <c r="RZP54" s="1097"/>
      <c r="RZQ54" s="1097"/>
      <c r="RZR54" s="1097"/>
      <c r="RZS54" s="1097"/>
      <c r="RZT54" s="1097"/>
      <c r="RZU54" s="1097"/>
      <c r="RZV54" s="1097"/>
      <c r="RZW54" s="1097"/>
      <c r="RZX54" s="1097"/>
      <c r="RZY54" s="1097"/>
      <c r="RZZ54" s="1097"/>
      <c r="SAA54" s="1097"/>
      <c r="SAB54" s="1097"/>
      <c r="SAC54" s="1097"/>
      <c r="SAD54" s="1097"/>
      <c r="SAE54" s="1097"/>
      <c r="SAF54" s="1097"/>
      <c r="SAG54" s="1097"/>
      <c r="SAH54" s="1097"/>
      <c r="SAI54" s="1097"/>
      <c r="SAJ54" s="1097"/>
      <c r="SAK54" s="1097"/>
      <c r="SAL54" s="1097"/>
      <c r="SAM54" s="1097"/>
      <c r="SAN54" s="1097"/>
      <c r="SAO54" s="1097"/>
      <c r="SAP54" s="1097"/>
      <c r="SAQ54" s="1097"/>
      <c r="SAR54" s="1097"/>
      <c r="SAS54" s="1097"/>
      <c r="SAT54" s="1097"/>
      <c r="SAU54" s="1097"/>
      <c r="SAV54" s="1097"/>
      <c r="SAW54" s="1097"/>
      <c r="SAX54" s="1097"/>
      <c r="SAY54" s="1097"/>
      <c r="SAZ54" s="1097"/>
      <c r="SBA54" s="1097"/>
      <c r="SBB54" s="1097"/>
      <c r="SBC54" s="1097"/>
      <c r="SBD54" s="1097"/>
      <c r="SBE54" s="1097"/>
      <c r="SBF54" s="1097"/>
      <c r="SBG54" s="1097"/>
      <c r="SBH54" s="1097"/>
      <c r="SBI54" s="1097"/>
      <c r="SBJ54" s="1097"/>
      <c r="SBK54" s="1097"/>
      <c r="SBL54" s="1097"/>
      <c r="SBM54" s="1097"/>
      <c r="SBN54" s="1097"/>
      <c r="SBO54" s="1097"/>
      <c r="SBP54" s="1097"/>
      <c r="SBQ54" s="1097"/>
      <c r="SBR54" s="1097"/>
      <c r="SBS54" s="1097"/>
      <c r="SBT54" s="1097"/>
      <c r="SBU54" s="1097"/>
      <c r="SBV54" s="1097"/>
      <c r="SBW54" s="1097"/>
      <c r="SBX54" s="1097"/>
      <c r="SBY54" s="1097"/>
      <c r="SBZ54" s="1097"/>
      <c r="SCA54" s="1097"/>
      <c r="SCB54" s="1097"/>
      <c r="SCC54" s="1097"/>
      <c r="SCD54" s="1097"/>
      <c r="SCE54" s="1097"/>
      <c r="SCF54" s="1097"/>
      <c r="SCG54" s="1097"/>
      <c r="SCH54" s="1097"/>
      <c r="SCI54" s="1097"/>
      <c r="SCJ54" s="1097"/>
      <c r="SCK54" s="1097"/>
      <c r="SCL54" s="1097"/>
      <c r="SCM54" s="1097"/>
      <c r="SCN54" s="1097"/>
      <c r="SCO54" s="1097"/>
      <c r="SCP54" s="1097"/>
      <c r="SCQ54" s="1097"/>
      <c r="SCR54" s="1097"/>
      <c r="SCS54" s="1097"/>
      <c r="SCT54" s="1097"/>
      <c r="SCU54" s="1097"/>
      <c r="SCV54" s="1097"/>
      <c r="SCW54" s="1097"/>
      <c r="SCX54" s="1097"/>
      <c r="SCY54" s="1097"/>
      <c r="SCZ54" s="1097"/>
      <c r="SDA54" s="1097"/>
      <c r="SDB54" s="1097"/>
      <c r="SDC54" s="1097"/>
      <c r="SDD54" s="1097"/>
      <c r="SDE54" s="1097"/>
      <c r="SDF54" s="1097"/>
      <c r="SDG54" s="1097"/>
      <c r="SDH54" s="1097"/>
      <c r="SDI54" s="1097"/>
      <c r="SDJ54" s="1097"/>
      <c r="SDK54" s="1097"/>
      <c r="SDL54" s="1097"/>
      <c r="SDM54" s="1097"/>
      <c r="SDN54" s="1097"/>
      <c r="SDO54" s="1097"/>
      <c r="SDP54" s="1097"/>
      <c r="SDQ54" s="1097"/>
      <c r="SDR54" s="1097"/>
      <c r="SDS54" s="1097"/>
      <c r="SDT54" s="1097"/>
      <c r="SDU54" s="1097"/>
      <c r="SDV54" s="1097"/>
      <c r="SDW54" s="1097"/>
      <c r="SDX54" s="1097"/>
      <c r="SDY54" s="1097"/>
      <c r="SDZ54" s="1097"/>
      <c r="SEA54" s="1097"/>
      <c r="SEB54" s="1097"/>
      <c r="SEC54" s="1097"/>
      <c r="SED54" s="1097"/>
      <c r="SEE54" s="1097"/>
      <c r="SEF54" s="1097"/>
      <c r="SEG54" s="1097"/>
      <c r="SEH54" s="1097"/>
      <c r="SEI54" s="1097"/>
      <c r="SEJ54" s="1097"/>
      <c r="SEK54" s="1097"/>
      <c r="SEL54" s="1097"/>
      <c r="SEM54" s="1097"/>
      <c r="SEN54" s="1097"/>
      <c r="SEO54" s="1097"/>
      <c r="SEP54" s="1097"/>
      <c r="SEQ54" s="1097"/>
      <c r="SER54" s="1097"/>
      <c r="SES54" s="1097"/>
      <c r="SET54" s="1097"/>
      <c r="SEU54" s="1097"/>
      <c r="SEV54" s="1097"/>
      <c r="SEW54" s="1097"/>
      <c r="SEX54" s="1097"/>
      <c r="SEY54" s="1097"/>
      <c r="SEZ54" s="1097"/>
      <c r="SFA54" s="1097"/>
      <c r="SFB54" s="1097"/>
      <c r="SFC54" s="1097"/>
      <c r="SFD54" s="1097"/>
      <c r="SFE54" s="1097"/>
      <c r="SFF54" s="1097"/>
      <c r="SFG54" s="1097"/>
      <c r="SFH54" s="1097"/>
      <c r="SFI54" s="1097"/>
      <c r="SFJ54" s="1097"/>
      <c r="SFK54" s="1097"/>
      <c r="SFL54" s="1097"/>
      <c r="SFM54" s="1097"/>
      <c r="SFN54" s="1097"/>
      <c r="SFO54" s="1097"/>
      <c r="SFP54" s="1097"/>
      <c r="SFQ54" s="1097"/>
      <c r="SFR54" s="1097"/>
      <c r="SFS54" s="1097"/>
      <c r="SFT54" s="1097"/>
      <c r="SFU54" s="1097"/>
      <c r="SFV54" s="1097"/>
      <c r="SFW54" s="1097"/>
      <c r="SFX54" s="1097"/>
      <c r="SFY54" s="1097"/>
      <c r="SFZ54" s="1097"/>
      <c r="SGA54" s="1097"/>
      <c r="SGB54" s="1097"/>
      <c r="SGC54" s="1097"/>
      <c r="SGD54" s="1097"/>
      <c r="SGE54" s="1097"/>
      <c r="SGF54" s="1097"/>
      <c r="SGG54" s="1097"/>
      <c r="SGH54" s="1097"/>
      <c r="SGI54" s="1097"/>
      <c r="SGJ54" s="1097"/>
      <c r="SGK54" s="1097"/>
      <c r="SGL54" s="1097"/>
      <c r="SGM54" s="1097"/>
      <c r="SGN54" s="1097"/>
      <c r="SGO54" s="1097"/>
      <c r="SGP54" s="1097"/>
      <c r="SGQ54" s="1097"/>
      <c r="SGR54" s="1097"/>
      <c r="SGS54" s="1097"/>
      <c r="SGT54" s="1097"/>
      <c r="SGU54" s="1097"/>
      <c r="SGV54" s="1097"/>
      <c r="SGW54" s="1097"/>
      <c r="SGX54" s="1097"/>
      <c r="SGY54" s="1097"/>
      <c r="SGZ54" s="1097"/>
      <c r="SHA54" s="1097"/>
      <c r="SHB54" s="1097"/>
      <c r="SHC54" s="1097"/>
      <c r="SHD54" s="1097"/>
      <c r="SHE54" s="1097"/>
      <c r="SHF54" s="1097"/>
      <c r="SHG54" s="1097"/>
      <c r="SHH54" s="1097"/>
      <c r="SHI54" s="1097"/>
      <c r="SHJ54" s="1097"/>
      <c r="SHK54" s="1097"/>
      <c r="SHL54" s="1097"/>
      <c r="SHM54" s="1097"/>
      <c r="SHN54" s="1097"/>
      <c r="SHO54" s="1097"/>
      <c r="SHP54" s="1097"/>
      <c r="SHQ54" s="1097"/>
      <c r="SHR54" s="1097"/>
      <c r="SHS54" s="1097"/>
      <c r="SHT54" s="1097"/>
      <c r="SHU54" s="1097"/>
      <c r="SHV54" s="1097"/>
      <c r="SHW54" s="1097"/>
      <c r="SHX54" s="1097"/>
      <c r="SHY54" s="1097"/>
      <c r="SHZ54" s="1097"/>
      <c r="SIA54" s="1097"/>
      <c r="SIB54" s="1097"/>
      <c r="SIC54" s="1097"/>
      <c r="SID54" s="1097"/>
      <c r="SIE54" s="1097"/>
      <c r="SIF54" s="1097"/>
      <c r="SIG54" s="1097"/>
      <c r="SIH54" s="1097"/>
      <c r="SII54" s="1097"/>
      <c r="SIJ54" s="1097"/>
      <c r="SIK54" s="1097"/>
      <c r="SIL54" s="1097"/>
      <c r="SIM54" s="1097"/>
      <c r="SIN54" s="1097"/>
      <c r="SIO54" s="1097"/>
      <c r="SIP54" s="1097"/>
      <c r="SIQ54" s="1097"/>
      <c r="SIR54" s="1097"/>
      <c r="SIS54" s="1097"/>
      <c r="SIT54" s="1097"/>
      <c r="SIU54" s="1097"/>
      <c r="SIV54" s="1097"/>
      <c r="SIW54" s="1097"/>
      <c r="SIX54" s="1097"/>
      <c r="SIY54" s="1097"/>
      <c r="SIZ54" s="1097"/>
      <c r="SJA54" s="1097"/>
      <c r="SJB54" s="1097"/>
      <c r="SJC54" s="1097"/>
      <c r="SJD54" s="1097"/>
      <c r="SJE54" s="1097"/>
      <c r="SJF54" s="1097"/>
      <c r="SJG54" s="1097"/>
      <c r="SJH54" s="1097"/>
      <c r="SJI54" s="1097"/>
      <c r="SJJ54" s="1097"/>
      <c r="SJK54" s="1097"/>
      <c r="SJL54" s="1097"/>
      <c r="SJM54" s="1097"/>
      <c r="SJN54" s="1097"/>
      <c r="SJO54" s="1097"/>
      <c r="SJP54" s="1097"/>
      <c r="SJQ54" s="1097"/>
      <c r="SJR54" s="1097"/>
      <c r="SJS54" s="1097"/>
      <c r="SJT54" s="1097"/>
      <c r="SJU54" s="1097"/>
      <c r="SJV54" s="1097"/>
      <c r="SJW54" s="1097"/>
      <c r="SJX54" s="1097"/>
      <c r="SJY54" s="1097"/>
      <c r="SJZ54" s="1097"/>
      <c r="SKA54" s="1097"/>
      <c r="SKB54" s="1097"/>
      <c r="SKC54" s="1097"/>
      <c r="SKD54" s="1097"/>
      <c r="SKE54" s="1097"/>
      <c r="SKF54" s="1097"/>
      <c r="SKG54" s="1097"/>
      <c r="SKH54" s="1097"/>
      <c r="SKI54" s="1097"/>
      <c r="SKJ54" s="1097"/>
      <c r="SKK54" s="1097"/>
      <c r="SKL54" s="1097"/>
      <c r="SKM54" s="1097"/>
      <c r="SKN54" s="1097"/>
      <c r="SKO54" s="1097"/>
      <c r="SKP54" s="1097"/>
      <c r="SKQ54" s="1097"/>
      <c r="SKR54" s="1097"/>
      <c r="SKS54" s="1097"/>
      <c r="SKT54" s="1097"/>
      <c r="SKU54" s="1097"/>
      <c r="SKV54" s="1097"/>
      <c r="SKW54" s="1097"/>
      <c r="SKX54" s="1097"/>
      <c r="SKY54" s="1097"/>
      <c r="SKZ54" s="1097"/>
      <c r="SLA54" s="1097"/>
      <c r="SLB54" s="1097"/>
      <c r="SLC54" s="1097"/>
      <c r="SLD54" s="1097"/>
      <c r="SLE54" s="1097"/>
      <c r="SLF54" s="1097"/>
      <c r="SLG54" s="1097"/>
      <c r="SLH54" s="1097"/>
      <c r="SLI54" s="1097"/>
      <c r="SLJ54" s="1097"/>
      <c r="SLK54" s="1097"/>
      <c r="SLL54" s="1097"/>
      <c r="SLM54" s="1097"/>
      <c r="SLN54" s="1097"/>
      <c r="SLO54" s="1097"/>
      <c r="SLP54" s="1097"/>
      <c r="SLQ54" s="1097"/>
      <c r="SLR54" s="1097"/>
      <c r="SLS54" s="1097"/>
      <c r="SLT54" s="1097"/>
      <c r="SLU54" s="1097"/>
      <c r="SLV54" s="1097"/>
      <c r="SLW54" s="1097"/>
      <c r="SLX54" s="1097"/>
      <c r="SLY54" s="1097"/>
      <c r="SLZ54" s="1097"/>
      <c r="SMA54" s="1097"/>
      <c r="SMB54" s="1097"/>
      <c r="SMC54" s="1097"/>
      <c r="SMD54" s="1097"/>
      <c r="SME54" s="1097"/>
      <c r="SMF54" s="1097"/>
      <c r="SMG54" s="1097"/>
      <c r="SMH54" s="1097"/>
      <c r="SMI54" s="1097"/>
      <c r="SMJ54" s="1097"/>
      <c r="SMK54" s="1097"/>
      <c r="SML54" s="1097"/>
      <c r="SMM54" s="1097"/>
      <c r="SMN54" s="1097"/>
      <c r="SMO54" s="1097"/>
      <c r="SMP54" s="1097"/>
      <c r="SMQ54" s="1097"/>
      <c r="SMR54" s="1097"/>
      <c r="SMS54" s="1097"/>
      <c r="SMT54" s="1097"/>
      <c r="SMU54" s="1097"/>
      <c r="SMV54" s="1097"/>
      <c r="SMW54" s="1097"/>
      <c r="SMX54" s="1097"/>
      <c r="SMY54" s="1097"/>
      <c r="SMZ54" s="1097"/>
      <c r="SNA54" s="1097"/>
      <c r="SNB54" s="1097"/>
      <c r="SNC54" s="1097"/>
      <c r="SND54" s="1097"/>
      <c r="SNE54" s="1097"/>
      <c r="SNF54" s="1097"/>
      <c r="SNG54" s="1097"/>
      <c r="SNH54" s="1097"/>
      <c r="SNI54" s="1097"/>
      <c r="SNJ54" s="1097"/>
      <c r="SNK54" s="1097"/>
      <c r="SNL54" s="1097"/>
      <c r="SNM54" s="1097"/>
      <c r="SNN54" s="1097"/>
      <c r="SNO54" s="1097"/>
      <c r="SNP54" s="1097"/>
      <c r="SNQ54" s="1097"/>
      <c r="SNR54" s="1097"/>
      <c r="SNS54" s="1097"/>
      <c r="SNT54" s="1097"/>
      <c r="SNU54" s="1097"/>
      <c r="SNV54" s="1097"/>
      <c r="SNW54" s="1097"/>
      <c r="SNX54" s="1097"/>
      <c r="SNY54" s="1097"/>
      <c r="SNZ54" s="1097"/>
      <c r="SOA54" s="1097"/>
      <c r="SOB54" s="1097"/>
      <c r="SOC54" s="1097"/>
      <c r="SOD54" s="1097"/>
      <c r="SOE54" s="1097"/>
      <c r="SOF54" s="1097"/>
      <c r="SOG54" s="1097"/>
      <c r="SOH54" s="1097"/>
      <c r="SOI54" s="1097"/>
      <c r="SOJ54" s="1097"/>
      <c r="SOK54" s="1097"/>
      <c r="SOL54" s="1097"/>
      <c r="SOM54" s="1097"/>
      <c r="SON54" s="1097"/>
      <c r="SOO54" s="1097"/>
      <c r="SOP54" s="1097"/>
      <c r="SOQ54" s="1097"/>
      <c r="SOR54" s="1097"/>
      <c r="SOS54" s="1097"/>
      <c r="SOT54" s="1097"/>
      <c r="SOU54" s="1097"/>
      <c r="SOV54" s="1097"/>
      <c r="SOW54" s="1097"/>
      <c r="SOX54" s="1097"/>
      <c r="SOY54" s="1097"/>
      <c r="SOZ54" s="1097"/>
      <c r="SPA54" s="1097"/>
      <c r="SPB54" s="1097"/>
      <c r="SPC54" s="1097"/>
      <c r="SPD54" s="1097"/>
      <c r="SPE54" s="1097"/>
      <c r="SPF54" s="1097"/>
      <c r="SPG54" s="1097"/>
      <c r="SPH54" s="1097"/>
      <c r="SPI54" s="1097"/>
      <c r="SPJ54" s="1097"/>
      <c r="SPK54" s="1097"/>
      <c r="SPL54" s="1097"/>
      <c r="SPM54" s="1097"/>
      <c r="SPN54" s="1097"/>
      <c r="SPO54" s="1097"/>
      <c r="SPP54" s="1097"/>
      <c r="SPQ54" s="1097"/>
      <c r="SPR54" s="1097"/>
      <c r="SPS54" s="1097"/>
      <c r="SPT54" s="1097"/>
      <c r="SPU54" s="1097"/>
      <c r="SPV54" s="1097"/>
      <c r="SPW54" s="1097"/>
      <c r="SPX54" s="1097"/>
      <c r="SPY54" s="1097"/>
      <c r="SPZ54" s="1097"/>
      <c r="SQA54" s="1097"/>
      <c r="SQB54" s="1097"/>
      <c r="SQC54" s="1097"/>
      <c r="SQD54" s="1097"/>
      <c r="SQE54" s="1097"/>
      <c r="SQF54" s="1097"/>
      <c r="SQG54" s="1097"/>
      <c r="SQH54" s="1097"/>
      <c r="SQI54" s="1097"/>
      <c r="SQJ54" s="1097"/>
      <c r="SQK54" s="1097"/>
      <c r="SQL54" s="1097"/>
      <c r="SQM54" s="1097"/>
      <c r="SQN54" s="1097"/>
      <c r="SQO54" s="1097"/>
      <c r="SQP54" s="1097"/>
      <c r="SQQ54" s="1097"/>
      <c r="SQR54" s="1097"/>
      <c r="SQS54" s="1097"/>
      <c r="SQT54" s="1097"/>
      <c r="SQU54" s="1097"/>
      <c r="SQV54" s="1097"/>
      <c r="SQW54" s="1097"/>
      <c r="SQX54" s="1097"/>
      <c r="SQY54" s="1097"/>
      <c r="SRI54" s="1097"/>
      <c r="SRJ54" s="1097"/>
      <c r="SRK54" s="1097"/>
      <c r="SRL54" s="1097"/>
      <c r="SRM54" s="1097"/>
      <c r="SRN54" s="1097"/>
      <c r="SRO54" s="1097"/>
      <c r="SRP54" s="1097"/>
      <c r="SRQ54" s="1097"/>
      <c r="SRR54" s="1097"/>
      <c r="SRS54" s="1097"/>
      <c r="SRT54" s="1097"/>
      <c r="SRU54" s="1097"/>
      <c r="SRV54" s="1097"/>
      <c r="SRW54" s="1097"/>
      <c r="SRX54" s="1097"/>
      <c r="SRY54" s="1097"/>
      <c r="SRZ54" s="1097"/>
      <c r="SSA54" s="1097"/>
      <c r="SSB54" s="1097"/>
      <c r="SSC54" s="1097"/>
      <c r="SSD54" s="1097"/>
      <c r="SSE54" s="1097"/>
      <c r="SSF54" s="1097"/>
      <c r="SSG54" s="1097"/>
      <c r="SSH54" s="1097"/>
      <c r="SSI54" s="1097"/>
      <c r="SSJ54" s="1097"/>
      <c r="SSK54" s="1097"/>
      <c r="SSL54" s="1097"/>
      <c r="SSM54" s="1097"/>
      <c r="SSN54" s="1097"/>
      <c r="SSO54" s="1097"/>
      <c r="SSP54" s="1097"/>
      <c r="SSQ54" s="1097"/>
      <c r="SSR54" s="1097"/>
      <c r="SSS54" s="1097"/>
      <c r="SST54" s="1097"/>
      <c r="SSU54" s="1097"/>
      <c r="SSV54" s="1097"/>
      <c r="SSW54" s="1097"/>
      <c r="SSX54" s="1097"/>
      <c r="SSY54" s="1097"/>
      <c r="SSZ54" s="1097"/>
      <c r="STA54" s="1097"/>
      <c r="STB54" s="1097"/>
      <c r="STC54" s="1097"/>
      <c r="STD54" s="1097"/>
      <c r="STE54" s="1097"/>
      <c r="STF54" s="1097"/>
      <c r="STG54" s="1097"/>
      <c r="STH54" s="1097"/>
      <c r="STI54" s="1097"/>
      <c r="STJ54" s="1097"/>
      <c r="STK54" s="1097"/>
      <c r="STL54" s="1097"/>
      <c r="STM54" s="1097"/>
      <c r="STN54" s="1097"/>
      <c r="STO54" s="1097"/>
      <c r="STP54" s="1097"/>
      <c r="STQ54" s="1097"/>
      <c r="STR54" s="1097"/>
      <c r="STS54" s="1097"/>
      <c r="STT54" s="1097"/>
      <c r="STU54" s="1097"/>
      <c r="STV54" s="1097"/>
      <c r="STW54" s="1097"/>
      <c r="STX54" s="1097"/>
      <c r="STY54" s="1097"/>
      <c r="STZ54" s="1097"/>
      <c r="SUA54" s="1097"/>
      <c r="SUB54" s="1097"/>
      <c r="SUC54" s="1097"/>
      <c r="SUD54" s="1097"/>
      <c r="SUE54" s="1097"/>
      <c r="SUF54" s="1097"/>
      <c r="SUG54" s="1097"/>
      <c r="SUH54" s="1097"/>
      <c r="SUI54" s="1097"/>
      <c r="SUJ54" s="1097"/>
      <c r="SUK54" s="1097"/>
      <c r="SUL54" s="1097"/>
      <c r="SUM54" s="1097"/>
      <c r="SUN54" s="1097"/>
      <c r="SUO54" s="1097"/>
      <c r="SUP54" s="1097"/>
      <c r="SUQ54" s="1097"/>
      <c r="SUR54" s="1097"/>
      <c r="SUS54" s="1097"/>
      <c r="SUT54" s="1097"/>
      <c r="SUU54" s="1097"/>
      <c r="SUV54" s="1097"/>
      <c r="SUW54" s="1097"/>
      <c r="SUX54" s="1097"/>
      <c r="SUY54" s="1097"/>
      <c r="SUZ54" s="1097"/>
      <c r="SVA54" s="1097"/>
      <c r="SVB54" s="1097"/>
      <c r="SVC54" s="1097"/>
      <c r="SVD54" s="1097"/>
      <c r="SVE54" s="1097"/>
      <c r="SVF54" s="1097"/>
      <c r="SVG54" s="1097"/>
      <c r="SVH54" s="1097"/>
      <c r="SVI54" s="1097"/>
      <c r="SVJ54" s="1097"/>
      <c r="SVK54" s="1097"/>
      <c r="SVL54" s="1097"/>
      <c r="SVM54" s="1097"/>
      <c r="SVN54" s="1097"/>
      <c r="SVO54" s="1097"/>
      <c r="SVP54" s="1097"/>
      <c r="SVQ54" s="1097"/>
      <c r="SVR54" s="1097"/>
      <c r="SVS54" s="1097"/>
      <c r="SVT54" s="1097"/>
      <c r="SVU54" s="1097"/>
      <c r="SVV54" s="1097"/>
      <c r="SVW54" s="1097"/>
      <c r="SVX54" s="1097"/>
      <c r="SVY54" s="1097"/>
      <c r="SVZ54" s="1097"/>
      <c r="SWA54" s="1097"/>
      <c r="SWB54" s="1097"/>
      <c r="SWC54" s="1097"/>
      <c r="SWD54" s="1097"/>
      <c r="SWE54" s="1097"/>
      <c r="SWF54" s="1097"/>
      <c r="SWG54" s="1097"/>
      <c r="SWH54" s="1097"/>
      <c r="SWI54" s="1097"/>
      <c r="SWJ54" s="1097"/>
      <c r="SWK54" s="1097"/>
      <c r="SWL54" s="1097"/>
      <c r="SWM54" s="1097"/>
      <c r="SWN54" s="1097"/>
      <c r="SWO54" s="1097"/>
      <c r="SWP54" s="1097"/>
      <c r="SWQ54" s="1097"/>
      <c r="SWR54" s="1097"/>
      <c r="SWS54" s="1097"/>
      <c r="SWT54" s="1097"/>
      <c r="SWU54" s="1097"/>
      <c r="SWV54" s="1097"/>
      <c r="SWW54" s="1097"/>
      <c r="SWX54" s="1097"/>
      <c r="SWY54" s="1097"/>
      <c r="SWZ54" s="1097"/>
      <c r="SXA54" s="1097"/>
      <c r="SXB54" s="1097"/>
      <c r="SXC54" s="1097"/>
      <c r="SXD54" s="1097"/>
      <c r="SXE54" s="1097"/>
      <c r="SXF54" s="1097"/>
      <c r="SXG54" s="1097"/>
      <c r="SXH54" s="1097"/>
      <c r="SXI54" s="1097"/>
      <c r="SXJ54" s="1097"/>
      <c r="SXK54" s="1097"/>
      <c r="SXL54" s="1097"/>
      <c r="SXM54" s="1097"/>
      <c r="SXN54" s="1097"/>
      <c r="SXO54" s="1097"/>
      <c r="SXP54" s="1097"/>
      <c r="SXQ54" s="1097"/>
      <c r="SXR54" s="1097"/>
      <c r="SXS54" s="1097"/>
      <c r="SXT54" s="1097"/>
      <c r="SXU54" s="1097"/>
      <c r="SXV54" s="1097"/>
      <c r="SXW54" s="1097"/>
      <c r="SXX54" s="1097"/>
      <c r="SXY54" s="1097"/>
      <c r="SXZ54" s="1097"/>
      <c r="SYA54" s="1097"/>
      <c r="SYB54" s="1097"/>
      <c r="SYC54" s="1097"/>
      <c r="SYD54" s="1097"/>
      <c r="SYE54" s="1097"/>
      <c r="SYF54" s="1097"/>
      <c r="SYG54" s="1097"/>
      <c r="SYH54" s="1097"/>
      <c r="SYI54" s="1097"/>
      <c r="SYJ54" s="1097"/>
      <c r="SYK54" s="1097"/>
      <c r="SYL54" s="1097"/>
      <c r="SYM54" s="1097"/>
      <c r="SYN54" s="1097"/>
      <c r="SYO54" s="1097"/>
      <c r="SYP54" s="1097"/>
      <c r="SYQ54" s="1097"/>
      <c r="SYR54" s="1097"/>
      <c r="SYS54" s="1097"/>
      <c r="SYT54" s="1097"/>
      <c r="SYU54" s="1097"/>
      <c r="SYV54" s="1097"/>
      <c r="SYW54" s="1097"/>
      <c r="SYX54" s="1097"/>
      <c r="SYY54" s="1097"/>
      <c r="SYZ54" s="1097"/>
      <c r="SZA54" s="1097"/>
      <c r="SZB54" s="1097"/>
      <c r="SZC54" s="1097"/>
      <c r="SZD54" s="1097"/>
      <c r="SZE54" s="1097"/>
      <c r="SZF54" s="1097"/>
      <c r="SZG54" s="1097"/>
      <c r="SZH54" s="1097"/>
      <c r="SZI54" s="1097"/>
      <c r="SZJ54" s="1097"/>
      <c r="SZK54" s="1097"/>
      <c r="SZL54" s="1097"/>
      <c r="SZM54" s="1097"/>
      <c r="SZN54" s="1097"/>
      <c r="SZO54" s="1097"/>
      <c r="SZP54" s="1097"/>
      <c r="SZQ54" s="1097"/>
      <c r="SZR54" s="1097"/>
      <c r="SZS54" s="1097"/>
      <c r="SZT54" s="1097"/>
      <c r="SZU54" s="1097"/>
      <c r="SZV54" s="1097"/>
      <c r="SZW54" s="1097"/>
      <c r="SZX54" s="1097"/>
      <c r="SZY54" s="1097"/>
      <c r="SZZ54" s="1097"/>
      <c r="TAA54" s="1097"/>
      <c r="TAB54" s="1097"/>
      <c r="TAC54" s="1097"/>
      <c r="TAD54" s="1097"/>
      <c r="TAE54" s="1097"/>
      <c r="TAF54" s="1097"/>
      <c r="TAG54" s="1097"/>
      <c r="TAH54" s="1097"/>
      <c r="TAI54" s="1097"/>
      <c r="TAJ54" s="1097"/>
      <c r="TAK54" s="1097"/>
      <c r="TAL54" s="1097"/>
      <c r="TAM54" s="1097"/>
      <c r="TAN54" s="1097"/>
      <c r="TAO54" s="1097"/>
      <c r="TAP54" s="1097"/>
      <c r="TAQ54" s="1097"/>
      <c r="TAR54" s="1097"/>
      <c r="TAS54" s="1097"/>
      <c r="TAT54" s="1097"/>
      <c r="TAU54" s="1097"/>
      <c r="TAV54" s="1097"/>
      <c r="TAW54" s="1097"/>
      <c r="TAX54" s="1097"/>
      <c r="TAY54" s="1097"/>
      <c r="TAZ54" s="1097"/>
      <c r="TBA54" s="1097"/>
      <c r="TBB54" s="1097"/>
      <c r="TBC54" s="1097"/>
      <c r="TBD54" s="1097"/>
      <c r="TBE54" s="1097"/>
      <c r="TBF54" s="1097"/>
      <c r="TBG54" s="1097"/>
      <c r="TBH54" s="1097"/>
      <c r="TBI54" s="1097"/>
      <c r="TBJ54" s="1097"/>
      <c r="TBK54" s="1097"/>
      <c r="TBL54" s="1097"/>
      <c r="TBM54" s="1097"/>
      <c r="TBN54" s="1097"/>
      <c r="TBO54" s="1097"/>
      <c r="TBP54" s="1097"/>
      <c r="TBQ54" s="1097"/>
      <c r="TBR54" s="1097"/>
      <c r="TBS54" s="1097"/>
      <c r="TBT54" s="1097"/>
      <c r="TBU54" s="1097"/>
      <c r="TBV54" s="1097"/>
      <c r="TBW54" s="1097"/>
      <c r="TBX54" s="1097"/>
      <c r="TBY54" s="1097"/>
      <c r="TBZ54" s="1097"/>
      <c r="TCA54" s="1097"/>
      <c r="TCB54" s="1097"/>
      <c r="TCC54" s="1097"/>
      <c r="TCD54" s="1097"/>
      <c r="TCE54" s="1097"/>
      <c r="TCF54" s="1097"/>
      <c r="TCG54" s="1097"/>
      <c r="TCH54" s="1097"/>
      <c r="TCI54" s="1097"/>
      <c r="TCJ54" s="1097"/>
      <c r="TCK54" s="1097"/>
      <c r="TCL54" s="1097"/>
      <c r="TCM54" s="1097"/>
      <c r="TCN54" s="1097"/>
      <c r="TCO54" s="1097"/>
      <c r="TCP54" s="1097"/>
      <c r="TCQ54" s="1097"/>
      <c r="TCR54" s="1097"/>
      <c r="TCS54" s="1097"/>
      <c r="TCT54" s="1097"/>
      <c r="TCU54" s="1097"/>
      <c r="TCV54" s="1097"/>
      <c r="TCW54" s="1097"/>
      <c r="TCX54" s="1097"/>
      <c r="TCY54" s="1097"/>
      <c r="TCZ54" s="1097"/>
      <c r="TDA54" s="1097"/>
      <c r="TDB54" s="1097"/>
      <c r="TDC54" s="1097"/>
      <c r="TDD54" s="1097"/>
      <c r="TDE54" s="1097"/>
      <c r="TDF54" s="1097"/>
      <c r="TDG54" s="1097"/>
      <c r="TDH54" s="1097"/>
      <c r="TDI54" s="1097"/>
      <c r="TDJ54" s="1097"/>
      <c r="TDK54" s="1097"/>
      <c r="TDL54" s="1097"/>
      <c r="TDM54" s="1097"/>
      <c r="TDN54" s="1097"/>
      <c r="TDO54" s="1097"/>
      <c r="TDP54" s="1097"/>
      <c r="TDQ54" s="1097"/>
      <c r="TDR54" s="1097"/>
      <c r="TDS54" s="1097"/>
      <c r="TDT54" s="1097"/>
      <c r="TDU54" s="1097"/>
      <c r="TDV54" s="1097"/>
      <c r="TDW54" s="1097"/>
      <c r="TDX54" s="1097"/>
      <c r="TDY54" s="1097"/>
      <c r="TDZ54" s="1097"/>
      <c r="TEA54" s="1097"/>
      <c r="TEB54" s="1097"/>
      <c r="TEC54" s="1097"/>
      <c r="TED54" s="1097"/>
      <c r="TEE54" s="1097"/>
      <c r="TEF54" s="1097"/>
      <c r="TEG54" s="1097"/>
      <c r="TEH54" s="1097"/>
      <c r="TEI54" s="1097"/>
      <c r="TEJ54" s="1097"/>
      <c r="TEK54" s="1097"/>
      <c r="TEL54" s="1097"/>
      <c r="TEM54" s="1097"/>
      <c r="TEN54" s="1097"/>
      <c r="TEO54" s="1097"/>
      <c r="TEP54" s="1097"/>
      <c r="TEQ54" s="1097"/>
      <c r="TER54" s="1097"/>
      <c r="TES54" s="1097"/>
      <c r="TET54" s="1097"/>
      <c r="TEU54" s="1097"/>
      <c r="TEV54" s="1097"/>
      <c r="TEW54" s="1097"/>
      <c r="TEX54" s="1097"/>
      <c r="TEY54" s="1097"/>
      <c r="TEZ54" s="1097"/>
      <c r="TFA54" s="1097"/>
      <c r="TFB54" s="1097"/>
      <c r="TFC54" s="1097"/>
      <c r="TFD54" s="1097"/>
      <c r="TFE54" s="1097"/>
      <c r="TFF54" s="1097"/>
      <c r="TFG54" s="1097"/>
      <c r="TFH54" s="1097"/>
      <c r="TFI54" s="1097"/>
      <c r="TFJ54" s="1097"/>
      <c r="TFK54" s="1097"/>
      <c r="TFL54" s="1097"/>
      <c r="TFM54" s="1097"/>
      <c r="TFN54" s="1097"/>
      <c r="TFO54" s="1097"/>
      <c r="TFP54" s="1097"/>
      <c r="TFQ54" s="1097"/>
      <c r="TFR54" s="1097"/>
      <c r="TFS54" s="1097"/>
      <c r="TFT54" s="1097"/>
      <c r="TFU54" s="1097"/>
      <c r="TFV54" s="1097"/>
      <c r="TFW54" s="1097"/>
      <c r="TFX54" s="1097"/>
      <c r="TFY54" s="1097"/>
      <c r="TFZ54" s="1097"/>
      <c r="TGA54" s="1097"/>
      <c r="TGB54" s="1097"/>
      <c r="TGC54" s="1097"/>
      <c r="TGD54" s="1097"/>
      <c r="TGE54" s="1097"/>
      <c r="TGF54" s="1097"/>
      <c r="TGG54" s="1097"/>
      <c r="TGH54" s="1097"/>
      <c r="TGI54" s="1097"/>
      <c r="TGJ54" s="1097"/>
      <c r="TGK54" s="1097"/>
      <c r="TGL54" s="1097"/>
      <c r="TGM54" s="1097"/>
      <c r="TGN54" s="1097"/>
      <c r="TGO54" s="1097"/>
      <c r="TGP54" s="1097"/>
      <c r="TGQ54" s="1097"/>
      <c r="TGR54" s="1097"/>
      <c r="TGS54" s="1097"/>
      <c r="TGT54" s="1097"/>
      <c r="TGU54" s="1097"/>
      <c r="TGV54" s="1097"/>
      <c r="TGW54" s="1097"/>
      <c r="TGX54" s="1097"/>
      <c r="TGY54" s="1097"/>
      <c r="TGZ54" s="1097"/>
      <c r="THA54" s="1097"/>
      <c r="THB54" s="1097"/>
      <c r="THC54" s="1097"/>
      <c r="THD54" s="1097"/>
      <c r="THE54" s="1097"/>
      <c r="THF54" s="1097"/>
      <c r="THG54" s="1097"/>
      <c r="THH54" s="1097"/>
      <c r="THI54" s="1097"/>
      <c r="THJ54" s="1097"/>
      <c r="THK54" s="1097"/>
      <c r="THL54" s="1097"/>
      <c r="THM54" s="1097"/>
      <c r="THN54" s="1097"/>
      <c r="THO54" s="1097"/>
      <c r="THP54" s="1097"/>
      <c r="THQ54" s="1097"/>
      <c r="THR54" s="1097"/>
      <c r="THS54" s="1097"/>
      <c r="THT54" s="1097"/>
      <c r="THU54" s="1097"/>
      <c r="THV54" s="1097"/>
      <c r="THW54" s="1097"/>
      <c r="THX54" s="1097"/>
      <c r="THY54" s="1097"/>
      <c r="THZ54" s="1097"/>
      <c r="TIA54" s="1097"/>
      <c r="TIB54" s="1097"/>
      <c r="TIC54" s="1097"/>
      <c r="TID54" s="1097"/>
      <c r="TIE54" s="1097"/>
      <c r="TIF54" s="1097"/>
      <c r="TIG54" s="1097"/>
      <c r="TIH54" s="1097"/>
      <c r="TII54" s="1097"/>
      <c r="TIJ54" s="1097"/>
      <c r="TIK54" s="1097"/>
      <c r="TIL54" s="1097"/>
      <c r="TIM54" s="1097"/>
      <c r="TIN54" s="1097"/>
      <c r="TIO54" s="1097"/>
      <c r="TIP54" s="1097"/>
      <c r="TIQ54" s="1097"/>
      <c r="TIR54" s="1097"/>
      <c r="TIS54" s="1097"/>
      <c r="TIT54" s="1097"/>
      <c r="TIU54" s="1097"/>
      <c r="TIV54" s="1097"/>
      <c r="TIW54" s="1097"/>
      <c r="TIX54" s="1097"/>
      <c r="TIY54" s="1097"/>
      <c r="TIZ54" s="1097"/>
      <c r="TJA54" s="1097"/>
      <c r="TJB54" s="1097"/>
      <c r="TJC54" s="1097"/>
      <c r="TJD54" s="1097"/>
      <c r="TJE54" s="1097"/>
      <c r="TJF54" s="1097"/>
      <c r="TJG54" s="1097"/>
      <c r="TJH54" s="1097"/>
      <c r="TJI54" s="1097"/>
      <c r="TJJ54" s="1097"/>
      <c r="TJK54" s="1097"/>
      <c r="TJL54" s="1097"/>
      <c r="TJM54" s="1097"/>
      <c r="TJN54" s="1097"/>
      <c r="TJO54" s="1097"/>
      <c r="TJP54" s="1097"/>
      <c r="TJQ54" s="1097"/>
      <c r="TJR54" s="1097"/>
      <c r="TJS54" s="1097"/>
      <c r="TJT54" s="1097"/>
      <c r="TJU54" s="1097"/>
      <c r="TJV54" s="1097"/>
      <c r="TJW54" s="1097"/>
      <c r="TJX54" s="1097"/>
      <c r="TJY54" s="1097"/>
      <c r="TJZ54" s="1097"/>
      <c r="TKA54" s="1097"/>
      <c r="TKB54" s="1097"/>
      <c r="TKC54" s="1097"/>
      <c r="TKD54" s="1097"/>
      <c r="TKE54" s="1097"/>
      <c r="TKF54" s="1097"/>
      <c r="TKG54" s="1097"/>
      <c r="TKH54" s="1097"/>
      <c r="TKI54" s="1097"/>
      <c r="TKJ54" s="1097"/>
      <c r="TKK54" s="1097"/>
      <c r="TKL54" s="1097"/>
      <c r="TKM54" s="1097"/>
      <c r="TKN54" s="1097"/>
      <c r="TKO54" s="1097"/>
      <c r="TKP54" s="1097"/>
      <c r="TKQ54" s="1097"/>
      <c r="TKR54" s="1097"/>
      <c r="TKS54" s="1097"/>
      <c r="TKT54" s="1097"/>
      <c r="TKU54" s="1097"/>
      <c r="TKV54" s="1097"/>
      <c r="TKW54" s="1097"/>
      <c r="TKX54" s="1097"/>
      <c r="TKY54" s="1097"/>
      <c r="TKZ54" s="1097"/>
      <c r="TLA54" s="1097"/>
      <c r="TLB54" s="1097"/>
      <c r="TLC54" s="1097"/>
      <c r="TLD54" s="1097"/>
      <c r="TLE54" s="1097"/>
      <c r="TLF54" s="1097"/>
      <c r="TLG54" s="1097"/>
      <c r="TLH54" s="1097"/>
      <c r="TLI54" s="1097"/>
      <c r="TLJ54" s="1097"/>
      <c r="TLK54" s="1097"/>
      <c r="TLL54" s="1097"/>
      <c r="TLM54" s="1097"/>
      <c r="TLN54" s="1097"/>
      <c r="TLO54" s="1097"/>
      <c r="TLP54" s="1097"/>
      <c r="TLQ54" s="1097"/>
      <c r="TLR54" s="1097"/>
      <c r="TLS54" s="1097"/>
      <c r="TLT54" s="1097"/>
      <c r="TLU54" s="1097"/>
      <c r="TLV54" s="1097"/>
      <c r="TLW54" s="1097"/>
      <c r="TLX54" s="1097"/>
      <c r="TLY54" s="1097"/>
      <c r="TLZ54" s="1097"/>
      <c r="TMA54" s="1097"/>
      <c r="TMB54" s="1097"/>
      <c r="TMC54" s="1097"/>
      <c r="TMD54" s="1097"/>
      <c r="TME54" s="1097"/>
      <c r="TMF54" s="1097"/>
      <c r="TMG54" s="1097"/>
      <c r="TMH54" s="1097"/>
      <c r="TMI54" s="1097"/>
      <c r="TMJ54" s="1097"/>
      <c r="TMK54" s="1097"/>
      <c r="TML54" s="1097"/>
      <c r="TMM54" s="1097"/>
      <c r="TMN54" s="1097"/>
      <c r="TMO54" s="1097"/>
      <c r="TMP54" s="1097"/>
      <c r="TMQ54" s="1097"/>
      <c r="TMR54" s="1097"/>
      <c r="TMS54" s="1097"/>
      <c r="TMT54" s="1097"/>
      <c r="TMU54" s="1097"/>
      <c r="TMV54" s="1097"/>
      <c r="TMW54" s="1097"/>
      <c r="TMX54" s="1097"/>
      <c r="TMY54" s="1097"/>
      <c r="TMZ54" s="1097"/>
      <c r="TNA54" s="1097"/>
      <c r="TNB54" s="1097"/>
      <c r="TNC54" s="1097"/>
      <c r="TND54" s="1097"/>
      <c r="TNE54" s="1097"/>
      <c r="TNF54" s="1097"/>
      <c r="TNG54" s="1097"/>
      <c r="TNH54" s="1097"/>
      <c r="TNI54" s="1097"/>
      <c r="TNJ54" s="1097"/>
      <c r="TNK54" s="1097"/>
      <c r="TNL54" s="1097"/>
      <c r="TNM54" s="1097"/>
      <c r="TNN54" s="1097"/>
      <c r="TNO54" s="1097"/>
      <c r="TNP54" s="1097"/>
      <c r="TNQ54" s="1097"/>
      <c r="TNR54" s="1097"/>
      <c r="TNS54" s="1097"/>
      <c r="TNT54" s="1097"/>
      <c r="TNU54" s="1097"/>
      <c r="TNV54" s="1097"/>
      <c r="TNW54" s="1097"/>
      <c r="TNX54" s="1097"/>
      <c r="TNY54" s="1097"/>
      <c r="TNZ54" s="1097"/>
      <c r="TOA54" s="1097"/>
      <c r="TOB54" s="1097"/>
      <c r="TOC54" s="1097"/>
      <c r="TOD54" s="1097"/>
      <c r="TOE54" s="1097"/>
      <c r="TOF54" s="1097"/>
      <c r="TOG54" s="1097"/>
      <c r="TOH54" s="1097"/>
      <c r="TOI54" s="1097"/>
      <c r="TOJ54" s="1097"/>
      <c r="TOK54" s="1097"/>
      <c r="TOL54" s="1097"/>
      <c r="TOM54" s="1097"/>
      <c r="TON54" s="1097"/>
      <c r="TOO54" s="1097"/>
      <c r="TOP54" s="1097"/>
      <c r="TOQ54" s="1097"/>
      <c r="TOR54" s="1097"/>
      <c r="TOS54" s="1097"/>
      <c r="TOT54" s="1097"/>
      <c r="TOU54" s="1097"/>
      <c r="TOV54" s="1097"/>
      <c r="TOW54" s="1097"/>
      <c r="TOX54" s="1097"/>
      <c r="TOY54" s="1097"/>
      <c r="TOZ54" s="1097"/>
      <c r="TPA54" s="1097"/>
      <c r="TPB54" s="1097"/>
      <c r="TPC54" s="1097"/>
      <c r="TPD54" s="1097"/>
      <c r="TPE54" s="1097"/>
      <c r="TPF54" s="1097"/>
      <c r="TPG54" s="1097"/>
      <c r="TPH54" s="1097"/>
      <c r="TPI54" s="1097"/>
      <c r="TPJ54" s="1097"/>
      <c r="TPK54" s="1097"/>
      <c r="TPL54" s="1097"/>
      <c r="TPM54" s="1097"/>
      <c r="TPN54" s="1097"/>
      <c r="TPO54" s="1097"/>
      <c r="TPP54" s="1097"/>
      <c r="TPQ54" s="1097"/>
      <c r="TPR54" s="1097"/>
      <c r="TPS54" s="1097"/>
      <c r="TPT54" s="1097"/>
      <c r="TPU54" s="1097"/>
      <c r="TPV54" s="1097"/>
      <c r="TPW54" s="1097"/>
      <c r="TPX54" s="1097"/>
      <c r="TPY54" s="1097"/>
      <c r="TPZ54" s="1097"/>
      <c r="TQA54" s="1097"/>
      <c r="TQB54" s="1097"/>
      <c r="TQC54" s="1097"/>
      <c r="TQD54" s="1097"/>
      <c r="TQE54" s="1097"/>
      <c r="TQF54" s="1097"/>
      <c r="TQG54" s="1097"/>
      <c r="TQH54" s="1097"/>
      <c r="TQI54" s="1097"/>
      <c r="TQJ54" s="1097"/>
      <c r="TQK54" s="1097"/>
      <c r="TQL54" s="1097"/>
      <c r="TQM54" s="1097"/>
      <c r="TQN54" s="1097"/>
      <c r="TQO54" s="1097"/>
      <c r="TQP54" s="1097"/>
      <c r="TQQ54" s="1097"/>
      <c r="TQR54" s="1097"/>
      <c r="TQS54" s="1097"/>
      <c r="TQT54" s="1097"/>
      <c r="TQU54" s="1097"/>
      <c r="TQV54" s="1097"/>
      <c r="TQW54" s="1097"/>
      <c r="TQX54" s="1097"/>
      <c r="TQY54" s="1097"/>
      <c r="TQZ54" s="1097"/>
      <c r="TRA54" s="1097"/>
      <c r="TRB54" s="1097"/>
      <c r="TRC54" s="1097"/>
      <c r="TRD54" s="1097"/>
      <c r="TRE54" s="1097"/>
      <c r="TRF54" s="1097"/>
      <c r="TRG54" s="1097"/>
      <c r="TRH54" s="1097"/>
      <c r="TRI54" s="1097"/>
      <c r="TRJ54" s="1097"/>
      <c r="TRK54" s="1097"/>
      <c r="TRL54" s="1097"/>
      <c r="TRM54" s="1097"/>
      <c r="TRN54" s="1097"/>
      <c r="TRO54" s="1097"/>
      <c r="TRP54" s="1097"/>
      <c r="TRQ54" s="1097"/>
      <c r="TRR54" s="1097"/>
      <c r="TRS54" s="1097"/>
      <c r="TRT54" s="1097"/>
      <c r="TRU54" s="1097"/>
      <c r="TRV54" s="1097"/>
      <c r="TRW54" s="1097"/>
      <c r="TRX54" s="1097"/>
      <c r="TRY54" s="1097"/>
      <c r="TRZ54" s="1097"/>
      <c r="TSA54" s="1097"/>
      <c r="TSB54" s="1097"/>
      <c r="TSC54" s="1097"/>
      <c r="TSD54" s="1097"/>
      <c r="TSE54" s="1097"/>
      <c r="TSF54" s="1097"/>
      <c r="TSG54" s="1097"/>
      <c r="TSH54" s="1097"/>
      <c r="TSI54" s="1097"/>
      <c r="TSJ54" s="1097"/>
      <c r="TSK54" s="1097"/>
      <c r="TSL54" s="1097"/>
      <c r="TSM54" s="1097"/>
      <c r="TSN54" s="1097"/>
      <c r="TSO54" s="1097"/>
      <c r="TSP54" s="1097"/>
      <c r="TSQ54" s="1097"/>
      <c r="TSR54" s="1097"/>
      <c r="TSS54" s="1097"/>
      <c r="TST54" s="1097"/>
      <c r="TSU54" s="1097"/>
      <c r="TSV54" s="1097"/>
      <c r="TSW54" s="1097"/>
      <c r="TSX54" s="1097"/>
      <c r="TSY54" s="1097"/>
      <c r="TSZ54" s="1097"/>
      <c r="TTA54" s="1097"/>
      <c r="TTB54" s="1097"/>
      <c r="TTC54" s="1097"/>
      <c r="TTD54" s="1097"/>
      <c r="TTE54" s="1097"/>
      <c r="TTF54" s="1097"/>
      <c r="TTG54" s="1097"/>
      <c r="TTH54" s="1097"/>
      <c r="TTI54" s="1097"/>
      <c r="TTJ54" s="1097"/>
      <c r="TTK54" s="1097"/>
      <c r="TTL54" s="1097"/>
      <c r="TTM54" s="1097"/>
      <c r="TTN54" s="1097"/>
      <c r="TTO54" s="1097"/>
      <c r="TTP54" s="1097"/>
      <c r="TTQ54" s="1097"/>
      <c r="TTR54" s="1097"/>
      <c r="TTS54" s="1097"/>
      <c r="TTT54" s="1097"/>
      <c r="TTU54" s="1097"/>
      <c r="TTV54" s="1097"/>
      <c r="TTW54" s="1097"/>
      <c r="TTX54" s="1097"/>
      <c r="TTY54" s="1097"/>
      <c r="TTZ54" s="1097"/>
      <c r="TUA54" s="1097"/>
      <c r="TUB54" s="1097"/>
      <c r="TUC54" s="1097"/>
      <c r="TUD54" s="1097"/>
      <c r="TUE54" s="1097"/>
      <c r="TUF54" s="1097"/>
      <c r="TUG54" s="1097"/>
      <c r="TUH54" s="1097"/>
      <c r="TUI54" s="1097"/>
      <c r="TUJ54" s="1097"/>
      <c r="TUK54" s="1097"/>
      <c r="TUL54" s="1097"/>
      <c r="TUM54" s="1097"/>
      <c r="TUN54" s="1097"/>
      <c r="TUO54" s="1097"/>
      <c r="TUP54" s="1097"/>
      <c r="TUQ54" s="1097"/>
      <c r="TUR54" s="1097"/>
      <c r="TUS54" s="1097"/>
      <c r="TUT54" s="1097"/>
      <c r="TUU54" s="1097"/>
      <c r="TUV54" s="1097"/>
      <c r="TUW54" s="1097"/>
      <c r="TUX54" s="1097"/>
      <c r="TUY54" s="1097"/>
      <c r="TUZ54" s="1097"/>
      <c r="TVA54" s="1097"/>
      <c r="TVB54" s="1097"/>
      <c r="TVC54" s="1097"/>
      <c r="TVD54" s="1097"/>
      <c r="TVE54" s="1097"/>
      <c r="TVF54" s="1097"/>
      <c r="TVG54" s="1097"/>
      <c r="TVH54" s="1097"/>
      <c r="TVI54" s="1097"/>
      <c r="TVJ54" s="1097"/>
      <c r="TVK54" s="1097"/>
      <c r="TVL54" s="1097"/>
      <c r="TVM54" s="1097"/>
      <c r="TVN54" s="1097"/>
      <c r="TVO54" s="1097"/>
      <c r="TVP54" s="1097"/>
      <c r="TVQ54" s="1097"/>
      <c r="TVR54" s="1097"/>
      <c r="TVS54" s="1097"/>
      <c r="TVT54" s="1097"/>
      <c r="TVU54" s="1097"/>
      <c r="TVV54" s="1097"/>
      <c r="TVW54" s="1097"/>
      <c r="TVX54" s="1097"/>
      <c r="TVY54" s="1097"/>
      <c r="TVZ54" s="1097"/>
      <c r="TWA54" s="1097"/>
      <c r="TWB54" s="1097"/>
      <c r="TWC54" s="1097"/>
      <c r="TWD54" s="1097"/>
      <c r="TWE54" s="1097"/>
      <c r="TWF54" s="1097"/>
      <c r="TWG54" s="1097"/>
      <c r="TWH54" s="1097"/>
      <c r="TWI54" s="1097"/>
      <c r="TWJ54" s="1097"/>
      <c r="TWK54" s="1097"/>
      <c r="TWL54" s="1097"/>
      <c r="TWM54" s="1097"/>
      <c r="TWN54" s="1097"/>
      <c r="TWO54" s="1097"/>
      <c r="TWP54" s="1097"/>
      <c r="TWQ54" s="1097"/>
      <c r="TWR54" s="1097"/>
      <c r="TWS54" s="1097"/>
      <c r="TWT54" s="1097"/>
      <c r="TWU54" s="1097"/>
      <c r="TWV54" s="1097"/>
      <c r="TWW54" s="1097"/>
      <c r="TWX54" s="1097"/>
      <c r="TWY54" s="1097"/>
      <c r="TWZ54" s="1097"/>
      <c r="TXA54" s="1097"/>
      <c r="TXB54" s="1097"/>
      <c r="TXC54" s="1097"/>
      <c r="TXD54" s="1097"/>
      <c r="TXE54" s="1097"/>
      <c r="TXF54" s="1097"/>
      <c r="TXG54" s="1097"/>
      <c r="TXH54" s="1097"/>
      <c r="TXI54" s="1097"/>
      <c r="TXJ54" s="1097"/>
      <c r="TXK54" s="1097"/>
      <c r="TXL54" s="1097"/>
      <c r="TXM54" s="1097"/>
      <c r="TXN54" s="1097"/>
      <c r="TXO54" s="1097"/>
      <c r="TXP54" s="1097"/>
      <c r="TXQ54" s="1097"/>
      <c r="TXR54" s="1097"/>
      <c r="TXS54" s="1097"/>
      <c r="TXT54" s="1097"/>
      <c r="TXU54" s="1097"/>
      <c r="TXV54" s="1097"/>
      <c r="TXW54" s="1097"/>
      <c r="TXX54" s="1097"/>
      <c r="TXY54" s="1097"/>
      <c r="TXZ54" s="1097"/>
      <c r="TYA54" s="1097"/>
      <c r="TYB54" s="1097"/>
      <c r="TYC54" s="1097"/>
      <c r="TYD54" s="1097"/>
      <c r="TYE54" s="1097"/>
      <c r="TYF54" s="1097"/>
      <c r="TYG54" s="1097"/>
      <c r="TYH54" s="1097"/>
      <c r="TYI54" s="1097"/>
      <c r="TYJ54" s="1097"/>
      <c r="TYK54" s="1097"/>
      <c r="TYL54" s="1097"/>
      <c r="TYM54" s="1097"/>
      <c r="TYN54" s="1097"/>
      <c r="TYO54" s="1097"/>
      <c r="TYP54" s="1097"/>
      <c r="TYQ54" s="1097"/>
      <c r="TYR54" s="1097"/>
      <c r="TYS54" s="1097"/>
      <c r="TYT54" s="1097"/>
      <c r="TYU54" s="1097"/>
      <c r="TYV54" s="1097"/>
      <c r="TYW54" s="1097"/>
      <c r="TYX54" s="1097"/>
      <c r="TYY54" s="1097"/>
      <c r="TYZ54" s="1097"/>
      <c r="TZA54" s="1097"/>
      <c r="TZB54" s="1097"/>
      <c r="TZC54" s="1097"/>
      <c r="TZD54" s="1097"/>
      <c r="TZE54" s="1097"/>
      <c r="TZF54" s="1097"/>
      <c r="TZG54" s="1097"/>
      <c r="TZH54" s="1097"/>
      <c r="TZI54" s="1097"/>
      <c r="TZJ54" s="1097"/>
      <c r="TZK54" s="1097"/>
      <c r="TZL54" s="1097"/>
      <c r="TZM54" s="1097"/>
      <c r="TZN54" s="1097"/>
      <c r="TZO54" s="1097"/>
      <c r="TZP54" s="1097"/>
      <c r="TZQ54" s="1097"/>
      <c r="TZR54" s="1097"/>
      <c r="TZS54" s="1097"/>
      <c r="TZT54" s="1097"/>
      <c r="TZU54" s="1097"/>
      <c r="TZV54" s="1097"/>
      <c r="TZW54" s="1097"/>
      <c r="TZX54" s="1097"/>
      <c r="TZY54" s="1097"/>
      <c r="TZZ54" s="1097"/>
      <c r="UAA54" s="1097"/>
      <c r="UAB54" s="1097"/>
      <c r="UAC54" s="1097"/>
      <c r="UAD54" s="1097"/>
      <c r="UAE54" s="1097"/>
      <c r="UAF54" s="1097"/>
      <c r="UAG54" s="1097"/>
      <c r="UAH54" s="1097"/>
      <c r="UAI54" s="1097"/>
      <c r="UAJ54" s="1097"/>
      <c r="UAK54" s="1097"/>
      <c r="UAL54" s="1097"/>
      <c r="UAM54" s="1097"/>
      <c r="UAN54" s="1097"/>
      <c r="UAO54" s="1097"/>
      <c r="UAP54" s="1097"/>
      <c r="UAQ54" s="1097"/>
      <c r="UAR54" s="1097"/>
      <c r="UAS54" s="1097"/>
      <c r="UAT54" s="1097"/>
      <c r="UAU54" s="1097"/>
      <c r="UAV54" s="1097"/>
      <c r="UAW54" s="1097"/>
      <c r="UAX54" s="1097"/>
      <c r="UAY54" s="1097"/>
      <c r="UAZ54" s="1097"/>
      <c r="UBA54" s="1097"/>
      <c r="UBB54" s="1097"/>
      <c r="UBC54" s="1097"/>
      <c r="UBD54" s="1097"/>
      <c r="UBE54" s="1097"/>
      <c r="UBF54" s="1097"/>
      <c r="UBG54" s="1097"/>
      <c r="UBH54" s="1097"/>
      <c r="UBI54" s="1097"/>
      <c r="UBJ54" s="1097"/>
      <c r="UBK54" s="1097"/>
      <c r="UBL54" s="1097"/>
      <c r="UBM54" s="1097"/>
      <c r="UBN54" s="1097"/>
      <c r="UBO54" s="1097"/>
      <c r="UBP54" s="1097"/>
      <c r="UBQ54" s="1097"/>
      <c r="UBR54" s="1097"/>
      <c r="UBS54" s="1097"/>
      <c r="UBT54" s="1097"/>
      <c r="UBU54" s="1097"/>
      <c r="UBV54" s="1097"/>
      <c r="UBW54" s="1097"/>
      <c r="UBX54" s="1097"/>
      <c r="UBY54" s="1097"/>
      <c r="UBZ54" s="1097"/>
      <c r="UCA54" s="1097"/>
      <c r="UCB54" s="1097"/>
      <c r="UCC54" s="1097"/>
      <c r="UCD54" s="1097"/>
      <c r="UCE54" s="1097"/>
      <c r="UCF54" s="1097"/>
      <c r="UCG54" s="1097"/>
      <c r="UCH54" s="1097"/>
      <c r="UCI54" s="1097"/>
      <c r="UCJ54" s="1097"/>
      <c r="UCK54" s="1097"/>
      <c r="UCL54" s="1097"/>
      <c r="UCM54" s="1097"/>
      <c r="UCN54" s="1097"/>
      <c r="UCO54" s="1097"/>
      <c r="UCP54" s="1097"/>
      <c r="UCQ54" s="1097"/>
      <c r="UCR54" s="1097"/>
      <c r="UCS54" s="1097"/>
      <c r="UCT54" s="1097"/>
      <c r="UCU54" s="1097"/>
      <c r="UCV54" s="1097"/>
      <c r="UCW54" s="1097"/>
      <c r="UCX54" s="1097"/>
      <c r="UCY54" s="1097"/>
      <c r="UCZ54" s="1097"/>
      <c r="UDA54" s="1097"/>
      <c r="UDB54" s="1097"/>
      <c r="UDC54" s="1097"/>
      <c r="UDD54" s="1097"/>
      <c r="UDE54" s="1097"/>
      <c r="UDF54" s="1097"/>
      <c r="UDG54" s="1097"/>
      <c r="UDH54" s="1097"/>
      <c r="UDI54" s="1097"/>
      <c r="UDJ54" s="1097"/>
      <c r="UDK54" s="1097"/>
      <c r="UDL54" s="1097"/>
      <c r="UDM54" s="1097"/>
      <c r="UDN54" s="1097"/>
      <c r="UDO54" s="1097"/>
      <c r="UDP54" s="1097"/>
      <c r="UDQ54" s="1097"/>
      <c r="UDR54" s="1097"/>
      <c r="UDS54" s="1097"/>
      <c r="UDT54" s="1097"/>
      <c r="UDU54" s="1097"/>
      <c r="UDV54" s="1097"/>
      <c r="UDW54" s="1097"/>
      <c r="UDX54" s="1097"/>
      <c r="UDY54" s="1097"/>
      <c r="UDZ54" s="1097"/>
      <c r="UEA54" s="1097"/>
      <c r="UEB54" s="1097"/>
      <c r="UEC54" s="1097"/>
      <c r="UED54" s="1097"/>
      <c r="UEE54" s="1097"/>
      <c r="UEO54" s="1097"/>
      <c r="UEP54" s="1097"/>
      <c r="UEQ54" s="1097"/>
      <c r="UER54" s="1097"/>
      <c r="UES54" s="1097"/>
      <c r="UET54" s="1097"/>
      <c r="UEU54" s="1097"/>
      <c r="UEV54" s="1097"/>
      <c r="UEW54" s="1097"/>
      <c r="UEX54" s="1097"/>
      <c r="UEY54" s="1097"/>
      <c r="UEZ54" s="1097"/>
      <c r="UFA54" s="1097"/>
      <c r="UFB54" s="1097"/>
      <c r="UFC54" s="1097"/>
      <c r="UFD54" s="1097"/>
      <c r="UFE54" s="1097"/>
      <c r="UFF54" s="1097"/>
      <c r="UFG54" s="1097"/>
      <c r="UFH54" s="1097"/>
      <c r="UFI54" s="1097"/>
      <c r="UFJ54" s="1097"/>
      <c r="UFK54" s="1097"/>
      <c r="UFL54" s="1097"/>
      <c r="UFM54" s="1097"/>
      <c r="UFN54" s="1097"/>
      <c r="UFO54" s="1097"/>
      <c r="UFP54" s="1097"/>
      <c r="UFQ54" s="1097"/>
      <c r="UFR54" s="1097"/>
      <c r="UFS54" s="1097"/>
      <c r="UFT54" s="1097"/>
      <c r="UFU54" s="1097"/>
      <c r="UFV54" s="1097"/>
      <c r="UFW54" s="1097"/>
      <c r="UFX54" s="1097"/>
      <c r="UFY54" s="1097"/>
      <c r="UFZ54" s="1097"/>
      <c r="UGA54" s="1097"/>
      <c r="UGB54" s="1097"/>
      <c r="UGC54" s="1097"/>
      <c r="UGD54" s="1097"/>
      <c r="UGE54" s="1097"/>
      <c r="UGF54" s="1097"/>
      <c r="UGG54" s="1097"/>
      <c r="UGH54" s="1097"/>
      <c r="UGI54" s="1097"/>
      <c r="UGJ54" s="1097"/>
      <c r="UGK54" s="1097"/>
      <c r="UGL54" s="1097"/>
      <c r="UGM54" s="1097"/>
      <c r="UGN54" s="1097"/>
      <c r="UGO54" s="1097"/>
      <c r="UGP54" s="1097"/>
      <c r="UGQ54" s="1097"/>
      <c r="UGR54" s="1097"/>
      <c r="UGS54" s="1097"/>
      <c r="UGT54" s="1097"/>
      <c r="UGU54" s="1097"/>
      <c r="UGV54" s="1097"/>
      <c r="UGW54" s="1097"/>
      <c r="UGX54" s="1097"/>
      <c r="UGY54" s="1097"/>
      <c r="UGZ54" s="1097"/>
      <c r="UHA54" s="1097"/>
      <c r="UHB54" s="1097"/>
      <c r="UHC54" s="1097"/>
      <c r="UHD54" s="1097"/>
      <c r="UHE54" s="1097"/>
      <c r="UHF54" s="1097"/>
      <c r="UHG54" s="1097"/>
      <c r="UHH54" s="1097"/>
      <c r="UHI54" s="1097"/>
      <c r="UHJ54" s="1097"/>
      <c r="UHK54" s="1097"/>
      <c r="UHL54" s="1097"/>
      <c r="UHM54" s="1097"/>
      <c r="UHN54" s="1097"/>
      <c r="UHO54" s="1097"/>
      <c r="UHP54" s="1097"/>
      <c r="UHQ54" s="1097"/>
      <c r="UHR54" s="1097"/>
      <c r="UHS54" s="1097"/>
      <c r="UHT54" s="1097"/>
      <c r="UHU54" s="1097"/>
      <c r="UHV54" s="1097"/>
      <c r="UHW54" s="1097"/>
      <c r="UHX54" s="1097"/>
      <c r="UHY54" s="1097"/>
      <c r="UHZ54" s="1097"/>
      <c r="UIA54" s="1097"/>
      <c r="UIB54" s="1097"/>
      <c r="UIC54" s="1097"/>
      <c r="UID54" s="1097"/>
      <c r="UIE54" s="1097"/>
      <c r="UIF54" s="1097"/>
      <c r="UIG54" s="1097"/>
      <c r="UIH54" s="1097"/>
      <c r="UII54" s="1097"/>
      <c r="UIJ54" s="1097"/>
      <c r="UIK54" s="1097"/>
      <c r="UIL54" s="1097"/>
      <c r="UIM54" s="1097"/>
      <c r="UIN54" s="1097"/>
      <c r="UIO54" s="1097"/>
      <c r="UIP54" s="1097"/>
      <c r="UIQ54" s="1097"/>
      <c r="UIR54" s="1097"/>
      <c r="UIS54" s="1097"/>
      <c r="UIT54" s="1097"/>
      <c r="UIU54" s="1097"/>
      <c r="UIV54" s="1097"/>
      <c r="UIW54" s="1097"/>
      <c r="UIX54" s="1097"/>
      <c r="UIY54" s="1097"/>
      <c r="UIZ54" s="1097"/>
      <c r="UJA54" s="1097"/>
      <c r="UJB54" s="1097"/>
      <c r="UJC54" s="1097"/>
      <c r="UJD54" s="1097"/>
      <c r="UJE54" s="1097"/>
      <c r="UJF54" s="1097"/>
      <c r="UJG54" s="1097"/>
      <c r="UJH54" s="1097"/>
      <c r="UJI54" s="1097"/>
      <c r="UJJ54" s="1097"/>
      <c r="UJK54" s="1097"/>
      <c r="UJL54" s="1097"/>
      <c r="UJM54" s="1097"/>
      <c r="UJN54" s="1097"/>
      <c r="UJO54" s="1097"/>
      <c r="UJP54" s="1097"/>
      <c r="UJQ54" s="1097"/>
      <c r="UJR54" s="1097"/>
      <c r="UJS54" s="1097"/>
      <c r="UJT54" s="1097"/>
      <c r="UJU54" s="1097"/>
      <c r="UJV54" s="1097"/>
      <c r="UJW54" s="1097"/>
      <c r="UJX54" s="1097"/>
      <c r="UJY54" s="1097"/>
      <c r="UJZ54" s="1097"/>
      <c r="UKA54" s="1097"/>
      <c r="UKB54" s="1097"/>
      <c r="UKC54" s="1097"/>
      <c r="UKD54" s="1097"/>
      <c r="UKE54" s="1097"/>
      <c r="UKF54" s="1097"/>
      <c r="UKG54" s="1097"/>
      <c r="UKH54" s="1097"/>
      <c r="UKI54" s="1097"/>
      <c r="UKJ54" s="1097"/>
      <c r="UKK54" s="1097"/>
      <c r="UKL54" s="1097"/>
      <c r="UKM54" s="1097"/>
      <c r="UKN54" s="1097"/>
      <c r="UKO54" s="1097"/>
      <c r="UKP54" s="1097"/>
      <c r="UKQ54" s="1097"/>
      <c r="UKR54" s="1097"/>
      <c r="UKS54" s="1097"/>
      <c r="UKT54" s="1097"/>
      <c r="UKU54" s="1097"/>
      <c r="UKV54" s="1097"/>
      <c r="UKW54" s="1097"/>
      <c r="UKX54" s="1097"/>
      <c r="UKY54" s="1097"/>
      <c r="UKZ54" s="1097"/>
      <c r="ULA54" s="1097"/>
      <c r="ULB54" s="1097"/>
      <c r="ULC54" s="1097"/>
      <c r="ULD54" s="1097"/>
      <c r="ULE54" s="1097"/>
      <c r="ULF54" s="1097"/>
      <c r="ULG54" s="1097"/>
      <c r="ULH54" s="1097"/>
      <c r="ULI54" s="1097"/>
      <c r="ULJ54" s="1097"/>
      <c r="ULK54" s="1097"/>
      <c r="ULL54" s="1097"/>
      <c r="ULM54" s="1097"/>
      <c r="ULN54" s="1097"/>
      <c r="ULO54" s="1097"/>
      <c r="ULP54" s="1097"/>
      <c r="ULQ54" s="1097"/>
      <c r="ULR54" s="1097"/>
      <c r="ULS54" s="1097"/>
      <c r="ULT54" s="1097"/>
      <c r="ULU54" s="1097"/>
      <c r="ULV54" s="1097"/>
      <c r="ULW54" s="1097"/>
      <c r="ULX54" s="1097"/>
      <c r="ULY54" s="1097"/>
      <c r="ULZ54" s="1097"/>
      <c r="UMA54" s="1097"/>
      <c r="UMB54" s="1097"/>
      <c r="UMC54" s="1097"/>
      <c r="UMD54" s="1097"/>
      <c r="UME54" s="1097"/>
      <c r="UMF54" s="1097"/>
      <c r="UMG54" s="1097"/>
      <c r="UMH54" s="1097"/>
      <c r="UMI54" s="1097"/>
      <c r="UMJ54" s="1097"/>
      <c r="UMK54" s="1097"/>
      <c r="UML54" s="1097"/>
      <c r="UMM54" s="1097"/>
      <c r="UMN54" s="1097"/>
      <c r="UMO54" s="1097"/>
      <c r="UMP54" s="1097"/>
      <c r="UMQ54" s="1097"/>
      <c r="UMR54" s="1097"/>
      <c r="UMS54" s="1097"/>
      <c r="UMT54" s="1097"/>
      <c r="UMU54" s="1097"/>
      <c r="UMV54" s="1097"/>
      <c r="UMW54" s="1097"/>
      <c r="UMX54" s="1097"/>
      <c r="UMY54" s="1097"/>
      <c r="UMZ54" s="1097"/>
      <c r="UNA54" s="1097"/>
      <c r="UNB54" s="1097"/>
      <c r="UNC54" s="1097"/>
      <c r="UND54" s="1097"/>
      <c r="UNE54" s="1097"/>
      <c r="UNF54" s="1097"/>
      <c r="UNG54" s="1097"/>
      <c r="UNH54" s="1097"/>
      <c r="UNI54" s="1097"/>
      <c r="UNJ54" s="1097"/>
      <c r="UNK54" s="1097"/>
      <c r="UNL54" s="1097"/>
      <c r="UNM54" s="1097"/>
      <c r="UNN54" s="1097"/>
      <c r="UNO54" s="1097"/>
      <c r="UNP54" s="1097"/>
      <c r="UNQ54" s="1097"/>
      <c r="UNR54" s="1097"/>
      <c r="UNS54" s="1097"/>
      <c r="UNT54" s="1097"/>
      <c r="UNU54" s="1097"/>
      <c r="UNV54" s="1097"/>
      <c r="UNW54" s="1097"/>
      <c r="UNX54" s="1097"/>
      <c r="UNY54" s="1097"/>
      <c r="UNZ54" s="1097"/>
      <c r="UOA54" s="1097"/>
      <c r="UOB54" s="1097"/>
      <c r="UOC54" s="1097"/>
      <c r="UOD54" s="1097"/>
      <c r="UOE54" s="1097"/>
      <c r="UOF54" s="1097"/>
      <c r="UOG54" s="1097"/>
      <c r="UOH54" s="1097"/>
      <c r="UOI54" s="1097"/>
      <c r="UOJ54" s="1097"/>
      <c r="UOK54" s="1097"/>
      <c r="UOL54" s="1097"/>
      <c r="UOM54" s="1097"/>
      <c r="UON54" s="1097"/>
      <c r="UOO54" s="1097"/>
      <c r="UOP54" s="1097"/>
      <c r="UOQ54" s="1097"/>
      <c r="UOR54" s="1097"/>
      <c r="UOS54" s="1097"/>
      <c r="UOT54" s="1097"/>
      <c r="UOU54" s="1097"/>
      <c r="UOV54" s="1097"/>
      <c r="UOW54" s="1097"/>
      <c r="UOX54" s="1097"/>
      <c r="UOY54" s="1097"/>
      <c r="UOZ54" s="1097"/>
      <c r="UPA54" s="1097"/>
      <c r="UPB54" s="1097"/>
      <c r="UPC54" s="1097"/>
      <c r="UPD54" s="1097"/>
      <c r="UPE54" s="1097"/>
      <c r="UPF54" s="1097"/>
      <c r="UPG54" s="1097"/>
      <c r="UPH54" s="1097"/>
      <c r="UPI54" s="1097"/>
      <c r="UPJ54" s="1097"/>
      <c r="UPK54" s="1097"/>
      <c r="UPL54" s="1097"/>
      <c r="UPM54" s="1097"/>
      <c r="UPN54" s="1097"/>
      <c r="UPO54" s="1097"/>
      <c r="UPP54" s="1097"/>
      <c r="UPQ54" s="1097"/>
      <c r="UPR54" s="1097"/>
      <c r="UPS54" s="1097"/>
      <c r="UPT54" s="1097"/>
      <c r="UPU54" s="1097"/>
      <c r="UPV54" s="1097"/>
      <c r="UPW54" s="1097"/>
      <c r="UPX54" s="1097"/>
      <c r="UPY54" s="1097"/>
      <c r="UPZ54" s="1097"/>
      <c r="UQA54" s="1097"/>
      <c r="UQB54" s="1097"/>
      <c r="UQC54" s="1097"/>
      <c r="UQD54" s="1097"/>
      <c r="UQE54" s="1097"/>
      <c r="UQF54" s="1097"/>
      <c r="UQG54" s="1097"/>
      <c r="UQH54" s="1097"/>
      <c r="UQI54" s="1097"/>
      <c r="UQJ54" s="1097"/>
      <c r="UQK54" s="1097"/>
      <c r="UQL54" s="1097"/>
      <c r="UQM54" s="1097"/>
      <c r="UQN54" s="1097"/>
      <c r="UQO54" s="1097"/>
      <c r="UQP54" s="1097"/>
      <c r="UQQ54" s="1097"/>
      <c r="UQR54" s="1097"/>
      <c r="UQS54" s="1097"/>
      <c r="UQT54" s="1097"/>
      <c r="UQU54" s="1097"/>
      <c r="UQV54" s="1097"/>
      <c r="UQW54" s="1097"/>
      <c r="UQX54" s="1097"/>
      <c r="UQY54" s="1097"/>
      <c r="UQZ54" s="1097"/>
      <c r="URA54" s="1097"/>
      <c r="URB54" s="1097"/>
      <c r="URC54" s="1097"/>
      <c r="URD54" s="1097"/>
      <c r="URE54" s="1097"/>
      <c r="URF54" s="1097"/>
      <c r="URG54" s="1097"/>
      <c r="URH54" s="1097"/>
      <c r="URI54" s="1097"/>
      <c r="URJ54" s="1097"/>
      <c r="URK54" s="1097"/>
      <c r="URL54" s="1097"/>
      <c r="URM54" s="1097"/>
      <c r="URN54" s="1097"/>
      <c r="URO54" s="1097"/>
      <c r="URP54" s="1097"/>
      <c r="URQ54" s="1097"/>
      <c r="URR54" s="1097"/>
      <c r="URS54" s="1097"/>
      <c r="URT54" s="1097"/>
      <c r="URU54" s="1097"/>
      <c r="URV54" s="1097"/>
      <c r="URW54" s="1097"/>
      <c r="URX54" s="1097"/>
      <c r="URY54" s="1097"/>
      <c r="URZ54" s="1097"/>
      <c r="USA54" s="1097"/>
      <c r="USB54" s="1097"/>
      <c r="USC54" s="1097"/>
      <c r="USD54" s="1097"/>
      <c r="USE54" s="1097"/>
      <c r="USF54" s="1097"/>
      <c r="USG54" s="1097"/>
      <c r="USH54" s="1097"/>
      <c r="USI54" s="1097"/>
      <c r="USJ54" s="1097"/>
      <c r="USK54" s="1097"/>
      <c r="USL54" s="1097"/>
      <c r="USM54" s="1097"/>
      <c r="USN54" s="1097"/>
      <c r="USO54" s="1097"/>
      <c r="USP54" s="1097"/>
      <c r="USQ54" s="1097"/>
      <c r="USR54" s="1097"/>
      <c r="USS54" s="1097"/>
      <c r="UST54" s="1097"/>
      <c r="USU54" s="1097"/>
      <c r="USV54" s="1097"/>
      <c r="USW54" s="1097"/>
      <c r="USX54" s="1097"/>
      <c r="USY54" s="1097"/>
      <c r="USZ54" s="1097"/>
      <c r="UTA54" s="1097"/>
      <c r="UTB54" s="1097"/>
      <c r="UTC54" s="1097"/>
      <c r="UTD54" s="1097"/>
      <c r="UTE54" s="1097"/>
      <c r="UTF54" s="1097"/>
      <c r="UTG54" s="1097"/>
      <c r="UTH54" s="1097"/>
      <c r="UTI54" s="1097"/>
      <c r="UTJ54" s="1097"/>
      <c r="UTK54" s="1097"/>
      <c r="UTL54" s="1097"/>
      <c r="UTM54" s="1097"/>
      <c r="UTN54" s="1097"/>
      <c r="UTO54" s="1097"/>
      <c r="UTP54" s="1097"/>
      <c r="UTQ54" s="1097"/>
      <c r="UTR54" s="1097"/>
      <c r="UTS54" s="1097"/>
      <c r="UTT54" s="1097"/>
      <c r="UTU54" s="1097"/>
      <c r="UTV54" s="1097"/>
      <c r="UTW54" s="1097"/>
      <c r="UTX54" s="1097"/>
      <c r="UTY54" s="1097"/>
      <c r="UTZ54" s="1097"/>
      <c r="UUA54" s="1097"/>
      <c r="UUB54" s="1097"/>
      <c r="UUC54" s="1097"/>
      <c r="UUD54" s="1097"/>
      <c r="UUE54" s="1097"/>
      <c r="UUF54" s="1097"/>
      <c r="UUG54" s="1097"/>
      <c r="UUH54" s="1097"/>
      <c r="UUI54" s="1097"/>
      <c r="UUJ54" s="1097"/>
      <c r="UUK54" s="1097"/>
      <c r="UUL54" s="1097"/>
      <c r="UUM54" s="1097"/>
      <c r="UUN54" s="1097"/>
      <c r="UUO54" s="1097"/>
      <c r="UUP54" s="1097"/>
      <c r="UUQ54" s="1097"/>
      <c r="UUR54" s="1097"/>
      <c r="UUS54" s="1097"/>
      <c r="UUT54" s="1097"/>
      <c r="UUU54" s="1097"/>
      <c r="UUV54" s="1097"/>
      <c r="UUW54" s="1097"/>
      <c r="UUX54" s="1097"/>
      <c r="UUY54" s="1097"/>
      <c r="UUZ54" s="1097"/>
      <c r="UVA54" s="1097"/>
      <c r="UVB54" s="1097"/>
      <c r="UVC54" s="1097"/>
      <c r="UVD54" s="1097"/>
      <c r="UVE54" s="1097"/>
      <c r="UVF54" s="1097"/>
      <c r="UVG54" s="1097"/>
      <c r="UVH54" s="1097"/>
      <c r="UVI54" s="1097"/>
      <c r="UVJ54" s="1097"/>
      <c r="UVK54" s="1097"/>
      <c r="UVL54" s="1097"/>
      <c r="UVM54" s="1097"/>
      <c r="UVN54" s="1097"/>
      <c r="UVO54" s="1097"/>
      <c r="UVP54" s="1097"/>
      <c r="UVQ54" s="1097"/>
      <c r="UVR54" s="1097"/>
      <c r="UVS54" s="1097"/>
      <c r="UVT54" s="1097"/>
      <c r="UVU54" s="1097"/>
      <c r="UVV54" s="1097"/>
      <c r="UVW54" s="1097"/>
      <c r="UVX54" s="1097"/>
      <c r="UVY54" s="1097"/>
      <c r="UVZ54" s="1097"/>
      <c r="UWA54" s="1097"/>
      <c r="UWB54" s="1097"/>
      <c r="UWC54" s="1097"/>
      <c r="UWD54" s="1097"/>
      <c r="UWE54" s="1097"/>
      <c r="UWF54" s="1097"/>
      <c r="UWG54" s="1097"/>
      <c r="UWH54" s="1097"/>
      <c r="UWI54" s="1097"/>
      <c r="UWJ54" s="1097"/>
      <c r="UWK54" s="1097"/>
      <c r="UWL54" s="1097"/>
      <c r="UWM54" s="1097"/>
      <c r="UWN54" s="1097"/>
      <c r="UWO54" s="1097"/>
      <c r="UWP54" s="1097"/>
      <c r="UWQ54" s="1097"/>
      <c r="UWR54" s="1097"/>
      <c r="UWS54" s="1097"/>
      <c r="UWT54" s="1097"/>
      <c r="UWU54" s="1097"/>
      <c r="UWV54" s="1097"/>
      <c r="UWW54" s="1097"/>
      <c r="UWX54" s="1097"/>
      <c r="UWY54" s="1097"/>
      <c r="UWZ54" s="1097"/>
      <c r="UXA54" s="1097"/>
      <c r="UXB54" s="1097"/>
      <c r="UXC54" s="1097"/>
      <c r="UXD54" s="1097"/>
      <c r="UXE54" s="1097"/>
      <c r="UXF54" s="1097"/>
      <c r="UXG54" s="1097"/>
      <c r="UXH54" s="1097"/>
      <c r="UXI54" s="1097"/>
      <c r="UXJ54" s="1097"/>
      <c r="UXK54" s="1097"/>
      <c r="UXL54" s="1097"/>
      <c r="UXM54" s="1097"/>
      <c r="UXN54" s="1097"/>
      <c r="UXO54" s="1097"/>
      <c r="UXP54" s="1097"/>
      <c r="UXQ54" s="1097"/>
      <c r="UXR54" s="1097"/>
      <c r="UXS54" s="1097"/>
      <c r="UXT54" s="1097"/>
      <c r="UXU54" s="1097"/>
      <c r="UXV54" s="1097"/>
      <c r="UXW54" s="1097"/>
      <c r="UXX54" s="1097"/>
      <c r="UXY54" s="1097"/>
      <c r="UXZ54" s="1097"/>
      <c r="UYA54" s="1097"/>
      <c r="UYB54" s="1097"/>
      <c r="UYC54" s="1097"/>
      <c r="UYD54" s="1097"/>
      <c r="UYE54" s="1097"/>
      <c r="UYF54" s="1097"/>
      <c r="UYG54" s="1097"/>
      <c r="UYH54" s="1097"/>
      <c r="UYI54" s="1097"/>
      <c r="UYJ54" s="1097"/>
      <c r="UYK54" s="1097"/>
      <c r="UYL54" s="1097"/>
      <c r="UYM54" s="1097"/>
      <c r="UYN54" s="1097"/>
      <c r="UYO54" s="1097"/>
      <c r="UYP54" s="1097"/>
      <c r="UYQ54" s="1097"/>
      <c r="UYR54" s="1097"/>
      <c r="UYS54" s="1097"/>
      <c r="UYT54" s="1097"/>
      <c r="UYU54" s="1097"/>
      <c r="UYV54" s="1097"/>
      <c r="UYW54" s="1097"/>
      <c r="UYX54" s="1097"/>
      <c r="UYY54" s="1097"/>
      <c r="UYZ54" s="1097"/>
      <c r="UZA54" s="1097"/>
      <c r="UZB54" s="1097"/>
      <c r="UZC54" s="1097"/>
      <c r="UZD54" s="1097"/>
      <c r="UZE54" s="1097"/>
      <c r="UZF54" s="1097"/>
      <c r="UZG54" s="1097"/>
      <c r="UZH54" s="1097"/>
      <c r="UZI54" s="1097"/>
      <c r="UZJ54" s="1097"/>
      <c r="UZK54" s="1097"/>
      <c r="UZL54" s="1097"/>
      <c r="UZM54" s="1097"/>
      <c r="UZN54" s="1097"/>
      <c r="UZO54" s="1097"/>
      <c r="UZP54" s="1097"/>
      <c r="UZQ54" s="1097"/>
      <c r="UZR54" s="1097"/>
      <c r="UZS54" s="1097"/>
      <c r="UZT54" s="1097"/>
      <c r="UZU54" s="1097"/>
      <c r="UZV54" s="1097"/>
      <c r="UZW54" s="1097"/>
      <c r="UZX54" s="1097"/>
      <c r="UZY54" s="1097"/>
      <c r="UZZ54" s="1097"/>
      <c r="VAA54" s="1097"/>
      <c r="VAB54" s="1097"/>
      <c r="VAC54" s="1097"/>
      <c r="VAD54" s="1097"/>
      <c r="VAE54" s="1097"/>
      <c r="VAF54" s="1097"/>
      <c r="VAG54" s="1097"/>
      <c r="VAH54" s="1097"/>
      <c r="VAI54" s="1097"/>
      <c r="VAJ54" s="1097"/>
      <c r="VAK54" s="1097"/>
      <c r="VAL54" s="1097"/>
      <c r="VAM54" s="1097"/>
      <c r="VAN54" s="1097"/>
      <c r="VAO54" s="1097"/>
      <c r="VAP54" s="1097"/>
      <c r="VAQ54" s="1097"/>
      <c r="VAR54" s="1097"/>
      <c r="VAS54" s="1097"/>
      <c r="VAT54" s="1097"/>
      <c r="VAU54" s="1097"/>
      <c r="VAV54" s="1097"/>
      <c r="VAW54" s="1097"/>
      <c r="VAX54" s="1097"/>
      <c r="VAY54" s="1097"/>
      <c r="VAZ54" s="1097"/>
      <c r="VBA54" s="1097"/>
      <c r="VBB54" s="1097"/>
      <c r="VBC54" s="1097"/>
      <c r="VBD54" s="1097"/>
      <c r="VBE54" s="1097"/>
      <c r="VBF54" s="1097"/>
      <c r="VBG54" s="1097"/>
      <c r="VBH54" s="1097"/>
      <c r="VBI54" s="1097"/>
      <c r="VBJ54" s="1097"/>
      <c r="VBK54" s="1097"/>
      <c r="VBL54" s="1097"/>
      <c r="VBM54" s="1097"/>
      <c r="VBN54" s="1097"/>
      <c r="VBO54" s="1097"/>
      <c r="VBP54" s="1097"/>
      <c r="VBQ54" s="1097"/>
      <c r="VBR54" s="1097"/>
      <c r="VBS54" s="1097"/>
      <c r="VBT54" s="1097"/>
      <c r="VBU54" s="1097"/>
      <c r="VBV54" s="1097"/>
      <c r="VBW54" s="1097"/>
      <c r="VBX54" s="1097"/>
      <c r="VBY54" s="1097"/>
      <c r="VBZ54" s="1097"/>
      <c r="VCA54" s="1097"/>
      <c r="VCB54" s="1097"/>
      <c r="VCC54" s="1097"/>
      <c r="VCD54" s="1097"/>
      <c r="VCE54" s="1097"/>
      <c r="VCF54" s="1097"/>
      <c r="VCG54" s="1097"/>
      <c r="VCH54" s="1097"/>
      <c r="VCI54" s="1097"/>
      <c r="VCJ54" s="1097"/>
      <c r="VCK54" s="1097"/>
      <c r="VCL54" s="1097"/>
      <c r="VCM54" s="1097"/>
      <c r="VCN54" s="1097"/>
      <c r="VCO54" s="1097"/>
      <c r="VCP54" s="1097"/>
      <c r="VCQ54" s="1097"/>
      <c r="VCR54" s="1097"/>
      <c r="VCS54" s="1097"/>
      <c r="VCT54" s="1097"/>
      <c r="VCU54" s="1097"/>
      <c r="VCV54" s="1097"/>
      <c r="VCW54" s="1097"/>
      <c r="VCX54" s="1097"/>
      <c r="VCY54" s="1097"/>
      <c r="VCZ54" s="1097"/>
      <c r="VDA54" s="1097"/>
      <c r="VDB54" s="1097"/>
      <c r="VDC54" s="1097"/>
      <c r="VDD54" s="1097"/>
      <c r="VDE54" s="1097"/>
      <c r="VDF54" s="1097"/>
      <c r="VDG54" s="1097"/>
      <c r="VDH54" s="1097"/>
      <c r="VDI54" s="1097"/>
      <c r="VDJ54" s="1097"/>
      <c r="VDK54" s="1097"/>
      <c r="VDL54" s="1097"/>
      <c r="VDM54" s="1097"/>
      <c r="VDN54" s="1097"/>
      <c r="VDO54" s="1097"/>
      <c r="VDP54" s="1097"/>
      <c r="VDQ54" s="1097"/>
      <c r="VDR54" s="1097"/>
      <c r="VDS54" s="1097"/>
      <c r="VDT54" s="1097"/>
      <c r="VDU54" s="1097"/>
      <c r="VDV54" s="1097"/>
      <c r="VDW54" s="1097"/>
      <c r="VDX54" s="1097"/>
      <c r="VDY54" s="1097"/>
      <c r="VDZ54" s="1097"/>
      <c r="VEA54" s="1097"/>
      <c r="VEB54" s="1097"/>
      <c r="VEC54" s="1097"/>
      <c r="VED54" s="1097"/>
      <c r="VEE54" s="1097"/>
      <c r="VEF54" s="1097"/>
      <c r="VEG54" s="1097"/>
      <c r="VEH54" s="1097"/>
      <c r="VEI54" s="1097"/>
      <c r="VEJ54" s="1097"/>
      <c r="VEK54" s="1097"/>
      <c r="VEL54" s="1097"/>
      <c r="VEM54" s="1097"/>
      <c r="VEN54" s="1097"/>
      <c r="VEO54" s="1097"/>
      <c r="VEP54" s="1097"/>
      <c r="VEQ54" s="1097"/>
      <c r="VER54" s="1097"/>
      <c r="VES54" s="1097"/>
      <c r="VET54" s="1097"/>
      <c r="VEU54" s="1097"/>
      <c r="VEV54" s="1097"/>
      <c r="VEW54" s="1097"/>
      <c r="VEX54" s="1097"/>
      <c r="VEY54" s="1097"/>
      <c r="VEZ54" s="1097"/>
      <c r="VFA54" s="1097"/>
      <c r="VFB54" s="1097"/>
      <c r="VFC54" s="1097"/>
      <c r="VFD54" s="1097"/>
      <c r="VFE54" s="1097"/>
      <c r="VFF54" s="1097"/>
      <c r="VFG54" s="1097"/>
      <c r="VFH54" s="1097"/>
      <c r="VFI54" s="1097"/>
      <c r="VFJ54" s="1097"/>
      <c r="VFK54" s="1097"/>
      <c r="VFL54" s="1097"/>
      <c r="VFM54" s="1097"/>
      <c r="VFN54" s="1097"/>
      <c r="VFO54" s="1097"/>
      <c r="VFP54" s="1097"/>
      <c r="VFQ54" s="1097"/>
      <c r="VFR54" s="1097"/>
      <c r="VFS54" s="1097"/>
      <c r="VFT54" s="1097"/>
      <c r="VFU54" s="1097"/>
      <c r="VFV54" s="1097"/>
      <c r="VFW54" s="1097"/>
      <c r="VFX54" s="1097"/>
      <c r="VFY54" s="1097"/>
      <c r="VFZ54" s="1097"/>
      <c r="VGA54" s="1097"/>
      <c r="VGB54" s="1097"/>
      <c r="VGC54" s="1097"/>
      <c r="VGD54" s="1097"/>
      <c r="VGE54" s="1097"/>
      <c r="VGF54" s="1097"/>
      <c r="VGG54" s="1097"/>
      <c r="VGH54" s="1097"/>
      <c r="VGI54" s="1097"/>
      <c r="VGJ54" s="1097"/>
      <c r="VGK54" s="1097"/>
      <c r="VGL54" s="1097"/>
      <c r="VGM54" s="1097"/>
      <c r="VGN54" s="1097"/>
      <c r="VGO54" s="1097"/>
      <c r="VGP54" s="1097"/>
      <c r="VGQ54" s="1097"/>
      <c r="VGR54" s="1097"/>
      <c r="VGS54" s="1097"/>
      <c r="VGT54" s="1097"/>
      <c r="VGU54" s="1097"/>
      <c r="VGV54" s="1097"/>
      <c r="VGW54" s="1097"/>
      <c r="VGX54" s="1097"/>
      <c r="VGY54" s="1097"/>
      <c r="VGZ54" s="1097"/>
      <c r="VHA54" s="1097"/>
      <c r="VHB54" s="1097"/>
      <c r="VHC54" s="1097"/>
      <c r="VHD54" s="1097"/>
      <c r="VHE54" s="1097"/>
      <c r="VHF54" s="1097"/>
      <c r="VHG54" s="1097"/>
      <c r="VHH54" s="1097"/>
      <c r="VHI54" s="1097"/>
      <c r="VHJ54" s="1097"/>
      <c r="VHK54" s="1097"/>
      <c r="VHL54" s="1097"/>
      <c r="VHM54" s="1097"/>
      <c r="VHN54" s="1097"/>
      <c r="VHO54" s="1097"/>
      <c r="VHP54" s="1097"/>
      <c r="VHQ54" s="1097"/>
      <c r="VHR54" s="1097"/>
      <c r="VHS54" s="1097"/>
      <c r="VHT54" s="1097"/>
      <c r="VHU54" s="1097"/>
      <c r="VHV54" s="1097"/>
      <c r="VHW54" s="1097"/>
      <c r="VHX54" s="1097"/>
      <c r="VHY54" s="1097"/>
      <c r="VHZ54" s="1097"/>
      <c r="VIA54" s="1097"/>
      <c r="VIB54" s="1097"/>
      <c r="VIC54" s="1097"/>
      <c r="VID54" s="1097"/>
      <c r="VIE54" s="1097"/>
      <c r="VIF54" s="1097"/>
      <c r="VIG54" s="1097"/>
      <c r="VIH54" s="1097"/>
      <c r="VII54" s="1097"/>
      <c r="VIJ54" s="1097"/>
      <c r="VIK54" s="1097"/>
      <c r="VIL54" s="1097"/>
      <c r="VIM54" s="1097"/>
      <c r="VIN54" s="1097"/>
      <c r="VIO54" s="1097"/>
      <c r="VIP54" s="1097"/>
      <c r="VIQ54" s="1097"/>
      <c r="VIR54" s="1097"/>
      <c r="VIS54" s="1097"/>
      <c r="VIT54" s="1097"/>
      <c r="VIU54" s="1097"/>
      <c r="VIV54" s="1097"/>
      <c r="VIW54" s="1097"/>
      <c r="VIX54" s="1097"/>
      <c r="VIY54" s="1097"/>
      <c r="VIZ54" s="1097"/>
      <c r="VJA54" s="1097"/>
      <c r="VJB54" s="1097"/>
      <c r="VJC54" s="1097"/>
      <c r="VJD54" s="1097"/>
      <c r="VJE54" s="1097"/>
      <c r="VJF54" s="1097"/>
      <c r="VJG54" s="1097"/>
      <c r="VJH54" s="1097"/>
      <c r="VJI54" s="1097"/>
      <c r="VJJ54" s="1097"/>
      <c r="VJK54" s="1097"/>
      <c r="VJL54" s="1097"/>
      <c r="VJM54" s="1097"/>
      <c r="VJN54" s="1097"/>
      <c r="VJO54" s="1097"/>
      <c r="VJP54" s="1097"/>
      <c r="VJQ54" s="1097"/>
      <c r="VJR54" s="1097"/>
      <c r="VJS54" s="1097"/>
      <c r="VJT54" s="1097"/>
      <c r="VJU54" s="1097"/>
      <c r="VJV54" s="1097"/>
      <c r="VJW54" s="1097"/>
      <c r="VJX54" s="1097"/>
      <c r="VJY54" s="1097"/>
      <c r="VJZ54" s="1097"/>
      <c r="VKA54" s="1097"/>
      <c r="VKB54" s="1097"/>
      <c r="VKC54" s="1097"/>
      <c r="VKD54" s="1097"/>
      <c r="VKE54" s="1097"/>
      <c r="VKF54" s="1097"/>
      <c r="VKG54" s="1097"/>
      <c r="VKH54" s="1097"/>
      <c r="VKI54" s="1097"/>
      <c r="VKJ54" s="1097"/>
      <c r="VKK54" s="1097"/>
      <c r="VKL54" s="1097"/>
      <c r="VKM54" s="1097"/>
      <c r="VKN54" s="1097"/>
      <c r="VKO54" s="1097"/>
      <c r="VKP54" s="1097"/>
      <c r="VKQ54" s="1097"/>
      <c r="VKR54" s="1097"/>
      <c r="VKS54" s="1097"/>
      <c r="VKT54" s="1097"/>
      <c r="VKU54" s="1097"/>
      <c r="VKV54" s="1097"/>
      <c r="VKW54" s="1097"/>
      <c r="VKX54" s="1097"/>
      <c r="VKY54" s="1097"/>
      <c r="VKZ54" s="1097"/>
      <c r="VLA54" s="1097"/>
      <c r="VLB54" s="1097"/>
      <c r="VLC54" s="1097"/>
      <c r="VLD54" s="1097"/>
      <c r="VLE54" s="1097"/>
      <c r="VLF54" s="1097"/>
      <c r="VLG54" s="1097"/>
      <c r="VLH54" s="1097"/>
      <c r="VLI54" s="1097"/>
      <c r="VLJ54" s="1097"/>
      <c r="VLK54" s="1097"/>
      <c r="VLL54" s="1097"/>
      <c r="VLM54" s="1097"/>
      <c r="VLN54" s="1097"/>
      <c r="VLO54" s="1097"/>
      <c r="VLP54" s="1097"/>
      <c r="VLQ54" s="1097"/>
      <c r="VLR54" s="1097"/>
      <c r="VLS54" s="1097"/>
      <c r="VLT54" s="1097"/>
      <c r="VLU54" s="1097"/>
      <c r="VLV54" s="1097"/>
      <c r="VLW54" s="1097"/>
      <c r="VLX54" s="1097"/>
      <c r="VLY54" s="1097"/>
      <c r="VLZ54" s="1097"/>
      <c r="VMA54" s="1097"/>
      <c r="VMB54" s="1097"/>
      <c r="VMC54" s="1097"/>
      <c r="VMD54" s="1097"/>
      <c r="VME54" s="1097"/>
      <c r="VMF54" s="1097"/>
      <c r="VMG54" s="1097"/>
      <c r="VMH54" s="1097"/>
      <c r="VMI54" s="1097"/>
      <c r="VMJ54" s="1097"/>
      <c r="VMK54" s="1097"/>
      <c r="VML54" s="1097"/>
      <c r="VMM54" s="1097"/>
      <c r="VMN54" s="1097"/>
      <c r="VMO54" s="1097"/>
      <c r="VMP54" s="1097"/>
      <c r="VMQ54" s="1097"/>
      <c r="VMR54" s="1097"/>
      <c r="VMS54" s="1097"/>
      <c r="VMT54" s="1097"/>
      <c r="VMU54" s="1097"/>
      <c r="VMV54" s="1097"/>
      <c r="VMW54" s="1097"/>
      <c r="VMX54" s="1097"/>
      <c r="VMY54" s="1097"/>
      <c r="VMZ54" s="1097"/>
      <c r="VNA54" s="1097"/>
      <c r="VNB54" s="1097"/>
      <c r="VNC54" s="1097"/>
      <c r="VND54" s="1097"/>
      <c r="VNE54" s="1097"/>
      <c r="VNF54" s="1097"/>
      <c r="VNG54" s="1097"/>
      <c r="VNH54" s="1097"/>
      <c r="VNI54" s="1097"/>
      <c r="VNJ54" s="1097"/>
      <c r="VNK54" s="1097"/>
      <c r="VNL54" s="1097"/>
      <c r="VNM54" s="1097"/>
      <c r="VNN54" s="1097"/>
      <c r="VNO54" s="1097"/>
      <c r="VNP54" s="1097"/>
      <c r="VNQ54" s="1097"/>
      <c r="VNR54" s="1097"/>
      <c r="VNS54" s="1097"/>
      <c r="VNT54" s="1097"/>
      <c r="VNU54" s="1097"/>
      <c r="VNV54" s="1097"/>
      <c r="VNW54" s="1097"/>
      <c r="VNX54" s="1097"/>
      <c r="VNY54" s="1097"/>
      <c r="VNZ54" s="1097"/>
      <c r="VOA54" s="1097"/>
      <c r="VOB54" s="1097"/>
      <c r="VOC54" s="1097"/>
      <c r="VOD54" s="1097"/>
      <c r="VOE54" s="1097"/>
      <c r="VOF54" s="1097"/>
      <c r="VOG54" s="1097"/>
      <c r="VOH54" s="1097"/>
      <c r="VOI54" s="1097"/>
      <c r="VOJ54" s="1097"/>
      <c r="VOK54" s="1097"/>
      <c r="VOL54" s="1097"/>
      <c r="VOM54" s="1097"/>
      <c r="VON54" s="1097"/>
      <c r="VOO54" s="1097"/>
      <c r="VOP54" s="1097"/>
      <c r="VOQ54" s="1097"/>
      <c r="VOR54" s="1097"/>
      <c r="VOS54" s="1097"/>
      <c r="VOT54" s="1097"/>
      <c r="VOU54" s="1097"/>
      <c r="VOV54" s="1097"/>
      <c r="VOW54" s="1097"/>
      <c r="VOX54" s="1097"/>
      <c r="VOY54" s="1097"/>
      <c r="VOZ54" s="1097"/>
      <c r="VPA54" s="1097"/>
      <c r="VPB54" s="1097"/>
      <c r="VPC54" s="1097"/>
      <c r="VPD54" s="1097"/>
      <c r="VPE54" s="1097"/>
      <c r="VPF54" s="1097"/>
      <c r="VPG54" s="1097"/>
      <c r="VPH54" s="1097"/>
      <c r="VPI54" s="1097"/>
      <c r="VPJ54" s="1097"/>
      <c r="VPK54" s="1097"/>
      <c r="VPL54" s="1097"/>
      <c r="VPM54" s="1097"/>
      <c r="VPN54" s="1097"/>
      <c r="VPO54" s="1097"/>
      <c r="VPP54" s="1097"/>
      <c r="VPQ54" s="1097"/>
      <c r="VPR54" s="1097"/>
      <c r="VPS54" s="1097"/>
      <c r="VPT54" s="1097"/>
      <c r="VPU54" s="1097"/>
      <c r="VPV54" s="1097"/>
      <c r="VPW54" s="1097"/>
      <c r="VPX54" s="1097"/>
      <c r="VPY54" s="1097"/>
      <c r="VPZ54" s="1097"/>
      <c r="VQA54" s="1097"/>
      <c r="VQB54" s="1097"/>
      <c r="VQC54" s="1097"/>
      <c r="VQD54" s="1097"/>
      <c r="VQE54" s="1097"/>
      <c r="VQF54" s="1097"/>
      <c r="VQG54" s="1097"/>
      <c r="VQH54" s="1097"/>
      <c r="VQI54" s="1097"/>
      <c r="VQJ54" s="1097"/>
      <c r="VQK54" s="1097"/>
      <c r="VQL54" s="1097"/>
      <c r="VQM54" s="1097"/>
      <c r="VQN54" s="1097"/>
      <c r="VQO54" s="1097"/>
      <c r="VQP54" s="1097"/>
      <c r="VQQ54" s="1097"/>
      <c r="VQR54" s="1097"/>
      <c r="VQS54" s="1097"/>
      <c r="VQT54" s="1097"/>
      <c r="VQU54" s="1097"/>
      <c r="VQV54" s="1097"/>
      <c r="VQW54" s="1097"/>
      <c r="VQX54" s="1097"/>
      <c r="VQY54" s="1097"/>
      <c r="VQZ54" s="1097"/>
      <c r="VRA54" s="1097"/>
      <c r="VRB54" s="1097"/>
      <c r="VRC54" s="1097"/>
      <c r="VRD54" s="1097"/>
      <c r="VRE54" s="1097"/>
      <c r="VRF54" s="1097"/>
      <c r="VRG54" s="1097"/>
      <c r="VRH54" s="1097"/>
      <c r="VRI54" s="1097"/>
      <c r="VRJ54" s="1097"/>
      <c r="VRK54" s="1097"/>
      <c r="VRU54" s="1097"/>
      <c r="VRV54" s="1097"/>
      <c r="VRW54" s="1097"/>
      <c r="VRX54" s="1097"/>
      <c r="VRY54" s="1097"/>
      <c r="VRZ54" s="1097"/>
      <c r="VSA54" s="1097"/>
      <c r="VSB54" s="1097"/>
      <c r="VSC54" s="1097"/>
      <c r="VSD54" s="1097"/>
      <c r="VSE54" s="1097"/>
      <c r="VSF54" s="1097"/>
      <c r="VSG54" s="1097"/>
      <c r="VSH54" s="1097"/>
      <c r="VSI54" s="1097"/>
      <c r="VSJ54" s="1097"/>
      <c r="VSK54" s="1097"/>
      <c r="VSL54" s="1097"/>
      <c r="VSM54" s="1097"/>
      <c r="VSN54" s="1097"/>
      <c r="VSO54" s="1097"/>
      <c r="VSP54" s="1097"/>
      <c r="VSQ54" s="1097"/>
      <c r="VSR54" s="1097"/>
      <c r="VSS54" s="1097"/>
      <c r="VST54" s="1097"/>
      <c r="VSU54" s="1097"/>
      <c r="VSV54" s="1097"/>
      <c r="VSW54" s="1097"/>
      <c r="VSX54" s="1097"/>
      <c r="VSY54" s="1097"/>
      <c r="VSZ54" s="1097"/>
      <c r="VTA54" s="1097"/>
      <c r="VTB54" s="1097"/>
      <c r="VTC54" s="1097"/>
      <c r="VTD54" s="1097"/>
      <c r="VTE54" s="1097"/>
      <c r="VTF54" s="1097"/>
      <c r="VTG54" s="1097"/>
      <c r="VTH54" s="1097"/>
      <c r="VTI54" s="1097"/>
      <c r="VTJ54" s="1097"/>
      <c r="VTK54" s="1097"/>
      <c r="VTL54" s="1097"/>
      <c r="VTM54" s="1097"/>
      <c r="VTN54" s="1097"/>
      <c r="VTO54" s="1097"/>
      <c r="VTP54" s="1097"/>
      <c r="VTQ54" s="1097"/>
      <c r="VTR54" s="1097"/>
      <c r="VTS54" s="1097"/>
      <c r="VTT54" s="1097"/>
      <c r="VTU54" s="1097"/>
      <c r="VTV54" s="1097"/>
      <c r="VTW54" s="1097"/>
      <c r="VTX54" s="1097"/>
      <c r="VTY54" s="1097"/>
      <c r="VTZ54" s="1097"/>
      <c r="VUA54" s="1097"/>
      <c r="VUB54" s="1097"/>
      <c r="VUC54" s="1097"/>
      <c r="VUD54" s="1097"/>
      <c r="VUE54" s="1097"/>
      <c r="VUF54" s="1097"/>
      <c r="VUG54" s="1097"/>
      <c r="VUH54" s="1097"/>
      <c r="VUI54" s="1097"/>
      <c r="VUJ54" s="1097"/>
      <c r="VUK54" s="1097"/>
      <c r="VUL54" s="1097"/>
      <c r="VUM54" s="1097"/>
      <c r="VUN54" s="1097"/>
      <c r="VUO54" s="1097"/>
      <c r="VUP54" s="1097"/>
      <c r="VUQ54" s="1097"/>
      <c r="VUR54" s="1097"/>
      <c r="VUS54" s="1097"/>
      <c r="VUT54" s="1097"/>
      <c r="VUU54" s="1097"/>
      <c r="VUV54" s="1097"/>
      <c r="VUW54" s="1097"/>
      <c r="VUX54" s="1097"/>
      <c r="VUY54" s="1097"/>
      <c r="VUZ54" s="1097"/>
      <c r="VVA54" s="1097"/>
      <c r="VVB54" s="1097"/>
      <c r="VVC54" s="1097"/>
      <c r="VVD54" s="1097"/>
      <c r="VVE54" s="1097"/>
      <c r="VVF54" s="1097"/>
      <c r="VVG54" s="1097"/>
      <c r="VVH54" s="1097"/>
      <c r="VVI54" s="1097"/>
      <c r="VVJ54" s="1097"/>
      <c r="VVK54" s="1097"/>
      <c r="VVL54" s="1097"/>
      <c r="VVM54" s="1097"/>
      <c r="VVN54" s="1097"/>
      <c r="VVO54" s="1097"/>
      <c r="VVP54" s="1097"/>
      <c r="VVQ54" s="1097"/>
      <c r="VVR54" s="1097"/>
      <c r="VVS54" s="1097"/>
      <c r="VVT54" s="1097"/>
      <c r="VVU54" s="1097"/>
      <c r="VVV54" s="1097"/>
      <c r="VVW54" s="1097"/>
      <c r="VVX54" s="1097"/>
      <c r="VVY54" s="1097"/>
      <c r="VVZ54" s="1097"/>
      <c r="VWA54" s="1097"/>
      <c r="VWB54" s="1097"/>
      <c r="VWC54" s="1097"/>
      <c r="VWD54" s="1097"/>
      <c r="VWE54" s="1097"/>
      <c r="VWF54" s="1097"/>
      <c r="VWG54" s="1097"/>
      <c r="VWH54" s="1097"/>
      <c r="VWI54" s="1097"/>
      <c r="VWJ54" s="1097"/>
      <c r="VWK54" s="1097"/>
      <c r="VWL54" s="1097"/>
      <c r="VWM54" s="1097"/>
      <c r="VWN54" s="1097"/>
      <c r="VWO54" s="1097"/>
      <c r="VWP54" s="1097"/>
      <c r="VWQ54" s="1097"/>
      <c r="VWR54" s="1097"/>
      <c r="VWS54" s="1097"/>
      <c r="VWT54" s="1097"/>
      <c r="VWU54" s="1097"/>
      <c r="VWV54" s="1097"/>
      <c r="VWW54" s="1097"/>
      <c r="VWX54" s="1097"/>
      <c r="VWY54" s="1097"/>
      <c r="VWZ54" s="1097"/>
      <c r="VXA54" s="1097"/>
      <c r="VXB54" s="1097"/>
      <c r="VXC54" s="1097"/>
      <c r="VXD54" s="1097"/>
      <c r="VXE54" s="1097"/>
      <c r="VXF54" s="1097"/>
      <c r="VXG54" s="1097"/>
      <c r="VXH54" s="1097"/>
      <c r="VXI54" s="1097"/>
      <c r="VXJ54" s="1097"/>
      <c r="VXK54" s="1097"/>
      <c r="VXL54" s="1097"/>
      <c r="VXM54" s="1097"/>
      <c r="VXN54" s="1097"/>
      <c r="VXO54" s="1097"/>
      <c r="VXP54" s="1097"/>
      <c r="VXQ54" s="1097"/>
      <c r="VXR54" s="1097"/>
      <c r="VXS54" s="1097"/>
      <c r="VXT54" s="1097"/>
      <c r="VXU54" s="1097"/>
      <c r="VXV54" s="1097"/>
      <c r="VXW54" s="1097"/>
      <c r="VXX54" s="1097"/>
      <c r="VXY54" s="1097"/>
      <c r="VXZ54" s="1097"/>
      <c r="VYA54" s="1097"/>
      <c r="VYB54" s="1097"/>
      <c r="VYC54" s="1097"/>
      <c r="VYD54" s="1097"/>
      <c r="VYE54" s="1097"/>
      <c r="VYF54" s="1097"/>
      <c r="VYG54" s="1097"/>
      <c r="VYH54" s="1097"/>
      <c r="VYI54" s="1097"/>
      <c r="VYJ54" s="1097"/>
      <c r="VYK54" s="1097"/>
      <c r="VYL54" s="1097"/>
      <c r="VYM54" s="1097"/>
      <c r="VYN54" s="1097"/>
      <c r="VYO54" s="1097"/>
      <c r="VYP54" s="1097"/>
      <c r="VYQ54" s="1097"/>
      <c r="VYR54" s="1097"/>
      <c r="VYS54" s="1097"/>
      <c r="VYT54" s="1097"/>
      <c r="VYU54" s="1097"/>
      <c r="VYV54" s="1097"/>
      <c r="VYW54" s="1097"/>
      <c r="VYX54" s="1097"/>
      <c r="VYY54" s="1097"/>
      <c r="VYZ54" s="1097"/>
      <c r="VZA54" s="1097"/>
      <c r="VZB54" s="1097"/>
      <c r="VZC54" s="1097"/>
      <c r="VZD54" s="1097"/>
      <c r="VZE54" s="1097"/>
      <c r="VZF54" s="1097"/>
      <c r="VZG54" s="1097"/>
      <c r="VZH54" s="1097"/>
      <c r="VZI54" s="1097"/>
      <c r="VZJ54" s="1097"/>
      <c r="VZK54" s="1097"/>
      <c r="VZL54" s="1097"/>
      <c r="VZM54" s="1097"/>
      <c r="VZN54" s="1097"/>
      <c r="VZO54" s="1097"/>
      <c r="VZP54" s="1097"/>
      <c r="VZQ54" s="1097"/>
      <c r="VZR54" s="1097"/>
      <c r="VZS54" s="1097"/>
      <c r="VZT54" s="1097"/>
      <c r="VZU54" s="1097"/>
      <c r="VZV54" s="1097"/>
      <c r="VZW54" s="1097"/>
      <c r="VZX54" s="1097"/>
      <c r="VZY54" s="1097"/>
      <c r="VZZ54" s="1097"/>
      <c r="WAA54" s="1097"/>
      <c r="WAB54" s="1097"/>
      <c r="WAC54" s="1097"/>
      <c r="WAD54" s="1097"/>
      <c r="WAE54" s="1097"/>
      <c r="WAF54" s="1097"/>
      <c r="WAG54" s="1097"/>
      <c r="WAH54" s="1097"/>
      <c r="WAI54" s="1097"/>
      <c r="WAJ54" s="1097"/>
      <c r="WAK54" s="1097"/>
      <c r="WAL54" s="1097"/>
      <c r="WAM54" s="1097"/>
      <c r="WAN54" s="1097"/>
      <c r="WAO54" s="1097"/>
      <c r="WAP54" s="1097"/>
      <c r="WAQ54" s="1097"/>
      <c r="WAR54" s="1097"/>
      <c r="WAS54" s="1097"/>
      <c r="WAT54" s="1097"/>
      <c r="WAU54" s="1097"/>
      <c r="WAV54" s="1097"/>
      <c r="WAW54" s="1097"/>
      <c r="WAX54" s="1097"/>
      <c r="WAY54" s="1097"/>
      <c r="WAZ54" s="1097"/>
      <c r="WBA54" s="1097"/>
      <c r="WBB54" s="1097"/>
      <c r="WBC54" s="1097"/>
      <c r="WBD54" s="1097"/>
      <c r="WBE54" s="1097"/>
      <c r="WBF54" s="1097"/>
      <c r="WBG54" s="1097"/>
      <c r="WBH54" s="1097"/>
      <c r="WBI54" s="1097"/>
      <c r="WBJ54" s="1097"/>
      <c r="WBK54" s="1097"/>
      <c r="WBL54" s="1097"/>
      <c r="WBM54" s="1097"/>
      <c r="WBN54" s="1097"/>
      <c r="WBO54" s="1097"/>
      <c r="WBP54" s="1097"/>
      <c r="WBQ54" s="1097"/>
      <c r="WBR54" s="1097"/>
      <c r="WBS54" s="1097"/>
      <c r="WBT54" s="1097"/>
      <c r="WBU54" s="1097"/>
      <c r="WBV54" s="1097"/>
      <c r="WBW54" s="1097"/>
      <c r="WBX54" s="1097"/>
      <c r="WBY54" s="1097"/>
      <c r="WBZ54" s="1097"/>
      <c r="WCA54" s="1097"/>
      <c r="WCB54" s="1097"/>
      <c r="WCC54" s="1097"/>
      <c r="WCD54" s="1097"/>
      <c r="WCE54" s="1097"/>
      <c r="WCF54" s="1097"/>
      <c r="WCG54" s="1097"/>
      <c r="WCH54" s="1097"/>
      <c r="WCI54" s="1097"/>
      <c r="WCJ54" s="1097"/>
      <c r="WCK54" s="1097"/>
      <c r="WCL54" s="1097"/>
      <c r="WCM54" s="1097"/>
      <c r="WCN54" s="1097"/>
      <c r="WCO54" s="1097"/>
      <c r="WCP54" s="1097"/>
      <c r="WCQ54" s="1097"/>
      <c r="WCR54" s="1097"/>
      <c r="WCS54" s="1097"/>
      <c r="WCT54" s="1097"/>
      <c r="WCU54" s="1097"/>
      <c r="WCV54" s="1097"/>
      <c r="WCW54" s="1097"/>
      <c r="WCX54" s="1097"/>
      <c r="WCY54" s="1097"/>
      <c r="WCZ54" s="1097"/>
      <c r="WDA54" s="1097"/>
      <c r="WDB54" s="1097"/>
      <c r="WDC54" s="1097"/>
      <c r="WDD54" s="1097"/>
      <c r="WDE54" s="1097"/>
      <c r="WDF54" s="1097"/>
      <c r="WDG54" s="1097"/>
      <c r="WDH54" s="1097"/>
      <c r="WDI54" s="1097"/>
      <c r="WDJ54" s="1097"/>
      <c r="WDK54" s="1097"/>
      <c r="WDL54" s="1097"/>
      <c r="WDM54" s="1097"/>
      <c r="WDN54" s="1097"/>
      <c r="WDO54" s="1097"/>
      <c r="WDP54" s="1097"/>
      <c r="WDQ54" s="1097"/>
      <c r="WDR54" s="1097"/>
      <c r="WDS54" s="1097"/>
      <c r="WDT54" s="1097"/>
      <c r="WDU54" s="1097"/>
      <c r="WDV54" s="1097"/>
      <c r="WDW54" s="1097"/>
      <c r="WDX54" s="1097"/>
      <c r="WDY54" s="1097"/>
      <c r="WDZ54" s="1097"/>
      <c r="WEA54" s="1097"/>
      <c r="WEB54" s="1097"/>
      <c r="WEC54" s="1097"/>
      <c r="WED54" s="1097"/>
      <c r="WEE54" s="1097"/>
      <c r="WEF54" s="1097"/>
      <c r="WEG54" s="1097"/>
      <c r="WEH54" s="1097"/>
      <c r="WEI54" s="1097"/>
      <c r="WEJ54" s="1097"/>
      <c r="WEK54" s="1097"/>
      <c r="WEL54" s="1097"/>
      <c r="WEM54" s="1097"/>
      <c r="WEN54" s="1097"/>
      <c r="WEO54" s="1097"/>
      <c r="WEP54" s="1097"/>
      <c r="WEQ54" s="1097"/>
      <c r="WER54" s="1097"/>
      <c r="WES54" s="1097"/>
      <c r="WET54" s="1097"/>
      <c r="WEU54" s="1097"/>
      <c r="WEV54" s="1097"/>
      <c r="WEW54" s="1097"/>
      <c r="WEX54" s="1097"/>
      <c r="WEY54" s="1097"/>
      <c r="WEZ54" s="1097"/>
      <c r="WFA54" s="1097"/>
      <c r="WFB54" s="1097"/>
      <c r="WFC54" s="1097"/>
      <c r="WFD54" s="1097"/>
      <c r="WFE54" s="1097"/>
      <c r="WFF54" s="1097"/>
      <c r="WFG54" s="1097"/>
      <c r="WFH54" s="1097"/>
      <c r="WFI54" s="1097"/>
      <c r="WFJ54" s="1097"/>
      <c r="WFK54" s="1097"/>
      <c r="WFL54" s="1097"/>
      <c r="WFM54" s="1097"/>
      <c r="WFN54" s="1097"/>
      <c r="WFO54" s="1097"/>
      <c r="WFP54" s="1097"/>
      <c r="WFQ54" s="1097"/>
      <c r="WFR54" s="1097"/>
      <c r="WFS54" s="1097"/>
      <c r="WFT54" s="1097"/>
      <c r="WFU54" s="1097"/>
      <c r="WFV54" s="1097"/>
      <c r="WFW54" s="1097"/>
      <c r="WFX54" s="1097"/>
      <c r="WFY54" s="1097"/>
      <c r="WFZ54" s="1097"/>
      <c r="WGA54" s="1097"/>
      <c r="WGB54" s="1097"/>
      <c r="WGC54" s="1097"/>
      <c r="WGD54" s="1097"/>
      <c r="WGE54" s="1097"/>
      <c r="WGF54" s="1097"/>
      <c r="WGG54" s="1097"/>
      <c r="WGH54" s="1097"/>
      <c r="WGI54" s="1097"/>
      <c r="WGJ54" s="1097"/>
      <c r="WGK54" s="1097"/>
      <c r="WGL54" s="1097"/>
      <c r="WGM54" s="1097"/>
      <c r="WGN54" s="1097"/>
      <c r="WGO54" s="1097"/>
      <c r="WGP54" s="1097"/>
      <c r="WGQ54" s="1097"/>
      <c r="WGR54" s="1097"/>
      <c r="WGS54" s="1097"/>
      <c r="WGT54" s="1097"/>
      <c r="WGU54" s="1097"/>
      <c r="WGV54" s="1097"/>
      <c r="WGW54" s="1097"/>
      <c r="WGX54" s="1097"/>
      <c r="WGY54" s="1097"/>
      <c r="WGZ54" s="1097"/>
      <c r="WHA54" s="1097"/>
      <c r="WHB54" s="1097"/>
      <c r="WHC54" s="1097"/>
      <c r="WHD54" s="1097"/>
      <c r="WHE54" s="1097"/>
      <c r="WHF54" s="1097"/>
      <c r="WHG54" s="1097"/>
      <c r="WHH54" s="1097"/>
      <c r="WHI54" s="1097"/>
      <c r="WHJ54" s="1097"/>
      <c r="WHK54" s="1097"/>
      <c r="WHL54" s="1097"/>
      <c r="WHM54" s="1097"/>
      <c r="WHN54" s="1097"/>
      <c r="WHO54" s="1097"/>
      <c r="WHP54" s="1097"/>
      <c r="WHQ54" s="1097"/>
      <c r="WHR54" s="1097"/>
      <c r="WHS54" s="1097"/>
      <c r="WHT54" s="1097"/>
      <c r="WHU54" s="1097"/>
      <c r="WHV54" s="1097"/>
      <c r="WHW54" s="1097"/>
      <c r="WHX54" s="1097"/>
      <c r="WHY54" s="1097"/>
      <c r="WHZ54" s="1097"/>
      <c r="WIA54" s="1097"/>
      <c r="WIB54" s="1097"/>
      <c r="WIC54" s="1097"/>
      <c r="WID54" s="1097"/>
      <c r="WIE54" s="1097"/>
      <c r="WIF54" s="1097"/>
      <c r="WIG54" s="1097"/>
      <c r="WIH54" s="1097"/>
      <c r="WII54" s="1097"/>
      <c r="WIJ54" s="1097"/>
      <c r="WIK54" s="1097"/>
      <c r="WIL54" s="1097"/>
      <c r="WIM54" s="1097"/>
      <c r="WIN54" s="1097"/>
      <c r="WIO54" s="1097"/>
      <c r="WIP54" s="1097"/>
      <c r="WIQ54" s="1097"/>
      <c r="WIR54" s="1097"/>
      <c r="WIS54" s="1097"/>
      <c r="WIT54" s="1097"/>
      <c r="WIU54" s="1097"/>
      <c r="WIV54" s="1097"/>
      <c r="WIW54" s="1097"/>
      <c r="WIX54" s="1097"/>
      <c r="WIY54" s="1097"/>
      <c r="WIZ54" s="1097"/>
      <c r="WJA54" s="1097"/>
      <c r="WJB54" s="1097"/>
      <c r="WJC54" s="1097"/>
      <c r="WJD54" s="1097"/>
      <c r="WJE54" s="1097"/>
      <c r="WJF54" s="1097"/>
      <c r="WJG54" s="1097"/>
      <c r="WJH54" s="1097"/>
      <c r="WJI54" s="1097"/>
      <c r="WJJ54" s="1097"/>
      <c r="WJK54" s="1097"/>
      <c r="WJL54" s="1097"/>
      <c r="WJM54" s="1097"/>
      <c r="WJN54" s="1097"/>
      <c r="WJO54" s="1097"/>
      <c r="WJP54" s="1097"/>
      <c r="WJQ54" s="1097"/>
      <c r="WJR54" s="1097"/>
      <c r="WJS54" s="1097"/>
      <c r="WJT54" s="1097"/>
      <c r="WJU54" s="1097"/>
      <c r="WJV54" s="1097"/>
      <c r="WJW54" s="1097"/>
      <c r="WJX54" s="1097"/>
      <c r="WJY54" s="1097"/>
      <c r="WJZ54" s="1097"/>
      <c r="WKA54" s="1097"/>
      <c r="WKB54" s="1097"/>
      <c r="WKC54" s="1097"/>
      <c r="WKD54" s="1097"/>
      <c r="WKE54" s="1097"/>
      <c r="WKF54" s="1097"/>
      <c r="WKG54" s="1097"/>
      <c r="WKH54" s="1097"/>
      <c r="WKI54" s="1097"/>
      <c r="WKJ54" s="1097"/>
      <c r="WKK54" s="1097"/>
      <c r="WKL54" s="1097"/>
      <c r="WKM54" s="1097"/>
      <c r="WKN54" s="1097"/>
      <c r="WKO54" s="1097"/>
      <c r="WKP54" s="1097"/>
      <c r="WKQ54" s="1097"/>
      <c r="WKR54" s="1097"/>
      <c r="WKS54" s="1097"/>
      <c r="WKT54" s="1097"/>
      <c r="WKU54" s="1097"/>
      <c r="WKV54" s="1097"/>
      <c r="WKW54" s="1097"/>
      <c r="WKX54" s="1097"/>
      <c r="WKY54" s="1097"/>
      <c r="WKZ54" s="1097"/>
      <c r="WLA54" s="1097"/>
      <c r="WLB54" s="1097"/>
      <c r="WLC54" s="1097"/>
      <c r="WLD54" s="1097"/>
      <c r="WLE54" s="1097"/>
      <c r="WLF54" s="1097"/>
      <c r="WLG54" s="1097"/>
      <c r="WLH54" s="1097"/>
      <c r="WLI54" s="1097"/>
      <c r="WLJ54" s="1097"/>
      <c r="WLK54" s="1097"/>
      <c r="WLL54" s="1097"/>
      <c r="WLM54" s="1097"/>
      <c r="WLN54" s="1097"/>
      <c r="WLO54" s="1097"/>
      <c r="WLP54" s="1097"/>
      <c r="WLQ54" s="1097"/>
      <c r="WLR54" s="1097"/>
      <c r="WLS54" s="1097"/>
      <c r="WLT54" s="1097"/>
      <c r="WLU54" s="1097"/>
      <c r="WLV54" s="1097"/>
      <c r="WLW54" s="1097"/>
      <c r="WLX54" s="1097"/>
      <c r="WLY54" s="1097"/>
      <c r="WLZ54" s="1097"/>
      <c r="WMA54" s="1097"/>
      <c r="WMB54" s="1097"/>
      <c r="WMC54" s="1097"/>
      <c r="WMD54" s="1097"/>
      <c r="WME54" s="1097"/>
      <c r="WMF54" s="1097"/>
      <c r="WMG54" s="1097"/>
      <c r="WMH54" s="1097"/>
      <c r="WMI54" s="1097"/>
      <c r="WMJ54" s="1097"/>
      <c r="WMK54" s="1097"/>
      <c r="WML54" s="1097"/>
      <c r="WMM54" s="1097"/>
      <c r="WMN54" s="1097"/>
      <c r="WMO54" s="1097"/>
      <c r="WMP54" s="1097"/>
      <c r="WMQ54" s="1097"/>
      <c r="WMR54" s="1097"/>
      <c r="WMS54" s="1097"/>
      <c r="WMT54" s="1097"/>
      <c r="WMU54" s="1097"/>
      <c r="WMV54" s="1097"/>
      <c r="WMW54" s="1097"/>
      <c r="WMX54" s="1097"/>
      <c r="WMY54" s="1097"/>
      <c r="WMZ54" s="1097"/>
      <c r="WNA54" s="1097"/>
      <c r="WNB54" s="1097"/>
      <c r="WNC54" s="1097"/>
      <c r="WND54" s="1097"/>
      <c r="WNE54" s="1097"/>
      <c r="WNF54" s="1097"/>
      <c r="WNG54" s="1097"/>
      <c r="WNH54" s="1097"/>
      <c r="WNI54" s="1097"/>
      <c r="WNJ54" s="1097"/>
      <c r="WNK54" s="1097"/>
      <c r="WNL54" s="1097"/>
      <c r="WNM54" s="1097"/>
      <c r="WNN54" s="1097"/>
      <c r="WNO54" s="1097"/>
      <c r="WNP54" s="1097"/>
      <c r="WNQ54" s="1097"/>
      <c r="WNR54" s="1097"/>
      <c r="WNS54" s="1097"/>
      <c r="WNT54" s="1097"/>
      <c r="WNU54" s="1097"/>
      <c r="WNV54" s="1097"/>
      <c r="WNW54" s="1097"/>
      <c r="WNX54" s="1097"/>
      <c r="WNY54" s="1097"/>
      <c r="WNZ54" s="1097"/>
      <c r="WOA54" s="1097"/>
      <c r="WOB54" s="1097"/>
      <c r="WOC54" s="1097"/>
      <c r="WOD54" s="1097"/>
      <c r="WOE54" s="1097"/>
      <c r="WOF54" s="1097"/>
      <c r="WOG54" s="1097"/>
      <c r="WOH54" s="1097"/>
      <c r="WOI54" s="1097"/>
      <c r="WOJ54" s="1097"/>
      <c r="WOK54" s="1097"/>
      <c r="WOL54" s="1097"/>
      <c r="WOM54" s="1097"/>
      <c r="WON54" s="1097"/>
      <c r="WOO54" s="1097"/>
      <c r="WOP54" s="1097"/>
      <c r="WOQ54" s="1097"/>
      <c r="WOR54" s="1097"/>
      <c r="WOS54" s="1097"/>
      <c r="WOT54" s="1097"/>
      <c r="WOU54" s="1097"/>
      <c r="WOV54" s="1097"/>
      <c r="WOW54" s="1097"/>
      <c r="WOX54" s="1097"/>
      <c r="WOY54" s="1097"/>
      <c r="WOZ54" s="1097"/>
      <c r="WPA54" s="1097"/>
      <c r="WPB54" s="1097"/>
      <c r="WPC54" s="1097"/>
      <c r="WPD54" s="1097"/>
      <c r="WPE54" s="1097"/>
      <c r="WPF54" s="1097"/>
      <c r="WPG54" s="1097"/>
      <c r="WPH54" s="1097"/>
      <c r="WPI54" s="1097"/>
      <c r="WPJ54" s="1097"/>
      <c r="WPK54" s="1097"/>
      <c r="WPL54" s="1097"/>
      <c r="WPM54" s="1097"/>
      <c r="WPN54" s="1097"/>
      <c r="WPO54" s="1097"/>
      <c r="WPP54" s="1097"/>
      <c r="WPQ54" s="1097"/>
      <c r="WPR54" s="1097"/>
      <c r="WPS54" s="1097"/>
      <c r="WPT54" s="1097"/>
      <c r="WPU54" s="1097"/>
      <c r="WPV54" s="1097"/>
      <c r="WPW54" s="1097"/>
      <c r="WPX54" s="1097"/>
      <c r="WPY54" s="1097"/>
      <c r="WPZ54" s="1097"/>
      <c r="WQA54" s="1097"/>
      <c r="WQB54" s="1097"/>
      <c r="WQC54" s="1097"/>
      <c r="WQD54" s="1097"/>
      <c r="WQE54" s="1097"/>
      <c r="WQF54" s="1097"/>
      <c r="WQG54" s="1097"/>
      <c r="WQH54" s="1097"/>
      <c r="WQI54" s="1097"/>
      <c r="WQJ54" s="1097"/>
      <c r="WQK54" s="1097"/>
      <c r="WQL54" s="1097"/>
      <c r="WQM54" s="1097"/>
      <c r="WQN54" s="1097"/>
      <c r="WQO54" s="1097"/>
      <c r="WQP54" s="1097"/>
      <c r="WQQ54" s="1097"/>
      <c r="WQR54" s="1097"/>
      <c r="WQS54" s="1097"/>
      <c r="WQT54" s="1097"/>
      <c r="WQU54" s="1097"/>
      <c r="WQV54" s="1097"/>
      <c r="WQW54" s="1097"/>
      <c r="WQX54" s="1097"/>
      <c r="WQY54" s="1097"/>
      <c r="WQZ54" s="1097"/>
      <c r="WRA54" s="1097"/>
      <c r="WRB54" s="1097"/>
      <c r="WRC54" s="1097"/>
      <c r="WRD54" s="1097"/>
      <c r="WRE54" s="1097"/>
      <c r="WRF54" s="1097"/>
      <c r="WRG54" s="1097"/>
      <c r="WRH54" s="1097"/>
      <c r="WRI54" s="1097"/>
      <c r="WRJ54" s="1097"/>
      <c r="WRK54" s="1097"/>
      <c r="WRL54" s="1097"/>
      <c r="WRM54" s="1097"/>
      <c r="WRN54" s="1097"/>
      <c r="WRO54" s="1097"/>
      <c r="WRP54" s="1097"/>
      <c r="WRQ54" s="1097"/>
      <c r="WRR54" s="1097"/>
      <c r="WRS54" s="1097"/>
      <c r="WRT54" s="1097"/>
      <c r="WRU54" s="1097"/>
      <c r="WRV54" s="1097"/>
      <c r="WRW54" s="1097"/>
      <c r="WRX54" s="1097"/>
      <c r="WRY54" s="1097"/>
      <c r="WRZ54" s="1097"/>
      <c r="WSA54" s="1097"/>
      <c r="WSB54" s="1097"/>
      <c r="WSC54" s="1097"/>
      <c r="WSD54" s="1097"/>
      <c r="WSE54" s="1097"/>
      <c r="WSF54" s="1097"/>
      <c r="WSG54" s="1097"/>
      <c r="WSH54" s="1097"/>
      <c r="WSI54" s="1097"/>
      <c r="WSJ54" s="1097"/>
      <c r="WSK54" s="1097"/>
      <c r="WSL54" s="1097"/>
      <c r="WSM54" s="1097"/>
      <c r="WSN54" s="1097"/>
      <c r="WSO54" s="1097"/>
      <c r="WSP54" s="1097"/>
      <c r="WSQ54" s="1097"/>
      <c r="WSR54" s="1097"/>
      <c r="WSS54" s="1097"/>
      <c r="WST54" s="1097"/>
      <c r="WSU54" s="1097"/>
      <c r="WSV54" s="1097"/>
      <c r="WSW54" s="1097"/>
      <c r="WSX54" s="1097"/>
      <c r="WSY54" s="1097"/>
      <c r="WSZ54" s="1097"/>
      <c r="WTA54" s="1097"/>
      <c r="WTB54" s="1097"/>
      <c r="WTC54" s="1097"/>
      <c r="WTD54" s="1097"/>
      <c r="WTE54" s="1097"/>
      <c r="WTF54" s="1097"/>
      <c r="WTG54" s="1097"/>
      <c r="WTH54" s="1097"/>
      <c r="WTI54" s="1097"/>
      <c r="WTJ54" s="1097"/>
      <c r="WTK54" s="1097"/>
      <c r="WTL54" s="1097"/>
      <c r="WTM54" s="1097"/>
      <c r="WTN54" s="1097"/>
      <c r="WTO54" s="1097"/>
      <c r="WTP54" s="1097"/>
      <c r="WTQ54" s="1097"/>
      <c r="WTR54" s="1097"/>
      <c r="WTS54" s="1097"/>
      <c r="WTT54" s="1097"/>
      <c r="WTU54" s="1097"/>
      <c r="WTV54" s="1097"/>
      <c r="WTW54" s="1097"/>
      <c r="WTX54" s="1097"/>
      <c r="WTY54" s="1097"/>
      <c r="WTZ54" s="1097"/>
      <c r="WUA54" s="1097"/>
      <c r="WUB54" s="1097"/>
      <c r="WUC54" s="1097"/>
      <c r="WUD54" s="1097"/>
      <c r="WUE54" s="1097"/>
      <c r="WUF54" s="1097"/>
      <c r="WUG54" s="1097"/>
      <c r="WUH54" s="1097"/>
      <c r="WUI54" s="1097"/>
      <c r="WUJ54" s="1097"/>
      <c r="WUK54" s="1097"/>
      <c r="WUL54" s="1097"/>
      <c r="WUM54" s="1097"/>
      <c r="WUN54" s="1097"/>
      <c r="WUO54" s="1097"/>
      <c r="WUP54" s="1097"/>
      <c r="WUQ54" s="1097"/>
      <c r="WUR54" s="1097"/>
      <c r="WUS54" s="1097"/>
      <c r="WUT54" s="1097"/>
      <c r="WUU54" s="1097"/>
      <c r="WUV54" s="1097"/>
      <c r="WUW54" s="1097"/>
      <c r="WUX54" s="1097"/>
      <c r="WUY54" s="1097"/>
      <c r="WUZ54" s="1097"/>
      <c r="WVA54" s="1097"/>
      <c r="WVB54" s="1097"/>
      <c r="WVC54" s="1097"/>
      <c r="WVD54" s="1097"/>
      <c r="WVE54" s="1097"/>
      <c r="WVF54" s="1097"/>
      <c r="WVG54" s="1097"/>
      <c r="WVH54" s="1097"/>
      <c r="WVI54" s="1097"/>
      <c r="WVJ54" s="1097"/>
      <c r="WVK54" s="1097"/>
      <c r="WVL54" s="1097"/>
      <c r="WVM54" s="1097"/>
      <c r="WVN54" s="1097"/>
      <c r="WVO54" s="1097"/>
      <c r="WVP54" s="1097"/>
      <c r="WVQ54" s="1097"/>
      <c r="WVR54" s="1097"/>
      <c r="WVS54" s="1097"/>
      <c r="WVT54" s="1097"/>
      <c r="WVU54" s="1097"/>
      <c r="WVV54" s="1097"/>
      <c r="WVW54" s="1097"/>
      <c r="WVX54" s="1097"/>
      <c r="WVY54" s="1097"/>
      <c r="WVZ54" s="1097"/>
      <c r="WWA54" s="1097"/>
      <c r="WWB54" s="1097"/>
      <c r="WWC54" s="1097"/>
      <c r="WWD54" s="1097"/>
      <c r="WWE54" s="1097"/>
      <c r="WWF54" s="1097"/>
      <c r="WWG54" s="1097"/>
      <c r="WWH54" s="1097"/>
      <c r="WWI54" s="1097"/>
      <c r="WWJ54" s="1097"/>
      <c r="WWK54" s="1097"/>
      <c r="WWL54" s="1097"/>
      <c r="WWM54" s="1097"/>
      <c r="WWN54" s="1097"/>
      <c r="WWO54" s="1097"/>
      <c r="WWP54" s="1097"/>
      <c r="WWQ54" s="1097"/>
      <c r="WWR54" s="1097"/>
      <c r="WWS54" s="1097"/>
      <c r="WWT54" s="1097"/>
      <c r="WWU54" s="1097"/>
      <c r="WWV54" s="1097"/>
      <c r="WWW54" s="1097"/>
      <c r="WWX54" s="1097"/>
      <c r="WWY54" s="1097"/>
      <c r="WWZ54" s="1097"/>
      <c r="WXA54" s="1097"/>
      <c r="WXB54" s="1097"/>
      <c r="WXC54" s="1097"/>
      <c r="WXD54" s="1097"/>
      <c r="WXE54" s="1097"/>
      <c r="WXF54" s="1097"/>
      <c r="WXG54" s="1097"/>
      <c r="WXH54" s="1097"/>
      <c r="WXI54" s="1097"/>
      <c r="WXJ54" s="1097"/>
      <c r="WXK54" s="1097"/>
      <c r="WXL54" s="1097"/>
      <c r="WXM54" s="1097"/>
      <c r="WXN54" s="1097"/>
      <c r="WXO54" s="1097"/>
      <c r="WXP54" s="1097"/>
      <c r="WXQ54" s="1097"/>
      <c r="WXR54" s="1097"/>
      <c r="WXS54" s="1097"/>
      <c r="WXT54" s="1097"/>
      <c r="WXU54" s="1097"/>
      <c r="WXV54" s="1097"/>
      <c r="WXW54" s="1097"/>
      <c r="WXX54" s="1097"/>
      <c r="WXY54" s="1097"/>
      <c r="WXZ54" s="1097"/>
      <c r="WYA54" s="1097"/>
      <c r="WYB54" s="1097"/>
      <c r="WYC54" s="1097"/>
      <c r="WYD54" s="1097"/>
      <c r="WYE54" s="1097"/>
      <c r="WYF54" s="1097"/>
      <c r="WYG54" s="1097"/>
      <c r="WYH54" s="1097"/>
      <c r="WYI54" s="1097"/>
      <c r="WYJ54" s="1097"/>
      <c r="WYK54" s="1097"/>
      <c r="WYL54" s="1097"/>
      <c r="WYM54" s="1097"/>
      <c r="WYN54" s="1097"/>
      <c r="WYO54" s="1097"/>
      <c r="WYP54" s="1097"/>
      <c r="WYQ54" s="1097"/>
      <c r="WYR54" s="1097"/>
      <c r="WYS54" s="1097"/>
      <c r="WYT54" s="1097"/>
      <c r="WYU54" s="1097"/>
      <c r="WYV54" s="1097"/>
      <c r="WYW54" s="1097"/>
      <c r="WYX54" s="1097"/>
      <c r="WYY54" s="1097"/>
      <c r="WYZ54" s="1097"/>
      <c r="WZA54" s="1097"/>
      <c r="WZB54" s="1097"/>
      <c r="WZC54" s="1097"/>
      <c r="WZD54" s="1097"/>
      <c r="WZE54" s="1097"/>
      <c r="WZF54" s="1097"/>
      <c r="WZG54" s="1097"/>
      <c r="WZH54" s="1097"/>
      <c r="WZI54" s="1097"/>
      <c r="WZJ54" s="1097"/>
      <c r="WZK54" s="1097"/>
      <c r="WZL54" s="1097"/>
      <c r="WZM54" s="1097"/>
      <c r="WZN54" s="1097"/>
      <c r="WZO54" s="1097"/>
      <c r="WZP54" s="1097"/>
      <c r="WZQ54" s="1097"/>
      <c r="WZR54" s="1097"/>
      <c r="WZS54" s="1097"/>
      <c r="WZT54" s="1097"/>
      <c r="WZU54" s="1097"/>
      <c r="WZV54" s="1097"/>
      <c r="WZW54" s="1097"/>
      <c r="WZX54" s="1097"/>
      <c r="WZY54" s="1097"/>
      <c r="WZZ54" s="1097"/>
      <c r="XAA54" s="1097"/>
      <c r="XAB54" s="1097"/>
      <c r="XAC54" s="1097"/>
      <c r="XAD54" s="1097"/>
      <c r="XAE54" s="1097"/>
      <c r="XAF54" s="1097"/>
      <c r="XAG54" s="1097"/>
      <c r="XAH54" s="1097"/>
      <c r="XAI54" s="1097"/>
      <c r="XAJ54" s="1097"/>
      <c r="XAK54" s="1097"/>
      <c r="XAL54" s="1097"/>
      <c r="XAM54" s="1097"/>
      <c r="XAN54" s="1097"/>
      <c r="XAO54" s="1097"/>
      <c r="XAP54" s="1097"/>
      <c r="XAQ54" s="1097"/>
      <c r="XAR54" s="1097"/>
      <c r="XAS54" s="1097"/>
      <c r="XAT54" s="1097"/>
      <c r="XAU54" s="1097"/>
      <c r="XAV54" s="1097"/>
      <c r="XAW54" s="1097"/>
      <c r="XAX54" s="1097"/>
      <c r="XAY54" s="1097"/>
      <c r="XAZ54" s="1097"/>
      <c r="XBA54" s="1097"/>
      <c r="XBB54" s="1097"/>
      <c r="XBC54" s="1097"/>
      <c r="XBD54" s="1097"/>
      <c r="XBE54" s="1097"/>
      <c r="XBF54" s="1097"/>
      <c r="XBG54" s="1097"/>
      <c r="XBH54" s="1097"/>
      <c r="XBI54" s="1097"/>
      <c r="XBJ54" s="1097"/>
      <c r="XBK54" s="1097"/>
      <c r="XBL54" s="1097"/>
      <c r="XBM54" s="1097"/>
      <c r="XBN54" s="1097"/>
      <c r="XBO54" s="1097"/>
      <c r="XBP54" s="1097"/>
      <c r="XBQ54" s="1097"/>
      <c r="XBR54" s="1097"/>
      <c r="XBS54" s="1097"/>
      <c r="XBT54" s="1097"/>
      <c r="XBU54" s="1097"/>
      <c r="XBV54" s="1097"/>
      <c r="XBW54" s="1097"/>
      <c r="XBX54" s="1097"/>
      <c r="XBY54" s="1097"/>
      <c r="XBZ54" s="1097"/>
      <c r="XCA54" s="1097"/>
      <c r="XCB54" s="1097"/>
      <c r="XCC54" s="1097"/>
      <c r="XCD54" s="1097"/>
      <c r="XCE54" s="1097"/>
      <c r="XCF54" s="1097"/>
      <c r="XCG54" s="1097"/>
      <c r="XCH54" s="1097"/>
      <c r="XCI54" s="1097"/>
      <c r="XCJ54" s="1097"/>
      <c r="XCK54" s="1097"/>
      <c r="XCL54" s="1097"/>
      <c r="XCM54" s="1097"/>
      <c r="XCN54" s="1097"/>
      <c r="XCO54" s="1097"/>
      <c r="XCP54" s="1097"/>
      <c r="XCQ54" s="1097"/>
      <c r="XCR54" s="1097"/>
      <c r="XCS54" s="1097"/>
      <c r="XCT54" s="1097"/>
      <c r="XCU54" s="1097"/>
      <c r="XCV54" s="1097"/>
      <c r="XCW54" s="1097"/>
      <c r="XCX54" s="1097"/>
      <c r="XCY54" s="1097"/>
      <c r="XCZ54" s="1097"/>
      <c r="XDA54" s="1097"/>
      <c r="XDB54" s="1097"/>
      <c r="XDC54" s="1097"/>
      <c r="XDD54" s="1097"/>
      <c r="XDE54" s="1097"/>
      <c r="XDF54" s="1097"/>
      <c r="XDG54" s="1097"/>
      <c r="XDH54" s="1097"/>
      <c r="XDI54" s="1097"/>
      <c r="XDJ54" s="1097"/>
      <c r="XDK54" s="1097"/>
      <c r="XDL54" s="1097"/>
      <c r="XDM54" s="1097"/>
      <c r="XDN54" s="1097"/>
      <c r="XDO54" s="1097"/>
      <c r="XDP54" s="1097"/>
      <c r="XDQ54" s="1097"/>
      <c r="XDR54" s="1097"/>
      <c r="XDS54" s="1097"/>
      <c r="XDT54" s="1097"/>
      <c r="XDU54" s="1097"/>
      <c r="XDV54" s="1097"/>
      <c r="XDW54" s="1097"/>
      <c r="XDX54" s="1097"/>
      <c r="XDY54" s="1097"/>
      <c r="XDZ54" s="1097"/>
      <c r="XEA54" s="1097"/>
      <c r="XEB54" s="1097"/>
      <c r="XEC54" s="1097"/>
      <c r="XED54" s="1097"/>
      <c r="XEE54" s="1097"/>
      <c r="XEF54" s="1097"/>
      <c r="XEG54" s="1097"/>
      <c r="XEH54" s="1097"/>
      <c r="XEI54" s="1097"/>
      <c r="XEJ54" s="1097"/>
      <c r="XEK54" s="1097"/>
      <c r="XEL54" s="1097"/>
      <c r="XEM54" s="1097"/>
      <c r="XEN54" s="1097"/>
      <c r="XEO54" s="1097"/>
      <c r="XEP54" s="1097"/>
      <c r="XEQ54" s="1097"/>
      <c r="XER54" s="1097"/>
      <c r="XES54" s="1097"/>
      <c r="XET54" s="1097"/>
      <c r="XEU54" s="1097"/>
      <c r="XEV54" s="1097"/>
      <c r="XEW54" s="1097"/>
      <c r="XEX54" s="1097"/>
      <c r="XEY54" s="1097"/>
      <c r="XEZ54" s="1097"/>
      <c r="XFA54" s="1097"/>
    </row>
    <row r="55" spans="1:1021 1031:2041 2051:3071 3081:4091 4101:5111 5121:6141 6151:7161 7171:8191 8201:9211 9221:10231 10241:11261 11271:12281 12291:13311 13321:14331 14341:15351 15361:16381" s="29" customFormat="1" ht="12" customHeight="1">
      <c r="A55" s="695" t="s">
        <v>504</v>
      </c>
      <c r="B55" s="696">
        <v>834.54025394042696</v>
      </c>
      <c r="C55" s="781">
        <v>712.17244738060594</v>
      </c>
      <c r="D55" s="781">
        <v>679.76659961329301</v>
      </c>
      <c r="E55" s="781">
        <v>625.65007749139295</v>
      </c>
      <c r="F55" s="781">
        <v>652.9576983226159</v>
      </c>
      <c r="G55" s="781">
        <v>557.93283427444601</v>
      </c>
      <c r="H55" s="781">
        <v>514.876581062078</v>
      </c>
      <c r="I55" s="781">
        <v>502.40249051396603</v>
      </c>
      <c r="J55" s="781">
        <v>559.47487098303702</v>
      </c>
      <c r="K55" s="1097"/>
      <c r="L55" s="1454"/>
      <c r="M55" s="1452"/>
      <c r="N55" s="1452"/>
      <c r="O55" s="1452"/>
      <c r="P55" s="1453"/>
      <c r="Q55" s="1097"/>
      <c r="R55" s="1097"/>
      <c r="S55" s="1097"/>
      <c r="T55" s="1097"/>
      <c r="U55" s="1097"/>
      <c r="V55" s="1097"/>
      <c r="W55" s="1097"/>
      <c r="X55" s="1097"/>
      <c r="Y55" s="1097"/>
      <c r="Z55" s="1097"/>
      <c r="AA55" s="1097"/>
      <c r="AB55" s="1097"/>
      <c r="AC55" s="1097"/>
      <c r="AD55" s="1097"/>
      <c r="AE55" s="1097"/>
      <c r="AF55" s="1097"/>
      <c r="AG55" s="1097"/>
      <c r="AH55" s="1097"/>
      <c r="AI55" s="1097"/>
      <c r="AJ55" s="1097"/>
      <c r="AK55" s="1097"/>
      <c r="AL55" s="1097"/>
      <c r="AM55" s="1097"/>
      <c r="AN55" s="1097"/>
      <c r="AO55" s="1097"/>
      <c r="AP55" s="1097"/>
      <c r="AQ55" s="1097"/>
      <c r="AR55" s="1097"/>
      <c r="AS55" s="1097"/>
      <c r="AT55" s="1097"/>
      <c r="AU55" s="1097"/>
      <c r="AV55" s="1097"/>
      <c r="AW55" s="1097"/>
      <c r="AX55" s="1097"/>
      <c r="AY55" s="1097"/>
      <c r="AZ55" s="1097"/>
      <c r="BA55" s="1097"/>
      <c r="BB55" s="1097"/>
      <c r="BC55" s="1097"/>
      <c r="BD55" s="1097"/>
      <c r="BE55" s="1097"/>
      <c r="BF55" s="1097"/>
      <c r="BG55" s="1097"/>
      <c r="BH55" s="1097"/>
      <c r="BI55" s="1097"/>
      <c r="BJ55" s="1097"/>
      <c r="BK55" s="1097"/>
      <c r="BL55" s="1097"/>
      <c r="BM55" s="1097"/>
      <c r="BN55" s="1097"/>
      <c r="BO55" s="1097"/>
      <c r="BP55" s="1097"/>
      <c r="BQ55" s="1097"/>
      <c r="BR55" s="1097"/>
      <c r="BS55" s="1097"/>
      <c r="BT55" s="1097"/>
      <c r="BU55" s="1097"/>
      <c r="BV55" s="1097"/>
      <c r="BW55" s="1097"/>
      <c r="BX55" s="1097"/>
      <c r="BY55" s="1097"/>
      <c r="BZ55" s="1097"/>
      <c r="CA55" s="1097"/>
      <c r="CB55" s="1097"/>
      <c r="CC55" s="1097"/>
      <c r="CD55" s="1097"/>
      <c r="CE55" s="1097"/>
      <c r="CF55" s="1097"/>
      <c r="CG55" s="1097"/>
      <c r="CH55" s="1097"/>
      <c r="CI55" s="1097"/>
      <c r="CJ55" s="1097"/>
      <c r="CK55" s="1097"/>
      <c r="CL55" s="1097"/>
      <c r="CM55" s="1097"/>
      <c r="CN55" s="1097"/>
      <c r="CO55" s="1097"/>
      <c r="CP55" s="1097"/>
      <c r="CQ55" s="1097"/>
      <c r="CR55" s="1097"/>
      <c r="CS55" s="1097"/>
      <c r="CT55" s="1097"/>
      <c r="CU55" s="1097"/>
      <c r="CV55" s="1097"/>
      <c r="CW55" s="1097"/>
      <c r="CX55" s="1097"/>
      <c r="CY55" s="1097"/>
      <c r="CZ55" s="1097"/>
      <c r="DA55" s="1097"/>
      <c r="DB55" s="1097"/>
      <c r="DC55" s="1097"/>
      <c r="DD55" s="1097"/>
      <c r="DE55" s="1097"/>
      <c r="DF55" s="1097"/>
      <c r="DG55" s="1097"/>
      <c r="DH55" s="1097"/>
      <c r="DI55" s="1097"/>
      <c r="DJ55" s="1097"/>
      <c r="DK55" s="1097"/>
      <c r="DL55" s="1097"/>
      <c r="DM55" s="1097"/>
      <c r="DN55" s="1097"/>
      <c r="DO55" s="1097"/>
      <c r="DP55" s="1097"/>
      <c r="DQ55" s="1097"/>
      <c r="DR55" s="1097"/>
      <c r="DS55" s="1097"/>
      <c r="DT55" s="1097"/>
      <c r="DU55" s="1097"/>
      <c r="DV55" s="1097"/>
      <c r="DW55" s="1097"/>
      <c r="DX55" s="1097"/>
      <c r="DY55" s="1097"/>
      <c r="DZ55" s="1097"/>
      <c r="EA55" s="1097"/>
      <c r="EB55" s="1097"/>
      <c r="EC55" s="1097"/>
      <c r="ED55" s="1097"/>
      <c r="EE55" s="1097"/>
      <c r="EF55" s="1097"/>
      <c r="EG55" s="1097"/>
      <c r="EH55" s="1097"/>
      <c r="EI55" s="1097"/>
      <c r="EJ55" s="1097"/>
      <c r="EK55" s="1097"/>
      <c r="EL55" s="1097"/>
      <c r="EM55" s="1097"/>
      <c r="EN55" s="1097"/>
      <c r="EO55" s="1097"/>
      <c r="EP55" s="1097"/>
      <c r="EQ55" s="1097"/>
      <c r="ER55" s="1097"/>
      <c r="ES55" s="1097"/>
      <c r="ET55" s="1097"/>
      <c r="EU55" s="1097"/>
      <c r="EV55" s="1097"/>
      <c r="EW55" s="1097"/>
      <c r="EX55" s="1097"/>
      <c r="EY55" s="1097"/>
      <c r="EZ55" s="1097"/>
      <c r="FA55" s="1097"/>
      <c r="FB55" s="1097"/>
      <c r="FC55" s="1097"/>
      <c r="FD55" s="1097"/>
      <c r="FE55" s="1097"/>
      <c r="FF55" s="1097"/>
      <c r="FG55" s="1097"/>
      <c r="FH55" s="1097"/>
      <c r="FI55" s="1097"/>
      <c r="FJ55" s="1097"/>
      <c r="FK55" s="1097"/>
      <c r="FL55" s="1097"/>
      <c r="FM55" s="1097"/>
      <c r="FN55" s="1097"/>
      <c r="FO55" s="1097"/>
      <c r="FP55" s="1097"/>
      <c r="FQ55" s="1097"/>
      <c r="FR55" s="1097"/>
      <c r="FS55" s="1097"/>
      <c r="FT55" s="1097"/>
      <c r="FU55" s="1097"/>
      <c r="FV55" s="1097"/>
      <c r="FW55" s="1097"/>
      <c r="FX55" s="1097"/>
      <c r="FY55" s="1097"/>
      <c r="FZ55" s="1097"/>
      <c r="GA55" s="1097"/>
      <c r="GB55" s="1097"/>
      <c r="GC55" s="1097"/>
      <c r="GD55" s="1097"/>
      <c r="GE55" s="1097"/>
      <c r="GF55" s="1097"/>
      <c r="GG55" s="1097"/>
      <c r="GH55" s="1097"/>
      <c r="GI55" s="1097"/>
      <c r="GJ55" s="1097"/>
      <c r="GK55" s="1097"/>
      <c r="GL55" s="1097"/>
      <c r="GM55" s="1097"/>
      <c r="GN55" s="1097"/>
      <c r="GO55" s="1097"/>
      <c r="GP55" s="1097"/>
      <c r="GQ55" s="1097"/>
      <c r="GR55" s="1097"/>
      <c r="GS55" s="1097"/>
      <c r="GT55" s="1097"/>
      <c r="GU55" s="1097"/>
      <c r="GV55" s="1097"/>
      <c r="GW55" s="1097"/>
      <c r="GX55" s="1097"/>
      <c r="GY55" s="1097"/>
      <c r="GZ55" s="1097"/>
      <c r="HA55" s="1097"/>
      <c r="HB55" s="1097"/>
      <c r="HC55" s="1097"/>
      <c r="HD55" s="1097"/>
      <c r="HE55" s="1097"/>
      <c r="HF55" s="1097"/>
      <c r="HG55" s="1097"/>
      <c r="HH55" s="1097"/>
      <c r="HI55" s="1097"/>
      <c r="HJ55" s="1097"/>
      <c r="HK55" s="1097"/>
      <c r="HL55" s="1097"/>
      <c r="HM55" s="1097"/>
      <c r="HN55" s="1097"/>
      <c r="HO55" s="1097"/>
      <c r="HP55" s="1097"/>
      <c r="HQ55" s="1097"/>
      <c r="HR55" s="1097"/>
      <c r="HS55" s="1097"/>
      <c r="HT55" s="1097"/>
      <c r="HU55" s="1097"/>
      <c r="HV55" s="1097"/>
      <c r="HW55" s="1097"/>
      <c r="HX55" s="1097"/>
      <c r="HY55" s="1097"/>
      <c r="HZ55" s="1097"/>
      <c r="IA55" s="1097"/>
      <c r="IB55" s="1097"/>
      <c r="IC55" s="1097"/>
      <c r="ID55" s="1097"/>
      <c r="IE55" s="1097"/>
      <c r="IF55" s="1097"/>
      <c r="IG55" s="1097"/>
      <c r="IH55" s="1097"/>
      <c r="II55" s="1097"/>
      <c r="IJ55" s="1097"/>
      <c r="IK55" s="1097"/>
      <c r="IL55" s="1097"/>
      <c r="IM55" s="1097"/>
      <c r="IN55" s="1097"/>
      <c r="IO55" s="1097"/>
      <c r="IP55" s="1097"/>
      <c r="IQ55" s="1097"/>
      <c r="IR55" s="1097"/>
      <c r="IS55" s="1097"/>
      <c r="IT55" s="1097"/>
      <c r="IU55" s="1097"/>
      <c r="IV55" s="1097"/>
      <c r="IW55" s="1097"/>
      <c r="IX55" s="1097"/>
      <c r="IY55" s="1097"/>
      <c r="IZ55" s="1097"/>
      <c r="JA55" s="1097"/>
      <c r="JB55" s="1097"/>
      <c r="JC55" s="1097"/>
      <c r="JD55" s="1097"/>
      <c r="JE55" s="1097"/>
      <c r="JF55" s="1097"/>
      <c r="JG55" s="1097"/>
      <c r="JH55" s="1097"/>
      <c r="JI55" s="1097"/>
      <c r="JJ55" s="1097"/>
      <c r="JK55" s="1097"/>
      <c r="JL55" s="1097"/>
      <c r="JM55" s="1097"/>
      <c r="JN55" s="1097"/>
      <c r="JO55" s="1097"/>
      <c r="JP55" s="1097"/>
      <c r="JQ55" s="1097"/>
      <c r="JR55" s="1097"/>
      <c r="JS55" s="1097"/>
      <c r="JT55" s="1097"/>
      <c r="JU55" s="1097"/>
      <c r="JV55" s="1097"/>
      <c r="JW55" s="1097"/>
      <c r="JX55" s="1097"/>
      <c r="JY55" s="1097"/>
      <c r="JZ55" s="1097"/>
      <c r="KA55" s="1097"/>
      <c r="KB55" s="1097"/>
      <c r="KC55" s="1097"/>
      <c r="KD55" s="1097"/>
      <c r="KE55" s="1097"/>
      <c r="KF55" s="1097"/>
      <c r="KG55" s="1097"/>
      <c r="KH55" s="1097"/>
      <c r="KI55" s="1097"/>
      <c r="KJ55" s="1097"/>
      <c r="KK55" s="1097"/>
      <c r="KL55" s="1097"/>
      <c r="KM55" s="1097"/>
      <c r="KN55" s="1097"/>
      <c r="KO55" s="1097"/>
      <c r="KP55" s="1097"/>
      <c r="KQ55" s="1097"/>
      <c r="KR55" s="1097"/>
      <c r="KS55" s="1097"/>
      <c r="KT55" s="1097"/>
      <c r="KU55" s="1097"/>
      <c r="KV55" s="1097"/>
      <c r="KW55" s="1097"/>
      <c r="KX55" s="1097"/>
      <c r="KY55" s="1097"/>
      <c r="KZ55" s="1097"/>
      <c r="LA55" s="1097"/>
      <c r="LB55" s="1097"/>
      <c r="LC55" s="1097"/>
      <c r="LD55" s="1097"/>
      <c r="LE55" s="1097"/>
      <c r="LF55" s="1097"/>
      <c r="LG55" s="1097"/>
      <c r="LH55" s="1097"/>
      <c r="LI55" s="1097"/>
      <c r="LJ55" s="1097"/>
      <c r="LK55" s="1097"/>
      <c r="LL55" s="1097"/>
      <c r="LM55" s="1097"/>
      <c r="LN55" s="1097"/>
      <c r="LO55" s="1097"/>
      <c r="LP55" s="1097"/>
      <c r="LQ55" s="1097"/>
      <c r="LR55" s="1097"/>
      <c r="LS55" s="1097"/>
      <c r="LT55" s="1097"/>
      <c r="LU55" s="1097"/>
      <c r="LV55" s="1097"/>
      <c r="LW55" s="1097"/>
      <c r="LX55" s="1097"/>
      <c r="LY55" s="1097"/>
      <c r="LZ55" s="1097"/>
      <c r="MA55" s="1097"/>
      <c r="MB55" s="1097"/>
      <c r="MC55" s="1097"/>
      <c r="MD55" s="1097"/>
      <c r="ME55" s="1097"/>
      <c r="MF55" s="1097"/>
      <c r="MG55" s="1097"/>
      <c r="MH55" s="1097"/>
      <c r="MI55" s="1097"/>
      <c r="MJ55" s="1097"/>
      <c r="MK55" s="1097"/>
      <c r="ML55" s="1097"/>
      <c r="MM55" s="1097"/>
      <c r="MN55" s="1097"/>
      <c r="MO55" s="1097"/>
      <c r="MP55" s="1097"/>
      <c r="MQ55" s="1097"/>
      <c r="MR55" s="1097"/>
      <c r="MS55" s="1097"/>
      <c r="MT55" s="1097"/>
      <c r="MU55" s="1097"/>
      <c r="MV55" s="1097"/>
      <c r="MW55" s="1097"/>
      <c r="MX55" s="1097"/>
      <c r="MY55" s="1097"/>
      <c r="MZ55" s="1097"/>
      <c r="NA55" s="1097"/>
      <c r="NB55" s="1097"/>
      <c r="NC55" s="1097"/>
      <c r="ND55" s="1097"/>
      <c r="NE55" s="1097"/>
      <c r="NF55" s="1097"/>
      <c r="NG55" s="1097"/>
      <c r="NH55" s="1097"/>
      <c r="NI55" s="1097"/>
      <c r="NJ55" s="1097"/>
      <c r="NK55" s="1097"/>
      <c r="NL55" s="1097"/>
      <c r="NM55" s="1097"/>
      <c r="NN55" s="1097"/>
      <c r="NO55" s="1097"/>
      <c r="NP55" s="1097"/>
      <c r="NQ55" s="1097"/>
      <c r="NR55" s="1097"/>
      <c r="NS55" s="1097"/>
      <c r="NT55" s="1097"/>
      <c r="NU55" s="1097"/>
      <c r="NV55" s="1097"/>
      <c r="NW55" s="1097"/>
      <c r="NX55" s="1097"/>
      <c r="NY55" s="1097"/>
      <c r="NZ55" s="1097"/>
      <c r="OA55" s="1097"/>
      <c r="OB55" s="1097"/>
      <c r="OC55" s="1097"/>
      <c r="OD55" s="1097"/>
      <c r="OE55" s="1097"/>
      <c r="OF55" s="1097"/>
      <c r="OG55" s="1097"/>
      <c r="OH55" s="1097"/>
      <c r="OI55" s="1097"/>
      <c r="OJ55" s="1097"/>
      <c r="OK55" s="1097"/>
      <c r="OL55" s="1097"/>
      <c r="OM55" s="1097"/>
      <c r="ON55" s="1097"/>
      <c r="OO55" s="1097"/>
      <c r="OP55" s="1097"/>
      <c r="OQ55" s="1097"/>
      <c r="OR55" s="1097"/>
      <c r="OS55" s="1097"/>
      <c r="OT55" s="1097"/>
      <c r="OU55" s="1097"/>
      <c r="OV55" s="1097"/>
      <c r="OW55" s="1097"/>
      <c r="OX55" s="1097"/>
      <c r="OY55" s="1097"/>
      <c r="OZ55" s="1097"/>
      <c r="PA55" s="1097"/>
      <c r="PB55" s="1097"/>
      <c r="PC55" s="1097"/>
      <c r="PD55" s="1097"/>
      <c r="PE55" s="1097"/>
      <c r="PF55" s="1097"/>
      <c r="PG55" s="1097"/>
      <c r="PH55" s="1097"/>
      <c r="PI55" s="1097"/>
      <c r="PJ55" s="1097"/>
      <c r="PK55" s="1097"/>
      <c r="PL55" s="1097"/>
      <c r="PM55" s="1097"/>
      <c r="PN55" s="1097"/>
      <c r="PO55" s="1097"/>
      <c r="PP55" s="1097"/>
      <c r="PQ55" s="1097"/>
      <c r="PR55" s="1097"/>
      <c r="PS55" s="1097"/>
      <c r="PT55" s="1097"/>
      <c r="PU55" s="1097"/>
      <c r="PV55" s="1097"/>
      <c r="PW55" s="1097"/>
      <c r="PX55" s="1097"/>
      <c r="PY55" s="1097"/>
      <c r="PZ55" s="1097"/>
      <c r="QA55" s="1097"/>
      <c r="QB55" s="1097"/>
      <c r="QC55" s="1097"/>
      <c r="QD55" s="1097"/>
      <c r="QE55" s="1097"/>
      <c r="QF55" s="1097"/>
      <c r="QG55" s="1097"/>
      <c r="QH55" s="1097"/>
      <c r="QI55" s="1097"/>
      <c r="QJ55" s="1097"/>
      <c r="QK55" s="1097"/>
      <c r="QL55" s="1097"/>
      <c r="QM55" s="1097"/>
      <c r="QN55" s="1097"/>
      <c r="QO55" s="1097"/>
      <c r="QP55" s="1097"/>
      <c r="QQ55" s="1097"/>
      <c r="QR55" s="1097"/>
      <c r="QS55" s="1097"/>
      <c r="QT55" s="1097"/>
      <c r="QU55" s="1097"/>
      <c r="QV55" s="1097"/>
      <c r="QW55" s="1097"/>
      <c r="QX55" s="1097"/>
      <c r="QY55" s="1097"/>
      <c r="QZ55" s="1097"/>
      <c r="RA55" s="1097"/>
      <c r="RB55" s="1097"/>
      <c r="RC55" s="1097"/>
      <c r="RD55" s="1097"/>
      <c r="RE55" s="1097"/>
      <c r="RF55" s="1097"/>
      <c r="RG55" s="1097"/>
      <c r="RH55" s="1097"/>
      <c r="RI55" s="1097"/>
      <c r="RJ55" s="1097"/>
      <c r="RK55" s="1097"/>
      <c r="RL55" s="1097"/>
      <c r="RM55" s="1097"/>
      <c r="RN55" s="1097"/>
      <c r="RO55" s="1097"/>
      <c r="RP55" s="1097"/>
      <c r="RQ55" s="1097"/>
      <c r="RR55" s="1097"/>
      <c r="RS55" s="1097"/>
      <c r="RT55" s="1097"/>
      <c r="RU55" s="1097"/>
      <c r="RV55" s="1097"/>
      <c r="RW55" s="1097"/>
      <c r="RX55" s="1097"/>
      <c r="RY55" s="1097"/>
      <c r="RZ55" s="1097"/>
      <c r="SA55" s="1097"/>
      <c r="SB55" s="1097"/>
      <c r="SC55" s="1097"/>
      <c r="SD55" s="1097"/>
      <c r="SE55" s="1097"/>
      <c r="SF55" s="1097"/>
      <c r="SG55" s="1097"/>
      <c r="SH55" s="1097"/>
      <c r="SI55" s="1097"/>
      <c r="SJ55" s="1097"/>
      <c r="SK55" s="1097"/>
      <c r="SL55" s="1097"/>
      <c r="SM55" s="1097"/>
      <c r="SN55" s="1097"/>
      <c r="SO55" s="1097"/>
      <c r="SP55" s="1097"/>
      <c r="SQ55" s="1097"/>
      <c r="SR55" s="1097"/>
      <c r="SS55" s="1097"/>
      <c r="ST55" s="1097"/>
      <c r="SU55" s="1097"/>
      <c r="SV55" s="1097"/>
      <c r="SW55" s="1097"/>
      <c r="SX55" s="1097"/>
      <c r="SY55" s="1097"/>
      <c r="SZ55" s="1097"/>
      <c r="TA55" s="1097"/>
      <c r="TB55" s="1097"/>
      <c r="TC55" s="1097"/>
      <c r="TD55" s="1097"/>
      <c r="TE55" s="1097"/>
      <c r="TF55" s="1097"/>
      <c r="TG55" s="1097"/>
      <c r="TH55" s="1097"/>
      <c r="TI55" s="1097"/>
      <c r="TJ55" s="1097"/>
      <c r="TK55" s="1097"/>
      <c r="TL55" s="1097"/>
      <c r="TM55" s="1097"/>
      <c r="TN55" s="1097"/>
      <c r="TO55" s="1097"/>
      <c r="TP55" s="1097"/>
      <c r="TQ55" s="1097"/>
      <c r="TR55" s="1097"/>
      <c r="TS55" s="1097"/>
      <c r="TT55" s="1097"/>
      <c r="TU55" s="1097"/>
      <c r="TV55" s="1097"/>
      <c r="TW55" s="1097"/>
      <c r="TX55" s="1097"/>
      <c r="TY55" s="1097"/>
      <c r="TZ55" s="1097"/>
      <c r="UA55" s="1097"/>
      <c r="UB55" s="1097"/>
      <c r="UC55" s="1097"/>
      <c r="UD55" s="1097"/>
      <c r="UE55" s="1097"/>
      <c r="UF55" s="1097"/>
      <c r="UG55" s="1097"/>
      <c r="UH55" s="1097"/>
      <c r="UI55" s="1097"/>
      <c r="UJ55" s="1097"/>
      <c r="UK55" s="1097"/>
      <c r="UL55" s="1097"/>
      <c r="UM55" s="1097"/>
      <c r="UN55" s="1097"/>
      <c r="UO55" s="1097"/>
      <c r="UP55" s="1097"/>
      <c r="UQ55" s="1097"/>
      <c r="UR55" s="1097"/>
      <c r="US55" s="1097"/>
      <c r="UT55" s="1097"/>
      <c r="UU55" s="1097"/>
      <c r="UV55" s="1097"/>
      <c r="UW55" s="1097"/>
      <c r="UX55" s="1097"/>
      <c r="UY55" s="1097"/>
      <c r="UZ55" s="1097"/>
      <c r="VA55" s="1097"/>
      <c r="VB55" s="1097"/>
      <c r="VC55" s="1097"/>
      <c r="VD55" s="1097"/>
      <c r="VE55" s="1097"/>
      <c r="VF55" s="1097"/>
      <c r="VG55" s="1097"/>
      <c r="VH55" s="1097"/>
      <c r="VI55" s="1097"/>
      <c r="VJ55" s="1097"/>
      <c r="VK55" s="1097"/>
      <c r="VL55" s="1097"/>
      <c r="VM55" s="1097"/>
      <c r="VN55" s="1097"/>
      <c r="VO55" s="1097"/>
      <c r="VP55" s="1097"/>
      <c r="VQ55" s="1097"/>
      <c r="VR55" s="1097"/>
      <c r="VS55" s="1097"/>
      <c r="VT55" s="1097"/>
      <c r="VU55" s="1097"/>
      <c r="VV55" s="1097"/>
      <c r="VW55" s="1097"/>
      <c r="VX55" s="1097"/>
      <c r="VY55" s="1097"/>
      <c r="VZ55" s="1097"/>
      <c r="WA55" s="1097"/>
      <c r="WB55" s="1097"/>
      <c r="WC55" s="1097"/>
      <c r="WD55" s="1097"/>
      <c r="WE55" s="1097"/>
      <c r="WF55" s="1097"/>
      <c r="WG55" s="1097"/>
      <c r="WH55" s="1097"/>
      <c r="WI55" s="1097"/>
      <c r="WJ55" s="1097"/>
      <c r="WK55" s="1097"/>
      <c r="WL55" s="1097"/>
      <c r="WM55" s="1097"/>
      <c r="WN55" s="1097"/>
      <c r="WO55" s="1097"/>
      <c r="WP55" s="1097"/>
      <c r="WQ55" s="1097"/>
      <c r="WR55" s="1097"/>
      <c r="WS55" s="1097"/>
      <c r="WT55" s="1097"/>
      <c r="WU55" s="1097"/>
      <c r="WV55" s="1097"/>
      <c r="WW55" s="1097"/>
      <c r="WX55" s="1097"/>
      <c r="WY55" s="1097"/>
      <c r="WZ55" s="1097"/>
      <c r="XA55" s="1097"/>
      <c r="XB55" s="1097"/>
      <c r="XC55" s="1097"/>
      <c r="XD55" s="1097"/>
      <c r="XE55" s="1097"/>
      <c r="XF55" s="1097"/>
      <c r="XG55" s="1097"/>
      <c r="XH55" s="1097"/>
      <c r="XI55" s="1097"/>
      <c r="XJ55" s="1097"/>
      <c r="XK55" s="1097"/>
      <c r="XL55" s="1097"/>
      <c r="XM55" s="1097"/>
      <c r="XN55" s="1097"/>
      <c r="XO55" s="1097"/>
      <c r="XP55" s="1097"/>
      <c r="XQ55" s="1097"/>
      <c r="XR55" s="1097"/>
      <c r="XS55" s="1097"/>
      <c r="XT55" s="1097"/>
      <c r="XU55" s="1097"/>
      <c r="XV55" s="1097"/>
      <c r="XW55" s="1097"/>
      <c r="XX55" s="1097"/>
      <c r="XY55" s="1097"/>
      <c r="XZ55" s="1097"/>
      <c r="YA55" s="1097"/>
      <c r="YB55" s="1097"/>
      <c r="YC55" s="1097"/>
      <c r="YD55" s="1097"/>
      <c r="YE55" s="1097"/>
      <c r="YF55" s="1097"/>
      <c r="YG55" s="1097"/>
      <c r="YH55" s="1097"/>
      <c r="YI55" s="1097"/>
      <c r="YJ55" s="1097"/>
      <c r="YK55" s="1097"/>
      <c r="YL55" s="1097"/>
      <c r="YM55" s="1097"/>
      <c r="YN55" s="1097"/>
      <c r="YO55" s="1097"/>
      <c r="YP55" s="1097"/>
      <c r="YQ55" s="1097"/>
      <c r="YR55" s="1097"/>
      <c r="YS55" s="1097"/>
      <c r="YT55" s="1097"/>
      <c r="YU55" s="1097"/>
      <c r="YV55" s="1097"/>
      <c r="YW55" s="1097"/>
      <c r="YX55" s="1097"/>
      <c r="YY55" s="1097"/>
      <c r="YZ55" s="1097"/>
      <c r="ZA55" s="1097"/>
      <c r="ZB55" s="1097"/>
      <c r="ZC55" s="1097"/>
      <c r="ZD55" s="1097"/>
      <c r="ZE55" s="1097"/>
      <c r="ZF55" s="1097"/>
      <c r="ZG55" s="1097"/>
      <c r="ZH55" s="1097"/>
      <c r="ZI55" s="1097"/>
      <c r="ZJ55" s="1097"/>
      <c r="ZK55" s="1097"/>
      <c r="ZL55" s="1097"/>
      <c r="ZM55" s="1097"/>
      <c r="ZN55" s="1097"/>
      <c r="ZO55" s="1097"/>
      <c r="ZP55" s="1097"/>
      <c r="ZQ55" s="1097"/>
      <c r="ZR55" s="1097"/>
      <c r="ZS55" s="1097"/>
      <c r="ZT55" s="1097"/>
      <c r="ZU55" s="1097"/>
      <c r="ZV55" s="1097"/>
      <c r="ZW55" s="1097"/>
      <c r="ZX55" s="1097"/>
      <c r="ZY55" s="1097"/>
      <c r="ZZ55" s="1097"/>
      <c r="AAA55" s="1097"/>
      <c r="AAB55" s="1097"/>
      <c r="AAC55" s="1097"/>
      <c r="AAD55" s="1097"/>
      <c r="AAE55" s="1097"/>
      <c r="AAF55" s="1097"/>
      <c r="AAG55" s="1097"/>
      <c r="AAH55" s="1097"/>
      <c r="AAI55" s="1097"/>
      <c r="AAJ55" s="1097"/>
      <c r="AAK55" s="1097"/>
      <c r="AAL55" s="1097"/>
      <c r="AAM55" s="1097"/>
      <c r="AAN55" s="1097"/>
      <c r="AAO55" s="1097"/>
      <c r="AAP55" s="1097"/>
      <c r="AAQ55" s="1097"/>
      <c r="AAR55" s="1097"/>
      <c r="AAS55" s="1097"/>
      <c r="AAT55" s="1097"/>
      <c r="AAU55" s="1097"/>
      <c r="AAV55" s="1097"/>
      <c r="AAW55" s="1097"/>
      <c r="AAX55" s="1097"/>
      <c r="AAY55" s="1097"/>
      <c r="AAZ55" s="1097"/>
      <c r="ABA55" s="1097"/>
      <c r="ABB55" s="1097"/>
      <c r="ABC55" s="1097"/>
      <c r="ABD55" s="1097"/>
      <c r="ABE55" s="1097"/>
      <c r="ABF55" s="1097"/>
      <c r="ABG55" s="1097"/>
      <c r="ABH55" s="1097"/>
      <c r="ABI55" s="1097"/>
      <c r="ABJ55" s="1097"/>
      <c r="ABK55" s="1097"/>
      <c r="ABL55" s="1097"/>
      <c r="ABM55" s="1097"/>
      <c r="ABN55" s="1097"/>
      <c r="ABO55" s="1097"/>
      <c r="ABP55" s="1097"/>
      <c r="ABQ55" s="1097"/>
      <c r="ABR55" s="1097"/>
      <c r="ABS55" s="1097"/>
      <c r="ABT55" s="1097"/>
      <c r="ABU55" s="1097"/>
      <c r="ABV55" s="1097"/>
      <c r="ABW55" s="1097"/>
      <c r="ABX55" s="1097"/>
      <c r="ABY55" s="1097"/>
      <c r="ABZ55" s="1097"/>
      <c r="ACA55" s="1097"/>
      <c r="ACB55" s="1097"/>
      <c r="ACC55" s="1097"/>
      <c r="ACD55" s="1097"/>
      <c r="ACE55" s="1097"/>
      <c r="ACF55" s="1097"/>
      <c r="ACG55" s="1097"/>
      <c r="ACH55" s="1097"/>
      <c r="ACI55" s="1097"/>
      <c r="ACJ55" s="1097"/>
      <c r="ACK55" s="1097"/>
      <c r="ACL55" s="1097"/>
      <c r="ACM55" s="1097"/>
      <c r="ACN55" s="1097"/>
      <c r="ACO55" s="1097"/>
      <c r="ACP55" s="1097"/>
      <c r="ACQ55" s="1097"/>
      <c r="ACR55" s="1097"/>
      <c r="ACS55" s="1097"/>
      <c r="ACT55" s="1097"/>
      <c r="ACU55" s="1097"/>
      <c r="ACV55" s="1097"/>
      <c r="ACW55" s="1097"/>
      <c r="ACX55" s="1097"/>
      <c r="ACY55" s="1097"/>
      <c r="ACZ55" s="1097"/>
      <c r="ADA55" s="1097"/>
      <c r="ADB55" s="1097"/>
      <c r="ADC55" s="1097"/>
      <c r="ADD55" s="1097"/>
      <c r="ADE55" s="1097"/>
      <c r="ADF55" s="1097"/>
      <c r="ADG55" s="1097"/>
      <c r="ADH55" s="1097"/>
      <c r="ADI55" s="1097"/>
      <c r="ADJ55" s="1097"/>
      <c r="ADK55" s="1097"/>
      <c r="ADL55" s="1097"/>
      <c r="ADM55" s="1097"/>
      <c r="ADN55" s="1097"/>
      <c r="ADO55" s="1097"/>
      <c r="ADP55" s="1097"/>
      <c r="ADQ55" s="1097"/>
      <c r="ADR55" s="1097"/>
      <c r="ADS55" s="1097"/>
      <c r="ADT55" s="1097"/>
      <c r="ADU55" s="1097"/>
      <c r="ADV55" s="1097"/>
      <c r="ADW55" s="1097"/>
      <c r="ADX55" s="1097"/>
      <c r="ADY55" s="1097"/>
      <c r="ADZ55" s="1097"/>
      <c r="AEA55" s="1097"/>
      <c r="AEB55" s="1097"/>
      <c r="AEC55" s="1097"/>
      <c r="AED55" s="1097"/>
      <c r="AEE55" s="1097"/>
      <c r="AEF55" s="1097"/>
      <c r="AEG55" s="1097"/>
      <c r="AEH55" s="1097"/>
      <c r="AEI55" s="1097"/>
      <c r="AEJ55" s="1097"/>
      <c r="AEK55" s="1097"/>
      <c r="AEL55" s="1097"/>
      <c r="AEM55" s="1097"/>
      <c r="AEN55" s="1097"/>
      <c r="AEO55" s="1097"/>
      <c r="AEP55" s="1097"/>
      <c r="AEQ55" s="1097"/>
      <c r="AER55" s="1097"/>
      <c r="AES55" s="1097"/>
      <c r="AET55" s="1097"/>
      <c r="AEU55" s="1097"/>
      <c r="AEV55" s="1097"/>
      <c r="AEW55" s="1097"/>
      <c r="AEX55" s="1097"/>
      <c r="AEY55" s="1097"/>
      <c r="AEZ55" s="1097"/>
      <c r="AFA55" s="1097"/>
      <c r="AFB55" s="1097"/>
      <c r="AFC55" s="1097"/>
      <c r="AFD55" s="1097"/>
      <c r="AFE55" s="1097"/>
      <c r="AFF55" s="1097"/>
      <c r="AFG55" s="1097"/>
      <c r="AFH55" s="1097"/>
      <c r="AFI55" s="1097"/>
      <c r="AFJ55" s="1097"/>
      <c r="AFK55" s="1097"/>
      <c r="AFL55" s="1097"/>
      <c r="AFM55" s="1097"/>
      <c r="AFN55" s="1097"/>
      <c r="AFO55" s="1097"/>
      <c r="AFP55" s="1097"/>
      <c r="AFQ55" s="1097"/>
      <c r="AFR55" s="1097"/>
      <c r="AFS55" s="1097"/>
      <c r="AFT55" s="1097"/>
      <c r="AFU55" s="1097"/>
      <c r="AFV55" s="1097"/>
      <c r="AFW55" s="1097"/>
      <c r="AFX55" s="1097"/>
      <c r="AFY55" s="1097"/>
      <c r="AFZ55" s="1097"/>
      <c r="AGA55" s="1097"/>
      <c r="AGB55" s="1097"/>
      <c r="AGC55" s="1097"/>
      <c r="AGD55" s="1097"/>
      <c r="AGE55" s="1097"/>
      <c r="AGF55" s="1097"/>
      <c r="AGG55" s="1097"/>
      <c r="AGH55" s="1097"/>
      <c r="AGI55" s="1097"/>
      <c r="AGJ55" s="1097"/>
      <c r="AGK55" s="1097"/>
      <c r="AGL55" s="1097"/>
      <c r="AGM55" s="1097"/>
      <c r="AGN55" s="1097"/>
      <c r="AGO55" s="1097"/>
      <c r="AGP55" s="1097"/>
      <c r="AGQ55" s="1097"/>
      <c r="AGR55" s="1097"/>
      <c r="AGS55" s="1097"/>
      <c r="AGT55" s="1097"/>
      <c r="AGU55" s="1097"/>
      <c r="AGV55" s="1097"/>
      <c r="AGW55" s="1097"/>
      <c r="AGX55" s="1097"/>
      <c r="AGY55" s="1097"/>
      <c r="AGZ55" s="1097"/>
      <c r="AHA55" s="1097"/>
      <c r="AHB55" s="1097"/>
      <c r="AHC55" s="1097"/>
      <c r="AHD55" s="1097"/>
      <c r="AHE55" s="1097"/>
      <c r="AHF55" s="1097"/>
      <c r="AHG55" s="1097"/>
      <c r="AHH55" s="1097"/>
      <c r="AHI55" s="1097"/>
      <c r="AHJ55" s="1097"/>
      <c r="AHK55" s="1097"/>
      <c r="AHL55" s="1097"/>
      <c r="AHM55" s="1097"/>
      <c r="AHN55" s="1097"/>
      <c r="AHO55" s="1097"/>
      <c r="AHP55" s="1097"/>
      <c r="AHQ55" s="1097"/>
      <c r="AHR55" s="1097"/>
      <c r="AHS55" s="1097"/>
      <c r="AHT55" s="1097"/>
      <c r="AHU55" s="1097"/>
      <c r="AHV55" s="1097"/>
      <c r="AHW55" s="1097"/>
      <c r="AHX55" s="1097"/>
      <c r="AHY55" s="1097"/>
      <c r="AHZ55" s="1097"/>
      <c r="AIA55" s="1097"/>
      <c r="AIB55" s="1097"/>
      <c r="AIC55" s="1097"/>
      <c r="AID55" s="1097"/>
      <c r="AIE55" s="1097"/>
      <c r="AIF55" s="1097"/>
      <c r="AIG55" s="1097"/>
      <c r="AIH55" s="1097"/>
      <c r="AII55" s="1097"/>
      <c r="AIJ55" s="1097"/>
      <c r="AIK55" s="1097"/>
      <c r="AIL55" s="1097"/>
      <c r="AIM55" s="1097"/>
      <c r="AIN55" s="1097"/>
      <c r="AIO55" s="1097"/>
      <c r="AIP55" s="1097"/>
      <c r="AIQ55" s="1097"/>
      <c r="AIR55" s="1097"/>
      <c r="AIS55" s="1097"/>
      <c r="AIT55" s="1097"/>
      <c r="AIU55" s="1097"/>
      <c r="AIV55" s="1097"/>
      <c r="AIW55" s="1097"/>
      <c r="AIX55" s="1097"/>
      <c r="AIY55" s="1097"/>
      <c r="AIZ55" s="1097"/>
      <c r="AJA55" s="1097"/>
      <c r="AJB55" s="1097"/>
      <c r="AJC55" s="1097"/>
      <c r="AJD55" s="1097"/>
      <c r="AJE55" s="1097"/>
      <c r="AJF55" s="1097"/>
      <c r="AJG55" s="1097"/>
      <c r="AJH55" s="1097"/>
      <c r="AJI55" s="1097"/>
      <c r="AJJ55" s="1097"/>
      <c r="AJK55" s="1097"/>
      <c r="AJL55" s="1097"/>
      <c r="AJM55" s="1097"/>
      <c r="AJN55" s="1097"/>
      <c r="AJO55" s="1097"/>
      <c r="AJP55" s="1097"/>
      <c r="AJQ55" s="1097"/>
      <c r="AJR55" s="1097"/>
      <c r="AJS55" s="1097"/>
      <c r="AJT55" s="1097"/>
      <c r="AJU55" s="1097"/>
      <c r="AJV55" s="1097"/>
      <c r="AJW55" s="1097"/>
      <c r="AJX55" s="1097"/>
      <c r="AJY55" s="1097"/>
      <c r="AJZ55" s="1097"/>
      <c r="AKA55" s="1097"/>
      <c r="AKB55" s="1097"/>
      <c r="AKC55" s="1097"/>
      <c r="AKD55" s="1097"/>
      <c r="AKE55" s="1097"/>
      <c r="AKF55" s="1097"/>
      <c r="AKG55" s="1097"/>
      <c r="AKH55" s="1097"/>
      <c r="AKI55" s="1097"/>
      <c r="AKJ55" s="1097"/>
      <c r="AKK55" s="1097"/>
      <c r="AKL55" s="1097"/>
      <c r="AKM55" s="1097"/>
      <c r="AKN55" s="1097"/>
      <c r="AKO55" s="1097"/>
      <c r="AKP55" s="1097"/>
      <c r="AKQ55" s="1097"/>
      <c r="AKR55" s="1097"/>
      <c r="AKS55" s="1097"/>
      <c r="AKT55" s="1097"/>
      <c r="AKU55" s="1097"/>
      <c r="AKV55" s="1097"/>
      <c r="AKW55" s="1097"/>
      <c r="AKX55" s="1097"/>
      <c r="AKY55" s="1097"/>
      <c r="AKZ55" s="1097"/>
      <c r="ALA55" s="1097"/>
      <c r="ALB55" s="1097"/>
      <c r="ALC55" s="1097"/>
      <c r="ALD55" s="1097"/>
      <c r="ALE55" s="1097"/>
      <c r="ALF55" s="1097"/>
      <c r="ALG55" s="1097"/>
      <c r="ALH55" s="1097"/>
      <c r="ALI55" s="1097"/>
      <c r="ALJ55" s="1097"/>
      <c r="ALK55" s="1097"/>
      <c r="ALL55" s="1097"/>
      <c r="ALM55" s="1097"/>
      <c r="ALN55" s="1097"/>
      <c r="ALO55" s="1097"/>
      <c r="ALP55" s="1097"/>
      <c r="ALQ55" s="1097"/>
      <c r="ALR55" s="1097"/>
      <c r="ALS55" s="1097"/>
      <c r="ALT55" s="1097"/>
      <c r="ALU55" s="1097"/>
      <c r="ALV55" s="1097"/>
      <c r="ALW55" s="1097"/>
      <c r="ALX55" s="1097"/>
      <c r="ALY55" s="1097"/>
      <c r="ALZ55" s="1097"/>
      <c r="AMA55" s="1097"/>
      <c r="AMB55" s="1097"/>
      <c r="AMC55" s="1097"/>
      <c r="AMD55" s="1097"/>
      <c r="AME55" s="1097"/>
      <c r="AMF55" s="1097"/>
      <c r="AMG55" s="1097"/>
      <c r="AMQ55" s="1097"/>
      <c r="AMR55" s="1097"/>
      <c r="AMS55" s="1097"/>
      <c r="AMT55" s="1097"/>
      <c r="AMU55" s="1097"/>
      <c r="AMV55" s="1097"/>
      <c r="AMW55" s="1097"/>
      <c r="AMX55" s="1097"/>
      <c r="AMY55" s="1097"/>
      <c r="AMZ55" s="1097"/>
      <c r="ANA55" s="1097"/>
      <c r="ANB55" s="1097"/>
      <c r="ANC55" s="1097"/>
      <c r="AND55" s="1097"/>
      <c r="ANE55" s="1097"/>
      <c r="ANF55" s="1097"/>
      <c r="ANG55" s="1097"/>
      <c r="ANH55" s="1097"/>
      <c r="ANI55" s="1097"/>
      <c r="ANJ55" s="1097"/>
      <c r="ANK55" s="1097"/>
      <c r="ANL55" s="1097"/>
      <c r="ANM55" s="1097"/>
      <c r="ANN55" s="1097"/>
      <c r="ANO55" s="1097"/>
      <c r="ANP55" s="1097"/>
      <c r="ANQ55" s="1097"/>
      <c r="ANR55" s="1097"/>
      <c r="ANS55" s="1097"/>
      <c r="ANT55" s="1097"/>
      <c r="ANU55" s="1097"/>
      <c r="ANV55" s="1097"/>
      <c r="ANW55" s="1097"/>
      <c r="ANX55" s="1097"/>
      <c r="ANY55" s="1097"/>
      <c r="ANZ55" s="1097"/>
      <c r="AOA55" s="1097"/>
      <c r="AOB55" s="1097"/>
      <c r="AOC55" s="1097"/>
      <c r="AOD55" s="1097"/>
      <c r="AOE55" s="1097"/>
      <c r="AOF55" s="1097"/>
      <c r="AOG55" s="1097"/>
      <c r="AOH55" s="1097"/>
      <c r="AOI55" s="1097"/>
      <c r="AOJ55" s="1097"/>
      <c r="AOK55" s="1097"/>
      <c r="AOL55" s="1097"/>
      <c r="AOM55" s="1097"/>
      <c r="AON55" s="1097"/>
      <c r="AOO55" s="1097"/>
      <c r="AOP55" s="1097"/>
      <c r="AOQ55" s="1097"/>
      <c r="AOR55" s="1097"/>
      <c r="AOS55" s="1097"/>
      <c r="AOT55" s="1097"/>
      <c r="AOU55" s="1097"/>
      <c r="AOV55" s="1097"/>
      <c r="AOW55" s="1097"/>
      <c r="AOX55" s="1097"/>
      <c r="AOY55" s="1097"/>
      <c r="AOZ55" s="1097"/>
      <c r="APA55" s="1097"/>
      <c r="APB55" s="1097"/>
      <c r="APC55" s="1097"/>
      <c r="APD55" s="1097"/>
      <c r="APE55" s="1097"/>
      <c r="APF55" s="1097"/>
      <c r="APG55" s="1097"/>
      <c r="APH55" s="1097"/>
      <c r="API55" s="1097"/>
      <c r="APJ55" s="1097"/>
      <c r="APK55" s="1097"/>
      <c r="APL55" s="1097"/>
      <c r="APM55" s="1097"/>
      <c r="APN55" s="1097"/>
      <c r="APO55" s="1097"/>
      <c r="APP55" s="1097"/>
      <c r="APQ55" s="1097"/>
      <c r="APR55" s="1097"/>
      <c r="APS55" s="1097"/>
      <c r="APT55" s="1097"/>
      <c r="APU55" s="1097"/>
      <c r="APV55" s="1097"/>
      <c r="APW55" s="1097"/>
      <c r="APX55" s="1097"/>
      <c r="APY55" s="1097"/>
      <c r="APZ55" s="1097"/>
      <c r="AQA55" s="1097"/>
      <c r="AQB55" s="1097"/>
      <c r="AQC55" s="1097"/>
      <c r="AQD55" s="1097"/>
      <c r="AQE55" s="1097"/>
      <c r="AQF55" s="1097"/>
      <c r="AQG55" s="1097"/>
      <c r="AQH55" s="1097"/>
      <c r="AQI55" s="1097"/>
      <c r="AQJ55" s="1097"/>
      <c r="AQK55" s="1097"/>
      <c r="AQL55" s="1097"/>
      <c r="AQM55" s="1097"/>
      <c r="AQN55" s="1097"/>
      <c r="AQO55" s="1097"/>
      <c r="AQP55" s="1097"/>
      <c r="AQQ55" s="1097"/>
      <c r="AQR55" s="1097"/>
      <c r="AQS55" s="1097"/>
      <c r="AQT55" s="1097"/>
      <c r="AQU55" s="1097"/>
      <c r="AQV55" s="1097"/>
      <c r="AQW55" s="1097"/>
      <c r="AQX55" s="1097"/>
      <c r="AQY55" s="1097"/>
      <c r="AQZ55" s="1097"/>
      <c r="ARA55" s="1097"/>
      <c r="ARB55" s="1097"/>
      <c r="ARC55" s="1097"/>
      <c r="ARD55" s="1097"/>
      <c r="ARE55" s="1097"/>
      <c r="ARF55" s="1097"/>
      <c r="ARG55" s="1097"/>
      <c r="ARH55" s="1097"/>
      <c r="ARI55" s="1097"/>
      <c r="ARJ55" s="1097"/>
      <c r="ARK55" s="1097"/>
      <c r="ARL55" s="1097"/>
      <c r="ARM55" s="1097"/>
      <c r="ARN55" s="1097"/>
      <c r="ARO55" s="1097"/>
      <c r="ARP55" s="1097"/>
      <c r="ARQ55" s="1097"/>
      <c r="ARR55" s="1097"/>
      <c r="ARS55" s="1097"/>
      <c r="ART55" s="1097"/>
      <c r="ARU55" s="1097"/>
      <c r="ARV55" s="1097"/>
      <c r="ARW55" s="1097"/>
      <c r="ARX55" s="1097"/>
      <c r="ARY55" s="1097"/>
      <c r="ARZ55" s="1097"/>
      <c r="ASA55" s="1097"/>
      <c r="ASB55" s="1097"/>
      <c r="ASC55" s="1097"/>
      <c r="ASD55" s="1097"/>
      <c r="ASE55" s="1097"/>
      <c r="ASF55" s="1097"/>
      <c r="ASG55" s="1097"/>
      <c r="ASH55" s="1097"/>
      <c r="ASI55" s="1097"/>
      <c r="ASJ55" s="1097"/>
      <c r="ASK55" s="1097"/>
      <c r="ASL55" s="1097"/>
      <c r="ASM55" s="1097"/>
      <c r="ASN55" s="1097"/>
      <c r="ASO55" s="1097"/>
      <c r="ASP55" s="1097"/>
      <c r="ASQ55" s="1097"/>
      <c r="ASR55" s="1097"/>
      <c r="ASS55" s="1097"/>
      <c r="AST55" s="1097"/>
      <c r="ASU55" s="1097"/>
      <c r="ASV55" s="1097"/>
      <c r="ASW55" s="1097"/>
      <c r="ASX55" s="1097"/>
      <c r="ASY55" s="1097"/>
      <c r="ASZ55" s="1097"/>
      <c r="ATA55" s="1097"/>
      <c r="ATB55" s="1097"/>
      <c r="ATC55" s="1097"/>
      <c r="ATD55" s="1097"/>
      <c r="ATE55" s="1097"/>
      <c r="ATF55" s="1097"/>
      <c r="ATG55" s="1097"/>
      <c r="ATH55" s="1097"/>
      <c r="ATI55" s="1097"/>
      <c r="ATJ55" s="1097"/>
      <c r="ATK55" s="1097"/>
      <c r="ATL55" s="1097"/>
      <c r="ATM55" s="1097"/>
      <c r="ATN55" s="1097"/>
      <c r="ATO55" s="1097"/>
      <c r="ATP55" s="1097"/>
      <c r="ATQ55" s="1097"/>
      <c r="ATR55" s="1097"/>
      <c r="ATS55" s="1097"/>
      <c r="ATT55" s="1097"/>
      <c r="ATU55" s="1097"/>
      <c r="ATV55" s="1097"/>
      <c r="ATW55" s="1097"/>
      <c r="ATX55" s="1097"/>
      <c r="ATY55" s="1097"/>
      <c r="ATZ55" s="1097"/>
      <c r="AUA55" s="1097"/>
      <c r="AUB55" s="1097"/>
      <c r="AUC55" s="1097"/>
      <c r="AUD55" s="1097"/>
      <c r="AUE55" s="1097"/>
      <c r="AUF55" s="1097"/>
      <c r="AUG55" s="1097"/>
      <c r="AUH55" s="1097"/>
      <c r="AUI55" s="1097"/>
      <c r="AUJ55" s="1097"/>
      <c r="AUK55" s="1097"/>
      <c r="AUL55" s="1097"/>
      <c r="AUM55" s="1097"/>
      <c r="AUN55" s="1097"/>
      <c r="AUO55" s="1097"/>
      <c r="AUP55" s="1097"/>
      <c r="AUQ55" s="1097"/>
      <c r="AUR55" s="1097"/>
      <c r="AUS55" s="1097"/>
      <c r="AUT55" s="1097"/>
      <c r="AUU55" s="1097"/>
      <c r="AUV55" s="1097"/>
      <c r="AUW55" s="1097"/>
      <c r="AUX55" s="1097"/>
      <c r="AUY55" s="1097"/>
      <c r="AUZ55" s="1097"/>
      <c r="AVA55" s="1097"/>
      <c r="AVB55" s="1097"/>
      <c r="AVC55" s="1097"/>
      <c r="AVD55" s="1097"/>
      <c r="AVE55" s="1097"/>
      <c r="AVF55" s="1097"/>
      <c r="AVG55" s="1097"/>
      <c r="AVH55" s="1097"/>
      <c r="AVI55" s="1097"/>
      <c r="AVJ55" s="1097"/>
      <c r="AVK55" s="1097"/>
      <c r="AVL55" s="1097"/>
      <c r="AVM55" s="1097"/>
      <c r="AVN55" s="1097"/>
      <c r="AVO55" s="1097"/>
      <c r="AVP55" s="1097"/>
      <c r="AVQ55" s="1097"/>
      <c r="AVR55" s="1097"/>
      <c r="AVS55" s="1097"/>
      <c r="AVT55" s="1097"/>
      <c r="AVU55" s="1097"/>
      <c r="AVV55" s="1097"/>
      <c r="AVW55" s="1097"/>
      <c r="AVX55" s="1097"/>
      <c r="AVY55" s="1097"/>
      <c r="AVZ55" s="1097"/>
      <c r="AWA55" s="1097"/>
      <c r="AWB55" s="1097"/>
      <c r="AWC55" s="1097"/>
      <c r="AWD55" s="1097"/>
      <c r="AWE55" s="1097"/>
      <c r="AWF55" s="1097"/>
      <c r="AWG55" s="1097"/>
      <c r="AWH55" s="1097"/>
      <c r="AWI55" s="1097"/>
      <c r="AWJ55" s="1097"/>
      <c r="AWK55" s="1097"/>
      <c r="AWL55" s="1097"/>
      <c r="AWM55" s="1097"/>
      <c r="AWN55" s="1097"/>
      <c r="AWO55" s="1097"/>
      <c r="AWP55" s="1097"/>
      <c r="AWQ55" s="1097"/>
      <c r="AWR55" s="1097"/>
      <c r="AWS55" s="1097"/>
      <c r="AWT55" s="1097"/>
      <c r="AWU55" s="1097"/>
      <c r="AWV55" s="1097"/>
      <c r="AWW55" s="1097"/>
      <c r="AWX55" s="1097"/>
      <c r="AWY55" s="1097"/>
      <c r="AWZ55" s="1097"/>
      <c r="AXA55" s="1097"/>
      <c r="AXB55" s="1097"/>
      <c r="AXC55" s="1097"/>
      <c r="AXD55" s="1097"/>
      <c r="AXE55" s="1097"/>
      <c r="AXF55" s="1097"/>
      <c r="AXG55" s="1097"/>
      <c r="AXH55" s="1097"/>
      <c r="AXI55" s="1097"/>
      <c r="AXJ55" s="1097"/>
      <c r="AXK55" s="1097"/>
      <c r="AXL55" s="1097"/>
      <c r="AXM55" s="1097"/>
      <c r="AXN55" s="1097"/>
      <c r="AXO55" s="1097"/>
      <c r="AXP55" s="1097"/>
      <c r="AXQ55" s="1097"/>
      <c r="AXR55" s="1097"/>
      <c r="AXS55" s="1097"/>
      <c r="AXT55" s="1097"/>
      <c r="AXU55" s="1097"/>
      <c r="AXV55" s="1097"/>
      <c r="AXW55" s="1097"/>
      <c r="AXX55" s="1097"/>
      <c r="AXY55" s="1097"/>
      <c r="AXZ55" s="1097"/>
      <c r="AYA55" s="1097"/>
      <c r="AYB55" s="1097"/>
      <c r="AYC55" s="1097"/>
      <c r="AYD55" s="1097"/>
      <c r="AYE55" s="1097"/>
      <c r="AYF55" s="1097"/>
      <c r="AYG55" s="1097"/>
      <c r="AYH55" s="1097"/>
      <c r="AYI55" s="1097"/>
      <c r="AYJ55" s="1097"/>
      <c r="AYK55" s="1097"/>
      <c r="AYL55" s="1097"/>
      <c r="AYM55" s="1097"/>
      <c r="AYN55" s="1097"/>
      <c r="AYO55" s="1097"/>
      <c r="AYP55" s="1097"/>
      <c r="AYQ55" s="1097"/>
      <c r="AYR55" s="1097"/>
      <c r="AYS55" s="1097"/>
      <c r="AYT55" s="1097"/>
      <c r="AYU55" s="1097"/>
      <c r="AYV55" s="1097"/>
      <c r="AYW55" s="1097"/>
      <c r="AYX55" s="1097"/>
      <c r="AYY55" s="1097"/>
      <c r="AYZ55" s="1097"/>
      <c r="AZA55" s="1097"/>
      <c r="AZB55" s="1097"/>
      <c r="AZC55" s="1097"/>
      <c r="AZD55" s="1097"/>
      <c r="AZE55" s="1097"/>
      <c r="AZF55" s="1097"/>
      <c r="AZG55" s="1097"/>
      <c r="AZH55" s="1097"/>
      <c r="AZI55" s="1097"/>
      <c r="AZJ55" s="1097"/>
      <c r="AZK55" s="1097"/>
      <c r="AZL55" s="1097"/>
      <c r="AZM55" s="1097"/>
      <c r="AZN55" s="1097"/>
      <c r="AZO55" s="1097"/>
      <c r="AZP55" s="1097"/>
      <c r="AZQ55" s="1097"/>
      <c r="AZR55" s="1097"/>
      <c r="AZS55" s="1097"/>
      <c r="AZT55" s="1097"/>
      <c r="AZU55" s="1097"/>
      <c r="AZV55" s="1097"/>
      <c r="AZW55" s="1097"/>
      <c r="AZX55" s="1097"/>
      <c r="AZY55" s="1097"/>
      <c r="AZZ55" s="1097"/>
      <c r="BAA55" s="1097"/>
      <c r="BAB55" s="1097"/>
      <c r="BAC55" s="1097"/>
      <c r="BAD55" s="1097"/>
      <c r="BAE55" s="1097"/>
      <c r="BAF55" s="1097"/>
      <c r="BAG55" s="1097"/>
      <c r="BAH55" s="1097"/>
      <c r="BAI55" s="1097"/>
      <c r="BAJ55" s="1097"/>
      <c r="BAK55" s="1097"/>
      <c r="BAL55" s="1097"/>
      <c r="BAM55" s="1097"/>
      <c r="BAN55" s="1097"/>
      <c r="BAO55" s="1097"/>
      <c r="BAP55" s="1097"/>
      <c r="BAQ55" s="1097"/>
      <c r="BAR55" s="1097"/>
      <c r="BAS55" s="1097"/>
      <c r="BAT55" s="1097"/>
      <c r="BAU55" s="1097"/>
      <c r="BAV55" s="1097"/>
      <c r="BAW55" s="1097"/>
      <c r="BAX55" s="1097"/>
      <c r="BAY55" s="1097"/>
      <c r="BAZ55" s="1097"/>
      <c r="BBA55" s="1097"/>
      <c r="BBB55" s="1097"/>
      <c r="BBC55" s="1097"/>
      <c r="BBD55" s="1097"/>
      <c r="BBE55" s="1097"/>
      <c r="BBF55" s="1097"/>
      <c r="BBG55" s="1097"/>
      <c r="BBH55" s="1097"/>
      <c r="BBI55" s="1097"/>
      <c r="BBJ55" s="1097"/>
      <c r="BBK55" s="1097"/>
      <c r="BBL55" s="1097"/>
      <c r="BBM55" s="1097"/>
      <c r="BBN55" s="1097"/>
      <c r="BBO55" s="1097"/>
      <c r="BBP55" s="1097"/>
      <c r="BBQ55" s="1097"/>
      <c r="BBR55" s="1097"/>
      <c r="BBS55" s="1097"/>
      <c r="BBT55" s="1097"/>
      <c r="BBU55" s="1097"/>
      <c r="BBV55" s="1097"/>
      <c r="BBW55" s="1097"/>
      <c r="BBX55" s="1097"/>
      <c r="BBY55" s="1097"/>
      <c r="BBZ55" s="1097"/>
      <c r="BCA55" s="1097"/>
      <c r="BCB55" s="1097"/>
      <c r="BCC55" s="1097"/>
      <c r="BCD55" s="1097"/>
      <c r="BCE55" s="1097"/>
      <c r="BCF55" s="1097"/>
      <c r="BCG55" s="1097"/>
      <c r="BCH55" s="1097"/>
      <c r="BCI55" s="1097"/>
      <c r="BCJ55" s="1097"/>
      <c r="BCK55" s="1097"/>
      <c r="BCL55" s="1097"/>
      <c r="BCM55" s="1097"/>
      <c r="BCN55" s="1097"/>
      <c r="BCO55" s="1097"/>
      <c r="BCP55" s="1097"/>
      <c r="BCQ55" s="1097"/>
      <c r="BCR55" s="1097"/>
      <c r="BCS55" s="1097"/>
      <c r="BCT55" s="1097"/>
      <c r="BCU55" s="1097"/>
      <c r="BCV55" s="1097"/>
      <c r="BCW55" s="1097"/>
      <c r="BCX55" s="1097"/>
      <c r="BCY55" s="1097"/>
      <c r="BCZ55" s="1097"/>
      <c r="BDA55" s="1097"/>
      <c r="BDB55" s="1097"/>
      <c r="BDC55" s="1097"/>
      <c r="BDD55" s="1097"/>
      <c r="BDE55" s="1097"/>
      <c r="BDF55" s="1097"/>
      <c r="BDG55" s="1097"/>
      <c r="BDH55" s="1097"/>
      <c r="BDI55" s="1097"/>
      <c r="BDJ55" s="1097"/>
      <c r="BDK55" s="1097"/>
      <c r="BDL55" s="1097"/>
      <c r="BDM55" s="1097"/>
      <c r="BDN55" s="1097"/>
      <c r="BDO55" s="1097"/>
      <c r="BDP55" s="1097"/>
      <c r="BDQ55" s="1097"/>
      <c r="BDR55" s="1097"/>
      <c r="BDS55" s="1097"/>
      <c r="BDT55" s="1097"/>
      <c r="BDU55" s="1097"/>
      <c r="BDV55" s="1097"/>
      <c r="BDW55" s="1097"/>
      <c r="BDX55" s="1097"/>
      <c r="BDY55" s="1097"/>
      <c r="BDZ55" s="1097"/>
      <c r="BEA55" s="1097"/>
      <c r="BEB55" s="1097"/>
      <c r="BEC55" s="1097"/>
      <c r="BED55" s="1097"/>
      <c r="BEE55" s="1097"/>
      <c r="BEF55" s="1097"/>
      <c r="BEG55" s="1097"/>
      <c r="BEH55" s="1097"/>
      <c r="BEI55" s="1097"/>
      <c r="BEJ55" s="1097"/>
      <c r="BEK55" s="1097"/>
      <c r="BEL55" s="1097"/>
      <c r="BEM55" s="1097"/>
      <c r="BEN55" s="1097"/>
      <c r="BEO55" s="1097"/>
      <c r="BEP55" s="1097"/>
      <c r="BEQ55" s="1097"/>
      <c r="BER55" s="1097"/>
      <c r="BES55" s="1097"/>
      <c r="BET55" s="1097"/>
      <c r="BEU55" s="1097"/>
      <c r="BEV55" s="1097"/>
      <c r="BEW55" s="1097"/>
      <c r="BEX55" s="1097"/>
      <c r="BEY55" s="1097"/>
      <c r="BEZ55" s="1097"/>
      <c r="BFA55" s="1097"/>
      <c r="BFB55" s="1097"/>
      <c r="BFC55" s="1097"/>
      <c r="BFD55" s="1097"/>
      <c r="BFE55" s="1097"/>
      <c r="BFF55" s="1097"/>
      <c r="BFG55" s="1097"/>
      <c r="BFH55" s="1097"/>
      <c r="BFI55" s="1097"/>
      <c r="BFJ55" s="1097"/>
      <c r="BFK55" s="1097"/>
      <c r="BFL55" s="1097"/>
      <c r="BFM55" s="1097"/>
      <c r="BFN55" s="1097"/>
      <c r="BFO55" s="1097"/>
      <c r="BFP55" s="1097"/>
      <c r="BFQ55" s="1097"/>
      <c r="BFR55" s="1097"/>
      <c r="BFS55" s="1097"/>
      <c r="BFT55" s="1097"/>
      <c r="BFU55" s="1097"/>
      <c r="BFV55" s="1097"/>
      <c r="BFW55" s="1097"/>
      <c r="BFX55" s="1097"/>
      <c r="BFY55" s="1097"/>
      <c r="BFZ55" s="1097"/>
      <c r="BGA55" s="1097"/>
      <c r="BGB55" s="1097"/>
      <c r="BGC55" s="1097"/>
      <c r="BGD55" s="1097"/>
      <c r="BGE55" s="1097"/>
      <c r="BGF55" s="1097"/>
      <c r="BGG55" s="1097"/>
      <c r="BGH55" s="1097"/>
      <c r="BGI55" s="1097"/>
      <c r="BGJ55" s="1097"/>
      <c r="BGK55" s="1097"/>
      <c r="BGL55" s="1097"/>
      <c r="BGM55" s="1097"/>
      <c r="BGN55" s="1097"/>
      <c r="BGO55" s="1097"/>
      <c r="BGP55" s="1097"/>
      <c r="BGQ55" s="1097"/>
      <c r="BGR55" s="1097"/>
      <c r="BGS55" s="1097"/>
      <c r="BGT55" s="1097"/>
      <c r="BGU55" s="1097"/>
      <c r="BGV55" s="1097"/>
      <c r="BGW55" s="1097"/>
      <c r="BGX55" s="1097"/>
      <c r="BGY55" s="1097"/>
      <c r="BGZ55" s="1097"/>
      <c r="BHA55" s="1097"/>
      <c r="BHB55" s="1097"/>
      <c r="BHC55" s="1097"/>
      <c r="BHD55" s="1097"/>
      <c r="BHE55" s="1097"/>
      <c r="BHF55" s="1097"/>
      <c r="BHG55" s="1097"/>
      <c r="BHH55" s="1097"/>
      <c r="BHI55" s="1097"/>
      <c r="BHJ55" s="1097"/>
      <c r="BHK55" s="1097"/>
      <c r="BHL55" s="1097"/>
      <c r="BHM55" s="1097"/>
      <c r="BHN55" s="1097"/>
      <c r="BHO55" s="1097"/>
      <c r="BHP55" s="1097"/>
      <c r="BHQ55" s="1097"/>
      <c r="BHR55" s="1097"/>
      <c r="BHS55" s="1097"/>
      <c r="BHT55" s="1097"/>
      <c r="BHU55" s="1097"/>
      <c r="BHV55" s="1097"/>
      <c r="BHW55" s="1097"/>
      <c r="BHX55" s="1097"/>
      <c r="BHY55" s="1097"/>
      <c r="BHZ55" s="1097"/>
      <c r="BIA55" s="1097"/>
      <c r="BIB55" s="1097"/>
      <c r="BIC55" s="1097"/>
      <c r="BID55" s="1097"/>
      <c r="BIE55" s="1097"/>
      <c r="BIF55" s="1097"/>
      <c r="BIG55" s="1097"/>
      <c r="BIH55" s="1097"/>
      <c r="BII55" s="1097"/>
      <c r="BIJ55" s="1097"/>
      <c r="BIK55" s="1097"/>
      <c r="BIL55" s="1097"/>
      <c r="BIM55" s="1097"/>
      <c r="BIN55" s="1097"/>
      <c r="BIO55" s="1097"/>
      <c r="BIP55" s="1097"/>
      <c r="BIQ55" s="1097"/>
      <c r="BIR55" s="1097"/>
      <c r="BIS55" s="1097"/>
      <c r="BIT55" s="1097"/>
      <c r="BIU55" s="1097"/>
      <c r="BIV55" s="1097"/>
      <c r="BIW55" s="1097"/>
      <c r="BIX55" s="1097"/>
      <c r="BIY55" s="1097"/>
      <c r="BIZ55" s="1097"/>
      <c r="BJA55" s="1097"/>
      <c r="BJB55" s="1097"/>
      <c r="BJC55" s="1097"/>
      <c r="BJD55" s="1097"/>
      <c r="BJE55" s="1097"/>
      <c r="BJF55" s="1097"/>
      <c r="BJG55" s="1097"/>
      <c r="BJH55" s="1097"/>
      <c r="BJI55" s="1097"/>
      <c r="BJJ55" s="1097"/>
      <c r="BJK55" s="1097"/>
      <c r="BJL55" s="1097"/>
      <c r="BJM55" s="1097"/>
      <c r="BJN55" s="1097"/>
      <c r="BJO55" s="1097"/>
      <c r="BJP55" s="1097"/>
      <c r="BJQ55" s="1097"/>
      <c r="BJR55" s="1097"/>
      <c r="BJS55" s="1097"/>
      <c r="BJT55" s="1097"/>
      <c r="BJU55" s="1097"/>
      <c r="BJV55" s="1097"/>
      <c r="BJW55" s="1097"/>
      <c r="BJX55" s="1097"/>
      <c r="BJY55" s="1097"/>
      <c r="BJZ55" s="1097"/>
      <c r="BKA55" s="1097"/>
      <c r="BKB55" s="1097"/>
      <c r="BKC55" s="1097"/>
      <c r="BKD55" s="1097"/>
      <c r="BKE55" s="1097"/>
      <c r="BKF55" s="1097"/>
      <c r="BKG55" s="1097"/>
      <c r="BKH55" s="1097"/>
      <c r="BKI55" s="1097"/>
      <c r="BKJ55" s="1097"/>
      <c r="BKK55" s="1097"/>
      <c r="BKL55" s="1097"/>
      <c r="BKM55" s="1097"/>
      <c r="BKN55" s="1097"/>
      <c r="BKO55" s="1097"/>
      <c r="BKP55" s="1097"/>
      <c r="BKQ55" s="1097"/>
      <c r="BKR55" s="1097"/>
      <c r="BKS55" s="1097"/>
      <c r="BKT55" s="1097"/>
      <c r="BKU55" s="1097"/>
      <c r="BKV55" s="1097"/>
      <c r="BKW55" s="1097"/>
      <c r="BKX55" s="1097"/>
      <c r="BKY55" s="1097"/>
      <c r="BKZ55" s="1097"/>
      <c r="BLA55" s="1097"/>
      <c r="BLB55" s="1097"/>
      <c r="BLC55" s="1097"/>
      <c r="BLD55" s="1097"/>
      <c r="BLE55" s="1097"/>
      <c r="BLF55" s="1097"/>
      <c r="BLG55" s="1097"/>
      <c r="BLH55" s="1097"/>
      <c r="BLI55" s="1097"/>
      <c r="BLJ55" s="1097"/>
      <c r="BLK55" s="1097"/>
      <c r="BLL55" s="1097"/>
      <c r="BLM55" s="1097"/>
      <c r="BLN55" s="1097"/>
      <c r="BLO55" s="1097"/>
      <c r="BLP55" s="1097"/>
      <c r="BLQ55" s="1097"/>
      <c r="BLR55" s="1097"/>
      <c r="BLS55" s="1097"/>
      <c r="BLT55" s="1097"/>
      <c r="BLU55" s="1097"/>
      <c r="BLV55" s="1097"/>
      <c r="BLW55" s="1097"/>
      <c r="BLX55" s="1097"/>
      <c r="BLY55" s="1097"/>
      <c r="BLZ55" s="1097"/>
      <c r="BMA55" s="1097"/>
      <c r="BMB55" s="1097"/>
      <c r="BMC55" s="1097"/>
      <c r="BMD55" s="1097"/>
      <c r="BME55" s="1097"/>
      <c r="BMF55" s="1097"/>
      <c r="BMG55" s="1097"/>
      <c r="BMH55" s="1097"/>
      <c r="BMI55" s="1097"/>
      <c r="BMJ55" s="1097"/>
      <c r="BMK55" s="1097"/>
      <c r="BML55" s="1097"/>
      <c r="BMM55" s="1097"/>
      <c r="BMN55" s="1097"/>
      <c r="BMO55" s="1097"/>
      <c r="BMP55" s="1097"/>
      <c r="BMQ55" s="1097"/>
      <c r="BMR55" s="1097"/>
      <c r="BMS55" s="1097"/>
      <c r="BMT55" s="1097"/>
      <c r="BMU55" s="1097"/>
      <c r="BMV55" s="1097"/>
      <c r="BMW55" s="1097"/>
      <c r="BMX55" s="1097"/>
      <c r="BMY55" s="1097"/>
      <c r="BMZ55" s="1097"/>
      <c r="BNA55" s="1097"/>
      <c r="BNB55" s="1097"/>
      <c r="BNC55" s="1097"/>
      <c r="BND55" s="1097"/>
      <c r="BNE55" s="1097"/>
      <c r="BNF55" s="1097"/>
      <c r="BNG55" s="1097"/>
      <c r="BNH55" s="1097"/>
      <c r="BNI55" s="1097"/>
      <c r="BNJ55" s="1097"/>
      <c r="BNK55" s="1097"/>
      <c r="BNL55" s="1097"/>
      <c r="BNM55" s="1097"/>
      <c r="BNN55" s="1097"/>
      <c r="BNO55" s="1097"/>
      <c r="BNP55" s="1097"/>
      <c r="BNQ55" s="1097"/>
      <c r="BNR55" s="1097"/>
      <c r="BNS55" s="1097"/>
      <c r="BNT55" s="1097"/>
      <c r="BNU55" s="1097"/>
      <c r="BNV55" s="1097"/>
      <c r="BNW55" s="1097"/>
      <c r="BNX55" s="1097"/>
      <c r="BNY55" s="1097"/>
      <c r="BNZ55" s="1097"/>
      <c r="BOA55" s="1097"/>
      <c r="BOB55" s="1097"/>
      <c r="BOC55" s="1097"/>
      <c r="BOD55" s="1097"/>
      <c r="BOE55" s="1097"/>
      <c r="BOF55" s="1097"/>
      <c r="BOG55" s="1097"/>
      <c r="BOH55" s="1097"/>
      <c r="BOI55" s="1097"/>
      <c r="BOJ55" s="1097"/>
      <c r="BOK55" s="1097"/>
      <c r="BOL55" s="1097"/>
      <c r="BOM55" s="1097"/>
      <c r="BON55" s="1097"/>
      <c r="BOO55" s="1097"/>
      <c r="BOP55" s="1097"/>
      <c r="BOQ55" s="1097"/>
      <c r="BOR55" s="1097"/>
      <c r="BOS55" s="1097"/>
      <c r="BOT55" s="1097"/>
      <c r="BOU55" s="1097"/>
      <c r="BOV55" s="1097"/>
      <c r="BOW55" s="1097"/>
      <c r="BOX55" s="1097"/>
      <c r="BOY55" s="1097"/>
      <c r="BOZ55" s="1097"/>
      <c r="BPA55" s="1097"/>
      <c r="BPB55" s="1097"/>
      <c r="BPC55" s="1097"/>
      <c r="BPD55" s="1097"/>
      <c r="BPE55" s="1097"/>
      <c r="BPF55" s="1097"/>
      <c r="BPG55" s="1097"/>
      <c r="BPH55" s="1097"/>
      <c r="BPI55" s="1097"/>
      <c r="BPJ55" s="1097"/>
      <c r="BPK55" s="1097"/>
      <c r="BPL55" s="1097"/>
      <c r="BPM55" s="1097"/>
      <c r="BPN55" s="1097"/>
      <c r="BPO55" s="1097"/>
      <c r="BPP55" s="1097"/>
      <c r="BPQ55" s="1097"/>
      <c r="BPR55" s="1097"/>
      <c r="BPS55" s="1097"/>
      <c r="BPT55" s="1097"/>
      <c r="BPU55" s="1097"/>
      <c r="BPV55" s="1097"/>
      <c r="BPW55" s="1097"/>
      <c r="BPX55" s="1097"/>
      <c r="BPY55" s="1097"/>
      <c r="BPZ55" s="1097"/>
      <c r="BQA55" s="1097"/>
      <c r="BQB55" s="1097"/>
      <c r="BQC55" s="1097"/>
      <c r="BQD55" s="1097"/>
      <c r="BQE55" s="1097"/>
      <c r="BQF55" s="1097"/>
      <c r="BQG55" s="1097"/>
      <c r="BQH55" s="1097"/>
      <c r="BQI55" s="1097"/>
      <c r="BQJ55" s="1097"/>
      <c r="BQK55" s="1097"/>
      <c r="BQL55" s="1097"/>
      <c r="BQM55" s="1097"/>
      <c r="BQN55" s="1097"/>
      <c r="BQO55" s="1097"/>
      <c r="BQP55" s="1097"/>
      <c r="BQQ55" s="1097"/>
      <c r="BQR55" s="1097"/>
      <c r="BQS55" s="1097"/>
      <c r="BQT55" s="1097"/>
      <c r="BQU55" s="1097"/>
      <c r="BQV55" s="1097"/>
      <c r="BQW55" s="1097"/>
      <c r="BQX55" s="1097"/>
      <c r="BQY55" s="1097"/>
      <c r="BQZ55" s="1097"/>
      <c r="BRA55" s="1097"/>
      <c r="BRB55" s="1097"/>
      <c r="BRC55" s="1097"/>
      <c r="BRD55" s="1097"/>
      <c r="BRE55" s="1097"/>
      <c r="BRF55" s="1097"/>
      <c r="BRG55" s="1097"/>
      <c r="BRH55" s="1097"/>
      <c r="BRI55" s="1097"/>
      <c r="BRJ55" s="1097"/>
      <c r="BRK55" s="1097"/>
      <c r="BRL55" s="1097"/>
      <c r="BRM55" s="1097"/>
      <c r="BRN55" s="1097"/>
      <c r="BRO55" s="1097"/>
      <c r="BRP55" s="1097"/>
      <c r="BRQ55" s="1097"/>
      <c r="BRR55" s="1097"/>
      <c r="BRS55" s="1097"/>
      <c r="BRT55" s="1097"/>
      <c r="BRU55" s="1097"/>
      <c r="BRV55" s="1097"/>
      <c r="BRW55" s="1097"/>
      <c r="BRX55" s="1097"/>
      <c r="BRY55" s="1097"/>
      <c r="BRZ55" s="1097"/>
      <c r="BSA55" s="1097"/>
      <c r="BSB55" s="1097"/>
      <c r="BSC55" s="1097"/>
      <c r="BSD55" s="1097"/>
      <c r="BSE55" s="1097"/>
      <c r="BSF55" s="1097"/>
      <c r="BSG55" s="1097"/>
      <c r="BSH55" s="1097"/>
      <c r="BSI55" s="1097"/>
      <c r="BSJ55" s="1097"/>
      <c r="BSK55" s="1097"/>
      <c r="BSL55" s="1097"/>
      <c r="BSM55" s="1097"/>
      <c r="BSN55" s="1097"/>
      <c r="BSO55" s="1097"/>
      <c r="BSP55" s="1097"/>
      <c r="BSQ55" s="1097"/>
      <c r="BSR55" s="1097"/>
      <c r="BSS55" s="1097"/>
      <c r="BST55" s="1097"/>
      <c r="BSU55" s="1097"/>
      <c r="BSV55" s="1097"/>
      <c r="BSW55" s="1097"/>
      <c r="BSX55" s="1097"/>
      <c r="BSY55" s="1097"/>
      <c r="BSZ55" s="1097"/>
      <c r="BTA55" s="1097"/>
      <c r="BTB55" s="1097"/>
      <c r="BTC55" s="1097"/>
      <c r="BTD55" s="1097"/>
      <c r="BTE55" s="1097"/>
      <c r="BTF55" s="1097"/>
      <c r="BTG55" s="1097"/>
      <c r="BTH55" s="1097"/>
      <c r="BTI55" s="1097"/>
      <c r="BTJ55" s="1097"/>
      <c r="BTK55" s="1097"/>
      <c r="BTL55" s="1097"/>
      <c r="BTM55" s="1097"/>
      <c r="BTN55" s="1097"/>
      <c r="BTO55" s="1097"/>
      <c r="BTP55" s="1097"/>
      <c r="BTQ55" s="1097"/>
      <c r="BTR55" s="1097"/>
      <c r="BTS55" s="1097"/>
      <c r="BTT55" s="1097"/>
      <c r="BTU55" s="1097"/>
      <c r="BTV55" s="1097"/>
      <c r="BTW55" s="1097"/>
      <c r="BTX55" s="1097"/>
      <c r="BTY55" s="1097"/>
      <c r="BTZ55" s="1097"/>
      <c r="BUA55" s="1097"/>
      <c r="BUB55" s="1097"/>
      <c r="BUC55" s="1097"/>
      <c r="BUD55" s="1097"/>
      <c r="BUE55" s="1097"/>
      <c r="BUF55" s="1097"/>
      <c r="BUG55" s="1097"/>
      <c r="BUH55" s="1097"/>
      <c r="BUI55" s="1097"/>
      <c r="BUJ55" s="1097"/>
      <c r="BUK55" s="1097"/>
      <c r="BUL55" s="1097"/>
      <c r="BUM55" s="1097"/>
      <c r="BUN55" s="1097"/>
      <c r="BUO55" s="1097"/>
      <c r="BUP55" s="1097"/>
      <c r="BUQ55" s="1097"/>
      <c r="BUR55" s="1097"/>
      <c r="BUS55" s="1097"/>
      <c r="BUT55" s="1097"/>
      <c r="BUU55" s="1097"/>
      <c r="BUV55" s="1097"/>
      <c r="BUW55" s="1097"/>
      <c r="BUX55" s="1097"/>
      <c r="BUY55" s="1097"/>
      <c r="BUZ55" s="1097"/>
      <c r="BVA55" s="1097"/>
      <c r="BVB55" s="1097"/>
      <c r="BVC55" s="1097"/>
      <c r="BVD55" s="1097"/>
      <c r="BVE55" s="1097"/>
      <c r="BVF55" s="1097"/>
      <c r="BVG55" s="1097"/>
      <c r="BVH55" s="1097"/>
      <c r="BVI55" s="1097"/>
      <c r="BVJ55" s="1097"/>
      <c r="BVK55" s="1097"/>
      <c r="BVL55" s="1097"/>
      <c r="BVM55" s="1097"/>
      <c r="BVN55" s="1097"/>
      <c r="BVO55" s="1097"/>
      <c r="BVP55" s="1097"/>
      <c r="BVQ55" s="1097"/>
      <c r="BVR55" s="1097"/>
      <c r="BVS55" s="1097"/>
      <c r="BVT55" s="1097"/>
      <c r="BVU55" s="1097"/>
      <c r="BVV55" s="1097"/>
      <c r="BVW55" s="1097"/>
      <c r="BVX55" s="1097"/>
      <c r="BVY55" s="1097"/>
      <c r="BVZ55" s="1097"/>
      <c r="BWA55" s="1097"/>
      <c r="BWB55" s="1097"/>
      <c r="BWC55" s="1097"/>
      <c r="BWD55" s="1097"/>
      <c r="BWE55" s="1097"/>
      <c r="BWF55" s="1097"/>
      <c r="BWG55" s="1097"/>
      <c r="BWH55" s="1097"/>
      <c r="BWI55" s="1097"/>
      <c r="BWJ55" s="1097"/>
      <c r="BWK55" s="1097"/>
      <c r="BWL55" s="1097"/>
      <c r="BWM55" s="1097"/>
      <c r="BWN55" s="1097"/>
      <c r="BWO55" s="1097"/>
      <c r="BWP55" s="1097"/>
      <c r="BWQ55" s="1097"/>
      <c r="BWR55" s="1097"/>
      <c r="BWS55" s="1097"/>
      <c r="BWT55" s="1097"/>
      <c r="BWU55" s="1097"/>
      <c r="BWV55" s="1097"/>
      <c r="BWW55" s="1097"/>
      <c r="BWX55" s="1097"/>
      <c r="BWY55" s="1097"/>
      <c r="BWZ55" s="1097"/>
      <c r="BXA55" s="1097"/>
      <c r="BXB55" s="1097"/>
      <c r="BXC55" s="1097"/>
      <c r="BXD55" s="1097"/>
      <c r="BXE55" s="1097"/>
      <c r="BXF55" s="1097"/>
      <c r="BXG55" s="1097"/>
      <c r="BXH55" s="1097"/>
      <c r="BXI55" s="1097"/>
      <c r="BXJ55" s="1097"/>
      <c r="BXK55" s="1097"/>
      <c r="BXL55" s="1097"/>
      <c r="BXM55" s="1097"/>
      <c r="BXN55" s="1097"/>
      <c r="BXO55" s="1097"/>
      <c r="BXP55" s="1097"/>
      <c r="BXQ55" s="1097"/>
      <c r="BXR55" s="1097"/>
      <c r="BXS55" s="1097"/>
      <c r="BXT55" s="1097"/>
      <c r="BXU55" s="1097"/>
      <c r="BXV55" s="1097"/>
      <c r="BXW55" s="1097"/>
      <c r="BXX55" s="1097"/>
      <c r="BXY55" s="1097"/>
      <c r="BXZ55" s="1097"/>
      <c r="BYA55" s="1097"/>
      <c r="BYB55" s="1097"/>
      <c r="BYC55" s="1097"/>
      <c r="BYD55" s="1097"/>
      <c r="BYE55" s="1097"/>
      <c r="BYF55" s="1097"/>
      <c r="BYG55" s="1097"/>
      <c r="BYH55" s="1097"/>
      <c r="BYI55" s="1097"/>
      <c r="BYJ55" s="1097"/>
      <c r="BYK55" s="1097"/>
      <c r="BYL55" s="1097"/>
      <c r="BYM55" s="1097"/>
      <c r="BYN55" s="1097"/>
      <c r="BYO55" s="1097"/>
      <c r="BYP55" s="1097"/>
      <c r="BYQ55" s="1097"/>
      <c r="BYR55" s="1097"/>
      <c r="BYS55" s="1097"/>
      <c r="BYT55" s="1097"/>
      <c r="BYU55" s="1097"/>
      <c r="BYV55" s="1097"/>
      <c r="BYW55" s="1097"/>
      <c r="BYX55" s="1097"/>
      <c r="BYY55" s="1097"/>
      <c r="BYZ55" s="1097"/>
      <c r="BZA55" s="1097"/>
      <c r="BZB55" s="1097"/>
      <c r="BZC55" s="1097"/>
      <c r="BZD55" s="1097"/>
      <c r="BZE55" s="1097"/>
      <c r="BZF55" s="1097"/>
      <c r="BZG55" s="1097"/>
      <c r="BZH55" s="1097"/>
      <c r="BZI55" s="1097"/>
      <c r="BZJ55" s="1097"/>
      <c r="BZK55" s="1097"/>
      <c r="BZL55" s="1097"/>
      <c r="BZM55" s="1097"/>
      <c r="BZW55" s="1097"/>
      <c r="BZX55" s="1097"/>
      <c r="BZY55" s="1097"/>
      <c r="BZZ55" s="1097"/>
      <c r="CAA55" s="1097"/>
      <c r="CAB55" s="1097"/>
      <c r="CAC55" s="1097"/>
      <c r="CAD55" s="1097"/>
      <c r="CAE55" s="1097"/>
      <c r="CAF55" s="1097"/>
      <c r="CAG55" s="1097"/>
      <c r="CAH55" s="1097"/>
      <c r="CAI55" s="1097"/>
      <c r="CAJ55" s="1097"/>
      <c r="CAK55" s="1097"/>
      <c r="CAL55" s="1097"/>
      <c r="CAM55" s="1097"/>
      <c r="CAN55" s="1097"/>
      <c r="CAO55" s="1097"/>
      <c r="CAP55" s="1097"/>
      <c r="CAQ55" s="1097"/>
      <c r="CAR55" s="1097"/>
      <c r="CAS55" s="1097"/>
      <c r="CAT55" s="1097"/>
      <c r="CAU55" s="1097"/>
      <c r="CAV55" s="1097"/>
      <c r="CAW55" s="1097"/>
      <c r="CAX55" s="1097"/>
      <c r="CAY55" s="1097"/>
      <c r="CAZ55" s="1097"/>
      <c r="CBA55" s="1097"/>
      <c r="CBB55" s="1097"/>
      <c r="CBC55" s="1097"/>
      <c r="CBD55" s="1097"/>
      <c r="CBE55" s="1097"/>
      <c r="CBF55" s="1097"/>
      <c r="CBG55" s="1097"/>
      <c r="CBH55" s="1097"/>
      <c r="CBI55" s="1097"/>
      <c r="CBJ55" s="1097"/>
      <c r="CBK55" s="1097"/>
      <c r="CBL55" s="1097"/>
      <c r="CBM55" s="1097"/>
      <c r="CBN55" s="1097"/>
      <c r="CBO55" s="1097"/>
      <c r="CBP55" s="1097"/>
      <c r="CBQ55" s="1097"/>
      <c r="CBR55" s="1097"/>
      <c r="CBS55" s="1097"/>
      <c r="CBT55" s="1097"/>
      <c r="CBU55" s="1097"/>
      <c r="CBV55" s="1097"/>
      <c r="CBW55" s="1097"/>
      <c r="CBX55" s="1097"/>
      <c r="CBY55" s="1097"/>
      <c r="CBZ55" s="1097"/>
      <c r="CCA55" s="1097"/>
      <c r="CCB55" s="1097"/>
      <c r="CCC55" s="1097"/>
      <c r="CCD55" s="1097"/>
      <c r="CCE55" s="1097"/>
      <c r="CCF55" s="1097"/>
      <c r="CCG55" s="1097"/>
      <c r="CCH55" s="1097"/>
      <c r="CCI55" s="1097"/>
      <c r="CCJ55" s="1097"/>
      <c r="CCK55" s="1097"/>
      <c r="CCL55" s="1097"/>
      <c r="CCM55" s="1097"/>
      <c r="CCN55" s="1097"/>
      <c r="CCO55" s="1097"/>
      <c r="CCP55" s="1097"/>
      <c r="CCQ55" s="1097"/>
      <c r="CCR55" s="1097"/>
      <c r="CCS55" s="1097"/>
      <c r="CCT55" s="1097"/>
      <c r="CCU55" s="1097"/>
      <c r="CCV55" s="1097"/>
      <c r="CCW55" s="1097"/>
      <c r="CCX55" s="1097"/>
      <c r="CCY55" s="1097"/>
      <c r="CCZ55" s="1097"/>
      <c r="CDA55" s="1097"/>
      <c r="CDB55" s="1097"/>
      <c r="CDC55" s="1097"/>
      <c r="CDD55" s="1097"/>
      <c r="CDE55" s="1097"/>
      <c r="CDF55" s="1097"/>
      <c r="CDG55" s="1097"/>
      <c r="CDH55" s="1097"/>
      <c r="CDI55" s="1097"/>
      <c r="CDJ55" s="1097"/>
      <c r="CDK55" s="1097"/>
      <c r="CDL55" s="1097"/>
      <c r="CDM55" s="1097"/>
      <c r="CDN55" s="1097"/>
      <c r="CDO55" s="1097"/>
      <c r="CDP55" s="1097"/>
      <c r="CDQ55" s="1097"/>
      <c r="CDR55" s="1097"/>
      <c r="CDS55" s="1097"/>
      <c r="CDT55" s="1097"/>
      <c r="CDU55" s="1097"/>
      <c r="CDV55" s="1097"/>
      <c r="CDW55" s="1097"/>
      <c r="CDX55" s="1097"/>
      <c r="CDY55" s="1097"/>
      <c r="CDZ55" s="1097"/>
      <c r="CEA55" s="1097"/>
      <c r="CEB55" s="1097"/>
      <c r="CEC55" s="1097"/>
      <c r="CED55" s="1097"/>
      <c r="CEE55" s="1097"/>
      <c r="CEF55" s="1097"/>
      <c r="CEG55" s="1097"/>
      <c r="CEH55" s="1097"/>
      <c r="CEI55" s="1097"/>
      <c r="CEJ55" s="1097"/>
      <c r="CEK55" s="1097"/>
      <c r="CEL55" s="1097"/>
      <c r="CEM55" s="1097"/>
      <c r="CEN55" s="1097"/>
      <c r="CEO55" s="1097"/>
      <c r="CEP55" s="1097"/>
      <c r="CEQ55" s="1097"/>
      <c r="CER55" s="1097"/>
      <c r="CES55" s="1097"/>
      <c r="CET55" s="1097"/>
      <c r="CEU55" s="1097"/>
      <c r="CEV55" s="1097"/>
      <c r="CEW55" s="1097"/>
      <c r="CEX55" s="1097"/>
      <c r="CEY55" s="1097"/>
      <c r="CEZ55" s="1097"/>
      <c r="CFA55" s="1097"/>
      <c r="CFB55" s="1097"/>
      <c r="CFC55" s="1097"/>
      <c r="CFD55" s="1097"/>
      <c r="CFE55" s="1097"/>
      <c r="CFF55" s="1097"/>
      <c r="CFG55" s="1097"/>
      <c r="CFH55" s="1097"/>
      <c r="CFI55" s="1097"/>
      <c r="CFJ55" s="1097"/>
      <c r="CFK55" s="1097"/>
      <c r="CFL55" s="1097"/>
      <c r="CFM55" s="1097"/>
      <c r="CFN55" s="1097"/>
      <c r="CFO55" s="1097"/>
      <c r="CFP55" s="1097"/>
      <c r="CFQ55" s="1097"/>
      <c r="CFR55" s="1097"/>
      <c r="CFS55" s="1097"/>
      <c r="CFT55" s="1097"/>
      <c r="CFU55" s="1097"/>
      <c r="CFV55" s="1097"/>
      <c r="CFW55" s="1097"/>
      <c r="CFX55" s="1097"/>
      <c r="CFY55" s="1097"/>
      <c r="CFZ55" s="1097"/>
      <c r="CGA55" s="1097"/>
      <c r="CGB55" s="1097"/>
      <c r="CGC55" s="1097"/>
      <c r="CGD55" s="1097"/>
      <c r="CGE55" s="1097"/>
      <c r="CGF55" s="1097"/>
      <c r="CGG55" s="1097"/>
      <c r="CGH55" s="1097"/>
      <c r="CGI55" s="1097"/>
      <c r="CGJ55" s="1097"/>
      <c r="CGK55" s="1097"/>
      <c r="CGL55" s="1097"/>
      <c r="CGM55" s="1097"/>
      <c r="CGN55" s="1097"/>
      <c r="CGO55" s="1097"/>
      <c r="CGP55" s="1097"/>
      <c r="CGQ55" s="1097"/>
      <c r="CGR55" s="1097"/>
      <c r="CGS55" s="1097"/>
      <c r="CGT55" s="1097"/>
      <c r="CGU55" s="1097"/>
      <c r="CGV55" s="1097"/>
      <c r="CGW55" s="1097"/>
      <c r="CGX55" s="1097"/>
      <c r="CGY55" s="1097"/>
      <c r="CGZ55" s="1097"/>
      <c r="CHA55" s="1097"/>
      <c r="CHB55" s="1097"/>
      <c r="CHC55" s="1097"/>
      <c r="CHD55" s="1097"/>
      <c r="CHE55" s="1097"/>
      <c r="CHF55" s="1097"/>
      <c r="CHG55" s="1097"/>
      <c r="CHH55" s="1097"/>
      <c r="CHI55" s="1097"/>
      <c r="CHJ55" s="1097"/>
      <c r="CHK55" s="1097"/>
      <c r="CHL55" s="1097"/>
      <c r="CHM55" s="1097"/>
      <c r="CHN55" s="1097"/>
      <c r="CHO55" s="1097"/>
      <c r="CHP55" s="1097"/>
      <c r="CHQ55" s="1097"/>
      <c r="CHR55" s="1097"/>
      <c r="CHS55" s="1097"/>
      <c r="CHT55" s="1097"/>
      <c r="CHU55" s="1097"/>
      <c r="CHV55" s="1097"/>
      <c r="CHW55" s="1097"/>
      <c r="CHX55" s="1097"/>
      <c r="CHY55" s="1097"/>
      <c r="CHZ55" s="1097"/>
      <c r="CIA55" s="1097"/>
      <c r="CIB55" s="1097"/>
      <c r="CIC55" s="1097"/>
      <c r="CID55" s="1097"/>
      <c r="CIE55" s="1097"/>
      <c r="CIF55" s="1097"/>
      <c r="CIG55" s="1097"/>
      <c r="CIH55" s="1097"/>
      <c r="CII55" s="1097"/>
      <c r="CIJ55" s="1097"/>
      <c r="CIK55" s="1097"/>
      <c r="CIL55" s="1097"/>
      <c r="CIM55" s="1097"/>
      <c r="CIN55" s="1097"/>
      <c r="CIO55" s="1097"/>
      <c r="CIP55" s="1097"/>
      <c r="CIQ55" s="1097"/>
      <c r="CIR55" s="1097"/>
      <c r="CIS55" s="1097"/>
      <c r="CIT55" s="1097"/>
      <c r="CIU55" s="1097"/>
      <c r="CIV55" s="1097"/>
      <c r="CIW55" s="1097"/>
      <c r="CIX55" s="1097"/>
      <c r="CIY55" s="1097"/>
      <c r="CIZ55" s="1097"/>
      <c r="CJA55" s="1097"/>
      <c r="CJB55" s="1097"/>
      <c r="CJC55" s="1097"/>
      <c r="CJD55" s="1097"/>
      <c r="CJE55" s="1097"/>
      <c r="CJF55" s="1097"/>
      <c r="CJG55" s="1097"/>
      <c r="CJH55" s="1097"/>
      <c r="CJI55" s="1097"/>
      <c r="CJJ55" s="1097"/>
      <c r="CJK55" s="1097"/>
      <c r="CJL55" s="1097"/>
      <c r="CJM55" s="1097"/>
      <c r="CJN55" s="1097"/>
      <c r="CJO55" s="1097"/>
      <c r="CJP55" s="1097"/>
      <c r="CJQ55" s="1097"/>
      <c r="CJR55" s="1097"/>
      <c r="CJS55" s="1097"/>
      <c r="CJT55" s="1097"/>
      <c r="CJU55" s="1097"/>
      <c r="CJV55" s="1097"/>
      <c r="CJW55" s="1097"/>
      <c r="CJX55" s="1097"/>
      <c r="CJY55" s="1097"/>
      <c r="CJZ55" s="1097"/>
      <c r="CKA55" s="1097"/>
      <c r="CKB55" s="1097"/>
      <c r="CKC55" s="1097"/>
      <c r="CKD55" s="1097"/>
      <c r="CKE55" s="1097"/>
      <c r="CKF55" s="1097"/>
      <c r="CKG55" s="1097"/>
      <c r="CKH55" s="1097"/>
      <c r="CKI55" s="1097"/>
      <c r="CKJ55" s="1097"/>
      <c r="CKK55" s="1097"/>
      <c r="CKL55" s="1097"/>
      <c r="CKM55" s="1097"/>
      <c r="CKN55" s="1097"/>
      <c r="CKO55" s="1097"/>
      <c r="CKP55" s="1097"/>
      <c r="CKQ55" s="1097"/>
      <c r="CKR55" s="1097"/>
      <c r="CKS55" s="1097"/>
      <c r="CKT55" s="1097"/>
      <c r="CKU55" s="1097"/>
      <c r="CKV55" s="1097"/>
      <c r="CKW55" s="1097"/>
      <c r="CKX55" s="1097"/>
      <c r="CKY55" s="1097"/>
      <c r="CKZ55" s="1097"/>
      <c r="CLA55" s="1097"/>
      <c r="CLB55" s="1097"/>
      <c r="CLC55" s="1097"/>
      <c r="CLD55" s="1097"/>
      <c r="CLE55" s="1097"/>
      <c r="CLF55" s="1097"/>
      <c r="CLG55" s="1097"/>
      <c r="CLH55" s="1097"/>
      <c r="CLI55" s="1097"/>
      <c r="CLJ55" s="1097"/>
      <c r="CLK55" s="1097"/>
      <c r="CLL55" s="1097"/>
      <c r="CLM55" s="1097"/>
      <c r="CLN55" s="1097"/>
      <c r="CLO55" s="1097"/>
      <c r="CLP55" s="1097"/>
      <c r="CLQ55" s="1097"/>
      <c r="CLR55" s="1097"/>
      <c r="CLS55" s="1097"/>
      <c r="CLT55" s="1097"/>
      <c r="CLU55" s="1097"/>
      <c r="CLV55" s="1097"/>
      <c r="CLW55" s="1097"/>
      <c r="CLX55" s="1097"/>
      <c r="CLY55" s="1097"/>
      <c r="CLZ55" s="1097"/>
      <c r="CMA55" s="1097"/>
      <c r="CMB55" s="1097"/>
      <c r="CMC55" s="1097"/>
      <c r="CMD55" s="1097"/>
      <c r="CME55" s="1097"/>
      <c r="CMF55" s="1097"/>
      <c r="CMG55" s="1097"/>
      <c r="CMH55" s="1097"/>
      <c r="CMI55" s="1097"/>
      <c r="CMJ55" s="1097"/>
      <c r="CMK55" s="1097"/>
      <c r="CML55" s="1097"/>
      <c r="CMM55" s="1097"/>
      <c r="CMN55" s="1097"/>
      <c r="CMO55" s="1097"/>
      <c r="CMP55" s="1097"/>
      <c r="CMQ55" s="1097"/>
      <c r="CMR55" s="1097"/>
      <c r="CMS55" s="1097"/>
      <c r="CMT55" s="1097"/>
      <c r="CMU55" s="1097"/>
      <c r="CMV55" s="1097"/>
      <c r="CMW55" s="1097"/>
      <c r="CMX55" s="1097"/>
      <c r="CMY55" s="1097"/>
      <c r="CMZ55" s="1097"/>
      <c r="CNA55" s="1097"/>
      <c r="CNB55" s="1097"/>
      <c r="CNC55" s="1097"/>
      <c r="CND55" s="1097"/>
      <c r="CNE55" s="1097"/>
      <c r="CNF55" s="1097"/>
      <c r="CNG55" s="1097"/>
      <c r="CNH55" s="1097"/>
      <c r="CNI55" s="1097"/>
      <c r="CNJ55" s="1097"/>
      <c r="CNK55" s="1097"/>
      <c r="CNL55" s="1097"/>
      <c r="CNM55" s="1097"/>
      <c r="CNN55" s="1097"/>
      <c r="CNO55" s="1097"/>
      <c r="CNP55" s="1097"/>
      <c r="CNQ55" s="1097"/>
      <c r="CNR55" s="1097"/>
      <c r="CNS55" s="1097"/>
      <c r="CNT55" s="1097"/>
      <c r="CNU55" s="1097"/>
      <c r="CNV55" s="1097"/>
      <c r="CNW55" s="1097"/>
      <c r="CNX55" s="1097"/>
      <c r="CNY55" s="1097"/>
      <c r="CNZ55" s="1097"/>
      <c r="COA55" s="1097"/>
      <c r="COB55" s="1097"/>
      <c r="COC55" s="1097"/>
      <c r="COD55" s="1097"/>
      <c r="COE55" s="1097"/>
      <c r="COF55" s="1097"/>
      <c r="COG55" s="1097"/>
      <c r="COH55" s="1097"/>
      <c r="COI55" s="1097"/>
      <c r="COJ55" s="1097"/>
      <c r="COK55" s="1097"/>
      <c r="COL55" s="1097"/>
      <c r="COM55" s="1097"/>
      <c r="CON55" s="1097"/>
      <c r="COO55" s="1097"/>
      <c r="COP55" s="1097"/>
      <c r="COQ55" s="1097"/>
      <c r="COR55" s="1097"/>
      <c r="COS55" s="1097"/>
      <c r="COT55" s="1097"/>
      <c r="COU55" s="1097"/>
      <c r="COV55" s="1097"/>
      <c r="COW55" s="1097"/>
      <c r="COX55" s="1097"/>
      <c r="COY55" s="1097"/>
      <c r="COZ55" s="1097"/>
      <c r="CPA55" s="1097"/>
      <c r="CPB55" s="1097"/>
      <c r="CPC55" s="1097"/>
      <c r="CPD55" s="1097"/>
      <c r="CPE55" s="1097"/>
      <c r="CPF55" s="1097"/>
      <c r="CPG55" s="1097"/>
      <c r="CPH55" s="1097"/>
      <c r="CPI55" s="1097"/>
      <c r="CPJ55" s="1097"/>
      <c r="CPK55" s="1097"/>
      <c r="CPL55" s="1097"/>
      <c r="CPM55" s="1097"/>
      <c r="CPN55" s="1097"/>
      <c r="CPO55" s="1097"/>
      <c r="CPP55" s="1097"/>
      <c r="CPQ55" s="1097"/>
      <c r="CPR55" s="1097"/>
      <c r="CPS55" s="1097"/>
      <c r="CPT55" s="1097"/>
      <c r="CPU55" s="1097"/>
      <c r="CPV55" s="1097"/>
      <c r="CPW55" s="1097"/>
      <c r="CPX55" s="1097"/>
      <c r="CPY55" s="1097"/>
      <c r="CPZ55" s="1097"/>
      <c r="CQA55" s="1097"/>
      <c r="CQB55" s="1097"/>
      <c r="CQC55" s="1097"/>
      <c r="CQD55" s="1097"/>
      <c r="CQE55" s="1097"/>
      <c r="CQF55" s="1097"/>
      <c r="CQG55" s="1097"/>
      <c r="CQH55" s="1097"/>
      <c r="CQI55" s="1097"/>
      <c r="CQJ55" s="1097"/>
      <c r="CQK55" s="1097"/>
      <c r="CQL55" s="1097"/>
      <c r="CQM55" s="1097"/>
      <c r="CQN55" s="1097"/>
      <c r="CQO55" s="1097"/>
      <c r="CQP55" s="1097"/>
      <c r="CQQ55" s="1097"/>
      <c r="CQR55" s="1097"/>
      <c r="CQS55" s="1097"/>
      <c r="CQT55" s="1097"/>
      <c r="CQU55" s="1097"/>
      <c r="CQV55" s="1097"/>
      <c r="CQW55" s="1097"/>
      <c r="CQX55" s="1097"/>
      <c r="CQY55" s="1097"/>
      <c r="CQZ55" s="1097"/>
      <c r="CRA55" s="1097"/>
      <c r="CRB55" s="1097"/>
      <c r="CRC55" s="1097"/>
      <c r="CRD55" s="1097"/>
      <c r="CRE55" s="1097"/>
      <c r="CRF55" s="1097"/>
      <c r="CRG55" s="1097"/>
      <c r="CRH55" s="1097"/>
      <c r="CRI55" s="1097"/>
      <c r="CRJ55" s="1097"/>
      <c r="CRK55" s="1097"/>
      <c r="CRL55" s="1097"/>
      <c r="CRM55" s="1097"/>
      <c r="CRN55" s="1097"/>
      <c r="CRO55" s="1097"/>
      <c r="CRP55" s="1097"/>
      <c r="CRQ55" s="1097"/>
      <c r="CRR55" s="1097"/>
      <c r="CRS55" s="1097"/>
      <c r="CRT55" s="1097"/>
      <c r="CRU55" s="1097"/>
      <c r="CRV55" s="1097"/>
      <c r="CRW55" s="1097"/>
      <c r="CRX55" s="1097"/>
      <c r="CRY55" s="1097"/>
      <c r="CRZ55" s="1097"/>
      <c r="CSA55" s="1097"/>
      <c r="CSB55" s="1097"/>
      <c r="CSC55" s="1097"/>
      <c r="CSD55" s="1097"/>
      <c r="CSE55" s="1097"/>
      <c r="CSF55" s="1097"/>
      <c r="CSG55" s="1097"/>
      <c r="CSH55" s="1097"/>
      <c r="CSI55" s="1097"/>
      <c r="CSJ55" s="1097"/>
      <c r="CSK55" s="1097"/>
      <c r="CSL55" s="1097"/>
      <c r="CSM55" s="1097"/>
      <c r="CSN55" s="1097"/>
      <c r="CSO55" s="1097"/>
      <c r="CSP55" s="1097"/>
      <c r="CSQ55" s="1097"/>
      <c r="CSR55" s="1097"/>
      <c r="CSS55" s="1097"/>
      <c r="CST55" s="1097"/>
      <c r="CSU55" s="1097"/>
      <c r="CSV55" s="1097"/>
      <c r="CSW55" s="1097"/>
      <c r="CSX55" s="1097"/>
      <c r="CSY55" s="1097"/>
      <c r="CSZ55" s="1097"/>
      <c r="CTA55" s="1097"/>
      <c r="CTB55" s="1097"/>
      <c r="CTC55" s="1097"/>
      <c r="CTD55" s="1097"/>
      <c r="CTE55" s="1097"/>
      <c r="CTF55" s="1097"/>
      <c r="CTG55" s="1097"/>
      <c r="CTH55" s="1097"/>
      <c r="CTI55" s="1097"/>
      <c r="CTJ55" s="1097"/>
      <c r="CTK55" s="1097"/>
      <c r="CTL55" s="1097"/>
      <c r="CTM55" s="1097"/>
      <c r="CTN55" s="1097"/>
      <c r="CTO55" s="1097"/>
      <c r="CTP55" s="1097"/>
      <c r="CTQ55" s="1097"/>
      <c r="CTR55" s="1097"/>
      <c r="CTS55" s="1097"/>
      <c r="CTT55" s="1097"/>
      <c r="CTU55" s="1097"/>
      <c r="CTV55" s="1097"/>
      <c r="CTW55" s="1097"/>
      <c r="CTX55" s="1097"/>
      <c r="CTY55" s="1097"/>
      <c r="CTZ55" s="1097"/>
      <c r="CUA55" s="1097"/>
      <c r="CUB55" s="1097"/>
      <c r="CUC55" s="1097"/>
      <c r="CUD55" s="1097"/>
      <c r="CUE55" s="1097"/>
      <c r="CUF55" s="1097"/>
      <c r="CUG55" s="1097"/>
      <c r="CUH55" s="1097"/>
      <c r="CUI55" s="1097"/>
      <c r="CUJ55" s="1097"/>
      <c r="CUK55" s="1097"/>
      <c r="CUL55" s="1097"/>
      <c r="CUM55" s="1097"/>
      <c r="CUN55" s="1097"/>
      <c r="CUO55" s="1097"/>
      <c r="CUP55" s="1097"/>
      <c r="CUQ55" s="1097"/>
      <c r="CUR55" s="1097"/>
      <c r="CUS55" s="1097"/>
      <c r="CUT55" s="1097"/>
      <c r="CUU55" s="1097"/>
      <c r="CUV55" s="1097"/>
      <c r="CUW55" s="1097"/>
      <c r="CUX55" s="1097"/>
      <c r="CUY55" s="1097"/>
      <c r="CUZ55" s="1097"/>
      <c r="CVA55" s="1097"/>
      <c r="CVB55" s="1097"/>
      <c r="CVC55" s="1097"/>
      <c r="CVD55" s="1097"/>
      <c r="CVE55" s="1097"/>
      <c r="CVF55" s="1097"/>
      <c r="CVG55" s="1097"/>
      <c r="CVH55" s="1097"/>
      <c r="CVI55" s="1097"/>
      <c r="CVJ55" s="1097"/>
      <c r="CVK55" s="1097"/>
      <c r="CVL55" s="1097"/>
      <c r="CVM55" s="1097"/>
      <c r="CVN55" s="1097"/>
      <c r="CVO55" s="1097"/>
      <c r="CVP55" s="1097"/>
      <c r="CVQ55" s="1097"/>
      <c r="CVR55" s="1097"/>
      <c r="CVS55" s="1097"/>
      <c r="CVT55" s="1097"/>
      <c r="CVU55" s="1097"/>
      <c r="CVV55" s="1097"/>
      <c r="CVW55" s="1097"/>
      <c r="CVX55" s="1097"/>
      <c r="CVY55" s="1097"/>
      <c r="CVZ55" s="1097"/>
      <c r="CWA55" s="1097"/>
      <c r="CWB55" s="1097"/>
      <c r="CWC55" s="1097"/>
      <c r="CWD55" s="1097"/>
      <c r="CWE55" s="1097"/>
      <c r="CWF55" s="1097"/>
      <c r="CWG55" s="1097"/>
      <c r="CWH55" s="1097"/>
      <c r="CWI55" s="1097"/>
      <c r="CWJ55" s="1097"/>
      <c r="CWK55" s="1097"/>
      <c r="CWL55" s="1097"/>
      <c r="CWM55" s="1097"/>
      <c r="CWN55" s="1097"/>
      <c r="CWO55" s="1097"/>
      <c r="CWP55" s="1097"/>
      <c r="CWQ55" s="1097"/>
      <c r="CWR55" s="1097"/>
      <c r="CWS55" s="1097"/>
      <c r="CWT55" s="1097"/>
      <c r="CWU55" s="1097"/>
      <c r="CWV55" s="1097"/>
      <c r="CWW55" s="1097"/>
      <c r="CWX55" s="1097"/>
      <c r="CWY55" s="1097"/>
      <c r="CWZ55" s="1097"/>
      <c r="CXA55" s="1097"/>
      <c r="CXB55" s="1097"/>
      <c r="CXC55" s="1097"/>
      <c r="CXD55" s="1097"/>
      <c r="CXE55" s="1097"/>
      <c r="CXF55" s="1097"/>
      <c r="CXG55" s="1097"/>
      <c r="CXH55" s="1097"/>
      <c r="CXI55" s="1097"/>
      <c r="CXJ55" s="1097"/>
      <c r="CXK55" s="1097"/>
      <c r="CXL55" s="1097"/>
      <c r="CXM55" s="1097"/>
      <c r="CXN55" s="1097"/>
      <c r="CXO55" s="1097"/>
      <c r="CXP55" s="1097"/>
      <c r="CXQ55" s="1097"/>
      <c r="CXR55" s="1097"/>
      <c r="CXS55" s="1097"/>
      <c r="CXT55" s="1097"/>
      <c r="CXU55" s="1097"/>
      <c r="CXV55" s="1097"/>
      <c r="CXW55" s="1097"/>
      <c r="CXX55" s="1097"/>
      <c r="CXY55" s="1097"/>
      <c r="CXZ55" s="1097"/>
      <c r="CYA55" s="1097"/>
      <c r="CYB55" s="1097"/>
      <c r="CYC55" s="1097"/>
      <c r="CYD55" s="1097"/>
      <c r="CYE55" s="1097"/>
      <c r="CYF55" s="1097"/>
      <c r="CYG55" s="1097"/>
      <c r="CYH55" s="1097"/>
      <c r="CYI55" s="1097"/>
      <c r="CYJ55" s="1097"/>
      <c r="CYK55" s="1097"/>
      <c r="CYL55" s="1097"/>
      <c r="CYM55" s="1097"/>
      <c r="CYN55" s="1097"/>
      <c r="CYO55" s="1097"/>
      <c r="CYP55" s="1097"/>
      <c r="CYQ55" s="1097"/>
      <c r="CYR55" s="1097"/>
      <c r="CYS55" s="1097"/>
      <c r="CYT55" s="1097"/>
      <c r="CYU55" s="1097"/>
      <c r="CYV55" s="1097"/>
      <c r="CYW55" s="1097"/>
      <c r="CYX55" s="1097"/>
      <c r="CYY55" s="1097"/>
      <c r="CYZ55" s="1097"/>
      <c r="CZA55" s="1097"/>
      <c r="CZB55" s="1097"/>
      <c r="CZC55" s="1097"/>
      <c r="CZD55" s="1097"/>
      <c r="CZE55" s="1097"/>
      <c r="CZF55" s="1097"/>
      <c r="CZG55" s="1097"/>
      <c r="CZH55" s="1097"/>
      <c r="CZI55" s="1097"/>
      <c r="CZJ55" s="1097"/>
      <c r="CZK55" s="1097"/>
      <c r="CZL55" s="1097"/>
      <c r="CZM55" s="1097"/>
      <c r="CZN55" s="1097"/>
      <c r="CZO55" s="1097"/>
      <c r="CZP55" s="1097"/>
      <c r="CZQ55" s="1097"/>
      <c r="CZR55" s="1097"/>
      <c r="CZS55" s="1097"/>
      <c r="CZT55" s="1097"/>
      <c r="CZU55" s="1097"/>
      <c r="CZV55" s="1097"/>
      <c r="CZW55" s="1097"/>
      <c r="CZX55" s="1097"/>
      <c r="CZY55" s="1097"/>
      <c r="CZZ55" s="1097"/>
      <c r="DAA55" s="1097"/>
      <c r="DAB55" s="1097"/>
      <c r="DAC55" s="1097"/>
      <c r="DAD55" s="1097"/>
      <c r="DAE55" s="1097"/>
      <c r="DAF55" s="1097"/>
      <c r="DAG55" s="1097"/>
      <c r="DAH55" s="1097"/>
      <c r="DAI55" s="1097"/>
      <c r="DAJ55" s="1097"/>
      <c r="DAK55" s="1097"/>
      <c r="DAL55" s="1097"/>
      <c r="DAM55" s="1097"/>
      <c r="DAN55" s="1097"/>
      <c r="DAO55" s="1097"/>
      <c r="DAP55" s="1097"/>
      <c r="DAQ55" s="1097"/>
      <c r="DAR55" s="1097"/>
      <c r="DAS55" s="1097"/>
      <c r="DAT55" s="1097"/>
      <c r="DAU55" s="1097"/>
      <c r="DAV55" s="1097"/>
      <c r="DAW55" s="1097"/>
      <c r="DAX55" s="1097"/>
      <c r="DAY55" s="1097"/>
      <c r="DAZ55" s="1097"/>
      <c r="DBA55" s="1097"/>
      <c r="DBB55" s="1097"/>
      <c r="DBC55" s="1097"/>
      <c r="DBD55" s="1097"/>
      <c r="DBE55" s="1097"/>
      <c r="DBF55" s="1097"/>
      <c r="DBG55" s="1097"/>
      <c r="DBH55" s="1097"/>
      <c r="DBI55" s="1097"/>
      <c r="DBJ55" s="1097"/>
      <c r="DBK55" s="1097"/>
      <c r="DBL55" s="1097"/>
      <c r="DBM55" s="1097"/>
      <c r="DBN55" s="1097"/>
      <c r="DBO55" s="1097"/>
      <c r="DBP55" s="1097"/>
      <c r="DBQ55" s="1097"/>
      <c r="DBR55" s="1097"/>
      <c r="DBS55" s="1097"/>
      <c r="DBT55" s="1097"/>
      <c r="DBU55" s="1097"/>
      <c r="DBV55" s="1097"/>
      <c r="DBW55" s="1097"/>
      <c r="DBX55" s="1097"/>
      <c r="DBY55" s="1097"/>
      <c r="DBZ55" s="1097"/>
      <c r="DCA55" s="1097"/>
      <c r="DCB55" s="1097"/>
      <c r="DCC55" s="1097"/>
      <c r="DCD55" s="1097"/>
      <c r="DCE55" s="1097"/>
      <c r="DCF55" s="1097"/>
      <c r="DCG55" s="1097"/>
      <c r="DCH55" s="1097"/>
      <c r="DCI55" s="1097"/>
      <c r="DCJ55" s="1097"/>
      <c r="DCK55" s="1097"/>
      <c r="DCL55" s="1097"/>
      <c r="DCM55" s="1097"/>
      <c r="DCN55" s="1097"/>
      <c r="DCO55" s="1097"/>
      <c r="DCP55" s="1097"/>
      <c r="DCQ55" s="1097"/>
      <c r="DCR55" s="1097"/>
      <c r="DCS55" s="1097"/>
      <c r="DCT55" s="1097"/>
      <c r="DCU55" s="1097"/>
      <c r="DCV55" s="1097"/>
      <c r="DCW55" s="1097"/>
      <c r="DCX55" s="1097"/>
      <c r="DCY55" s="1097"/>
      <c r="DCZ55" s="1097"/>
      <c r="DDA55" s="1097"/>
      <c r="DDB55" s="1097"/>
      <c r="DDC55" s="1097"/>
      <c r="DDD55" s="1097"/>
      <c r="DDE55" s="1097"/>
      <c r="DDF55" s="1097"/>
      <c r="DDG55" s="1097"/>
      <c r="DDH55" s="1097"/>
      <c r="DDI55" s="1097"/>
      <c r="DDJ55" s="1097"/>
      <c r="DDK55" s="1097"/>
      <c r="DDL55" s="1097"/>
      <c r="DDM55" s="1097"/>
      <c r="DDN55" s="1097"/>
      <c r="DDO55" s="1097"/>
      <c r="DDP55" s="1097"/>
      <c r="DDQ55" s="1097"/>
      <c r="DDR55" s="1097"/>
      <c r="DDS55" s="1097"/>
      <c r="DDT55" s="1097"/>
      <c r="DDU55" s="1097"/>
      <c r="DDV55" s="1097"/>
      <c r="DDW55" s="1097"/>
      <c r="DDX55" s="1097"/>
      <c r="DDY55" s="1097"/>
      <c r="DDZ55" s="1097"/>
      <c r="DEA55" s="1097"/>
      <c r="DEB55" s="1097"/>
      <c r="DEC55" s="1097"/>
      <c r="DED55" s="1097"/>
      <c r="DEE55" s="1097"/>
      <c r="DEF55" s="1097"/>
      <c r="DEG55" s="1097"/>
      <c r="DEH55" s="1097"/>
      <c r="DEI55" s="1097"/>
      <c r="DEJ55" s="1097"/>
      <c r="DEK55" s="1097"/>
      <c r="DEL55" s="1097"/>
      <c r="DEM55" s="1097"/>
      <c r="DEN55" s="1097"/>
      <c r="DEO55" s="1097"/>
      <c r="DEP55" s="1097"/>
      <c r="DEQ55" s="1097"/>
      <c r="DER55" s="1097"/>
      <c r="DES55" s="1097"/>
      <c r="DET55" s="1097"/>
      <c r="DEU55" s="1097"/>
      <c r="DEV55" s="1097"/>
      <c r="DEW55" s="1097"/>
      <c r="DEX55" s="1097"/>
      <c r="DEY55" s="1097"/>
      <c r="DEZ55" s="1097"/>
      <c r="DFA55" s="1097"/>
      <c r="DFB55" s="1097"/>
      <c r="DFC55" s="1097"/>
      <c r="DFD55" s="1097"/>
      <c r="DFE55" s="1097"/>
      <c r="DFF55" s="1097"/>
      <c r="DFG55" s="1097"/>
      <c r="DFH55" s="1097"/>
      <c r="DFI55" s="1097"/>
      <c r="DFJ55" s="1097"/>
      <c r="DFK55" s="1097"/>
      <c r="DFL55" s="1097"/>
      <c r="DFM55" s="1097"/>
      <c r="DFN55" s="1097"/>
      <c r="DFO55" s="1097"/>
      <c r="DFP55" s="1097"/>
      <c r="DFQ55" s="1097"/>
      <c r="DFR55" s="1097"/>
      <c r="DFS55" s="1097"/>
      <c r="DFT55" s="1097"/>
      <c r="DFU55" s="1097"/>
      <c r="DFV55" s="1097"/>
      <c r="DFW55" s="1097"/>
      <c r="DFX55" s="1097"/>
      <c r="DFY55" s="1097"/>
      <c r="DFZ55" s="1097"/>
      <c r="DGA55" s="1097"/>
      <c r="DGB55" s="1097"/>
      <c r="DGC55" s="1097"/>
      <c r="DGD55" s="1097"/>
      <c r="DGE55" s="1097"/>
      <c r="DGF55" s="1097"/>
      <c r="DGG55" s="1097"/>
      <c r="DGH55" s="1097"/>
      <c r="DGI55" s="1097"/>
      <c r="DGJ55" s="1097"/>
      <c r="DGK55" s="1097"/>
      <c r="DGL55" s="1097"/>
      <c r="DGM55" s="1097"/>
      <c r="DGN55" s="1097"/>
      <c r="DGO55" s="1097"/>
      <c r="DGP55" s="1097"/>
      <c r="DGQ55" s="1097"/>
      <c r="DGR55" s="1097"/>
      <c r="DGS55" s="1097"/>
      <c r="DGT55" s="1097"/>
      <c r="DGU55" s="1097"/>
      <c r="DGV55" s="1097"/>
      <c r="DGW55" s="1097"/>
      <c r="DGX55" s="1097"/>
      <c r="DGY55" s="1097"/>
      <c r="DGZ55" s="1097"/>
      <c r="DHA55" s="1097"/>
      <c r="DHB55" s="1097"/>
      <c r="DHC55" s="1097"/>
      <c r="DHD55" s="1097"/>
      <c r="DHE55" s="1097"/>
      <c r="DHF55" s="1097"/>
      <c r="DHG55" s="1097"/>
      <c r="DHH55" s="1097"/>
      <c r="DHI55" s="1097"/>
      <c r="DHJ55" s="1097"/>
      <c r="DHK55" s="1097"/>
      <c r="DHL55" s="1097"/>
      <c r="DHM55" s="1097"/>
      <c r="DHN55" s="1097"/>
      <c r="DHO55" s="1097"/>
      <c r="DHP55" s="1097"/>
      <c r="DHQ55" s="1097"/>
      <c r="DHR55" s="1097"/>
      <c r="DHS55" s="1097"/>
      <c r="DHT55" s="1097"/>
      <c r="DHU55" s="1097"/>
      <c r="DHV55" s="1097"/>
      <c r="DHW55" s="1097"/>
      <c r="DHX55" s="1097"/>
      <c r="DHY55" s="1097"/>
      <c r="DHZ55" s="1097"/>
      <c r="DIA55" s="1097"/>
      <c r="DIB55" s="1097"/>
      <c r="DIC55" s="1097"/>
      <c r="DID55" s="1097"/>
      <c r="DIE55" s="1097"/>
      <c r="DIF55" s="1097"/>
      <c r="DIG55" s="1097"/>
      <c r="DIH55" s="1097"/>
      <c r="DII55" s="1097"/>
      <c r="DIJ55" s="1097"/>
      <c r="DIK55" s="1097"/>
      <c r="DIL55" s="1097"/>
      <c r="DIM55" s="1097"/>
      <c r="DIN55" s="1097"/>
      <c r="DIO55" s="1097"/>
      <c r="DIP55" s="1097"/>
      <c r="DIQ55" s="1097"/>
      <c r="DIR55" s="1097"/>
      <c r="DIS55" s="1097"/>
      <c r="DIT55" s="1097"/>
      <c r="DIU55" s="1097"/>
      <c r="DIV55" s="1097"/>
      <c r="DIW55" s="1097"/>
      <c r="DIX55" s="1097"/>
      <c r="DIY55" s="1097"/>
      <c r="DIZ55" s="1097"/>
      <c r="DJA55" s="1097"/>
      <c r="DJB55" s="1097"/>
      <c r="DJC55" s="1097"/>
      <c r="DJD55" s="1097"/>
      <c r="DJE55" s="1097"/>
      <c r="DJF55" s="1097"/>
      <c r="DJG55" s="1097"/>
      <c r="DJH55" s="1097"/>
      <c r="DJI55" s="1097"/>
      <c r="DJJ55" s="1097"/>
      <c r="DJK55" s="1097"/>
      <c r="DJL55" s="1097"/>
      <c r="DJM55" s="1097"/>
      <c r="DJN55" s="1097"/>
      <c r="DJO55" s="1097"/>
      <c r="DJP55" s="1097"/>
      <c r="DJQ55" s="1097"/>
      <c r="DJR55" s="1097"/>
      <c r="DJS55" s="1097"/>
      <c r="DJT55" s="1097"/>
      <c r="DJU55" s="1097"/>
      <c r="DJV55" s="1097"/>
      <c r="DJW55" s="1097"/>
      <c r="DJX55" s="1097"/>
      <c r="DJY55" s="1097"/>
      <c r="DJZ55" s="1097"/>
      <c r="DKA55" s="1097"/>
      <c r="DKB55" s="1097"/>
      <c r="DKC55" s="1097"/>
      <c r="DKD55" s="1097"/>
      <c r="DKE55" s="1097"/>
      <c r="DKF55" s="1097"/>
      <c r="DKG55" s="1097"/>
      <c r="DKH55" s="1097"/>
      <c r="DKI55" s="1097"/>
      <c r="DKJ55" s="1097"/>
      <c r="DKK55" s="1097"/>
      <c r="DKL55" s="1097"/>
      <c r="DKM55" s="1097"/>
      <c r="DKN55" s="1097"/>
      <c r="DKO55" s="1097"/>
      <c r="DKP55" s="1097"/>
      <c r="DKQ55" s="1097"/>
      <c r="DKR55" s="1097"/>
      <c r="DKS55" s="1097"/>
      <c r="DKT55" s="1097"/>
      <c r="DKU55" s="1097"/>
      <c r="DKV55" s="1097"/>
      <c r="DKW55" s="1097"/>
      <c r="DKX55" s="1097"/>
      <c r="DKY55" s="1097"/>
      <c r="DKZ55" s="1097"/>
      <c r="DLA55" s="1097"/>
      <c r="DLB55" s="1097"/>
      <c r="DLC55" s="1097"/>
      <c r="DLD55" s="1097"/>
      <c r="DLE55" s="1097"/>
      <c r="DLF55" s="1097"/>
      <c r="DLG55" s="1097"/>
      <c r="DLH55" s="1097"/>
      <c r="DLI55" s="1097"/>
      <c r="DLJ55" s="1097"/>
      <c r="DLK55" s="1097"/>
      <c r="DLL55" s="1097"/>
      <c r="DLM55" s="1097"/>
      <c r="DLN55" s="1097"/>
      <c r="DLO55" s="1097"/>
      <c r="DLP55" s="1097"/>
      <c r="DLQ55" s="1097"/>
      <c r="DLR55" s="1097"/>
      <c r="DLS55" s="1097"/>
      <c r="DLT55" s="1097"/>
      <c r="DLU55" s="1097"/>
      <c r="DLV55" s="1097"/>
      <c r="DLW55" s="1097"/>
      <c r="DLX55" s="1097"/>
      <c r="DLY55" s="1097"/>
      <c r="DLZ55" s="1097"/>
      <c r="DMA55" s="1097"/>
      <c r="DMB55" s="1097"/>
      <c r="DMC55" s="1097"/>
      <c r="DMD55" s="1097"/>
      <c r="DME55" s="1097"/>
      <c r="DMF55" s="1097"/>
      <c r="DMG55" s="1097"/>
      <c r="DMH55" s="1097"/>
      <c r="DMI55" s="1097"/>
      <c r="DMJ55" s="1097"/>
      <c r="DMK55" s="1097"/>
      <c r="DML55" s="1097"/>
      <c r="DMM55" s="1097"/>
      <c r="DMN55" s="1097"/>
      <c r="DMO55" s="1097"/>
      <c r="DMP55" s="1097"/>
      <c r="DMQ55" s="1097"/>
      <c r="DMR55" s="1097"/>
      <c r="DMS55" s="1097"/>
      <c r="DMT55" s="1097"/>
      <c r="DMU55" s="1097"/>
      <c r="DMV55" s="1097"/>
      <c r="DMW55" s="1097"/>
      <c r="DMX55" s="1097"/>
      <c r="DMY55" s="1097"/>
      <c r="DMZ55" s="1097"/>
      <c r="DNA55" s="1097"/>
      <c r="DNB55" s="1097"/>
      <c r="DNC55" s="1097"/>
      <c r="DNM55" s="1097"/>
      <c r="DNN55" s="1097"/>
      <c r="DNO55" s="1097"/>
      <c r="DNP55" s="1097"/>
      <c r="DNQ55" s="1097"/>
      <c r="DNR55" s="1097"/>
      <c r="DNS55" s="1097"/>
      <c r="DNT55" s="1097"/>
      <c r="DNU55" s="1097"/>
      <c r="DNV55" s="1097"/>
      <c r="DNW55" s="1097"/>
      <c r="DNX55" s="1097"/>
      <c r="DNY55" s="1097"/>
      <c r="DNZ55" s="1097"/>
      <c r="DOA55" s="1097"/>
      <c r="DOB55" s="1097"/>
      <c r="DOC55" s="1097"/>
      <c r="DOD55" s="1097"/>
      <c r="DOE55" s="1097"/>
      <c r="DOF55" s="1097"/>
      <c r="DOG55" s="1097"/>
      <c r="DOH55" s="1097"/>
      <c r="DOI55" s="1097"/>
      <c r="DOJ55" s="1097"/>
      <c r="DOK55" s="1097"/>
      <c r="DOL55" s="1097"/>
      <c r="DOM55" s="1097"/>
      <c r="DON55" s="1097"/>
      <c r="DOO55" s="1097"/>
      <c r="DOP55" s="1097"/>
      <c r="DOQ55" s="1097"/>
      <c r="DOR55" s="1097"/>
      <c r="DOS55" s="1097"/>
      <c r="DOT55" s="1097"/>
      <c r="DOU55" s="1097"/>
      <c r="DOV55" s="1097"/>
      <c r="DOW55" s="1097"/>
      <c r="DOX55" s="1097"/>
      <c r="DOY55" s="1097"/>
      <c r="DOZ55" s="1097"/>
      <c r="DPA55" s="1097"/>
      <c r="DPB55" s="1097"/>
      <c r="DPC55" s="1097"/>
      <c r="DPD55" s="1097"/>
      <c r="DPE55" s="1097"/>
      <c r="DPF55" s="1097"/>
      <c r="DPG55" s="1097"/>
      <c r="DPH55" s="1097"/>
      <c r="DPI55" s="1097"/>
      <c r="DPJ55" s="1097"/>
      <c r="DPK55" s="1097"/>
      <c r="DPL55" s="1097"/>
      <c r="DPM55" s="1097"/>
      <c r="DPN55" s="1097"/>
      <c r="DPO55" s="1097"/>
      <c r="DPP55" s="1097"/>
      <c r="DPQ55" s="1097"/>
      <c r="DPR55" s="1097"/>
      <c r="DPS55" s="1097"/>
      <c r="DPT55" s="1097"/>
      <c r="DPU55" s="1097"/>
      <c r="DPV55" s="1097"/>
      <c r="DPW55" s="1097"/>
      <c r="DPX55" s="1097"/>
      <c r="DPY55" s="1097"/>
      <c r="DPZ55" s="1097"/>
      <c r="DQA55" s="1097"/>
      <c r="DQB55" s="1097"/>
      <c r="DQC55" s="1097"/>
      <c r="DQD55" s="1097"/>
      <c r="DQE55" s="1097"/>
      <c r="DQF55" s="1097"/>
      <c r="DQG55" s="1097"/>
      <c r="DQH55" s="1097"/>
      <c r="DQI55" s="1097"/>
      <c r="DQJ55" s="1097"/>
      <c r="DQK55" s="1097"/>
      <c r="DQL55" s="1097"/>
      <c r="DQM55" s="1097"/>
      <c r="DQN55" s="1097"/>
      <c r="DQO55" s="1097"/>
      <c r="DQP55" s="1097"/>
      <c r="DQQ55" s="1097"/>
      <c r="DQR55" s="1097"/>
      <c r="DQS55" s="1097"/>
      <c r="DQT55" s="1097"/>
      <c r="DQU55" s="1097"/>
      <c r="DQV55" s="1097"/>
      <c r="DQW55" s="1097"/>
      <c r="DQX55" s="1097"/>
      <c r="DQY55" s="1097"/>
      <c r="DQZ55" s="1097"/>
      <c r="DRA55" s="1097"/>
      <c r="DRB55" s="1097"/>
      <c r="DRC55" s="1097"/>
      <c r="DRD55" s="1097"/>
      <c r="DRE55" s="1097"/>
      <c r="DRF55" s="1097"/>
      <c r="DRG55" s="1097"/>
      <c r="DRH55" s="1097"/>
      <c r="DRI55" s="1097"/>
      <c r="DRJ55" s="1097"/>
      <c r="DRK55" s="1097"/>
      <c r="DRL55" s="1097"/>
      <c r="DRM55" s="1097"/>
      <c r="DRN55" s="1097"/>
      <c r="DRO55" s="1097"/>
      <c r="DRP55" s="1097"/>
      <c r="DRQ55" s="1097"/>
      <c r="DRR55" s="1097"/>
      <c r="DRS55" s="1097"/>
      <c r="DRT55" s="1097"/>
      <c r="DRU55" s="1097"/>
      <c r="DRV55" s="1097"/>
      <c r="DRW55" s="1097"/>
      <c r="DRX55" s="1097"/>
      <c r="DRY55" s="1097"/>
      <c r="DRZ55" s="1097"/>
      <c r="DSA55" s="1097"/>
      <c r="DSB55" s="1097"/>
      <c r="DSC55" s="1097"/>
      <c r="DSD55" s="1097"/>
      <c r="DSE55" s="1097"/>
      <c r="DSF55" s="1097"/>
      <c r="DSG55" s="1097"/>
      <c r="DSH55" s="1097"/>
      <c r="DSI55" s="1097"/>
      <c r="DSJ55" s="1097"/>
      <c r="DSK55" s="1097"/>
      <c r="DSL55" s="1097"/>
      <c r="DSM55" s="1097"/>
      <c r="DSN55" s="1097"/>
      <c r="DSO55" s="1097"/>
      <c r="DSP55" s="1097"/>
      <c r="DSQ55" s="1097"/>
      <c r="DSR55" s="1097"/>
      <c r="DSS55" s="1097"/>
      <c r="DST55" s="1097"/>
      <c r="DSU55" s="1097"/>
      <c r="DSV55" s="1097"/>
      <c r="DSW55" s="1097"/>
      <c r="DSX55" s="1097"/>
      <c r="DSY55" s="1097"/>
      <c r="DSZ55" s="1097"/>
      <c r="DTA55" s="1097"/>
      <c r="DTB55" s="1097"/>
      <c r="DTC55" s="1097"/>
      <c r="DTD55" s="1097"/>
      <c r="DTE55" s="1097"/>
      <c r="DTF55" s="1097"/>
      <c r="DTG55" s="1097"/>
      <c r="DTH55" s="1097"/>
      <c r="DTI55" s="1097"/>
      <c r="DTJ55" s="1097"/>
      <c r="DTK55" s="1097"/>
      <c r="DTL55" s="1097"/>
      <c r="DTM55" s="1097"/>
      <c r="DTN55" s="1097"/>
      <c r="DTO55" s="1097"/>
      <c r="DTP55" s="1097"/>
      <c r="DTQ55" s="1097"/>
      <c r="DTR55" s="1097"/>
      <c r="DTS55" s="1097"/>
      <c r="DTT55" s="1097"/>
      <c r="DTU55" s="1097"/>
      <c r="DTV55" s="1097"/>
      <c r="DTW55" s="1097"/>
      <c r="DTX55" s="1097"/>
      <c r="DTY55" s="1097"/>
      <c r="DTZ55" s="1097"/>
      <c r="DUA55" s="1097"/>
      <c r="DUB55" s="1097"/>
      <c r="DUC55" s="1097"/>
      <c r="DUD55" s="1097"/>
      <c r="DUE55" s="1097"/>
      <c r="DUF55" s="1097"/>
      <c r="DUG55" s="1097"/>
      <c r="DUH55" s="1097"/>
      <c r="DUI55" s="1097"/>
      <c r="DUJ55" s="1097"/>
      <c r="DUK55" s="1097"/>
      <c r="DUL55" s="1097"/>
      <c r="DUM55" s="1097"/>
      <c r="DUN55" s="1097"/>
      <c r="DUO55" s="1097"/>
      <c r="DUP55" s="1097"/>
      <c r="DUQ55" s="1097"/>
      <c r="DUR55" s="1097"/>
      <c r="DUS55" s="1097"/>
      <c r="DUT55" s="1097"/>
      <c r="DUU55" s="1097"/>
      <c r="DUV55" s="1097"/>
      <c r="DUW55" s="1097"/>
      <c r="DUX55" s="1097"/>
      <c r="DUY55" s="1097"/>
      <c r="DUZ55" s="1097"/>
      <c r="DVA55" s="1097"/>
      <c r="DVB55" s="1097"/>
      <c r="DVC55" s="1097"/>
      <c r="DVD55" s="1097"/>
      <c r="DVE55" s="1097"/>
      <c r="DVF55" s="1097"/>
      <c r="DVG55" s="1097"/>
      <c r="DVH55" s="1097"/>
      <c r="DVI55" s="1097"/>
      <c r="DVJ55" s="1097"/>
      <c r="DVK55" s="1097"/>
      <c r="DVL55" s="1097"/>
      <c r="DVM55" s="1097"/>
      <c r="DVN55" s="1097"/>
      <c r="DVO55" s="1097"/>
      <c r="DVP55" s="1097"/>
      <c r="DVQ55" s="1097"/>
      <c r="DVR55" s="1097"/>
      <c r="DVS55" s="1097"/>
      <c r="DVT55" s="1097"/>
      <c r="DVU55" s="1097"/>
      <c r="DVV55" s="1097"/>
      <c r="DVW55" s="1097"/>
      <c r="DVX55" s="1097"/>
      <c r="DVY55" s="1097"/>
      <c r="DVZ55" s="1097"/>
      <c r="DWA55" s="1097"/>
      <c r="DWB55" s="1097"/>
      <c r="DWC55" s="1097"/>
      <c r="DWD55" s="1097"/>
      <c r="DWE55" s="1097"/>
      <c r="DWF55" s="1097"/>
      <c r="DWG55" s="1097"/>
      <c r="DWH55" s="1097"/>
      <c r="DWI55" s="1097"/>
      <c r="DWJ55" s="1097"/>
      <c r="DWK55" s="1097"/>
      <c r="DWL55" s="1097"/>
      <c r="DWM55" s="1097"/>
      <c r="DWN55" s="1097"/>
      <c r="DWO55" s="1097"/>
      <c r="DWP55" s="1097"/>
      <c r="DWQ55" s="1097"/>
      <c r="DWR55" s="1097"/>
      <c r="DWS55" s="1097"/>
      <c r="DWT55" s="1097"/>
      <c r="DWU55" s="1097"/>
      <c r="DWV55" s="1097"/>
      <c r="DWW55" s="1097"/>
      <c r="DWX55" s="1097"/>
      <c r="DWY55" s="1097"/>
      <c r="DWZ55" s="1097"/>
      <c r="DXA55" s="1097"/>
      <c r="DXB55" s="1097"/>
      <c r="DXC55" s="1097"/>
      <c r="DXD55" s="1097"/>
      <c r="DXE55" s="1097"/>
      <c r="DXF55" s="1097"/>
      <c r="DXG55" s="1097"/>
      <c r="DXH55" s="1097"/>
      <c r="DXI55" s="1097"/>
      <c r="DXJ55" s="1097"/>
      <c r="DXK55" s="1097"/>
      <c r="DXL55" s="1097"/>
      <c r="DXM55" s="1097"/>
      <c r="DXN55" s="1097"/>
      <c r="DXO55" s="1097"/>
      <c r="DXP55" s="1097"/>
      <c r="DXQ55" s="1097"/>
      <c r="DXR55" s="1097"/>
      <c r="DXS55" s="1097"/>
      <c r="DXT55" s="1097"/>
      <c r="DXU55" s="1097"/>
      <c r="DXV55" s="1097"/>
      <c r="DXW55" s="1097"/>
      <c r="DXX55" s="1097"/>
      <c r="DXY55" s="1097"/>
      <c r="DXZ55" s="1097"/>
      <c r="DYA55" s="1097"/>
      <c r="DYB55" s="1097"/>
      <c r="DYC55" s="1097"/>
      <c r="DYD55" s="1097"/>
      <c r="DYE55" s="1097"/>
      <c r="DYF55" s="1097"/>
      <c r="DYG55" s="1097"/>
      <c r="DYH55" s="1097"/>
      <c r="DYI55" s="1097"/>
      <c r="DYJ55" s="1097"/>
      <c r="DYK55" s="1097"/>
      <c r="DYL55" s="1097"/>
      <c r="DYM55" s="1097"/>
      <c r="DYN55" s="1097"/>
      <c r="DYO55" s="1097"/>
      <c r="DYP55" s="1097"/>
      <c r="DYQ55" s="1097"/>
      <c r="DYR55" s="1097"/>
      <c r="DYS55" s="1097"/>
      <c r="DYT55" s="1097"/>
      <c r="DYU55" s="1097"/>
      <c r="DYV55" s="1097"/>
      <c r="DYW55" s="1097"/>
      <c r="DYX55" s="1097"/>
      <c r="DYY55" s="1097"/>
      <c r="DYZ55" s="1097"/>
      <c r="DZA55" s="1097"/>
      <c r="DZB55" s="1097"/>
      <c r="DZC55" s="1097"/>
      <c r="DZD55" s="1097"/>
      <c r="DZE55" s="1097"/>
      <c r="DZF55" s="1097"/>
      <c r="DZG55" s="1097"/>
      <c r="DZH55" s="1097"/>
      <c r="DZI55" s="1097"/>
      <c r="DZJ55" s="1097"/>
      <c r="DZK55" s="1097"/>
      <c r="DZL55" s="1097"/>
      <c r="DZM55" s="1097"/>
      <c r="DZN55" s="1097"/>
      <c r="DZO55" s="1097"/>
      <c r="DZP55" s="1097"/>
      <c r="DZQ55" s="1097"/>
      <c r="DZR55" s="1097"/>
      <c r="DZS55" s="1097"/>
      <c r="DZT55" s="1097"/>
      <c r="DZU55" s="1097"/>
      <c r="DZV55" s="1097"/>
      <c r="DZW55" s="1097"/>
      <c r="DZX55" s="1097"/>
      <c r="DZY55" s="1097"/>
      <c r="DZZ55" s="1097"/>
      <c r="EAA55" s="1097"/>
      <c r="EAB55" s="1097"/>
      <c r="EAC55" s="1097"/>
      <c r="EAD55" s="1097"/>
      <c r="EAE55" s="1097"/>
      <c r="EAF55" s="1097"/>
      <c r="EAG55" s="1097"/>
      <c r="EAH55" s="1097"/>
      <c r="EAI55" s="1097"/>
      <c r="EAJ55" s="1097"/>
      <c r="EAK55" s="1097"/>
      <c r="EAL55" s="1097"/>
      <c r="EAM55" s="1097"/>
      <c r="EAN55" s="1097"/>
      <c r="EAO55" s="1097"/>
      <c r="EAP55" s="1097"/>
      <c r="EAQ55" s="1097"/>
      <c r="EAR55" s="1097"/>
      <c r="EAS55" s="1097"/>
      <c r="EAT55" s="1097"/>
      <c r="EAU55" s="1097"/>
      <c r="EAV55" s="1097"/>
      <c r="EAW55" s="1097"/>
      <c r="EAX55" s="1097"/>
      <c r="EAY55" s="1097"/>
      <c r="EAZ55" s="1097"/>
      <c r="EBA55" s="1097"/>
      <c r="EBB55" s="1097"/>
      <c r="EBC55" s="1097"/>
      <c r="EBD55" s="1097"/>
      <c r="EBE55" s="1097"/>
      <c r="EBF55" s="1097"/>
      <c r="EBG55" s="1097"/>
      <c r="EBH55" s="1097"/>
      <c r="EBI55" s="1097"/>
      <c r="EBJ55" s="1097"/>
      <c r="EBK55" s="1097"/>
      <c r="EBL55" s="1097"/>
      <c r="EBM55" s="1097"/>
      <c r="EBN55" s="1097"/>
      <c r="EBO55" s="1097"/>
      <c r="EBP55" s="1097"/>
      <c r="EBQ55" s="1097"/>
      <c r="EBR55" s="1097"/>
      <c r="EBS55" s="1097"/>
      <c r="EBT55" s="1097"/>
      <c r="EBU55" s="1097"/>
      <c r="EBV55" s="1097"/>
      <c r="EBW55" s="1097"/>
      <c r="EBX55" s="1097"/>
      <c r="EBY55" s="1097"/>
      <c r="EBZ55" s="1097"/>
      <c r="ECA55" s="1097"/>
      <c r="ECB55" s="1097"/>
      <c r="ECC55" s="1097"/>
      <c r="ECD55" s="1097"/>
      <c r="ECE55" s="1097"/>
      <c r="ECF55" s="1097"/>
      <c r="ECG55" s="1097"/>
      <c r="ECH55" s="1097"/>
      <c r="ECI55" s="1097"/>
      <c r="ECJ55" s="1097"/>
      <c r="ECK55" s="1097"/>
      <c r="ECL55" s="1097"/>
      <c r="ECM55" s="1097"/>
      <c r="ECN55" s="1097"/>
      <c r="ECO55" s="1097"/>
      <c r="ECP55" s="1097"/>
      <c r="ECQ55" s="1097"/>
      <c r="ECR55" s="1097"/>
      <c r="ECS55" s="1097"/>
      <c r="ECT55" s="1097"/>
      <c r="ECU55" s="1097"/>
      <c r="ECV55" s="1097"/>
      <c r="ECW55" s="1097"/>
      <c r="ECX55" s="1097"/>
      <c r="ECY55" s="1097"/>
      <c r="ECZ55" s="1097"/>
      <c r="EDA55" s="1097"/>
      <c r="EDB55" s="1097"/>
      <c r="EDC55" s="1097"/>
      <c r="EDD55" s="1097"/>
      <c r="EDE55" s="1097"/>
      <c r="EDF55" s="1097"/>
      <c r="EDG55" s="1097"/>
      <c r="EDH55" s="1097"/>
      <c r="EDI55" s="1097"/>
      <c r="EDJ55" s="1097"/>
      <c r="EDK55" s="1097"/>
      <c r="EDL55" s="1097"/>
      <c r="EDM55" s="1097"/>
      <c r="EDN55" s="1097"/>
      <c r="EDO55" s="1097"/>
      <c r="EDP55" s="1097"/>
      <c r="EDQ55" s="1097"/>
      <c r="EDR55" s="1097"/>
      <c r="EDS55" s="1097"/>
      <c r="EDT55" s="1097"/>
      <c r="EDU55" s="1097"/>
      <c r="EDV55" s="1097"/>
      <c r="EDW55" s="1097"/>
      <c r="EDX55" s="1097"/>
      <c r="EDY55" s="1097"/>
      <c r="EDZ55" s="1097"/>
      <c r="EEA55" s="1097"/>
      <c r="EEB55" s="1097"/>
      <c r="EEC55" s="1097"/>
      <c r="EED55" s="1097"/>
      <c r="EEE55" s="1097"/>
      <c r="EEF55" s="1097"/>
      <c r="EEG55" s="1097"/>
      <c r="EEH55" s="1097"/>
      <c r="EEI55" s="1097"/>
      <c r="EEJ55" s="1097"/>
      <c r="EEK55" s="1097"/>
      <c r="EEL55" s="1097"/>
      <c r="EEM55" s="1097"/>
      <c r="EEN55" s="1097"/>
      <c r="EEO55" s="1097"/>
      <c r="EEP55" s="1097"/>
      <c r="EEQ55" s="1097"/>
      <c r="EER55" s="1097"/>
      <c r="EES55" s="1097"/>
      <c r="EET55" s="1097"/>
      <c r="EEU55" s="1097"/>
      <c r="EEV55" s="1097"/>
      <c r="EEW55" s="1097"/>
      <c r="EEX55" s="1097"/>
      <c r="EEY55" s="1097"/>
      <c r="EEZ55" s="1097"/>
      <c r="EFA55" s="1097"/>
      <c r="EFB55" s="1097"/>
      <c r="EFC55" s="1097"/>
      <c r="EFD55" s="1097"/>
      <c r="EFE55" s="1097"/>
      <c r="EFF55" s="1097"/>
      <c r="EFG55" s="1097"/>
      <c r="EFH55" s="1097"/>
      <c r="EFI55" s="1097"/>
      <c r="EFJ55" s="1097"/>
      <c r="EFK55" s="1097"/>
      <c r="EFL55" s="1097"/>
      <c r="EFM55" s="1097"/>
      <c r="EFN55" s="1097"/>
      <c r="EFO55" s="1097"/>
      <c r="EFP55" s="1097"/>
      <c r="EFQ55" s="1097"/>
      <c r="EFR55" s="1097"/>
      <c r="EFS55" s="1097"/>
      <c r="EFT55" s="1097"/>
      <c r="EFU55" s="1097"/>
      <c r="EFV55" s="1097"/>
      <c r="EFW55" s="1097"/>
      <c r="EFX55" s="1097"/>
      <c r="EFY55" s="1097"/>
      <c r="EFZ55" s="1097"/>
      <c r="EGA55" s="1097"/>
      <c r="EGB55" s="1097"/>
      <c r="EGC55" s="1097"/>
      <c r="EGD55" s="1097"/>
      <c r="EGE55" s="1097"/>
      <c r="EGF55" s="1097"/>
      <c r="EGG55" s="1097"/>
      <c r="EGH55" s="1097"/>
      <c r="EGI55" s="1097"/>
      <c r="EGJ55" s="1097"/>
      <c r="EGK55" s="1097"/>
      <c r="EGL55" s="1097"/>
      <c r="EGM55" s="1097"/>
      <c r="EGN55" s="1097"/>
      <c r="EGO55" s="1097"/>
      <c r="EGP55" s="1097"/>
      <c r="EGQ55" s="1097"/>
      <c r="EGR55" s="1097"/>
      <c r="EGS55" s="1097"/>
      <c r="EGT55" s="1097"/>
      <c r="EGU55" s="1097"/>
      <c r="EGV55" s="1097"/>
      <c r="EGW55" s="1097"/>
      <c r="EGX55" s="1097"/>
      <c r="EGY55" s="1097"/>
      <c r="EGZ55" s="1097"/>
      <c r="EHA55" s="1097"/>
      <c r="EHB55" s="1097"/>
      <c r="EHC55" s="1097"/>
      <c r="EHD55" s="1097"/>
      <c r="EHE55" s="1097"/>
      <c r="EHF55" s="1097"/>
      <c r="EHG55" s="1097"/>
      <c r="EHH55" s="1097"/>
      <c r="EHI55" s="1097"/>
      <c r="EHJ55" s="1097"/>
      <c r="EHK55" s="1097"/>
      <c r="EHL55" s="1097"/>
      <c r="EHM55" s="1097"/>
      <c r="EHN55" s="1097"/>
      <c r="EHO55" s="1097"/>
      <c r="EHP55" s="1097"/>
      <c r="EHQ55" s="1097"/>
      <c r="EHR55" s="1097"/>
      <c r="EHS55" s="1097"/>
      <c r="EHT55" s="1097"/>
      <c r="EHU55" s="1097"/>
      <c r="EHV55" s="1097"/>
      <c r="EHW55" s="1097"/>
      <c r="EHX55" s="1097"/>
      <c r="EHY55" s="1097"/>
      <c r="EHZ55" s="1097"/>
      <c r="EIA55" s="1097"/>
      <c r="EIB55" s="1097"/>
      <c r="EIC55" s="1097"/>
      <c r="EID55" s="1097"/>
      <c r="EIE55" s="1097"/>
      <c r="EIF55" s="1097"/>
      <c r="EIG55" s="1097"/>
      <c r="EIH55" s="1097"/>
      <c r="EII55" s="1097"/>
      <c r="EIJ55" s="1097"/>
      <c r="EIK55" s="1097"/>
      <c r="EIL55" s="1097"/>
      <c r="EIM55" s="1097"/>
      <c r="EIN55" s="1097"/>
      <c r="EIO55" s="1097"/>
      <c r="EIP55" s="1097"/>
      <c r="EIQ55" s="1097"/>
      <c r="EIR55" s="1097"/>
      <c r="EIS55" s="1097"/>
      <c r="EIT55" s="1097"/>
      <c r="EIU55" s="1097"/>
      <c r="EIV55" s="1097"/>
      <c r="EIW55" s="1097"/>
      <c r="EIX55" s="1097"/>
      <c r="EIY55" s="1097"/>
      <c r="EIZ55" s="1097"/>
      <c r="EJA55" s="1097"/>
      <c r="EJB55" s="1097"/>
      <c r="EJC55" s="1097"/>
      <c r="EJD55" s="1097"/>
      <c r="EJE55" s="1097"/>
      <c r="EJF55" s="1097"/>
      <c r="EJG55" s="1097"/>
      <c r="EJH55" s="1097"/>
      <c r="EJI55" s="1097"/>
      <c r="EJJ55" s="1097"/>
      <c r="EJK55" s="1097"/>
      <c r="EJL55" s="1097"/>
      <c r="EJM55" s="1097"/>
      <c r="EJN55" s="1097"/>
      <c r="EJO55" s="1097"/>
      <c r="EJP55" s="1097"/>
      <c r="EJQ55" s="1097"/>
      <c r="EJR55" s="1097"/>
      <c r="EJS55" s="1097"/>
      <c r="EJT55" s="1097"/>
      <c r="EJU55" s="1097"/>
      <c r="EJV55" s="1097"/>
      <c r="EJW55" s="1097"/>
      <c r="EJX55" s="1097"/>
      <c r="EJY55" s="1097"/>
      <c r="EJZ55" s="1097"/>
      <c r="EKA55" s="1097"/>
      <c r="EKB55" s="1097"/>
      <c r="EKC55" s="1097"/>
      <c r="EKD55" s="1097"/>
      <c r="EKE55" s="1097"/>
      <c r="EKF55" s="1097"/>
      <c r="EKG55" s="1097"/>
      <c r="EKH55" s="1097"/>
      <c r="EKI55" s="1097"/>
      <c r="EKJ55" s="1097"/>
      <c r="EKK55" s="1097"/>
      <c r="EKL55" s="1097"/>
      <c r="EKM55" s="1097"/>
      <c r="EKN55" s="1097"/>
      <c r="EKO55" s="1097"/>
      <c r="EKP55" s="1097"/>
      <c r="EKQ55" s="1097"/>
      <c r="EKR55" s="1097"/>
      <c r="EKS55" s="1097"/>
      <c r="EKT55" s="1097"/>
      <c r="EKU55" s="1097"/>
      <c r="EKV55" s="1097"/>
      <c r="EKW55" s="1097"/>
      <c r="EKX55" s="1097"/>
      <c r="EKY55" s="1097"/>
      <c r="EKZ55" s="1097"/>
      <c r="ELA55" s="1097"/>
      <c r="ELB55" s="1097"/>
      <c r="ELC55" s="1097"/>
      <c r="ELD55" s="1097"/>
      <c r="ELE55" s="1097"/>
      <c r="ELF55" s="1097"/>
      <c r="ELG55" s="1097"/>
      <c r="ELH55" s="1097"/>
      <c r="ELI55" s="1097"/>
      <c r="ELJ55" s="1097"/>
      <c r="ELK55" s="1097"/>
      <c r="ELL55" s="1097"/>
      <c r="ELM55" s="1097"/>
      <c r="ELN55" s="1097"/>
      <c r="ELO55" s="1097"/>
      <c r="ELP55" s="1097"/>
      <c r="ELQ55" s="1097"/>
      <c r="ELR55" s="1097"/>
      <c r="ELS55" s="1097"/>
      <c r="ELT55" s="1097"/>
      <c r="ELU55" s="1097"/>
      <c r="ELV55" s="1097"/>
      <c r="ELW55" s="1097"/>
      <c r="ELX55" s="1097"/>
      <c r="ELY55" s="1097"/>
      <c r="ELZ55" s="1097"/>
      <c r="EMA55" s="1097"/>
      <c r="EMB55" s="1097"/>
      <c r="EMC55" s="1097"/>
      <c r="EMD55" s="1097"/>
      <c r="EME55" s="1097"/>
      <c r="EMF55" s="1097"/>
      <c r="EMG55" s="1097"/>
      <c r="EMH55" s="1097"/>
      <c r="EMI55" s="1097"/>
      <c r="EMJ55" s="1097"/>
      <c r="EMK55" s="1097"/>
      <c r="EML55" s="1097"/>
      <c r="EMM55" s="1097"/>
      <c r="EMN55" s="1097"/>
      <c r="EMO55" s="1097"/>
      <c r="EMP55" s="1097"/>
      <c r="EMQ55" s="1097"/>
      <c r="EMR55" s="1097"/>
      <c r="EMS55" s="1097"/>
      <c r="EMT55" s="1097"/>
      <c r="EMU55" s="1097"/>
      <c r="EMV55" s="1097"/>
      <c r="EMW55" s="1097"/>
      <c r="EMX55" s="1097"/>
      <c r="EMY55" s="1097"/>
      <c r="EMZ55" s="1097"/>
      <c r="ENA55" s="1097"/>
      <c r="ENB55" s="1097"/>
      <c r="ENC55" s="1097"/>
      <c r="END55" s="1097"/>
      <c r="ENE55" s="1097"/>
      <c r="ENF55" s="1097"/>
      <c r="ENG55" s="1097"/>
      <c r="ENH55" s="1097"/>
      <c r="ENI55" s="1097"/>
      <c r="ENJ55" s="1097"/>
      <c r="ENK55" s="1097"/>
      <c r="ENL55" s="1097"/>
      <c r="ENM55" s="1097"/>
      <c r="ENN55" s="1097"/>
      <c r="ENO55" s="1097"/>
      <c r="ENP55" s="1097"/>
      <c r="ENQ55" s="1097"/>
      <c r="ENR55" s="1097"/>
      <c r="ENS55" s="1097"/>
      <c r="ENT55" s="1097"/>
      <c r="ENU55" s="1097"/>
      <c r="ENV55" s="1097"/>
      <c r="ENW55" s="1097"/>
      <c r="ENX55" s="1097"/>
      <c r="ENY55" s="1097"/>
      <c r="ENZ55" s="1097"/>
      <c r="EOA55" s="1097"/>
      <c r="EOB55" s="1097"/>
      <c r="EOC55" s="1097"/>
      <c r="EOD55" s="1097"/>
      <c r="EOE55" s="1097"/>
      <c r="EOF55" s="1097"/>
      <c r="EOG55" s="1097"/>
      <c r="EOH55" s="1097"/>
      <c r="EOI55" s="1097"/>
      <c r="EOJ55" s="1097"/>
      <c r="EOK55" s="1097"/>
      <c r="EOL55" s="1097"/>
      <c r="EOM55" s="1097"/>
      <c r="EON55" s="1097"/>
      <c r="EOO55" s="1097"/>
      <c r="EOP55" s="1097"/>
      <c r="EOQ55" s="1097"/>
      <c r="EOR55" s="1097"/>
      <c r="EOS55" s="1097"/>
      <c r="EOT55" s="1097"/>
      <c r="EOU55" s="1097"/>
      <c r="EOV55" s="1097"/>
      <c r="EOW55" s="1097"/>
      <c r="EOX55" s="1097"/>
      <c r="EOY55" s="1097"/>
      <c r="EOZ55" s="1097"/>
      <c r="EPA55" s="1097"/>
      <c r="EPB55" s="1097"/>
      <c r="EPC55" s="1097"/>
      <c r="EPD55" s="1097"/>
      <c r="EPE55" s="1097"/>
      <c r="EPF55" s="1097"/>
      <c r="EPG55" s="1097"/>
      <c r="EPH55" s="1097"/>
      <c r="EPI55" s="1097"/>
      <c r="EPJ55" s="1097"/>
      <c r="EPK55" s="1097"/>
      <c r="EPL55" s="1097"/>
      <c r="EPM55" s="1097"/>
      <c r="EPN55" s="1097"/>
      <c r="EPO55" s="1097"/>
      <c r="EPP55" s="1097"/>
      <c r="EPQ55" s="1097"/>
      <c r="EPR55" s="1097"/>
      <c r="EPS55" s="1097"/>
      <c r="EPT55" s="1097"/>
      <c r="EPU55" s="1097"/>
      <c r="EPV55" s="1097"/>
      <c r="EPW55" s="1097"/>
      <c r="EPX55" s="1097"/>
      <c r="EPY55" s="1097"/>
      <c r="EPZ55" s="1097"/>
      <c r="EQA55" s="1097"/>
      <c r="EQB55" s="1097"/>
      <c r="EQC55" s="1097"/>
      <c r="EQD55" s="1097"/>
      <c r="EQE55" s="1097"/>
      <c r="EQF55" s="1097"/>
      <c r="EQG55" s="1097"/>
      <c r="EQH55" s="1097"/>
      <c r="EQI55" s="1097"/>
      <c r="EQJ55" s="1097"/>
      <c r="EQK55" s="1097"/>
      <c r="EQL55" s="1097"/>
      <c r="EQM55" s="1097"/>
      <c r="EQN55" s="1097"/>
      <c r="EQO55" s="1097"/>
      <c r="EQP55" s="1097"/>
      <c r="EQQ55" s="1097"/>
      <c r="EQR55" s="1097"/>
      <c r="EQS55" s="1097"/>
      <c r="EQT55" s="1097"/>
      <c r="EQU55" s="1097"/>
      <c r="EQV55" s="1097"/>
      <c r="EQW55" s="1097"/>
      <c r="EQX55" s="1097"/>
      <c r="EQY55" s="1097"/>
      <c r="EQZ55" s="1097"/>
      <c r="ERA55" s="1097"/>
      <c r="ERB55" s="1097"/>
      <c r="ERC55" s="1097"/>
      <c r="ERD55" s="1097"/>
      <c r="ERE55" s="1097"/>
      <c r="ERF55" s="1097"/>
      <c r="ERG55" s="1097"/>
      <c r="ERH55" s="1097"/>
      <c r="ERI55" s="1097"/>
      <c r="ERJ55" s="1097"/>
      <c r="ERK55" s="1097"/>
      <c r="ERL55" s="1097"/>
      <c r="ERM55" s="1097"/>
      <c r="ERN55" s="1097"/>
      <c r="ERO55" s="1097"/>
      <c r="ERP55" s="1097"/>
      <c r="ERQ55" s="1097"/>
      <c r="ERR55" s="1097"/>
      <c r="ERS55" s="1097"/>
      <c r="ERT55" s="1097"/>
      <c r="ERU55" s="1097"/>
      <c r="ERV55" s="1097"/>
      <c r="ERW55" s="1097"/>
      <c r="ERX55" s="1097"/>
      <c r="ERY55" s="1097"/>
      <c r="ERZ55" s="1097"/>
      <c r="ESA55" s="1097"/>
      <c r="ESB55" s="1097"/>
      <c r="ESC55" s="1097"/>
      <c r="ESD55" s="1097"/>
      <c r="ESE55" s="1097"/>
      <c r="ESF55" s="1097"/>
      <c r="ESG55" s="1097"/>
      <c r="ESH55" s="1097"/>
      <c r="ESI55" s="1097"/>
      <c r="ESJ55" s="1097"/>
      <c r="ESK55" s="1097"/>
      <c r="ESL55" s="1097"/>
      <c r="ESM55" s="1097"/>
      <c r="ESN55" s="1097"/>
      <c r="ESO55" s="1097"/>
      <c r="ESP55" s="1097"/>
      <c r="ESQ55" s="1097"/>
      <c r="ESR55" s="1097"/>
      <c r="ESS55" s="1097"/>
      <c r="EST55" s="1097"/>
      <c r="ESU55" s="1097"/>
      <c r="ESV55" s="1097"/>
      <c r="ESW55" s="1097"/>
      <c r="ESX55" s="1097"/>
      <c r="ESY55" s="1097"/>
      <c r="ESZ55" s="1097"/>
      <c r="ETA55" s="1097"/>
      <c r="ETB55" s="1097"/>
      <c r="ETC55" s="1097"/>
      <c r="ETD55" s="1097"/>
      <c r="ETE55" s="1097"/>
      <c r="ETF55" s="1097"/>
      <c r="ETG55" s="1097"/>
      <c r="ETH55" s="1097"/>
      <c r="ETI55" s="1097"/>
      <c r="ETJ55" s="1097"/>
      <c r="ETK55" s="1097"/>
      <c r="ETL55" s="1097"/>
      <c r="ETM55" s="1097"/>
      <c r="ETN55" s="1097"/>
      <c r="ETO55" s="1097"/>
      <c r="ETP55" s="1097"/>
      <c r="ETQ55" s="1097"/>
      <c r="ETR55" s="1097"/>
      <c r="ETS55" s="1097"/>
      <c r="ETT55" s="1097"/>
      <c r="ETU55" s="1097"/>
      <c r="ETV55" s="1097"/>
      <c r="ETW55" s="1097"/>
      <c r="ETX55" s="1097"/>
      <c r="ETY55" s="1097"/>
      <c r="ETZ55" s="1097"/>
      <c r="EUA55" s="1097"/>
      <c r="EUB55" s="1097"/>
      <c r="EUC55" s="1097"/>
      <c r="EUD55" s="1097"/>
      <c r="EUE55" s="1097"/>
      <c r="EUF55" s="1097"/>
      <c r="EUG55" s="1097"/>
      <c r="EUH55" s="1097"/>
      <c r="EUI55" s="1097"/>
      <c r="EUJ55" s="1097"/>
      <c r="EUK55" s="1097"/>
      <c r="EUL55" s="1097"/>
      <c r="EUM55" s="1097"/>
      <c r="EUN55" s="1097"/>
      <c r="EUO55" s="1097"/>
      <c r="EUP55" s="1097"/>
      <c r="EUQ55" s="1097"/>
      <c r="EUR55" s="1097"/>
      <c r="EUS55" s="1097"/>
      <c r="EUT55" s="1097"/>
      <c r="EUU55" s="1097"/>
      <c r="EUV55" s="1097"/>
      <c r="EUW55" s="1097"/>
      <c r="EUX55" s="1097"/>
      <c r="EUY55" s="1097"/>
      <c r="EUZ55" s="1097"/>
      <c r="EVA55" s="1097"/>
      <c r="EVB55" s="1097"/>
      <c r="EVC55" s="1097"/>
      <c r="EVD55" s="1097"/>
      <c r="EVE55" s="1097"/>
      <c r="EVF55" s="1097"/>
      <c r="EVG55" s="1097"/>
      <c r="EVH55" s="1097"/>
      <c r="EVI55" s="1097"/>
      <c r="EVJ55" s="1097"/>
      <c r="EVK55" s="1097"/>
      <c r="EVL55" s="1097"/>
      <c r="EVM55" s="1097"/>
      <c r="EVN55" s="1097"/>
      <c r="EVO55" s="1097"/>
      <c r="EVP55" s="1097"/>
      <c r="EVQ55" s="1097"/>
      <c r="EVR55" s="1097"/>
      <c r="EVS55" s="1097"/>
      <c r="EVT55" s="1097"/>
      <c r="EVU55" s="1097"/>
      <c r="EVV55" s="1097"/>
      <c r="EVW55" s="1097"/>
      <c r="EVX55" s="1097"/>
      <c r="EVY55" s="1097"/>
      <c r="EVZ55" s="1097"/>
      <c r="EWA55" s="1097"/>
      <c r="EWB55" s="1097"/>
      <c r="EWC55" s="1097"/>
      <c r="EWD55" s="1097"/>
      <c r="EWE55" s="1097"/>
      <c r="EWF55" s="1097"/>
      <c r="EWG55" s="1097"/>
      <c r="EWH55" s="1097"/>
      <c r="EWI55" s="1097"/>
      <c r="EWJ55" s="1097"/>
      <c r="EWK55" s="1097"/>
      <c r="EWL55" s="1097"/>
      <c r="EWM55" s="1097"/>
      <c r="EWN55" s="1097"/>
      <c r="EWO55" s="1097"/>
      <c r="EWP55" s="1097"/>
      <c r="EWQ55" s="1097"/>
      <c r="EWR55" s="1097"/>
      <c r="EWS55" s="1097"/>
      <c r="EWT55" s="1097"/>
      <c r="EWU55" s="1097"/>
      <c r="EWV55" s="1097"/>
      <c r="EWW55" s="1097"/>
      <c r="EWX55" s="1097"/>
      <c r="EWY55" s="1097"/>
      <c r="EWZ55" s="1097"/>
      <c r="EXA55" s="1097"/>
      <c r="EXB55" s="1097"/>
      <c r="EXC55" s="1097"/>
      <c r="EXD55" s="1097"/>
      <c r="EXE55" s="1097"/>
      <c r="EXF55" s="1097"/>
      <c r="EXG55" s="1097"/>
      <c r="EXH55" s="1097"/>
      <c r="EXI55" s="1097"/>
      <c r="EXJ55" s="1097"/>
      <c r="EXK55" s="1097"/>
      <c r="EXL55" s="1097"/>
      <c r="EXM55" s="1097"/>
      <c r="EXN55" s="1097"/>
      <c r="EXO55" s="1097"/>
      <c r="EXP55" s="1097"/>
      <c r="EXQ55" s="1097"/>
      <c r="EXR55" s="1097"/>
      <c r="EXS55" s="1097"/>
      <c r="EXT55" s="1097"/>
      <c r="EXU55" s="1097"/>
      <c r="EXV55" s="1097"/>
      <c r="EXW55" s="1097"/>
      <c r="EXX55" s="1097"/>
      <c r="EXY55" s="1097"/>
      <c r="EXZ55" s="1097"/>
      <c r="EYA55" s="1097"/>
      <c r="EYB55" s="1097"/>
      <c r="EYC55" s="1097"/>
      <c r="EYD55" s="1097"/>
      <c r="EYE55" s="1097"/>
      <c r="EYF55" s="1097"/>
      <c r="EYG55" s="1097"/>
      <c r="EYH55" s="1097"/>
      <c r="EYI55" s="1097"/>
      <c r="EYJ55" s="1097"/>
      <c r="EYK55" s="1097"/>
      <c r="EYL55" s="1097"/>
      <c r="EYM55" s="1097"/>
      <c r="EYN55" s="1097"/>
      <c r="EYO55" s="1097"/>
      <c r="EYP55" s="1097"/>
      <c r="EYQ55" s="1097"/>
      <c r="EYR55" s="1097"/>
      <c r="EYS55" s="1097"/>
      <c r="EYT55" s="1097"/>
      <c r="EYU55" s="1097"/>
      <c r="EYV55" s="1097"/>
      <c r="EYW55" s="1097"/>
      <c r="EYX55" s="1097"/>
      <c r="EYY55" s="1097"/>
      <c r="EYZ55" s="1097"/>
      <c r="EZA55" s="1097"/>
      <c r="EZB55" s="1097"/>
      <c r="EZC55" s="1097"/>
      <c r="EZD55" s="1097"/>
      <c r="EZE55" s="1097"/>
      <c r="EZF55" s="1097"/>
      <c r="EZG55" s="1097"/>
      <c r="EZH55" s="1097"/>
      <c r="EZI55" s="1097"/>
      <c r="EZJ55" s="1097"/>
      <c r="EZK55" s="1097"/>
      <c r="EZL55" s="1097"/>
      <c r="EZM55" s="1097"/>
      <c r="EZN55" s="1097"/>
      <c r="EZO55" s="1097"/>
      <c r="EZP55" s="1097"/>
      <c r="EZQ55" s="1097"/>
      <c r="EZR55" s="1097"/>
      <c r="EZS55" s="1097"/>
      <c r="EZT55" s="1097"/>
      <c r="EZU55" s="1097"/>
      <c r="EZV55" s="1097"/>
      <c r="EZW55" s="1097"/>
      <c r="EZX55" s="1097"/>
      <c r="EZY55" s="1097"/>
      <c r="EZZ55" s="1097"/>
      <c r="FAA55" s="1097"/>
      <c r="FAB55" s="1097"/>
      <c r="FAC55" s="1097"/>
      <c r="FAD55" s="1097"/>
      <c r="FAE55" s="1097"/>
      <c r="FAF55" s="1097"/>
      <c r="FAG55" s="1097"/>
      <c r="FAH55" s="1097"/>
      <c r="FAI55" s="1097"/>
      <c r="FAS55" s="1097"/>
      <c r="FAT55" s="1097"/>
      <c r="FAU55" s="1097"/>
      <c r="FAV55" s="1097"/>
      <c r="FAW55" s="1097"/>
      <c r="FAX55" s="1097"/>
      <c r="FAY55" s="1097"/>
      <c r="FAZ55" s="1097"/>
      <c r="FBA55" s="1097"/>
      <c r="FBB55" s="1097"/>
      <c r="FBC55" s="1097"/>
      <c r="FBD55" s="1097"/>
      <c r="FBE55" s="1097"/>
      <c r="FBF55" s="1097"/>
      <c r="FBG55" s="1097"/>
      <c r="FBH55" s="1097"/>
      <c r="FBI55" s="1097"/>
      <c r="FBJ55" s="1097"/>
      <c r="FBK55" s="1097"/>
      <c r="FBL55" s="1097"/>
      <c r="FBM55" s="1097"/>
      <c r="FBN55" s="1097"/>
      <c r="FBO55" s="1097"/>
      <c r="FBP55" s="1097"/>
      <c r="FBQ55" s="1097"/>
      <c r="FBR55" s="1097"/>
      <c r="FBS55" s="1097"/>
      <c r="FBT55" s="1097"/>
      <c r="FBU55" s="1097"/>
      <c r="FBV55" s="1097"/>
      <c r="FBW55" s="1097"/>
      <c r="FBX55" s="1097"/>
      <c r="FBY55" s="1097"/>
      <c r="FBZ55" s="1097"/>
      <c r="FCA55" s="1097"/>
      <c r="FCB55" s="1097"/>
      <c r="FCC55" s="1097"/>
      <c r="FCD55" s="1097"/>
      <c r="FCE55" s="1097"/>
      <c r="FCF55" s="1097"/>
      <c r="FCG55" s="1097"/>
      <c r="FCH55" s="1097"/>
      <c r="FCI55" s="1097"/>
      <c r="FCJ55" s="1097"/>
      <c r="FCK55" s="1097"/>
      <c r="FCL55" s="1097"/>
      <c r="FCM55" s="1097"/>
      <c r="FCN55" s="1097"/>
      <c r="FCO55" s="1097"/>
      <c r="FCP55" s="1097"/>
      <c r="FCQ55" s="1097"/>
      <c r="FCR55" s="1097"/>
      <c r="FCS55" s="1097"/>
      <c r="FCT55" s="1097"/>
      <c r="FCU55" s="1097"/>
      <c r="FCV55" s="1097"/>
      <c r="FCW55" s="1097"/>
      <c r="FCX55" s="1097"/>
      <c r="FCY55" s="1097"/>
      <c r="FCZ55" s="1097"/>
      <c r="FDA55" s="1097"/>
      <c r="FDB55" s="1097"/>
      <c r="FDC55" s="1097"/>
      <c r="FDD55" s="1097"/>
      <c r="FDE55" s="1097"/>
      <c r="FDF55" s="1097"/>
      <c r="FDG55" s="1097"/>
      <c r="FDH55" s="1097"/>
      <c r="FDI55" s="1097"/>
      <c r="FDJ55" s="1097"/>
      <c r="FDK55" s="1097"/>
      <c r="FDL55" s="1097"/>
      <c r="FDM55" s="1097"/>
      <c r="FDN55" s="1097"/>
      <c r="FDO55" s="1097"/>
      <c r="FDP55" s="1097"/>
      <c r="FDQ55" s="1097"/>
      <c r="FDR55" s="1097"/>
      <c r="FDS55" s="1097"/>
      <c r="FDT55" s="1097"/>
      <c r="FDU55" s="1097"/>
      <c r="FDV55" s="1097"/>
      <c r="FDW55" s="1097"/>
      <c r="FDX55" s="1097"/>
      <c r="FDY55" s="1097"/>
      <c r="FDZ55" s="1097"/>
      <c r="FEA55" s="1097"/>
      <c r="FEB55" s="1097"/>
      <c r="FEC55" s="1097"/>
      <c r="FED55" s="1097"/>
      <c r="FEE55" s="1097"/>
      <c r="FEF55" s="1097"/>
      <c r="FEG55" s="1097"/>
      <c r="FEH55" s="1097"/>
      <c r="FEI55" s="1097"/>
      <c r="FEJ55" s="1097"/>
      <c r="FEK55" s="1097"/>
      <c r="FEL55" s="1097"/>
      <c r="FEM55" s="1097"/>
      <c r="FEN55" s="1097"/>
      <c r="FEO55" s="1097"/>
      <c r="FEP55" s="1097"/>
      <c r="FEQ55" s="1097"/>
      <c r="FER55" s="1097"/>
      <c r="FES55" s="1097"/>
      <c r="FET55" s="1097"/>
      <c r="FEU55" s="1097"/>
      <c r="FEV55" s="1097"/>
      <c r="FEW55" s="1097"/>
      <c r="FEX55" s="1097"/>
      <c r="FEY55" s="1097"/>
      <c r="FEZ55" s="1097"/>
      <c r="FFA55" s="1097"/>
      <c r="FFB55" s="1097"/>
      <c r="FFC55" s="1097"/>
      <c r="FFD55" s="1097"/>
      <c r="FFE55" s="1097"/>
      <c r="FFF55" s="1097"/>
      <c r="FFG55" s="1097"/>
      <c r="FFH55" s="1097"/>
      <c r="FFI55" s="1097"/>
      <c r="FFJ55" s="1097"/>
      <c r="FFK55" s="1097"/>
      <c r="FFL55" s="1097"/>
      <c r="FFM55" s="1097"/>
      <c r="FFN55" s="1097"/>
      <c r="FFO55" s="1097"/>
      <c r="FFP55" s="1097"/>
      <c r="FFQ55" s="1097"/>
      <c r="FFR55" s="1097"/>
      <c r="FFS55" s="1097"/>
      <c r="FFT55" s="1097"/>
      <c r="FFU55" s="1097"/>
      <c r="FFV55" s="1097"/>
      <c r="FFW55" s="1097"/>
      <c r="FFX55" s="1097"/>
      <c r="FFY55" s="1097"/>
      <c r="FFZ55" s="1097"/>
      <c r="FGA55" s="1097"/>
      <c r="FGB55" s="1097"/>
      <c r="FGC55" s="1097"/>
      <c r="FGD55" s="1097"/>
      <c r="FGE55" s="1097"/>
      <c r="FGF55" s="1097"/>
      <c r="FGG55" s="1097"/>
      <c r="FGH55" s="1097"/>
      <c r="FGI55" s="1097"/>
      <c r="FGJ55" s="1097"/>
      <c r="FGK55" s="1097"/>
      <c r="FGL55" s="1097"/>
      <c r="FGM55" s="1097"/>
      <c r="FGN55" s="1097"/>
      <c r="FGO55" s="1097"/>
      <c r="FGP55" s="1097"/>
      <c r="FGQ55" s="1097"/>
      <c r="FGR55" s="1097"/>
      <c r="FGS55" s="1097"/>
      <c r="FGT55" s="1097"/>
      <c r="FGU55" s="1097"/>
      <c r="FGV55" s="1097"/>
      <c r="FGW55" s="1097"/>
      <c r="FGX55" s="1097"/>
      <c r="FGY55" s="1097"/>
      <c r="FGZ55" s="1097"/>
      <c r="FHA55" s="1097"/>
      <c r="FHB55" s="1097"/>
      <c r="FHC55" s="1097"/>
      <c r="FHD55" s="1097"/>
      <c r="FHE55" s="1097"/>
      <c r="FHF55" s="1097"/>
      <c r="FHG55" s="1097"/>
      <c r="FHH55" s="1097"/>
      <c r="FHI55" s="1097"/>
      <c r="FHJ55" s="1097"/>
      <c r="FHK55" s="1097"/>
      <c r="FHL55" s="1097"/>
      <c r="FHM55" s="1097"/>
      <c r="FHN55" s="1097"/>
      <c r="FHO55" s="1097"/>
      <c r="FHP55" s="1097"/>
      <c r="FHQ55" s="1097"/>
      <c r="FHR55" s="1097"/>
      <c r="FHS55" s="1097"/>
      <c r="FHT55" s="1097"/>
      <c r="FHU55" s="1097"/>
      <c r="FHV55" s="1097"/>
      <c r="FHW55" s="1097"/>
      <c r="FHX55" s="1097"/>
      <c r="FHY55" s="1097"/>
      <c r="FHZ55" s="1097"/>
      <c r="FIA55" s="1097"/>
      <c r="FIB55" s="1097"/>
      <c r="FIC55" s="1097"/>
      <c r="FID55" s="1097"/>
      <c r="FIE55" s="1097"/>
      <c r="FIF55" s="1097"/>
      <c r="FIG55" s="1097"/>
      <c r="FIH55" s="1097"/>
      <c r="FII55" s="1097"/>
      <c r="FIJ55" s="1097"/>
      <c r="FIK55" s="1097"/>
      <c r="FIL55" s="1097"/>
      <c r="FIM55" s="1097"/>
      <c r="FIN55" s="1097"/>
      <c r="FIO55" s="1097"/>
      <c r="FIP55" s="1097"/>
      <c r="FIQ55" s="1097"/>
      <c r="FIR55" s="1097"/>
      <c r="FIS55" s="1097"/>
      <c r="FIT55" s="1097"/>
      <c r="FIU55" s="1097"/>
      <c r="FIV55" s="1097"/>
      <c r="FIW55" s="1097"/>
      <c r="FIX55" s="1097"/>
      <c r="FIY55" s="1097"/>
      <c r="FIZ55" s="1097"/>
      <c r="FJA55" s="1097"/>
      <c r="FJB55" s="1097"/>
      <c r="FJC55" s="1097"/>
      <c r="FJD55" s="1097"/>
      <c r="FJE55" s="1097"/>
      <c r="FJF55" s="1097"/>
      <c r="FJG55" s="1097"/>
      <c r="FJH55" s="1097"/>
      <c r="FJI55" s="1097"/>
      <c r="FJJ55" s="1097"/>
      <c r="FJK55" s="1097"/>
      <c r="FJL55" s="1097"/>
      <c r="FJM55" s="1097"/>
      <c r="FJN55" s="1097"/>
      <c r="FJO55" s="1097"/>
      <c r="FJP55" s="1097"/>
      <c r="FJQ55" s="1097"/>
      <c r="FJR55" s="1097"/>
      <c r="FJS55" s="1097"/>
      <c r="FJT55" s="1097"/>
      <c r="FJU55" s="1097"/>
      <c r="FJV55" s="1097"/>
      <c r="FJW55" s="1097"/>
      <c r="FJX55" s="1097"/>
      <c r="FJY55" s="1097"/>
      <c r="FJZ55" s="1097"/>
      <c r="FKA55" s="1097"/>
      <c r="FKB55" s="1097"/>
      <c r="FKC55" s="1097"/>
      <c r="FKD55" s="1097"/>
      <c r="FKE55" s="1097"/>
      <c r="FKF55" s="1097"/>
      <c r="FKG55" s="1097"/>
      <c r="FKH55" s="1097"/>
      <c r="FKI55" s="1097"/>
      <c r="FKJ55" s="1097"/>
      <c r="FKK55" s="1097"/>
      <c r="FKL55" s="1097"/>
      <c r="FKM55" s="1097"/>
      <c r="FKN55" s="1097"/>
      <c r="FKO55" s="1097"/>
      <c r="FKP55" s="1097"/>
      <c r="FKQ55" s="1097"/>
      <c r="FKR55" s="1097"/>
      <c r="FKS55" s="1097"/>
      <c r="FKT55" s="1097"/>
      <c r="FKU55" s="1097"/>
      <c r="FKV55" s="1097"/>
      <c r="FKW55" s="1097"/>
      <c r="FKX55" s="1097"/>
      <c r="FKY55" s="1097"/>
      <c r="FKZ55" s="1097"/>
      <c r="FLA55" s="1097"/>
      <c r="FLB55" s="1097"/>
      <c r="FLC55" s="1097"/>
      <c r="FLD55" s="1097"/>
      <c r="FLE55" s="1097"/>
      <c r="FLF55" s="1097"/>
      <c r="FLG55" s="1097"/>
      <c r="FLH55" s="1097"/>
      <c r="FLI55" s="1097"/>
      <c r="FLJ55" s="1097"/>
      <c r="FLK55" s="1097"/>
      <c r="FLL55" s="1097"/>
      <c r="FLM55" s="1097"/>
      <c r="FLN55" s="1097"/>
      <c r="FLO55" s="1097"/>
      <c r="FLP55" s="1097"/>
      <c r="FLQ55" s="1097"/>
      <c r="FLR55" s="1097"/>
      <c r="FLS55" s="1097"/>
      <c r="FLT55" s="1097"/>
      <c r="FLU55" s="1097"/>
      <c r="FLV55" s="1097"/>
      <c r="FLW55" s="1097"/>
      <c r="FLX55" s="1097"/>
      <c r="FLY55" s="1097"/>
      <c r="FLZ55" s="1097"/>
      <c r="FMA55" s="1097"/>
      <c r="FMB55" s="1097"/>
      <c r="FMC55" s="1097"/>
      <c r="FMD55" s="1097"/>
      <c r="FME55" s="1097"/>
      <c r="FMF55" s="1097"/>
      <c r="FMG55" s="1097"/>
      <c r="FMH55" s="1097"/>
      <c r="FMI55" s="1097"/>
      <c r="FMJ55" s="1097"/>
      <c r="FMK55" s="1097"/>
      <c r="FML55" s="1097"/>
      <c r="FMM55" s="1097"/>
      <c r="FMN55" s="1097"/>
      <c r="FMO55" s="1097"/>
      <c r="FMP55" s="1097"/>
      <c r="FMQ55" s="1097"/>
      <c r="FMR55" s="1097"/>
      <c r="FMS55" s="1097"/>
      <c r="FMT55" s="1097"/>
      <c r="FMU55" s="1097"/>
      <c r="FMV55" s="1097"/>
      <c r="FMW55" s="1097"/>
      <c r="FMX55" s="1097"/>
      <c r="FMY55" s="1097"/>
      <c r="FMZ55" s="1097"/>
      <c r="FNA55" s="1097"/>
      <c r="FNB55" s="1097"/>
      <c r="FNC55" s="1097"/>
      <c r="FND55" s="1097"/>
      <c r="FNE55" s="1097"/>
      <c r="FNF55" s="1097"/>
      <c r="FNG55" s="1097"/>
      <c r="FNH55" s="1097"/>
      <c r="FNI55" s="1097"/>
      <c r="FNJ55" s="1097"/>
      <c r="FNK55" s="1097"/>
      <c r="FNL55" s="1097"/>
      <c r="FNM55" s="1097"/>
      <c r="FNN55" s="1097"/>
      <c r="FNO55" s="1097"/>
      <c r="FNP55" s="1097"/>
      <c r="FNQ55" s="1097"/>
      <c r="FNR55" s="1097"/>
      <c r="FNS55" s="1097"/>
      <c r="FNT55" s="1097"/>
      <c r="FNU55" s="1097"/>
      <c r="FNV55" s="1097"/>
      <c r="FNW55" s="1097"/>
      <c r="FNX55" s="1097"/>
      <c r="FNY55" s="1097"/>
      <c r="FNZ55" s="1097"/>
      <c r="FOA55" s="1097"/>
      <c r="FOB55" s="1097"/>
      <c r="FOC55" s="1097"/>
      <c r="FOD55" s="1097"/>
      <c r="FOE55" s="1097"/>
      <c r="FOF55" s="1097"/>
      <c r="FOG55" s="1097"/>
      <c r="FOH55" s="1097"/>
      <c r="FOI55" s="1097"/>
      <c r="FOJ55" s="1097"/>
      <c r="FOK55" s="1097"/>
      <c r="FOL55" s="1097"/>
      <c r="FOM55" s="1097"/>
      <c r="FON55" s="1097"/>
      <c r="FOO55" s="1097"/>
      <c r="FOP55" s="1097"/>
      <c r="FOQ55" s="1097"/>
      <c r="FOR55" s="1097"/>
      <c r="FOS55" s="1097"/>
      <c r="FOT55" s="1097"/>
      <c r="FOU55" s="1097"/>
      <c r="FOV55" s="1097"/>
      <c r="FOW55" s="1097"/>
      <c r="FOX55" s="1097"/>
      <c r="FOY55" s="1097"/>
      <c r="FOZ55" s="1097"/>
      <c r="FPA55" s="1097"/>
      <c r="FPB55" s="1097"/>
      <c r="FPC55" s="1097"/>
      <c r="FPD55" s="1097"/>
      <c r="FPE55" s="1097"/>
      <c r="FPF55" s="1097"/>
      <c r="FPG55" s="1097"/>
      <c r="FPH55" s="1097"/>
      <c r="FPI55" s="1097"/>
      <c r="FPJ55" s="1097"/>
      <c r="FPK55" s="1097"/>
      <c r="FPL55" s="1097"/>
      <c r="FPM55" s="1097"/>
      <c r="FPN55" s="1097"/>
      <c r="FPO55" s="1097"/>
      <c r="FPP55" s="1097"/>
      <c r="FPQ55" s="1097"/>
      <c r="FPR55" s="1097"/>
      <c r="FPS55" s="1097"/>
      <c r="FPT55" s="1097"/>
      <c r="FPU55" s="1097"/>
      <c r="FPV55" s="1097"/>
      <c r="FPW55" s="1097"/>
      <c r="FPX55" s="1097"/>
      <c r="FPY55" s="1097"/>
      <c r="FPZ55" s="1097"/>
      <c r="FQA55" s="1097"/>
      <c r="FQB55" s="1097"/>
      <c r="FQC55" s="1097"/>
      <c r="FQD55" s="1097"/>
      <c r="FQE55" s="1097"/>
      <c r="FQF55" s="1097"/>
      <c r="FQG55" s="1097"/>
      <c r="FQH55" s="1097"/>
      <c r="FQI55" s="1097"/>
      <c r="FQJ55" s="1097"/>
      <c r="FQK55" s="1097"/>
      <c r="FQL55" s="1097"/>
      <c r="FQM55" s="1097"/>
      <c r="FQN55" s="1097"/>
      <c r="FQO55" s="1097"/>
      <c r="FQP55" s="1097"/>
      <c r="FQQ55" s="1097"/>
      <c r="FQR55" s="1097"/>
      <c r="FQS55" s="1097"/>
      <c r="FQT55" s="1097"/>
      <c r="FQU55" s="1097"/>
      <c r="FQV55" s="1097"/>
      <c r="FQW55" s="1097"/>
      <c r="FQX55" s="1097"/>
      <c r="FQY55" s="1097"/>
      <c r="FQZ55" s="1097"/>
      <c r="FRA55" s="1097"/>
      <c r="FRB55" s="1097"/>
      <c r="FRC55" s="1097"/>
      <c r="FRD55" s="1097"/>
      <c r="FRE55" s="1097"/>
      <c r="FRF55" s="1097"/>
      <c r="FRG55" s="1097"/>
      <c r="FRH55" s="1097"/>
      <c r="FRI55" s="1097"/>
      <c r="FRJ55" s="1097"/>
      <c r="FRK55" s="1097"/>
      <c r="FRL55" s="1097"/>
      <c r="FRM55" s="1097"/>
      <c r="FRN55" s="1097"/>
      <c r="FRO55" s="1097"/>
      <c r="FRP55" s="1097"/>
      <c r="FRQ55" s="1097"/>
      <c r="FRR55" s="1097"/>
      <c r="FRS55" s="1097"/>
      <c r="FRT55" s="1097"/>
      <c r="FRU55" s="1097"/>
      <c r="FRV55" s="1097"/>
      <c r="FRW55" s="1097"/>
      <c r="FRX55" s="1097"/>
      <c r="FRY55" s="1097"/>
      <c r="FRZ55" s="1097"/>
      <c r="FSA55" s="1097"/>
      <c r="FSB55" s="1097"/>
      <c r="FSC55" s="1097"/>
      <c r="FSD55" s="1097"/>
      <c r="FSE55" s="1097"/>
      <c r="FSF55" s="1097"/>
      <c r="FSG55" s="1097"/>
      <c r="FSH55" s="1097"/>
      <c r="FSI55" s="1097"/>
      <c r="FSJ55" s="1097"/>
      <c r="FSK55" s="1097"/>
      <c r="FSL55" s="1097"/>
      <c r="FSM55" s="1097"/>
      <c r="FSN55" s="1097"/>
      <c r="FSO55" s="1097"/>
      <c r="FSP55" s="1097"/>
      <c r="FSQ55" s="1097"/>
      <c r="FSR55" s="1097"/>
      <c r="FSS55" s="1097"/>
      <c r="FST55" s="1097"/>
      <c r="FSU55" s="1097"/>
      <c r="FSV55" s="1097"/>
      <c r="FSW55" s="1097"/>
      <c r="FSX55" s="1097"/>
      <c r="FSY55" s="1097"/>
      <c r="FSZ55" s="1097"/>
      <c r="FTA55" s="1097"/>
      <c r="FTB55" s="1097"/>
      <c r="FTC55" s="1097"/>
      <c r="FTD55" s="1097"/>
      <c r="FTE55" s="1097"/>
      <c r="FTF55" s="1097"/>
      <c r="FTG55" s="1097"/>
      <c r="FTH55" s="1097"/>
      <c r="FTI55" s="1097"/>
      <c r="FTJ55" s="1097"/>
      <c r="FTK55" s="1097"/>
      <c r="FTL55" s="1097"/>
      <c r="FTM55" s="1097"/>
      <c r="FTN55" s="1097"/>
      <c r="FTO55" s="1097"/>
      <c r="FTP55" s="1097"/>
      <c r="FTQ55" s="1097"/>
      <c r="FTR55" s="1097"/>
      <c r="FTS55" s="1097"/>
      <c r="FTT55" s="1097"/>
      <c r="FTU55" s="1097"/>
      <c r="FTV55" s="1097"/>
      <c r="FTW55" s="1097"/>
      <c r="FTX55" s="1097"/>
      <c r="FTY55" s="1097"/>
      <c r="FTZ55" s="1097"/>
      <c r="FUA55" s="1097"/>
      <c r="FUB55" s="1097"/>
      <c r="FUC55" s="1097"/>
      <c r="FUD55" s="1097"/>
      <c r="FUE55" s="1097"/>
      <c r="FUF55" s="1097"/>
      <c r="FUG55" s="1097"/>
      <c r="FUH55" s="1097"/>
      <c r="FUI55" s="1097"/>
      <c r="FUJ55" s="1097"/>
      <c r="FUK55" s="1097"/>
      <c r="FUL55" s="1097"/>
      <c r="FUM55" s="1097"/>
      <c r="FUN55" s="1097"/>
      <c r="FUO55" s="1097"/>
      <c r="FUP55" s="1097"/>
      <c r="FUQ55" s="1097"/>
      <c r="FUR55" s="1097"/>
      <c r="FUS55" s="1097"/>
      <c r="FUT55" s="1097"/>
      <c r="FUU55" s="1097"/>
      <c r="FUV55" s="1097"/>
      <c r="FUW55" s="1097"/>
      <c r="FUX55" s="1097"/>
      <c r="FUY55" s="1097"/>
      <c r="FUZ55" s="1097"/>
      <c r="FVA55" s="1097"/>
      <c r="FVB55" s="1097"/>
      <c r="FVC55" s="1097"/>
      <c r="FVD55" s="1097"/>
      <c r="FVE55" s="1097"/>
      <c r="FVF55" s="1097"/>
      <c r="FVG55" s="1097"/>
      <c r="FVH55" s="1097"/>
      <c r="FVI55" s="1097"/>
      <c r="FVJ55" s="1097"/>
      <c r="FVK55" s="1097"/>
      <c r="FVL55" s="1097"/>
      <c r="FVM55" s="1097"/>
      <c r="FVN55" s="1097"/>
      <c r="FVO55" s="1097"/>
      <c r="FVP55" s="1097"/>
      <c r="FVQ55" s="1097"/>
      <c r="FVR55" s="1097"/>
      <c r="FVS55" s="1097"/>
      <c r="FVT55" s="1097"/>
      <c r="FVU55" s="1097"/>
      <c r="FVV55" s="1097"/>
      <c r="FVW55" s="1097"/>
      <c r="FVX55" s="1097"/>
      <c r="FVY55" s="1097"/>
      <c r="FVZ55" s="1097"/>
      <c r="FWA55" s="1097"/>
      <c r="FWB55" s="1097"/>
      <c r="FWC55" s="1097"/>
      <c r="FWD55" s="1097"/>
      <c r="FWE55" s="1097"/>
      <c r="FWF55" s="1097"/>
      <c r="FWG55" s="1097"/>
      <c r="FWH55" s="1097"/>
      <c r="FWI55" s="1097"/>
      <c r="FWJ55" s="1097"/>
      <c r="FWK55" s="1097"/>
      <c r="FWL55" s="1097"/>
      <c r="FWM55" s="1097"/>
      <c r="FWN55" s="1097"/>
      <c r="FWO55" s="1097"/>
      <c r="FWP55" s="1097"/>
      <c r="FWQ55" s="1097"/>
      <c r="FWR55" s="1097"/>
      <c r="FWS55" s="1097"/>
      <c r="FWT55" s="1097"/>
      <c r="FWU55" s="1097"/>
      <c r="FWV55" s="1097"/>
      <c r="FWW55" s="1097"/>
      <c r="FWX55" s="1097"/>
      <c r="FWY55" s="1097"/>
      <c r="FWZ55" s="1097"/>
      <c r="FXA55" s="1097"/>
      <c r="FXB55" s="1097"/>
      <c r="FXC55" s="1097"/>
      <c r="FXD55" s="1097"/>
      <c r="FXE55" s="1097"/>
      <c r="FXF55" s="1097"/>
      <c r="FXG55" s="1097"/>
      <c r="FXH55" s="1097"/>
      <c r="FXI55" s="1097"/>
      <c r="FXJ55" s="1097"/>
      <c r="FXK55" s="1097"/>
      <c r="FXL55" s="1097"/>
      <c r="FXM55" s="1097"/>
      <c r="FXN55" s="1097"/>
      <c r="FXO55" s="1097"/>
      <c r="FXP55" s="1097"/>
      <c r="FXQ55" s="1097"/>
      <c r="FXR55" s="1097"/>
      <c r="FXS55" s="1097"/>
      <c r="FXT55" s="1097"/>
      <c r="FXU55" s="1097"/>
      <c r="FXV55" s="1097"/>
      <c r="FXW55" s="1097"/>
      <c r="FXX55" s="1097"/>
      <c r="FXY55" s="1097"/>
      <c r="FXZ55" s="1097"/>
      <c r="FYA55" s="1097"/>
      <c r="FYB55" s="1097"/>
      <c r="FYC55" s="1097"/>
      <c r="FYD55" s="1097"/>
      <c r="FYE55" s="1097"/>
      <c r="FYF55" s="1097"/>
      <c r="FYG55" s="1097"/>
      <c r="FYH55" s="1097"/>
      <c r="FYI55" s="1097"/>
      <c r="FYJ55" s="1097"/>
      <c r="FYK55" s="1097"/>
      <c r="FYL55" s="1097"/>
      <c r="FYM55" s="1097"/>
      <c r="FYN55" s="1097"/>
      <c r="FYO55" s="1097"/>
      <c r="FYP55" s="1097"/>
      <c r="FYQ55" s="1097"/>
      <c r="FYR55" s="1097"/>
      <c r="FYS55" s="1097"/>
      <c r="FYT55" s="1097"/>
      <c r="FYU55" s="1097"/>
      <c r="FYV55" s="1097"/>
      <c r="FYW55" s="1097"/>
      <c r="FYX55" s="1097"/>
      <c r="FYY55" s="1097"/>
      <c r="FYZ55" s="1097"/>
      <c r="FZA55" s="1097"/>
      <c r="FZB55" s="1097"/>
      <c r="FZC55" s="1097"/>
      <c r="FZD55" s="1097"/>
      <c r="FZE55" s="1097"/>
      <c r="FZF55" s="1097"/>
      <c r="FZG55" s="1097"/>
      <c r="FZH55" s="1097"/>
      <c r="FZI55" s="1097"/>
      <c r="FZJ55" s="1097"/>
      <c r="FZK55" s="1097"/>
      <c r="FZL55" s="1097"/>
      <c r="FZM55" s="1097"/>
      <c r="FZN55" s="1097"/>
      <c r="FZO55" s="1097"/>
      <c r="FZP55" s="1097"/>
      <c r="FZQ55" s="1097"/>
      <c r="FZR55" s="1097"/>
      <c r="FZS55" s="1097"/>
      <c r="FZT55" s="1097"/>
      <c r="FZU55" s="1097"/>
      <c r="FZV55" s="1097"/>
      <c r="FZW55" s="1097"/>
      <c r="FZX55" s="1097"/>
      <c r="FZY55" s="1097"/>
      <c r="FZZ55" s="1097"/>
      <c r="GAA55" s="1097"/>
      <c r="GAB55" s="1097"/>
      <c r="GAC55" s="1097"/>
      <c r="GAD55" s="1097"/>
      <c r="GAE55" s="1097"/>
      <c r="GAF55" s="1097"/>
      <c r="GAG55" s="1097"/>
      <c r="GAH55" s="1097"/>
      <c r="GAI55" s="1097"/>
      <c r="GAJ55" s="1097"/>
      <c r="GAK55" s="1097"/>
      <c r="GAL55" s="1097"/>
      <c r="GAM55" s="1097"/>
      <c r="GAN55" s="1097"/>
      <c r="GAO55" s="1097"/>
      <c r="GAP55" s="1097"/>
      <c r="GAQ55" s="1097"/>
      <c r="GAR55" s="1097"/>
      <c r="GAS55" s="1097"/>
      <c r="GAT55" s="1097"/>
      <c r="GAU55" s="1097"/>
      <c r="GAV55" s="1097"/>
      <c r="GAW55" s="1097"/>
      <c r="GAX55" s="1097"/>
      <c r="GAY55" s="1097"/>
      <c r="GAZ55" s="1097"/>
      <c r="GBA55" s="1097"/>
      <c r="GBB55" s="1097"/>
      <c r="GBC55" s="1097"/>
      <c r="GBD55" s="1097"/>
      <c r="GBE55" s="1097"/>
      <c r="GBF55" s="1097"/>
      <c r="GBG55" s="1097"/>
      <c r="GBH55" s="1097"/>
      <c r="GBI55" s="1097"/>
      <c r="GBJ55" s="1097"/>
      <c r="GBK55" s="1097"/>
      <c r="GBL55" s="1097"/>
      <c r="GBM55" s="1097"/>
      <c r="GBN55" s="1097"/>
      <c r="GBO55" s="1097"/>
      <c r="GBP55" s="1097"/>
      <c r="GBQ55" s="1097"/>
      <c r="GBR55" s="1097"/>
      <c r="GBS55" s="1097"/>
      <c r="GBT55" s="1097"/>
      <c r="GBU55" s="1097"/>
      <c r="GBV55" s="1097"/>
      <c r="GBW55" s="1097"/>
      <c r="GBX55" s="1097"/>
      <c r="GBY55" s="1097"/>
      <c r="GBZ55" s="1097"/>
      <c r="GCA55" s="1097"/>
      <c r="GCB55" s="1097"/>
      <c r="GCC55" s="1097"/>
      <c r="GCD55" s="1097"/>
      <c r="GCE55" s="1097"/>
      <c r="GCF55" s="1097"/>
      <c r="GCG55" s="1097"/>
      <c r="GCH55" s="1097"/>
      <c r="GCI55" s="1097"/>
      <c r="GCJ55" s="1097"/>
      <c r="GCK55" s="1097"/>
      <c r="GCL55" s="1097"/>
      <c r="GCM55" s="1097"/>
      <c r="GCN55" s="1097"/>
      <c r="GCO55" s="1097"/>
      <c r="GCP55" s="1097"/>
      <c r="GCQ55" s="1097"/>
      <c r="GCR55" s="1097"/>
      <c r="GCS55" s="1097"/>
      <c r="GCT55" s="1097"/>
      <c r="GCU55" s="1097"/>
      <c r="GCV55" s="1097"/>
      <c r="GCW55" s="1097"/>
      <c r="GCX55" s="1097"/>
      <c r="GCY55" s="1097"/>
      <c r="GCZ55" s="1097"/>
      <c r="GDA55" s="1097"/>
      <c r="GDB55" s="1097"/>
      <c r="GDC55" s="1097"/>
      <c r="GDD55" s="1097"/>
      <c r="GDE55" s="1097"/>
      <c r="GDF55" s="1097"/>
      <c r="GDG55" s="1097"/>
      <c r="GDH55" s="1097"/>
      <c r="GDI55" s="1097"/>
      <c r="GDJ55" s="1097"/>
      <c r="GDK55" s="1097"/>
      <c r="GDL55" s="1097"/>
      <c r="GDM55" s="1097"/>
      <c r="GDN55" s="1097"/>
      <c r="GDO55" s="1097"/>
      <c r="GDP55" s="1097"/>
      <c r="GDQ55" s="1097"/>
      <c r="GDR55" s="1097"/>
      <c r="GDS55" s="1097"/>
      <c r="GDT55" s="1097"/>
      <c r="GDU55" s="1097"/>
      <c r="GDV55" s="1097"/>
      <c r="GDW55" s="1097"/>
      <c r="GDX55" s="1097"/>
      <c r="GDY55" s="1097"/>
      <c r="GDZ55" s="1097"/>
      <c r="GEA55" s="1097"/>
      <c r="GEB55" s="1097"/>
      <c r="GEC55" s="1097"/>
      <c r="GED55" s="1097"/>
      <c r="GEE55" s="1097"/>
      <c r="GEF55" s="1097"/>
      <c r="GEG55" s="1097"/>
      <c r="GEH55" s="1097"/>
      <c r="GEI55" s="1097"/>
      <c r="GEJ55" s="1097"/>
      <c r="GEK55" s="1097"/>
      <c r="GEL55" s="1097"/>
      <c r="GEM55" s="1097"/>
      <c r="GEN55" s="1097"/>
      <c r="GEO55" s="1097"/>
      <c r="GEP55" s="1097"/>
      <c r="GEQ55" s="1097"/>
      <c r="GER55" s="1097"/>
      <c r="GES55" s="1097"/>
      <c r="GET55" s="1097"/>
      <c r="GEU55" s="1097"/>
      <c r="GEV55" s="1097"/>
      <c r="GEW55" s="1097"/>
      <c r="GEX55" s="1097"/>
      <c r="GEY55" s="1097"/>
      <c r="GEZ55" s="1097"/>
      <c r="GFA55" s="1097"/>
      <c r="GFB55" s="1097"/>
      <c r="GFC55" s="1097"/>
      <c r="GFD55" s="1097"/>
      <c r="GFE55" s="1097"/>
      <c r="GFF55" s="1097"/>
      <c r="GFG55" s="1097"/>
      <c r="GFH55" s="1097"/>
      <c r="GFI55" s="1097"/>
      <c r="GFJ55" s="1097"/>
      <c r="GFK55" s="1097"/>
      <c r="GFL55" s="1097"/>
      <c r="GFM55" s="1097"/>
      <c r="GFN55" s="1097"/>
      <c r="GFO55" s="1097"/>
      <c r="GFP55" s="1097"/>
      <c r="GFQ55" s="1097"/>
      <c r="GFR55" s="1097"/>
      <c r="GFS55" s="1097"/>
      <c r="GFT55" s="1097"/>
      <c r="GFU55" s="1097"/>
      <c r="GFV55" s="1097"/>
      <c r="GFW55" s="1097"/>
      <c r="GFX55" s="1097"/>
      <c r="GFY55" s="1097"/>
      <c r="GFZ55" s="1097"/>
      <c r="GGA55" s="1097"/>
      <c r="GGB55" s="1097"/>
      <c r="GGC55" s="1097"/>
      <c r="GGD55" s="1097"/>
      <c r="GGE55" s="1097"/>
      <c r="GGF55" s="1097"/>
      <c r="GGG55" s="1097"/>
      <c r="GGH55" s="1097"/>
      <c r="GGI55" s="1097"/>
      <c r="GGJ55" s="1097"/>
      <c r="GGK55" s="1097"/>
      <c r="GGL55" s="1097"/>
      <c r="GGM55" s="1097"/>
      <c r="GGN55" s="1097"/>
      <c r="GGO55" s="1097"/>
      <c r="GGP55" s="1097"/>
      <c r="GGQ55" s="1097"/>
      <c r="GGR55" s="1097"/>
      <c r="GGS55" s="1097"/>
      <c r="GGT55" s="1097"/>
      <c r="GGU55" s="1097"/>
      <c r="GGV55" s="1097"/>
      <c r="GGW55" s="1097"/>
      <c r="GGX55" s="1097"/>
      <c r="GGY55" s="1097"/>
      <c r="GGZ55" s="1097"/>
      <c r="GHA55" s="1097"/>
      <c r="GHB55" s="1097"/>
      <c r="GHC55" s="1097"/>
      <c r="GHD55" s="1097"/>
      <c r="GHE55" s="1097"/>
      <c r="GHF55" s="1097"/>
      <c r="GHG55" s="1097"/>
      <c r="GHH55" s="1097"/>
      <c r="GHI55" s="1097"/>
      <c r="GHJ55" s="1097"/>
      <c r="GHK55" s="1097"/>
      <c r="GHL55" s="1097"/>
      <c r="GHM55" s="1097"/>
      <c r="GHN55" s="1097"/>
      <c r="GHO55" s="1097"/>
      <c r="GHP55" s="1097"/>
      <c r="GHQ55" s="1097"/>
      <c r="GHR55" s="1097"/>
      <c r="GHS55" s="1097"/>
      <c r="GHT55" s="1097"/>
      <c r="GHU55" s="1097"/>
      <c r="GHV55" s="1097"/>
      <c r="GHW55" s="1097"/>
      <c r="GHX55" s="1097"/>
      <c r="GHY55" s="1097"/>
      <c r="GHZ55" s="1097"/>
      <c r="GIA55" s="1097"/>
      <c r="GIB55" s="1097"/>
      <c r="GIC55" s="1097"/>
      <c r="GID55" s="1097"/>
      <c r="GIE55" s="1097"/>
      <c r="GIF55" s="1097"/>
      <c r="GIG55" s="1097"/>
      <c r="GIH55" s="1097"/>
      <c r="GII55" s="1097"/>
      <c r="GIJ55" s="1097"/>
      <c r="GIK55" s="1097"/>
      <c r="GIL55" s="1097"/>
      <c r="GIM55" s="1097"/>
      <c r="GIN55" s="1097"/>
      <c r="GIO55" s="1097"/>
      <c r="GIP55" s="1097"/>
      <c r="GIQ55" s="1097"/>
      <c r="GIR55" s="1097"/>
      <c r="GIS55" s="1097"/>
      <c r="GIT55" s="1097"/>
      <c r="GIU55" s="1097"/>
      <c r="GIV55" s="1097"/>
      <c r="GIW55" s="1097"/>
      <c r="GIX55" s="1097"/>
      <c r="GIY55" s="1097"/>
      <c r="GIZ55" s="1097"/>
      <c r="GJA55" s="1097"/>
      <c r="GJB55" s="1097"/>
      <c r="GJC55" s="1097"/>
      <c r="GJD55" s="1097"/>
      <c r="GJE55" s="1097"/>
      <c r="GJF55" s="1097"/>
      <c r="GJG55" s="1097"/>
      <c r="GJH55" s="1097"/>
      <c r="GJI55" s="1097"/>
      <c r="GJJ55" s="1097"/>
      <c r="GJK55" s="1097"/>
      <c r="GJL55" s="1097"/>
      <c r="GJM55" s="1097"/>
      <c r="GJN55" s="1097"/>
      <c r="GJO55" s="1097"/>
      <c r="GJP55" s="1097"/>
      <c r="GJQ55" s="1097"/>
      <c r="GJR55" s="1097"/>
      <c r="GJS55" s="1097"/>
      <c r="GJT55" s="1097"/>
      <c r="GJU55" s="1097"/>
      <c r="GJV55" s="1097"/>
      <c r="GJW55" s="1097"/>
      <c r="GJX55" s="1097"/>
      <c r="GJY55" s="1097"/>
      <c r="GJZ55" s="1097"/>
      <c r="GKA55" s="1097"/>
      <c r="GKB55" s="1097"/>
      <c r="GKC55" s="1097"/>
      <c r="GKD55" s="1097"/>
      <c r="GKE55" s="1097"/>
      <c r="GKF55" s="1097"/>
      <c r="GKG55" s="1097"/>
      <c r="GKH55" s="1097"/>
      <c r="GKI55" s="1097"/>
      <c r="GKJ55" s="1097"/>
      <c r="GKK55" s="1097"/>
      <c r="GKL55" s="1097"/>
      <c r="GKM55" s="1097"/>
      <c r="GKN55" s="1097"/>
      <c r="GKO55" s="1097"/>
      <c r="GKP55" s="1097"/>
      <c r="GKQ55" s="1097"/>
      <c r="GKR55" s="1097"/>
      <c r="GKS55" s="1097"/>
      <c r="GKT55" s="1097"/>
      <c r="GKU55" s="1097"/>
      <c r="GKV55" s="1097"/>
      <c r="GKW55" s="1097"/>
      <c r="GKX55" s="1097"/>
      <c r="GKY55" s="1097"/>
      <c r="GKZ55" s="1097"/>
      <c r="GLA55" s="1097"/>
      <c r="GLB55" s="1097"/>
      <c r="GLC55" s="1097"/>
      <c r="GLD55" s="1097"/>
      <c r="GLE55" s="1097"/>
      <c r="GLF55" s="1097"/>
      <c r="GLG55" s="1097"/>
      <c r="GLH55" s="1097"/>
      <c r="GLI55" s="1097"/>
      <c r="GLJ55" s="1097"/>
      <c r="GLK55" s="1097"/>
      <c r="GLL55" s="1097"/>
      <c r="GLM55" s="1097"/>
      <c r="GLN55" s="1097"/>
      <c r="GLO55" s="1097"/>
      <c r="GLP55" s="1097"/>
      <c r="GLQ55" s="1097"/>
      <c r="GLR55" s="1097"/>
      <c r="GLS55" s="1097"/>
      <c r="GLT55" s="1097"/>
      <c r="GLU55" s="1097"/>
      <c r="GLV55" s="1097"/>
      <c r="GLW55" s="1097"/>
      <c r="GLX55" s="1097"/>
      <c r="GLY55" s="1097"/>
      <c r="GLZ55" s="1097"/>
      <c r="GMA55" s="1097"/>
      <c r="GMB55" s="1097"/>
      <c r="GMC55" s="1097"/>
      <c r="GMD55" s="1097"/>
      <c r="GME55" s="1097"/>
      <c r="GMF55" s="1097"/>
      <c r="GMG55" s="1097"/>
      <c r="GMH55" s="1097"/>
      <c r="GMI55" s="1097"/>
      <c r="GMJ55" s="1097"/>
      <c r="GMK55" s="1097"/>
      <c r="GML55" s="1097"/>
      <c r="GMM55" s="1097"/>
      <c r="GMN55" s="1097"/>
      <c r="GMO55" s="1097"/>
      <c r="GMP55" s="1097"/>
      <c r="GMQ55" s="1097"/>
      <c r="GMR55" s="1097"/>
      <c r="GMS55" s="1097"/>
      <c r="GMT55" s="1097"/>
      <c r="GMU55" s="1097"/>
      <c r="GMV55" s="1097"/>
      <c r="GMW55" s="1097"/>
      <c r="GMX55" s="1097"/>
      <c r="GMY55" s="1097"/>
      <c r="GMZ55" s="1097"/>
      <c r="GNA55" s="1097"/>
      <c r="GNB55" s="1097"/>
      <c r="GNC55" s="1097"/>
      <c r="GND55" s="1097"/>
      <c r="GNE55" s="1097"/>
      <c r="GNF55" s="1097"/>
      <c r="GNG55" s="1097"/>
      <c r="GNH55" s="1097"/>
      <c r="GNI55" s="1097"/>
      <c r="GNJ55" s="1097"/>
      <c r="GNK55" s="1097"/>
      <c r="GNL55" s="1097"/>
      <c r="GNM55" s="1097"/>
      <c r="GNN55" s="1097"/>
      <c r="GNO55" s="1097"/>
      <c r="GNY55" s="1097"/>
      <c r="GNZ55" s="1097"/>
      <c r="GOA55" s="1097"/>
      <c r="GOB55" s="1097"/>
      <c r="GOC55" s="1097"/>
      <c r="GOD55" s="1097"/>
      <c r="GOE55" s="1097"/>
      <c r="GOF55" s="1097"/>
      <c r="GOG55" s="1097"/>
      <c r="GOH55" s="1097"/>
      <c r="GOI55" s="1097"/>
      <c r="GOJ55" s="1097"/>
      <c r="GOK55" s="1097"/>
      <c r="GOL55" s="1097"/>
      <c r="GOM55" s="1097"/>
      <c r="GON55" s="1097"/>
      <c r="GOO55" s="1097"/>
      <c r="GOP55" s="1097"/>
      <c r="GOQ55" s="1097"/>
      <c r="GOR55" s="1097"/>
      <c r="GOS55" s="1097"/>
      <c r="GOT55" s="1097"/>
      <c r="GOU55" s="1097"/>
      <c r="GOV55" s="1097"/>
      <c r="GOW55" s="1097"/>
      <c r="GOX55" s="1097"/>
      <c r="GOY55" s="1097"/>
      <c r="GOZ55" s="1097"/>
      <c r="GPA55" s="1097"/>
      <c r="GPB55" s="1097"/>
      <c r="GPC55" s="1097"/>
      <c r="GPD55" s="1097"/>
      <c r="GPE55" s="1097"/>
      <c r="GPF55" s="1097"/>
      <c r="GPG55" s="1097"/>
      <c r="GPH55" s="1097"/>
      <c r="GPI55" s="1097"/>
      <c r="GPJ55" s="1097"/>
      <c r="GPK55" s="1097"/>
      <c r="GPL55" s="1097"/>
      <c r="GPM55" s="1097"/>
      <c r="GPN55" s="1097"/>
      <c r="GPO55" s="1097"/>
      <c r="GPP55" s="1097"/>
      <c r="GPQ55" s="1097"/>
      <c r="GPR55" s="1097"/>
      <c r="GPS55" s="1097"/>
      <c r="GPT55" s="1097"/>
      <c r="GPU55" s="1097"/>
      <c r="GPV55" s="1097"/>
      <c r="GPW55" s="1097"/>
      <c r="GPX55" s="1097"/>
      <c r="GPY55" s="1097"/>
      <c r="GPZ55" s="1097"/>
      <c r="GQA55" s="1097"/>
      <c r="GQB55" s="1097"/>
      <c r="GQC55" s="1097"/>
      <c r="GQD55" s="1097"/>
      <c r="GQE55" s="1097"/>
      <c r="GQF55" s="1097"/>
      <c r="GQG55" s="1097"/>
      <c r="GQH55" s="1097"/>
      <c r="GQI55" s="1097"/>
      <c r="GQJ55" s="1097"/>
      <c r="GQK55" s="1097"/>
      <c r="GQL55" s="1097"/>
      <c r="GQM55" s="1097"/>
      <c r="GQN55" s="1097"/>
      <c r="GQO55" s="1097"/>
      <c r="GQP55" s="1097"/>
      <c r="GQQ55" s="1097"/>
      <c r="GQR55" s="1097"/>
      <c r="GQS55" s="1097"/>
      <c r="GQT55" s="1097"/>
      <c r="GQU55" s="1097"/>
      <c r="GQV55" s="1097"/>
      <c r="GQW55" s="1097"/>
      <c r="GQX55" s="1097"/>
      <c r="GQY55" s="1097"/>
      <c r="GQZ55" s="1097"/>
      <c r="GRA55" s="1097"/>
      <c r="GRB55" s="1097"/>
      <c r="GRC55" s="1097"/>
      <c r="GRD55" s="1097"/>
      <c r="GRE55" s="1097"/>
      <c r="GRF55" s="1097"/>
      <c r="GRG55" s="1097"/>
      <c r="GRH55" s="1097"/>
      <c r="GRI55" s="1097"/>
      <c r="GRJ55" s="1097"/>
      <c r="GRK55" s="1097"/>
      <c r="GRL55" s="1097"/>
      <c r="GRM55" s="1097"/>
      <c r="GRN55" s="1097"/>
      <c r="GRO55" s="1097"/>
      <c r="GRP55" s="1097"/>
      <c r="GRQ55" s="1097"/>
      <c r="GRR55" s="1097"/>
      <c r="GRS55" s="1097"/>
      <c r="GRT55" s="1097"/>
      <c r="GRU55" s="1097"/>
      <c r="GRV55" s="1097"/>
      <c r="GRW55" s="1097"/>
      <c r="GRX55" s="1097"/>
      <c r="GRY55" s="1097"/>
      <c r="GRZ55" s="1097"/>
      <c r="GSA55" s="1097"/>
      <c r="GSB55" s="1097"/>
      <c r="GSC55" s="1097"/>
      <c r="GSD55" s="1097"/>
      <c r="GSE55" s="1097"/>
      <c r="GSF55" s="1097"/>
      <c r="GSG55" s="1097"/>
      <c r="GSH55" s="1097"/>
      <c r="GSI55" s="1097"/>
      <c r="GSJ55" s="1097"/>
      <c r="GSK55" s="1097"/>
      <c r="GSL55" s="1097"/>
      <c r="GSM55" s="1097"/>
      <c r="GSN55" s="1097"/>
      <c r="GSO55" s="1097"/>
      <c r="GSP55" s="1097"/>
      <c r="GSQ55" s="1097"/>
      <c r="GSR55" s="1097"/>
      <c r="GSS55" s="1097"/>
      <c r="GST55" s="1097"/>
      <c r="GSU55" s="1097"/>
      <c r="GSV55" s="1097"/>
      <c r="GSW55" s="1097"/>
      <c r="GSX55" s="1097"/>
      <c r="GSY55" s="1097"/>
      <c r="GSZ55" s="1097"/>
      <c r="GTA55" s="1097"/>
      <c r="GTB55" s="1097"/>
      <c r="GTC55" s="1097"/>
      <c r="GTD55" s="1097"/>
      <c r="GTE55" s="1097"/>
      <c r="GTF55" s="1097"/>
      <c r="GTG55" s="1097"/>
      <c r="GTH55" s="1097"/>
      <c r="GTI55" s="1097"/>
      <c r="GTJ55" s="1097"/>
      <c r="GTK55" s="1097"/>
      <c r="GTL55" s="1097"/>
      <c r="GTM55" s="1097"/>
      <c r="GTN55" s="1097"/>
      <c r="GTO55" s="1097"/>
      <c r="GTP55" s="1097"/>
      <c r="GTQ55" s="1097"/>
      <c r="GTR55" s="1097"/>
      <c r="GTS55" s="1097"/>
      <c r="GTT55" s="1097"/>
      <c r="GTU55" s="1097"/>
      <c r="GTV55" s="1097"/>
      <c r="GTW55" s="1097"/>
      <c r="GTX55" s="1097"/>
      <c r="GTY55" s="1097"/>
      <c r="GTZ55" s="1097"/>
      <c r="GUA55" s="1097"/>
      <c r="GUB55" s="1097"/>
      <c r="GUC55" s="1097"/>
      <c r="GUD55" s="1097"/>
      <c r="GUE55" s="1097"/>
      <c r="GUF55" s="1097"/>
      <c r="GUG55" s="1097"/>
      <c r="GUH55" s="1097"/>
      <c r="GUI55" s="1097"/>
      <c r="GUJ55" s="1097"/>
      <c r="GUK55" s="1097"/>
      <c r="GUL55" s="1097"/>
      <c r="GUM55" s="1097"/>
      <c r="GUN55" s="1097"/>
      <c r="GUO55" s="1097"/>
      <c r="GUP55" s="1097"/>
      <c r="GUQ55" s="1097"/>
      <c r="GUR55" s="1097"/>
      <c r="GUS55" s="1097"/>
      <c r="GUT55" s="1097"/>
      <c r="GUU55" s="1097"/>
      <c r="GUV55" s="1097"/>
      <c r="GUW55" s="1097"/>
      <c r="GUX55" s="1097"/>
      <c r="GUY55" s="1097"/>
      <c r="GUZ55" s="1097"/>
      <c r="GVA55" s="1097"/>
      <c r="GVB55" s="1097"/>
      <c r="GVC55" s="1097"/>
      <c r="GVD55" s="1097"/>
      <c r="GVE55" s="1097"/>
      <c r="GVF55" s="1097"/>
      <c r="GVG55" s="1097"/>
      <c r="GVH55" s="1097"/>
      <c r="GVI55" s="1097"/>
      <c r="GVJ55" s="1097"/>
      <c r="GVK55" s="1097"/>
      <c r="GVL55" s="1097"/>
      <c r="GVM55" s="1097"/>
      <c r="GVN55" s="1097"/>
      <c r="GVO55" s="1097"/>
      <c r="GVP55" s="1097"/>
      <c r="GVQ55" s="1097"/>
      <c r="GVR55" s="1097"/>
      <c r="GVS55" s="1097"/>
      <c r="GVT55" s="1097"/>
      <c r="GVU55" s="1097"/>
      <c r="GVV55" s="1097"/>
      <c r="GVW55" s="1097"/>
      <c r="GVX55" s="1097"/>
      <c r="GVY55" s="1097"/>
      <c r="GVZ55" s="1097"/>
      <c r="GWA55" s="1097"/>
      <c r="GWB55" s="1097"/>
      <c r="GWC55" s="1097"/>
      <c r="GWD55" s="1097"/>
      <c r="GWE55" s="1097"/>
      <c r="GWF55" s="1097"/>
      <c r="GWG55" s="1097"/>
      <c r="GWH55" s="1097"/>
      <c r="GWI55" s="1097"/>
      <c r="GWJ55" s="1097"/>
      <c r="GWK55" s="1097"/>
      <c r="GWL55" s="1097"/>
      <c r="GWM55" s="1097"/>
      <c r="GWN55" s="1097"/>
      <c r="GWO55" s="1097"/>
      <c r="GWP55" s="1097"/>
      <c r="GWQ55" s="1097"/>
      <c r="GWR55" s="1097"/>
      <c r="GWS55" s="1097"/>
      <c r="GWT55" s="1097"/>
      <c r="GWU55" s="1097"/>
      <c r="GWV55" s="1097"/>
      <c r="GWW55" s="1097"/>
      <c r="GWX55" s="1097"/>
      <c r="GWY55" s="1097"/>
      <c r="GWZ55" s="1097"/>
      <c r="GXA55" s="1097"/>
      <c r="GXB55" s="1097"/>
      <c r="GXC55" s="1097"/>
      <c r="GXD55" s="1097"/>
      <c r="GXE55" s="1097"/>
      <c r="GXF55" s="1097"/>
      <c r="GXG55" s="1097"/>
      <c r="GXH55" s="1097"/>
      <c r="GXI55" s="1097"/>
      <c r="GXJ55" s="1097"/>
      <c r="GXK55" s="1097"/>
      <c r="GXL55" s="1097"/>
      <c r="GXM55" s="1097"/>
      <c r="GXN55" s="1097"/>
      <c r="GXO55" s="1097"/>
      <c r="GXP55" s="1097"/>
      <c r="GXQ55" s="1097"/>
      <c r="GXR55" s="1097"/>
      <c r="GXS55" s="1097"/>
      <c r="GXT55" s="1097"/>
      <c r="GXU55" s="1097"/>
      <c r="GXV55" s="1097"/>
      <c r="GXW55" s="1097"/>
      <c r="GXX55" s="1097"/>
      <c r="GXY55" s="1097"/>
      <c r="GXZ55" s="1097"/>
      <c r="GYA55" s="1097"/>
      <c r="GYB55" s="1097"/>
      <c r="GYC55" s="1097"/>
      <c r="GYD55" s="1097"/>
      <c r="GYE55" s="1097"/>
      <c r="GYF55" s="1097"/>
      <c r="GYG55" s="1097"/>
      <c r="GYH55" s="1097"/>
      <c r="GYI55" s="1097"/>
      <c r="GYJ55" s="1097"/>
      <c r="GYK55" s="1097"/>
      <c r="GYL55" s="1097"/>
      <c r="GYM55" s="1097"/>
      <c r="GYN55" s="1097"/>
      <c r="GYO55" s="1097"/>
      <c r="GYP55" s="1097"/>
      <c r="GYQ55" s="1097"/>
      <c r="GYR55" s="1097"/>
      <c r="GYS55" s="1097"/>
      <c r="GYT55" s="1097"/>
      <c r="GYU55" s="1097"/>
      <c r="GYV55" s="1097"/>
      <c r="GYW55" s="1097"/>
      <c r="GYX55" s="1097"/>
      <c r="GYY55" s="1097"/>
      <c r="GYZ55" s="1097"/>
      <c r="GZA55" s="1097"/>
      <c r="GZB55" s="1097"/>
      <c r="GZC55" s="1097"/>
      <c r="GZD55" s="1097"/>
      <c r="GZE55" s="1097"/>
      <c r="GZF55" s="1097"/>
      <c r="GZG55" s="1097"/>
      <c r="GZH55" s="1097"/>
      <c r="GZI55" s="1097"/>
      <c r="GZJ55" s="1097"/>
      <c r="GZK55" s="1097"/>
      <c r="GZL55" s="1097"/>
      <c r="GZM55" s="1097"/>
      <c r="GZN55" s="1097"/>
      <c r="GZO55" s="1097"/>
      <c r="GZP55" s="1097"/>
      <c r="GZQ55" s="1097"/>
      <c r="GZR55" s="1097"/>
      <c r="GZS55" s="1097"/>
      <c r="GZT55" s="1097"/>
      <c r="GZU55" s="1097"/>
      <c r="GZV55" s="1097"/>
      <c r="GZW55" s="1097"/>
      <c r="GZX55" s="1097"/>
      <c r="GZY55" s="1097"/>
      <c r="GZZ55" s="1097"/>
      <c r="HAA55" s="1097"/>
      <c r="HAB55" s="1097"/>
      <c r="HAC55" s="1097"/>
      <c r="HAD55" s="1097"/>
      <c r="HAE55" s="1097"/>
      <c r="HAF55" s="1097"/>
      <c r="HAG55" s="1097"/>
      <c r="HAH55" s="1097"/>
      <c r="HAI55" s="1097"/>
      <c r="HAJ55" s="1097"/>
      <c r="HAK55" s="1097"/>
      <c r="HAL55" s="1097"/>
      <c r="HAM55" s="1097"/>
      <c r="HAN55" s="1097"/>
      <c r="HAO55" s="1097"/>
      <c r="HAP55" s="1097"/>
      <c r="HAQ55" s="1097"/>
      <c r="HAR55" s="1097"/>
      <c r="HAS55" s="1097"/>
      <c r="HAT55" s="1097"/>
      <c r="HAU55" s="1097"/>
      <c r="HAV55" s="1097"/>
      <c r="HAW55" s="1097"/>
      <c r="HAX55" s="1097"/>
      <c r="HAY55" s="1097"/>
      <c r="HAZ55" s="1097"/>
      <c r="HBA55" s="1097"/>
      <c r="HBB55" s="1097"/>
      <c r="HBC55" s="1097"/>
      <c r="HBD55" s="1097"/>
      <c r="HBE55" s="1097"/>
      <c r="HBF55" s="1097"/>
      <c r="HBG55" s="1097"/>
      <c r="HBH55" s="1097"/>
      <c r="HBI55" s="1097"/>
      <c r="HBJ55" s="1097"/>
      <c r="HBK55" s="1097"/>
      <c r="HBL55" s="1097"/>
      <c r="HBM55" s="1097"/>
      <c r="HBN55" s="1097"/>
      <c r="HBO55" s="1097"/>
      <c r="HBP55" s="1097"/>
      <c r="HBQ55" s="1097"/>
      <c r="HBR55" s="1097"/>
      <c r="HBS55" s="1097"/>
      <c r="HBT55" s="1097"/>
      <c r="HBU55" s="1097"/>
      <c r="HBV55" s="1097"/>
      <c r="HBW55" s="1097"/>
      <c r="HBX55" s="1097"/>
      <c r="HBY55" s="1097"/>
      <c r="HBZ55" s="1097"/>
      <c r="HCA55" s="1097"/>
      <c r="HCB55" s="1097"/>
      <c r="HCC55" s="1097"/>
      <c r="HCD55" s="1097"/>
      <c r="HCE55" s="1097"/>
      <c r="HCF55" s="1097"/>
      <c r="HCG55" s="1097"/>
      <c r="HCH55" s="1097"/>
      <c r="HCI55" s="1097"/>
      <c r="HCJ55" s="1097"/>
      <c r="HCK55" s="1097"/>
      <c r="HCL55" s="1097"/>
      <c r="HCM55" s="1097"/>
      <c r="HCN55" s="1097"/>
      <c r="HCO55" s="1097"/>
      <c r="HCP55" s="1097"/>
      <c r="HCQ55" s="1097"/>
      <c r="HCR55" s="1097"/>
      <c r="HCS55" s="1097"/>
      <c r="HCT55" s="1097"/>
      <c r="HCU55" s="1097"/>
      <c r="HCV55" s="1097"/>
      <c r="HCW55" s="1097"/>
      <c r="HCX55" s="1097"/>
      <c r="HCY55" s="1097"/>
      <c r="HCZ55" s="1097"/>
      <c r="HDA55" s="1097"/>
      <c r="HDB55" s="1097"/>
      <c r="HDC55" s="1097"/>
      <c r="HDD55" s="1097"/>
      <c r="HDE55" s="1097"/>
      <c r="HDF55" s="1097"/>
      <c r="HDG55" s="1097"/>
      <c r="HDH55" s="1097"/>
      <c r="HDI55" s="1097"/>
      <c r="HDJ55" s="1097"/>
      <c r="HDK55" s="1097"/>
      <c r="HDL55" s="1097"/>
      <c r="HDM55" s="1097"/>
      <c r="HDN55" s="1097"/>
      <c r="HDO55" s="1097"/>
      <c r="HDP55" s="1097"/>
      <c r="HDQ55" s="1097"/>
      <c r="HDR55" s="1097"/>
      <c r="HDS55" s="1097"/>
      <c r="HDT55" s="1097"/>
      <c r="HDU55" s="1097"/>
      <c r="HDV55" s="1097"/>
      <c r="HDW55" s="1097"/>
      <c r="HDX55" s="1097"/>
      <c r="HDY55" s="1097"/>
      <c r="HDZ55" s="1097"/>
      <c r="HEA55" s="1097"/>
      <c r="HEB55" s="1097"/>
      <c r="HEC55" s="1097"/>
      <c r="HED55" s="1097"/>
      <c r="HEE55" s="1097"/>
      <c r="HEF55" s="1097"/>
      <c r="HEG55" s="1097"/>
      <c r="HEH55" s="1097"/>
      <c r="HEI55" s="1097"/>
      <c r="HEJ55" s="1097"/>
      <c r="HEK55" s="1097"/>
      <c r="HEL55" s="1097"/>
      <c r="HEM55" s="1097"/>
      <c r="HEN55" s="1097"/>
      <c r="HEO55" s="1097"/>
      <c r="HEP55" s="1097"/>
      <c r="HEQ55" s="1097"/>
      <c r="HER55" s="1097"/>
      <c r="HES55" s="1097"/>
      <c r="HET55" s="1097"/>
      <c r="HEU55" s="1097"/>
      <c r="HEV55" s="1097"/>
      <c r="HEW55" s="1097"/>
      <c r="HEX55" s="1097"/>
      <c r="HEY55" s="1097"/>
      <c r="HEZ55" s="1097"/>
      <c r="HFA55" s="1097"/>
      <c r="HFB55" s="1097"/>
      <c r="HFC55" s="1097"/>
      <c r="HFD55" s="1097"/>
      <c r="HFE55" s="1097"/>
      <c r="HFF55" s="1097"/>
      <c r="HFG55" s="1097"/>
      <c r="HFH55" s="1097"/>
      <c r="HFI55" s="1097"/>
      <c r="HFJ55" s="1097"/>
      <c r="HFK55" s="1097"/>
      <c r="HFL55" s="1097"/>
      <c r="HFM55" s="1097"/>
      <c r="HFN55" s="1097"/>
      <c r="HFO55" s="1097"/>
      <c r="HFP55" s="1097"/>
      <c r="HFQ55" s="1097"/>
      <c r="HFR55" s="1097"/>
      <c r="HFS55" s="1097"/>
      <c r="HFT55" s="1097"/>
      <c r="HFU55" s="1097"/>
      <c r="HFV55" s="1097"/>
      <c r="HFW55" s="1097"/>
      <c r="HFX55" s="1097"/>
      <c r="HFY55" s="1097"/>
      <c r="HFZ55" s="1097"/>
      <c r="HGA55" s="1097"/>
      <c r="HGB55" s="1097"/>
      <c r="HGC55" s="1097"/>
      <c r="HGD55" s="1097"/>
      <c r="HGE55" s="1097"/>
      <c r="HGF55" s="1097"/>
      <c r="HGG55" s="1097"/>
      <c r="HGH55" s="1097"/>
      <c r="HGI55" s="1097"/>
      <c r="HGJ55" s="1097"/>
      <c r="HGK55" s="1097"/>
      <c r="HGL55" s="1097"/>
      <c r="HGM55" s="1097"/>
      <c r="HGN55" s="1097"/>
      <c r="HGO55" s="1097"/>
      <c r="HGP55" s="1097"/>
      <c r="HGQ55" s="1097"/>
      <c r="HGR55" s="1097"/>
      <c r="HGS55" s="1097"/>
      <c r="HGT55" s="1097"/>
      <c r="HGU55" s="1097"/>
      <c r="HGV55" s="1097"/>
      <c r="HGW55" s="1097"/>
      <c r="HGX55" s="1097"/>
      <c r="HGY55" s="1097"/>
      <c r="HGZ55" s="1097"/>
      <c r="HHA55" s="1097"/>
      <c r="HHB55" s="1097"/>
      <c r="HHC55" s="1097"/>
      <c r="HHD55" s="1097"/>
      <c r="HHE55" s="1097"/>
      <c r="HHF55" s="1097"/>
      <c r="HHG55" s="1097"/>
      <c r="HHH55" s="1097"/>
      <c r="HHI55" s="1097"/>
      <c r="HHJ55" s="1097"/>
      <c r="HHK55" s="1097"/>
      <c r="HHL55" s="1097"/>
      <c r="HHM55" s="1097"/>
      <c r="HHN55" s="1097"/>
      <c r="HHO55" s="1097"/>
      <c r="HHP55" s="1097"/>
      <c r="HHQ55" s="1097"/>
      <c r="HHR55" s="1097"/>
      <c r="HHS55" s="1097"/>
      <c r="HHT55" s="1097"/>
      <c r="HHU55" s="1097"/>
      <c r="HHV55" s="1097"/>
      <c r="HHW55" s="1097"/>
      <c r="HHX55" s="1097"/>
      <c r="HHY55" s="1097"/>
      <c r="HHZ55" s="1097"/>
      <c r="HIA55" s="1097"/>
      <c r="HIB55" s="1097"/>
      <c r="HIC55" s="1097"/>
      <c r="HID55" s="1097"/>
      <c r="HIE55" s="1097"/>
      <c r="HIF55" s="1097"/>
      <c r="HIG55" s="1097"/>
      <c r="HIH55" s="1097"/>
      <c r="HII55" s="1097"/>
      <c r="HIJ55" s="1097"/>
      <c r="HIK55" s="1097"/>
      <c r="HIL55" s="1097"/>
      <c r="HIM55" s="1097"/>
      <c r="HIN55" s="1097"/>
      <c r="HIO55" s="1097"/>
      <c r="HIP55" s="1097"/>
      <c r="HIQ55" s="1097"/>
      <c r="HIR55" s="1097"/>
      <c r="HIS55" s="1097"/>
      <c r="HIT55" s="1097"/>
      <c r="HIU55" s="1097"/>
      <c r="HIV55" s="1097"/>
      <c r="HIW55" s="1097"/>
      <c r="HIX55" s="1097"/>
      <c r="HIY55" s="1097"/>
      <c r="HIZ55" s="1097"/>
      <c r="HJA55" s="1097"/>
      <c r="HJB55" s="1097"/>
      <c r="HJC55" s="1097"/>
      <c r="HJD55" s="1097"/>
      <c r="HJE55" s="1097"/>
      <c r="HJF55" s="1097"/>
      <c r="HJG55" s="1097"/>
      <c r="HJH55" s="1097"/>
      <c r="HJI55" s="1097"/>
      <c r="HJJ55" s="1097"/>
      <c r="HJK55" s="1097"/>
      <c r="HJL55" s="1097"/>
      <c r="HJM55" s="1097"/>
      <c r="HJN55" s="1097"/>
      <c r="HJO55" s="1097"/>
      <c r="HJP55" s="1097"/>
      <c r="HJQ55" s="1097"/>
      <c r="HJR55" s="1097"/>
      <c r="HJS55" s="1097"/>
      <c r="HJT55" s="1097"/>
      <c r="HJU55" s="1097"/>
      <c r="HJV55" s="1097"/>
      <c r="HJW55" s="1097"/>
      <c r="HJX55" s="1097"/>
      <c r="HJY55" s="1097"/>
      <c r="HJZ55" s="1097"/>
      <c r="HKA55" s="1097"/>
      <c r="HKB55" s="1097"/>
      <c r="HKC55" s="1097"/>
      <c r="HKD55" s="1097"/>
      <c r="HKE55" s="1097"/>
      <c r="HKF55" s="1097"/>
      <c r="HKG55" s="1097"/>
      <c r="HKH55" s="1097"/>
      <c r="HKI55" s="1097"/>
      <c r="HKJ55" s="1097"/>
      <c r="HKK55" s="1097"/>
      <c r="HKL55" s="1097"/>
      <c r="HKM55" s="1097"/>
      <c r="HKN55" s="1097"/>
      <c r="HKO55" s="1097"/>
      <c r="HKP55" s="1097"/>
      <c r="HKQ55" s="1097"/>
      <c r="HKR55" s="1097"/>
      <c r="HKS55" s="1097"/>
      <c r="HKT55" s="1097"/>
      <c r="HKU55" s="1097"/>
      <c r="HKV55" s="1097"/>
      <c r="HKW55" s="1097"/>
      <c r="HKX55" s="1097"/>
      <c r="HKY55" s="1097"/>
      <c r="HKZ55" s="1097"/>
      <c r="HLA55" s="1097"/>
      <c r="HLB55" s="1097"/>
      <c r="HLC55" s="1097"/>
      <c r="HLD55" s="1097"/>
      <c r="HLE55" s="1097"/>
      <c r="HLF55" s="1097"/>
      <c r="HLG55" s="1097"/>
      <c r="HLH55" s="1097"/>
      <c r="HLI55" s="1097"/>
      <c r="HLJ55" s="1097"/>
      <c r="HLK55" s="1097"/>
      <c r="HLL55" s="1097"/>
      <c r="HLM55" s="1097"/>
      <c r="HLN55" s="1097"/>
      <c r="HLO55" s="1097"/>
      <c r="HLP55" s="1097"/>
      <c r="HLQ55" s="1097"/>
      <c r="HLR55" s="1097"/>
      <c r="HLS55" s="1097"/>
      <c r="HLT55" s="1097"/>
      <c r="HLU55" s="1097"/>
      <c r="HLV55" s="1097"/>
      <c r="HLW55" s="1097"/>
      <c r="HLX55" s="1097"/>
      <c r="HLY55" s="1097"/>
      <c r="HLZ55" s="1097"/>
      <c r="HMA55" s="1097"/>
      <c r="HMB55" s="1097"/>
      <c r="HMC55" s="1097"/>
      <c r="HMD55" s="1097"/>
      <c r="HME55" s="1097"/>
      <c r="HMF55" s="1097"/>
      <c r="HMG55" s="1097"/>
      <c r="HMH55" s="1097"/>
      <c r="HMI55" s="1097"/>
      <c r="HMJ55" s="1097"/>
      <c r="HMK55" s="1097"/>
      <c r="HML55" s="1097"/>
      <c r="HMM55" s="1097"/>
      <c r="HMN55" s="1097"/>
      <c r="HMO55" s="1097"/>
      <c r="HMP55" s="1097"/>
      <c r="HMQ55" s="1097"/>
      <c r="HMR55" s="1097"/>
      <c r="HMS55" s="1097"/>
      <c r="HMT55" s="1097"/>
      <c r="HMU55" s="1097"/>
      <c r="HMV55" s="1097"/>
      <c r="HMW55" s="1097"/>
      <c r="HMX55" s="1097"/>
      <c r="HMY55" s="1097"/>
      <c r="HMZ55" s="1097"/>
      <c r="HNA55" s="1097"/>
      <c r="HNB55" s="1097"/>
      <c r="HNC55" s="1097"/>
      <c r="HND55" s="1097"/>
      <c r="HNE55" s="1097"/>
      <c r="HNF55" s="1097"/>
      <c r="HNG55" s="1097"/>
      <c r="HNH55" s="1097"/>
      <c r="HNI55" s="1097"/>
      <c r="HNJ55" s="1097"/>
      <c r="HNK55" s="1097"/>
      <c r="HNL55" s="1097"/>
      <c r="HNM55" s="1097"/>
      <c r="HNN55" s="1097"/>
      <c r="HNO55" s="1097"/>
      <c r="HNP55" s="1097"/>
      <c r="HNQ55" s="1097"/>
      <c r="HNR55" s="1097"/>
      <c r="HNS55" s="1097"/>
      <c r="HNT55" s="1097"/>
      <c r="HNU55" s="1097"/>
      <c r="HNV55" s="1097"/>
      <c r="HNW55" s="1097"/>
      <c r="HNX55" s="1097"/>
      <c r="HNY55" s="1097"/>
      <c r="HNZ55" s="1097"/>
      <c r="HOA55" s="1097"/>
      <c r="HOB55" s="1097"/>
      <c r="HOC55" s="1097"/>
      <c r="HOD55" s="1097"/>
      <c r="HOE55" s="1097"/>
      <c r="HOF55" s="1097"/>
      <c r="HOG55" s="1097"/>
      <c r="HOH55" s="1097"/>
      <c r="HOI55" s="1097"/>
      <c r="HOJ55" s="1097"/>
      <c r="HOK55" s="1097"/>
      <c r="HOL55" s="1097"/>
      <c r="HOM55" s="1097"/>
      <c r="HON55" s="1097"/>
      <c r="HOO55" s="1097"/>
      <c r="HOP55" s="1097"/>
      <c r="HOQ55" s="1097"/>
      <c r="HOR55" s="1097"/>
      <c r="HOS55" s="1097"/>
      <c r="HOT55" s="1097"/>
      <c r="HOU55" s="1097"/>
      <c r="HOV55" s="1097"/>
      <c r="HOW55" s="1097"/>
      <c r="HOX55" s="1097"/>
      <c r="HOY55" s="1097"/>
      <c r="HOZ55" s="1097"/>
      <c r="HPA55" s="1097"/>
      <c r="HPB55" s="1097"/>
      <c r="HPC55" s="1097"/>
      <c r="HPD55" s="1097"/>
      <c r="HPE55" s="1097"/>
      <c r="HPF55" s="1097"/>
      <c r="HPG55" s="1097"/>
      <c r="HPH55" s="1097"/>
      <c r="HPI55" s="1097"/>
      <c r="HPJ55" s="1097"/>
      <c r="HPK55" s="1097"/>
      <c r="HPL55" s="1097"/>
      <c r="HPM55" s="1097"/>
      <c r="HPN55" s="1097"/>
      <c r="HPO55" s="1097"/>
      <c r="HPP55" s="1097"/>
      <c r="HPQ55" s="1097"/>
      <c r="HPR55" s="1097"/>
      <c r="HPS55" s="1097"/>
      <c r="HPT55" s="1097"/>
      <c r="HPU55" s="1097"/>
      <c r="HPV55" s="1097"/>
      <c r="HPW55" s="1097"/>
      <c r="HPX55" s="1097"/>
      <c r="HPY55" s="1097"/>
      <c r="HPZ55" s="1097"/>
      <c r="HQA55" s="1097"/>
      <c r="HQB55" s="1097"/>
      <c r="HQC55" s="1097"/>
      <c r="HQD55" s="1097"/>
      <c r="HQE55" s="1097"/>
      <c r="HQF55" s="1097"/>
      <c r="HQG55" s="1097"/>
      <c r="HQH55" s="1097"/>
      <c r="HQI55" s="1097"/>
      <c r="HQJ55" s="1097"/>
      <c r="HQK55" s="1097"/>
      <c r="HQL55" s="1097"/>
      <c r="HQM55" s="1097"/>
      <c r="HQN55" s="1097"/>
      <c r="HQO55" s="1097"/>
      <c r="HQP55" s="1097"/>
      <c r="HQQ55" s="1097"/>
      <c r="HQR55" s="1097"/>
      <c r="HQS55" s="1097"/>
      <c r="HQT55" s="1097"/>
      <c r="HQU55" s="1097"/>
      <c r="HQV55" s="1097"/>
      <c r="HQW55" s="1097"/>
      <c r="HQX55" s="1097"/>
      <c r="HQY55" s="1097"/>
      <c r="HQZ55" s="1097"/>
      <c r="HRA55" s="1097"/>
      <c r="HRB55" s="1097"/>
      <c r="HRC55" s="1097"/>
      <c r="HRD55" s="1097"/>
      <c r="HRE55" s="1097"/>
      <c r="HRF55" s="1097"/>
      <c r="HRG55" s="1097"/>
      <c r="HRH55" s="1097"/>
      <c r="HRI55" s="1097"/>
      <c r="HRJ55" s="1097"/>
      <c r="HRK55" s="1097"/>
      <c r="HRL55" s="1097"/>
      <c r="HRM55" s="1097"/>
      <c r="HRN55" s="1097"/>
      <c r="HRO55" s="1097"/>
      <c r="HRP55" s="1097"/>
      <c r="HRQ55" s="1097"/>
      <c r="HRR55" s="1097"/>
      <c r="HRS55" s="1097"/>
      <c r="HRT55" s="1097"/>
      <c r="HRU55" s="1097"/>
      <c r="HRV55" s="1097"/>
      <c r="HRW55" s="1097"/>
      <c r="HRX55" s="1097"/>
      <c r="HRY55" s="1097"/>
      <c r="HRZ55" s="1097"/>
      <c r="HSA55" s="1097"/>
      <c r="HSB55" s="1097"/>
      <c r="HSC55" s="1097"/>
      <c r="HSD55" s="1097"/>
      <c r="HSE55" s="1097"/>
      <c r="HSF55" s="1097"/>
      <c r="HSG55" s="1097"/>
      <c r="HSH55" s="1097"/>
      <c r="HSI55" s="1097"/>
      <c r="HSJ55" s="1097"/>
      <c r="HSK55" s="1097"/>
      <c r="HSL55" s="1097"/>
      <c r="HSM55" s="1097"/>
      <c r="HSN55" s="1097"/>
      <c r="HSO55" s="1097"/>
      <c r="HSP55" s="1097"/>
      <c r="HSQ55" s="1097"/>
      <c r="HSR55" s="1097"/>
      <c r="HSS55" s="1097"/>
      <c r="HST55" s="1097"/>
      <c r="HSU55" s="1097"/>
      <c r="HSV55" s="1097"/>
      <c r="HSW55" s="1097"/>
      <c r="HSX55" s="1097"/>
      <c r="HSY55" s="1097"/>
      <c r="HSZ55" s="1097"/>
      <c r="HTA55" s="1097"/>
      <c r="HTB55" s="1097"/>
      <c r="HTC55" s="1097"/>
      <c r="HTD55" s="1097"/>
      <c r="HTE55" s="1097"/>
      <c r="HTF55" s="1097"/>
      <c r="HTG55" s="1097"/>
      <c r="HTH55" s="1097"/>
      <c r="HTI55" s="1097"/>
      <c r="HTJ55" s="1097"/>
      <c r="HTK55" s="1097"/>
      <c r="HTL55" s="1097"/>
      <c r="HTM55" s="1097"/>
      <c r="HTN55" s="1097"/>
      <c r="HTO55" s="1097"/>
      <c r="HTP55" s="1097"/>
      <c r="HTQ55" s="1097"/>
      <c r="HTR55" s="1097"/>
      <c r="HTS55" s="1097"/>
      <c r="HTT55" s="1097"/>
      <c r="HTU55" s="1097"/>
      <c r="HTV55" s="1097"/>
      <c r="HTW55" s="1097"/>
      <c r="HTX55" s="1097"/>
      <c r="HTY55" s="1097"/>
      <c r="HTZ55" s="1097"/>
      <c r="HUA55" s="1097"/>
      <c r="HUB55" s="1097"/>
      <c r="HUC55" s="1097"/>
      <c r="HUD55" s="1097"/>
      <c r="HUE55" s="1097"/>
      <c r="HUF55" s="1097"/>
      <c r="HUG55" s="1097"/>
      <c r="HUH55" s="1097"/>
      <c r="HUI55" s="1097"/>
      <c r="HUJ55" s="1097"/>
      <c r="HUK55" s="1097"/>
      <c r="HUL55" s="1097"/>
      <c r="HUM55" s="1097"/>
      <c r="HUN55" s="1097"/>
      <c r="HUO55" s="1097"/>
      <c r="HUP55" s="1097"/>
      <c r="HUQ55" s="1097"/>
      <c r="HUR55" s="1097"/>
      <c r="HUS55" s="1097"/>
      <c r="HUT55" s="1097"/>
      <c r="HUU55" s="1097"/>
      <c r="HUV55" s="1097"/>
      <c r="HUW55" s="1097"/>
      <c r="HUX55" s="1097"/>
      <c r="HUY55" s="1097"/>
      <c r="HUZ55" s="1097"/>
      <c r="HVA55" s="1097"/>
      <c r="HVB55" s="1097"/>
      <c r="HVC55" s="1097"/>
      <c r="HVD55" s="1097"/>
      <c r="HVE55" s="1097"/>
      <c r="HVF55" s="1097"/>
      <c r="HVG55" s="1097"/>
      <c r="HVH55" s="1097"/>
      <c r="HVI55" s="1097"/>
      <c r="HVJ55" s="1097"/>
      <c r="HVK55" s="1097"/>
      <c r="HVL55" s="1097"/>
      <c r="HVM55" s="1097"/>
      <c r="HVN55" s="1097"/>
      <c r="HVO55" s="1097"/>
      <c r="HVP55" s="1097"/>
      <c r="HVQ55" s="1097"/>
      <c r="HVR55" s="1097"/>
      <c r="HVS55" s="1097"/>
      <c r="HVT55" s="1097"/>
      <c r="HVU55" s="1097"/>
      <c r="HVV55" s="1097"/>
      <c r="HVW55" s="1097"/>
      <c r="HVX55" s="1097"/>
      <c r="HVY55" s="1097"/>
      <c r="HVZ55" s="1097"/>
      <c r="HWA55" s="1097"/>
      <c r="HWB55" s="1097"/>
      <c r="HWC55" s="1097"/>
      <c r="HWD55" s="1097"/>
      <c r="HWE55" s="1097"/>
      <c r="HWF55" s="1097"/>
      <c r="HWG55" s="1097"/>
      <c r="HWH55" s="1097"/>
      <c r="HWI55" s="1097"/>
      <c r="HWJ55" s="1097"/>
      <c r="HWK55" s="1097"/>
      <c r="HWL55" s="1097"/>
      <c r="HWM55" s="1097"/>
      <c r="HWN55" s="1097"/>
      <c r="HWO55" s="1097"/>
      <c r="HWP55" s="1097"/>
      <c r="HWQ55" s="1097"/>
      <c r="HWR55" s="1097"/>
      <c r="HWS55" s="1097"/>
      <c r="HWT55" s="1097"/>
      <c r="HWU55" s="1097"/>
      <c r="HWV55" s="1097"/>
      <c r="HWW55" s="1097"/>
      <c r="HWX55" s="1097"/>
      <c r="HWY55" s="1097"/>
      <c r="HWZ55" s="1097"/>
      <c r="HXA55" s="1097"/>
      <c r="HXB55" s="1097"/>
      <c r="HXC55" s="1097"/>
      <c r="HXD55" s="1097"/>
      <c r="HXE55" s="1097"/>
      <c r="HXF55" s="1097"/>
      <c r="HXG55" s="1097"/>
      <c r="HXH55" s="1097"/>
      <c r="HXI55" s="1097"/>
      <c r="HXJ55" s="1097"/>
      <c r="HXK55" s="1097"/>
      <c r="HXL55" s="1097"/>
      <c r="HXM55" s="1097"/>
      <c r="HXN55" s="1097"/>
      <c r="HXO55" s="1097"/>
      <c r="HXP55" s="1097"/>
      <c r="HXQ55" s="1097"/>
      <c r="HXR55" s="1097"/>
      <c r="HXS55" s="1097"/>
      <c r="HXT55" s="1097"/>
      <c r="HXU55" s="1097"/>
      <c r="HXV55" s="1097"/>
      <c r="HXW55" s="1097"/>
      <c r="HXX55" s="1097"/>
      <c r="HXY55" s="1097"/>
      <c r="HXZ55" s="1097"/>
      <c r="HYA55" s="1097"/>
      <c r="HYB55" s="1097"/>
      <c r="HYC55" s="1097"/>
      <c r="HYD55" s="1097"/>
      <c r="HYE55" s="1097"/>
      <c r="HYF55" s="1097"/>
      <c r="HYG55" s="1097"/>
      <c r="HYH55" s="1097"/>
      <c r="HYI55" s="1097"/>
      <c r="HYJ55" s="1097"/>
      <c r="HYK55" s="1097"/>
      <c r="HYL55" s="1097"/>
      <c r="HYM55" s="1097"/>
      <c r="HYN55" s="1097"/>
      <c r="HYO55" s="1097"/>
      <c r="HYP55" s="1097"/>
      <c r="HYQ55" s="1097"/>
      <c r="HYR55" s="1097"/>
      <c r="HYS55" s="1097"/>
      <c r="HYT55" s="1097"/>
      <c r="HYU55" s="1097"/>
      <c r="HYV55" s="1097"/>
      <c r="HYW55" s="1097"/>
      <c r="HYX55" s="1097"/>
      <c r="HYY55" s="1097"/>
      <c r="HYZ55" s="1097"/>
      <c r="HZA55" s="1097"/>
      <c r="HZB55" s="1097"/>
      <c r="HZC55" s="1097"/>
      <c r="HZD55" s="1097"/>
      <c r="HZE55" s="1097"/>
      <c r="HZF55" s="1097"/>
      <c r="HZG55" s="1097"/>
      <c r="HZH55" s="1097"/>
      <c r="HZI55" s="1097"/>
      <c r="HZJ55" s="1097"/>
      <c r="HZK55" s="1097"/>
      <c r="HZL55" s="1097"/>
      <c r="HZM55" s="1097"/>
      <c r="HZN55" s="1097"/>
      <c r="HZO55" s="1097"/>
      <c r="HZP55" s="1097"/>
      <c r="HZQ55" s="1097"/>
      <c r="HZR55" s="1097"/>
      <c r="HZS55" s="1097"/>
      <c r="HZT55" s="1097"/>
      <c r="HZU55" s="1097"/>
      <c r="HZV55" s="1097"/>
      <c r="HZW55" s="1097"/>
      <c r="HZX55" s="1097"/>
      <c r="HZY55" s="1097"/>
      <c r="HZZ55" s="1097"/>
      <c r="IAA55" s="1097"/>
      <c r="IAB55" s="1097"/>
      <c r="IAC55" s="1097"/>
      <c r="IAD55" s="1097"/>
      <c r="IAE55" s="1097"/>
      <c r="IAF55" s="1097"/>
      <c r="IAG55" s="1097"/>
      <c r="IAH55" s="1097"/>
      <c r="IAI55" s="1097"/>
      <c r="IAJ55" s="1097"/>
      <c r="IAK55" s="1097"/>
      <c r="IAL55" s="1097"/>
      <c r="IAM55" s="1097"/>
      <c r="IAN55" s="1097"/>
      <c r="IAO55" s="1097"/>
      <c r="IAP55" s="1097"/>
      <c r="IAQ55" s="1097"/>
      <c r="IAR55" s="1097"/>
      <c r="IAS55" s="1097"/>
      <c r="IAT55" s="1097"/>
      <c r="IAU55" s="1097"/>
      <c r="IAV55" s="1097"/>
      <c r="IAW55" s="1097"/>
      <c r="IAX55" s="1097"/>
      <c r="IAY55" s="1097"/>
      <c r="IAZ55" s="1097"/>
      <c r="IBA55" s="1097"/>
      <c r="IBB55" s="1097"/>
      <c r="IBC55" s="1097"/>
      <c r="IBD55" s="1097"/>
      <c r="IBE55" s="1097"/>
      <c r="IBO55" s="1097"/>
      <c r="IBP55" s="1097"/>
      <c r="IBQ55" s="1097"/>
      <c r="IBR55" s="1097"/>
      <c r="IBS55" s="1097"/>
      <c r="IBT55" s="1097"/>
      <c r="IBU55" s="1097"/>
      <c r="IBV55" s="1097"/>
      <c r="IBW55" s="1097"/>
      <c r="IBX55" s="1097"/>
      <c r="IBY55" s="1097"/>
      <c r="IBZ55" s="1097"/>
      <c r="ICA55" s="1097"/>
      <c r="ICB55" s="1097"/>
      <c r="ICC55" s="1097"/>
      <c r="ICD55" s="1097"/>
      <c r="ICE55" s="1097"/>
      <c r="ICF55" s="1097"/>
      <c r="ICG55" s="1097"/>
      <c r="ICH55" s="1097"/>
      <c r="ICI55" s="1097"/>
      <c r="ICJ55" s="1097"/>
      <c r="ICK55" s="1097"/>
      <c r="ICL55" s="1097"/>
      <c r="ICM55" s="1097"/>
      <c r="ICN55" s="1097"/>
      <c r="ICO55" s="1097"/>
      <c r="ICP55" s="1097"/>
      <c r="ICQ55" s="1097"/>
      <c r="ICR55" s="1097"/>
      <c r="ICS55" s="1097"/>
      <c r="ICT55" s="1097"/>
      <c r="ICU55" s="1097"/>
      <c r="ICV55" s="1097"/>
      <c r="ICW55" s="1097"/>
      <c r="ICX55" s="1097"/>
      <c r="ICY55" s="1097"/>
      <c r="ICZ55" s="1097"/>
      <c r="IDA55" s="1097"/>
      <c r="IDB55" s="1097"/>
      <c r="IDC55" s="1097"/>
      <c r="IDD55" s="1097"/>
      <c r="IDE55" s="1097"/>
      <c r="IDF55" s="1097"/>
      <c r="IDG55" s="1097"/>
      <c r="IDH55" s="1097"/>
      <c r="IDI55" s="1097"/>
      <c r="IDJ55" s="1097"/>
      <c r="IDK55" s="1097"/>
      <c r="IDL55" s="1097"/>
      <c r="IDM55" s="1097"/>
      <c r="IDN55" s="1097"/>
      <c r="IDO55" s="1097"/>
      <c r="IDP55" s="1097"/>
      <c r="IDQ55" s="1097"/>
      <c r="IDR55" s="1097"/>
      <c r="IDS55" s="1097"/>
      <c r="IDT55" s="1097"/>
      <c r="IDU55" s="1097"/>
      <c r="IDV55" s="1097"/>
      <c r="IDW55" s="1097"/>
      <c r="IDX55" s="1097"/>
      <c r="IDY55" s="1097"/>
      <c r="IDZ55" s="1097"/>
      <c r="IEA55" s="1097"/>
      <c r="IEB55" s="1097"/>
      <c r="IEC55" s="1097"/>
      <c r="IED55" s="1097"/>
      <c r="IEE55" s="1097"/>
      <c r="IEF55" s="1097"/>
      <c r="IEG55" s="1097"/>
      <c r="IEH55" s="1097"/>
      <c r="IEI55" s="1097"/>
      <c r="IEJ55" s="1097"/>
      <c r="IEK55" s="1097"/>
      <c r="IEL55" s="1097"/>
      <c r="IEM55" s="1097"/>
      <c r="IEN55" s="1097"/>
      <c r="IEO55" s="1097"/>
      <c r="IEP55" s="1097"/>
      <c r="IEQ55" s="1097"/>
      <c r="IER55" s="1097"/>
      <c r="IES55" s="1097"/>
      <c r="IET55" s="1097"/>
      <c r="IEU55" s="1097"/>
      <c r="IEV55" s="1097"/>
      <c r="IEW55" s="1097"/>
      <c r="IEX55" s="1097"/>
      <c r="IEY55" s="1097"/>
      <c r="IEZ55" s="1097"/>
      <c r="IFA55" s="1097"/>
      <c r="IFB55" s="1097"/>
      <c r="IFC55" s="1097"/>
      <c r="IFD55" s="1097"/>
      <c r="IFE55" s="1097"/>
      <c r="IFF55" s="1097"/>
      <c r="IFG55" s="1097"/>
      <c r="IFH55" s="1097"/>
      <c r="IFI55" s="1097"/>
      <c r="IFJ55" s="1097"/>
      <c r="IFK55" s="1097"/>
      <c r="IFL55" s="1097"/>
      <c r="IFM55" s="1097"/>
      <c r="IFN55" s="1097"/>
      <c r="IFO55" s="1097"/>
      <c r="IFP55" s="1097"/>
      <c r="IFQ55" s="1097"/>
      <c r="IFR55" s="1097"/>
      <c r="IFS55" s="1097"/>
      <c r="IFT55" s="1097"/>
      <c r="IFU55" s="1097"/>
      <c r="IFV55" s="1097"/>
      <c r="IFW55" s="1097"/>
      <c r="IFX55" s="1097"/>
      <c r="IFY55" s="1097"/>
      <c r="IFZ55" s="1097"/>
      <c r="IGA55" s="1097"/>
      <c r="IGB55" s="1097"/>
      <c r="IGC55" s="1097"/>
      <c r="IGD55" s="1097"/>
      <c r="IGE55" s="1097"/>
      <c r="IGF55" s="1097"/>
      <c r="IGG55" s="1097"/>
      <c r="IGH55" s="1097"/>
      <c r="IGI55" s="1097"/>
      <c r="IGJ55" s="1097"/>
      <c r="IGK55" s="1097"/>
      <c r="IGL55" s="1097"/>
      <c r="IGM55" s="1097"/>
      <c r="IGN55" s="1097"/>
      <c r="IGO55" s="1097"/>
      <c r="IGP55" s="1097"/>
      <c r="IGQ55" s="1097"/>
      <c r="IGR55" s="1097"/>
      <c r="IGS55" s="1097"/>
      <c r="IGT55" s="1097"/>
      <c r="IGU55" s="1097"/>
      <c r="IGV55" s="1097"/>
      <c r="IGW55" s="1097"/>
      <c r="IGX55" s="1097"/>
      <c r="IGY55" s="1097"/>
      <c r="IGZ55" s="1097"/>
      <c r="IHA55" s="1097"/>
      <c r="IHB55" s="1097"/>
      <c r="IHC55" s="1097"/>
      <c r="IHD55" s="1097"/>
      <c r="IHE55" s="1097"/>
      <c r="IHF55" s="1097"/>
      <c r="IHG55" s="1097"/>
      <c r="IHH55" s="1097"/>
      <c r="IHI55" s="1097"/>
      <c r="IHJ55" s="1097"/>
      <c r="IHK55" s="1097"/>
      <c r="IHL55" s="1097"/>
      <c r="IHM55" s="1097"/>
      <c r="IHN55" s="1097"/>
      <c r="IHO55" s="1097"/>
      <c r="IHP55" s="1097"/>
      <c r="IHQ55" s="1097"/>
      <c r="IHR55" s="1097"/>
      <c r="IHS55" s="1097"/>
      <c r="IHT55" s="1097"/>
      <c r="IHU55" s="1097"/>
      <c r="IHV55" s="1097"/>
      <c r="IHW55" s="1097"/>
      <c r="IHX55" s="1097"/>
      <c r="IHY55" s="1097"/>
      <c r="IHZ55" s="1097"/>
      <c r="IIA55" s="1097"/>
      <c r="IIB55" s="1097"/>
      <c r="IIC55" s="1097"/>
      <c r="IID55" s="1097"/>
      <c r="IIE55" s="1097"/>
      <c r="IIF55" s="1097"/>
      <c r="IIG55" s="1097"/>
      <c r="IIH55" s="1097"/>
      <c r="III55" s="1097"/>
      <c r="IIJ55" s="1097"/>
      <c r="IIK55" s="1097"/>
      <c r="IIL55" s="1097"/>
      <c r="IIM55" s="1097"/>
      <c r="IIN55" s="1097"/>
      <c r="IIO55" s="1097"/>
      <c r="IIP55" s="1097"/>
      <c r="IIQ55" s="1097"/>
      <c r="IIR55" s="1097"/>
      <c r="IIS55" s="1097"/>
      <c r="IIT55" s="1097"/>
      <c r="IIU55" s="1097"/>
      <c r="IIV55" s="1097"/>
      <c r="IIW55" s="1097"/>
      <c r="IIX55" s="1097"/>
      <c r="IIY55" s="1097"/>
      <c r="IIZ55" s="1097"/>
      <c r="IJA55" s="1097"/>
      <c r="IJB55" s="1097"/>
      <c r="IJC55" s="1097"/>
      <c r="IJD55" s="1097"/>
      <c r="IJE55" s="1097"/>
      <c r="IJF55" s="1097"/>
      <c r="IJG55" s="1097"/>
      <c r="IJH55" s="1097"/>
      <c r="IJI55" s="1097"/>
      <c r="IJJ55" s="1097"/>
      <c r="IJK55" s="1097"/>
      <c r="IJL55" s="1097"/>
      <c r="IJM55" s="1097"/>
      <c r="IJN55" s="1097"/>
      <c r="IJO55" s="1097"/>
      <c r="IJP55" s="1097"/>
      <c r="IJQ55" s="1097"/>
      <c r="IJR55" s="1097"/>
      <c r="IJS55" s="1097"/>
      <c r="IJT55" s="1097"/>
      <c r="IJU55" s="1097"/>
      <c r="IJV55" s="1097"/>
      <c r="IJW55" s="1097"/>
      <c r="IJX55" s="1097"/>
      <c r="IJY55" s="1097"/>
      <c r="IJZ55" s="1097"/>
      <c r="IKA55" s="1097"/>
      <c r="IKB55" s="1097"/>
      <c r="IKC55" s="1097"/>
      <c r="IKD55" s="1097"/>
      <c r="IKE55" s="1097"/>
      <c r="IKF55" s="1097"/>
      <c r="IKG55" s="1097"/>
      <c r="IKH55" s="1097"/>
      <c r="IKI55" s="1097"/>
      <c r="IKJ55" s="1097"/>
      <c r="IKK55" s="1097"/>
      <c r="IKL55" s="1097"/>
      <c r="IKM55" s="1097"/>
      <c r="IKN55" s="1097"/>
      <c r="IKO55" s="1097"/>
      <c r="IKP55" s="1097"/>
      <c r="IKQ55" s="1097"/>
      <c r="IKR55" s="1097"/>
      <c r="IKS55" s="1097"/>
      <c r="IKT55" s="1097"/>
      <c r="IKU55" s="1097"/>
      <c r="IKV55" s="1097"/>
      <c r="IKW55" s="1097"/>
      <c r="IKX55" s="1097"/>
      <c r="IKY55" s="1097"/>
      <c r="IKZ55" s="1097"/>
      <c r="ILA55" s="1097"/>
      <c r="ILB55" s="1097"/>
      <c r="ILC55" s="1097"/>
      <c r="ILD55" s="1097"/>
      <c r="ILE55" s="1097"/>
      <c r="ILF55" s="1097"/>
      <c r="ILG55" s="1097"/>
      <c r="ILH55" s="1097"/>
      <c r="ILI55" s="1097"/>
      <c r="ILJ55" s="1097"/>
      <c r="ILK55" s="1097"/>
      <c r="ILL55" s="1097"/>
      <c r="ILM55" s="1097"/>
      <c r="ILN55" s="1097"/>
      <c r="ILO55" s="1097"/>
      <c r="ILP55" s="1097"/>
      <c r="ILQ55" s="1097"/>
      <c r="ILR55" s="1097"/>
      <c r="ILS55" s="1097"/>
      <c r="ILT55" s="1097"/>
      <c r="ILU55" s="1097"/>
      <c r="ILV55" s="1097"/>
      <c r="ILW55" s="1097"/>
      <c r="ILX55" s="1097"/>
      <c r="ILY55" s="1097"/>
      <c r="ILZ55" s="1097"/>
      <c r="IMA55" s="1097"/>
      <c r="IMB55" s="1097"/>
      <c r="IMC55" s="1097"/>
      <c r="IMD55" s="1097"/>
      <c r="IME55" s="1097"/>
      <c r="IMF55" s="1097"/>
      <c r="IMG55" s="1097"/>
      <c r="IMH55" s="1097"/>
      <c r="IMI55" s="1097"/>
      <c r="IMJ55" s="1097"/>
      <c r="IMK55" s="1097"/>
      <c r="IML55" s="1097"/>
      <c r="IMM55" s="1097"/>
      <c r="IMN55" s="1097"/>
      <c r="IMO55" s="1097"/>
      <c r="IMP55" s="1097"/>
      <c r="IMQ55" s="1097"/>
      <c r="IMR55" s="1097"/>
      <c r="IMS55" s="1097"/>
      <c r="IMT55" s="1097"/>
      <c r="IMU55" s="1097"/>
      <c r="IMV55" s="1097"/>
      <c r="IMW55" s="1097"/>
      <c r="IMX55" s="1097"/>
      <c r="IMY55" s="1097"/>
      <c r="IMZ55" s="1097"/>
      <c r="INA55" s="1097"/>
      <c r="INB55" s="1097"/>
      <c r="INC55" s="1097"/>
      <c r="IND55" s="1097"/>
      <c r="INE55" s="1097"/>
      <c r="INF55" s="1097"/>
      <c r="ING55" s="1097"/>
      <c r="INH55" s="1097"/>
      <c r="INI55" s="1097"/>
      <c r="INJ55" s="1097"/>
      <c r="INK55" s="1097"/>
      <c r="INL55" s="1097"/>
      <c r="INM55" s="1097"/>
      <c r="INN55" s="1097"/>
      <c r="INO55" s="1097"/>
      <c r="INP55" s="1097"/>
      <c r="INQ55" s="1097"/>
      <c r="INR55" s="1097"/>
      <c r="INS55" s="1097"/>
      <c r="INT55" s="1097"/>
      <c r="INU55" s="1097"/>
      <c r="INV55" s="1097"/>
      <c r="INW55" s="1097"/>
      <c r="INX55" s="1097"/>
      <c r="INY55" s="1097"/>
      <c r="INZ55" s="1097"/>
      <c r="IOA55" s="1097"/>
      <c r="IOB55" s="1097"/>
      <c r="IOC55" s="1097"/>
      <c r="IOD55" s="1097"/>
      <c r="IOE55" s="1097"/>
      <c r="IOF55" s="1097"/>
      <c r="IOG55" s="1097"/>
      <c r="IOH55" s="1097"/>
      <c r="IOI55" s="1097"/>
      <c r="IOJ55" s="1097"/>
      <c r="IOK55" s="1097"/>
      <c r="IOL55" s="1097"/>
      <c r="IOM55" s="1097"/>
      <c r="ION55" s="1097"/>
      <c r="IOO55" s="1097"/>
      <c r="IOP55" s="1097"/>
      <c r="IOQ55" s="1097"/>
      <c r="IOR55" s="1097"/>
      <c r="IOS55" s="1097"/>
      <c r="IOT55" s="1097"/>
      <c r="IOU55" s="1097"/>
      <c r="IOV55" s="1097"/>
      <c r="IOW55" s="1097"/>
      <c r="IOX55" s="1097"/>
      <c r="IOY55" s="1097"/>
      <c r="IOZ55" s="1097"/>
      <c r="IPA55" s="1097"/>
      <c r="IPB55" s="1097"/>
      <c r="IPC55" s="1097"/>
      <c r="IPD55" s="1097"/>
      <c r="IPE55" s="1097"/>
      <c r="IPF55" s="1097"/>
      <c r="IPG55" s="1097"/>
      <c r="IPH55" s="1097"/>
      <c r="IPI55" s="1097"/>
      <c r="IPJ55" s="1097"/>
      <c r="IPK55" s="1097"/>
      <c r="IPL55" s="1097"/>
      <c r="IPM55" s="1097"/>
      <c r="IPN55" s="1097"/>
      <c r="IPO55" s="1097"/>
      <c r="IPP55" s="1097"/>
      <c r="IPQ55" s="1097"/>
      <c r="IPR55" s="1097"/>
      <c r="IPS55" s="1097"/>
      <c r="IPT55" s="1097"/>
      <c r="IPU55" s="1097"/>
      <c r="IPV55" s="1097"/>
      <c r="IPW55" s="1097"/>
      <c r="IPX55" s="1097"/>
      <c r="IPY55" s="1097"/>
      <c r="IPZ55" s="1097"/>
      <c r="IQA55" s="1097"/>
      <c r="IQB55" s="1097"/>
      <c r="IQC55" s="1097"/>
      <c r="IQD55" s="1097"/>
      <c r="IQE55" s="1097"/>
      <c r="IQF55" s="1097"/>
      <c r="IQG55" s="1097"/>
      <c r="IQH55" s="1097"/>
      <c r="IQI55" s="1097"/>
      <c r="IQJ55" s="1097"/>
      <c r="IQK55" s="1097"/>
      <c r="IQL55" s="1097"/>
      <c r="IQM55" s="1097"/>
      <c r="IQN55" s="1097"/>
      <c r="IQO55" s="1097"/>
      <c r="IQP55" s="1097"/>
      <c r="IQQ55" s="1097"/>
      <c r="IQR55" s="1097"/>
      <c r="IQS55" s="1097"/>
      <c r="IQT55" s="1097"/>
      <c r="IQU55" s="1097"/>
      <c r="IQV55" s="1097"/>
      <c r="IQW55" s="1097"/>
      <c r="IQX55" s="1097"/>
      <c r="IQY55" s="1097"/>
      <c r="IQZ55" s="1097"/>
      <c r="IRA55" s="1097"/>
      <c r="IRB55" s="1097"/>
      <c r="IRC55" s="1097"/>
      <c r="IRD55" s="1097"/>
      <c r="IRE55" s="1097"/>
      <c r="IRF55" s="1097"/>
      <c r="IRG55" s="1097"/>
      <c r="IRH55" s="1097"/>
      <c r="IRI55" s="1097"/>
      <c r="IRJ55" s="1097"/>
      <c r="IRK55" s="1097"/>
      <c r="IRL55" s="1097"/>
      <c r="IRM55" s="1097"/>
      <c r="IRN55" s="1097"/>
      <c r="IRO55" s="1097"/>
      <c r="IRP55" s="1097"/>
      <c r="IRQ55" s="1097"/>
      <c r="IRR55" s="1097"/>
      <c r="IRS55" s="1097"/>
      <c r="IRT55" s="1097"/>
      <c r="IRU55" s="1097"/>
      <c r="IRV55" s="1097"/>
      <c r="IRW55" s="1097"/>
      <c r="IRX55" s="1097"/>
      <c r="IRY55" s="1097"/>
      <c r="IRZ55" s="1097"/>
      <c r="ISA55" s="1097"/>
      <c r="ISB55" s="1097"/>
      <c r="ISC55" s="1097"/>
      <c r="ISD55" s="1097"/>
      <c r="ISE55" s="1097"/>
      <c r="ISF55" s="1097"/>
      <c r="ISG55" s="1097"/>
      <c r="ISH55" s="1097"/>
      <c r="ISI55" s="1097"/>
      <c r="ISJ55" s="1097"/>
      <c r="ISK55" s="1097"/>
      <c r="ISL55" s="1097"/>
      <c r="ISM55" s="1097"/>
      <c r="ISN55" s="1097"/>
      <c r="ISO55" s="1097"/>
      <c r="ISP55" s="1097"/>
      <c r="ISQ55" s="1097"/>
      <c r="ISR55" s="1097"/>
      <c r="ISS55" s="1097"/>
      <c r="IST55" s="1097"/>
      <c r="ISU55" s="1097"/>
      <c r="ISV55" s="1097"/>
      <c r="ISW55" s="1097"/>
      <c r="ISX55" s="1097"/>
      <c r="ISY55" s="1097"/>
      <c r="ISZ55" s="1097"/>
      <c r="ITA55" s="1097"/>
      <c r="ITB55" s="1097"/>
      <c r="ITC55" s="1097"/>
      <c r="ITD55" s="1097"/>
      <c r="ITE55" s="1097"/>
      <c r="ITF55" s="1097"/>
      <c r="ITG55" s="1097"/>
      <c r="ITH55" s="1097"/>
      <c r="ITI55" s="1097"/>
      <c r="ITJ55" s="1097"/>
      <c r="ITK55" s="1097"/>
      <c r="ITL55" s="1097"/>
      <c r="ITM55" s="1097"/>
      <c r="ITN55" s="1097"/>
      <c r="ITO55" s="1097"/>
      <c r="ITP55" s="1097"/>
      <c r="ITQ55" s="1097"/>
      <c r="ITR55" s="1097"/>
      <c r="ITS55" s="1097"/>
      <c r="ITT55" s="1097"/>
      <c r="ITU55" s="1097"/>
      <c r="ITV55" s="1097"/>
      <c r="ITW55" s="1097"/>
      <c r="ITX55" s="1097"/>
      <c r="ITY55" s="1097"/>
      <c r="ITZ55" s="1097"/>
      <c r="IUA55" s="1097"/>
      <c r="IUB55" s="1097"/>
      <c r="IUC55" s="1097"/>
      <c r="IUD55" s="1097"/>
      <c r="IUE55" s="1097"/>
      <c r="IUF55" s="1097"/>
      <c r="IUG55" s="1097"/>
      <c r="IUH55" s="1097"/>
      <c r="IUI55" s="1097"/>
      <c r="IUJ55" s="1097"/>
      <c r="IUK55" s="1097"/>
      <c r="IUL55" s="1097"/>
      <c r="IUM55" s="1097"/>
      <c r="IUN55" s="1097"/>
      <c r="IUO55" s="1097"/>
      <c r="IUP55" s="1097"/>
      <c r="IUQ55" s="1097"/>
      <c r="IUR55" s="1097"/>
      <c r="IUS55" s="1097"/>
      <c r="IUT55" s="1097"/>
      <c r="IUU55" s="1097"/>
      <c r="IUV55" s="1097"/>
      <c r="IUW55" s="1097"/>
      <c r="IUX55" s="1097"/>
      <c r="IUY55" s="1097"/>
      <c r="IUZ55" s="1097"/>
      <c r="IVA55" s="1097"/>
      <c r="IVB55" s="1097"/>
      <c r="IVC55" s="1097"/>
      <c r="IVD55" s="1097"/>
      <c r="IVE55" s="1097"/>
      <c r="IVF55" s="1097"/>
      <c r="IVG55" s="1097"/>
      <c r="IVH55" s="1097"/>
      <c r="IVI55" s="1097"/>
      <c r="IVJ55" s="1097"/>
      <c r="IVK55" s="1097"/>
      <c r="IVL55" s="1097"/>
      <c r="IVM55" s="1097"/>
      <c r="IVN55" s="1097"/>
      <c r="IVO55" s="1097"/>
      <c r="IVP55" s="1097"/>
      <c r="IVQ55" s="1097"/>
      <c r="IVR55" s="1097"/>
      <c r="IVS55" s="1097"/>
      <c r="IVT55" s="1097"/>
      <c r="IVU55" s="1097"/>
      <c r="IVV55" s="1097"/>
      <c r="IVW55" s="1097"/>
      <c r="IVX55" s="1097"/>
      <c r="IVY55" s="1097"/>
      <c r="IVZ55" s="1097"/>
      <c r="IWA55" s="1097"/>
      <c r="IWB55" s="1097"/>
      <c r="IWC55" s="1097"/>
      <c r="IWD55" s="1097"/>
      <c r="IWE55" s="1097"/>
      <c r="IWF55" s="1097"/>
      <c r="IWG55" s="1097"/>
      <c r="IWH55" s="1097"/>
      <c r="IWI55" s="1097"/>
      <c r="IWJ55" s="1097"/>
      <c r="IWK55" s="1097"/>
      <c r="IWL55" s="1097"/>
      <c r="IWM55" s="1097"/>
      <c r="IWN55" s="1097"/>
      <c r="IWO55" s="1097"/>
      <c r="IWP55" s="1097"/>
      <c r="IWQ55" s="1097"/>
      <c r="IWR55" s="1097"/>
      <c r="IWS55" s="1097"/>
      <c r="IWT55" s="1097"/>
      <c r="IWU55" s="1097"/>
      <c r="IWV55" s="1097"/>
      <c r="IWW55" s="1097"/>
      <c r="IWX55" s="1097"/>
      <c r="IWY55" s="1097"/>
      <c r="IWZ55" s="1097"/>
      <c r="IXA55" s="1097"/>
      <c r="IXB55" s="1097"/>
      <c r="IXC55" s="1097"/>
      <c r="IXD55" s="1097"/>
      <c r="IXE55" s="1097"/>
      <c r="IXF55" s="1097"/>
      <c r="IXG55" s="1097"/>
      <c r="IXH55" s="1097"/>
      <c r="IXI55" s="1097"/>
      <c r="IXJ55" s="1097"/>
      <c r="IXK55" s="1097"/>
      <c r="IXL55" s="1097"/>
      <c r="IXM55" s="1097"/>
      <c r="IXN55" s="1097"/>
      <c r="IXO55" s="1097"/>
      <c r="IXP55" s="1097"/>
      <c r="IXQ55" s="1097"/>
      <c r="IXR55" s="1097"/>
      <c r="IXS55" s="1097"/>
      <c r="IXT55" s="1097"/>
      <c r="IXU55" s="1097"/>
      <c r="IXV55" s="1097"/>
      <c r="IXW55" s="1097"/>
      <c r="IXX55" s="1097"/>
      <c r="IXY55" s="1097"/>
      <c r="IXZ55" s="1097"/>
      <c r="IYA55" s="1097"/>
      <c r="IYB55" s="1097"/>
      <c r="IYC55" s="1097"/>
      <c r="IYD55" s="1097"/>
      <c r="IYE55" s="1097"/>
      <c r="IYF55" s="1097"/>
      <c r="IYG55" s="1097"/>
      <c r="IYH55" s="1097"/>
      <c r="IYI55" s="1097"/>
      <c r="IYJ55" s="1097"/>
      <c r="IYK55" s="1097"/>
      <c r="IYL55" s="1097"/>
      <c r="IYM55" s="1097"/>
      <c r="IYN55" s="1097"/>
      <c r="IYO55" s="1097"/>
      <c r="IYP55" s="1097"/>
      <c r="IYQ55" s="1097"/>
      <c r="IYR55" s="1097"/>
      <c r="IYS55" s="1097"/>
      <c r="IYT55" s="1097"/>
      <c r="IYU55" s="1097"/>
      <c r="IYV55" s="1097"/>
      <c r="IYW55" s="1097"/>
      <c r="IYX55" s="1097"/>
      <c r="IYY55" s="1097"/>
      <c r="IYZ55" s="1097"/>
      <c r="IZA55" s="1097"/>
      <c r="IZB55" s="1097"/>
      <c r="IZC55" s="1097"/>
      <c r="IZD55" s="1097"/>
      <c r="IZE55" s="1097"/>
      <c r="IZF55" s="1097"/>
      <c r="IZG55" s="1097"/>
      <c r="IZH55" s="1097"/>
      <c r="IZI55" s="1097"/>
      <c r="IZJ55" s="1097"/>
      <c r="IZK55" s="1097"/>
      <c r="IZL55" s="1097"/>
      <c r="IZM55" s="1097"/>
      <c r="IZN55" s="1097"/>
      <c r="IZO55" s="1097"/>
      <c r="IZP55" s="1097"/>
      <c r="IZQ55" s="1097"/>
      <c r="IZR55" s="1097"/>
      <c r="IZS55" s="1097"/>
      <c r="IZT55" s="1097"/>
      <c r="IZU55" s="1097"/>
      <c r="IZV55" s="1097"/>
      <c r="IZW55" s="1097"/>
      <c r="IZX55" s="1097"/>
      <c r="IZY55" s="1097"/>
      <c r="IZZ55" s="1097"/>
      <c r="JAA55" s="1097"/>
      <c r="JAB55" s="1097"/>
      <c r="JAC55" s="1097"/>
      <c r="JAD55" s="1097"/>
      <c r="JAE55" s="1097"/>
      <c r="JAF55" s="1097"/>
      <c r="JAG55" s="1097"/>
      <c r="JAH55" s="1097"/>
      <c r="JAI55" s="1097"/>
      <c r="JAJ55" s="1097"/>
      <c r="JAK55" s="1097"/>
      <c r="JAL55" s="1097"/>
      <c r="JAM55" s="1097"/>
      <c r="JAN55" s="1097"/>
      <c r="JAO55" s="1097"/>
      <c r="JAP55" s="1097"/>
      <c r="JAQ55" s="1097"/>
      <c r="JAR55" s="1097"/>
      <c r="JAS55" s="1097"/>
      <c r="JAT55" s="1097"/>
      <c r="JAU55" s="1097"/>
      <c r="JAV55" s="1097"/>
      <c r="JAW55" s="1097"/>
      <c r="JAX55" s="1097"/>
      <c r="JAY55" s="1097"/>
      <c r="JAZ55" s="1097"/>
      <c r="JBA55" s="1097"/>
      <c r="JBB55" s="1097"/>
      <c r="JBC55" s="1097"/>
      <c r="JBD55" s="1097"/>
      <c r="JBE55" s="1097"/>
      <c r="JBF55" s="1097"/>
      <c r="JBG55" s="1097"/>
      <c r="JBH55" s="1097"/>
      <c r="JBI55" s="1097"/>
      <c r="JBJ55" s="1097"/>
      <c r="JBK55" s="1097"/>
      <c r="JBL55" s="1097"/>
      <c r="JBM55" s="1097"/>
      <c r="JBN55" s="1097"/>
      <c r="JBO55" s="1097"/>
      <c r="JBP55" s="1097"/>
      <c r="JBQ55" s="1097"/>
      <c r="JBR55" s="1097"/>
      <c r="JBS55" s="1097"/>
      <c r="JBT55" s="1097"/>
      <c r="JBU55" s="1097"/>
      <c r="JBV55" s="1097"/>
      <c r="JBW55" s="1097"/>
      <c r="JBX55" s="1097"/>
      <c r="JBY55" s="1097"/>
      <c r="JBZ55" s="1097"/>
      <c r="JCA55" s="1097"/>
      <c r="JCB55" s="1097"/>
      <c r="JCC55" s="1097"/>
      <c r="JCD55" s="1097"/>
      <c r="JCE55" s="1097"/>
      <c r="JCF55" s="1097"/>
      <c r="JCG55" s="1097"/>
      <c r="JCH55" s="1097"/>
      <c r="JCI55" s="1097"/>
      <c r="JCJ55" s="1097"/>
      <c r="JCK55" s="1097"/>
      <c r="JCL55" s="1097"/>
      <c r="JCM55" s="1097"/>
      <c r="JCN55" s="1097"/>
      <c r="JCO55" s="1097"/>
      <c r="JCP55" s="1097"/>
      <c r="JCQ55" s="1097"/>
      <c r="JCR55" s="1097"/>
      <c r="JCS55" s="1097"/>
      <c r="JCT55" s="1097"/>
      <c r="JCU55" s="1097"/>
      <c r="JCV55" s="1097"/>
      <c r="JCW55" s="1097"/>
      <c r="JCX55" s="1097"/>
      <c r="JCY55" s="1097"/>
      <c r="JCZ55" s="1097"/>
      <c r="JDA55" s="1097"/>
      <c r="JDB55" s="1097"/>
      <c r="JDC55" s="1097"/>
      <c r="JDD55" s="1097"/>
      <c r="JDE55" s="1097"/>
      <c r="JDF55" s="1097"/>
      <c r="JDG55" s="1097"/>
      <c r="JDH55" s="1097"/>
      <c r="JDI55" s="1097"/>
      <c r="JDJ55" s="1097"/>
      <c r="JDK55" s="1097"/>
      <c r="JDL55" s="1097"/>
      <c r="JDM55" s="1097"/>
      <c r="JDN55" s="1097"/>
      <c r="JDO55" s="1097"/>
      <c r="JDP55" s="1097"/>
      <c r="JDQ55" s="1097"/>
      <c r="JDR55" s="1097"/>
      <c r="JDS55" s="1097"/>
      <c r="JDT55" s="1097"/>
      <c r="JDU55" s="1097"/>
      <c r="JDV55" s="1097"/>
      <c r="JDW55" s="1097"/>
      <c r="JDX55" s="1097"/>
      <c r="JDY55" s="1097"/>
      <c r="JDZ55" s="1097"/>
      <c r="JEA55" s="1097"/>
      <c r="JEB55" s="1097"/>
      <c r="JEC55" s="1097"/>
      <c r="JED55" s="1097"/>
      <c r="JEE55" s="1097"/>
      <c r="JEF55" s="1097"/>
      <c r="JEG55" s="1097"/>
      <c r="JEH55" s="1097"/>
      <c r="JEI55" s="1097"/>
      <c r="JEJ55" s="1097"/>
      <c r="JEK55" s="1097"/>
      <c r="JEL55" s="1097"/>
      <c r="JEM55" s="1097"/>
      <c r="JEN55" s="1097"/>
      <c r="JEO55" s="1097"/>
      <c r="JEP55" s="1097"/>
      <c r="JEQ55" s="1097"/>
      <c r="JER55" s="1097"/>
      <c r="JES55" s="1097"/>
      <c r="JET55" s="1097"/>
      <c r="JEU55" s="1097"/>
      <c r="JEV55" s="1097"/>
      <c r="JEW55" s="1097"/>
      <c r="JEX55" s="1097"/>
      <c r="JEY55" s="1097"/>
      <c r="JEZ55" s="1097"/>
      <c r="JFA55" s="1097"/>
      <c r="JFB55" s="1097"/>
      <c r="JFC55" s="1097"/>
      <c r="JFD55" s="1097"/>
      <c r="JFE55" s="1097"/>
      <c r="JFF55" s="1097"/>
      <c r="JFG55" s="1097"/>
      <c r="JFH55" s="1097"/>
      <c r="JFI55" s="1097"/>
      <c r="JFJ55" s="1097"/>
      <c r="JFK55" s="1097"/>
      <c r="JFL55" s="1097"/>
      <c r="JFM55" s="1097"/>
      <c r="JFN55" s="1097"/>
      <c r="JFO55" s="1097"/>
      <c r="JFP55" s="1097"/>
      <c r="JFQ55" s="1097"/>
      <c r="JFR55" s="1097"/>
      <c r="JFS55" s="1097"/>
      <c r="JFT55" s="1097"/>
      <c r="JFU55" s="1097"/>
      <c r="JFV55" s="1097"/>
      <c r="JFW55" s="1097"/>
      <c r="JFX55" s="1097"/>
      <c r="JFY55" s="1097"/>
      <c r="JFZ55" s="1097"/>
      <c r="JGA55" s="1097"/>
      <c r="JGB55" s="1097"/>
      <c r="JGC55" s="1097"/>
      <c r="JGD55" s="1097"/>
      <c r="JGE55" s="1097"/>
      <c r="JGF55" s="1097"/>
      <c r="JGG55" s="1097"/>
      <c r="JGH55" s="1097"/>
      <c r="JGI55" s="1097"/>
      <c r="JGJ55" s="1097"/>
      <c r="JGK55" s="1097"/>
      <c r="JGL55" s="1097"/>
      <c r="JGM55" s="1097"/>
      <c r="JGN55" s="1097"/>
      <c r="JGO55" s="1097"/>
      <c r="JGP55" s="1097"/>
      <c r="JGQ55" s="1097"/>
      <c r="JGR55" s="1097"/>
      <c r="JGS55" s="1097"/>
      <c r="JGT55" s="1097"/>
      <c r="JGU55" s="1097"/>
      <c r="JGV55" s="1097"/>
      <c r="JGW55" s="1097"/>
      <c r="JGX55" s="1097"/>
      <c r="JGY55" s="1097"/>
      <c r="JGZ55" s="1097"/>
      <c r="JHA55" s="1097"/>
      <c r="JHB55" s="1097"/>
      <c r="JHC55" s="1097"/>
      <c r="JHD55" s="1097"/>
      <c r="JHE55" s="1097"/>
      <c r="JHF55" s="1097"/>
      <c r="JHG55" s="1097"/>
      <c r="JHH55" s="1097"/>
      <c r="JHI55" s="1097"/>
      <c r="JHJ55" s="1097"/>
      <c r="JHK55" s="1097"/>
      <c r="JHL55" s="1097"/>
      <c r="JHM55" s="1097"/>
      <c r="JHN55" s="1097"/>
      <c r="JHO55" s="1097"/>
      <c r="JHP55" s="1097"/>
      <c r="JHQ55" s="1097"/>
      <c r="JHR55" s="1097"/>
      <c r="JHS55" s="1097"/>
      <c r="JHT55" s="1097"/>
      <c r="JHU55" s="1097"/>
      <c r="JHV55" s="1097"/>
      <c r="JHW55" s="1097"/>
      <c r="JHX55" s="1097"/>
      <c r="JHY55" s="1097"/>
      <c r="JHZ55" s="1097"/>
      <c r="JIA55" s="1097"/>
      <c r="JIB55" s="1097"/>
      <c r="JIC55" s="1097"/>
      <c r="JID55" s="1097"/>
      <c r="JIE55" s="1097"/>
      <c r="JIF55" s="1097"/>
      <c r="JIG55" s="1097"/>
      <c r="JIH55" s="1097"/>
      <c r="JII55" s="1097"/>
      <c r="JIJ55" s="1097"/>
      <c r="JIK55" s="1097"/>
      <c r="JIL55" s="1097"/>
      <c r="JIM55" s="1097"/>
      <c r="JIN55" s="1097"/>
      <c r="JIO55" s="1097"/>
      <c r="JIP55" s="1097"/>
      <c r="JIQ55" s="1097"/>
      <c r="JIR55" s="1097"/>
      <c r="JIS55" s="1097"/>
      <c r="JIT55" s="1097"/>
      <c r="JIU55" s="1097"/>
      <c r="JIV55" s="1097"/>
      <c r="JIW55" s="1097"/>
      <c r="JIX55" s="1097"/>
      <c r="JIY55" s="1097"/>
      <c r="JIZ55" s="1097"/>
      <c r="JJA55" s="1097"/>
      <c r="JJB55" s="1097"/>
      <c r="JJC55" s="1097"/>
      <c r="JJD55" s="1097"/>
      <c r="JJE55" s="1097"/>
      <c r="JJF55" s="1097"/>
      <c r="JJG55" s="1097"/>
      <c r="JJH55" s="1097"/>
      <c r="JJI55" s="1097"/>
      <c r="JJJ55" s="1097"/>
      <c r="JJK55" s="1097"/>
      <c r="JJL55" s="1097"/>
      <c r="JJM55" s="1097"/>
      <c r="JJN55" s="1097"/>
      <c r="JJO55" s="1097"/>
      <c r="JJP55" s="1097"/>
      <c r="JJQ55" s="1097"/>
      <c r="JJR55" s="1097"/>
      <c r="JJS55" s="1097"/>
      <c r="JJT55" s="1097"/>
      <c r="JJU55" s="1097"/>
      <c r="JJV55" s="1097"/>
      <c r="JJW55" s="1097"/>
      <c r="JJX55" s="1097"/>
      <c r="JJY55" s="1097"/>
      <c r="JJZ55" s="1097"/>
      <c r="JKA55" s="1097"/>
      <c r="JKB55" s="1097"/>
      <c r="JKC55" s="1097"/>
      <c r="JKD55" s="1097"/>
      <c r="JKE55" s="1097"/>
      <c r="JKF55" s="1097"/>
      <c r="JKG55" s="1097"/>
      <c r="JKH55" s="1097"/>
      <c r="JKI55" s="1097"/>
      <c r="JKJ55" s="1097"/>
      <c r="JKK55" s="1097"/>
      <c r="JKL55" s="1097"/>
      <c r="JKM55" s="1097"/>
      <c r="JKN55" s="1097"/>
      <c r="JKO55" s="1097"/>
      <c r="JKP55" s="1097"/>
      <c r="JKQ55" s="1097"/>
      <c r="JKR55" s="1097"/>
      <c r="JKS55" s="1097"/>
      <c r="JKT55" s="1097"/>
      <c r="JKU55" s="1097"/>
      <c r="JKV55" s="1097"/>
      <c r="JKW55" s="1097"/>
      <c r="JKX55" s="1097"/>
      <c r="JKY55" s="1097"/>
      <c r="JKZ55" s="1097"/>
      <c r="JLA55" s="1097"/>
      <c r="JLB55" s="1097"/>
      <c r="JLC55" s="1097"/>
      <c r="JLD55" s="1097"/>
      <c r="JLE55" s="1097"/>
      <c r="JLF55" s="1097"/>
      <c r="JLG55" s="1097"/>
      <c r="JLH55" s="1097"/>
      <c r="JLI55" s="1097"/>
      <c r="JLJ55" s="1097"/>
      <c r="JLK55" s="1097"/>
      <c r="JLL55" s="1097"/>
      <c r="JLM55" s="1097"/>
      <c r="JLN55" s="1097"/>
      <c r="JLO55" s="1097"/>
      <c r="JLP55" s="1097"/>
      <c r="JLQ55" s="1097"/>
      <c r="JLR55" s="1097"/>
      <c r="JLS55" s="1097"/>
      <c r="JLT55" s="1097"/>
      <c r="JLU55" s="1097"/>
      <c r="JLV55" s="1097"/>
      <c r="JLW55" s="1097"/>
      <c r="JLX55" s="1097"/>
      <c r="JLY55" s="1097"/>
      <c r="JLZ55" s="1097"/>
      <c r="JMA55" s="1097"/>
      <c r="JMB55" s="1097"/>
      <c r="JMC55" s="1097"/>
      <c r="JMD55" s="1097"/>
      <c r="JME55" s="1097"/>
      <c r="JMF55" s="1097"/>
      <c r="JMG55" s="1097"/>
      <c r="JMH55" s="1097"/>
      <c r="JMI55" s="1097"/>
      <c r="JMJ55" s="1097"/>
      <c r="JMK55" s="1097"/>
      <c r="JML55" s="1097"/>
      <c r="JMM55" s="1097"/>
      <c r="JMN55" s="1097"/>
      <c r="JMO55" s="1097"/>
      <c r="JMP55" s="1097"/>
      <c r="JMQ55" s="1097"/>
      <c r="JMR55" s="1097"/>
      <c r="JMS55" s="1097"/>
      <c r="JMT55" s="1097"/>
      <c r="JMU55" s="1097"/>
      <c r="JMV55" s="1097"/>
      <c r="JMW55" s="1097"/>
      <c r="JMX55" s="1097"/>
      <c r="JMY55" s="1097"/>
      <c r="JMZ55" s="1097"/>
      <c r="JNA55" s="1097"/>
      <c r="JNB55" s="1097"/>
      <c r="JNC55" s="1097"/>
      <c r="JND55" s="1097"/>
      <c r="JNE55" s="1097"/>
      <c r="JNF55" s="1097"/>
      <c r="JNG55" s="1097"/>
      <c r="JNH55" s="1097"/>
      <c r="JNI55" s="1097"/>
      <c r="JNJ55" s="1097"/>
      <c r="JNK55" s="1097"/>
      <c r="JNL55" s="1097"/>
      <c r="JNM55" s="1097"/>
      <c r="JNN55" s="1097"/>
      <c r="JNO55" s="1097"/>
      <c r="JNP55" s="1097"/>
      <c r="JNQ55" s="1097"/>
      <c r="JNR55" s="1097"/>
      <c r="JNS55" s="1097"/>
      <c r="JNT55" s="1097"/>
      <c r="JNU55" s="1097"/>
      <c r="JNV55" s="1097"/>
      <c r="JNW55" s="1097"/>
      <c r="JNX55" s="1097"/>
      <c r="JNY55" s="1097"/>
      <c r="JNZ55" s="1097"/>
      <c r="JOA55" s="1097"/>
      <c r="JOB55" s="1097"/>
      <c r="JOC55" s="1097"/>
      <c r="JOD55" s="1097"/>
      <c r="JOE55" s="1097"/>
      <c r="JOF55" s="1097"/>
      <c r="JOG55" s="1097"/>
      <c r="JOH55" s="1097"/>
      <c r="JOI55" s="1097"/>
      <c r="JOJ55" s="1097"/>
      <c r="JOK55" s="1097"/>
      <c r="JOU55" s="1097"/>
      <c r="JOV55" s="1097"/>
      <c r="JOW55" s="1097"/>
      <c r="JOX55" s="1097"/>
      <c r="JOY55" s="1097"/>
      <c r="JOZ55" s="1097"/>
      <c r="JPA55" s="1097"/>
      <c r="JPB55" s="1097"/>
      <c r="JPC55" s="1097"/>
      <c r="JPD55" s="1097"/>
      <c r="JPE55" s="1097"/>
      <c r="JPF55" s="1097"/>
      <c r="JPG55" s="1097"/>
      <c r="JPH55" s="1097"/>
      <c r="JPI55" s="1097"/>
      <c r="JPJ55" s="1097"/>
      <c r="JPK55" s="1097"/>
      <c r="JPL55" s="1097"/>
      <c r="JPM55" s="1097"/>
      <c r="JPN55" s="1097"/>
      <c r="JPO55" s="1097"/>
      <c r="JPP55" s="1097"/>
      <c r="JPQ55" s="1097"/>
      <c r="JPR55" s="1097"/>
      <c r="JPS55" s="1097"/>
      <c r="JPT55" s="1097"/>
      <c r="JPU55" s="1097"/>
      <c r="JPV55" s="1097"/>
      <c r="JPW55" s="1097"/>
      <c r="JPX55" s="1097"/>
      <c r="JPY55" s="1097"/>
      <c r="JPZ55" s="1097"/>
      <c r="JQA55" s="1097"/>
      <c r="JQB55" s="1097"/>
      <c r="JQC55" s="1097"/>
      <c r="JQD55" s="1097"/>
      <c r="JQE55" s="1097"/>
      <c r="JQF55" s="1097"/>
      <c r="JQG55" s="1097"/>
      <c r="JQH55" s="1097"/>
      <c r="JQI55" s="1097"/>
      <c r="JQJ55" s="1097"/>
      <c r="JQK55" s="1097"/>
      <c r="JQL55" s="1097"/>
      <c r="JQM55" s="1097"/>
      <c r="JQN55" s="1097"/>
      <c r="JQO55" s="1097"/>
      <c r="JQP55" s="1097"/>
      <c r="JQQ55" s="1097"/>
      <c r="JQR55" s="1097"/>
      <c r="JQS55" s="1097"/>
      <c r="JQT55" s="1097"/>
      <c r="JQU55" s="1097"/>
      <c r="JQV55" s="1097"/>
      <c r="JQW55" s="1097"/>
      <c r="JQX55" s="1097"/>
      <c r="JQY55" s="1097"/>
      <c r="JQZ55" s="1097"/>
      <c r="JRA55" s="1097"/>
      <c r="JRB55" s="1097"/>
      <c r="JRC55" s="1097"/>
      <c r="JRD55" s="1097"/>
      <c r="JRE55" s="1097"/>
      <c r="JRF55" s="1097"/>
      <c r="JRG55" s="1097"/>
      <c r="JRH55" s="1097"/>
      <c r="JRI55" s="1097"/>
      <c r="JRJ55" s="1097"/>
      <c r="JRK55" s="1097"/>
      <c r="JRL55" s="1097"/>
      <c r="JRM55" s="1097"/>
      <c r="JRN55" s="1097"/>
      <c r="JRO55" s="1097"/>
      <c r="JRP55" s="1097"/>
      <c r="JRQ55" s="1097"/>
      <c r="JRR55" s="1097"/>
      <c r="JRS55" s="1097"/>
      <c r="JRT55" s="1097"/>
      <c r="JRU55" s="1097"/>
      <c r="JRV55" s="1097"/>
      <c r="JRW55" s="1097"/>
      <c r="JRX55" s="1097"/>
      <c r="JRY55" s="1097"/>
      <c r="JRZ55" s="1097"/>
      <c r="JSA55" s="1097"/>
      <c r="JSB55" s="1097"/>
      <c r="JSC55" s="1097"/>
      <c r="JSD55" s="1097"/>
      <c r="JSE55" s="1097"/>
      <c r="JSF55" s="1097"/>
      <c r="JSG55" s="1097"/>
      <c r="JSH55" s="1097"/>
      <c r="JSI55" s="1097"/>
      <c r="JSJ55" s="1097"/>
      <c r="JSK55" s="1097"/>
      <c r="JSL55" s="1097"/>
      <c r="JSM55" s="1097"/>
      <c r="JSN55" s="1097"/>
      <c r="JSO55" s="1097"/>
      <c r="JSP55" s="1097"/>
      <c r="JSQ55" s="1097"/>
      <c r="JSR55" s="1097"/>
      <c r="JSS55" s="1097"/>
      <c r="JST55" s="1097"/>
      <c r="JSU55" s="1097"/>
      <c r="JSV55" s="1097"/>
      <c r="JSW55" s="1097"/>
      <c r="JSX55" s="1097"/>
      <c r="JSY55" s="1097"/>
      <c r="JSZ55" s="1097"/>
      <c r="JTA55" s="1097"/>
      <c r="JTB55" s="1097"/>
      <c r="JTC55" s="1097"/>
      <c r="JTD55" s="1097"/>
      <c r="JTE55" s="1097"/>
      <c r="JTF55" s="1097"/>
      <c r="JTG55" s="1097"/>
      <c r="JTH55" s="1097"/>
      <c r="JTI55" s="1097"/>
      <c r="JTJ55" s="1097"/>
      <c r="JTK55" s="1097"/>
      <c r="JTL55" s="1097"/>
      <c r="JTM55" s="1097"/>
      <c r="JTN55" s="1097"/>
      <c r="JTO55" s="1097"/>
      <c r="JTP55" s="1097"/>
      <c r="JTQ55" s="1097"/>
      <c r="JTR55" s="1097"/>
      <c r="JTS55" s="1097"/>
      <c r="JTT55" s="1097"/>
      <c r="JTU55" s="1097"/>
      <c r="JTV55" s="1097"/>
      <c r="JTW55" s="1097"/>
      <c r="JTX55" s="1097"/>
      <c r="JTY55" s="1097"/>
      <c r="JTZ55" s="1097"/>
      <c r="JUA55" s="1097"/>
      <c r="JUB55" s="1097"/>
      <c r="JUC55" s="1097"/>
      <c r="JUD55" s="1097"/>
      <c r="JUE55" s="1097"/>
      <c r="JUF55" s="1097"/>
      <c r="JUG55" s="1097"/>
      <c r="JUH55" s="1097"/>
      <c r="JUI55" s="1097"/>
      <c r="JUJ55" s="1097"/>
      <c r="JUK55" s="1097"/>
      <c r="JUL55" s="1097"/>
      <c r="JUM55" s="1097"/>
      <c r="JUN55" s="1097"/>
      <c r="JUO55" s="1097"/>
      <c r="JUP55" s="1097"/>
      <c r="JUQ55" s="1097"/>
      <c r="JUR55" s="1097"/>
      <c r="JUS55" s="1097"/>
      <c r="JUT55" s="1097"/>
      <c r="JUU55" s="1097"/>
      <c r="JUV55" s="1097"/>
      <c r="JUW55" s="1097"/>
      <c r="JUX55" s="1097"/>
      <c r="JUY55" s="1097"/>
      <c r="JUZ55" s="1097"/>
      <c r="JVA55" s="1097"/>
      <c r="JVB55" s="1097"/>
      <c r="JVC55" s="1097"/>
      <c r="JVD55" s="1097"/>
      <c r="JVE55" s="1097"/>
      <c r="JVF55" s="1097"/>
      <c r="JVG55" s="1097"/>
      <c r="JVH55" s="1097"/>
      <c r="JVI55" s="1097"/>
      <c r="JVJ55" s="1097"/>
      <c r="JVK55" s="1097"/>
      <c r="JVL55" s="1097"/>
      <c r="JVM55" s="1097"/>
      <c r="JVN55" s="1097"/>
      <c r="JVO55" s="1097"/>
      <c r="JVP55" s="1097"/>
      <c r="JVQ55" s="1097"/>
      <c r="JVR55" s="1097"/>
      <c r="JVS55" s="1097"/>
      <c r="JVT55" s="1097"/>
      <c r="JVU55" s="1097"/>
      <c r="JVV55" s="1097"/>
      <c r="JVW55" s="1097"/>
      <c r="JVX55" s="1097"/>
      <c r="JVY55" s="1097"/>
      <c r="JVZ55" s="1097"/>
      <c r="JWA55" s="1097"/>
      <c r="JWB55" s="1097"/>
      <c r="JWC55" s="1097"/>
      <c r="JWD55" s="1097"/>
      <c r="JWE55" s="1097"/>
      <c r="JWF55" s="1097"/>
      <c r="JWG55" s="1097"/>
      <c r="JWH55" s="1097"/>
      <c r="JWI55" s="1097"/>
      <c r="JWJ55" s="1097"/>
      <c r="JWK55" s="1097"/>
      <c r="JWL55" s="1097"/>
      <c r="JWM55" s="1097"/>
      <c r="JWN55" s="1097"/>
      <c r="JWO55" s="1097"/>
      <c r="JWP55" s="1097"/>
      <c r="JWQ55" s="1097"/>
      <c r="JWR55" s="1097"/>
      <c r="JWS55" s="1097"/>
      <c r="JWT55" s="1097"/>
      <c r="JWU55" s="1097"/>
      <c r="JWV55" s="1097"/>
      <c r="JWW55" s="1097"/>
      <c r="JWX55" s="1097"/>
      <c r="JWY55" s="1097"/>
      <c r="JWZ55" s="1097"/>
      <c r="JXA55" s="1097"/>
      <c r="JXB55" s="1097"/>
      <c r="JXC55" s="1097"/>
      <c r="JXD55" s="1097"/>
      <c r="JXE55" s="1097"/>
      <c r="JXF55" s="1097"/>
      <c r="JXG55" s="1097"/>
      <c r="JXH55" s="1097"/>
      <c r="JXI55" s="1097"/>
      <c r="JXJ55" s="1097"/>
      <c r="JXK55" s="1097"/>
      <c r="JXL55" s="1097"/>
      <c r="JXM55" s="1097"/>
      <c r="JXN55" s="1097"/>
      <c r="JXO55" s="1097"/>
      <c r="JXP55" s="1097"/>
      <c r="JXQ55" s="1097"/>
      <c r="JXR55" s="1097"/>
      <c r="JXS55" s="1097"/>
      <c r="JXT55" s="1097"/>
      <c r="JXU55" s="1097"/>
      <c r="JXV55" s="1097"/>
      <c r="JXW55" s="1097"/>
      <c r="JXX55" s="1097"/>
      <c r="JXY55" s="1097"/>
      <c r="JXZ55" s="1097"/>
      <c r="JYA55" s="1097"/>
      <c r="JYB55" s="1097"/>
      <c r="JYC55" s="1097"/>
      <c r="JYD55" s="1097"/>
      <c r="JYE55" s="1097"/>
      <c r="JYF55" s="1097"/>
      <c r="JYG55" s="1097"/>
      <c r="JYH55" s="1097"/>
      <c r="JYI55" s="1097"/>
      <c r="JYJ55" s="1097"/>
      <c r="JYK55" s="1097"/>
      <c r="JYL55" s="1097"/>
      <c r="JYM55" s="1097"/>
      <c r="JYN55" s="1097"/>
      <c r="JYO55" s="1097"/>
      <c r="JYP55" s="1097"/>
      <c r="JYQ55" s="1097"/>
      <c r="JYR55" s="1097"/>
      <c r="JYS55" s="1097"/>
      <c r="JYT55" s="1097"/>
      <c r="JYU55" s="1097"/>
      <c r="JYV55" s="1097"/>
      <c r="JYW55" s="1097"/>
      <c r="JYX55" s="1097"/>
      <c r="JYY55" s="1097"/>
      <c r="JYZ55" s="1097"/>
      <c r="JZA55" s="1097"/>
      <c r="JZB55" s="1097"/>
      <c r="JZC55" s="1097"/>
      <c r="JZD55" s="1097"/>
      <c r="JZE55" s="1097"/>
      <c r="JZF55" s="1097"/>
      <c r="JZG55" s="1097"/>
      <c r="JZH55" s="1097"/>
      <c r="JZI55" s="1097"/>
      <c r="JZJ55" s="1097"/>
      <c r="JZK55" s="1097"/>
      <c r="JZL55" s="1097"/>
      <c r="JZM55" s="1097"/>
      <c r="JZN55" s="1097"/>
      <c r="JZO55" s="1097"/>
      <c r="JZP55" s="1097"/>
      <c r="JZQ55" s="1097"/>
      <c r="JZR55" s="1097"/>
      <c r="JZS55" s="1097"/>
      <c r="JZT55" s="1097"/>
      <c r="JZU55" s="1097"/>
      <c r="JZV55" s="1097"/>
      <c r="JZW55" s="1097"/>
      <c r="JZX55" s="1097"/>
      <c r="JZY55" s="1097"/>
      <c r="JZZ55" s="1097"/>
      <c r="KAA55" s="1097"/>
      <c r="KAB55" s="1097"/>
      <c r="KAC55" s="1097"/>
      <c r="KAD55" s="1097"/>
      <c r="KAE55" s="1097"/>
      <c r="KAF55" s="1097"/>
      <c r="KAG55" s="1097"/>
      <c r="KAH55" s="1097"/>
      <c r="KAI55" s="1097"/>
      <c r="KAJ55" s="1097"/>
      <c r="KAK55" s="1097"/>
      <c r="KAL55" s="1097"/>
      <c r="KAM55" s="1097"/>
      <c r="KAN55" s="1097"/>
      <c r="KAO55" s="1097"/>
      <c r="KAP55" s="1097"/>
      <c r="KAQ55" s="1097"/>
      <c r="KAR55" s="1097"/>
      <c r="KAS55" s="1097"/>
      <c r="KAT55" s="1097"/>
      <c r="KAU55" s="1097"/>
      <c r="KAV55" s="1097"/>
      <c r="KAW55" s="1097"/>
      <c r="KAX55" s="1097"/>
      <c r="KAY55" s="1097"/>
      <c r="KAZ55" s="1097"/>
      <c r="KBA55" s="1097"/>
      <c r="KBB55" s="1097"/>
      <c r="KBC55" s="1097"/>
      <c r="KBD55" s="1097"/>
      <c r="KBE55" s="1097"/>
      <c r="KBF55" s="1097"/>
      <c r="KBG55" s="1097"/>
      <c r="KBH55" s="1097"/>
      <c r="KBI55" s="1097"/>
      <c r="KBJ55" s="1097"/>
      <c r="KBK55" s="1097"/>
      <c r="KBL55" s="1097"/>
      <c r="KBM55" s="1097"/>
      <c r="KBN55" s="1097"/>
      <c r="KBO55" s="1097"/>
      <c r="KBP55" s="1097"/>
      <c r="KBQ55" s="1097"/>
      <c r="KBR55" s="1097"/>
      <c r="KBS55" s="1097"/>
      <c r="KBT55" s="1097"/>
      <c r="KBU55" s="1097"/>
      <c r="KBV55" s="1097"/>
      <c r="KBW55" s="1097"/>
      <c r="KBX55" s="1097"/>
      <c r="KBY55" s="1097"/>
      <c r="KBZ55" s="1097"/>
      <c r="KCA55" s="1097"/>
      <c r="KCB55" s="1097"/>
      <c r="KCC55" s="1097"/>
      <c r="KCD55" s="1097"/>
      <c r="KCE55" s="1097"/>
      <c r="KCF55" s="1097"/>
      <c r="KCG55" s="1097"/>
      <c r="KCH55" s="1097"/>
      <c r="KCI55" s="1097"/>
      <c r="KCJ55" s="1097"/>
      <c r="KCK55" s="1097"/>
      <c r="KCL55" s="1097"/>
      <c r="KCM55" s="1097"/>
      <c r="KCN55" s="1097"/>
      <c r="KCO55" s="1097"/>
      <c r="KCP55" s="1097"/>
      <c r="KCQ55" s="1097"/>
      <c r="KCR55" s="1097"/>
      <c r="KCS55" s="1097"/>
      <c r="KCT55" s="1097"/>
      <c r="KCU55" s="1097"/>
      <c r="KCV55" s="1097"/>
      <c r="KCW55" s="1097"/>
      <c r="KCX55" s="1097"/>
      <c r="KCY55" s="1097"/>
      <c r="KCZ55" s="1097"/>
      <c r="KDA55" s="1097"/>
      <c r="KDB55" s="1097"/>
      <c r="KDC55" s="1097"/>
      <c r="KDD55" s="1097"/>
      <c r="KDE55" s="1097"/>
      <c r="KDF55" s="1097"/>
      <c r="KDG55" s="1097"/>
      <c r="KDH55" s="1097"/>
      <c r="KDI55" s="1097"/>
      <c r="KDJ55" s="1097"/>
      <c r="KDK55" s="1097"/>
      <c r="KDL55" s="1097"/>
      <c r="KDM55" s="1097"/>
      <c r="KDN55" s="1097"/>
      <c r="KDO55" s="1097"/>
      <c r="KDP55" s="1097"/>
      <c r="KDQ55" s="1097"/>
      <c r="KDR55" s="1097"/>
      <c r="KDS55" s="1097"/>
      <c r="KDT55" s="1097"/>
      <c r="KDU55" s="1097"/>
      <c r="KDV55" s="1097"/>
      <c r="KDW55" s="1097"/>
      <c r="KDX55" s="1097"/>
      <c r="KDY55" s="1097"/>
      <c r="KDZ55" s="1097"/>
      <c r="KEA55" s="1097"/>
      <c r="KEB55" s="1097"/>
      <c r="KEC55" s="1097"/>
      <c r="KED55" s="1097"/>
      <c r="KEE55" s="1097"/>
      <c r="KEF55" s="1097"/>
      <c r="KEG55" s="1097"/>
      <c r="KEH55" s="1097"/>
      <c r="KEI55" s="1097"/>
      <c r="KEJ55" s="1097"/>
      <c r="KEK55" s="1097"/>
      <c r="KEL55" s="1097"/>
      <c r="KEM55" s="1097"/>
      <c r="KEN55" s="1097"/>
      <c r="KEO55" s="1097"/>
      <c r="KEP55" s="1097"/>
      <c r="KEQ55" s="1097"/>
      <c r="KER55" s="1097"/>
      <c r="KES55" s="1097"/>
      <c r="KET55" s="1097"/>
      <c r="KEU55" s="1097"/>
      <c r="KEV55" s="1097"/>
      <c r="KEW55" s="1097"/>
      <c r="KEX55" s="1097"/>
      <c r="KEY55" s="1097"/>
      <c r="KEZ55" s="1097"/>
      <c r="KFA55" s="1097"/>
      <c r="KFB55" s="1097"/>
      <c r="KFC55" s="1097"/>
      <c r="KFD55" s="1097"/>
      <c r="KFE55" s="1097"/>
      <c r="KFF55" s="1097"/>
      <c r="KFG55" s="1097"/>
      <c r="KFH55" s="1097"/>
      <c r="KFI55" s="1097"/>
      <c r="KFJ55" s="1097"/>
      <c r="KFK55" s="1097"/>
      <c r="KFL55" s="1097"/>
      <c r="KFM55" s="1097"/>
      <c r="KFN55" s="1097"/>
      <c r="KFO55" s="1097"/>
      <c r="KFP55" s="1097"/>
      <c r="KFQ55" s="1097"/>
      <c r="KFR55" s="1097"/>
      <c r="KFS55" s="1097"/>
      <c r="KFT55" s="1097"/>
      <c r="KFU55" s="1097"/>
      <c r="KFV55" s="1097"/>
      <c r="KFW55" s="1097"/>
      <c r="KFX55" s="1097"/>
      <c r="KFY55" s="1097"/>
      <c r="KFZ55" s="1097"/>
      <c r="KGA55" s="1097"/>
      <c r="KGB55" s="1097"/>
      <c r="KGC55" s="1097"/>
      <c r="KGD55" s="1097"/>
      <c r="KGE55" s="1097"/>
      <c r="KGF55" s="1097"/>
      <c r="KGG55" s="1097"/>
      <c r="KGH55" s="1097"/>
      <c r="KGI55" s="1097"/>
      <c r="KGJ55" s="1097"/>
      <c r="KGK55" s="1097"/>
      <c r="KGL55" s="1097"/>
      <c r="KGM55" s="1097"/>
      <c r="KGN55" s="1097"/>
      <c r="KGO55" s="1097"/>
      <c r="KGP55" s="1097"/>
      <c r="KGQ55" s="1097"/>
      <c r="KGR55" s="1097"/>
      <c r="KGS55" s="1097"/>
      <c r="KGT55" s="1097"/>
      <c r="KGU55" s="1097"/>
      <c r="KGV55" s="1097"/>
      <c r="KGW55" s="1097"/>
      <c r="KGX55" s="1097"/>
      <c r="KGY55" s="1097"/>
      <c r="KGZ55" s="1097"/>
      <c r="KHA55" s="1097"/>
      <c r="KHB55" s="1097"/>
      <c r="KHC55" s="1097"/>
      <c r="KHD55" s="1097"/>
      <c r="KHE55" s="1097"/>
      <c r="KHF55" s="1097"/>
      <c r="KHG55" s="1097"/>
      <c r="KHH55" s="1097"/>
      <c r="KHI55" s="1097"/>
      <c r="KHJ55" s="1097"/>
      <c r="KHK55" s="1097"/>
      <c r="KHL55" s="1097"/>
      <c r="KHM55" s="1097"/>
      <c r="KHN55" s="1097"/>
      <c r="KHO55" s="1097"/>
      <c r="KHP55" s="1097"/>
      <c r="KHQ55" s="1097"/>
      <c r="KHR55" s="1097"/>
      <c r="KHS55" s="1097"/>
      <c r="KHT55" s="1097"/>
      <c r="KHU55" s="1097"/>
      <c r="KHV55" s="1097"/>
      <c r="KHW55" s="1097"/>
      <c r="KHX55" s="1097"/>
      <c r="KHY55" s="1097"/>
      <c r="KHZ55" s="1097"/>
      <c r="KIA55" s="1097"/>
      <c r="KIB55" s="1097"/>
      <c r="KIC55" s="1097"/>
      <c r="KID55" s="1097"/>
      <c r="KIE55" s="1097"/>
      <c r="KIF55" s="1097"/>
      <c r="KIG55" s="1097"/>
      <c r="KIH55" s="1097"/>
      <c r="KII55" s="1097"/>
      <c r="KIJ55" s="1097"/>
      <c r="KIK55" s="1097"/>
      <c r="KIL55" s="1097"/>
      <c r="KIM55" s="1097"/>
      <c r="KIN55" s="1097"/>
      <c r="KIO55" s="1097"/>
      <c r="KIP55" s="1097"/>
      <c r="KIQ55" s="1097"/>
      <c r="KIR55" s="1097"/>
      <c r="KIS55" s="1097"/>
      <c r="KIT55" s="1097"/>
      <c r="KIU55" s="1097"/>
      <c r="KIV55" s="1097"/>
      <c r="KIW55" s="1097"/>
      <c r="KIX55" s="1097"/>
      <c r="KIY55" s="1097"/>
      <c r="KIZ55" s="1097"/>
      <c r="KJA55" s="1097"/>
      <c r="KJB55" s="1097"/>
      <c r="KJC55" s="1097"/>
      <c r="KJD55" s="1097"/>
      <c r="KJE55" s="1097"/>
      <c r="KJF55" s="1097"/>
      <c r="KJG55" s="1097"/>
      <c r="KJH55" s="1097"/>
      <c r="KJI55" s="1097"/>
      <c r="KJJ55" s="1097"/>
      <c r="KJK55" s="1097"/>
      <c r="KJL55" s="1097"/>
      <c r="KJM55" s="1097"/>
      <c r="KJN55" s="1097"/>
      <c r="KJO55" s="1097"/>
      <c r="KJP55" s="1097"/>
      <c r="KJQ55" s="1097"/>
      <c r="KJR55" s="1097"/>
      <c r="KJS55" s="1097"/>
      <c r="KJT55" s="1097"/>
      <c r="KJU55" s="1097"/>
      <c r="KJV55" s="1097"/>
      <c r="KJW55" s="1097"/>
      <c r="KJX55" s="1097"/>
      <c r="KJY55" s="1097"/>
      <c r="KJZ55" s="1097"/>
      <c r="KKA55" s="1097"/>
      <c r="KKB55" s="1097"/>
      <c r="KKC55" s="1097"/>
      <c r="KKD55" s="1097"/>
      <c r="KKE55" s="1097"/>
      <c r="KKF55" s="1097"/>
      <c r="KKG55" s="1097"/>
      <c r="KKH55" s="1097"/>
      <c r="KKI55" s="1097"/>
      <c r="KKJ55" s="1097"/>
      <c r="KKK55" s="1097"/>
      <c r="KKL55" s="1097"/>
      <c r="KKM55" s="1097"/>
      <c r="KKN55" s="1097"/>
      <c r="KKO55" s="1097"/>
      <c r="KKP55" s="1097"/>
      <c r="KKQ55" s="1097"/>
      <c r="KKR55" s="1097"/>
      <c r="KKS55" s="1097"/>
      <c r="KKT55" s="1097"/>
      <c r="KKU55" s="1097"/>
      <c r="KKV55" s="1097"/>
      <c r="KKW55" s="1097"/>
      <c r="KKX55" s="1097"/>
      <c r="KKY55" s="1097"/>
      <c r="KKZ55" s="1097"/>
      <c r="KLA55" s="1097"/>
      <c r="KLB55" s="1097"/>
      <c r="KLC55" s="1097"/>
      <c r="KLD55" s="1097"/>
      <c r="KLE55" s="1097"/>
      <c r="KLF55" s="1097"/>
      <c r="KLG55" s="1097"/>
      <c r="KLH55" s="1097"/>
      <c r="KLI55" s="1097"/>
      <c r="KLJ55" s="1097"/>
      <c r="KLK55" s="1097"/>
      <c r="KLL55" s="1097"/>
      <c r="KLM55" s="1097"/>
      <c r="KLN55" s="1097"/>
      <c r="KLO55" s="1097"/>
      <c r="KLP55" s="1097"/>
      <c r="KLQ55" s="1097"/>
      <c r="KLR55" s="1097"/>
      <c r="KLS55" s="1097"/>
      <c r="KLT55" s="1097"/>
      <c r="KLU55" s="1097"/>
      <c r="KLV55" s="1097"/>
      <c r="KLW55" s="1097"/>
      <c r="KLX55" s="1097"/>
      <c r="KLY55" s="1097"/>
      <c r="KLZ55" s="1097"/>
      <c r="KMA55" s="1097"/>
      <c r="KMB55" s="1097"/>
      <c r="KMC55" s="1097"/>
      <c r="KMD55" s="1097"/>
      <c r="KME55" s="1097"/>
      <c r="KMF55" s="1097"/>
      <c r="KMG55" s="1097"/>
      <c r="KMH55" s="1097"/>
      <c r="KMI55" s="1097"/>
      <c r="KMJ55" s="1097"/>
      <c r="KMK55" s="1097"/>
      <c r="KML55" s="1097"/>
      <c r="KMM55" s="1097"/>
      <c r="KMN55" s="1097"/>
      <c r="KMO55" s="1097"/>
      <c r="KMP55" s="1097"/>
      <c r="KMQ55" s="1097"/>
      <c r="KMR55" s="1097"/>
      <c r="KMS55" s="1097"/>
      <c r="KMT55" s="1097"/>
      <c r="KMU55" s="1097"/>
      <c r="KMV55" s="1097"/>
      <c r="KMW55" s="1097"/>
      <c r="KMX55" s="1097"/>
      <c r="KMY55" s="1097"/>
      <c r="KMZ55" s="1097"/>
      <c r="KNA55" s="1097"/>
      <c r="KNB55" s="1097"/>
      <c r="KNC55" s="1097"/>
      <c r="KND55" s="1097"/>
      <c r="KNE55" s="1097"/>
      <c r="KNF55" s="1097"/>
      <c r="KNG55" s="1097"/>
      <c r="KNH55" s="1097"/>
      <c r="KNI55" s="1097"/>
      <c r="KNJ55" s="1097"/>
      <c r="KNK55" s="1097"/>
      <c r="KNL55" s="1097"/>
      <c r="KNM55" s="1097"/>
      <c r="KNN55" s="1097"/>
      <c r="KNO55" s="1097"/>
      <c r="KNP55" s="1097"/>
      <c r="KNQ55" s="1097"/>
      <c r="KNR55" s="1097"/>
      <c r="KNS55" s="1097"/>
      <c r="KNT55" s="1097"/>
      <c r="KNU55" s="1097"/>
      <c r="KNV55" s="1097"/>
      <c r="KNW55" s="1097"/>
      <c r="KNX55" s="1097"/>
      <c r="KNY55" s="1097"/>
      <c r="KNZ55" s="1097"/>
      <c r="KOA55" s="1097"/>
      <c r="KOB55" s="1097"/>
      <c r="KOC55" s="1097"/>
      <c r="KOD55" s="1097"/>
      <c r="KOE55" s="1097"/>
      <c r="KOF55" s="1097"/>
      <c r="KOG55" s="1097"/>
      <c r="KOH55" s="1097"/>
      <c r="KOI55" s="1097"/>
      <c r="KOJ55" s="1097"/>
      <c r="KOK55" s="1097"/>
      <c r="KOL55" s="1097"/>
      <c r="KOM55" s="1097"/>
      <c r="KON55" s="1097"/>
      <c r="KOO55" s="1097"/>
      <c r="KOP55" s="1097"/>
      <c r="KOQ55" s="1097"/>
      <c r="KOR55" s="1097"/>
      <c r="KOS55" s="1097"/>
      <c r="KOT55" s="1097"/>
      <c r="KOU55" s="1097"/>
      <c r="KOV55" s="1097"/>
      <c r="KOW55" s="1097"/>
      <c r="KOX55" s="1097"/>
      <c r="KOY55" s="1097"/>
      <c r="KOZ55" s="1097"/>
      <c r="KPA55" s="1097"/>
      <c r="KPB55" s="1097"/>
      <c r="KPC55" s="1097"/>
      <c r="KPD55" s="1097"/>
      <c r="KPE55" s="1097"/>
      <c r="KPF55" s="1097"/>
      <c r="KPG55" s="1097"/>
      <c r="KPH55" s="1097"/>
      <c r="KPI55" s="1097"/>
      <c r="KPJ55" s="1097"/>
      <c r="KPK55" s="1097"/>
      <c r="KPL55" s="1097"/>
      <c r="KPM55" s="1097"/>
      <c r="KPN55" s="1097"/>
      <c r="KPO55" s="1097"/>
      <c r="KPP55" s="1097"/>
      <c r="KPQ55" s="1097"/>
      <c r="KPR55" s="1097"/>
      <c r="KPS55" s="1097"/>
      <c r="KPT55" s="1097"/>
      <c r="KPU55" s="1097"/>
      <c r="KPV55" s="1097"/>
      <c r="KPW55" s="1097"/>
      <c r="KPX55" s="1097"/>
      <c r="KPY55" s="1097"/>
      <c r="KPZ55" s="1097"/>
      <c r="KQA55" s="1097"/>
      <c r="KQB55" s="1097"/>
      <c r="KQC55" s="1097"/>
      <c r="KQD55" s="1097"/>
      <c r="KQE55" s="1097"/>
      <c r="KQF55" s="1097"/>
      <c r="KQG55" s="1097"/>
      <c r="KQH55" s="1097"/>
      <c r="KQI55" s="1097"/>
      <c r="KQJ55" s="1097"/>
      <c r="KQK55" s="1097"/>
      <c r="KQL55" s="1097"/>
      <c r="KQM55" s="1097"/>
      <c r="KQN55" s="1097"/>
      <c r="KQO55" s="1097"/>
      <c r="KQP55" s="1097"/>
      <c r="KQQ55" s="1097"/>
      <c r="KQR55" s="1097"/>
      <c r="KQS55" s="1097"/>
      <c r="KQT55" s="1097"/>
      <c r="KQU55" s="1097"/>
      <c r="KQV55" s="1097"/>
      <c r="KQW55" s="1097"/>
      <c r="KQX55" s="1097"/>
      <c r="KQY55" s="1097"/>
      <c r="KQZ55" s="1097"/>
      <c r="KRA55" s="1097"/>
      <c r="KRB55" s="1097"/>
      <c r="KRC55" s="1097"/>
      <c r="KRD55" s="1097"/>
      <c r="KRE55" s="1097"/>
      <c r="KRF55" s="1097"/>
      <c r="KRG55" s="1097"/>
      <c r="KRH55" s="1097"/>
      <c r="KRI55" s="1097"/>
      <c r="KRJ55" s="1097"/>
      <c r="KRK55" s="1097"/>
      <c r="KRL55" s="1097"/>
      <c r="KRM55" s="1097"/>
      <c r="KRN55" s="1097"/>
      <c r="KRO55" s="1097"/>
      <c r="KRP55" s="1097"/>
      <c r="KRQ55" s="1097"/>
      <c r="KRR55" s="1097"/>
      <c r="KRS55" s="1097"/>
      <c r="KRT55" s="1097"/>
      <c r="KRU55" s="1097"/>
      <c r="KRV55" s="1097"/>
      <c r="KRW55" s="1097"/>
      <c r="KRX55" s="1097"/>
      <c r="KRY55" s="1097"/>
      <c r="KRZ55" s="1097"/>
      <c r="KSA55" s="1097"/>
      <c r="KSB55" s="1097"/>
      <c r="KSC55" s="1097"/>
      <c r="KSD55" s="1097"/>
      <c r="KSE55" s="1097"/>
      <c r="KSF55" s="1097"/>
      <c r="KSG55" s="1097"/>
      <c r="KSH55" s="1097"/>
      <c r="KSI55" s="1097"/>
      <c r="KSJ55" s="1097"/>
      <c r="KSK55" s="1097"/>
      <c r="KSL55" s="1097"/>
      <c r="KSM55" s="1097"/>
      <c r="KSN55" s="1097"/>
      <c r="KSO55" s="1097"/>
      <c r="KSP55" s="1097"/>
      <c r="KSQ55" s="1097"/>
      <c r="KSR55" s="1097"/>
      <c r="KSS55" s="1097"/>
      <c r="KST55" s="1097"/>
      <c r="KSU55" s="1097"/>
      <c r="KSV55" s="1097"/>
      <c r="KSW55" s="1097"/>
      <c r="KSX55" s="1097"/>
      <c r="KSY55" s="1097"/>
      <c r="KSZ55" s="1097"/>
      <c r="KTA55" s="1097"/>
      <c r="KTB55" s="1097"/>
      <c r="KTC55" s="1097"/>
      <c r="KTD55" s="1097"/>
      <c r="KTE55" s="1097"/>
      <c r="KTF55" s="1097"/>
      <c r="KTG55" s="1097"/>
      <c r="KTH55" s="1097"/>
      <c r="KTI55" s="1097"/>
      <c r="KTJ55" s="1097"/>
      <c r="KTK55" s="1097"/>
      <c r="KTL55" s="1097"/>
      <c r="KTM55" s="1097"/>
      <c r="KTN55" s="1097"/>
      <c r="KTO55" s="1097"/>
      <c r="KTP55" s="1097"/>
      <c r="KTQ55" s="1097"/>
      <c r="KTR55" s="1097"/>
      <c r="KTS55" s="1097"/>
      <c r="KTT55" s="1097"/>
      <c r="KTU55" s="1097"/>
      <c r="KTV55" s="1097"/>
      <c r="KTW55" s="1097"/>
      <c r="KTX55" s="1097"/>
      <c r="KTY55" s="1097"/>
      <c r="KTZ55" s="1097"/>
      <c r="KUA55" s="1097"/>
      <c r="KUB55" s="1097"/>
      <c r="KUC55" s="1097"/>
      <c r="KUD55" s="1097"/>
      <c r="KUE55" s="1097"/>
      <c r="KUF55" s="1097"/>
      <c r="KUG55" s="1097"/>
      <c r="KUH55" s="1097"/>
      <c r="KUI55" s="1097"/>
      <c r="KUJ55" s="1097"/>
      <c r="KUK55" s="1097"/>
      <c r="KUL55" s="1097"/>
      <c r="KUM55" s="1097"/>
      <c r="KUN55" s="1097"/>
      <c r="KUO55" s="1097"/>
      <c r="KUP55" s="1097"/>
      <c r="KUQ55" s="1097"/>
      <c r="KUR55" s="1097"/>
      <c r="KUS55" s="1097"/>
      <c r="KUT55" s="1097"/>
      <c r="KUU55" s="1097"/>
      <c r="KUV55" s="1097"/>
      <c r="KUW55" s="1097"/>
      <c r="KUX55" s="1097"/>
      <c r="KUY55" s="1097"/>
      <c r="KUZ55" s="1097"/>
      <c r="KVA55" s="1097"/>
      <c r="KVB55" s="1097"/>
      <c r="KVC55" s="1097"/>
      <c r="KVD55" s="1097"/>
      <c r="KVE55" s="1097"/>
      <c r="KVF55" s="1097"/>
      <c r="KVG55" s="1097"/>
      <c r="KVH55" s="1097"/>
      <c r="KVI55" s="1097"/>
      <c r="KVJ55" s="1097"/>
      <c r="KVK55" s="1097"/>
      <c r="KVL55" s="1097"/>
      <c r="KVM55" s="1097"/>
      <c r="KVN55" s="1097"/>
      <c r="KVO55" s="1097"/>
      <c r="KVP55" s="1097"/>
      <c r="KVQ55" s="1097"/>
      <c r="KVR55" s="1097"/>
      <c r="KVS55" s="1097"/>
      <c r="KVT55" s="1097"/>
      <c r="KVU55" s="1097"/>
      <c r="KVV55" s="1097"/>
      <c r="KVW55" s="1097"/>
      <c r="KVX55" s="1097"/>
      <c r="KVY55" s="1097"/>
      <c r="KVZ55" s="1097"/>
      <c r="KWA55" s="1097"/>
      <c r="KWB55" s="1097"/>
      <c r="KWC55" s="1097"/>
      <c r="KWD55" s="1097"/>
      <c r="KWE55" s="1097"/>
      <c r="KWF55" s="1097"/>
      <c r="KWG55" s="1097"/>
      <c r="KWH55" s="1097"/>
      <c r="KWI55" s="1097"/>
      <c r="KWJ55" s="1097"/>
      <c r="KWK55" s="1097"/>
      <c r="KWL55" s="1097"/>
      <c r="KWM55" s="1097"/>
      <c r="KWN55" s="1097"/>
      <c r="KWO55" s="1097"/>
      <c r="KWP55" s="1097"/>
      <c r="KWQ55" s="1097"/>
      <c r="KWR55" s="1097"/>
      <c r="KWS55" s="1097"/>
      <c r="KWT55" s="1097"/>
      <c r="KWU55" s="1097"/>
      <c r="KWV55" s="1097"/>
      <c r="KWW55" s="1097"/>
      <c r="KWX55" s="1097"/>
      <c r="KWY55" s="1097"/>
      <c r="KWZ55" s="1097"/>
      <c r="KXA55" s="1097"/>
      <c r="KXB55" s="1097"/>
      <c r="KXC55" s="1097"/>
      <c r="KXD55" s="1097"/>
      <c r="KXE55" s="1097"/>
      <c r="KXF55" s="1097"/>
      <c r="KXG55" s="1097"/>
      <c r="KXH55" s="1097"/>
      <c r="KXI55" s="1097"/>
      <c r="KXJ55" s="1097"/>
      <c r="KXK55" s="1097"/>
      <c r="KXL55" s="1097"/>
      <c r="KXM55" s="1097"/>
      <c r="KXN55" s="1097"/>
      <c r="KXO55" s="1097"/>
      <c r="KXP55" s="1097"/>
      <c r="KXQ55" s="1097"/>
      <c r="KXR55" s="1097"/>
      <c r="KXS55" s="1097"/>
      <c r="KXT55" s="1097"/>
      <c r="KXU55" s="1097"/>
      <c r="KXV55" s="1097"/>
      <c r="KXW55" s="1097"/>
      <c r="KXX55" s="1097"/>
      <c r="KXY55" s="1097"/>
      <c r="KXZ55" s="1097"/>
      <c r="KYA55" s="1097"/>
      <c r="KYB55" s="1097"/>
      <c r="KYC55" s="1097"/>
      <c r="KYD55" s="1097"/>
      <c r="KYE55" s="1097"/>
      <c r="KYF55" s="1097"/>
      <c r="KYG55" s="1097"/>
      <c r="KYH55" s="1097"/>
      <c r="KYI55" s="1097"/>
      <c r="KYJ55" s="1097"/>
      <c r="KYK55" s="1097"/>
      <c r="KYL55" s="1097"/>
      <c r="KYM55" s="1097"/>
      <c r="KYN55" s="1097"/>
      <c r="KYO55" s="1097"/>
      <c r="KYP55" s="1097"/>
      <c r="KYQ55" s="1097"/>
      <c r="KYR55" s="1097"/>
      <c r="KYS55" s="1097"/>
      <c r="KYT55" s="1097"/>
      <c r="KYU55" s="1097"/>
      <c r="KYV55" s="1097"/>
      <c r="KYW55" s="1097"/>
      <c r="KYX55" s="1097"/>
      <c r="KYY55" s="1097"/>
      <c r="KYZ55" s="1097"/>
      <c r="KZA55" s="1097"/>
      <c r="KZB55" s="1097"/>
      <c r="KZC55" s="1097"/>
      <c r="KZD55" s="1097"/>
      <c r="KZE55" s="1097"/>
      <c r="KZF55" s="1097"/>
      <c r="KZG55" s="1097"/>
      <c r="KZH55" s="1097"/>
      <c r="KZI55" s="1097"/>
      <c r="KZJ55" s="1097"/>
      <c r="KZK55" s="1097"/>
      <c r="KZL55" s="1097"/>
      <c r="KZM55" s="1097"/>
      <c r="KZN55" s="1097"/>
      <c r="KZO55" s="1097"/>
      <c r="KZP55" s="1097"/>
      <c r="KZQ55" s="1097"/>
      <c r="KZR55" s="1097"/>
      <c r="KZS55" s="1097"/>
      <c r="KZT55" s="1097"/>
      <c r="KZU55" s="1097"/>
      <c r="KZV55" s="1097"/>
      <c r="KZW55" s="1097"/>
      <c r="KZX55" s="1097"/>
      <c r="KZY55" s="1097"/>
      <c r="KZZ55" s="1097"/>
      <c r="LAA55" s="1097"/>
      <c r="LAB55" s="1097"/>
      <c r="LAC55" s="1097"/>
      <c r="LAD55" s="1097"/>
      <c r="LAE55" s="1097"/>
      <c r="LAF55" s="1097"/>
      <c r="LAG55" s="1097"/>
      <c r="LAH55" s="1097"/>
      <c r="LAI55" s="1097"/>
      <c r="LAJ55" s="1097"/>
      <c r="LAK55" s="1097"/>
      <c r="LAL55" s="1097"/>
      <c r="LAM55" s="1097"/>
      <c r="LAN55" s="1097"/>
      <c r="LAO55" s="1097"/>
      <c r="LAP55" s="1097"/>
      <c r="LAQ55" s="1097"/>
      <c r="LAR55" s="1097"/>
      <c r="LAS55" s="1097"/>
      <c r="LAT55" s="1097"/>
      <c r="LAU55" s="1097"/>
      <c r="LAV55" s="1097"/>
      <c r="LAW55" s="1097"/>
      <c r="LAX55" s="1097"/>
      <c r="LAY55" s="1097"/>
      <c r="LAZ55" s="1097"/>
      <c r="LBA55" s="1097"/>
      <c r="LBB55" s="1097"/>
      <c r="LBC55" s="1097"/>
      <c r="LBD55" s="1097"/>
      <c r="LBE55" s="1097"/>
      <c r="LBF55" s="1097"/>
      <c r="LBG55" s="1097"/>
      <c r="LBH55" s="1097"/>
      <c r="LBI55" s="1097"/>
      <c r="LBJ55" s="1097"/>
      <c r="LBK55" s="1097"/>
      <c r="LBL55" s="1097"/>
      <c r="LBM55" s="1097"/>
      <c r="LBN55" s="1097"/>
      <c r="LBO55" s="1097"/>
      <c r="LBP55" s="1097"/>
      <c r="LBQ55" s="1097"/>
      <c r="LBR55" s="1097"/>
      <c r="LBS55" s="1097"/>
      <c r="LBT55" s="1097"/>
      <c r="LBU55" s="1097"/>
      <c r="LBV55" s="1097"/>
      <c r="LBW55" s="1097"/>
      <c r="LBX55" s="1097"/>
      <c r="LBY55" s="1097"/>
      <c r="LBZ55" s="1097"/>
      <c r="LCA55" s="1097"/>
      <c r="LCK55" s="1097"/>
      <c r="LCL55" s="1097"/>
      <c r="LCM55" s="1097"/>
      <c r="LCN55" s="1097"/>
      <c r="LCO55" s="1097"/>
      <c r="LCP55" s="1097"/>
      <c r="LCQ55" s="1097"/>
      <c r="LCR55" s="1097"/>
      <c r="LCS55" s="1097"/>
      <c r="LCT55" s="1097"/>
      <c r="LCU55" s="1097"/>
      <c r="LCV55" s="1097"/>
      <c r="LCW55" s="1097"/>
      <c r="LCX55" s="1097"/>
      <c r="LCY55" s="1097"/>
      <c r="LCZ55" s="1097"/>
      <c r="LDA55" s="1097"/>
      <c r="LDB55" s="1097"/>
      <c r="LDC55" s="1097"/>
      <c r="LDD55" s="1097"/>
      <c r="LDE55" s="1097"/>
      <c r="LDF55" s="1097"/>
      <c r="LDG55" s="1097"/>
      <c r="LDH55" s="1097"/>
      <c r="LDI55" s="1097"/>
      <c r="LDJ55" s="1097"/>
      <c r="LDK55" s="1097"/>
      <c r="LDL55" s="1097"/>
      <c r="LDM55" s="1097"/>
      <c r="LDN55" s="1097"/>
      <c r="LDO55" s="1097"/>
      <c r="LDP55" s="1097"/>
      <c r="LDQ55" s="1097"/>
      <c r="LDR55" s="1097"/>
      <c r="LDS55" s="1097"/>
      <c r="LDT55" s="1097"/>
      <c r="LDU55" s="1097"/>
      <c r="LDV55" s="1097"/>
      <c r="LDW55" s="1097"/>
      <c r="LDX55" s="1097"/>
      <c r="LDY55" s="1097"/>
      <c r="LDZ55" s="1097"/>
      <c r="LEA55" s="1097"/>
      <c r="LEB55" s="1097"/>
      <c r="LEC55" s="1097"/>
      <c r="LED55" s="1097"/>
      <c r="LEE55" s="1097"/>
      <c r="LEF55" s="1097"/>
      <c r="LEG55" s="1097"/>
      <c r="LEH55" s="1097"/>
      <c r="LEI55" s="1097"/>
      <c r="LEJ55" s="1097"/>
      <c r="LEK55" s="1097"/>
      <c r="LEL55" s="1097"/>
      <c r="LEM55" s="1097"/>
      <c r="LEN55" s="1097"/>
      <c r="LEO55" s="1097"/>
      <c r="LEP55" s="1097"/>
      <c r="LEQ55" s="1097"/>
      <c r="LER55" s="1097"/>
      <c r="LES55" s="1097"/>
      <c r="LET55" s="1097"/>
      <c r="LEU55" s="1097"/>
      <c r="LEV55" s="1097"/>
      <c r="LEW55" s="1097"/>
      <c r="LEX55" s="1097"/>
      <c r="LEY55" s="1097"/>
      <c r="LEZ55" s="1097"/>
      <c r="LFA55" s="1097"/>
      <c r="LFB55" s="1097"/>
      <c r="LFC55" s="1097"/>
      <c r="LFD55" s="1097"/>
      <c r="LFE55" s="1097"/>
      <c r="LFF55" s="1097"/>
      <c r="LFG55" s="1097"/>
      <c r="LFH55" s="1097"/>
      <c r="LFI55" s="1097"/>
      <c r="LFJ55" s="1097"/>
      <c r="LFK55" s="1097"/>
      <c r="LFL55" s="1097"/>
      <c r="LFM55" s="1097"/>
      <c r="LFN55" s="1097"/>
      <c r="LFO55" s="1097"/>
      <c r="LFP55" s="1097"/>
      <c r="LFQ55" s="1097"/>
      <c r="LFR55" s="1097"/>
      <c r="LFS55" s="1097"/>
      <c r="LFT55" s="1097"/>
      <c r="LFU55" s="1097"/>
      <c r="LFV55" s="1097"/>
      <c r="LFW55" s="1097"/>
      <c r="LFX55" s="1097"/>
      <c r="LFY55" s="1097"/>
      <c r="LFZ55" s="1097"/>
      <c r="LGA55" s="1097"/>
      <c r="LGB55" s="1097"/>
      <c r="LGC55" s="1097"/>
      <c r="LGD55" s="1097"/>
      <c r="LGE55" s="1097"/>
      <c r="LGF55" s="1097"/>
      <c r="LGG55" s="1097"/>
      <c r="LGH55" s="1097"/>
      <c r="LGI55" s="1097"/>
      <c r="LGJ55" s="1097"/>
      <c r="LGK55" s="1097"/>
      <c r="LGL55" s="1097"/>
      <c r="LGM55" s="1097"/>
      <c r="LGN55" s="1097"/>
      <c r="LGO55" s="1097"/>
      <c r="LGP55" s="1097"/>
      <c r="LGQ55" s="1097"/>
      <c r="LGR55" s="1097"/>
      <c r="LGS55" s="1097"/>
      <c r="LGT55" s="1097"/>
      <c r="LGU55" s="1097"/>
      <c r="LGV55" s="1097"/>
      <c r="LGW55" s="1097"/>
      <c r="LGX55" s="1097"/>
      <c r="LGY55" s="1097"/>
      <c r="LGZ55" s="1097"/>
      <c r="LHA55" s="1097"/>
      <c r="LHB55" s="1097"/>
      <c r="LHC55" s="1097"/>
      <c r="LHD55" s="1097"/>
      <c r="LHE55" s="1097"/>
      <c r="LHF55" s="1097"/>
      <c r="LHG55" s="1097"/>
      <c r="LHH55" s="1097"/>
      <c r="LHI55" s="1097"/>
      <c r="LHJ55" s="1097"/>
      <c r="LHK55" s="1097"/>
      <c r="LHL55" s="1097"/>
      <c r="LHM55" s="1097"/>
      <c r="LHN55" s="1097"/>
      <c r="LHO55" s="1097"/>
      <c r="LHP55" s="1097"/>
      <c r="LHQ55" s="1097"/>
      <c r="LHR55" s="1097"/>
      <c r="LHS55" s="1097"/>
      <c r="LHT55" s="1097"/>
      <c r="LHU55" s="1097"/>
      <c r="LHV55" s="1097"/>
      <c r="LHW55" s="1097"/>
      <c r="LHX55" s="1097"/>
      <c r="LHY55" s="1097"/>
      <c r="LHZ55" s="1097"/>
      <c r="LIA55" s="1097"/>
      <c r="LIB55" s="1097"/>
      <c r="LIC55" s="1097"/>
      <c r="LID55" s="1097"/>
      <c r="LIE55" s="1097"/>
      <c r="LIF55" s="1097"/>
      <c r="LIG55" s="1097"/>
      <c r="LIH55" s="1097"/>
      <c r="LII55" s="1097"/>
      <c r="LIJ55" s="1097"/>
      <c r="LIK55" s="1097"/>
      <c r="LIL55" s="1097"/>
      <c r="LIM55" s="1097"/>
      <c r="LIN55" s="1097"/>
      <c r="LIO55" s="1097"/>
      <c r="LIP55" s="1097"/>
      <c r="LIQ55" s="1097"/>
      <c r="LIR55" s="1097"/>
      <c r="LIS55" s="1097"/>
      <c r="LIT55" s="1097"/>
      <c r="LIU55" s="1097"/>
      <c r="LIV55" s="1097"/>
      <c r="LIW55" s="1097"/>
      <c r="LIX55" s="1097"/>
      <c r="LIY55" s="1097"/>
      <c r="LIZ55" s="1097"/>
      <c r="LJA55" s="1097"/>
      <c r="LJB55" s="1097"/>
      <c r="LJC55" s="1097"/>
      <c r="LJD55" s="1097"/>
      <c r="LJE55" s="1097"/>
      <c r="LJF55" s="1097"/>
      <c r="LJG55" s="1097"/>
      <c r="LJH55" s="1097"/>
      <c r="LJI55" s="1097"/>
      <c r="LJJ55" s="1097"/>
      <c r="LJK55" s="1097"/>
      <c r="LJL55" s="1097"/>
      <c r="LJM55" s="1097"/>
      <c r="LJN55" s="1097"/>
      <c r="LJO55" s="1097"/>
      <c r="LJP55" s="1097"/>
      <c r="LJQ55" s="1097"/>
      <c r="LJR55" s="1097"/>
      <c r="LJS55" s="1097"/>
      <c r="LJT55" s="1097"/>
      <c r="LJU55" s="1097"/>
      <c r="LJV55" s="1097"/>
      <c r="LJW55" s="1097"/>
      <c r="LJX55" s="1097"/>
      <c r="LJY55" s="1097"/>
      <c r="LJZ55" s="1097"/>
      <c r="LKA55" s="1097"/>
      <c r="LKB55" s="1097"/>
      <c r="LKC55" s="1097"/>
      <c r="LKD55" s="1097"/>
      <c r="LKE55" s="1097"/>
      <c r="LKF55" s="1097"/>
      <c r="LKG55" s="1097"/>
      <c r="LKH55" s="1097"/>
      <c r="LKI55" s="1097"/>
      <c r="LKJ55" s="1097"/>
      <c r="LKK55" s="1097"/>
      <c r="LKL55" s="1097"/>
      <c r="LKM55" s="1097"/>
      <c r="LKN55" s="1097"/>
      <c r="LKO55" s="1097"/>
      <c r="LKP55" s="1097"/>
      <c r="LKQ55" s="1097"/>
      <c r="LKR55" s="1097"/>
      <c r="LKS55" s="1097"/>
      <c r="LKT55" s="1097"/>
      <c r="LKU55" s="1097"/>
      <c r="LKV55" s="1097"/>
      <c r="LKW55" s="1097"/>
      <c r="LKX55" s="1097"/>
      <c r="LKY55" s="1097"/>
      <c r="LKZ55" s="1097"/>
      <c r="LLA55" s="1097"/>
      <c r="LLB55" s="1097"/>
      <c r="LLC55" s="1097"/>
      <c r="LLD55" s="1097"/>
      <c r="LLE55" s="1097"/>
      <c r="LLF55" s="1097"/>
      <c r="LLG55" s="1097"/>
      <c r="LLH55" s="1097"/>
      <c r="LLI55" s="1097"/>
      <c r="LLJ55" s="1097"/>
      <c r="LLK55" s="1097"/>
      <c r="LLL55" s="1097"/>
      <c r="LLM55" s="1097"/>
      <c r="LLN55" s="1097"/>
      <c r="LLO55" s="1097"/>
      <c r="LLP55" s="1097"/>
      <c r="LLQ55" s="1097"/>
      <c r="LLR55" s="1097"/>
      <c r="LLS55" s="1097"/>
      <c r="LLT55" s="1097"/>
      <c r="LLU55" s="1097"/>
      <c r="LLV55" s="1097"/>
      <c r="LLW55" s="1097"/>
      <c r="LLX55" s="1097"/>
      <c r="LLY55" s="1097"/>
      <c r="LLZ55" s="1097"/>
      <c r="LMA55" s="1097"/>
      <c r="LMB55" s="1097"/>
      <c r="LMC55" s="1097"/>
      <c r="LMD55" s="1097"/>
      <c r="LME55" s="1097"/>
      <c r="LMF55" s="1097"/>
      <c r="LMG55" s="1097"/>
      <c r="LMH55" s="1097"/>
      <c r="LMI55" s="1097"/>
      <c r="LMJ55" s="1097"/>
      <c r="LMK55" s="1097"/>
      <c r="LML55" s="1097"/>
      <c r="LMM55" s="1097"/>
      <c r="LMN55" s="1097"/>
      <c r="LMO55" s="1097"/>
      <c r="LMP55" s="1097"/>
      <c r="LMQ55" s="1097"/>
      <c r="LMR55" s="1097"/>
      <c r="LMS55" s="1097"/>
      <c r="LMT55" s="1097"/>
      <c r="LMU55" s="1097"/>
      <c r="LMV55" s="1097"/>
      <c r="LMW55" s="1097"/>
      <c r="LMX55" s="1097"/>
      <c r="LMY55" s="1097"/>
      <c r="LMZ55" s="1097"/>
      <c r="LNA55" s="1097"/>
      <c r="LNB55" s="1097"/>
      <c r="LNC55" s="1097"/>
      <c r="LND55" s="1097"/>
      <c r="LNE55" s="1097"/>
      <c r="LNF55" s="1097"/>
      <c r="LNG55" s="1097"/>
      <c r="LNH55" s="1097"/>
      <c r="LNI55" s="1097"/>
      <c r="LNJ55" s="1097"/>
      <c r="LNK55" s="1097"/>
      <c r="LNL55" s="1097"/>
      <c r="LNM55" s="1097"/>
      <c r="LNN55" s="1097"/>
      <c r="LNO55" s="1097"/>
      <c r="LNP55" s="1097"/>
      <c r="LNQ55" s="1097"/>
      <c r="LNR55" s="1097"/>
      <c r="LNS55" s="1097"/>
      <c r="LNT55" s="1097"/>
      <c r="LNU55" s="1097"/>
      <c r="LNV55" s="1097"/>
      <c r="LNW55" s="1097"/>
      <c r="LNX55" s="1097"/>
      <c r="LNY55" s="1097"/>
      <c r="LNZ55" s="1097"/>
      <c r="LOA55" s="1097"/>
      <c r="LOB55" s="1097"/>
      <c r="LOC55" s="1097"/>
      <c r="LOD55" s="1097"/>
      <c r="LOE55" s="1097"/>
      <c r="LOF55" s="1097"/>
      <c r="LOG55" s="1097"/>
      <c r="LOH55" s="1097"/>
      <c r="LOI55" s="1097"/>
      <c r="LOJ55" s="1097"/>
      <c r="LOK55" s="1097"/>
      <c r="LOL55" s="1097"/>
      <c r="LOM55" s="1097"/>
      <c r="LON55" s="1097"/>
      <c r="LOO55" s="1097"/>
      <c r="LOP55" s="1097"/>
      <c r="LOQ55" s="1097"/>
      <c r="LOR55" s="1097"/>
      <c r="LOS55" s="1097"/>
      <c r="LOT55" s="1097"/>
      <c r="LOU55" s="1097"/>
      <c r="LOV55" s="1097"/>
      <c r="LOW55" s="1097"/>
      <c r="LOX55" s="1097"/>
      <c r="LOY55" s="1097"/>
      <c r="LOZ55" s="1097"/>
      <c r="LPA55" s="1097"/>
      <c r="LPB55" s="1097"/>
      <c r="LPC55" s="1097"/>
      <c r="LPD55" s="1097"/>
      <c r="LPE55" s="1097"/>
      <c r="LPF55" s="1097"/>
      <c r="LPG55" s="1097"/>
      <c r="LPH55" s="1097"/>
      <c r="LPI55" s="1097"/>
      <c r="LPJ55" s="1097"/>
      <c r="LPK55" s="1097"/>
      <c r="LPL55" s="1097"/>
      <c r="LPM55" s="1097"/>
      <c r="LPN55" s="1097"/>
      <c r="LPO55" s="1097"/>
      <c r="LPP55" s="1097"/>
      <c r="LPQ55" s="1097"/>
      <c r="LPR55" s="1097"/>
      <c r="LPS55" s="1097"/>
      <c r="LPT55" s="1097"/>
      <c r="LPU55" s="1097"/>
      <c r="LPV55" s="1097"/>
      <c r="LPW55" s="1097"/>
      <c r="LPX55" s="1097"/>
      <c r="LPY55" s="1097"/>
      <c r="LPZ55" s="1097"/>
      <c r="LQA55" s="1097"/>
      <c r="LQB55" s="1097"/>
      <c r="LQC55" s="1097"/>
      <c r="LQD55" s="1097"/>
      <c r="LQE55" s="1097"/>
      <c r="LQF55" s="1097"/>
      <c r="LQG55" s="1097"/>
      <c r="LQH55" s="1097"/>
      <c r="LQI55" s="1097"/>
      <c r="LQJ55" s="1097"/>
      <c r="LQK55" s="1097"/>
      <c r="LQL55" s="1097"/>
      <c r="LQM55" s="1097"/>
      <c r="LQN55" s="1097"/>
      <c r="LQO55" s="1097"/>
      <c r="LQP55" s="1097"/>
      <c r="LQQ55" s="1097"/>
      <c r="LQR55" s="1097"/>
      <c r="LQS55" s="1097"/>
      <c r="LQT55" s="1097"/>
      <c r="LQU55" s="1097"/>
      <c r="LQV55" s="1097"/>
      <c r="LQW55" s="1097"/>
      <c r="LQX55" s="1097"/>
      <c r="LQY55" s="1097"/>
      <c r="LQZ55" s="1097"/>
      <c r="LRA55" s="1097"/>
      <c r="LRB55" s="1097"/>
      <c r="LRC55" s="1097"/>
      <c r="LRD55" s="1097"/>
      <c r="LRE55" s="1097"/>
      <c r="LRF55" s="1097"/>
      <c r="LRG55" s="1097"/>
      <c r="LRH55" s="1097"/>
      <c r="LRI55" s="1097"/>
      <c r="LRJ55" s="1097"/>
      <c r="LRK55" s="1097"/>
      <c r="LRL55" s="1097"/>
      <c r="LRM55" s="1097"/>
      <c r="LRN55" s="1097"/>
      <c r="LRO55" s="1097"/>
      <c r="LRP55" s="1097"/>
      <c r="LRQ55" s="1097"/>
      <c r="LRR55" s="1097"/>
      <c r="LRS55" s="1097"/>
      <c r="LRT55" s="1097"/>
      <c r="LRU55" s="1097"/>
      <c r="LRV55" s="1097"/>
      <c r="LRW55" s="1097"/>
      <c r="LRX55" s="1097"/>
      <c r="LRY55" s="1097"/>
      <c r="LRZ55" s="1097"/>
      <c r="LSA55" s="1097"/>
      <c r="LSB55" s="1097"/>
      <c r="LSC55" s="1097"/>
      <c r="LSD55" s="1097"/>
      <c r="LSE55" s="1097"/>
      <c r="LSF55" s="1097"/>
      <c r="LSG55" s="1097"/>
      <c r="LSH55" s="1097"/>
      <c r="LSI55" s="1097"/>
      <c r="LSJ55" s="1097"/>
      <c r="LSK55" s="1097"/>
      <c r="LSL55" s="1097"/>
      <c r="LSM55" s="1097"/>
      <c r="LSN55" s="1097"/>
      <c r="LSO55" s="1097"/>
      <c r="LSP55" s="1097"/>
      <c r="LSQ55" s="1097"/>
      <c r="LSR55" s="1097"/>
      <c r="LSS55" s="1097"/>
      <c r="LST55" s="1097"/>
      <c r="LSU55" s="1097"/>
      <c r="LSV55" s="1097"/>
      <c r="LSW55" s="1097"/>
      <c r="LSX55" s="1097"/>
      <c r="LSY55" s="1097"/>
      <c r="LSZ55" s="1097"/>
      <c r="LTA55" s="1097"/>
      <c r="LTB55" s="1097"/>
      <c r="LTC55" s="1097"/>
      <c r="LTD55" s="1097"/>
      <c r="LTE55" s="1097"/>
      <c r="LTF55" s="1097"/>
      <c r="LTG55" s="1097"/>
      <c r="LTH55" s="1097"/>
      <c r="LTI55" s="1097"/>
      <c r="LTJ55" s="1097"/>
      <c r="LTK55" s="1097"/>
      <c r="LTL55" s="1097"/>
      <c r="LTM55" s="1097"/>
      <c r="LTN55" s="1097"/>
      <c r="LTO55" s="1097"/>
      <c r="LTP55" s="1097"/>
      <c r="LTQ55" s="1097"/>
      <c r="LTR55" s="1097"/>
      <c r="LTS55" s="1097"/>
      <c r="LTT55" s="1097"/>
      <c r="LTU55" s="1097"/>
      <c r="LTV55" s="1097"/>
      <c r="LTW55" s="1097"/>
      <c r="LTX55" s="1097"/>
      <c r="LTY55" s="1097"/>
      <c r="LTZ55" s="1097"/>
      <c r="LUA55" s="1097"/>
      <c r="LUB55" s="1097"/>
      <c r="LUC55" s="1097"/>
      <c r="LUD55" s="1097"/>
      <c r="LUE55" s="1097"/>
      <c r="LUF55" s="1097"/>
      <c r="LUG55" s="1097"/>
      <c r="LUH55" s="1097"/>
      <c r="LUI55" s="1097"/>
      <c r="LUJ55" s="1097"/>
      <c r="LUK55" s="1097"/>
      <c r="LUL55" s="1097"/>
      <c r="LUM55" s="1097"/>
      <c r="LUN55" s="1097"/>
      <c r="LUO55" s="1097"/>
      <c r="LUP55" s="1097"/>
      <c r="LUQ55" s="1097"/>
      <c r="LUR55" s="1097"/>
      <c r="LUS55" s="1097"/>
      <c r="LUT55" s="1097"/>
      <c r="LUU55" s="1097"/>
      <c r="LUV55" s="1097"/>
      <c r="LUW55" s="1097"/>
      <c r="LUX55" s="1097"/>
      <c r="LUY55" s="1097"/>
      <c r="LUZ55" s="1097"/>
      <c r="LVA55" s="1097"/>
      <c r="LVB55" s="1097"/>
      <c r="LVC55" s="1097"/>
      <c r="LVD55" s="1097"/>
      <c r="LVE55" s="1097"/>
      <c r="LVF55" s="1097"/>
      <c r="LVG55" s="1097"/>
      <c r="LVH55" s="1097"/>
      <c r="LVI55" s="1097"/>
      <c r="LVJ55" s="1097"/>
      <c r="LVK55" s="1097"/>
      <c r="LVL55" s="1097"/>
      <c r="LVM55" s="1097"/>
      <c r="LVN55" s="1097"/>
      <c r="LVO55" s="1097"/>
      <c r="LVP55" s="1097"/>
      <c r="LVQ55" s="1097"/>
      <c r="LVR55" s="1097"/>
      <c r="LVS55" s="1097"/>
      <c r="LVT55" s="1097"/>
      <c r="LVU55" s="1097"/>
      <c r="LVV55" s="1097"/>
      <c r="LVW55" s="1097"/>
      <c r="LVX55" s="1097"/>
      <c r="LVY55" s="1097"/>
      <c r="LVZ55" s="1097"/>
      <c r="LWA55" s="1097"/>
      <c r="LWB55" s="1097"/>
      <c r="LWC55" s="1097"/>
      <c r="LWD55" s="1097"/>
      <c r="LWE55" s="1097"/>
      <c r="LWF55" s="1097"/>
      <c r="LWG55" s="1097"/>
      <c r="LWH55" s="1097"/>
      <c r="LWI55" s="1097"/>
      <c r="LWJ55" s="1097"/>
      <c r="LWK55" s="1097"/>
      <c r="LWL55" s="1097"/>
      <c r="LWM55" s="1097"/>
      <c r="LWN55" s="1097"/>
      <c r="LWO55" s="1097"/>
      <c r="LWP55" s="1097"/>
      <c r="LWQ55" s="1097"/>
      <c r="LWR55" s="1097"/>
      <c r="LWS55" s="1097"/>
      <c r="LWT55" s="1097"/>
      <c r="LWU55" s="1097"/>
      <c r="LWV55" s="1097"/>
      <c r="LWW55" s="1097"/>
      <c r="LWX55" s="1097"/>
      <c r="LWY55" s="1097"/>
      <c r="LWZ55" s="1097"/>
      <c r="LXA55" s="1097"/>
      <c r="LXB55" s="1097"/>
      <c r="LXC55" s="1097"/>
      <c r="LXD55" s="1097"/>
      <c r="LXE55" s="1097"/>
      <c r="LXF55" s="1097"/>
      <c r="LXG55" s="1097"/>
      <c r="LXH55" s="1097"/>
      <c r="LXI55" s="1097"/>
      <c r="LXJ55" s="1097"/>
      <c r="LXK55" s="1097"/>
      <c r="LXL55" s="1097"/>
      <c r="LXM55" s="1097"/>
      <c r="LXN55" s="1097"/>
      <c r="LXO55" s="1097"/>
      <c r="LXP55" s="1097"/>
      <c r="LXQ55" s="1097"/>
      <c r="LXR55" s="1097"/>
      <c r="LXS55" s="1097"/>
      <c r="LXT55" s="1097"/>
      <c r="LXU55" s="1097"/>
      <c r="LXV55" s="1097"/>
      <c r="LXW55" s="1097"/>
      <c r="LXX55" s="1097"/>
      <c r="LXY55" s="1097"/>
      <c r="LXZ55" s="1097"/>
      <c r="LYA55" s="1097"/>
      <c r="LYB55" s="1097"/>
      <c r="LYC55" s="1097"/>
      <c r="LYD55" s="1097"/>
      <c r="LYE55" s="1097"/>
      <c r="LYF55" s="1097"/>
      <c r="LYG55" s="1097"/>
      <c r="LYH55" s="1097"/>
      <c r="LYI55" s="1097"/>
      <c r="LYJ55" s="1097"/>
      <c r="LYK55" s="1097"/>
      <c r="LYL55" s="1097"/>
      <c r="LYM55" s="1097"/>
      <c r="LYN55" s="1097"/>
      <c r="LYO55" s="1097"/>
      <c r="LYP55" s="1097"/>
      <c r="LYQ55" s="1097"/>
      <c r="LYR55" s="1097"/>
      <c r="LYS55" s="1097"/>
      <c r="LYT55" s="1097"/>
      <c r="LYU55" s="1097"/>
      <c r="LYV55" s="1097"/>
      <c r="LYW55" s="1097"/>
      <c r="LYX55" s="1097"/>
      <c r="LYY55" s="1097"/>
      <c r="LYZ55" s="1097"/>
      <c r="LZA55" s="1097"/>
      <c r="LZB55" s="1097"/>
      <c r="LZC55" s="1097"/>
      <c r="LZD55" s="1097"/>
      <c r="LZE55" s="1097"/>
      <c r="LZF55" s="1097"/>
      <c r="LZG55" s="1097"/>
      <c r="LZH55" s="1097"/>
      <c r="LZI55" s="1097"/>
      <c r="LZJ55" s="1097"/>
      <c r="LZK55" s="1097"/>
      <c r="LZL55" s="1097"/>
      <c r="LZM55" s="1097"/>
      <c r="LZN55" s="1097"/>
      <c r="LZO55" s="1097"/>
      <c r="LZP55" s="1097"/>
      <c r="LZQ55" s="1097"/>
      <c r="LZR55" s="1097"/>
      <c r="LZS55" s="1097"/>
      <c r="LZT55" s="1097"/>
      <c r="LZU55" s="1097"/>
      <c r="LZV55" s="1097"/>
      <c r="LZW55" s="1097"/>
      <c r="LZX55" s="1097"/>
      <c r="LZY55" s="1097"/>
      <c r="LZZ55" s="1097"/>
      <c r="MAA55" s="1097"/>
      <c r="MAB55" s="1097"/>
      <c r="MAC55" s="1097"/>
      <c r="MAD55" s="1097"/>
      <c r="MAE55" s="1097"/>
      <c r="MAF55" s="1097"/>
      <c r="MAG55" s="1097"/>
      <c r="MAH55" s="1097"/>
      <c r="MAI55" s="1097"/>
      <c r="MAJ55" s="1097"/>
      <c r="MAK55" s="1097"/>
      <c r="MAL55" s="1097"/>
      <c r="MAM55" s="1097"/>
      <c r="MAN55" s="1097"/>
      <c r="MAO55" s="1097"/>
      <c r="MAP55" s="1097"/>
      <c r="MAQ55" s="1097"/>
      <c r="MAR55" s="1097"/>
      <c r="MAS55" s="1097"/>
      <c r="MAT55" s="1097"/>
      <c r="MAU55" s="1097"/>
      <c r="MAV55" s="1097"/>
      <c r="MAW55" s="1097"/>
      <c r="MAX55" s="1097"/>
      <c r="MAY55" s="1097"/>
      <c r="MAZ55" s="1097"/>
      <c r="MBA55" s="1097"/>
      <c r="MBB55" s="1097"/>
      <c r="MBC55" s="1097"/>
      <c r="MBD55" s="1097"/>
      <c r="MBE55" s="1097"/>
      <c r="MBF55" s="1097"/>
      <c r="MBG55" s="1097"/>
      <c r="MBH55" s="1097"/>
      <c r="MBI55" s="1097"/>
      <c r="MBJ55" s="1097"/>
      <c r="MBK55" s="1097"/>
      <c r="MBL55" s="1097"/>
      <c r="MBM55" s="1097"/>
      <c r="MBN55" s="1097"/>
      <c r="MBO55" s="1097"/>
      <c r="MBP55" s="1097"/>
      <c r="MBQ55" s="1097"/>
      <c r="MBR55" s="1097"/>
      <c r="MBS55" s="1097"/>
      <c r="MBT55" s="1097"/>
      <c r="MBU55" s="1097"/>
      <c r="MBV55" s="1097"/>
      <c r="MBW55" s="1097"/>
      <c r="MBX55" s="1097"/>
      <c r="MBY55" s="1097"/>
      <c r="MBZ55" s="1097"/>
      <c r="MCA55" s="1097"/>
      <c r="MCB55" s="1097"/>
      <c r="MCC55" s="1097"/>
      <c r="MCD55" s="1097"/>
      <c r="MCE55" s="1097"/>
      <c r="MCF55" s="1097"/>
      <c r="MCG55" s="1097"/>
      <c r="MCH55" s="1097"/>
      <c r="MCI55" s="1097"/>
      <c r="MCJ55" s="1097"/>
      <c r="MCK55" s="1097"/>
      <c r="MCL55" s="1097"/>
      <c r="MCM55" s="1097"/>
      <c r="MCN55" s="1097"/>
      <c r="MCO55" s="1097"/>
      <c r="MCP55" s="1097"/>
      <c r="MCQ55" s="1097"/>
      <c r="MCR55" s="1097"/>
      <c r="MCS55" s="1097"/>
      <c r="MCT55" s="1097"/>
      <c r="MCU55" s="1097"/>
      <c r="MCV55" s="1097"/>
      <c r="MCW55" s="1097"/>
      <c r="MCX55" s="1097"/>
      <c r="MCY55" s="1097"/>
      <c r="MCZ55" s="1097"/>
      <c r="MDA55" s="1097"/>
      <c r="MDB55" s="1097"/>
      <c r="MDC55" s="1097"/>
      <c r="MDD55" s="1097"/>
      <c r="MDE55" s="1097"/>
      <c r="MDF55" s="1097"/>
      <c r="MDG55" s="1097"/>
      <c r="MDH55" s="1097"/>
      <c r="MDI55" s="1097"/>
      <c r="MDJ55" s="1097"/>
      <c r="MDK55" s="1097"/>
      <c r="MDL55" s="1097"/>
      <c r="MDM55" s="1097"/>
      <c r="MDN55" s="1097"/>
      <c r="MDO55" s="1097"/>
      <c r="MDP55" s="1097"/>
      <c r="MDQ55" s="1097"/>
      <c r="MDR55" s="1097"/>
      <c r="MDS55" s="1097"/>
      <c r="MDT55" s="1097"/>
      <c r="MDU55" s="1097"/>
      <c r="MDV55" s="1097"/>
      <c r="MDW55" s="1097"/>
      <c r="MDX55" s="1097"/>
      <c r="MDY55" s="1097"/>
      <c r="MDZ55" s="1097"/>
      <c r="MEA55" s="1097"/>
      <c r="MEB55" s="1097"/>
      <c r="MEC55" s="1097"/>
      <c r="MED55" s="1097"/>
      <c r="MEE55" s="1097"/>
      <c r="MEF55" s="1097"/>
      <c r="MEG55" s="1097"/>
      <c r="MEH55" s="1097"/>
      <c r="MEI55" s="1097"/>
      <c r="MEJ55" s="1097"/>
      <c r="MEK55" s="1097"/>
      <c r="MEL55" s="1097"/>
      <c r="MEM55" s="1097"/>
      <c r="MEN55" s="1097"/>
      <c r="MEO55" s="1097"/>
      <c r="MEP55" s="1097"/>
      <c r="MEQ55" s="1097"/>
      <c r="MER55" s="1097"/>
      <c r="MES55" s="1097"/>
      <c r="MET55" s="1097"/>
      <c r="MEU55" s="1097"/>
      <c r="MEV55" s="1097"/>
      <c r="MEW55" s="1097"/>
      <c r="MEX55" s="1097"/>
      <c r="MEY55" s="1097"/>
      <c r="MEZ55" s="1097"/>
      <c r="MFA55" s="1097"/>
      <c r="MFB55" s="1097"/>
      <c r="MFC55" s="1097"/>
      <c r="MFD55" s="1097"/>
      <c r="MFE55" s="1097"/>
      <c r="MFF55" s="1097"/>
      <c r="MFG55" s="1097"/>
      <c r="MFH55" s="1097"/>
      <c r="MFI55" s="1097"/>
      <c r="MFJ55" s="1097"/>
      <c r="MFK55" s="1097"/>
      <c r="MFL55" s="1097"/>
      <c r="MFM55" s="1097"/>
      <c r="MFN55" s="1097"/>
      <c r="MFO55" s="1097"/>
      <c r="MFP55" s="1097"/>
      <c r="MFQ55" s="1097"/>
      <c r="MFR55" s="1097"/>
      <c r="MFS55" s="1097"/>
      <c r="MFT55" s="1097"/>
      <c r="MFU55" s="1097"/>
      <c r="MFV55" s="1097"/>
      <c r="MFW55" s="1097"/>
      <c r="MFX55" s="1097"/>
      <c r="MFY55" s="1097"/>
      <c r="MFZ55" s="1097"/>
      <c r="MGA55" s="1097"/>
      <c r="MGB55" s="1097"/>
      <c r="MGC55" s="1097"/>
      <c r="MGD55" s="1097"/>
      <c r="MGE55" s="1097"/>
      <c r="MGF55" s="1097"/>
      <c r="MGG55" s="1097"/>
      <c r="MGH55" s="1097"/>
      <c r="MGI55" s="1097"/>
      <c r="MGJ55" s="1097"/>
      <c r="MGK55" s="1097"/>
      <c r="MGL55" s="1097"/>
      <c r="MGM55" s="1097"/>
      <c r="MGN55" s="1097"/>
      <c r="MGO55" s="1097"/>
      <c r="MGP55" s="1097"/>
      <c r="MGQ55" s="1097"/>
      <c r="MGR55" s="1097"/>
      <c r="MGS55" s="1097"/>
      <c r="MGT55" s="1097"/>
      <c r="MGU55" s="1097"/>
      <c r="MGV55" s="1097"/>
      <c r="MGW55" s="1097"/>
      <c r="MGX55" s="1097"/>
      <c r="MGY55" s="1097"/>
      <c r="MGZ55" s="1097"/>
      <c r="MHA55" s="1097"/>
      <c r="MHB55" s="1097"/>
      <c r="MHC55" s="1097"/>
      <c r="MHD55" s="1097"/>
      <c r="MHE55" s="1097"/>
      <c r="MHF55" s="1097"/>
      <c r="MHG55" s="1097"/>
      <c r="MHH55" s="1097"/>
      <c r="MHI55" s="1097"/>
      <c r="MHJ55" s="1097"/>
      <c r="MHK55" s="1097"/>
      <c r="MHL55" s="1097"/>
      <c r="MHM55" s="1097"/>
      <c r="MHN55" s="1097"/>
      <c r="MHO55" s="1097"/>
      <c r="MHP55" s="1097"/>
      <c r="MHQ55" s="1097"/>
      <c r="MHR55" s="1097"/>
      <c r="MHS55" s="1097"/>
      <c r="MHT55" s="1097"/>
      <c r="MHU55" s="1097"/>
      <c r="MHV55" s="1097"/>
      <c r="MHW55" s="1097"/>
      <c r="MHX55" s="1097"/>
      <c r="MHY55" s="1097"/>
      <c r="MHZ55" s="1097"/>
      <c r="MIA55" s="1097"/>
      <c r="MIB55" s="1097"/>
      <c r="MIC55" s="1097"/>
      <c r="MID55" s="1097"/>
      <c r="MIE55" s="1097"/>
      <c r="MIF55" s="1097"/>
      <c r="MIG55" s="1097"/>
      <c r="MIH55" s="1097"/>
      <c r="MII55" s="1097"/>
      <c r="MIJ55" s="1097"/>
      <c r="MIK55" s="1097"/>
      <c r="MIL55" s="1097"/>
      <c r="MIM55" s="1097"/>
      <c r="MIN55" s="1097"/>
      <c r="MIO55" s="1097"/>
      <c r="MIP55" s="1097"/>
      <c r="MIQ55" s="1097"/>
      <c r="MIR55" s="1097"/>
      <c r="MIS55" s="1097"/>
      <c r="MIT55" s="1097"/>
      <c r="MIU55" s="1097"/>
      <c r="MIV55" s="1097"/>
      <c r="MIW55" s="1097"/>
      <c r="MIX55" s="1097"/>
      <c r="MIY55" s="1097"/>
      <c r="MIZ55" s="1097"/>
      <c r="MJA55" s="1097"/>
      <c r="MJB55" s="1097"/>
      <c r="MJC55" s="1097"/>
      <c r="MJD55" s="1097"/>
      <c r="MJE55" s="1097"/>
      <c r="MJF55" s="1097"/>
      <c r="MJG55" s="1097"/>
      <c r="MJH55" s="1097"/>
      <c r="MJI55" s="1097"/>
      <c r="MJJ55" s="1097"/>
      <c r="MJK55" s="1097"/>
      <c r="MJL55" s="1097"/>
      <c r="MJM55" s="1097"/>
      <c r="MJN55" s="1097"/>
      <c r="MJO55" s="1097"/>
      <c r="MJP55" s="1097"/>
      <c r="MJQ55" s="1097"/>
      <c r="MJR55" s="1097"/>
      <c r="MJS55" s="1097"/>
      <c r="MJT55" s="1097"/>
      <c r="MJU55" s="1097"/>
      <c r="MJV55" s="1097"/>
      <c r="MJW55" s="1097"/>
      <c r="MJX55" s="1097"/>
      <c r="MJY55" s="1097"/>
      <c r="MJZ55" s="1097"/>
      <c r="MKA55" s="1097"/>
      <c r="MKB55" s="1097"/>
      <c r="MKC55" s="1097"/>
      <c r="MKD55" s="1097"/>
      <c r="MKE55" s="1097"/>
      <c r="MKF55" s="1097"/>
      <c r="MKG55" s="1097"/>
      <c r="MKH55" s="1097"/>
      <c r="MKI55" s="1097"/>
      <c r="MKJ55" s="1097"/>
      <c r="MKK55" s="1097"/>
      <c r="MKL55" s="1097"/>
      <c r="MKM55" s="1097"/>
      <c r="MKN55" s="1097"/>
      <c r="MKO55" s="1097"/>
      <c r="MKP55" s="1097"/>
      <c r="MKQ55" s="1097"/>
      <c r="MKR55" s="1097"/>
      <c r="MKS55" s="1097"/>
      <c r="MKT55" s="1097"/>
      <c r="MKU55" s="1097"/>
      <c r="MKV55" s="1097"/>
      <c r="MKW55" s="1097"/>
      <c r="MKX55" s="1097"/>
      <c r="MKY55" s="1097"/>
      <c r="MKZ55" s="1097"/>
      <c r="MLA55" s="1097"/>
      <c r="MLB55" s="1097"/>
      <c r="MLC55" s="1097"/>
      <c r="MLD55" s="1097"/>
      <c r="MLE55" s="1097"/>
      <c r="MLF55" s="1097"/>
      <c r="MLG55" s="1097"/>
      <c r="MLH55" s="1097"/>
      <c r="MLI55" s="1097"/>
      <c r="MLJ55" s="1097"/>
      <c r="MLK55" s="1097"/>
      <c r="MLL55" s="1097"/>
      <c r="MLM55" s="1097"/>
      <c r="MLN55" s="1097"/>
      <c r="MLO55" s="1097"/>
      <c r="MLP55" s="1097"/>
      <c r="MLQ55" s="1097"/>
      <c r="MLR55" s="1097"/>
      <c r="MLS55" s="1097"/>
      <c r="MLT55" s="1097"/>
      <c r="MLU55" s="1097"/>
      <c r="MLV55" s="1097"/>
      <c r="MLW55" s="1097"/>
      <c r="MLX55" s="1097"/>
      <c r="MLY55" s="1097"/>
      <c r="MLZ55" s="1097"/>
      <c r="MMA55" s="1097"/>
      <c r="MMB55" s="1097"/>
      <c r="MMC55" s="1097"/>
      <c r="MMD55" s="1097"/>
      <c r="MME55" s="1097"/>
      <c r="MMF55" s="1097"/>
      <c r="MMG55" s="1097"/>
      <c r="MMH55" s="1097"/>
      <c r="MMI55" s="1097"/>
      <c r="MMJ55" s="1097"/>
      <c r="MMK55" s="1097"/>
      <c r="MML55" s="1097"/>
      <c r="MMM55" s="1097"/>
      <c r="MMN55" s="1097"/>
      <c r="MMO55" s="1097"/>
      <c r="MMP55" s="1097"/>
      <c r="MMQ55" s="1097"/>
      <c r="MMR55" s="1097"/>
      <c r="MMS55" s="1097"/>
      <c r="MMT55" s="1097"/>
      <c r="MMU55" s="1097"/>
      <c r="MMV55" s="1097"/>
      <c r="MMW55" s="1097"/>
      <c r="MMX55" s="1097"/>
      <c r="MMY55" s="1097"/>
      <c r="MMZ55" s="1097"/>
      <c r="MNA55" s="1097"/>
      <c r="MNB55" s="1097"/>
      <c r="MNC55" s="1097"/>
      <c r="MND55" s="1097"/>
      <c r="MNE55" s="1097"/>
      <c r="MNF55" s="1097"/>
      <c r="MNG55" s="1097"/>
      <c r="MNH55" s="1097"/>
      <c r="MNI55" s="1097"/>
      <c r="MNJ55" s="1097"/>
      <c r="MNK55" s="1097"/>
      <c r="MNL55" s="1097"/>
      <c r="MNM55" s="1097"/>
      <c r="MNN55" s="1097"/>
      <c r="MNO55" s="1097"/>
      <c r="MNP55" s="1097"/>
      <c r="MNQ55" s="1097"/>
      <c r="MNR55" s="1097"/>
      <c r="MNS55" s="1097"/>
      <c r="MNT55" s="1097"/>
      <c r="MNU55" s="1097"/>
      <c r="MNV55" s="1097"/>
      <c r="MNW55" s="1097"/>
      <c r="MNX55" s="1097"/>
      <c r="MNY55" s="1097"/>
      <c r="MNZ55" s="1097"/>
      <c r="MOA55" s="1097"/>
      <c r="MOB55" s="1097"/>
      <c r="MOC55" s="1097"/>
      <c r="MOD55" s="1097"/>
      <c r="MOE55" s="1097"/>
      <c r="MOF55" s="1097"/>
      <c r="MOG55" s="1097"/>
      <c r="MOH55" s="1097"/>
      <c r="MOI55" s="1097"/>
      <c r="MOJ55" s="1097"/>
      <c r="MOK55" s="1097"/>
      <c r="MOL55" s="1097"/>
      <c r="MOM55" s="1097"/>
      <c r="MON55" s="1097"/>
      <c r="MOO55" s="1097"/>
      <c r="MOP55" s="1097"/>
      <c r="MOQ55" s="1097"/>
      <c r="MOR55" s="1097"/>
      <c r="MOS55" s="1097"/>
      <c r="MOT55" s="1097"/>
      <c r="MOU55" s="1097"/>
      <c r="MOV55" s="1097"/>
      <c r="MOW55" s="1097"/>
      <c r="MOX55" s="1097"/>
      <c r="MOY55" s="1097"/>
      <c r="MOZ55" s="1097"/>
      <c r="MPA55" s="1097"/>
      <c r="MPB55" s="1097"/>
      <c r="MPC55" s="1097"/>
      <c r="MPD55" s="1097"/>
      <c r="MPE55" s="1097"/>
      <c r="MPF55" s="1097"/>
      <c r="MPG55" s="1097"/>
      <c r="MPQ55" s="1097"/>
      <c r="MPR55" s="1097"/>
      <c r="MPS55" s="1097"/>
      <c r="MPT55" s="1097"/>
      <c r="MPU55" s="1097"/>
      <c r="MPV55" s="1097"/>
      <c r="MPW55" s="1097"/>
      <c r="MPX55" s="1097"/>
      <c r="MPY55" s="1097"/>
      <c r="MPZ55" s="1097"/>
      <c r="MQA55" s="1097"/>
      <c r="MQB55" s="1097"/>
      <c r="MQC55" s="1097"/>
      <c r="MQD55" s="1097"/>
      <c r="MQE55" s="1097"/>
      <c r="MQF55" s="1097"/>
      <c r="MQG55" s="1097"/>
      <c r="MQH55" s="1097"/>
      <c r="MQI55" s="1097"/>
      <c r="MQJ55" s="1097"/>
      <c r="MQK55" s="1097"/>
      <c r="MQL55" s="1097"/>
      <c r="MQM55" s="1097"/>
      <c r="MQN55" s="1097"/>
      <c r="MQO55" s="1097"/>
      <c r="MQP55" s="1097"/>
      <c r="MQQ55" s="1097"/>
      <c r="MQR55" s="1097"/>
      <c r="MQS55" s="1097"/>
      <c r="MQT55" s="1097"/>
      <c r="MQU55" s="1097"/>
      <c r="MQV55" s="1097"/>
      <c r="MQW55" s="1097"/>
      <c r="MQX55" s="1097"/>
      <c r="MQY55" s="1097"/>
      <c r="MQZ55" s="1097"/>
      <c r="MRA55" s="1097"/>
      <c r="MRB55" s="1097"/>
      <c r="MRC55" s="1097"/>
      <c r="MRD55" s="1097"/>
      <c r="MRE55" s="1097"/>
      <c r="MRF55" s="1097"/>
      <c r="MRG55" s="1097"/>
      <c r="MRH55" s="1097"/>
      <c r="MRI55" s="1097"/>
      <c r="MRJ55" s="1097"/>
      <c r="MRK55" s="1097"/>
      <c r="MRL55" s="1097"/>
      <c r="MRM55" s="1097"/>
      <c r="MRN55" s="1097"/>
      <c r="MRO55" s="1097"/>
      <c r="MRP55" s="1097"/>
      <c r="MRQ55" s="1097"/>
      <c r="MRR55" s="1097"/>
      <c r="MRS55" s="1097"/>
      <c r="MRT55" s="1097"/>
      <c r="MRU55" s="1097"/>
      <c r="MRV55" s="1097"/>
      <c r="MRW55" s="1097"/>
      <c r="MRX55" s="1097"/>
      <c r="MRY55" s="1097"/>
      <c r="MRZ55" s="1097"/>
      <c r="MSA55" s="1097"/>
      <c r="MSB55" s="1097"/>
      <c r="MSC55" s="1097"/>
      <c r="MSD55" s="1097"/>
      <c r="MSE55" s="1097"/>
      <c r="MSF55" s="1097"/>
      <c r="MSG55" s="1097"/>
      <c r="MSH55" s="1097"/>
      <c r="MSI55" s="1097"/>
      <c r="MSJ55" s="1097"/>
      <c r="MSK55" s="1097"/>
      <c r="MSL55" s="1097"/>
      <c r="MSM55" s="1097"/>
      <c r="MSN55" s="1097"/>
      <c r="MSO55" s="1097"/>
      <c r="MSP55" s="1097"/>
      <c r="MSQ55" s="1097"/>
      <c r="MSR55" s="1097"/>
      <c r="MSS55" s="1097"/>
      <c r="MST55" s="1097"/>
      <c r="MSU55" s="1097"/>
      <c r="MSV55" s="1097"/>
      <c r="MSW55" s="1097"/>
      <c r="MSX55" s="1097"/>
      <c r="MSY55" s="1097"/>
      <c r="MSZ55" s="1097"/>
      <c r="MTA55" s="1097"/>
      <c r="MTB55" s="1097"/>
      <c r="MTC55" s="1097"/>
      <c r="MTD55" s="1097"/>
      <c r="MTE55" s="1097"/>
      <c r="MTF55" s="1097"/>
      <c r="MTG55" s="1097"/>
      <c r="MTH55" s="1097"/>
      <c r="MTI55" s="1097"/>
      <c r="MTJ55" s="1097"/>
      <c r="MTK55" s="1097"/>
      <c r="MTL55" s="1097"/>
      <c r="MTM55" s="1097"/>
      <c r="MTN55" s="1097"/>
      <c r="MTO55" s="1097"/>
      <c r="MTP55" s="1097"/>
      <c r="MTQ55" s="1097"/>
      <c r="MTR55" s="1097"/>
      <c r="MTS55" s="1097"/>
      <c r="MTT55" s="1097"/>
      <c r="MTU55" s="1097"/>
      <c r="MTV55" s="1097"/>
      <c r="MTW55" s="1097"/>
      <c r="MTX55" s="1097"/>
      <c r="MTY55" s="1097"/>
      <c r="MTZ55" s="1097"/>
      <c r="MUA55" s="1097"/>
      <c r="MUB55" s="1097"/>
      <c r="MUC55" s="1097"/>
      <c r="MUD55" s="1097"/>
      <c r="MUE55" s="1097"/>
      <c r="MUF55" s="1097"/>
      <c r="MUG55" s="1097"/>
      <c r="MUH55" s="1097"/>
      <c r="MUI55" s="1097"/>
      <c r="MUJ55" s="1097"/>
      <c r="MUK55" s="1097"/>
      <c r="MUL55" s="1097"/>
      <c r="MUM55" s="1097"/>
      <c r="MUN55" s="1097"/>
      <c r="MUO55" s="1097"/>
      <c r="MUP55" s="1097"/>
      <c r="MUQ55" s="1097"/>
      <c r="MUR55" s="1097"/>
      <c r="MUS55" s="1097"/>
      <c r="MUT55" s="1097"/>
      <c r="MUU55" s="1097"/>
      <c r="MUV55" s="1097"/>
      <c r="MUW55" s="1097"/>
      <c r="MUX55" s="1097"/>
      <c r="MUY55" s="1097"/>
      <c r="MUZ55" s="1097"/>
      <c r="MVA55" s="1097"/>
      <c r="MVB55" s="1097"/>
      <c r="MVC55" s="1097"/>
      <c r="MVD55" s="1097"/>
      <c r="MVE55" s="1097"/>
      <c r="MVF55" s="1097"/>
      <c r="MVG55" s="1097"/>
      <c r="MVH55" s="1097"/>
      <c r="MVI55" s="1097"/>
      <c r="MVJ55" s="1097"/>
      <c r="MVK55" s="1097"/>
      <c r="MVL55" s="1097"/>
      <c r="MVM55" s="1097"/>
      <c r="MVN55" s="1097"/>
      <c r="MVO55" s="1097"/>
      <c r="MVP55" s="1097"/>
      <c r="MVQ55" s="1097"/>
      <c r="MVR55" s="1097"/>
      <c r="MVS55" s="1097"/>
      <c r="MVT55" s="1097"/>
      <c r="MVU55" s="1097"/>
      <c r="MVV55" s="1097"/>
      <c r="MVW55" s="1097"/>
      <c r="MVX55" s="1097"/>
      <c r="MVY55" s="1097"/>
      <c r="MVZ55" s="1097"/>
      <c r="MWA55" s="1097"/>
      <c r="MWB55" s="1097"/>
      <c r="MWC55" s="1097"/>
      <c r="MWD55" s="1097"/>
      <c r="MWE55" s="1097"/>
      <c r="MWF55" s="1097"/>
      <c r="MWG55" s="1097"/>
      <c r="MWH55" s="1097"/>
      <c r="MWI55" s="1097"/>
      <c r="MWJ55" s="1097"/>
      <c r="MWK55" s="1097"/>
      <c r="MWL55" s="1097"/>
      <c r="MWM55" s="1097"/>
      <c r="MWN55" s="1097"/>
      <c r="MWO55" s="1097"/>
      <c r="MWP55" s="1097"/>
      <c r="MWQ55" s="1097"/>
      <c r="MWR55" s="1097"/>
      <c r="MWS55" s="1097"/>
      <c r="MWT55" s="1097"/>
      <c r="MWU55" s="1097"/>
      <c r="MWV55" s="1097"/>
      <c r="MWW55" s="1097"/>
      <c r="MWX55" s="1097"/>
      <c r="MWY55" s="1097"/>
      <c r="MWZ55" s="1097"/>
      <c r="MXA55" s="1097"/>
      <c r="MXB55" s="1097"/>
      <c r="MXC55" s="1097"/>
      <c r="MXD55" s="1097"/>
      <c r="MXE55" s="1097"/>
      <c r="MXF55" s="1097"/>
      <c r="MXG55" s="1097"/>
      <c r="MXH55" s="1097"/>
      <c r="MXI55" s="1097"/>
      <c r="MXJ55" s="1097"/>
      <c r="MXK55" s="1097"/>
      <c r="MXL55" s="1097"/>
      <c r="MXM55" s="1097"/>
      <c r="MXN55" s="1097"/>
      <c r="MXO55" s="1097"/>
      <c r="MXP55" s="1097"/>
      <c r="MXQ55" s="1097"/>
      <c r="MXR55" s="1097"/>
      <c r="MXS55" s="1097"/>
      <c r="MXT55" s="1097"/>
      <c r="MXU55" s="1097"/>
      <c r="MXV55" s="1097"/>
      <c r="MXW55" s="1097"/>
      <c r="MXX55" s="1097"/>
      <c r="MXY55" s="1097"/>
      <c r="MXZ55" s="1097"/>
      <c r="MYA55" s="1097"/>
      <c r="MYB55" s="1097"/>
      <c r="MYC55" s="1097"/>
      <c r="MYD55" s="1097"/>
      <c r="MYE55" s="1097"/>
      <c r="MYF55" s="1097"/>
      <c r="MYG55" s="1097"/>
      <c r="MYH55" s="1097"/>
      <c r="MYI55" s="1097"/>
      <c r="MYJ55" s="1097"/>
      <c r="MYK55" s="1097"/>
      <c r="MYL55" s="1097"/>
      <c r="MYM55" s="1097"/>
      <c r="MYN55" s="1097"/>
      <c r="MYO55" s="1097"/>
      <c r="MYP55" s="1097"/>
      <c r="MYQ55" s="1097"/>
      <c r="MYR55" s="1097"/>
      <c r="MYS55" s="1097"/>
      <c r="MYT55" s="1097"/>
      <c r="MYU55" s="1097"/>
      <c r="MYV55" s="1097"/>
      <c r="MYW55" s="1097"/>
      <c r="MYX55" s="1097"/>
      <c r="MYY55" s="1097"/>
      <c r="MYZ55" s="1097"/>
      <c r="MZA55" s="1097"/>
      <c r="MZB55" s="1097"/>
      <c r="MZC55" s="1097"/>
      <c r="MZD55" s="1097"/>
      <c r="MZE55" s="1097"/>
      <c r="MZF55" s="1097"/>
      <c r="MZG55" s="1097"/>
      <c r="MZH55" s="1097"/>
      <c r="MZI55" s="1097"/>
      <c r="MZJ55" s="1097"/>
      <c r="MZK55" s="1097"/>
      <c r="MZL55" s="1097"/>
      <c r="MZM55" s="1097"/>
      <c r="MZN55" s="1097"/>
      <c r="MZO55" s="1097"/>
      <c r="MZP55" s="1097"/>
      <c r="MZQ55" s="1097"/>
      <c r="MZR55" s="1097"/>
      <c r="MZS55" s="1097"/>
      <c r="MZT55" s="1097"/>
      <c r="MZU55" s="1097"/>
      <c r="MZV55" s="1097"/>
      <c r="MZW55" s="1097"/>
      <c r="MZX55" s="1097"/>
      <c r="MZY55" s="1097"/>
      <c r="MZZ55" s="1097"/>
      <c r="NAA55" s="1097"/>
      <c r="NAB55" s="1097"/>
      <c r="NAC55" s="1097"/>
      <c r="NAD55" s="1097"/>
      <c r="NAE55" s="1097"/>
      <c r="NAF55" s="1097"/>
      <c r="NAG55" s="1097"/>
      <c r="NAH55" s="1097"/>
      <c r="NAI55" s="1097"/>
      <c r="NAJ55" s="1097"/>
      <c r="NAK55" s="1097"/>
      <c r="NAL55" s="1097"/>
      <c r="NAM55" s="1097"/>
      <c r="NAN55" s="1097"/>
      <c r="NAO55" s="1097"/>
      <c r="NAP55" s="1097"/>
      <c r="NAQ55" s="1097"/>
      <c r="NAR55" s="1097"/>
      <c r="NAS55" s="1097"/>
      <c r="NAT55" s="1097"/>
      <c r="NAU55" s="1097"/>
      <c r="NAV55" s="1097"/>
      <c r="NAW55" s="1097"/>
      <c r="NAX55" s="1097"/>
      <c r="NAY55" s="1097"/>
      <c r="NAZ55" s="1097"/>
      <c r="NBA55" s="1097"/>
      <c r="NBB55" s="1097"/>
      <c r="NBC55" s="1097"/>
      <c r="NBD55" s="1097"/>
      <c r="NBE55" s="1097"/>
      <c r="NBF55" s="1097"/>
      <c r="NBG55" s="1097"/>
      <c r="NBH55" s="1097"/>
      <c r="NBI55" s="1097"/>
      <c r="NBJ55" s="1097"/>
      <c r="NBK55" s="1097"/>
      <c r="NBL55" s="1097"/>
      <c r="NBM55" s="1097"/>
      <c r="NBN55" s="1097"/>
      <c r="NBO55" s="1097"/>
      <c r="NBP55" s="1097"/>
      <c r="NBQ55" s="1097"/>
      <c r="NBR55" s="1097"/>
      <c r="NBS55" s="1097"/>
      <c r="NBT55" s="1097"/>
      <c r="NBU55" s="1097"/>
      <c r="NBV55" s="1097"/>
      <c r="NBW55" s="1097"/>
      <c r="NBX55" s="1097"/>
      <c r="NBY55" s="1097"/>
      <c r="NBZ55" s="1097"/>
      <c r="NCA55" s="1097"/>
      <c r="NCB55" s="1097"/>
      <c r="NCC55" s="1097"/>
      <c r="NCD55" s="1097"/>
      <c r="NCE55" s="1097"/>
      <c r="NCF55" s="1097"/>
      <c r="NCG55" s="1097"/>
      <c r="NCH55" s="1097"/>
      <c r="NCI55" s="1097"/>
      <c r="NCJ55" s="1097"/>
      <c r="NCK55" s="1097"/>
      <c r="NCL55" s="1097"/>
      <c r="NCM55" s="1097"/>
      <c r="NCN55" s="1097"/>
      <c r="NCO55" s="1097"/>
      <c r="NCP55" s="1097"/>
      <c r="NCQ55" s="1097"/>
      <c r="NCR55" s="1097"/>
      <c r="NCS55" s="1097"/>
      <c r="NCT55" s="1097"/>
      <c r="NCU55" s="1097"/>
      <c r="NCV55" s="1097"/>
      <c r="NCW55" s="1097"/>
      <c r="NCX55" s="1097"/>
      <c r="NCY55" s="1097"/>
      <c r="NCZ55" s="1097"/>
      <c r="NDA55" s="1097"/>
      <c r="NDB55" s="1097"/>
      <c r="NDC55" s="1097"/>
      <c r="NDD55" s="1097"/>
      <c r="NDE55" s="1097"/>
      <c r="NDF55" s="1097"/>
      <c r="NDG55" s="1097"/>
      <c r="NDH55" s="1097"/>
      <c r="NDI55" s="1097"/>
      <c r="NDJ55" s="1097"/>
      <c r="NDK55" s="1097"/>
      <c r="NDL55" s="1097"/>
      <c r="NDM55" s="1097"/>
      <c r="NDN55" s="1097"/>
      <c r="NDO55" s="1097"/>
      <c r="NDP55" s="1097"/>
      <c r="NDQ55" s="1097"/>
      <c r="NDR55" s="1097"/>
      <c r="NDS55" s="1097"/>
      <c r="NDT55" s="1097"/>
      <c r="NDU55" s="1097"/>
      <c r="NDV55" s="1097"/>
      <c r="NDW55" s="1097"/>
      <c r="NDX55" s="1097"/>
      <c r="NDY55" s="1097"/>
      <c r="NDZ55" s="1097"/>
      <c r="NEA55" s="1097"/>
      <c r="NEB55" s="1097"/>
      <c r="NEC55" s="1097"/>
      <c r="NED55" s="1097"/>
      <c r="NEE55" s="1097"/>
      <c r="NEF55" s="1097"/>
      <c r="NEG55" s="1097"/>
      <c r="NEH55" s="1097"/>
      <c r="NEI55" s="1097"/>
      <c r="NEJ55" s="1097"/>
      <c r="NEK55" s="1097"/>
      <c r="NEL55" s="1097"/>
      <c r="NEM55" s="1097"/>
      <c r="NEN55" s="1097"/>
      <c r="NEO55" s="1097"/>
      <c r="NEP55" s="1097"/>
      <c r="NEQ55" s="1097"/>
      <c r="NER55" s="1097"/>
      <c r="NES55" s="1097"/>
      <c r="NET55" s="1097"/>
      <c r="NEU55" s="1097"/>
      <c r="NEV55" s="1097"/>
      <c r="NEW55" s="1097"/>
      <c r="NEX55" s="1097"/>
      <c r="NEY55" s="1097"/>
      <c r="NEZ55" s="1097"/>
      <c r="NFA55" s="1097"/>
      <c r="NFB55" s="1097"/>
      <c r="NFC55" s="1097"/>
      <c r="NFD55" s="1097"/>
      <c r="NFE55" s="1097"/>
      <c r="NFF55" s="1097"/>
      <c r="NFG55" s="1097"/>
      <c r="NFH55" s="1097"/>
      <c r="NFI55" s="1097"/>
      <c r="NFJ55" s="1097"/>
      <c r="NFK55" s="1097"/>
      <c r="NFL55" s="1097"/>
      <c r="NFM55" s="1097"/>
      <c r="NFN55" s="1097"/>
      <c r="NFO55" s="1097"/>
      <c r="NFP55" s="1097"/>
      <c r="NFQ55" s="1097"/>
      <c r="NFR55" s="1097"/>
      <c r="NFS55" s="1097"/>
      <c r="NFT55" s="1097"/>
      <c r="NFU55" s="1097"/>
      <c r="NFV55" s="1097"/>
      <c r="NFW55" s="1097"/>
      <c r="NFX55" s="1097"/>
      <c r="NFY55" s="1097"/>
      <c r="NFZ55" s="1097"/>
      <c r="NGA55" s="1097"/>
      <c r="NGB55" s="1097"/>
      <c r="NGC55" s="1097"/>
      <c r="NGD55" s="1097"/>
      <c r="NGE55" s="1097"/>
      <c r="NGF55" s="1097"/>
      <c r="NGG55" s="1097"/>
      <c r="NGH55" s="1097"/>
      <c r="NGI55" s="1097"/>
      <c r="NGJ55" s="1097"/>
      <c r="NGK55" s="1097"/>
      <c r="NGL55" s="1097"/>
      <c r="NGM55" s="1097"/>
      <c r="NGN55" s="1097"/>
      <c r="NGO55" s="1097"/>
      <c r="NGP55" s="1097"/>
      <c r="NGQ55" s="1097"/>
      <c r="NGR55" s="1097"/>
      <c r="NGS55" s="1097"/>
      <c r="NGT55" s="1097"/>
      <c r="NGU55" s="1097"/>
      <c r="NGV55" s="1097"/>
      <c r="NGW55" s="1097"/>
      <c r="NGX55" s="1097"/>
      <c r="NGY55" s="1097"/>
      <c r="NGZ55" s="1097"/>
      <c r="NHA55" s="1097"/>
      <c r="NHB55" s="1097"/>
      <c r="NHC55" s="1097"/>
      <c r="NHD55" s="1097"/>
      <c r="NHE55" s="1097"/>
      <c r="NHF55" s="1097"/>
      <c r="NHG55" s="1097"/>
      <c r="NHH55" s="1097"/>
      <c r="NHI55" s="1097"/>
      <c r="NHJ55" s="1097"/>
      <c r="NHK55" s="1097"/>
      <c r="NHL55" s="1097"/>
      <c r="NHM55" s="1097"/>
      <c r="NHN55" s="1097"/>
      <c r="NHO55" s="1097"/>
      <c r="NHP55" s="1097"/>
      <c r="NHQ55" s="1097"/>
      <c r="NHR55" s="1097"/>
      <c r="NHS55" s="1097"/>
      <c r="NHT55" s="1097"/>
      <c r="NHU55" s="1097"/>
      <c r="NHV55" s="1097"/>
      <c r="NHW55" s="1097"/>
      <c r="NHX55" s="1097"/>
      <c r="NHY55" s="1097"/>
      <c r="NHZ55" s="1097"/>
      <c r="NIA55" s="1097"/>
      <c r="NIB55" s="1097"/>
      <c r="NIC55" s="1097"/>
      <c r="NID55" s="1097"/>
      <c r="NIE55" s="1097"/>
      <c r="NIF55" s="1097"/>
      <c r="NIG55" s="1097"/>
      <c r="NIH55" s="1097"/>
      <c r="NII55" s="1097"/>
      <c r="NIJ55" s="1097"/>
      <c r="NIK55" s="1097"/>
      <c r="NIL55" s="1097"/>
      <c r="NIM55" s="1097"/>
      <c r="NIN55" s="1097"/>
      <c r="NIO55" s="1097"/>
      <c r="NIP55" s="1097"/>
      <c r="NIQ55" s="1097"/>
      <c r="NIR55" s="1097"/>
      <c r="NIS55" s="1097"/>
      <c r="NIT55" s="1097"/>
      <c r="NIU55" s="1097"/>
      <c r="NIV55" s="1097"/>
      <c r="NIW55" s="1097"/>
      <c r="NIX55" s="1097"/>
      <c r="NIY55" s="1097"/>
      <c r="NIZ55" s="1097"/>
      <c r="NJA55" s="1097"/>
      <c r="NJB55" s="1097"/>
      <c r="NJC55" s="1097"/>
      <c r="NJD55" s="1097"/>
      <c r="NJE55" s="1097"/>
      <c r="NJF55" s="1097"/>
      <c r="NJG55" s="1097"/>
      <c r="NJH55" s="1097"/>
      <c r="NJI55" s="1097"/>
      <c r="NJJ55" s="1097"/>
      <c r="NJK55" s="1097"/>
      <c r="NJL55" s="1097"/>
      <c r="NJM55" s="1097"/>
      <c r="NJN55" s="1097"/>
      <c r="NJO55" s="1097"/>
      <c r="NJP55" s="1097"/>
      <c r="NJQ55" s="1097"/>
      <c r="NJR55" s="1097"/>
      <c r="NJS55" s="1097"/>
      <c r="NJT55" s="1097"/>
      <c r="NJU55" s="1097"/>
      <c r="NJV55" s="1097"/>
      <c r="NJW55" s="1097"/>
      <c r="NJX55" s="1097"/>
      <c r="NJY55" s="1097"/>
      <c r="NJZ55" s="1097"/>
      <c r="NKA55" s="1097"/>
      <c r="NKB55" s="1097"/>
      <c r="NKC55" s="1097"/>
      <c r="NKD55" s="1097"/>
      <c r="NKE55" s="1097"/>
      <c r="NKF55" s="1097"/>
      <c r="NKG55" s="1097"/>
      <c r="NKH55" s="1097"/>
      <c r="NKI55" s="1097"/>
      <c r="NKJ55" s="1097"/>
      <c r="NKK55" s="1097"/>
      <c r="NKL55" s="1097"/>
      <c r="NKM55" s="1097"/>
      <c r="NKN55" s="1097"/>
      <c r="NKO55" s="1097"/>
      <c r="NKP55" s="1097"/>
      <c r="NKQ55" s="1097"/>
      <c r="NKR55" s="1097"/>
      <c r="NKS55" s="1097"/>
      <c r="NKT55" s="1097"/>
      <c r="NKU55" s="1097"/>
      <c r="NKV55" s="1097"/>
      <c r="NKW55" s="1097"/>
      <c r="NKX55" s="1097"/>
      <c r="NKY55" s="1097"/>
      <c r="NKZ55" s="1097"/>
      <c r="NLA55" s="1097"/>
      <c r="NLB55" s="1097"/>
      <c r="NLC55" s="1097"/>
      <c r="NLD55" s="1097"/>
      <c r="NLE55" s="1097"/>
      <c r="NLF55" s="1097"/>
      <c r="NLG55" s="1097"/>
      <c r="NLH55" s="1097"/>
      <c r="NLI55" s="1097"/>
      <c r="NLJ55" s="1097"/>
      <c r="NLK55" s="1097"/>
      <c r="NLL55" s="1097"/>
      <c r="NLM55" s="1097"/>
      <c r="NLN55" s="1097"/>
      <c r="NLO55" s="1097"/>
      <c r="NLP55" s="1097"/>
      <c r="NLQ55" s="1097"/>
      <c r="NLR55" s="1097"/>
      <c r="NLS55" s="1097"/>
      <c r="NLT55" s="1097"/>
      <c r="NLU55" s="1097"/>
      <c r="NLV55" s="1097"/>
      <c r="NLW55" s="1097"/>
      <c r="NLX55" s="1097"/>
      <c r="NLY55" s="1097"/>
      <c r="NLZ55" s="1097"/>
      <c r="NMA55" s="1097"/>
      <c r="NMB55" s="1097"/>
      <c r="NMC55" s="1097"/>
      <c r="NMD55" s="1097"/>
      <c r="NME55" s="1097"/>
      <c r="NMF55" s="1097"/>
      <c r="NMG55" s="1097"/>
      <c r="NMH55" s="1097"/>
      <c r="NMI55" s="1097"/>
      <c r="NMJ55" s="1097"/>
      <c r="NMK55" s="1097"/>
      <c r="NML55" s="1097"/>
      <c r="NMM55" s="1097"/>
      <c r="NMN55" s="1097"/>
      <c r="NMO55" s="1097"/>
      <c r="NMP55" s="1097"/>
      <c r="NMQ55" s="1097"/>
      <c r="NMR55" s="1097"/>
      <c r="NMS55" s="1097"/>
      <c r="NMT55" s="1097"/>
      <c r="NMU55" s="1097"/>
      <c r="NMV55" s="1097"/>
      <c r="NMW55" s="1097"/>
      <c r="NMX55" s="1097"/>
      <c r="NMY55" s="1097"/>
      <c r="NMZ55" s="1097"/>
      <c r="NNA55" s="1097"/>
      <c r="NNB55" s="1097"/>
      <c r="NNC55" s="1097"/>
      <c r="NND55" s="1097"/>
      <c r="NNE55" s="1097"/>
      <c r="NNF55" s="1097"/>
      <c r="NNG55" s="1097"/>
      <c r="NNH55" s="1097"/>
      <c r="NNI55" s="1097"/>
      <c r="NNJ55" s="1097"/>
      <c r="NNK55" s="1097"/>
      <c r="NNL55" s="1097"/>
      <c r="NNM55" s="1097"/>
      <c r="NNN55" s="1097"/>
      <c r="NNO55" s="1097"/>
      <c r="NNP55" s="1097"/>
      <c r="NNQ55" s="1097"/>
      <c r="NNR55" s="1097"/>
      <c r="NNS55" s="1097"/>
      <c r="NNT55" s="1097"/>
      <c r="NNU55" s="1097"/>
      <c r="NNV55" s="1097"/>
      <c r="NNW55" s="1097"/>
      <c r="NNX55" s="1097"/>
      <c r="NNY55" s="1097"/>
      <c r="NNZ55" s="1097"/>
      <c r="NOA55" s="1097"/>
      <c r="NOB55" s="1097"/>
      <c r="NOC55" s="1097"/>
      <c r="NOD55" s="1097"/>
      <c r="NOE55" s="1097"/>
      <c r="NOF55" s="1097"/>
      <c r="NOG55" s="1097"/>
      <c r="NOH55" s="1097"/>
      <c r="NOI55" s="1097"/>
      <c r="NOJ55" s="1097"/>
      <c r="NOK55" s="1097"/>
      <c r="NOL55" s="1097"/>
      <c r="NOM55" s="1097"/>
      <c r="NON55" s="1097"/>
      <c r="NOO55" s="1097"/>
      <c r="NOP55" s="1097"/>
      <c r="NOQ55" s="1097"/>
      <c r="NOR55" s="1097"/>
      <c r="NOS55" s="1097"/>
      <c r="NOT55" s="1097"/>
      <c r="NOU55" s="1097"/>
      <c r="NOV55" s="1097"/>
      <c r="NOW55" s="1097"/>
      <c r="NOX55" s="1097"/>
      <c r="NOY55" s="1097"/>
      <c r="NOZ55" s="1097"/>
      <c r="NPA55" s="1097"/>
      <c r="NPB55" s="1097"/>
      <c r="NPC55" s="1097"/>
      <c r="NPD55" s="1097"/>
      <c r="NPE55" s="1097"/>
      <c r="NPF55" s="1097"/>
      <c r="NPG55" s="1097"/>
      <c r="NPH55" s="1097"/>
      <c r="NPI55" s="1097"/>
      <c r="NPJ55" s="1097"/>
      <c r="NPK55" s="1097"/>
      <c r="NPL55" s="1097"/>
      <c r="NPM55" s="1097"/>
      <c r="NPN55" s="1097"/>
      <c r="NPO55" s="1097"/>
      <c r="NPP55" s="1097"/>
      <c r="NPQ55" s="1097"/>
      <c r="NPR55" s="1097"/>
      <c r="NPS55" s="1097"/>
      <c r="NPT55" s="1097"/>
      <c r="NPU55" s="1097"/>
      <c r="NPV55" s="1097"/>
      <c r="NPW55" s="1097"/>
      <c r="NPX55" s="1097"/>
      <c r="NPY55" s="1097"/>
      <c r="NPZ55" s="1097"/>
      <c r="NQA55" s="1097"/>
      <c r="NQB55" s="1097"/>
      <c r="NQC55" s="1097"/>
      <c r="NQD55" s="1097"/>
      <c r="NQE55" s="1097"/>
      <c r="NQF55" s="1097"/>
      <c r="NQG55" s="1097"/>
      <c r="NQH55" s="1097"/>
      <c r="NQI55" s="1097"/>
      <c r="NQJ55" s="1097"/>
      <c r="NQK55" s="1097"/>
      <c r="NQL55" s="1097"/>
      <c r="NQM55" s="1097"/>
      <c r="NQN55" s="1097"/>
      <c r="NQO55" s="1097"/>
      <c r="NQP55" s="1097"/>
      <c r="NQQ55" s="1097"/>
      <c r="NQR55" s="1097"/>
      <c r="NQS55" s="1097"/>
      <c r="NQT55" s="1097"/>
      <c r="NQU55" s="1097"/>
      <c r="NQV55" s="1097"/>
      <c r="NQW55" s="1097"/>
      <c r="NQX55" s="1097"/>
      <c r="NQY55" s="1097"/>
      <c r="NQZ55" s="1097"/>
      <c r="NRA55" s="1097"/>
      <c r="NRB55" s="1097"/>
      <c r="NRC55" s="1097"/>
      <c r="NRD55" s="1097"/>
      <c r="NRE55" s="1097"/>
      <c r="NRF55" s="1097"/>
      <c r="NRG55" s="1097"/>
      <c r="NRH55" s="1097"/>
      <c r="NRI55" s="1097"/>
      <c r="NRJ55" s="1097"/>
      <c r="NRK55" s="1097"/>
      <c r="NRL55" s="1097"/>
      <c r="NRM55" s="1097"/>
      <c r="NRN55" s="1097"/>
      <c r="NRO55" s="1097"/>
      <c r="NRP55" s="1097"/>
      <c r="NRQ55" s="1097"/>
      <c r="NRR55" s="1097"/>
      <c r="NRS55" s="1097"/>
      <c r="NRT55" s="1097"/>
      <c r="NRU55" s="1097"/>
      <c r="NRV55" s="1097"/>
      <c r="NRW55" s="1097"/>
      <c r="NRX55" s="1097"/>
      <c r="NRY55" s="1097"/>
      <c r="NRZ55" s="1097"/>
      <c r="NSA55" s="1097"/>
      <c r="NSB55" s="1097"/>
      <c r="NSC55" s="1097"/>
      <c r="NSD55" s="1097"/>
      <c r="NSE55" s="1097"/>
      <c r="NSF55" s="1097"/>
      <c r="NSG55" s="1097"/>
      <c r="NSH55" s="1097"/>
      <c r="NSI55" s="1097"/>
      <c r="NSJ55" s="1097"/>
      <c r="NSK55" s="1097"/>
      <c r="NSL55" s="1097"/>
      <c r="NSM55" s="1097"/>
      <c r="NSN55" s="1097"/>
      <c r="NSO55" s="1097"/>
      <c r="NSP55" s="1097"/>
      <c r="NSQ55" s="1097"/>
      <c r="NSR55" s="1097"/>
      <c r="NSS55" s="1097"/>
      <c r="NST55" s="1097"/>
      <c r="NSU55" s="1097"/>
      <c r="NSV55" s="1097"/>
      <c r="NSW55" s="1097"/>
      <c r="NSX55" s="1097"/>
      <c r="NSY55" s="1097"/>
      <c r="NSZ55" s="1097"/>
      <c r="NTA55" s="1097"/>
      <c r="NTB55" s="1097"/>
      <c r="NTC55" s="1097"/>
      <c r="NTD55" s="1097"/>
      <c r="NTE55" s="1097"/>
      <c r="NTF55" s="1097"/>
      <c r="NTG55" s="1097"/>
      <c r="NTH55" s="1097"/>
      <c r="NTI55" s="1097"/>
      <c r="NTJ55" s="1097"/>
      <c r="NTK55" s="1097"/>
      <c r="NTL55" s="1097"/>
      <c r="NTM55" s="1097"/>
      <c r="NTN55" s="1097"/>
      <c r="NTO55" s="1097"/>
      <c r="NTP55" s="1097"/>
      <c r="NTQ55" s="1097"/>
      <c r="NTR55" s="1097"/>
      <c r="NTS55" s="1097"/>
      <c r="NTT55" s="1097"/>
      <c r="NTU55" s="1097"/>
      <c r="NTV55" s="1097"/>
      <c r="NTW55" s="1097"/>
      <c r="NTX55" s="1097"/>
      <c r="NTY55" s="1097"/>
      <c r="NTZ55" s="1097"/>
      <c r="NUA55" s="1097"/>
      <c r="NUB55" s="1097"/>
      <c r="NUC55" s="1097"/>
      <c r="NUD55" s="1097"/>
      <c r="NUE55" s="1097"/>
      <c r="NUF55" s="1097"/>
      <c r="NUG55" s="1097"/>
      <c r="NUH55" s="1097"/>
      <c r="NUI55" s="1097"/>
      <c r="NUJ55" s="1097"/>
      <c r="NUK55" s="1097"/>
      <c r="NUL55" s="1097"/>
      <c r="NUM55" s="1097"/>
      <c r="NUN55" s="1097"/>
      <c r="NUO55" s="1097"/>
      <c r="NUP55" s="1097"/>
      <c r="NUQ55" s="1097"/>
      <c r="NUR55" s="1097"/>
      <c r="NUS55" s="1097"/>
      <c r="NUT55" s="1097"/>
      <c r="NUU55" s="1097"/>
      <c r="NUV55" s="1097"/>
      <c r="NUW55" s="1097"/>
      <c r="NUX55" s="1097"/>
      <c r="NUY55" s="1097"/>
      <c r="NUZ55" s="1097"/>
      <c r="NVA55" s="1097"/>
      <c r="NVB55" s="1097"/>
      <c r="NVC55" s="1097"/>
      <c r="NVD55" s="1097"/>
      <c r="NVE55" s="1097"/>
      <c r="NVF55" s="1097"/>
      <c r="NVG55" s="1097"/>
      <c r="NVH55" s="1097"/>
      <c r="NVI55" s="1097"/>
      <c r="NVJ55" s="1097"/>
      <c r="NVK55" s="1097"/>
      <c r="NVL55" s="1097"/>
      <c r="NVM55" s="1097"/>
      <c r="NVN55" s="1097"/>
      <c r="NVO55" s="1097"/>
      <c r="NVP55" s="1097"/>
      <c r="NVQ55" s="1097"/>
      <c r="NVR55" s="1097"/>
      <c r="NVS55" s="1097"/>
      <c r="NVT55" s="1097"/>
      <c r="NVU55" s="1097"/>
      <c r="NVV55" s="1097"/>
      <c r="NVW55" s="1097"/>
      <c r="NVX55" s="1097"/>
      <c r="NVY55" s="1097"/>
      <c r="NVZ55" s="1097"/>
      <c r="NWA55" s="1097"/>
      <c r="NWB55" s="1097"/>
      <c r="NWC55" s="1097"/>
      <c r="NWD55" s="1097"/>
      <c r="NWE55" s="1097"/>
      <c r="NWF55" s="1097"/>
      <c r="NWG55" s="1097"/>
      <c r="NWH55" s="1097"/>
      <c r="NWI55" s="1097"/>
      <c r="NWJ55" s="1097"/>
      <c r="NWK55" s="1097"/>
      <c r="NWL55" s="1097"/>
      <c r="NWM55" s="1097"/>
      <c r="NWN55" s="1097"/>
      <c r="NWO55" s="1097"/>
      <c r="NWP55" s="1097"/>
      <c r="NWQ55" s="1097"/>
      <c r="NWR55" s="1097"/>
      <c r="NWS55" s="1097"/>
      <c r="NWT55" s="1097"/>
      <c r="NWU55" s="1097"/>
      <c r="NWV55" s="1097"/>
      <c r="NWW55" s="1097"/>
      <c r="NWX55" s="1097"/>
      <c r="NWY55" s="1097"/>
      <c r="NWZ55" s="1097"/>
      <c r="NXA55" s="1097"/>
      <c r="NXB55" s="1097"/>
      <c r="NXC55" s="1097"/>
      <c r="NXD55" s="1097"/>
      <c r="NXE55" s="1097"/>
      <c r="NXF55" s="1097"/>
      <c r="NXG55" s="1097"/>
      <c r="NXH55" s="1097"/>
      <c r="NXI55" s="1097"/>
      <c r="NXJ55" s="1097"/>
      <c r="NXK55" s="1097"/>
      <c r="NXL55" s="1097"/>
      <c r="NXM55" s="1097"/>
      <c r="NXN55" s="1097"/>
      <c r="NXO55" s="1097"/>
      <c r="NXP55" s="1097"/>
      <c r="NXQ55" s="1097"/>
      <c r="NXR55" s="1097"/>
      <c r="NXS55" s="1097"/>
      <c r="NXT55" s="1097"/>
      <c r="NXU55" s="1097"/>
      <c r="NXV55" s="1097"/>
      <c r="NXW55" s="1097"/>
      <c r="NXX55" s="1097"/>
      <c r="NXY55" s="1097"/>
      <c r="NXZ55" s="1097"/>
      <c r="NYA55" s="1097"/>
      <c r="NYB55" s="1097"/>
      <c r="NYC55" s="1097"/>
      <c r="NYD55" s="1097"/>
      <c r="NYE55" s="1097"/>
      <c r="NYF55" s="1097"/>
      <c r="NYG55" s="1097"/>
      <c r="NYH55" s="1097"/>
      <c r="NYI55" s="1097"/>
      <c r="NYJ55" s="1097"/>
      <c r="NYK55" s="1097"/>
      <c r="NYL55" s="1097"/>
      <c r="NYM55" s="1097"/>
      <c r="NYN55" s="1097"/>
      <c r="NYO55" s="1097"/>
      <c r="NYP55" s="1097"/>
      <c r="NYQ55" s="1097"/>
      <c r="NYR55" s="1097"/>
      <c r="NYS55" s="1097"/>
      <c r="NYT55" s="1097"/>
      <c r="NYU55" s="1097"/>
      <c r="NYV55" s="1097"/>
      <c r="NYW55" s="1097"/>
      <c r="NYX55" s="1097"/>
      <c r="NYY55" s="1097"/>
      <c r="NYZ55" s="1097"/>
      <c r="NZA55" s="1097"/>
      <c r="NZB55" s="1097"/>
      <c r="NZC55" s="1097"/>
      <c r="NZD55" s="1097"/>
      <c r="NZE55" s="1097"/>
      <c r="NZF55" s="1097"/>
      <c r="NZG55" s="1097"/>
      <c r="NZH55" s="1097"/>
      <c r="NZI55" s="1097"/>
      <c r="NZJ55" s="1097"/>
      <c r="NZK55" s="1097"/>
      <c r="NZL55" s="1097"/>
      <c r="NZM55" s="1097"/>
      <c r="NZN55" s="1097"/>
      <c r="NZO55" s="1097"/>
      <c r="NZP55" s="1097"/>
      <c r="NZQ55" s="1097"/>
      <c r="NZR55" s="1097"/>
      <c r="NZS55" s="1097"/>
      <c r="NZT55" s="1097"/>
      <c r="NZU55" s="1097"/>
      <c r="NZV55" s="1097"/>
      <c r="NZW55" s="1097"/>
      <c r="NZX55" s="1097"/>
      <c r="NZY55" s="1097"/>
      <c r="NZZ55" s="1097"/>
      <c r="OAA55" s="1097"/>
      <c r="OAB55" s="1097"/>
      <c r="OAC55" s="1097"/>
      <c r="OAD55" s="1097"/>
      <c r="OAE55" s="1097"/>
      <c r="OAF55" s="1097"/>
      <c r="OAG55" s="1097"/>
      <c r="OAH55" s="1097"/>
      <c r="OAI55" s="1097"/>
      <c r="OAJ55" s="1097"/>
      <c r="OAK55" s="1097"/>
      <c r="OAL55" s="1097"/>
      <c r="OAM55" s="1097"/>
      <c r="OAN55" s="1097"/>
      <c r="OAO55" s="1097"/>
      <c r="OAP55" s="1097"/>
      <c r="OAQ55" s="1097"/>
      <c r="OAR55" s="1097"/>
      <c r="OAS55" s="1097"/>
      <c r="OAT55" s="1097"/>
      <c r="OAU55" s="1097"/>
      <c r="OAV55" s="1097"/>
      <c r="OAW55" s="1097"/>
      <c r="OAX55" s="1097"/>
      <c r="OAY55" s="1097"/>
      <c r="OAZ55" s="1097"/>
      <c r="OBA55" s="1097"/>
      <c r="OBB55" s="1097"/>
      <c r="OBC55" s="1097"/>
      <c r="OBD55" s="1097"/>
      <c r="OBE55" s="1097"/>
      <c r="OBF55" s="1097"/>
      <c r="OBG55" s="1097"/>
      <c r="OBH55" s="1097"/>
      <c r="OBI55" s="1097"/>
      <c r="OBJ55" s="1097"/>
      <c r="OBK55" s="1097"/>
      <c r="OBL55" s="1097"/>
      <c r="OBM55" s="1097"/>
      <c r="OBN55" s="1097"/>
      <c r="OBO55" s="1097"/>
      <c r="OBP55" s="1097"/>
      <c r="OBQ55" s="1097"/>
      <c r="OBR55" s="1097"/>
      <c r="OBS55" s="1097"/>
      <c r="OBT55" s="1097"/>
      <c r="OBU55" s="1097"/>
      <c r="OBV55" s="1097"/>
      <c r="OBW55" s="1097"/>
      <c r="OBX55" s="1097"/>
      <c r="OBY55" s="1097"/>
      <c r="OBZ55" s="1097"/>
      <c r="OCA55" s="1097"/>
      <c r="OCB55" s="1097"/>
      <c r="OCC55" s="1097"/>
      <c r="OCD55" s="1097"/>
      <c r="OCE55" s="1097"/>
      <c r="OCF55" s="1097"/>
      <c r="OCG55" s="1097"/>
      <c r="OCH55" s="1097"/>
      <c r="OCI55" s="1097"/>
      <c r="OCJ55" s="1097"/>
      <c r="OCK55" s="1097"/>
      <c r="OCL55" s="1097"/>
      <c r="OCM55" s="1097"/>
      <c r="OCW55" s="1097"/>
      <c r="OCX55" s="1097"/>
      <c r="OCY55" s="1097"/>
      <c r="OCZ55" s="1097"/>
      <c r="ODA55" s="1097"/>
      <c r="ODB55" s="1097"/>
      <c r="ODC55" s="1097"/>
      <c r="ODD55" s="1097"/>
      <c r="ODE55" s="1097"/>
      <c r="ODF55" s="1097"/>
      <c r="ODG55" s="1097"/>
      <c r="ODH55" s="1097"/>
      <c r="ODI55" s="1097"/>
      <c r="ODJ55" s="1097"/>
      <c r="ODK55" s="1097"/>
      <c r="ODL55" s="1097"/>
      <c r="ODM55" s="1097"/>
      <c r="ODN55" s="1097"/>
      <c r="ODO55" s="1097"/>
      <c r="ODP55" s="1097"/>
      <c r="ODQ55" s="1097"/>
      <c r="ODR55" s="1097"/>
      <c r="ODS55" s="1097"/>
      <c r="ODT55" s="1097"/>
      <c r="ODU55" s="1097"/>
      <c r="ODV55" s="1097"/>
      <c r="ODW55" s="1097"/>
      <c r="ODX55" s="1097"/>
      <c r="ODY55" s="1097"/>
      <c r="ODZ55" s="1097"/>
      <c r="OEA55" s="1097"/>
      <c r="OEB55" s="1097"/>
      <c r="OEC55" s="1097"/>
      <c r="OED55" s="1097"/>
      <c r="OEE55" s="1097"/>
      <c r="OEF55" s="1097"/>
      <c r="OEG55" s="1097"/>
      <c r="OEH55" s="1097"/>
      <c r="OEI55" s="1097"/>
      <c r="OEJ55" s="1097"/>
      <c r="OEK55" s="1097"/>
      <c r="OEL55" s="1097"/>
      <c r="OEM55" s="1097"/>
      <c r="OEN55" s="1097"/>
      <c r="OEO55" s="1097"/>
      <c r="OEP55" s="1097"/>
      <c r="OEQ55" s="1097"/>
      <c r="OER55" s="1097"/>
      <c r="OES55" s="1097"/>
      <c r="OET55" s="1097"/>
      <c r="OEU55" s="1097"/>
      <c r="OEV55" s="1097"/>
      <c r="OEW55" s="1097"/>
      <c r="OEX55" s="1097"/>
      <c r="OEY55" s="1097"/>
      <c r="OEZ55" s="1097"/>
      <c r="OFA55" s="1097"/>
      <c r="OFB55" s="1097"/>
      <c r="OFC55" s="1097"/>
      <c r="OFD55" s="1097"/>
      <c r="OFE55" s="1097"/>
      <c r="OFF55" s="1097"/>
      <c r="OFG55" s="1097"/>
      <c r="OFH55" s="1097"/>
      <c r="OFI55" s="1097"/>
      <c r="OFJ55" s="1097"/>
      <c r="OFK55" s="1097"/>
      <c r="OFL55" s="1097"/>
      <c r="OFM55" s="1097"/>
      <c r="OFN55" s="1097"/>
      <c r="OFO55" s="1097"/>
      <c r="OFP55" s="1097"/>
      <c r="OFQ55" s="1097"/>
      <c r="OFR55" s="1097"/>
      <c r="OFS55" s="1097"/>
      <c r="OFT55" s="1097"/>
      <c r="OFU55" s="1097"/>
      <c r="OFV55" s="1097"/>
      <c r="OFW55" s="1097"/>
      <c r="OFX55" s="1097"/>
      <c r="OFY55" s="1097"/>
      <c r="OFZ55" s="1097"/>
      <c r="OGA55" s="1097"/>
      <c r="OGB55" s="1097"/>
      <c r="OGC55" s="1097"/>
      <c r="OGD55" s="1097"/>
      <c r="OGE55" s="1097"/>
      <c r="OGF55" s="1097"/>
      <c r="OGG55" s="1097"/>
      <c r="OGH55" s="1097"/>
      <c r="OGI55" s="1097"/>
      <c r="OGJ55" s="1097"/>
      <c r="OGK55" s="1097"/>
      <c r="OGL55" s="1097"/>
      <c r="OGM55" s="1097"/>
      <c r="OGN55" s="1097"/>
      <c r="OGO55" s="1097"/>
      <c r="OGP55" s="1097"/>
      <c r="OGQ55" s="1097"/>
      <c r="OGR55" s="1097"/>
      <c r="OGS55" s="1097"/>
      <c r="OGT55" s="1097"/>
      <c r="OGU55" s="1097"/>
      <c r="OGV55" s="1097"/>
      <c r="OGW55" s="1097"/>
      <c r="OGX55" s="1097"/>
      <c r="OGY55" s="1097"/>
      <c r="OGZ55" s="1097"/>
      <c r="OHA55" s="1097"/>
      <c r="OHB55" s="1097"/>
      <c r="OHC55" s="1097"/>
      <c r="OHD55" s="1097"/>
      <c r="OHE55" s="1097"/>
      <c r="OHF55" s="1097"/>
      <c r="OHG55" s="1097"/>
      <c r="OHH55" s="1097"/>
      <c r="OHI55" s="1097"/>
      <c r="OHJ55" s="1097"/>
      <c r="OHK55" s="1097"/>
      <c r="OHL55" s="1097"/>
      <c r="OHM55" s="1097"/>
      <c r="OHN55" s="1097"/>
      <c r="OHO55" s="1097"/>
      <c r="OHP55" s="1097"/>
      <c r="OHQ55" s="1097"/>
      <c r="OHR55" s="1097"/>
      <c r="OHS55" s="1097"/>
      <c r="OHT55" s="1097"/>
      <c r="OHU55" s="1097"/>
      <c r="OHV55" s="1097"/>
      <c r="OHW55" s="1097"/>
      <c r="OHX55" s="1097"/>
      <c r="OHY55" s="1097"/>
      <c r="OHZ55" s="1097"/>
      <c r="OIA55" s="1097"/>
      <c r="OIB55" s="1097"/>
      <c r="OIC55" s="1097"/>
      <c r="OID55" s="1097"/>
      <c r="OIE55" s="1097"/>
      <c r="OIF55" s="1097"/>
      <c r="OIG55" s="1097"/>
      <c r="OIH55" s="1097"/>
      <c r="OII55" s="1097"/>
      <c r="OIJ55" s="1097"/>
      <c r="OIK55" s="1097"/>
      <c r="OIL55" s="1097"/>
      <c r="OIM55" s="1097"/>
      <c r="OIN55" s="1097"/>
      <c r="OIO55" s="1097"/>
      <c r="OIP55" s="1097"/>
      <c r="OIQ55" s="1097"/>
      <c r="OIR55" s="1097"/>
      <c r="OIS55" s="1097"/>
      <c r="OIT55" s="1097"/>
      <c r="OIU55" s="1097"/>
      <c r="OIV55" s="1097"/>
      <c r="OIW55" s="1097"/>
      <c r="OIX55" s="1097"/>
      <c r="OIY55" s="1097"/>
      <c r="OIZ55" s="1097"/>
      <c r="OJA55" s="1097"/>
      <c r="OJB55" s="1097"/>
      <c r="OJC55" s="1097"/>
      <c r="OJD55" s="1097"/>
      <c r="OJE55" s="1097"/>
      <c r="OJF55" s="1097"/>
      <c r="OJG55" s="1097"/>
      <c r="OJH55" s="1097"/>
      <c r="OJI55" s="1097"/>
      <c r="OJJ55" s="1097"/>
      <c r="OJK55" s="1097"/>
      <c r="OJL55" s="1097"/>
      <c r="OJM55" s="1097"/>
      <c r="OJN55" s="1097"/>
      <c r="OJO55" s="1097"/>
      <c r="OJP55" s="1097"/>
      <c r="OJQ55" s="1097"/>
      <c r="OJR55" s="1097"/>
      <c r="OJS55" s="1097"/>
      <c r="OJT55" s="1097"/>
      <c r="OJU55" s="1097"/>
      <c r="OJV55" s="1097"/>
      <c r="OJW55" s="1097"/>
      <c r="OJX55" s="1097"/>
      <c r="OJY55" s="1097"/>
      <c r="OJZ55" s="1097"/>
      <c r="OKA55" s="1097"/>
      <c r="OKB55" s="1097"/>
      <c r="OKC55" s="1097"/>
      <c r="OKD55" s="1097"/>
      <c r="OKE55" s="1097"/>
      <c r="OKF55" s="1097"/>
      <c r="OKG55" s="1097"/>
      <c r="OKH55" s="1097"/>
      <c r="OKI55" s="1097"/>
      <c r="OKJ55" s="1097"/>
      <c r="OKK55" s="1097"/>
      <c r="OKL55" s="1097"/>
      <c r="OKM55" s="1097"/>
      <c r="OKN55" s="1097"/>
      <c r="OKO55" s="1097"/>
      <c r="OKP55" s="1097"/>
      <c r="OKQ55" s="1097"/>
      <c r="OKR55" s="1097"/>
      <c r="OKS55" s="1097"/>
      <c r="OKT55" s="1097"/>
      <c r="OKU55" s="1097"/>
      <c r="OKV55" s="1097"/>
      <c r="OKW55" s="1097"/>
      <c r="OKX55" s="1097"/>
      <c r="OKY55" s="1097"/>
      <c r="OKZ55" s="1097"/>
      <c r="OLA55" s="1097"/>
      <c r="OLB55" s="1097"/>
      <c r="OLC55" s="1097"/>
      <c r="OLD55" s="1097"/>
      <c r="OLE55" s="1097"/>
      <c r="OLF55" s="1097"/>
      <c r="OLG55" s="1097"/>
      <c r="OLH55" s="1097"/>
      <c r="OLI55" s="1097"/>
      <c r="OLJ55" s="1097"/>
      <c r="OLK55" s="1097"/>
      <c r="OLL55" s="1097"/>
      <c r="OLM55" s="1097"/>
      <c r="OLN55" s="1097"/>
      <c r="OLO55" s="1097"/>
      <c r="OLP55" s="1097"/>
      <c r="OLQ55" s="1097"/>
      <c r="OLR55" s="1097"/>
      <c r="OLS55" s="1097"/>
      <c r="OLT55" s="1097"/>
      <c r="OLU55" s="1097"/>
      <c r="OLV55" s="1097"/>
      <c r="OLW55" s="1097"/>
      <c r="OLX55" s="1097"/>
      <c r="OLY55" s="1097"/>
      <c r="OLZ55" s="1097"/>
      <c r="OMA55" s="1097"/>
      <c r="OMB55" s="1097"/>
      <c r="OMC55" s="1097"/>
      <c r="OMD55" s="1097"/>
      <c r="OME55" s="1097"/>
      <c r="OMF55" s="1097"/>
      <c r="OMG55" s="1097"/>
      <c r="OMH55" s="1097"/>
      <c r="OMI55" s="1097"/>
      <c r="OMJ55" s="1097"/>
      <c r="OMK55" s="1097"/>
      <c r="OML55" s="1097"/>
      <c r="OMM55" s="1097"/>
      <c r="OMN55" s="1097"/>
      <c r="OMO55" s="1097"/>
      <c r="OMP55" s="1097"/>
      <c r="OMQ55" s="1097"/>
      <c r="OMR55" s="1097"/>
      <c r="OMS55" s="1097"/>
      <c r="OMT55" s="1097"/>
      <c r="OMU55" s="1097"/>
      <c r="OMV55" s="1097"/>
      <c r="OMW55" s="1097"/>
      <c r="OMX55" s="1097"/>
      <c r="OMY55" s="1097"/>
      <c r="OMZ55" s="1097"/>
      <c r="ONA55" s="1097"/>
      <c r="ONB55" s="1097"/>
      <c r="ONC55" s="1097"/>
      <c r="OND55" s="1097"/>
      <c r="ONE55" s="1097"/>
      <c r="ONF55" s="1097"/>
      <c r="ONG55" s="1097"/>
      <c r="ONH55" s="1097"/>
      <c r="ONI55" s="1097"/>
      <c r="ONJ55" s="1097"/>
      <c r="ONK55" s="1097"/>
      <c r="ONL55" s="1097"/>
      <c r="ONM55" s="1097"/>
      <c r="ONN55" s="1097"/>
      <c r="ONO55" s="1097"/>
      <c r="ONP55" s="1097"/>
      <c r="ONQ55" s="1097"/>
      <c r="ONR55" s="1097"/>
      <c r="ONS55" s="1097"/>
      <c r="ONT55" s="1097"/>
      <c r="ONU55" s="1097"/>
      <c r="ONV55" s="1097"/>
      <c r="ONW55" s="1097"/>
      <c r="ONX55" s="1097"/>
      <c r="ONY55" s="1097"/>
      <c r="ONZ55" s="1097"/>
      <c r="OOA55" s="1097"/>
      <c r="OOB55" s="1097"/>
      <c r="OOC55" s="1097"/>
      <c r="OOD55" s="1097"/>
      <c r="OOE55" s="1097"/>
      <c r="OOF55" s="1097"/>
      <c r="OOG55" s="1097"/>
      <c r="OOH55" s="1097"/>
      <c r="OOI55" s="1097"/>
      <c r="OOJ55" s="1097"/>
      <c r="OOK55" s="1097"/>
      <c r="OOL55" s="1097"/>
      <c r="OOM55" s="1097"/>
      <c r="OON55" s="1097"/>
      <c r="OOO55" s="1097"/>
      <c r="OOP55" s="1097"/>
      <c r="OOQ55" s="1097"/>
      <c r="OOR55" s="1097"/>
      <c r="OOS55" s="1097"/>
      <c r="OOT55" s="1097"/>
      <c r="OOU55" s="1097"/>
      <c r="OOV55" s="1097"/>
      <c r="OOW55" s="1097"/>
      <c r="OOX55" s="1097"/>
      <c r="OOY55" s="1097"/>
      <c r="OOZ55" s="1097"/>
      <c r="OPA55" s="1097"/>
      <c r="OPB55" s="1097"/>
      <c r="OPC55" s="1097"/>
      <c r="OPD55" s="1097"/>
      <c r="OPE55" s="1097"/>
      <c r="OPF55" s="1097"/>
      <c r="OPG55" s="1097"/>
      <c r="OPH55" s="1097"/>
      <c r="OPI55" s="1097"/>
      <c r="OPJ55" s="1097"/>
      <c r="OPK55" s="1097"/>
      <c r="OPL55" s="1097"/>
      <c r="OPM55" s="1097"/>
      <c r="OPN55" s="1097"/>
      <c r="OPO55" s="1097"/>
      <c r="OPP55" s="1097"/>
      <c r="OPQ55" s="1097"/>
      <c r="OPR55" s="1097"/>
      <c r="OPS55" s="1097"/>
      <c r="OPT55" s="1097"/>
      <c r="OPU55" s="1097"/>
      <c r="OPV55" s="1097"/>
      <c r="OPW55" s="1097"/>
      <c r="OPX55" s="1097"/>
      <c r="OPY55" s="1097"/>
      <c r="OPZ55" s="1097"/>
      <c r="OQA55" s="1097"/>
      <c r="OQB55" s="1097"/>
      <c r="OQC55" s="1097"/>
      <c r="OQD55" s="1097"/>
      <c r="OQE55" s="1097"/>
      <c r="OQF55" s="1097"/>
      <c r="OQG55" s="1097"/>
      <c r="OQH55" s="1097"/>
      <c r="OQI55" s="1097"/>
      <c r="OQJ55" s="1097"/>
      <c r="OQK55" s="1097"/>
      <c r="OQL55" s="1097"/>
      <c r="OQM55" s="1097"/>
      <c r="OQN55" s="1097"/>
      <c r="OQO55" s="1097"/>
      <c r="OQP55" s="1097"/>
      <c r="OQQ55" s="1097"/>
      <c r="OQR55" s="1097"/>
      <c r="OQS55" s="1097"/>
      <c r="OQT55" s="1097"/>
      <c r="OQU55" s="1097"/>
      <c r="OQV55" s="1097"/>
      <c r="OQW55" s="1097"/>
      <c r="OQX55" s="1097"/>
      <c r="OQY55" s="1097"/>
      <c r="OQZ55" s="1097"/>
      <c r="ORA55" s="1097"/>
      <c r="ORB55" s="1097"/>
      <c r="ORC55" s="1097"/>
      <c r="ORD55" s="1097"/>
      <c r="ORE55" s="1097"/>
      <c r="ORF55" s="1097"/>
      <c r="ORG55" s="1097"/>
      <c r="ORH55" s="1097"/>
      <c r="ORI55" s="1097"/>
      <c r="ORJ55" s="1097"/>
      <c r="ORK55" s="1097"/>
      <c r="ORL55" s="1097"/>
      <c r="ORM55" s="1097"/>
      <c r="ORN55" s="1097"/>
      <c r="ORO55" s="1097"/>
      <c r="ORP55" s="1097"/>
      <c r="ORQ55" s="1097"/>
      <c r="ORR55" s="1097"/>
      <c r="ORS55" s="1097"/>
      <c r="ORT55" s="1097"/>
      <c r="ORU55" s="1097"/>
      <c r="ORV55" s="1097"/>
      <c r="ORW55" s="1097"/>
      <c r="ORX55" s="1097"/>
      <c r="ORY55" s="1097"/>
      <c r="ORZ55" s="1097"/>
      <c r="OSA55" s="1097"/>
      <c r="OSB55" s="1097"/>
      <c r="OSC55" s="1097"/>
      <c r="OSD55" s="1097"/>
      <c r="OSE55" s="1097"/>
      <c r="OSF55" s="1097"/>
      <c r="OSG55" s="1097"/>
      <c r="OSH55" s="1097"/>
      <c r="OSI55" s="1097"/>
      <c r="OSJ55" s="1097"/>
      <c r="OSK55" s="1097"/>
      <c r="OSL55" s="1097"/>
      <c r="OSM55" s="1097"/>
      <c r="OSN55" s="1097"/>
      <c r="OSO55" s="1097"/>
      <c r="OSP55" s="1097"/>
      <c r="OSQ55" s="1097"/>
      <c r="OSR55" s="1097"/>
      <c r="OSS55" s="1097"/>
      <c r="OST55" s="1097"/>
      <c r="OSU55" s="1097"/>
      <c r="OSV55" s="1097"/>
      <c r="OSW55" s="1097"/>
      <c r="OSX55" s="1097"/>
      <c r="OSY55" s="1097"/>
      <c r="OSZ55" s="1097"/>
      <c r="OTA55" s="1097"/>
      <c r="OTB55" s="1097"/>
      <c r="OTC55" s="1097"/>
      <c r="OTD55" s="1097"/>
      <c r="OTE55" s="1097"/>
      <c r="OTF55" s="1097"/>
      <c r="OTG55" s="1097"/>
      <c r="OTH55" s="1097"/>
      <c r="OTI55" s="1097"/>
      <c r="OTJ55" s="1097"/>
      <c r="OTK55" s="1097"/>
      <c r="OTL55" s="1097"/>
      <c r="OTM55" s="1097"/>
      <c r="OTN55" s="1097"/>
      <c r="OTO55" s="1097"/>
      <c r="OTP55" s="1097"/>
      <c r="OTQ55" s="1097"/>
      <c r="OTR55" s="1097"/>
      <c r="OTS55" s="1097"/>
      <c r="OTT55" s="1097"/>
      <c r="OTU55" s="1097"/>
      <c r="OTV55" s="1097"/>
      <c r="OTW55" s="1097"/>
      <c r="OTX55" s="1097"/>
      <c r="OTY55" s="1097"/>
      <c r="OTZ55" s="1097"/>
      <c r="OUA55" s="1097"/>
      <c r="OUB55" s="1097"/>
      <c r="OUC55" s="1097"/>
      <c r="OUD55" s="1097"/>
      <c r="OUE55" s="1097"/>
      <c r="OUF55" s="1097"/>
      <c r="OUG55" s="1097"/>
      <c r="OUH55" s="1097"/>
      <c r="OUI55" s="1097"/>
      <c r="OUJ55" s="1097"/>
      <c r="OUK55" s="1097"/>
      <c r="OUL55" s="1097"/>
      <c r="OUM55" s="1097"/>
      <c r="OUN55" s="1097"/>
      <c r="OUO55" s="1097"/>
      <c r="OUP55" s="1097"/>
      <c r="OUQ55" s="1097"/>
      <c r="OUR55" s="1097"/>
      <c r="OUS55" s="1097"/>
      <c r="OUT55" s="1097"/>
      <c r="OUU55" s="1097"/>
      <c r="OUV55" s="1097"/>
      <c r="OUW55" s="1097"/>
      <c r="OUX55" s="1097"/>
      <c r="OUY55" s="1097"/>
      <c r="OUZ55" s="1097"/>
      <c r="OVA55" s="1097"/>
      <c r="OVB55" s="1097"/>
      <c r="OVC55" s="1097"/>
      <c r="OVD55" s="1097"/>
      <c r="OVE55" s="1097"/>
      <c r="OVF55" s="1097"/>
      <c r="OVG55" s="1097"/>
      <c r="OVH55" s="1097"/>
      <c r="OVI55" s="1097"/>
      <c r="OVJ55" s="1097"/>
      <c r="OVK55" s="1097"/>
      <c r="OVL55" s="1097"/>
      <c r="OVM55" s="1097"/>
      <c r="OVN55" s="1097"/>
      <c r="OVO55" s="1097"/>
      <c r="OVP55" s="1097"/>
      <c r="OVQ55" s="1097"/>
      <c r="OVR55" s="1097"/>
      <c r="OVS55" s="1097"/>
      <c r="OVT55" s="1097"/>
      <c r="OVU55" s="1097"/>
      <c r="OVV55" s="1097"/>
      <c r="OVW55" s="1097"/>
      <c r="OVX55" s="1097"/>
      <c r="OVY55" s="1097"/>
      <c r="OVZ55" s="1097"/>
      <c r="OWA55" s="1097"/>
      <c r="OWB55" s="1097"/>
      <c r="OWC55" s="1097"/>
      <c r="OWD55" s="1097"/>
      <c r="OWE55" s="1097"/>
      <c r="OWF55" s="1097"/>
      <c r="OWG55" s="1097"/>
      <c r="OWH55" s="1097"/>
      <c r="OWI55" s="1097"/>
      <c r="OWJ55" s="1097"/>
      <c r="OWK55" s="1097"/>
      <c r="OWL55" s="1097"/>
      <c r="OWM55" s="1097"/>
      <c r="OWN55" s="1097"/>
      <c r="OWO55" s="1097"/>
      <c r="OWP55" s="1097"/>
      <c r="OWQ55" s="1097"/>
      <c r="OWR55" s="1097"/>
      <c r="OWS55" s="1097"/>
      <c r="OWT55" s="1097"/>
      <c r="OWU55" s="1097"/>
      <c r="OWV55" s="1097"/>
      <c r="OWW55" s="1097"/>
      <c r="OWX55" s="1097"/>
      <c r="OWY55" s="1097"/>
      <c r="OWZ55" s="1097"/>
      <c r="OXA55" s="1097"/>
      <c r="OXB55" s="1097"/>
      <c r="OXC55" s="1097"/>
      <c r="OXD55" s="1097"/>
      <c r="OXE55" s="1097"/>
      <c r="OXF55" s="1097"/>
      <c r="OXG55" s="1097"/>
      <c r="OXH55" s="1097"/>
      <c r="OXI55" s="1097"/>
      <c r="OXJ55" s="1097"/>
      <c r="OXK55" s="1097"/>
      <c r="OXL55" s="1097"/>
      <c r="OXM55" s="1097"/>
      <c r="OXN55" s="1097"/>
      <c r="OXO55" s="1097"/>
      <c r="OXP55" s="1097"/>
      <c r="OXQ55" s="1097"/>
      <c r="OXR55" s="1097"/>
      <c r="OXS55" s="1097"/>
      <c r="OXT55" s="1097"/>
      <c r="OXU55" s="1097"/>
      <c r="OXV55" s="1097"/>
      <c r="OXW55" s="1097"/>
      <c r="OXX55" s="1097"/>
      <c r="OXY55" s="1097"/>
      <c r="OXZ55" s="1097"/>
      <c r="OYA55" s="1097"/>
      <c r="OYB55" s="1097"/>
      <c r="OYC55" s="1097"/>
      <c r="OYD55" s="1097"/>
      <c r="OYE55" s="1097"/>
      <c r="OYF55" s="1097"/>
      <c r="OYG55" s="1097"/>
      <c r="OYH55" s="1097"/>
      <c r="OYI55" s="1097"/>
      <c r="OYJ55" s="1097"/>
      <c r="OYK55" s="1097"/>
      <c r="OYL55" s="1097"/>
      <c r="OYM55" s="1097"/>
      <c r="OYN55" s="1097"/>
      <c r="OYO55" s="1097"/>
      <c r="OYP55" s="1097"/>
      <c r="OYQ55" s="1097"/>
      <c r="OYR55" s="1097"/>
      <c r="OYS55" s="1097"/>
      <c r="OYT55" s="1097"/>
      <c r="OYU55" s="1097"/>
      <c r="OYV55" s="1097"/>
      <c r="OYW55" s="1097"/>
      <c r="OYX55" s="1097"/>
      <c r="OYY55" s="1097"/>
      <c r="OYZ55" s="1097"/>
      <c r="OZA55" s="1097"/>
      <c r="OZB55" s="1097"/>
      <c r="OZC55" s="1097"/>
      <c r="OZD55" s="1097"/>
      <c r="OZE55" s="1097"/>
      <c r="OZF55" s="1097"/>
      <c r="OZG55" s="1097"/>
      <c r="OZH55" s="1097"/>
      <c r="OZI55" s="1097"/>
      <c r="OZJ55" s="1097"/>
      <c r="OZK55" s="1097"/>
      <c r="OZL55" s="1097"/>
      <c r="OZM55" s="1097"/>
      <c r="OZN55" s="1097"/>
      <c r="OZO55" s="1097"/>
      <c r="OZP55" s="1097"/>
      <c r="OZQ55" s="1097"/>
      <c r="OZR55" s="1097"/>
      <c r="OZS55" s="1097"/>
      <c r="OZT55" s="1097"/>
      <c r="OZU55" s="1097"/>
      <c r="OZV55" s="1097"/>
      <c r="OZW55" s="1097"/>
      <c r="OZX55" s="1097"/>
      <c r="OZY55" s="1097"/>
      <c r="OZZ55" s="1097"/>
      <c r="PAA55" s="1097"/>
      <c r="PAB55" s="1097"/>
      <c r="PAC55" s="1097"/>
      <c r="PAD55" s="1097"/>
      <c r="PAE55" s="1097"/>
      <c r="PAF55" s="1097"/>
      <c r="PAG55" s="1097"/>
      <c r="PAH55" s="1097"/>
      <c r="PAI55" s="1097"/>
      <c r="PAJ55" s="1097"/>
      <c r="PAK55" s="1097"/>
      <c r="PAL55" s="1097"/>
      <c r="PAM55" s="1097"/>
      <c r="PAN55" s="1097"/>
      <c r="PAO55" s="1097"/>
      <c r="PAP55" s="1097"/>
      <c r="PAQ55" s="1097"/>
      <c r="PAR55" s="1097"/>
      <c r="PAS55" s="1097"/>
      <c r="PAT55" s="1097"/>
      <c r="PAU55" s="1097"/>
      <c r="PAV55" s="1097"/>
      <c r="PAW55" s="1097"/>
      <c r="PAX55" s="1097"/>
      <c r="PAY55" s="1097"/>
      <c r="PAZ55" s="1097"/>
      <c r="PBA55" s="1097"/>
      <c r="PBB55" s="1097"/>
      <c r="PBC55" s="1097"/>
      <c r="PBD55" s="1097"/>
      <c r="PBE55" s="1097"/>
      <c r="PBF55" s="1097"/>
      <c r="PBG55" s="1097"/>
      <c r="PBH55" s="1097"/>
      <c r="PBI55" s="1097"/>
      <c r="PBJ55" s="1097"/>
      <c r="PBK55" s="1097"/>
      <c r="PBL55" s="1097"/>
      <c r="PBM55" s="1097"/>
      <c r="PBN55" s="1097"/>
      <c r="PBO55" s="1097"/>
      <c r="PBP55" s="1097"/>
      <c r="PBQ55" s="1097"/>
      <c r="PBR55" s="1097"/>
      <c r="PBS55" s="1097"/>
      <c r="PBT55" s="1097"/>
      <c r="PBU55" s="1097"/>
      <c r="PBV55" s="1097"/>
      <c r="PBW55" s="1097"/>
      <c r="PBX55" s="1097"/>
      <c r="PBY55" s="1097"/>
      <c r="PBZ55" s="1097"/>
      <c r="PCA55" s="1097"/>
      <c r="PCB55" s="1097"/>
      <c r="PCC55" s="1097"/>
      <c r="PCD55" s="1097"/>
      <c r="PCE55" s="1097"/>
      <c r="PCF55" s="1097"/>
      <c r="PCG55" s="1097"/>
      <c r="PCH55" s="1097"/>
      <c r="PCI55" s="1097"/>
      <c r="PCJ55" s="1097"/>
      <c r="PCK55" s="1097"/>
      <c r="PCL55" s="1097"/>
      <c r="PCM55" s="1097"/>
      <c r="PCN55" s="1097"/>
      <c r="PCO55" s="1097"/>
      <c r="PCP55" s="1097"/>
      <c r="PCQ55" s="1097"/>
      <c r="PCR55" s="1097"/>
      <c r="PCS55" s="1097"/>
      <c r="PCT55" s="1097"/>
      <c r="PCU55" s="1097"/>
      <c r="PCV55" s="1097"/>
      <c r="PCW55" s="1097"/>
      <c r="PCX55" s="1097"/>
      <c r="PCY55" s="1097"/>
      <c r="PCZ55" s="1097"/>
      <c r="PDA55" s="1097"/>
      <c r="PDB55" s="1097"/>
      <c r="PDC55" s="1097"/>
      <c r="PDD55" s="1097"/>
      <c r="PDE55" s="1097"/>
      <c r="PDF55" s="1097"/>
      <c r="PDG55" s="1097"/>
      <c r="PDH55" s="1097"/>
      <c r="PDI55" s="1097"/>
      <c r="PDJ55" s="1097"/>
      <c r="PDK55" s="1097"/>
      <c r="PDL55" s="1097"/>
      <c r="PDM55" s="1097"/>
      <c r="PDN55" s="1097"/>
      <c r="PDO55" s="1097"/>
      <c r="PDP55" s="1097"/>
      <c r="PDQ55" s="1097"/>
      <c r="PDR55" s="1097"/>
      <c r="PDS55" s="1097"/>
      <c r="PDT55" s="1097"/>
      <c r="PDU55" s="1097"/>
      <c r="PDV55" s="1097"/>
      <c r="PDW55" s="1097"/>
      <c r="PDX55" s="1097"/>
      <c r="PDY55" s="1097"/>
      <c r="PDZ55" s="1097"/>
      <c r="PEA55" s="1097"/>
      <c r="PEB55" s="1097"/>
      <c r="PEC55" s="1097"/>
      <c r="PED55" s="1097"/>
      <c r="PEE55" s="1097"/>
      <c r="PEF55" s="1097"/>
      <c r="PEG55" s="1097"/>
      <c r="PEH55" s="1097"/>
      <c r="PEI55" s="1097"/>
      <c r="PEJ55" s="1097"/>
      <c r="PEK55" s="1097"/>
      <c r="PEL55" s="1097"/>
      <c r="PEM55" s="1097"/>
      <c r="PEN55" s="1097"/>
      <c r="PEO55" s="1097"/>
      <c r="PEP55" s="1097"/>
      <c r="PEQ55" s="1097"/>
      <c r="PER55" s="1097"/>
      <c r="PES55" s="1097"/>
      <c r="PET55" s="1097"/>
      <c r="PEU55" s="1097"/>
      <c r="PEV55" s="1097"/>
      <c r="PEW55" s="1097"/>
      <c r="PEX55" s="1097"/>
      <c r="PEY55" s="1097"/>
      <c r="PEZ55" s="1097"/>
      <c r="PFA55" s="1097"/>
      <c r="PFB55" s="1097"/>
      <c r="PFC55" s="1097"/>
      <c r="PFD55" s="1097"/>
      <c r="PFE55" s="1097"/>
      <c r="PFF55" s="1097"/>
      <c r="PFG55" s="1097"/>
      <c r="PFH55" s="1097"/>
      <c r="PFI55" s="1097"/>
      <c r="PFJ55" s="1097"/>
      <c r="PFK55" s="1097"/>
      <c r="PFL55" s="1097"/>
      <c r="PFM55" s="1097"/>
      <c r="PFN55" s="1097"/>
      <c r="PFO55" s="1097"/>
      <c r="PFP55" s="1097"/>
      <c r="PFQ55" s="1097"/>
      <c r="PFR55" s="1097"/>
      <c r="PFS55" s="1097"/>
      <c r="PFT55" s="1097"/>
      <c r="PFU55" s="1097"/>
      <c r="PFV55" s="1097"/>
      <c r="PFW55" s="1097"/>
      <c r="PFX55" s="1097"/>
      <c r="PFY55" s="1097"/>
      <c r="PFZ55" s="1097"/>
      <c r="PGA55" s="1097"/>
      <c r="PGB55" s="1097"/>
      <c r="PGC55" s="1097"/>
      <c r="PGD55" s="1097"/>
      <c r="PGE55" s="1097"/>
      <c r="PGF55" s="1097"/>
      <c r="PGG55" s="1097"/>
      <c r="PGH55" s="1097"/>
      <c r="PGI55" s="1097"/>
      <c r="PGJ55" s="1097"/>
      <c r="PGK55" s="1097"/>
      <c r="PGL55" s="1097"/>
      <c r="PGM55" s="1097"/>
      <c r="PGN55" s="1097"/>
      <c r="PGO55" s="1097"/>
      <c r="PGP55" s="1097"/>
      <c r="PGQ55" s="1097"/>
      <c r="PGR55" s="1097"/>
      <c r="PGS55" s="1097"/>
      <c r="PGT55" s="1097"/>
      <c r="PGU55" s="1097"/>
      <c r="PGV55" s="1097"/>
      <c r="PGW55" s="1097"/>
      <c r="PGX55" s="1097"/>
      <c r="PGY55" s="1097"/>
      <c r="PGZ55" s="1097"/>
      <c r="PHA55" s="1097"/>
      <c r="PHB55" s="1097"/>
      <c r="PHC55" s="1097"/>
      <c r="PHD55" s="1097"/>
      <c r="PHE55" s="1097"/>
      <c r="PHF55" s="1097"/>
      <c r="PHG55" s="1097"/>
      <c r="PHH55" s="1097"/>
      <c r="PHI55" s="1097"/>
      <c r="PHJ55" s="1097"/>
      <c r="PHK55" s="1097"/>
      <c r="PHL55" s="1097"/>
      <c r="PHM55" s="1097"/>
      <c r="PHN55" s="1097"/>
      <c r="PHO55" s="1097"/>
      <c r="PHP55" s="1097"/>
      <c r="PHQ55" s="1097"/>
      <c r="PHR55" s="1097"/>
      <c r="PHS55" s="1097"/>
      <c r="PHT55" s="1097"/>
      <c r="PHU55" s="1097"/>
      <c r="PHV55" s="1097"/>
      <c r="PHW55" s="1097"/>
      <c r="PHX55" s="1097"/>
      <c r="PHY55" s="1097"/>
      <c r="PHZ55" s="1097"/>
      <c r="PIA55" s="1097"/>
      <c r="PIB55" s="1097"/>
      <c r="PIC55" s="1097"/>
      <c r="PID55" s="1097"/>
      <c r="PIE55" s="1097"/>
      <c r="PIF55" s="1097"/>
      <c r="PIG55" s="1097"/>
      <c r="PIH55" s="1097"/>
      <c r="PII55" s="1097"/>
      <c r="PIJ55" s="1097"/>
      <c r="PIK55" s="1097"/>
      <c r="PIL55" s="1097"/>
      <c r="PIM55" s="1097"/>
      <c r="PIN55" s="1097"/>
      <c r="PIO55" s="1097"/>
      <c r="PIP55" s="1097"/>
      <c r="PIQ55" s="1097"/>
      <c r="PIR55" s="1097"/>
      <c r="PIS55" s="1097"/>
      <c r="PIT55" s="1097"/>
      <c r="PIU55" s="1097"/>
      <c r="PIV55" s="1097"/>
      <c r="PIW55" s="1097"/>
      <c r="PIX55" s="1097"/>
      <c r="PIY55" s="1097"/>
      <c r="PIZ55" s="1097"/>
      <c r="PJA55" s="1097"/>
      <c r="PJB55" s="1097"/>
      <c r="PJC55" s="1097"/>
      <c r="PJD55" s="1097"/>
      <c r="PJE55" s="1097"/>
      <c r="PJF55" s="1097"/>
      <c r="PJG55" s="1097"/>
      <c r="PJH55" s="1097"/>
      <c r="PJI55" s="1097"/>
      <c r="PJJ55" s="1097"/>
      <c r="PJK55" s="1097"/>
      <c r="PJL55" s="1097"/>
      <c r="PJM55" s="1097"/>
      <c r="PJN55" s="1097"/>
      <c r="PJO55" s="1097"/>
      <c r="PJP55" s="1097"/>
      <c r="PJQ55" s="1097"/>
      <c r="PJR55" s="1097"/>
      <c r="PJS55" s="1097"/>
      <c r="PJT55" s="1097"/>
      <c r="PJU55" s="1097"/>
      <c r="PJV55" s="1097"/>
      <c r="PJW55" s="1097"/>
      <c r="PJX55" s="1097"/>
      <c r="PJY55" s="1097"/>
      <c r="PJZ55" s="1097"/>
      <c r="PKA55" s="1097"/>
      <c r="PKB55" s="1097"/>
      <c r="PKC55" s="1097"/>
      <c r="PKD55" s="1097"/>
      <c r="PKE55" s="1097"/>
      <c r="PKF55" s="1097"/>
      <c r="PKG55" s="1097"/>
      <c r="PKH55" s="1097"/>
      <c r="PKI55" s="1097"/>
      <c r="PKJ55" s="1097"/>
      <c r="PKK55" s="1097"/>
      <c r="PKL55" s="1097"/>
      <c r="PKM55" s="1097"/>
      <c r="PKN55" s="1097"/>
      <c r="PKO55" s="1097"/>
      <c r="PKP55" s="1097"/>
      <c r="PKQ55" s="1097"/>
      <c r="PKR55" s="1097"/>
      <c r="PKS55" s="1097"/>
      <c r="PKT55" s="1097"/>
      <c r="PKU55" s="1097"/>
      <c r="PKV55" s="1097"/>
      <c r="PKW55" s="1097"/>
      <c r="PKX55" s="1097"/>
      <c r="PKY55" s="1097"/>
      <c r="PKZ55" s="1097"/>
      <c r="PLA55" s="1097"/>
      <c r="PLB55" s="1097"/>
      <c r="PLC55" s="1097"/>
      <c r="PLD55" s="1097"/>
      <c r="PLE55" s="1097"/>
      <c r="PLF55" s="1097"/>
      <c r="PLG55" s="1097"/>
      <c r="PLH55" s="1097"/>
      <c r="PLI55" s="1097"/>
      <c r="PLJ55" s="1097"/>
      <c r="PLK55" s="1097"/>
      <c r="PLL55" s="1097"/>
      <c r="PLM55" s="1097"/>
      <c r="PLN55" s="1097"/>
      <c r="PLO55" s="1097"/>
      <c r="PLP55" s="1097"/>
      <c r="PLQ55" s="1097"/>
      <c r="PLR55" s="1097"/>
      <c r="PLS55" s="1097"/>
      <c r="PLT55" s="1097"/>
      <c r="PLU55" s="1097"/>
      <c r="PLV55" s="1097"/>
      <c r="PLW55" s="1097"/>
      <c r="PLX55" s="1097"/>
      <c r="PLY55" s="1097"/>
      <c r="PLZ55" s="1097"/>
      <c r="PMA55" s="1097"/>
      <c r="PMB55" s="1097"/>
      <c r="PMC55" s="1097"/>
      <c r="PMD55" s="1097"/>
      <c r="PME55" s="1097"/>
      <c r="PMF55" s="1097"/>
      <c r="PMG55" s="1097"/>
      <c r="PMH55" s="1097"/>
      <c r="PMI55" s="1097"/>
      <c r="PMJ55" s="1097"/>
      <c r="PMK55" s="1097"/>
      <c r="PML55" s="1097"/>
      <c r="PMM55" s="1097"/>
      <c r="PMN55" s="1097"/>
      <c r="PMO55" s="1097"/>
      <c r="PMP55" s="1097"/>
      <c r="PMQ55" s="1097"/>
      <c r="PMR55" s="1097"/>
      <c r="PMS55" s="1097"/>
      <c r="PMT55" s="1097"/>
      <c r="PMU55" s="1097"/>
      <c r="PMV55" s="1097"/>
      <c r="PMW55" s="1097"/>
      <c r="PMX55" s="1097"/>
      <c r="PMY55" s="1097"/>
      <c r="PMZ55" s="1097"/>
      <c r="PNA55" s="1097"/>
      <c r="PNB55" s="1097"/>
      <c r="PNC55" s="1097"/>
      <c r="PND55" s="1097"/>
      <c r="PNE55" s="1097"/>
      <c r="PNF55" s="1097"/>
      <c r="PNG55" s="1097"/>
      <c r="PNH55" s="1097"/>
      <c r="PNI55" s="1097"/>
      <c r="PNJ55" s="1097"/>
      <c r="PNK55" s="1097"/>
      <c r="PNL55" s="1097"/>
      <c r="PNM55" s="1097"/>
      <c r="PNN55" s="1097"/>
      <c r="PNO55" s="1097"/>
      <c r="PNP55" s="1097"/>
      <c r="PNQ55" s="1097"/>
      <c r="PNR55" s="1097"/>
      <c r="PNS55" s="1097"/>
      <c r="PNT55" s="1097"/>
      <c r="PNU55" s="1097"/>
      <c r="PNV55" s="1097"/>
      <c r="PNW55" s="1097"/>
      <c r="PNX55" s="1097"/>
      <c r="PNY55" s="1097"/>
      <c r="PNZ55" s="1097"/>
      <c r="POA55" s="1097"/>
      <c r="POB55" s="1097"/>
      <c r="POC55" s="1097"/>
      <c r="POD55" s="1097"/>
      <c r="POE55" s="1097"/>
      <c r="POF55" s="1097"/>
      <c r="POG55" s="1097"/>
      <c r="POH55" s="1097"/>
      <c r="POI55" s="1097"/>
      <c r="POJ55" s="1097"/>
      <c r="POK55" s="1097"/>
      <c r="POL55" s="1097"/>
      <c r="POM55" s="1097"/>
      <c r="PON55" s="1097"/>
      <c r="POO55" s="1097"/>
      <c r="POP55" s="1097"/>
      <c r="POQ55" s="1097"/>
      <c r="POR55" s="1097"/>
      <c r="POS55" s="1097"/>
      <c r="POT55" s="1097"/>
      <c r="POU55" s="1097"/>
      <c r="POV55" s="1097"/>
      <c r="POW55" s="1097"/>
      <c r="POX55" s="1097"/>
      <c r="POY55" s="1097"/>
      <c r="POZ55" s="1097"/>
      <c r="PPA55" s="1097"/>
      <c r="PPB55" s="1097"/>
      <c r="PPC55" s="1097"/>
      <c r="PPD55" s="1097"/>
      <c r="PPE55" s="1097"/>
      <c r="PPF55" s="1097"/>
      <c r="PPG55" s="1097"/>
      <c r="PPH55" s="1097"/>
      <c r="PPI55" s="1097"/>
      <c r="PPJ55" s="1097"/>
      <c r="PPK55" s="1097"/>
      <c r="PPL55" s="1097"/>
      <c r="PPM55" s="1097"/>
      <c r="PPN55" s="1097"/>
      <c r="PPO55" s="1097"/>
      <c r="PPP55" s="1097"/>
      <c r="PPQ55" s="1097"/>
      <c r="PPR55" s="1097"/>
      <c r="PPS55" s="1097"/>
      <c r="PPT55" s="1097"/>
      <c r="PPU55" s="1097"/>
      <c r="PPV55" s="1097"/>
      <c r="PPW55" s="1097"/>
      <c r="PPX55" s="1097"/>
      <c r="PPY55" s="1097"/>
      <c r="PPZ55" s="1097"/>
      <c r="PQA55" s="1097"/>
      <c r="PQB55" s="1097"/>
      <c r="PQC55" s="1097"/>
      <c r="PQM55" s="1097"/>
      <c r="PQN55" s="1097"/>
      <c r="PQO55" s="1097"/>
      <c r="PQP55" s="1097"/>
      <c r="PQQ55" s="1097"/>
      <c r="PQR55" s="1097"/>
      <c r="PQS55" s="1097"/>
      <c r="PQT55" s="1097"/>
      <c r="PQU55" s="1097"/>
      <c r="PQV55" s="1097"/>
      <c r="PQW55" s="1097"/>
      <c r="PQX55" s="1097"/>
      <c r="PQY55" s="1097"/>
      <c r="PQZ55" s="1097"/>
      <c r="PRA55" s="1097"/>
      <c r="PRB55" s="1097"/>
      <c r="PRC55" s="1097"/>
      <c r="PRD55" s="1097"/>
      <c r="PRE55" s="1097"/>
      <c r="PRF55" s="1097"/>
      <c r="PRG55" s="1097"/>
      <c r="PRH55" s="1097"/>
      <c r="PRI55" s="1097"/>
      <c r="PRJ55" s="1097"/>
      <c r="PRK55" s="1097"/>
      <c r="PRL55" s="1097"/>
      <c r="PRM55" s="1097"/>
      <c r="PRN55" s="1097"/>
      <c r="PRO55" s="1097"/>
      <c r="PRP55" s="1097"/>
      <c r="PRQ55" s="1097"/>
      <c r="PRR55" s="1097"/>
      <c r="PRS55" s="1097"/>
      <c r="PRT55" s="1097"/>
      <c r="PRU55" s="1097"/>
      <c r="PRV55" s="1097"/>
      <c r="PRW55" s="1097"/>
      <c r="PRX55" s="1097"/>
      <c r="PRY55" s="1097"/>
      <c r="PRZ55" s="1097"/>
      <c r="PSA55" s="1097"/>
      <c r="PSB55" s="1097"/>
      <c r="PSC55" s="1097"/>
      <c r="PSD55" s="1097"/>
      <c r="PSE55" s="1097"/>
      <c r="PSF55" s="1097"/>
      <c r="PSG55" s="1097"/>
      <c r="PSH55" s="1097"/>
      <c r="PSI55" s="1097"/>
      <c r="PSJ55" s="1097"/>
      <c r="PSK55" s="1097"/>
      <c r="PSL55" s="1097"/>
      <c r="PSM55" s="1097"/>
      <c r="PSN55" s="1097"/>
      <c r="PSO55" s="1097"/>
      <c r="PSP55" s="1097"/>
      <c r="PSQ55" s="1097"/>
      <c r="PSR55" s="1097"/>
      <c r="PSS55" s="1097"/>
      <c r="PST55" s="1097"/>
      <c r="PSU55" s="1097"/>
      <c r="PSV55" s="1097"/>
      <c r="PSW55" s="1097"/>
      <c r="PSX55" s="1097"/>
      <c r="PSY55" s="1097"/>
      <c r="PSZ55" s="1097"/>
      <c r="PTA55" s="1097"/>
      <c r="PTB55" s="1097"/>
      <c r="PTC55" s="1097"/>
      <c r="PTD55" s="1097"/>
      <c r="PTE55" s="1097"/>
      <c r="PTF55" s="1097"/>
      <c r="PTG55" s="1097"/>
      <c r="PTH55" s="1097"/>
      <c r="PTI55" s="1097"/>
      <c r="PTJ55" s="1097"/>
      <c r="PTK55" s="1097"/>
      <c r="PTL55" s="1097"/>
      <c r="PTM55" s="1097"/>
      <c r="PTN55" s="1097"/>
      <c r="PTO55" s="1097"/>
      <c r="PTP55" s="1097"/>
      <c r="PTQ55" s="1097"/>
      <c r="PTR55" s="1097"/>
      <c r="PTS55" s="1097"/>
      <c r="PTT55" s="1097"/>
      <c r="PTU55" s="1097"/>
      <c r="PTV55" s="1097"/>
      <c r="PTW55" s="1097"/>
      <c r="PTX55" s="1097"/>
      <c r="PTY55" s="1097"/>
      <c r="PTZ55" s="1097"/>
      <c r="PUA55" s="1097"/>
      <c r="PUB55" s="1097"/>
      <c r="PUC55" s="1097"/>
      <c r="PUD55" s="1097"/>
      <c r="PUE55" s="1097"/>
      <c r="PUF55" s="1097"/>
      <c r="PUG55" s="1097"/>
      <c r="PUH55" s="1097"/>
      <c r="PUI55" s="1097"/>
      <c r="PUJ55" s="1097"/>
      <c r="PUK55" s="1097"/>
      <c r="PUL55" s="1097"/>
      <c r="PUM55" s="1097"/>
      <c r="PUN55" s="1097"/>
      <c r="PUO55" s="1097"/>
      <c r="PUP55" s="1097"/>
      <c r="PUQ55" s="1097"/>
      <c r="PUR55" s="1097"/>
      <c r="PUS55" s="1097"/>
      <c r="PUT55" s="1097"/>
      <c r="PUU55" s="1097"/>
      <c r="PUV55" s="1097"/>
      <c r="PUW55" s="1097"/>
      <c r="PUX55" s="1097"/>
      <c r="PUY55" s="1097"/>
      <c r="PUZ55" s="1097"/>
      <c r="PVA55" s="1097"/>
      <c r="PVB55" s="1097"/>
      <c r="PVC55" s="1097"/>
      <c r="PVD55" s="1097"/>
      <c r="PVE55" s="1097"/>
      <c r="PVF55" s="1097"/>
      <c r="PVG55" s="1097"/>
      <c r="PVH55" s="1097"/>
      <c r="PVI55" s="1097"/>
      <c r="PVJ55" s="1097"/>
      <c r="PVK55" s="1097"/>
      <c r="PVL55" s="1097"/>
      <c r="PVM55" s="1097"/>
      <c r="PVN55" s="1097"/>
      <c r="PVO55" s="1097"/>
      <c r="PVP55" s="1097"/>
      <c r="PVQ55" s="1097"/>
      <c r="PVR55" s="1097"/>
      <c r="PVS55" s="1097"/>
      <c r="PVT55" s="1097"/>
      <c r="PVU55" s="1097"/>
      <c r="PVV55" s="1097"/>
      <c r="PVW55" s="1097"/>
      <c r="PVX55" s="1097"/>
      <c r="PVY55" s="1097"/>
      <c r="PVZ55" s="1097"/>
      <c r="PWA55" s="1097"/>
      <c r="PWB55" s="1097"/>
      <c r="PWC55" s="1097"/>
      <c r="PWD55" s="1097"/>
      <c r="PWE55" s="1097"/>
      <c r="PWF55" s="1097"/>
      <c r="PWG55" s="1097"/>
      <c r="PWH55" s="1097"/>
      <c r="PWI55" s="1097"/>
      <c r="PWJ55" s="1097"/>
      <c r="PWK55" s="1097"/>
      <c r="PWL55" s="1097"/>
      <c r="PWM55" s="1097"/>
      <c r="PWN55" s="1097"/>
      <c r="PWO55" s="1097"/>
      <c r="PWP55" s="1097"/>
      <c r="PWQ55" s="1097"/>
      <c r="PWR55" s="1097"/>
      <c r="PWS55" s="1097"/>
      <c r="PWT55" s="1097"/>
      <c r="PWU55" s="1097"/>
      <c r="PWV55" s="1097"/>
      <c r="PWW55" s="1097"/>
      <c r="PWX55" s="1097"/>
      <c r="PWY55" s="1097"/>
      <c r="PWZ55" s="1097"/>
      <c r="PXA55" s="1097"/>
      <c r="PXB55" s="1097"/>
      <c r="PXC55" s="1097"/>
      <c r="PXD55" s="1097"/>
      <c r="PXE55" s="1097"/>
      <c r="PXF55" s="1097"/>
      <c r="PXG55" s="1097"/>
      <c r="PXH55" s="1097"/>
      <c r="PXI55" s="1097"/>
      <c r="PXJ55" s="1097"/>
      <c r="PXK55" s="1097"/>
      <c r="PXL55" s="1097"/>
      <c r="PXM55" s="1097"/>
      <c r="PXN55" s="1097"/>
      <c r="PXO55" s="1097"/>
      <c r="PXP55" s="1097"/>
      <c r="PXQ55" s="1097"/>
      <c r="PXR55" s="1097"/>
      <c r="PXS55" s="1097"/>
      <c r="PXT55" s="1097"/>
      <c r="PXU55" s="1097"/>
      <c r="PXV55" s="1097"/>
      <c r="PXW55" s="1097"/>
      <c r="PXX55" s="1097"/>
      <c r="PXY55" s="1097"/>
      <c r="PXZ55" s="1097"/>
      <c r="PYA55" s="1097"/>
      <c r="PYB55" s="1097"/>
      <c r="PYC55" s="1097"/>
      <c r="PYD55" s="1097"/>
      <c r="PYE55" s="1097"/>
      <c r="PYF55" s="1097"/>
      <c r="PYG55" s="1097"/>
      <c r="PYH55" s="1097"/>
      <c r="PYI55" s="1097"/>
      <c r="PYJ55" s="1097"/>
      <c r="PYK55" s="1097"/>
      <c r="PYL55" s="1097"/>
      <c r="PYM55" s="1097"/>
      <c r="PYN55" s="1097"/>
      <c r="PYO55" s="1097"/>
      <c r="PYP55" s="1097"/>
      <c r="PYQ55" s="1097"/>
      <c r="PYR55" s="1097"/>
      <c r="PYS55" s="1097"/>
      <c r="PYT55" s="1097"/>
      <c r="PYU55" s="1097"/>
      <c r="PYV55" s="1097"/>
      <c r="PYW55" s="1097"/>
      <c r="PYX55" s="1097"/>
      <c r="PYY55" s="1097"/>
      <c r="PYZ55" s="1097"/>
      <c r="PZA55" s="1097"/>
      <c r="PZB55" s="1097"/>
      <c r="PZC55" s="1097"/>
      <c r="PZD55" s="1097"/>
      <c r="PZE55" s="1097"/>
      <c r="PZF55" s="1097"/>
      <c r="PZG55" s="1097"/>
      <c r="PZH55" s="1097"/>
      <c r="PZI55" s="1097"/>
      <c r="PZJ55" s="1097"/>
      <c r="PZK55" s="1097"/>
      <c r="PZL55" s="1097"/>
      <c r="PZM55" s="1097"/>
      <c r="PZN55" s="1097"/>
      <c r="PZO55" s="1097"/>
      <c r="PZP55" s="1097"/>
      <c r="PZQ55" s="1097"/>
      <c r="PZR55" s="1097"/>
      <c r="PZS55" s="1097"/>
      <c r="PZT55" s="1097"/>
      <c r="PZU55" s="1097"/>
      <c r="PZV55" s="1097"/>
      <c r="PZW55" s="1097"/>
      <c r="PZX55" s="1097"/>
      <c r="PZY55" s="1097"/>
      <c r="PZZ55" s="1097"/>
      <c r="QAA55" s="1097"/>
      <c r="QAB55" s="1097"/>
      <c r="QAC55" s="1097"/>
      <c r="QAD55" s="1097"/>
      <c r="QAE55" s="1097"/>
      <c r="QAF55" s="1097"/>
      <c r="QAG55" s="1097"/>
      <c r="QAH55" s="1097"/>
      <c r="QAI55" s="1097"/>
      <c r="QAJ55" s="1097"/>
      <c r="QAK55" s="1097"/>
      <c r="QAL55" s="1097"/>
      <c r="QAM55" s="1097"/>
      <c r="QAN55" s="1097"/>
      <c r="QAO55" s="1097"/>
      <c r="QAP55" s="1097"/>
      <c r="QAQ55" s="1097"/>
      <c r="QAR55" s="1097"/>
      <c r="QAS55" s="1097"/>
      <c r="QAT55" s="1097"/>
      <c r="QAU55" s="1097"/>
      <c r="QAV55" s="1097"/>
      <c r="QAW55" s="1097"/>
      <c r="QAX55" s="1097"/>
      <c r="QAY55" s="1097"/>
      <c r="QAZ55" s="1097"/>
      <c r="QBA55" s="1097"/>
      <c r="QBB55" s="1097"/>
      <c r="QBC55" s="1097"/>
      <c r="QBD55" s="1097"/>
      <c r="QBE55" s="1097"/>
      <c r="QBF55" s="1097"/>
      <c r="QBG55" s="1097"/>
      <c r="QBH55" s="1097"/>
      <c r="QBI55" s="1097"/>
      <c r="QBJ55" s="1097"/>
      <c r="QBK55" s="1097"/>
      <c r="QBL55" s="1097"/>
      <c r="QBM55" s="1097"/>
      <c r="QBN55" s="1097"/>
      <c r="QBO55" s="1097"/>
      <c r="QBP55" s="1097"/>
      <c r="QBQ55" s="1097"/>
      <c r="QBR55" s="1097"/>
      <c r="QBS55" s="1097"/>
      <c r="QBT55" s="1097"/>
      <c r="QBU55" s="1097"/>
      <c r="QBV55" s="1097"/>
      <c r="QBW55" s="1097"/>
      <c r="QBX55" s="1097"/>
      <c r="QBY55" s="1097"/>
      <c r="QBZ55" s="1097"/>
      <c r="QCA55" s="1097"/>
      <c r="QCB55" s="1097"/>
      <c r="QCC55" s="1097"/>
      <c r="QCD55" s="1097"/>
      <c r="QCE55" s="1097"/>
      <c r="QCF55" s="1097"/>
      <c r="QCG55" s="1097"/>
      <c r="QCH55" s="1097"/>
      <c r="QCI55" s="1097"/>
      <c r="QCJ55" s="1097"/>
      <c r="QCK55" s="1097"/>
      <c r="QCL55" s="1097"/>
      <c r="QCM55" s="1097"/>
      <c r="QCN55" s="1097"/>
      <c r="QCO55" s="1097"/>
      <c r="QCP55" s="1097"/>
      <c r="QCQ55" s="1097"/>
      <c r="QCR55" s="1097"/>
      <c r="QCS55" s="1097"/>
      <c r="QCT55" s="1097"/>
      <c r="QCU55" s="1097"/>
      <c r="QCV55" s="1097"/>
      <c r="QCW55" s="1097"/>
      <c r="QCX55" s="1097"/>
      <c r="QCY55" s="1097"/>
      <c r="QCZ55" s="1097"/>
      <c r="QDA55" s="1097"/>
      <c r="QDB55" s="1097"/>
      <c r="QDC55" s="1097"/>
      <c r="QDD55" s="1097"/>
      <c r="QDE55" s="1097"/>
      <c r="QDF55" s="1097"/>
      <c r="QDG55" s="1097"/>
      <c r="QDH55" s="1097"/>
      <c r="QDI55" s="1097"/>
      <c r="QDJ55" s="1097"/>
      <c r="QDK55" s="1097"/>
      <c r="QDL55" s="1097"/>
      <c r="QDM55" s="1097"/>
      <c r="QDN55" s="1097"/>
      <c r="QDO55" s="1097"/>
      <c r="QDP55" s="1097"/>
      <c r="QDQ55" s="1097"/>
      <c r="QDR55" s="1097"/>
      <c r="QDS55" s="1097"/>
      <c r="QDT55" s="1097"/>
      <c r="QDU55" s="1097"/>
      <c r="QDV55" s="1097"/>
      <c r="QDW55" s="1097"/>
      <c r="QDX55" s="1097"/>
      <c r="QDY55" s="1097"/>
      <c r="QDZ55" s="1097"/>
      <c r="QEA55" s="1097"/>
      <c r="QEB55" s="1097"/>
      <c r="QEC55" s="1097"/>
      <c r="QED55" s="1097"/>
      <c r="QEE55" s="1097"/>
      <c r="QEF55" s="1097"/>
      <c r="QEG55" s="1097"/>
      <c r="QEH55" s="1097"/>
      <c r="QEI55" s="1097"/>
      <c r="QEJ55" s="1097"/>
      <c r="QEK55" s="1097"/>
      <c r="QEL55" s="1097"/>
      <c r="QEM55" s="1097"/>
      <c r="QEN55" s="1097"/>
      <c r="QEO55" s="1097"/>
      <c r="QEP55" s="1097"/>
      <c r="QEQ55" s="1097"/>
      <c r="QER55" s="1097"/>
      <c r="QES55" s="1097"/>
      <c r="QET55" s="1097"/>
      <c r="QEU55" s="1097"/>
      <c r="QEV55" s="1097"/>
      <c r="QEW55" s="1097"/>
      <c r="QEX55" s="1097"/>
      <c r="QEY55" s="1097"/>
      <c r="QEZ55" s="1097"/>
      <c r="QFA55" s="1097"/>
      <c r="QFB55" s="1097"/>
      <c r="QFC55" s="1097"/>
      <c r="QFD55" s="1097"/>
      <c r="QFE55" s="1097"/>
      <c r="QFF55" s="1097"/>
      <c r="QFG55" s="1097"/>
      <c r="QFH55" s="1097"/>
      <c r="QFI55" s="1097"/>
      <c r="QFJ55" s="1097"/>
      <c r="QFK55" s="1097"/>
      <c r="QFL55" s="1097"/>
      <c r="QFM55" s="1097"/>
      <c r="QFN55" s="1097"/>
      <c r="QFO55" s="1097"/>
      <c r="QFP55" s="1097"/>
      <c r="QFQ55" s="1097"/>
      <c r="QFR55" s="1097"/>
      <c r="QFS55" s="1097"/>
      <c r="QFT55" s="1097"/>
      <c r="QFU55" s="1097"/>
      <c r="QFV55" s="1097"/>
      <c r="QFW55" s="1097"/>
      <c r="QFX55" s="1097"/>
      <c r="QFY55" s="1097"/>
      <c r="QFZ55" s="1097"/>
      <c r="QGA55" s="1097"/>
      <c r="QGB55" s="1097"/>
      <c r="QGC55" s="1097"/>
      <c r="QGD55" s="1097"/>
      <c r="QGE55" s="1097"/>
      <c r="QGF55" s="1097"/>
      <c r="QGG55" s="1097"/>
      <c r="QGH55" s="1097"/>
      <c r="QGI55" s="1097"/>
      <c r="QGJ55" s="1097"/>
      <c r="QGK55" s="1097"/>
      <c r="QGL55" s="1097"/>
      <c r="QGM55" s="1097"/>
      <c r="QGN55" s="1097"/>
      <c r="QGO55" s="1097"/>
      <c r="QGP55" s="1097"/>
      <c r="QGQ55" s="1097"/>
      <c r="QGR55" s="1097"/>
      <c r="QGS55" s="1097"/>
      <c r="QGT55" s="1097"/>
      <c r="QGU55" s="1097"/>
      <c r="QGV55" s="1097"/>
      <c r="QGW55" s="1097"/>
      <c r="QGX55" s="1097"/>
      <c r="QGY55" s="1097"/>
      <c r="QGZ55" s="1097"/>
      <c r="QHA55" s="1097"/>
      <c r="QHB55" s="1097"/>
      <c r="QHC55" s="1097"/>
      <c r="QHD55" s="1097"/>
      <c r="QHE55" s="1097"/>
      <c r="QHF55" s="1097"/>
      <c r="QHG55" s="1097"/>
      <c r="QHH55" s="1097"/>
      <c r="QHI55" s="1097"/>
      <c r="QHJ55" s="1097"/>
      <c r="QHK55" s="1097"/>
      <c r="QHL55" s="1097"/>
      <c r="QHM55" s="1097"/>
      <c r="QHN55" s="1097"/>
      <c r="QHO55" s="1097"/>
      <c r="QHP55" s="1097"/>
      <c r="QHQ55" s="1097"/>
      <c r="QHR55" s="1097"/>
      <c r="QHS55" s="1097"/>
      <c r="QHT55" s="1097"/>
      <c r="QHU55" s="1097"/>
      <c r="QHV55" s="1097"/>
      <c r="QHW55" s="1097"/>
      <c r="QHX55" s="1097"/>
      <c r="QHY55" s="1097"/>
      <c r="QHZ55" s="1097"/>
      <c r="QIA55" s="1097"/>
      <c r="QIB55" s="1097"/>
      <c r="QIC55" s="1097"/>
      <c r="QID55" s="1097"/>
      <c r="QIE55" s="1097"/>
      <c r="QIF55" s="1097"/>
      <c r="QIG55" s="1097"/>
      <c r="QIH55" s="1097"/>
      <c r="QII55" s="1097"/>
      <c r="QIJ55" s="1097"/>
      <c r="QIK55" s="1097"/>
      <c r="QIL55" s="1097"/>
      <c r="QIM55" s="1097"/>
      <c r="QIN55" s="1097"/>
      <c r="QIO55" s="1097"/>
      <c r="QIP55" s="1097"/>
      <c r="QIQ55" s="1097"/>
      <c r="QIR55" s="1097"/>
      <c r="QIS55" s="1097"/>
      <c r="QIT55" s="1097"/>
      <c r="QIU55" s="1097"/>
      <c r="QIV55" s="1097"/>
      <c r="QIW55" s="1097"/>
      <c r="QIX55" s="1097"/>
      <c r="QIY55" s="1097"/>
      <c r="QIZ55" s="1097"/>
      <c r="QJA55" s="1097"/>
      <c r="QJB55" s="1097"/>
      <c r="QJC55" s="1097"/>
      <c r="QJD55" s="1097"/>
      <c r="QJE55" s="1097"/>
      <c r="QJF55" s="1097"/>
      <c r="QJG55" s="1097"/>
      <c r="QJH55" s="1097"/>
      <c r="QJI55" s="1097"/>
      <c r="QJJ55" s="1097"/>
      <c r="QJK55" s="1097"/>
      <c r="QJL55" s="1097"/>
      <c r="QJM55" s="1097"/>
      <c r="QJN55" s="1097"/>
      <c r="QJO55" s="1097"/>
      <c r="QJP55" s="1097"/>
      <c r="QJQ55" s="1097"/>
      <c r="QJR55" s="1097"/>
      <c r="QJS55" s="1097"/>
      <c r="QJT55" s="1097"/>
      <c r="QJU55" s="1097"/>
      <c r="QJV55" s="1097"/>
      <c r="QJW55" s="1097"/>
      <c r="QJX55" s="1097"/>
      <c r="QJY55" s="1097"/>
      <c r="QJZ55" s="1097"/>
      <c r="QKA55" s="1097"/>
      <c r="QKB55" s="1097"/>
      <c r="QKC55" s="1097"/>
      <c r="QKD55" s="1097"/>
      <c r="QKE55" s="1097"/>
      <c r="QKF55" s="1097"/>
      <c r="QKG55" s="1097"/>
      <c r="QKH55" s="1097"/>
      <c r="QKI55" s="1097"/>
      <c r="QKJ55" s="1097"/>
      <c r="QKK55" s="1097"/>
      <c r="QKL55" s="1097"/>
      <c r="QKM55" s="1097"/>
      <c r="QKN55" s="1097"/>
      <c r="QKO55" s="1097"/>
      <c r="QKP55" s="1097"/>
      <c r="QKQ55" s="1097"/>
      <c r="QKR55" s="1097"/>
      <c r="QKS55" s="1097"/>
      <c r="QKT55" s="1097"/>
      <c r="QKU55" s="1097"/>
      <c r="QKV55" s="1097"/>
      <c r="QKW55" s="1097"/>
      <c r="QKX55" s="1097"/>
      <c r="QKY55" s="1097"/>
      <c r="QKZ55" s="1097"/>
      <c r="QLA55" s="1097"/>
      <c r="QLB55" s="1097"/>
      <c r="QLC55" s="1097"/>
      <c r="QLD55" s="1097"/>
      <c r="QLE55" s="1097"/>
      <c r="QLF55" s="1097"/>
      <c r="QLG55" s="1097"/>
      <c r="QLH55" s="1097"/>
      <c r="QLI55" s="1097"/>
      <c r="QLJ55" s="1097"/>
      <c r="QLK55" s="1097"/>
      <c r="QLL55" s="1097"/>
      <c r="QLM55" s="1097"/>
      <c r="QLN55" s="1097"/>
      <c r="QLO55" s="1097"/>
      <c r="QLP55" s="1097"/>
      <c r="QLQ55" s="1097"/>
      <c r="QLR55" s="1097"/>
      <c r="QLS55" s="1097"/>
      <c r="QLT55" s="1097"/>
      <c r="QLU55" s="1097"/>
      <c r="QLV55" s="1097"/>
      <c r="QLW55" s="1097"/>
      <c r="QLX55" s="1097"/>
      <c r="QLY55" s="1097"/>
      <c r="QLZ55" s="1097"/>
      <c r="QMA55" s="1097"/>
      <c r="QMB55" s="1097"/>
      <c r="QMC55" s="1097"/>
      <c r="QMD55" s="1097"/>
      <c r="QME55" s="1097"/>
      <c r="QMF55" s="1097"/>
      <c r="QMG55" s="1097"/>
      <c r="QMH55" s="1097"/>
      <c r="QMI55" s="1097"/>
      <c r="QMJ55" s="1097"/>
      <c r="QMK55" s="1097"/>
      <c r="QML55" s="1097"/>
      <c r="QMM55" s="1097"/>
      <c r="QMN55" s="1097"/>
      <c r="QMO55" s="1097"/>
      <c r="QMP55" s="1097"/>
      <c r="QMQ55" s="1097"/>
      <c r="QMR55" s="1097"/>
      <c r="QMS55" s="1097"/>
      <c r="QMT55" s="1097"/>
      <c r="QMU55" s="1097"/>
      <c r="QMV55" s="1097"/>
      <c r="QMW55" s="1097"/>
      <c r="QMX55" s="1097"/>
      <c r="QMY55" s="1097"/>
      <c r="QMZ55" s="1097"/>
      <c r="QNA55" s="1097"/>
      <c r="QNB55" s="1097"/>
      <c r="QNC55" s="1097"/>
      <c r="QND55" s="1097"/>
      <c r="QNE55" s="1097"/>
      <c r="QNF55" s="1097"/>
      <c r="QNG55" s="1097"/>
      <c r="QNH55" s="1097"/>
      <c r="QNI55" s="1097"/>
      <c r="QNJ55" s="1097"/>
      <c r="QNK55" s="1097"/>
      <c r="QNL55" s="1097"/>
      <c r="QNM55" s="1097"/>
      <c r="QNN55" s="1097"/>
      <c r="QNO55" s="1097"/>
      <c r="QNP55" s="1097"/>
      <c r="QNQ55" s="1097"/>
      <c r="QNR55" s="1097"/>
      <c r="QNS55" s="1097"/>
      <c r="QNT55" s="1097"/>
      <c r="QNU55" s="1097"/>
      <c r="QNV55" s="1097"/>
      <c r="QNW55" s="1097"/>
      <c r="QNX55" s="1097"/>
      <c r="QNY55" s="1097"/>
      <c r="QNZ55" s="1097"/>
      <c r="QOA55" s="1097"/>
      <c r="QOB55" s="1097"/>
      <c r="QOC55" s="1097"/>
      <c r="QOD55" s="1097"/>
      <c r="QOE55" s="1097"/>
      <c r="QOF55" s="1097"/>
      <c r="QOG55" s="1097"/>
      <c r="QOH55" s="1097"/>
      <c r="QOI55" s="1097"/>
      <c r="QOJ55" s="1097"/>
      <c r="QOK55" s="1097"/>
      <c r="QOL55" s="1097"/>
      <c r="QOM55" s="1097"/>
      <c r="QON55" s="1097"/>
      <c r="QOO55" s="1097"/>
      <c r="QOP55" s="1097"/>
      <c r="QOQ55" s="1097"/>
      <c r="QOR55" s="1097"/>
      <c r="QOS55" s="1097"/>
      <c r="QOT55" s="1097"/>
      <c r="QOU55" s="1097"/>
      <c r="QOV55" s="1097"/>
      <c r="QOW55" s="1097"/>
      <c r="QOX55" s="1097"/>
      <c r="QOY55" s="1097"/>
      <c r="QOZ55" s="1097"/>
      <c r="QPA55" s="1097"/>
      <c r="QPB55" s="1097"/>
      <c r="QPC55" s="1097"/>
      <c r="QPD55" s="1097"/>
      <c r="QPE55" s="1097"/>
      <c r="QPF55" s="1097"/>
      <c r="QPG55" s="1097"/>
      <c r="QPH55" s="1097"/>
      <c r="QPI55" s="1097"/>
      <c r="QPJ55" s="1097"/>
      <c r="QPK55" s="1097"/>
      <c r="QPL55" s="1097"/>
      <c r="QPM55" s="1097"/>
      <c r="QPN55" s="1097"/>
      <c r="QPO55" s="1097"/>
      <c r="QPP55" s="1097"/>
      <c r="QPQ55" s="1097"/>
      <c r="QPR55" s="1097"/>
      <c r="QPS55" s="1097"/>
      <c r="QPT55" s="1097"/>
      <c r="QPU55" s="1097"/>
      <c r="QPV55" s="1097"/>
      <c r="QPW55" s="1097"/>
      <c r="QPX55" s="1097"/>
      <c r="QPY55" s="1097"/>
      <c r="QPZ55" s="1097"/>
      <c r="QQA55" s="1097"/>
      <c r="QQB55" s="1097"/>
      <c r="QQC55" s="1097"/>
      <c r="QQD55" s="1097"/>
      <c r="QQE55" s="1097"/>
      <c r="QQF55" s="1097"/>
      <c r="QQG55" s="1097"/>
      <c r="QQH55" s="1097"/>
      <c r="QQI55" s="1097"/>
      <c r="QQJ55" s="1097"/>
      <c r="QQK55" s="1097"/>
      <c r="QQL55" s="1097"/>
      <c r="QQM55" s="1097"/>
      <c r="QQN55" s="1097"/>
      <c r="QQO55" s="1097"/>
      <c r="QQP55" s="1097"/>
      <c r="QQQ55" s="1097"/>
      <c r="QQR55" s="1097"/>
      <c r="QQS55" s="1097"/>
      <c r="QQT55" s="1097"/>
      <c r="QQU55" s="1097"/>
      <c r="QQV55" s="1097"/>
      <c r="QQW55" s="1097"/>
      <c r="QQX55" s="1097"/>
      <c r="QQY55" s="1097"/>
      <c r="QQZ55" s="1097"/>
      <c r="QRA55" s="1097"/>
      <c r="QRB55" s="1097"/>
      <c r="QRC55" s="1097"/>
      <c r="QRD55" s="1097"/>
      <c r="QRE55" s="1097"/>
      <c r="QRF55" s="1097"/>
      <c r="QRG55" s="1097"/>
      <c r="QRH55" s="1097"/>
      <c r="QRI55" s="1097"/>
      <c r="QRJ55" s="1097"/>
      <c r="QRK55" s="1097"/>
      <c r="QRL55" s="1097"/>
      <c r="QRM55" s="1097"/>
      <c r="QRN55" s="1097"/>
      <c r="QRO55" s="1097"/>
      <c r="QRP55" s="1097"/>
      <c r="QRQ55" s="1097"/>
      <c r="QRR55" s="1097"/>
      <c r="QRS55" s="1097"/>
      <c r="QRT55" s="1097"/>
      <c r="QRU55" s="1097"/>
      <c r="QRV55" s="1097"/>
      <c r="QRW55" s="1097"/>
      <c r="QRX55" s="1097"/>
      <c r="QRY55" s="1097"/>
      <c r="QRZ55" s="1097"/>
      <c r="QSA55" s="1097"/>
      <c r="QSB55" s="1097"/>
      <c r="QSC55" s="1097"/>
      <c r="QSD55" s="1097"/>
      <c r="QSE55" s="1097"/>
      <c r="QSF55" s="1097"/>
      <c r="QSG55" s="1097"/>
      <c r="QSH55" s="1097"/>
      <c r="QSI55" s="1097"/>
      <c r="QSJ55" s="1097"/>
      <c r="QSK55" s="1097"/>
      <c r="QSL55" s="1097"/>
      <c r="QSM55" s="1097"/>
      <c r="QSN55" s="1097"/>
      <c r="QSO55" s="1097"/>
      <c r="QSP55" s="1097"/>
      <c r="QSQ55" s="1097"/>
      <c r="QSR55" s="1097"/>
      <c r="QSS55" s="1097"/>
      <c r="QST55" s="1097"/>
      <c r="QSU55" s="1097"/>
      <c r="QSV55" s="1097"/>
      <c r="QSW55" s="1097"/>
      <c r="QSX55" s="1097"/>
      <c r="QSY55" s="1097"/>
      <c r="QSZ55" s="1097"/>
      <c r="QTA55" s="1097"/>
      <c r="QTB55" s="1097"/>
      <c r="QTC55" s="1097"/>
      <c r="QTD55" s="1097"/>
      <c r="QTE55" s="1097"/>
      <c r="QTF55" s="1097"/>
      <c r="QTG55" s="1097"/>
      <c r="QTH55" s="1097"/>
      <c r="QTI55" s="1097"/>
      <c r="QTJ55" s="1097"/>
      <c r="QTK55" s="1097"/>
      <c r="QTL55" s="1097"/>
      <c r="QTM55" s="1097"/>
      <c r="QTN55" s="1097"/>
      <c r="QTO55" s="1097"/>
      <c r="QTP55" s="1097"/>
      <c r="QTQ55" s="1097"/>
      <c r="QTR55" s="1097"/>
      <c r="QTS55" s="1097"/>
      <c r="QTT55" s="1097"/>
      <c r="QTU55" s="1097"/>
      <c r="QTV55" s="1097"/>
      <c r="QTW55" s="1097"/>
      <c r="QTX55" s="1097"/>
      <c r="QTY55" s="1097"/>
      <c r="QTZ55" s="1097"/>
      <c r="QUA55" s="1097"/>
      <c r="QUB55" s="1097"/>
      <c r="QUC55" s="1097"/>
      <c r="QUD55" s="1097"/>
      <c r="QUE55" s="1097"/>
      <c r="QUF55" s="1097"/>
      <c r="QUG55" s="1097"/>
      <c r="QUH55" s="1097"/>
      <c r="QUI55" s="1097"/>
      <c r="QUJ55" s="1097"/>
      <c r="QUK55" s="1097"/>
      <c r="QUL55" s="1097"/>
      <c r="QUM55" s="1097"/>
      <c r="QUN55" s="1097"/>
      <c r="QUO55" s="1097"/>
      <c r="QUP55" s="1097"/>
      <c r="QUQ55" s="1097"/>
      <c r="QUR55" s="1097"/>
      <c r="QUS55" s="1097"/>
      <c r="QUT55" s="1097"/>
      <c r="QUU55" s="1097"/>
      <c r="QUV55" s="1097"/>
      <c r="QUW55" s="1097"/>
      <c r="QUX55" s="1097"/>
      <c r="QUY55" s="1097"/>
      <c r="QUZ55" s="1097"/>
      <c r="QVA55" s="1097"/>
      <c r="QVB55" s="1097"/>
      <c r="QVC55" s="1097"/>
      <c r="QVD55" s="1097"/>
      <c r="QVE55" s="1097"/>
      <c r="QVF55" s="1097"/>
      <c r="QVG55" s="1097"/>
      <c r="QVH55" s="1097"/>
      <c r="QVI55" s="1097"/>
      <c r="QVJ55" s="1097"/>
      <c r="QVK55" s="1097"/>
      <c r="QVL55" s="1097"/>
      <c r="QVM55" s="1097"/>
      <c r="QVN55" s="1097"/>
      <c r="QVO55" s="1097"/>
      <c r="QVP55" s="1097"/>
      <c r="QVQ55" s="1097"/>
      <c r="QVR55" s="1097"/>
      <c r="QVS55" s="1097"/>
      <c r="QVT55" s="1097"/>
      <c r="QVU55" s="1097"/>
      <c r="QVV55" s="1097"/>
      <c r="QVW55" s="1097"/>
      <c r="QVX55" s="1097"/>
      <c r="QVY55" s="1097"/>
      <c r="QVZ55" s="1097"/>
      <c r="QWA55" s="1097"/>
      <c r="QWB55" s="1097"/>
      <c r="QWC55" s="1097"/>
      <c r="QWD55" s="1097"/>
      <c r="QWE55" s="1097"/>
      <c r="QWF55" s="1097"/>
      <c r="QWG55" s="1097"/>
      <c r="QWH55" s="1097"/>
      <c r="QWI55" s="1097"/>
      <c r="QWJ55" s="1097"/>
      <c r="QWK55" s="1097"/>
      <c r="QWL55" s="1097"/>
      <c r="QWM55" s="1097"/>
      <c r="QWN55" s="1097"/>
      <c r="QWO55" s="1097"/>
      <c r="QWP55" s="1097"/>
      <c r="QWQ55" s="1097"/>
      <c r="QWR55" s="1097"/>
      <c r="QWS55" s="1097"/>
      <c r="QWT55" s="1097"/>
      <c r="QWU55" s="1097"/>
      <c r="QWV55" s="1097"/>
      <c r="QWW55" s="1097"/>
      <c r="QWX55" s="1097"/>
      <c r="QWY55" s="1097"/>
      <c r="QWZ55" s="1097"/>
      <c r="QXA55" s="1097"/>
      <c r="QXB55" s="1097"/>
      <c r="QXC55" s="1097"/>
      <c r="QXD55" s="1097"/>
      <c r="QXE55" s="1097"/>
      <c r="QXF55" s="1097"/>
      <c r="QXG55" s="1097"/>
      <c r="QXH55" s="1097"/>
      <c r="QXI55" s="1097"/>
      <c r="QXJ55" s="1097"/>
      <c r="QXK55" s="1097"/>
      <c r="QXL55" s="1097"/>
      <c r="QXM55" s="1097"/>
      <c r="QXN55" s="1097"/>
      <c r="QXO55" s="1097"/>
      <c r="QXP55" s="1097"/>
      <c r="QXQ55" s="1097"/>
      <c r="QXR55" s="1097"/>
      <c r="QXS55" s="1097"/>
      <c r="QXT55" s="1097"/>
      <c r="QXU55" s="1097"/>
      <c r="QXV55" s="1097"/>
      <c r="QXW55" s="1097"/>
      <c r="QXX55" s="1097"/>
      <c r="QXY55" s="1097"/>
      <c r="QXZ55" s="1097"/>
      <c r="QYA55" s="1097"/>
      <c r="QYB55" s="1097"/>
      <c r="QYC55" s="1097"/>
      <c r="QYD55" s="1097"/>
      <c r="QYE55" s="1097"/>
      <c r="QYF55" s="1097"/>
      <c r="QYG55" s="1097"/>
      <c r="QYH55" s="1097"/>
      <c r="QYI55" s="1097"/>
      <c r="QYJ55" s="1097"/>
      <c r="QYK55" s="1097"/>
      <c r="QYL55" s="1097"/>
      <c r="QYM55" s="1097"/>
      <c r="QYN55" s="1097"/>
      <c r="QYO55" s="1097"/>
      <c r="QYP55" s="1097"/>
      <c r="QYQ55" s="1097"/>
      <c r="QYR55" s="1097"/>
      <c r="QYS55" s="1097"/>
      <c r="QYT55" s="1097"/>
      <c r="QYU55" s="1097"/>
      <c r="QYV55" s="1097"/>
      <c r="QYW55" s="1097"/>
      <c r="QYX55" s="1097"/>
      <c r="QYY55" s="1097"/>
      <c r="QYZ55" s="1097"/>
      <c r="QZA55" s="1097"/>
      <c r="QZB55" s="1097"/>
      <c r="QZC55" s="1097"/>
      <c r="QZD55" s="1097"/>
      <c r="QZE55" s="1097"/>
      <c r="QZF55" s="1097"/>
      <c r="QZG55" s="1097"/>
      <c r="QZH55" s="1097"/>
      <c r="QZI55" s="1097"/>
      <c r="QZJ55" s="1097"/>
      <c r="QZK55" s="1097"/>
      <c r="QZL55" s="1097"/>
      <c r="QZM55" s="1097"/>
      <c r="QZN55" s="1097"/>
      <c r="QZO55" s="1097"/>
      <c r="QZP55" s="1097"/>
      <c r="QZQ55" s="1097"/>
      <c r="QZR55" s="1097"/>
      <c r="QZS55" s="1097"/>
      <c r="QZT55" s="1097"/>
      <c r="QZU55" s="1097"/>
      <c r="QZV55" s="1097"/>
      <c r="QZW55" s="1097"/>
      <c r="QZX55" s="1097"/>
      <c r="QZY55" s="1097"/>
      <c r="QZZ55" s="1097"/>
      <c r="RAA55" s="1097"/>
      <c r="RAB55" s="1097"/>
      <c r="RAC55" s="1097"/>
      <c r="RAD55" s="1097"/>
      <c r="RAE55" s="1097"/>
      <c r="RAF55" s="1097"/>
      <c r="RAG55" s="1097"/>
      <c r="RAH55" s="1097"/>
      <c r="RAI55" s="1097"/>
      <c r="RAJ55" s="1097"/>
      <c r="RAK55" s="1097"/>
      <c r="RAL55" s="1097"/>
      <c r="RAM55" s="1097"/>
      <c r="RAN55" s="1097"/>
      <c r="RAO55" s="1097"/>
      <c r="RAP55" s="1097"/>
      <c r="RAQ55" s="1097"/>
      <c r="RAR55" s="1097"/>
      <c r="RAS55" s="1097"/>
      <c r="RAT55" s="1097"/>
      <c r="RAU55" s="1097"/>
      <c r="RAV55" s="1097"/>
      <c r="RAW55" s="1097"/>
      <c r="RAX55" s="1097"/>
      <c r="RAY55" s="1097"/>
      <c r="RAZ55" s="1097"/>
      <c r="RBA55" s="1097"/>
      <c r="RBB55" s="1097"/>
      <c r="RBC55" s="1097"/>
      <c r="RBD55" s="1097"/>
      <c r="RBE55" s="1097"/>
      <c r="RBF55" s="1097"/>
      <c r="RBG55" s="1097"/>
      <c r="RBH55" s="1097"/>
      <c r="RBI55" s="1097"/>
      <c r="RBJ55" s="1097"/>
      <c r="RBK55" s="1097"/>
      <c r="RBL55" s="1097"/>
      <c r="RBM55" s="1097"/>
      <c r="RBN55" s="1097"/>
      <c r="RBO55" s="1097"/>
      <c r="RBP55" s="1097"/>
      <c r="RBQ55" s="1097"/>
      <c r="RBR55" s="1097"/>
      <c r="RBS55" s="1097"/>
      <c r="RBT55" s="1097"/>
      <c r="RBU55" s="1097"/>
      <c r="RBV55" s="1097"/>
      <c r="RBW55" s="1097"/>
      <c r="RBX55" s="1097"/>
      <c r="RBY55" s="1097"/>
      <c r="RBZ55" s="1097"/>
      <c r="RCA55" s="1097"/>
      <c r="RCB55" s="1097"/>
      <c r="RCC55" s="1097"/>
      <c r="RCD55" s="1097"/>
      <c r="RCE55" s="1097"/>
      <c r="RCF55" s="1097"/>
      <c r="RCG55" s="1097"/>
      <c r="RCH55" s="1097"/>
      <c r="RCI55" s="1097"/>
      <c r="RCJ55" s="1097"/>
      <c r="RCK55" s="1097"/>
      <c r="RCL55" s="1097"/>
      <c r="RCM55" s="1097"/>
      <c r="RCN55" s="1097"/>
      <c r="RCO55" s="1097"/>
      <c r="RCP55" s="1097"/>
      <c r="RCQ55" s="1097"/>
      <c r="RCR55" s="1097"/>
      <c r="RCS55" s="1097"/>
      <c r="RCT55" s="1097"/>
      <c r="RCU55" s="1097"/>
      <c r="RCV55" s="1097"/>
      <c r="RCW55" s="1097"/>
      <c r="RCX55" s="1097"/>
      <c r="RCY55" s="1097"/>
      <c r="RCZ55" s="1097"/>
      <c r="RDA55" s="1097"/>
      <c r="RDB55" s="1097"/>
      <c r="RDC55" s="1097"/>
      <c r="RDD55" s="1097"/>
      <c r="RDE55" s="1097"/>
      <c r="RDF55" s="1097"/>
      <c r="RDG55" s="1097"/>
      <c r="RDH55" s="1097"/>
      <c r="RDI55" s="1097"/>
      <c r="RDS55" s="1097"/>
      <c r="RDT55" s="1097"/>
      <c r="RDU55" s="1097"/>
      <c r="RDV55" s="1097"/>
      <c r="RDW55" s="1097"/>
      <c r="RDX55" s="1097"/>
      <c r="RDY55" s="1097"/>
      <c r="RDZ55" s="1097"/>
      <c r="REA55" s="1097"/>
      <c r="REB55" s="1097"/>
      <c r="REC55" s="1097"/>
      <c r="RED55" s="1097"/>
      <c r="REE55" s="1097"/>
      <c r="REF55" s="1097"/>
      <c r="REG55" s="1097"/>
      <c r="REH55" s="1097"/>
      <c r="REI55" s="1097"/>
      <c r="REJ55" s="1097"/>
      <c r="REK55" s="1097"/>
      <c r="REL55" s="1097"/>
      <c r="REM55" s="1097"/>
      <c r="REN55" s="1097"/>
      <c r="REO55" s="1097"/>
      <c r="REP55" s="1097"/>
      <c r="REQ55" s="1097"/>
      <c r="RER55" s="1097"/>
      <c r="RES55" s="1097"/>
      <c r="RET55" s="1097"/>
      <c r="REU55" s="1097"/>
      <c r="REV55" s="1097"/>
      <c r="REW55" s="1097"/>
      <c r="REX55" s="1097"/>
      <c r="REY55" s="1097"/>
      <c r="REZ55" s="1097"/>
      <c r="RFA55" s="1097"/>
      <c r="RFB55" s="1097"/>
      <c r="RFC55" s="1097"/>
      <c r="RFD55" s="1097"/>
      <c r="RFE55" s="1097"/>
      <c r="RFF55" s="1097"/>
      <c r="RFG55" s="1097"/>
      <c r="RFH55" s="1097"/>
      <c r="RFI55" s="1097"/>
      <c r="RFJ55" s="1097"/>
      <c r="RFK55" s="1097"/>
      <c r="RFL55" s="1097"/>
      <c r="RFM55" s="1097"/>
      <c r="RFN55" s="1097"/>
      <c r="RFO55" s="1097"/>
      <c r="RFP55" s="1097"/>
      <c r="RFQ55" s="1097"/>
      <c r="RFR55" s="1097"/>
      <c r="RFS55" s="1097"/>
      <c r="RFT55" s="1097"/>
      <c r="RFU55" s="1097"/>
      <c r="RFV55" s="1097"/>
      <c r="RFW55" s="1097"/>
      <c r="RFX55" s="1097"/>
      <c r="RFY55" s="1097"/>
      <c r="RFZ55" s="1097"/>
      <c r="RGA55" s="1097"/>
      <c r="RGB55" s="1097"/>
      <c r="RGC55" s="1097"/>
      <c r="RGD55" s="1097"/>
      <c r="RGE55" s="1097"/>
      <c r="RGF55" s="1097"/>
      <c r="RGG55" s="1097"/>
      <c r="RGH55" s="1097"/>
      <c r="RGI55" s="1097"/>
      <c r="RGJ55" s="1097"/>
      <c r="RGK55" s="1097"/>
      <c r="RGL55" s="1097"/>
      <c r="RGM55" s="1097"/>
      <c r="RGN55" s="1097"/>
      <c r="RGO55" s="1097"/>
      <c r="RGP55" s="1097"/>
      <c r="RGQ55" s="1097"/>
      <c r="RGR55" s="1097"/>
      <c r="RGS55" s="1097"/>
      <c r="RGT55" s="1097"/>
      <c r="RGU55" s="1097"/>
      <c r="RGV55" s="1097"/>
      <c r="RGW55" s="1097"/>
      <c r="RGX55" s="1097"/>
      <c r="RGY55" s="1097"/>
      <c r="RGZ55" s="1097"/>
      <c r="RHA55" s="1097"/>
      <c r="RHB55" s="1097"/>
      <c r="RHC55" s="1097"/>
      <c r="RHD55" s="1097"/>
      <c r="RHE55" s="1097"/>
      <c r="RHF55" s="1097"/>
      <c r="RHG55" s="1097"/>
      <c r="RHH55" s="1097"/>
      <c r="RHI55" s="1097"/>
      <c r="RHJ55" s="1097"/>
      <c r="RHK55" s="1097"/>
      <c r="RHL55" s="1097"/>
      <c r="RHM55" s="1097"/>
      <c r="RHN55" s="1097"/>
      <c r="RHO55" s="1097"/>
      <c r="RHP55" s="1097"/>
      <c r="RHQ55" s="1097"/>
      <c r="RHR55" s="1097"/>
      <c r="RHS55" s="1097"/>
      <c r="RHT55" s="1097"/>
      <c r="RHU55" s="1097"/>
      <c r="RHV55" s="1097"/>
      <c r="RHW55" s="1097"/>
      <c r="RHX55" s="1097"/>
      <c r="RHY55" s="1097"/>
      <c r="RHZ55" s="1097"/>
      <c r="RIA55" s="1097"/>
      <c r="RIB55" s="1097"/>
      <c r="RIC55" s="1097"/>
      <c r="RID55" s="1097"/>
      <c r="RIE55" s="1097"/>
      <c r="RIF55" s="1097"/>
      <c r="RIG55" s="1097"/>
      <c r="RIH55" s="1097"/>
      <c r="RII55" s="1097"/>
      <c r="RIJ55" s="1097"/>
      <c r="RIK55" s="1097"/>
      <c r="RIL55" s="1097"/>
      <c r="RIM55" s="1097"/>
      <c r="RIN55" s="1097"/>
      <c r="RIO55" s="1097"/>
      <c r="RIP55" s="1097"/>
      <c r="RIQ55" s="1097"/>
      <c r="RIR55" s="1097"/>
      <c r="RIS55" s="1097"/>
      <c r="RIT55" s="1097"/>
      <c r="RIU55" s="1097"/>
      <c r="RIV55" s="1097"/>
      <c r="RIW55" s="1097"/>
      <c r="RIX55" s="1097"/>
      <c r="RIY55" s="1097"/>
      <c r="RIZ55" s="1097"/>
      <c r="RJA55" s="1097"/>
      <c r="RJB55" s="1097"/>
      <c r="RJC55" s="1097"/>
      <c r="RJD55" s="1097"/>
      <c r="RJE55" s="1097"/>
      <c r="RJF55" s="1097"/>
      <c r="RJG55" s="1097"/>
      <c r="RJH55" s="1097"/>
      <c r="RJI55" s="1097"/>
      <c r="RJJ55" s="1097"/>
      <c r="RJK55" s="1097"/>
      <c r="RJL55" s="1097"/>
      <c r="RJM55" s="1097"/>
      <c r="RJN55" s="1097"/>
      <c r="RJO55" s="1097"/>
      <c r="RJP55" s="1097"/>
      <c r="RJQ55" s="1097"/>
      <c r="RJR55" s="1097"/>
      <c r="RJS55" s="1097"/>
      <c r="RJT55" s="1097"/>
      <c r="RJU55" s="1097"/>
      <c r="RJV55" s="1097"/>
      <c r="RJW55" s="1097"/>
      <c r="RJX55" s="1097"/>
      <c r="RJY55" s="1097"/>
      <c r="RJZ55" s="1097"/>
      <c r="RKA55" s="1097"/>
      <c r="RKB55" s="1097"/>
      <c r="RKC55" s="1097"/>
      <c r="RKD55" s="1097"/>
      <c r="RKE55" s="1097"/>
      <c r="RKF55" s="1097"/>
      <c r="RKG55" s="1097"/>
      <c r="RKH55" s="1097"/>
      <c r="RKI55" s="1097"/>
      <c r="RKJ55" s="1097"/>
      <c r="RKK55" s="1097"/>
      <c r="RKL55" s="1097"/>
      <c r="RKM55" s="1097"/>
      <c r="RKN55" s="1097"/>
      <c r="RKO55" s="1097"/>
      <c r="RKP55" s="1097"/>
      <c r="RKQ55" s="1097"/>
      <c r="RKR55" s="1097"/>
      <c r="RKS55" s="1097"/>
      <c r="RKT55" s="1097"/>
      <c r="RKU55" s="1097"/>
      <c r="RKV55" s="1097"/>
      <c r="RKW55" s="1097"/>
      <c r="RKX55" s="1097"/>
      <c r="RKY55" s="1097"/>
      <c r="RKZ55" s="1097"/>
      <c r="RLA55" s="1097"/>
      <c r="RLB55" s="1097"/>
      <c r="RLC55" s="1097"/>
      <c r="RLD55" s="1097"/>
      <c r="RLE55" s="1097"/>
      <c r="RLF55" s="1097"/>
      <c r="RLG55" s="1097"/>
      <c r="RLH55" s="1097"/>
      <c r="RLI55" s="1097"/>
      <c r="RLJ55" s="1097"/>
      <c r="RLK55" s="1097"/>
      <c r="RLL55" s="1097"/>
      <c r="RLM55" s="1097"/>
      <c r="RLN55" s="1097"/>
      <c r="RLO55" s="1097"/>
      <c r="RLP55" s="1097"/>
      <c r="RLQ55" s="1097"/>
      <c r="RLR55" s="1097"/>
      <c r="RLS55" s="1097"/>
      <c r="RLT55" s="1097"/>
      <c r="RLU55" s="1097"/>
      <c r="RLV55" s="1097"/>
      <c r="RLW55" s="1097"/>
      <c r="RLX55" s="1097"/>
      <c r="RLY55" s="1097"/>
      <c r="RLZ55" s="1097"/>
      <c r="RMA55" s="1097"/>
      <c r="RMB55" s="1097"/>
      <c r="RMC55" s="1097"/>
      <c r="RMD55" s="1097"/>
      <c r="RME55" s="1097"/>
      <c r="RMF55" s="1097"/>
      <c r="RMG55" s="1097"/>
      <c r="RMH55" s="1097"/>
      <c r="RMI55" s="1097"/>
      <c r="RMJ55" s="1097"/>
      <c r="RMK55" s="1097"/>
      <c r="RML55" s="1097"/>
      <c r="RMM55" s="1097"/>
      <c r="RMN55" s="1097"/>
      <c r="RMO55" s="1097"/>
      <c r="RMP55" s="1097"/>
      <c r="RMQ55" s="1097"/>
      <c r="RMR55" s="1097"/>
      <c r="RMS55" s="1097"/>
      <c r="RMT55" s="1097"/>
      <c r="RMU55" s="1097"/>
      <c r="RMV55" s="1097"/>
      <c r="RMW55" s="1097"/>
      <c r="RMX55" s="1097"/>
      <c r="RMY55" s="1097"/>
      <c r="RMZ55" s="1097"/>
      <c r="RNA55" s="1097"/>
      <c r="RNB55" s="1097"/>
      <c r="RNC55" s="1097"/>
      <c r="RND55" s="1097"/>
      <c r="RNE55" s="1097"/>
      <c r="RNF55" s="1097"/>
      <c r="RNG55" s="1097"/>
      <c r="RNH55" s="1097"/>
      <c r="RNI55" s="1097"/>
      <c r="RNJ55" s="1097"/>
      <c r="RNK55" s="1097"/>
      <c r="RNL55" s="1097"/>
      <c r="RNM55" s="1097"/>
      <c r="RNN55" s="1097"/>
      <c r="RNO55" s="1097"/>
      <c r="RNP55" s="1097"/>
      <c r="RNQ55" s="1097"/>
      <c r="RNR55" s="1097"/>
      <c r="RNS55" s="1097"/>
      <c r="RNT55" s="1097"/>
      <c r="RNU55" s="1097"/>
      <c r="RNV55" s="1097"/>
      <c r="RNW55" s="1097"/>
      <c r="RNX55" s="1097"/>
      <c r="RNY55" s="1097"/>
      <c r="RNZ55" s="1097"/>
      <c r="ROA55" s="1097"/>
      <c r="ROB55" s="1097"/>
      <c r="ROC55" s="1097"/>
      <c r="ROD55" s="1097"/>
      <c r="ROE55" s="1097"/>
      <c r="ROF55" s="1097"/>
      <c r="ROG55" s="1097"/>
      <c r="ROH55" s="1097"/>
      <c r="ROI55" s="1097"/>
      <c r="ROJ55" s="1097"/>
      <c r="ROK55" s="1097"/>
      <c r="ROL55" s="1097"/>
      <c r="ROM55" s="1097"/>
      <c r="RON55" s="1097"/>
      <c r="ROO55" s="1097"/>
      <c r="ROP55" s="1097"/>
      <c r="ROQ55" s="1097"/>
      <c r="ROR55" s="1097"/>
      <c r="ROS55" s="1097"/>
      <c r="ROT55" s="1097"/>
      <c r="ROU55" s="1097"/>
      <c r="ROV55" s="1097"/>
      <c r="ROW55" s="1097"/>
      <c r="ROX55" s="1097"/>
      <c r="ROY55" s="1097"/>
      <c r="ROZ55" s="1097"/>
      <c r="RPA55" s="1097"/>
      <c r="RPB55" s="1097"/>
      <c r="RPC55" s="1097"/>
      <c r="RPD55" s="1097"/>
      <c r="RPE55" s="1097"/>
      <c r="RPF55" s="1097"/>
      <c r="RPG55" s="1097"/>
      <c r="RPH55" s="1097"/>
      <c r="RPI55" s="1097"/>
      <c r="RPJ55" s="1097"/>
      <c r="RPK55" s="1097"/>
      <c r="RPL55" s="1097"/>
      <c r="RPM55" s="1097"/>
      <c r="RPN55" s="1097"/>
      <c r="RPO55" s="1097"/>
      <c r="RPP55" s="1097"/>
      <c r="RPQ55" s="1097"/>
      <c r="RPR55" s="1097"/>
      <c r="RPS55" s="1097"/>
      <c r="RPT55" s="1097"/>
      <c r="RPU55" s="1097"/>
      <c r="RPV55" s="1097"/>
      <c r="RPW55" s="1097"/>
      <c r="RPX55" s="1097"/>
      <c r="RPY55" s="1097"/>
      <c r="RPZ55" s="1097"/>
      <c r="RQA55" s="1097"/>
      <c r="RQB55" s="1097"/>
      <c r="RQC55" s="1097"/>
      <c r="RQD55" s="1097"/>
      <c r="RQE55" s="1097"/>
      <c r="RQF55" s="1097"/>
      <c r="RQG55" s="1097"/>
      <c r="RQH55" s="1097"/>
      <c r="RQI55" s="1097"/>
      <c r="RQJ55" s="1097"/>
      <c r="RQK55" s="1097"/>
      <c r="RQL55" s="1097"/>
      <c r="RQM55" s="1097"/>
      <c r="RQN55" s="1097"/>
      <c r="RQO55" s="1097"/>
      <c r="RQP55" s="1097"/>
      <c r="RQQ55" s="1097"/>
      <c r="RQR55" s="1097"/>
      <c r="RQS55" s="1097"/>
      <c r="RQT55" s="1097"/>
      <c r="RQU55" s="1097"/>
      <c r="RQV55" s="1097"/>
      <c r="RQW55" s="1097"/>
      <c r="RQX55" s="1097"/>
      <c r="RQY55" s="1097"/>
      <c r="RQZ55" s="1097"/>
      <c r="RRA55" s="1097"/>
      <c r="RRB55" s="1097"/>
      <c r="RRC55" s="1097"/>
      <c r="RRD55" s="1097"/>
      <c r="RRE55" s="1097"/>
      <c r="RRF55" s="1097"/>
      <c r="RRG55" s="1097"/>
      <c r="RRH55" s="1097"/>
      <c r="RRI55" s="1097"/>
      <c r="RRJ55" s="1097"/>
      <c r="RRK55" s="1097"/>
      <c r="RRL55" s="1097"/>
      <c r="RRM55" s="1097"/>
      <c r="RRN55" s="1097"/>
      <c r="RRO55" s="1097"/>
      <c r="RRP55" s="1097"/>
      <c r="RRQ55" s="1097"/>
      <c r="RRR55" s="1097"/>
      <c r="RRS55" s="1097"/>
      <c r="RRT55" s="1097"/>
      <c r="RRU55" s="1097"/>
      <c r="RRV55" s="1097"/>
      <c r="RRW55" s="1097"/>
      <c r="RRX55" s="1097"/>
      <c r="RRY55" s="1097"/>
      <c r="RRZ55" s="1097"/>
      <c r="RSA55" s="1097"/>
      <c r="RSB55" s="1097"/>
      <c r="RSC55" s="1097"/>
      <c r="RSD55" s="1097"/>
      <c r="RSE55" s="1097"/>
      <c r="RSF55" s="1097"/>
      <c r="RSG55" s="1097"/>
      <c r="RSH55" s="1097"/>
      <c r="RSI55" s="1097"/>
      <c r="RSJ55" s="1097"/>
      <c r="RSK55" s="1097"/>
      <c r="RSL55" s="1097"/>
      <c r="RSM55" s="1097"/>
      <c r="RSN55" s="1097"/>
      <c r="RSO55" s="1097"/>
      <c r="RSP55" s="1097"/>
      <c r="RSQ55" s="1097"/>
      <c r="RSR55" s="1097"/>
      <c r="RSS55" s="1097"/>
      <c r="RST55" s="1097"/>
      <c r="RSU55" s="1097"/>
      <c r="RSV55" s="1097"/>
      <c r="RSW55" s="1097"/>
      <c r="RSX55" s="1097"/>
      <c r="RSY55" s="1097"/>
      <c r="RSZ55" s="1097"/>
      <c r="RTA55" s="1097"/>
      <c r="RTB55" s="1097"/>
      <c r="RTC55" s="1097"/>
      <c r="RTD55" s="1097"/>
      <c r="RTE55" s="1097"/>
      <c r="RTF55" s="1097"/>
      <c r="RTG55" s="1097"/>
      <c r="RTH55" s="1097"/>
      <c r="RTI55" s="1097"/>
      <c r="RTJ55" s="1097"/>
      <c r="RTK55" s="1097"/>
      <c r="RTL55" s="1097"/>
      <c r="RTM55" s="1097"/>
      <c r="RTN55" s="1097"/>
      <c r="RTO55" s="1097"/>
      <c r="RTP55" s="1097"/>
      <c r="RTQ55" s="1097"/>
      <c r="RTR55" s="1097"/>
      <c r="RTS55" s="1097"/>
      <c r="RTT55" s="1097"/>
      <c r="RTU55" s="1097"/>
      <c r="RTV55" s="1097"/>
      <c r="RTW55" s="1097"/>
      <c r="RTX55" s="1097"/>
      <c r="RTY55" s="1097"/>
      <c r="RTZ55" s="1097"/>
      <c r="RUA55" s="1097"/>
      <c r="RUB55" s="1097"/>
      <c r="RUC55" s="1097"/>
      <c r="RUD55" s="1097"/>
      <c r="RUE55" s="1097"/>
      <c r="RUF55" s="1097"/>
      <c r="RUG55" s="1097"/>
      <c r="RUH55" s="1097"/>
      <c r="RUI55" s="1097"/>
      <c r="RUJ55" s="1097"/>
      <c r="RUK55" s="1097"/>
      <c r="RUL55" s="1097"/>
      <c r="RUM55" s="1097"/>
      <c r="RUN55" s="1097"/>
      <c r="RUO55" s="1097"/>
      <c r="RUP55" s="1097"/>
      <c r="RUQ55" s="1097"/>
      <c r="RUR55" s="1097"/>
      <c r="RUS55" s="1097"/>
      <c r="RUT55" s="1097"/>
      <c r="RUU55" s="1097"/>
      <c r="RUV55" s="1097"/>
      <c r="RUW55" s="1097"/>
      <c r="RUX55" s="1097"/>
      <c r="RUY55" s="1097"/>
      <c r="RUZ55" s="1097"/>
      <c r="RVA55" s="1097"/>
      <c r="RVB55" s="1097"/>
      <c r="RVC55" s="1097"/>
      <c r="RVD55" s="1097"/>
      <c r="RVE55" s="1097"/>
      <c r="RVF55" s="1097"/>
      <c r="RVG55" s="1097"/>
      <c r="RVH55" s="1097"/>
      <c r="RVI55" s="1097"/>
      <c r="RVJ55" s="1097"/>
      <c r="RVK55" s="1097"/>
      <c r="RVL55" s="1097"/>
      <c r="RVM55" s="1097"/>
      <c r="RVN55" s="1097"/>
      <c r="RVO55" s="1097"/>
      <c r="RVP55" s="1097"/>
      <c r="RVQ55" s="1097"/>
      <c r="RVR55" s="1097"/>
      <c r="RVS55" s="1097"/>
      <c r="RVT55" s="1097"/>
      <c r="RVU55" s="1097"/>
      <c r="RVV55" s="1097"/>
      <c r="RVW55" s="1097"/>
      <c r="RVX55" s="1097"/>
      <c r="RVY55" s="1097"/>
      <c r="RVZ55" s="1097"/>
      <c r="RWA55" s="1097"/>
      <c r="RWB55" s="1097"/>
      <c r="RWC55" s="1097"/>
      <c r="RWD55" s="1097"/>
      <c r="RWE55" s="1097"/>
      <c r="RWF55" s="1097"/>
      <c r="RWG55" s="1097"/>
      <c r="RWH55" s="1097"/>
      <c r="RWI55" s="1097"/>
      <c r="RWJ55" s="1097"/>
      <c r="RWK55" s="1097"/>
      <c r="RWL55" s="1097"/>
      <c r="RWM55" s="1097"/>
      <c r="RWN55" s="1097"/>
      <c r="RWO55" s="1097"/>
      <c r="RWP55" s="1097"/>
      <c r="RWQ55" s="1097"/>
      <c r="RWR55" s="1097"/>
      <c r="RWS55" s="1097"/>
      <c r="RWT55" s="1097"/>
      <c r="RWU55" s="1097"/>
      <c r="RWV55" s="1097"/>
      <c r="RWW55" s="1097"/>
      <c r="RWX55" s="1097"/>
      <c r="RWY55" s="1097"/>
      <c r="RWZ55" s="1097"/>
      <c r="RXA55" s="1097"/>
      <c r="RXB55" s="1097"/>
      <c r="RXC55" s="1097"/>
      <c r="RXD55" s="1097"/>
      <c r="RXE55" s="1097"/>
      <c r="RXF55" s="1097"/>
      <c r="RXG55" s="1097"/>
      <c r="RXH55" s="1097"/>
      <c r="RXI55" s="1097"/>
      <c r="RXJ55" s="1097"/>
      <c r="RXK55" s="1097"/>
      <c r="RXL55" s="1097"/>
      <c r="RXM55" s="1097"/>
      <c r="RXN55" s="1097"/>
      <c r="RXO55" s="1097"/>
      <c r="RXP55" s="1097"/>
      <c r="RXQ55" s="1097"/>
      <c r="RXR55" s="1097"/>
      <c r="RXS55" s="1097"/>
      <c r="RXT55" s="1097"/>
      <c r="RXU55" s="1097"/>
      <c r="RXV55" s="1097"/>
      <c r="RXW55" s="1097"/>
      <c r="RXX55" s="1097"/>
      <c r="RXY55" s="1097"/>
      <c r="RXZ55" s="1097"/>
      <c r="RYA55" s="1097"/>
      <c r="RYB55" s="1097"/>
      <c r="RYC55" s="1097"/>
      <c r="RYD55" s="1097"/>
      <c r="RYE55" s="1097"/>
      <c r="RYF55" s="1097"/>
      <c r="RYG55" s="1097"/>
      <c r="RYH55" s="1097"/>
      <c r="RYI55" s="1097"/>
      <c r="RYJ55" s="1097"/>
      <c r="RYK55" s="1097"/>
      <c r="RYL55" s="1097"/>
      <c r="RYM55" s="1097"/>
      <c r="RYN55" s="1097"/>
      <c r="RYO55" s="1097"/>
      <c r="RYP55" s="1097"/>
      <c r="RYQ55" s="1097"/>
      <c r="RYR55" s="1097"/>
      <c r="RYS55" s="1097"/>
      <c r="RYT55" s="1097"/>
      <c r="RYU55" s="1097"/>
      <c r="RYV55" s="1097"/>
      <c r="RYW55" s="1097"/>
      <c r="RYX55" s="1097"/>
      <c r="RYY55" s="1097"/>
      <c r="RYZ55" s="1097"/>
      <c r="RZA55" s="1097"/>
      <c r="RZB55" s="1097"/>
      <c r="RZC55" s="1097"/>
      <c r="RZD55" s="1097"/>
      <c r="RZE55" s="1097"/>
      <c r="RZF55" s="1097"/>
      <c r="RZG55" s="1097"/>
      <c r="RZH55" s="1097"/>
      <c r="RZI55" s="1097"/>
      <c r="RZJ55" s="1097"/>
      <c r="RZK55" s="1097"/>
      <c r="RZL55" s="1097"/>
      <c r="RZM55" s="1097"/>
      <c r="RZN55" s="1097"/>
      <c r="RZO55" s="1097"/>
      <c r="RZP55" s="1097"/>
      <c r="RZQ55" s="1097"/>
      <c r="RZR55" s="1097"/>
      <c r="RZS55" s="1097"/>
      <c r="RZT55" s="1097"/>
      <c r="RZU55" s="1097"/>
      <c r="RZV55" s="1097"/>
      <c r="RZW55" s="1097"/>
      <c r="RZX55" s="1097"/>
      <c r="RZY55" s="1097"/>
      <c r="RZZ55" s="1097"/>
      <c r="SAA55" s="1097"/>
      <c r="SAB55" s="1097"/>
      <c r="SAC55" s="1097"/>
      <c r="SAD55" s="1097"/>
      <c r="SAE55" s="1097"/>
      <c r="SAF55" s="1097"/>
      <c r="SAG55" s="1097"/>
      <c r="SAH55" s="1097"/>
      <c r="SAI55" s="1097"/>
      <c r="SAJ55" s="1097"/>
      <c r="SAK55" s="1097"/>
      <c r="SAL55" s="1097"/>
      <c r="SAM55" s="1097"/>
      <c r="SAN55" s="1097"/>
      <c r="SAO55" s="1097"/>
      <c r="SAP55" s="1097"/>
      <c r="SAQ55" s="1097"/>
      <c r="SAR55" s="1097"/>
      <c r="SAS55" s="1097"/>
      <c r="SAT55" s="1097"/>
      <c r="SAU55" s="1097"/>
      <c r="SAV55" s="1097"/>
      <c r="SAW55" s="1097"/>
      <c r="SAX55" s="1097"/>
      <c r="SAY55" s="1097"/>
      <c r="SAZ55" s="1097"/>
      <c r="SBA55" s="1097"/>
      <c r="SBB55" s="1097"/>
      <c r="SBC55" s="1097"/>
      <c r="SBD55" s="1097"/>
      <c r="SBE55" s="1097"/>
      <c r="SBF55" s="1097"/>
      <c r="SBG55" s="1097"/>
      <c r="SBH55" s="1097"/>
      <c r="SBI55" s="1097"/>
      <c r="SBJ55" s="1097"/>
      <c r="SBK55" s="1097"/>
      <c r="SBL55" s="1097"/>
      <c r="SBM55" s="1097"/>
      <c r="SBN55" s="1097"/>
      <c r="SBO55" s="1097"/>
      <c r="SBP55" s="1097"/>
      <c r="SBQ55" s="1097"/>
      <c r="SBR55" s="1097"/>
      <c r="SBS55" s="1097"/>
      <c r="SBT55" s="1097"/>
      <c r="SBU55" s="1097"/>
      <c r="SBV55" s="1097"/>
      <c r="SBW55" s="1097"/>
      <c r="SBX55" s="1097"/>
      <c r="SBY55" s="1097"/>
      <c r="SBZ55" s="1097"/>
      <c r="SCA55" s="1097"/>
      <c r="SCB55" s="1097"/>
      <c r="SCC55" s="1097"/>
      <c r="SCD55" s="1097"/>
      <c r="SCE55" s="1097"/>
      <c r="SCF55" s="1097"/>
      <c r="SCG55" s="1097"/>
      <c r="SCH55" s="1097"/>
      <c r="SCI55" s="1097"/>
      <c r="SCJ55" s="1097"/>
      <c r="SCK55" s="1097"/>
      <c r="SCL55" s="1097"/>
      <c r="SCM55" s="1097"/>
      <c r="SCN55" s="1097"/>
      <c r="SCO55" s="1097"/>
      <c r="SCP55" s="1097"/>
      <c r="SCQ55" s="1097"/>
      <c r="SCR55" s="1097"/>
      <c r="SCS55" s="1097"/>
      <c r="SCT55" s="1097"/>
      <c r="SCU55" s="1097"/>
      <c r="SCV55" s="1097"/>
      <c r="SCW55" s="1097"/>
      <c r="SCX55" s="1097"/>
      <c r="SCY55" s="1097"/>
      <c r="SCZ55" s="1097"/>
      <c r="SDA55" s="1097"/>
      <c r="SDB55" s="1097"/>
      <c r="SDC55" s="1097"/>
      <c r="SDD55" s="1097"/>
      <c r="SDE55" s="1097"/>
      <c r="SDF55" s="1097"/>
      <c r="SDG55" s="1097"/>
      <c r="SDH55" s="1097"/>
      <c r="SDI55" s="1097"/>
      <c r="SDJ55" s="1097"/>
      <c r="SDK55" s="1097"/>
      <c r="SDL55" s="1097"/>
      <c r="SDM55" s="1097"/>
      <c r="SDN55" s="1097"/>
      <c r="SDO55" s="1097"/>
      <c r="SDP55" s="1097"/>
      <c r="SDQ55" s="1097"/>
      <c r="SDR55" s="1097"/>
      <c r="SDS55" s="1097"/>
      <c r="SDT55" s="1097"/>
      <c r="SDU55" s="1097"/>
      <c r="SDV55" s="1097"/>
      <c r="SDW55" s="1097"/>
      <c r="SDX55" s="1097"/>
      <c r="SDY55" s="1097"/>
      <c r="SDZ55" s="1097"/>
      <c r="SEA55" s="1097"/>
      <c r="SEB55" s="1097"/>
      <c r="SEC55" s="1097"/>
      <c r="SED55" s="1097"/>
      <c r="SEE55" s="1097"/>
      <c r="SEF55" s="1097"/>
      <c r="SEG55" s="1097"/>
      <c r="SEH55" s="1097"/>
      <c r="SEI55" s="1097"/>
      <c r="SEJ55" s="1097"/>
      <c r="SEK55" s="1097"/>
      <c r="SEL55" s="1097"/>
      <c r="SEM55" s="1097"/>
      <c r="SEN55" s="1097"/>
      <c r="SEO55" s="1097"/>
      <c r="SEP55" s="1097"/>
      <c r="SEQ55" s="1097"/>
      <c r="SER55" s="1097"/>
      <c r="SES55" s="1097"/>
      <c r="SET55" s="1097"/>
      <c r="SEU55" s="1097"/>
      <c r="SEV55" s="1097"/>
      <c r="SEW55" s="1097"/>
      <c r="SEX55" s="1097"/>
      <c r="SEY55" s="1097"/>
      <c r="SEZ55" s="1097"/>
      <c r="SFA55" s="1097"/>
      <c r="SFB55" s="1097"/>
      <c r="SFC55" s="1097"/>
      <c r="SFD55" s="1097"/>
      <c r="SFE55" s="1097"/>
      <c r="SFF55" s="1097"/>
      <c r="SFG55" s="1097"/>
      <c r="SFH55" s="1097"/>
      <c r="SFI55" s="1097"/>
      <c r="SFJ55" s="1097"/>
      <c r="SFK55" s="1097"/>
      <c r="SFL55" s="1097"/>
      <c r="SFM55" s="1097"/>
      <c r="SFN55" s="1097"/>
      <c r="SFO55" s="1097"/>
      <c r="SFP55" s="1097"/>
      <c r="SFQ55" s="1097"/>
      <c r="SFR55" s="1097"/>
      <c r="SFS55" s="1097"/>
      <c r="SFT55" s="1097"/>
      <c r="SFU55" s="1097"/>
      <c r="SFV55" s="1097"/>
      <c r="SFW55" s="1097"/>
      <c r="SFX55" s="1097"/>
      <c r="SFY55" s="1097"/>
      <c r="SFZ55" s="1097"/>
      <c r="SGA55" s="1097"/>
      <c r="SGB55" s="1097"/>
      <c r="SGC55" s="1097"/>
      <c r="SGD55" s="1097"/>
      <c r="SGE55" s="1097"/>
      <c r="SGF55" s="1097"/>
      <c r="SGG55" s="1097"/>
      <c r="SGH55" s="1097"/>
      <c r="SGI55" s="1097"/>
      <c r="SGJ55" s="1097"/>
      <c r="SGK55" s="1097"/>
      <c r="SGL55" s="1097"/>
      <c r="SGM55" s="1097"/>
      <c r="SGN55" s="1097"/>
      <c r="SGO55" s="1097"/>
      <c r="SGP55" s="1097"/>
      <c r="SGQ55" s="1097"/>
      <c r="SGR55" s="1097"/>
      <c r="SGS55" s="1097"/>
      <c r="SGT55" s="1097"/>
      <c r="SGU55" s="1097"/>
      <c r="SGV55" s="1097"/>
      <c r="SGW55" s="1097"/>
      <c r="SGX55" s="1097"/>
      <c r="SGY55" s="1097"/>
      <c r="SGZ55" s="1097"/>
      <c r="SHA55" s="1097"/>
      <c r="SHB55" s="1097"/>
      <c r="SHC55" s="1097"/>
      <c r="SHD55" s="1097"/>
      <c r="SHE55" s="1097"/>
      <c r="SHF55" s="1097"/>
      <c r="SHG55" s="1097"/>
      <c r="SHH55" s="1097"/>
      <c r="SHI55" s="1097"/>
      <c r="SHJ55" s="1097"/>
      <c r="SHK55" s="1097"/>
      <c r="SHL55" s="1097"/>
      <c r="SHM55" s="1097"/>
      <c r="SHN55" s="1097"/>
      <c r="SHO55" s="1097"/>
      <c r="SHP55" s="1097"/>
      <c r="SHQ55" s="1097"/>
      <c r="SHR55" s="1097"/>
      <c r="SHS55" s="1097"/>
      <c r="SHT55" s="1097"/>
      <c r="SHU55" s="1097"/>
      <c r="SHV55" s="1097"/>
      <c r="SHW55" s="1097"/>
      <c r="SHX55" s="1097"/>
      <c r="SHY55" s="1097"/>
      <c r="SHZ55" s="1097"/>
      <c r="SIA55" s="1097"/>
      <c r="SIB55" s="1097"/>
      <c r="SIC55" s="1097"/>
      <c r="SID55" s="1097"/>
      <c r="SIE55" s="1097"/>
      <c r="SIF55" s="1097"/>
      <c r="SIG55" s="1097"/>
      <c r="SIH55" s="1097"/>
      <c r="SII55" s="1097"/>
      <c r="SIJ55" s="1097"/>
      <c r="SIK55" s="1097"/>
      <c r="SIL55" s="1097"/>
      <c r="SIM55" s="1097"/>
      <c r="SIN55" s="1097"/>
      <c r="SIO55" s="1097"/>
      <c r="SIP55" s="1097"/>
      <c r="SIQ55" s="1097"/>
      <c r="SIR55" s="1097"/>
      <c r="SIS55" s="1097"/>
      <c r="SIT55" s="1097"/>
      <c r="SIU55" s="1097"/>
      <c r="SIV55" s="1097"/>
      <c r="SIW55" s="1097"/>
      <c r="SIX55" s="1097"/>
      <c r="SIY55" s="1097"/>
      <c r="SIZ55" s="1097"/>
      <c r="SJA55" s="1097"/>
      <c r="SJB55" s="1097"/>
      <c r="SJC55" s="1097"/>
      <c r="SJD55" s="1097"/>
      <c r="SJE55" s="1097"/>
      <c r="SJF55" s="1097"/>
      <c r="SJG55" s="1097"/>
      <c r="SJH55" s="1097"/>
      <c r="SJI55" s="1097"/>
      <c r="SJJ55" s="1097"/>
      <c r="SJK55" s="1097"/>
      <c r="SJL55" s="1097"/>
      <c r="SJM55" s="1097"/>
      <c r="SJN55" s="1097"/>
      <c r="SJO55" s="1097"/>
      <c r="SJP55" s="1097"/>
      <c r="SJQ55" s="1097"/>
      <c r="SJR55" s="1097"/>
      <c r="SJS55" s="1097"/>
      <c r="SJT55" s="1097"/>
      <c r="SJU55" s="1097"/>
      <c r="SJV55" s="1097"/>
      <c r="SJW55" s="1097"/>
      <c r="SJX55" s="1097"/>
      <c r="SJY55" s="1097"/>
      <c r="SJZ55" s="1097"/>
      <c r="SKA55" s="1097"/>
      <c r="SKB55" s="1097"/>
      <c r="SKC55" s="1097"/>
      <c r="SKD55" s="1097"/>
      <c r="SKE55" s="1097"/>
      <c r="SKF55" s="1097"/>
      <c r="SKG55" s="1097"/>
      <c r="SKH55" s="1097"/>
      <c r="SKI55" s="1097"/>
      <c r="SKJ55" s="1097"/>
      <c r="SKK55" s="1097"/>
      <c r="SKL55" s="1097"/>
      <c r="SKM55" s="1097"/>
      <c r="SKN55" s="1097"/>
      <c r="SKO55" s="1097"/>
      <c r="SKP55" s="1097"/>
      <c r="SKQ55" s="1097"/>
      <c r="SKR55" s="1097"/>
      <c r="SKS55" s="1097"/>
      <c r="SKT55" s="1097"/>
      <c r="SKU55" s="1097"/>
      <c r="SKV55" s="1097"/>
      <c r="SKW55" s="1097"/>
      <c r="SKX55" s="1097"/>
      <c r="SKY55" s="1097"/>
      <c r="SKZ55" s="1097"/>
      <c r="SLA55" s="1097"/>
      <c r="SLB55" s="1097"/>
      <c r="SLC55" s="1097"/>
      <c r="SLD55" s="1097"/>
      <c r="SLE55" s="1097"/>
      <c r="SLF55" s="1097"/>
      <c r="SLG55" s="1097"/>
      <c r="SLH55" s="1097"/>
      <c r="SLI55" s="1097"/>
      <c r="SLJ55" s="1097"/>
      <c r="SLK55" s="1097"/>
      <c r="SLL55" s="1097"/>
      <c r="SLM55" s="1097"/>
      <c r="SLN55" s="1097"/>
      <c r="SLO55" s="1097"/>
      <c r="SLP55" s="1097"/>
      <c r="SLQ55" s="1097"/>
      <c r="SLR55" s="1097"/>
      <c r="SLS55" s="1097"/>
      <c r="SLT55" s="1097"/>
      <c r="SLU55" s="1097"/>
      <c r="SLV55" s="1097"/>
      <c r="SLW55" s="1097"/>
      <c r="SLX55" s="1097"/>
      <c r="SLY55" s="1097"/>
      <c r="SLZ55" s="1097"/>
      <c r="SMA55" s="1097"/>
      <c r="SMB55" s="1097"/>
      <c r="SMC55" s="1097"/>
      <c r="SMD55" s="1097"/>
      <c r="SME55" s="1097"/>
      <c r="SMF55" s="1097"/>
      <c r="SMG55" s="1097"/>
      <c r="SMH55" s="1097"/>
      <c r="SMI55" s="1097"/>
      <c r="SMJ55" s="1097"/>
      <c r="SMK55" s="1097"/>
      <c r="SML55" s="1097"/>
      <c r="SMM55" s="1097"/>
      <c r="SMN55" s="1097"/>
      <c r="SMO55" s="1097"/>
      <c r="SMP55" s="1097"/>
      <c r="SMQ55" s="1097"/>
      <c r="SMR55" s="1097"/>
      <c r="SMS55" s="1097"/>
      <c r="SMT55" s="1097"/>
      <c r="SMU55" s="1097"/>
      <c r="SMV55" s="1097"/>
      <c r="SMW55" s="1097"/>
      <c r="SMX55" s="1097"/>
      <c r="SMY55" s="1097"/>
      <c r="SMZ55" s="1097"/>
      <c r="SNA55" s="1097"/>
      <c r="SNB55" s="1097"/>
      <c r="SNC55" s="1097"/>
      <c r="SND55" s="1097"/>
      <c r="SNE55" s="1097"/>
      <c r="SNF55" s="1097"/>
      <c r="SNG55" s="1097"/>
      <c r="SNH55" s="1097"/>
      <c r="SNI55" s="1097"/>
      <c r="SNJ55" s="1097"/>
      <c r="SNK55" s="1097"/>
      <c r="SNL55" s="1097"/>
      <c r="SNM55" s="1097"/>
      <c r="SNN55" s="1097"/>
      <c r="SNO55" s="1097"/>
      <c r="SNP55" s="1097"/>
      <c r="SNQ55" s="1097"/>
      <c r="SNR55" s="1097"/>
      <c r="SNS55" s="1097"/>
      <c r="SNT55" s="1097"/>
      <c r="SNU55" s="1097"/>
      <c r="SNV55" s="1097"/>
      <c r="SNW55" s="1097"/>
      <c r="SNX55" s="1097"/>
      <c r="SNY55" s="1097"/>
      <c r="SNZ55" s="1097"/>
      <c r="SOA55" s="1097"/>
      <c r="SOB55" s="1097"/>
      <c r="SOC55" s="1097"/>
      <c r="SOD55" s="1097"/>
      <c r="SOE55" s="1097"/>
      <c r="SOF55" s="1097"/>
      <c r="SOG55" s="1097"/>
      <c r="SOH55" s="1097"/>
      <c r="SOI55" s="1097"/>
      <c r="SOJ55" s="1097"/>
      <c r="SOK55" s="1097"/>
      <c r="SOL55" s="1097"/>
      <c r="SOM55" s="1097"/>
      <c r="SON55" s="1097"/>
      <c r="SOO55" s="1097"/>
      <c r="SOP55" s="1097"/>
      <c r="SOQ55" s="1097"/>
      <c r="SOR55" s="1097"/>
      <c r="SOS55" s="1097"/>
      <c r="SOT55" s="1097"/>
      <c r="SOU55" s="1097"/>
      <c r="SOV55" s="1097"/>
      <c r="SOW55" s="1097"/>
      <c r="SOX55" s="1097"/>
      <c r="SOY55" s="1097"/>
      <c r="SOZ55" s="1097"/>
      <c r="SPA55" s="1097"/>
      <c r="SPB55" s="1097"/>
      <c r="SPC55" s="1097"/>
      <c r="SPD55" s="1097"/>
      <c r="SPE55" s="1097"/>
      <c r="SPF55" s="1097"/>
      <c r="SPG55" s="1097"/>
      <c r="SPH55" s="1097"/>
      <c r="SPI55" s="1097"/>
      <c r="SPJ55" s="1097"/>
      <c r="SPK55" s="1097"/>
      <c r="SPL55" s="1097"/>
      <c r="SPM55" s="1097"/>
      <c r="SPN55" s="1097"/>
      <c r="SPO55" s="1097"/>
      <c r="SPP55" s="1097"/>
      <c r="SPQ55" s="1097"/>
      <c r="SPR55" s="1097"/>
      <c r="SPS55" s="1097"/>
      <c r="SPT55" s="1097"/>
      <c r="SPU55" s="1097"/>
      <c r="SPV55" s="1097"/>
      <c r="SPW55" s="1097"/>
      <c r="SPX55" s="1097"/>
      <c r="SPY55" s="1097"/>
      <c r="SPZ55" s="1097"/>
      <c r="SQA55" s="1097"/>
      <c r="SQB55" s="1097"/>
      <c r="SQC55" s="1097"/>
      <c r="SQD55" s="1097"/>
      <c r="SQE55" s="1097"/>
      <c r="SQF55" s="1097"/>
      <c r="SQG55" s="1097"/>
      <c r="SQH55" s="1097"/>
      <c r="SQI55" s="1097"/>
      <c r="SQJ55" s="1097"/>
      <c r="SQK55" s="1097"/>
      <c r="SQL55" s="1097"/>
      <c r="SQM55" s="1097"/>
      <c r="SQN55" s="1097"/>
      <c r="SQO55" s="1097"/>
      <c r="SQP55" s="1097"/>
      <c r="SQQ55" s="1097"/>
      <c r="SQR55" s="1097"/>
      <c r="SQS55" s="1097"/>
      <c r="SQT55" s="1097"/>
      <c r="SQU55" s="1097"/>
      <c r="SQV55" s="1097"/>
      <c r="SQW55" s="1097"/>
      <c r="SQX55" s="1097"/>
      <c r="SQY55" s="1097"/>
      <c r="SRI55" s="1097"/>
      <c r="SRJ55" s="1097"/>
      <c r="SRK55" s="1097"/>
      <c r="SRL55" s="1097"/>
      <c r="SRM55" s="1097"/>
      <c r="SRN55" s="1097"/>
      <c r="SRO55" s="1097"/>
      <c r="SRP55" s="1097"/>
      <c r="SRQ55" s="1097"/>
      <c r="SRR55" s="1097"/>
      <c r="SRS55" s="1097"/>
      <c r="SRT55" s="1097"/>
      <c r="SRU55" s="1097"/>
      <c r="SRV55" s="1097"/>
      <c r="SRW55" s="1097"/>
      <c r="SRX55" s="1097"/>
      <c r="SRY55" s="1097"/>
      <c r="SRZ55" s="1097"/>
      <c r="SSA55" s="1097"/>
      <c r="SSB55" s="1097"/>
      <c r="SSC55" s="1097"/>
      <c r="SSD55" s="1097"/>
      <c r="SSE55" s="1097"/>
      <c r="SSF55" s="1097"/>
      <c r="SSG55" s="1097"/>
      <c r="SSH55" s="1097"/>
      <c r="SSI55" s="1097"/>
      <c r="SSJ55" s="1097"/>
      <c r="SSK55" s="1097"/>
      <c r="SSL55" s="1097"/>
      <c r="SSM55" s="1097"/>
      <c r="SSN55" s="1097"/>
      <c r="SSO55" s="1097"/>
      <c r="SSP55" s="1097"/>
      <c r="SSQ55" s="1097"/>
      <c r="SSR55" s="1097"/>
      <c r="SSS55" s="1097"/>
      <c r="SST55" s="1097"/>
      <c r="SSU55" s="1097"/>
      <c r="SSV55" s="1097"/>
      <c r="SSW55" s="1097"/>
      <c r="SSX55" s="1097"/>
      <c r="SSY55" s="1097"/>
      <c r="SSZ55" s="1097"/>
      <c r="STA55" s="1097"/>
      <c r="STB55" s="1097"/>
      <c r="STC55" s="1097"/>
      <c r="STD55" s="1097"/>
      <c r="STE55" s="1097"/>
      <c r="STF55" s="1097"/>
      <c r="STG55" s="1097"/>
      <c r="STH55" s="1097"/>
      <c r="STI55" s="1097"/>
      <c r="STJ55" s="1097"/>
      <c r="STK55" s="1097"/>
      <c r="STL55" s="1097"/>
      <c r="STM55" s="1097"/>
      <c r="STN55" s="1097"/>
      <c r="STO55" s="1097"/>
      <c r="STP55" s="1097"/>
      <c r="STQ55" s="1097"/>
      <c r="STR55" s="1097"/>
      <c r="STS55" s="1097"/>
      <c r="STT55" s="1097"/>
      <c r="STU55" s="1097"/>
      <c r="STV55" s="1097"/>
      <c r="STW55" s="1097"/>
      <c r="STX55" s="1097"/>
      <c r="STY55" s="1097"/>
      <c r="STZ55" s="1097"/>
      <c r="SUA55" s="1097"/>
      <c r="SUB55" s="1097"/>
      <c r="SUC55" s="1097"/>
      <c r="SUD55" s="1097"/>
      <c r="SUE55" s="1097"/>
      <c r="SUF55" s="1097"/>
      <c r="SUG55" s="1097"/>
      <c r="SUH55" s="1097"/>
      <c r="SUI55" s="1097"/>
      <c r="SUJ55" s="1097"/>
      <c r="SUK55" s="1097"/>
      <c r="SUL55" s="1097"/>
      <c r="SUM55" s="1097"/>
      <c r="SUN55" s="1097"/>
      <c r="SUO55" s="1097"/>
      <c r="SUP55" s="1097"/>
      <c r="SUQ55" s="1097"/>
      <c r="SUR55" s="1097"/>
      <c r="SUS55" s="1097"/>
      <c r="SUT55" s="1097"/>
      <c r="SUU55" s="1097"/>
      <c r="SUV55" s="1097"/>
      <c r="SUW55" s="1097"/>
      <c r="SUX55" s="1097"/>
      <c r="SUY55" s="1097"/>
      <c r="SUZ55" s="1097"/>
      <c r="SVA55" s="1097"/>
      <c r="SVB55" s="1097"/>
      <c r="SVC55" s="1097"/>
      <c r="SVD55" s="1097"/>
      <c r="SVE55" s="1097"/>
      <c r="SVF55" s="1097"/>
      <c r="SVG55" s="1097"/>
      <c r="SVH55" s="1097"/>
      <c r="SVI55" s="1097"/>
      <c r="SVJ55" s="1097"/>
      <c r="SVK55" s="1097"/>
      <c r="SVL55" s="1097"/>
      <c r="SVM55" s="1097"/>
      <c r="SVN55" s="1097"/>
      <c r="SVO55" s="1097"/>
      <c r="SVP55" s="1097"/>
      <c r="SVQ55" s="1097"/>
      <c r="SVR55" s="1097"/>
      <c r="SVS55" s="1097"/>
      <c r="SVT55" s="1097"/>
      <c r="SVU55" s="1097"/>
      <c r="SVV55" s="1097"/>
      <c r="SVW55" s="1097"/>
      <c r="SVX55" s="1097"/>
      <c r="SVY55" s="1097"/>
      <c r="SVZ55" s="1097"/>
      <c r="SWA55" s="1097"/>
      <c r="SWB55" s="1097"/>
      <c r="SWC55" s="1097"/>
      <c r="SWD55" s="1097"/>
      <c r="SWE55" s="1097"/>
      <c r="SWF55" s="1097"/>
      <c r="SWG55" s="1097"/>
      <c r="SWH55" s="1097"/>
      <c r="SWI55" s="1097"/>
      <c r="SWJ55" s="1097"/>
      <c r="SWK55" s="1097"/>
      <c r="SWL55" s="1097"/>
      <c r="SWM55" s="1097"/>
      <c r="SWN55" s="1097"/>
      <c r="SWO55" s="1097"/>
      <c r="SWP55" s="1097"/>
      <c r="SWQ55" s="1097"/>
      <c r="SWR55" s="1097"/>
      <c r="SWS55" s="1097"/>
      <c r="SWT55" s="1097"/>
      <c r="SWU55" s="1097"/>
      <c r="SWV55" s="1097"/>
      <c r="SWW55" s="1097"/>
      <c r="SWX55" s="1097"/>
      <c r="SWY55" s="1097"/>
      <c r="SWZ55" s="1097"/>
      <c r="SXA55" s="1097"/>
      <c r="SXB55" s="1097"/>
      <c r="SXC55" s="1097"/>
      <c r="SXD55" s="1097"/>
      <c r="SXE55" s="1097"/>
      <c r="SXF55" s="1097"/>
      <c r="SXG55" s="1097"/>
      <c r="SXH55" s="1097"/>
      <c r="SXI55" s="1097"/>
      <c r="SXJ55" s="1097"/>
      <c r="SXK55" s="1097"/>
      <c r="SXL55" s="1097"/>
      <c r="SXM55" s="1097"/>
      <c r="SXN55" s="1097"/>
      <c r="SXO55" s="1097"/>
      <c r="SXP55" s="1097"/>
      <c r="SXQ55" s="1097"/>
      <c r="SXR55" s="1097"/>
      <c r="SXS55" s="1097"/>
      <c r="SXT55" s="1097"/>
      <c r="SXU55" s="1097"/>
      <c r="SXV55" s="1097"/>
      <c r="SXW55" s="1097"/>
      <c r="SXX55" s="1097"/>
      <c r="SXY55" s="1097"/>
      <c r="SXZ55" s="1097"/>
      <c r="SYA55" s="1097"/>
      <c r="SYB55" s="1097"/>
      <c r="SYC55" s="1097"/>
      <c r="SYD55" s="1097"/>
      <c r="SYE55" s="1097"/>
      <c r="SYF55" s="1097"/>
      <c r="SYG55" s="1097"/>
      <c r="SYH55" s="1097"/>
      <c r="SYI55" s="1097"/>
      <c r="SYJ55" s="1097"/>
      <c r="SYK55" s="1097"/>
      <c r="SYL55" s="1097"/>
      <c r="SYM55" s="1097"/>
      <c r="SYN55" s="1097"/>
      <c r="SYO55" s="1097"/>
      <c r="SYP55" s="1097"/>
      <c r="SYQ55" s="1097"/>
      <c r="SYR55" s="1097"/>
      <c r="SYS55" s="1097"/>
      <c r="SYT55" s="1097"/>
      <c r="SYU55" s="1097"/>
      <c r="SYV55" s="1097"/>
      <c r="SYW55" s="1097"/>
      <c r="SYX55" s="1097"/>
      <c r="SYY55" s="1097"/>
      <c r="SYZ55" s="1097"/>
      <c r="SZA55" s="1097"/>
      <c r="SZB55" s="1097"/>
      <c r="SZC55" s="1097"/>
      <c r="SZD55" s="1097"/>
      <c r="SZE55" s="1097"/>
      <c r="SZF55" s="1097"/>
      <c r="SZG55" s="1097"/>
      <c r="SZH55" s="1097"/>
      <c r="SZI55" s="1097"/>
      <c r="SZJ55" s="1097"/>
      <c r="SZK55" s="1097"/>
      <c r="SZL55" s="1097"/>
      <c r="SZM55" s="1097"/>
      <c r="SZN55" s="1097"/>
      <c r="SZO55" s="1097"/>
      <c r="SZP55" s="1097"/>
      <c r="SZQ55" s="1097"/>
      <c r="SZR55" s="1097"/>
      <c r="SZS55" s="1097"/>
      <c r="SZT55" s="1097"/>
      <c r="SZU55" s="1097"/>
      <c r="SZV55" s="1097"/>
      <c r="SZW55" s="1097"/>
      <c r="SZX55" s="1097"/>
      <c r="SZY55" s="1097"/>
      <c r="SZZ55" s="1097"/>
      <c r="TAA55" s="1097"/>
      <c r="TAB55" s="1097"/>
      <c r="TAC55" s="1097"/>
      <c r="TAD55" s="1097"/>
      <c r="TAE55" s="1097"/>
      <c r="TAF55" s="1097"/>
      <c r="TAG55" s="1097"/>
      <c r="TAH55" s="1097"/>
      <c r="TAI55" s="1097"/>
      <c r="TAJ55" s="1097"/>
      <c r="TAK55" s="1097"/>
      <c r="TAL55" s="1097"/>
      <c r="TAM55" s="1097"/>
      <c r="TAN55" s="1097"/>
      <c r="TAO55" s="1097"/>
      <c r="TAP55" s="1097"/>
      <c r="TAQ55" s="1097"/>
      <c r="TAR55" s="1097"/>
      <c r="TAS55" s="1097"/>
      <c r="TAT55" s="1097"/>
      <c r="TAU55" s="1097"/>
      <c r="TAV55" s="1097"/>
      <c r="TAW55" s="1097"/>
      <c r="TAX55" s="1097"/>
      <c r="TAY55" s="1097"/>
      <c r="TAZ55" s="1097"/>
      <c r="TBA55" s="1097"/>
      <c r="TBB55" s="1097"/>
      <c r="TBC55" s="1097"/>
      <c r="TBD55" s="1097"/>
      <c r="TBE55" s="1097"/>
      <c r="TBF55" s="1097"/>
      <c r="TBG55" s="1097"/>
      <c r="TBH55" s="1097"/>
      <c r="TBI55" s="1097"/>
      <c r="TBJ55" s="1097"/>
      <c r="TBK55" s="1097"/>
      <c r="TBL55" s="1097"/>
      <c r="TBM55" s="1097"/>
      <c r="TBN55" s="1097"/>
      <c r="TBO55" s="1097"/>
      <c r="TBP55" s="1097"/>
      <c r="TBQ55" s="1097"/>
      <c r="TBR55" s="1097"/>
      <c r="TBS55" s="1097"/>
      <c r="TBT55" s="1097"/>
      <c r="TBU55" s="1097"/>
      <c r="TBV55" s="1097"/>
      <c r="TBW55" s="1097"/>
      <c r="TBX55" s="1097"/>
      <c r="TBY55" s="1097"/>
      <c r="TBZ55" s="1097"/>
      <c r="TCA55" s="1097"/>
      <c r="TCB55" s="1097"/>
      <c r="TCC55" s="1097"/>
      <c r="TCD55" s="1097"/>
      <c r="TCE55" s="1097"/>
      <c r="TCF55" s="1097"/>
      <c r="TCG55" s="1097"/>
      <c r="TCH55" s="1097"/>
      <c r="TCI55" s="1097"/>
      <c r="TCJ55" s="1097"/>
      <c r="TCK55" s="1097"/>
      <c r="TCL55" s="1097"/>
      <c r="TCM55" s="1097"/>
      <c r="TCN55" s="1097"/>
      <c r="TCO55" s="1097"/>
      <c r="TCP55" s="1097"/>
      <c r="TCQ55" s="1097"/>
      <c r="TCR55" s="1097"/>
      <c r="TCS55" s="1097"/>
      <c r="TCT55" s="1097"/>
      <c r="TCU55" s="1097"/>
      <c r="TCV55" s="1097"/>
      <c r="TCW55" s="1097"/>
      <c r="TCX55" s="1097"/>
      <c r="TCY55" s="1097"/>
      <c r="TCZ55" s="1097"/>
      <c r="TDA55" s="1097"/>
      <c r="TDB55" s="1097"/>
      <c r="TDC55" s="1097"/>
      <c r="TDD55" s="1097"/>
      <c r="TDE55" s="1097"/>
      <c r="TDF55" s="1097"/>
      <c r="TDG55" s="1097"/>
      <c r="TDH55" s="1097"/>
      <c r="TDI55" s="1097"/>
      <c r="TDJ55" s="1097"/>
      <c r="TDK55" s="1097"/>
      <c r="TDL55" s="1097"/>
      <c r="TDM55" s="1097"/>
      <c r="TDN55" s="1097"/>
      <c r="TDO55" s="1097"/>
      <c r="TDP55" s="1097"/>
      <c r="TDQ55" s="1097"/>
      <c r="TDR55" s="1097"/>
      <c r="TDS55" s="1097"/>
      <c r="TDT55" s="1097"/>
      <c r="TDU55" s="1097"/>
      <c r="TDV55" s="1097"/>
      <c r="TDW55" s="1097"/>
      <c r="TDX55" s="1097"/>
      <c r="TDY55" s="1097"/>
      <c r="TDZ55" s="1097"/>
      <c r="TEA55" s="1097"/>
      <c r="TEB55" s="1097"/>
      <c r="TEC55" s="1097"/>
      <c r="TED55" s="1097"/>
      <c r="TEE55" s="1097"/>
      <c r="TEF55" s="1097"/>
      <c r="TEG55" s="1097"/>
      <c r="TEH55" s="1097"/>
      <c r="TEI55" s="1097"/>
      <c r="TEJ55" s="1097"/>
      <c r="TEK55" s="1097"/>
      <c r="TEL55" s="1097"/>
      <c r="TEM55" s="1097"/>
      <c r="TEN55" s="1097"/>
      <c r="TEO55" s="1097"/>
      <c r="TEP55" s="1097"/>
      <c r="TEQ55" s="1097"/>
      <c r="TER55" s="1097"/>
      <c r="TES55" s="1097"/>
      <c r="TET55" s="1097"/>
      <c r="TEU55" s="1097"/>
      <c r="TEV55" s="1097"/>
      <c r="TEW55" s="1097"/>
      <c r="TEX55" s="1097"/>
      <c r="TEY55" s="1097"/>
      <c r="TEZ55" s="1097"/>
      <c r="TFA55" s="1097"/>
      <c r="TFB55" s="1097"/>
      <c r="TFC55" s="1097"/>
      <c r="TFD55" s="1097"/>
      <c r="TFE55" s="1097"/>
      <c r="TFF55" s="1097"/>
      <c r="TFG55" s="1097"/>
      <c r="TFH55" s="1097"/>
      <c r="TFI55" s="1097"/>
      <c r="TFJ55" s="1097"/>
      <c r="TFK55" s="1097"/>
      <c r="TFL55" s="1097"/>
      <c r="TFM55" s="1097"/>
      <c r="TFN55" s="1097"/>
      <c r="TFO55" s="1097"/>
      <c r="TFP55" s="1097"/>
      <c r="TFQ55" s="1097"/>
      <c r="TFR55" s="1097"/>
      <c r="TFS55" s="1097"/>
      <c r="TFT55" s="1097"/>
      <c r="TFU55" s="1097"/>
      <c r="TFV55" s="1097"/>
      <c r="TFW55" s="1097"/>
      <c r="TFX55" s="1097"/>
      <c r="TFY55" s="1097"/>
      <c r="TFZ55" s="1097"/>
      <c r="TGA55" s="1097"/>
      <c r="TGB55" s="1097"/>
      <c r="TGC55" s="1097"/>
      <c r="TGD55" s="1097"/>
      <c r="TGE55" s="1097"/>
      <c r="TGF55" s="1097"/>
      <c r="TGG55" s="1097"/>
      <c r="TGH55" s="1097"/>
      <c r="TGI55" s="1097"/>
      <c r="TGJ55" s="1097"/>
      <c r="TGK55" s="1097"/>
      <c r="TGL55" s="1097"/>
      <c r="TGM55" s="1097"/>
      <c r="TGN55" s="1097"/>
      <c r="TGO55" s="1097"/>
      <c r="TGP55" s="1097"/>
      <c r="TGQ55" s="1097"/>
      <c r="TGR55" s="1097"/>
      <c r="TGS55" s="1097"/>
      <c r="TGT55" s="1097"/>
      <c r="TGU55" s="1097"/>
      <c r="TGV55" s="1097"/>
      <c r="TGW55" s="1097"/>
      <c r="TGX55" s="1097"/>
      <c r="TGY55" s="1097"/>
      <c r="TGZ55" s="1097"/>
      <c r="THA55" s="1097"/>
      <c r="THB55" s="1097"/>
      <c r="THC55" s="1097"/>
      <c r="THD55" s="1097"/>
      <c r="THE55" s="1097"/>
      <c r="THF55" s="1097"/>
      <c r="THG55" s="1097"/>
      <c r="THH55" s="1097"/>
      <c r="THI55" s="1097"/>
      <c r="THJ55" s="1097"/>
      <c r="THK55" s="1097"/>
      <c r="THL55" s="1097"/>
      <c r="THM55" s="1097"/>
      <c r="THN55" s="1097"/>
      <c r="THO55" s="1097"/>
      <c r="THP55" s="1097"/>
      <c r="THQ55" s="1097"/>
      <c r="THR55" s="1097"/>
      <c r="THS55" s="1097"/>
      <c r="THT55" s="1097"/>
      <c r="THU55" s="1097"/>
      <c r="THV55" s="1097"/>
      <c r="THW55" s="1097"/>
      <c r="THX55" s="1097"/>
      <c r="THY55" s="1097"/>
      <c r="THZ55" s="1097"/>
      <c r="TIA55" s="1097"/>
      <c r="TIB55" s="1097"/>
      <c r="TIC55" s="1097"/>
      <c r="TID55" s="1097"/>
      <c r="TIE55" s="1097"/>
      <c r="TIF55" s="1097"/>
      <c r="TIG55" s="1097"/>
      <c r="TIH55" s="1097"/>
      <c r="TII55" s="1097"/>
      <c r="TIJ55" s="1097"/>
      <c r="TIK55" s="1097"/>
      <c r="TIL55" s="1097"/>
      <c r="TIM55" s="1097"/>
      <c r="TIN55" s="1097"/>
      <c r="TIO55" s="1097"/>
      <c r="TIP55" s="1097"/>
      <c r="TIQ55" s="1097"/>
      <c r="TIR55" s="1097"/>
      <c r="TIS55" s="1097"/>
      <c r="TIT55" s="1097"/>
      <c r="TIU55" s="1097"/>
      <c r="TIV55" s="1097"/>
      <c r="TIW55" s="1097"/>
      <c r="TIX55" s="1097"/>
      <c r="TIY55" s="1097"/>
      <c r="TIZ55" s="1097"/>
      <c r="TJA55" s="1097"/>
      <c r="TJB55" s="1097"/>
      <c r="TJC55" s="1097"/>
      <c r="TJD55" s="1097"/>
      <c r="TJE55" s="1097"/>
      <c r="TJF55" s="1097"/>
      <c r="TJG55" s="1097"/>
      <c r="TJH55" s="1097"/>
      <c r="TJI55" s="1097"/>
      <c r="TJJ55" s="1097"/>
      <c r="TJK55" s="1097"/>
      <c r="TJL55" s="1097"/>
      <c r="TJM55" s="1097"/>
      <c r="TJN55" s="1097"/>
      <c r="TJO55" s="1097"/>
      <c r="TJP55" s="1097"/>
      <c r="TJQ55" s="1097"/>
      <c r="TJR55" s="1097"/>
      <c r="TJS55" s="1097"/>
      <c r="TJT55" s="1097"/>
      <c r="TJU55" s="1097"/>
      <c r="TJV55" s="1097"/>
      <c r="TJW55" s="1097"/>
      <c r="TJX55" s="1097"/>
      <c r="TJY55" s="1097"/>
      <c r="TJZ55" s="1097"/>
      <c r="TKA55" s="1097"/>
      <c r="TKB55" s="1097"/>
      <c r="TKC55" s="1097"/>
      <c r="TKD55" s="1097"/>
      <c r="TKE55" s="1097"/>
      <c r="TKF55" s="1097"/>
      <c r="TKG55" s="1097"/>
      <c r="TKH55" s="1097"/>
      <c r="TKI55" s="1097"/>
      <c r="TKJ55" s="1097"/>
      <c r="TKK55" s="1097"/>
      <c r="TKL55" s="1097"/>
      <c r="TKM55" s="1097"/>
      <c r="TKN55" s="1097"/>
      <c r="TKO55" s="1097"/>
      <c r="TKP55" s="1097"/>
      <c r="TKQ55" s="1097"/>
      <c r="TKR55" s="1097"/>
      <c r="TKS55" s="1097"/>
      <c r="TKT55" s="1097"/>
      <c r="TKU55" s="1097"/>
      <c r="TKV55" s="1097"/>
      <c r="TKW55" s="1097"/>
      <c r="TKX55" s="1097"/>
      <c r="TKY55" s="1097"/>
      <c r="TKZ55" s="1097"/>
      <c r="TLA55" s="1097"/>
      <c r="TLB55" s="1097"/>
      <c r="TLC55" s="1097"/>
      <c r="TLD55" s="1097"/>
      <c r="TLE55" s="1097"/>
      <c r="TLF55" s="1097"/>
      <c r="TLG55" s="1097"/>
      <c r="TLH55" s="1097"/>
      <c r="TLI55" s="1097"/>
      <c r="TLJ55" s="1097"/>
      <c r="TLK55" s="1097"/>
      <c r="TLL55" s="1097"/>
      <c r="TLM55" s="1097"/>
      <c r="TLN55" s="1097"/>
      <c r="TLO55" s="1097"/>
      <c r="TLP55" s="1097"/>
      <c r="TLQ55" s="1097"/>
      <c r="TLR55" s="1097"/>
      <c r="TLS55" s="1097"/>
      <c r="TLT55" s="1097"/>
      <c r="TLU55" s="1097"/>
      <c r="TLV55" s="1097"/>
      <c r="TLW55" s="1097"/>
      <c r="TLX55" s="1097"/>
      <c r="TLY55" s="1097"/>
      <c r="TLZ55" s="1097"/>
      <c r="TMA55" s="1097"/>
      <c r="TMB55" s="1097"/>
      <c r="TMC55" s="1097"/>
      <c r="TMD55" s="1097"/>
      <c r="TME55" s="1097"/>
      <c r="TMF55" s="1097"/>
      <c r="TMG55" s="1097"/>
      <c r="TMH55" s="1097"/>
      <c r="TMI55" s="1097"/>
      <c r="TMJ55" s="1097"/>
      <c r="TMK55" s="1097"/>
      <c r="TML55" s="1097"/>
      <c r="TMM55" s="1097"/>
      <c r="TMN55" s="1097"/>
      <c r="TMO55" s="1097"/>
      <c r="TMP55" s="1097"/>
      <c r="TMQ55" s="1097"/>
      <c r="TMR55" s="1097"/>
      <c r="TMS55" s="1097"/>
      <c r="TMT55" s="1097"/>
      <c r="TMU55" s="1097"/>
      <c r="TMV55" s="1097"/>
      <c r="TMW55" s="1097"/>
      <c r="TMX55" s="1097"/>
      <c r="TMY55" s="1097"/>
      <c r="TMZ55" s="1097"/>
      <c r="TNA55" s="1097"/>
      <c r="TNB55" s="1097"/>
      <c r="TNC55" s="1097"/>
      <c r="TND55" s="1097"/>
      <c r="TNE55" s="1097"/>
      <c r="TNF55" s="1097"/>
      <c r="TNG55" s="1097"/>
      <c r="TNH55" s="1097"/>
      <c r="TNI55" s="1097"/>
      <c r="TNJ55" s="1097"/>
      <c r="TNK55" s="1097"/>
      <c r="TNL55" s="1097"/>
      <c r="TNM55" s="1097"/>
      <c r="TNN55" s="1097"/>
      <c r="TNO55" s="1097"/>
      <c r="TNP55" s="1097"/>
      <c r="TNQ55" s="1097"/>
      <c r="TNR55" s="1097"/>
      <c r="TNS55" s="1097"/>
      <c r="TNT55" s="1097"/>
      <c r="TNU55" s="1097"/>
      <c r="TNV55" s="1097"/>
      <c r="TNW55" s="1097"/>
      <c r="TNX55" s="1097"/>
      <c r="TNY55" s="1097"/>
      <c r="TNZ55" s="1097"/>
      <c r="TOA55" s="1097"/>
      <c r="TOB55" s="1097"/>
      <c r="TOC55" s="1097"/>
      <c r="TOD55" s="1097"/>
      <c r="TOE55" s="1097"/>
      <c r="TOF55" s="1097"/>
      <c r="TOG55" s="1097"/>
      <c r="TOH55" s="1097"/>
      <c r="TOI55" s="1097"/>
      <c r="TOJ55" s="1097"/>
      <c r="TOK55" s="1097"/>
      <c r="TOL55" s="1097"/>
      <c r="TOM55" s="1097"/>
      <c r="TON55" s="1097"/>
      <c r="TOO55" s="1097"/>
      <c r="TOP55" s="1097"/>
      <c r="TOQ55" s="1097"/>
      <c r="TOR55" s="1097"/>
      <c r="TOS55" s="1097"/>
      <c r="TOT55" s="1097"/>
      <c r="TOU55" s="1097"/>
      <c r="TOV55" s="1097"/>
      <c r="TOW55" s="1097"/>
      <c r="TOX55" s="1097"/>
      <c r="TOY55" s="1097"/>
      <c r="TOZ55" s="1097"/>
      <c r="TPA55" s="1097"/>
      <c r="TPB55" s="1097"/>
      <c r="TPC55" s="1097"/>
      <c r="TPD55" s="1097"/>
      <c r="TPE55" s="1097"/>
      <c r="TPF55" s="1097"/>
      <c r="TPG55" s="1097"/>
      <c r="TPH55" s="1097"/>
      <c r="TPI55" s="1097"/>
      <c r="TPJ55" s="1097"/>
      <c r="TPK55" s="1097"/>
      <c r="TPL55" s="1097"/>
      <c r="TPM55" s="1097"/>
      <c r="TPN55" s="1097"/>
      <c r="TPO55" s="1097"/>
      <c r="TPP55" s="1097"/>
      <c r="TPQ55" s="1097"/>
      <c r="TPR55" s="1097"/>
      <c r="TPS55" s="1097"/>
      <c r="TPT55" s="1097"/>
      <c r="TPU55" s="1097"/>
      <c r="TPV55" s="1097"/>
      <c r="TPW55" s="1097"/>
      <c r="TPX55" s="1097"/>
      <c r="TPY55" s="1097"/>
      <c r="TPZ55" s="1097"/>
      <c r="TQA55" s="1097"/>
      <c r="TQB55" s="1097"/>
      <c r="TQC55" s="1097"/>
      <c r="TQD55" s="1097"/>
      <c r="TQE55" s="1097"/>
      <c r="TQF55" s="1097"/>
      <c r="TQG55" s="1097"/>
      <c r="TQH55" s="1097"/>
      <c r="TQI55" s="1097"/>
      <c r="TQJ55" s="1097"/>
      <c r="TQK55" s="1097"/>
      <c r="TQL55" s="1097"/>
      <c r="TQM55" s="1097"/>
      <c r="TQN55" s="1097"/>
      <c r="TQO55" s="1097"/>
      <c r="TQP55" s="1097"/>
      <c r="TQQ55" s="1097"/>
      <c r="TQR55" s="1097"/>
      <c r="TQS55" s="1097"/>
      <c r="TQT55" s="1097"/>
      <c r="TQU55" s="1097"/>
      <c r="TQV55" s="1097"/>
      <c r="TQW55" s="1097"/>
      <c r="TQX55" s="1097"/>
      <c r="TQY55" s="1097"/>
      <c r="TQZ55" s="1097"/>
      <c r="TRA55" s="1097"/>
      <c r="TRB55" s="1097"/>
      <c r="TRC55" s="1097"/>
      <c r="TRD55" s="1097"/>
      <c r="TRE55" s="1097"/>
      <c r="TRF55" s="1097"/>
      <c r="TRG55" s="1097"/>
      <c r="TRH55" s="1097"/>
      <c r="TRI55" s="1097"/>
      <c r="TRJ55" s="1097"/>
      <c r="TRK55" s="1097"/>
      <c r="TRL55" s="1097"/>
      <c r="TRM55" s="1097"/>
      <c r="TRN55" s="1097"/>
      <c r="TRO55" s="1097"/>
      <c r="TRP55" s="1097"/>
      <c r="TRQ55" s="1097"/>
      <c r="TRR55" s="1097"/>
      <c r="TRS55" s="1097"/>
      <c r="TRT55" s="1097"/>
      <c r="TRU55" s="1097"/>
      <c r="TRV55" s="1097"/>
      <c r="TRW55" s="1097"/>
      <c r="TRX55" s="1097"/>
      <c r="TRY55" s="1097"/>
      <c r="TRZ55" s="1097"/>
      <c r="TSA55" s="1097"/>
      <c r="TSB55" s="1097"/>
      <c r="TSC55" s="1097"/>
      <c r="TSD55" s="1097"/>
      <c r="TSE55" s="1097"/>
      <c r="TSF55" s="1097"/>
      <c r="TSG55" s="1097"/>
      <c r="TSH55" s="1097"/>
      <c r="TSI55" s="1097"/>
      <c r="TSJ55" s="1097"/>
      <c r="TSK55" s="1097"/>
      <c r="TSL55" s="1097"/>
      <c r="TSM55" s="1097"/>
      <c r="TSN55" s="1097"/>
      <c r="TSO55" s="1097"/>
      <c r="TSP55" s="1097"/>
      <c r="TSQ55" s="1097"/>
      <c r="TSR55" s="1097"/>
      <c r="TSS55" s="1097"/>
      <c r="TST55" s="1097"/>
      <c r="TSU55" s="1097"/>
      <c r="TSV55" s="1097"/>
      <c r="TSW55" s="1097"/>
      <c r="TSX55" s="1097"/>
      <c r="TSY55" s="1097"/>
      <c r="TSZ55" s="1097"/>
      <c r="TTA55" s="1097"/>
      <c r="TTB55" s="1097"/>
      <c r="TTC55" s="1097"/>
      <c r="TTD55" s="1097"/>
      <c r="TTE55" s="1097"/>
      <c r="TTF55" s="1097"/>
      <c r="TTG55" s="1097"/>
      <c r="TTH55" s="1097"/>
      <c r="TTI55" s="1097"/>
      <c r="TTJ55" s="1097"/>
      <c r="TTK55" s="1097"/>
      <c r="TTL55" s="1097"/>
      <c r="TTM55" s="1097"/>
      <c r="TTN55" s="1097"/>
      <c r="TTO55" s="1097"/>
      <c r="TTP55" s="1097"/>
      <c r="TTQ55" s="1097"/>
      <c r="TTR55" s="1097"/>
      <c r="TTS55" s="1097"/>
      <c r="TTT55" s="1097"/>
      <c r="TTU55" s="1097"/>
      <c r="TTV55" s="1097"/>
      <c r="TTW55" s="1097"/>
      <c r="TTX55" s="1097"/>
      <c r="TTY55" s="1097"/>
      <c r="TTZ55" s="1097"/>
      <c r="TUA55" s="1097"/>
      <c r="TUB55" s="1097"/>
      <c r="TUC55" s="1097"/>
      <c r="TUD55" s="1097"/>
      <c r="TUE55" s="1097"/>
      <c r="TUF55" s="1097"/>
      <c r="TUG55" s="1097"/>
      <c r="TUH55" s="1097"/>
      <c r="TUI55" s="1097"/>
      <c r="TUJ55" s="1097"/>
      <c r="TUK55" s="1097"/>
      <c r="TUL55" s="1097"/>
      <c r="TUM55" s="1097"/>
      <c r="TUN55" s="1097"/>
      <c r="TUO55" s="1097"/>
      <c r="TUP55" s="1097"/>
      <c r="TUQ55" s="1097"/>
      <c r="TUR55" s="1097"/>
      <c r="TUS55" s="1097"/>
      <c r="TUT55" s="1097"/>
      <c r="TUU55" s="1097"/>
      <c r="TUV55" s="1097"/>
      <c r="TUW55" s="1097"/>
      <c r="TUX55" s="1097"/>
      <c r="TUY55" s="1097"/>
      <c r="TUZ55" s="1097"/>
      <c r="TVA55" s="1097"/>
      <c r="TVB55" s="1097"/>
      <c r="TVC55" s="1097"/>
      <c r="TVD55" s="1097"/>
      <c r="TVE55" s="1097"/>
      <c r="TVF55" s="1097"/>
      <c r="TVG55" s="1097"/>
      <c r="TVH55" s="1097"/>
      <c r="TVI55" s="1097"/>
      <c r="TVJ55" s="1097"/>
      <c r="TVK55" s="1097"/>
      <c r="TVL55" s="1097"/>
      <c r="TVM55" s="1097"/>
      <c r="TVN55" s="1097"/>
      <c r="TVO55" s="1097"/>
      <c r="TVP55" s="1097"/>
      <c r="TVQ55" s="1097"/>
      <c r="TVR55" s="1097"/>
      <c r="TVS55" s="1097"/>
      <c r="TVT55" s="1097"/>
      <c r="TVU55" s="1097"/>
      <c r="TVV55" s="1097"/>
      <c r="TVW55" s="1097"/>
      <c r="TVX55" s="1097"/>
      <c r="TVY55" s="1097"/>
      <c r="TVZ55" s="1097"/>
      <c r="TWA55" s="1097"/>
      <c r="TWB55" s="1097"/>
      <c r="TWC55" s="1097"/>
      <c r="TWD55" s="1097"/>
      <c r="TWE55" s="1097"/>
      <c r="TWF55" s="1097"/>
      <c r="TWG55" s="1097"/>
      <c r="TWH55" s="1097"/>
      <c r="TWI55" s="1097"/>
      <c r="TWJ55" s="1097"/>
      <c r="TWK55" s="1097"/>
      <c r="TWL55" s="1097"/>
      <c r="TWM55" s="1097"/>
      <c r="TWN55" s="1097"/>
      <c r="TWO55" s="1097"/>
      <c r="TWP55" s="1097"/>
      <c r="TWQ55" s="1097"/>
      <c r="TWR55" s="1097"/>
      <c r="TWS55" s="1097"/>
      <c r="TWT55" s="1097"/>
      <c r="TWU55" s="1097"/>
      <c r="TWV55" s="1097"/>
      <c r="TWW55" s="1097"/>
      <c r="TWX55" s="1097"/>
      <c r="TWY55" s="1097"/>
      <c r="TWZ55" s="1097"/>
      <c r="TXA55" s="1097"/>
      <c r="TXB55" s="1097"/>
      <c r="TXC55" s="1097"/>
      <c r="TXD55" s="1097"/>
      <c r="TXE55" s="1097"/>
      <c r="TXF55" s="1097"/>
      <c r="TXG55" s="1097"/>
      <c r="TXH55" s="1097"/>
      <c r="TXI55" s="1097"/>
      <c r="TXJ55" s="1097"/>
      <c r="TXK55" s="1097"/>
      <c r="TXL55" s="1097"/>
      <c r="TXM55" s="1097"/>
      <c r="TXN55" s="1097"/>
      <c r="TXO55" s="1097"/>
      <c r="TXP55" s="1097"/>
      <c r="TXQ55" s="1097"/>
      <c r="TXR55" s="1097"/>
      <c r="TXS55" s="1097"/>
      <c r="TXT55" s="1097"/>
      <c r="TXU55" s="1097"/>
      <c r="TXV55" s="1097"/>
      <c r="TXW55" s="1097"/>
      <c r="TXX55" s="1097"/>
      <c r="TXY55" s="1097"/>
      <c r="TXZ55" s="1097"/>
      <c r="TYA55" s="1097"/>
      <c r="TYB55" s="1097"/>
      <c r="TYC55" s="1097"/>
      <c r="TYD55" s="1097"/>
      <c r="TYE55" s="1097"/>
      <c r="TYF55" s="1097"/>
      <c r="TYG55" s="1097"/>
      <c r="TYH55" s="1097"/>
      <c r="TYI55" s="1097"/>
      <c r="TYJ55" s="1097"/>
      <c r="TYK55" s="1097"/>
      <c r="TYL55" s="1097"/>
      <c r="TYM55" s="1097"/>
      <c r="TYN55" s="1097"/>
      <c r="TYO55" s="1097"/>
      <c r="TYP55" s="1097"/>
      <c r="TYQ55" s="1097"/>
      <c r="TYR55" s="1097"/>
      <c r="TYS55" s="1097"/>
      <c r="TYT55" s="1097"/>
      <c r="TYU55" s="1097"/>
      <c r="TYV55" s="1097"/>
      <c r="TYW55" s="1097"/>
      <c r="TYX55" s="1097"/>
      <c r="TYY55" s="1097"/>
      <c r="TYZ55" s="1097"/>
      <c r="TZA55" s="1097"/>
      <c r="TZB55" s="1097"/>
      <c r="TZC55" s="1097"/>
      <c r="TZD55" s="1097"/>
      <c r="TZE55" s="1097"/>
      <c r="TZF55" s="1097"/>
      <c r="TZG55" s="1097"/>
      <c r="TZH55" s="1097"/>
      <c r="TZI55" s="1097"/>
      <c r="TZJ55" s="1097"/>
      <c r="TZK55" s="1097"/>
      <c r="TZL55" s="1097"/>
      <c r="TZM55" s="1097"/>
      <c r="TZN55" s="1097"/>
      <c r="TZO55" s="1097"/>
      <c r="TZP55" s="1097"/>
      <c r="TZQ55" s="1097"/>
      <c r="TZR55" s="1097"/>
      <c r="TZS55" s="1097"/>
      <c r="TZT55" s="1097"/>
      <c r="TZU55" s="1097"/>
      <c r="TZV55" s="1097"/>
      <c r="TZW55" s="1097"/>
      <c r="TZX55" s="1097"/>
      <c r="TZY55" s="1097"/>
      <c r="TZZ55" s="1097"/>
      <c r="UAA55" s="1097"/>
      <c r="UAB55" s="1097"/>
      <c r="UAC55" s="1097"/>
      <c r="UAD55" s="1097"/>
      <c r="UAE55" s="1097"/>
      <c r="UAF55" s="1097"/>
      <c r="UAG55" s="1097"/>
      <c r="UAH55" s="1097"/>
      <c r="UAI55" s="1097"/>
      <c r="UAJ55" s="1097"/>
      <c r="UAK55" s="1097"/>
      <c r="UAL55" s="1097"/>
      <c r="UAM55" s="1097"/>
      <c r="UAN55" s="1097"/>
      <c r="UAO55" s="1097"/>
      <c r="UAP55" s="1097"/>
      <c r="UAQ55" s="1097"/>
      <c r="UAR55" s="1097"/>
      <c r="UAS55" s="1097"/>
      <c r="UAT55" s="1097"/>
      <c r="UAU55" s="1097"/>
      <c r="UAV55" s="1097"/>
      <c r="UAW55" s="1097"/>
      <c r="UAX55" s="1097"/>
      <c r="UAY55" s="1097"/>
      <c r="UAZ55" s="1097"/>
      <c r="UBA55" s="1097"/>
      <c r="UBB55" s="1097"/>
      <c r="UBC55" s="1097"/>
      <c r="UBD55" s="1097"/>
      <c r="UBE55" s="1097"/>
      <c r="UBF55" s="1097"/>
      <c r="UBG55" s="1097"/>
      <c r="UBH55" s="1097"/>
      <c r="UBI55" s="1097"/>
      <c r="UBJ55" s="1097"/>
      <c r="UBK55" s="1097"/>
      <c r="UBL55" s="1097"/>
      <c r="UBM55" s="1097"/>
      <c r="UBN55" s="1097"/>
      <c r="UBO55" s="1097"/>
      <c r="UBP55" s="1097"/>
      <c r="UBQ55" s="1097"/>
      <c r="UBR55" s="1097"/>
      <c r="UBS55" s="1097"/>
      <c r="UBT55" s="1097"/>
      <c r="UBU55" s="1097"/>
      <c r="UBV55" s="1097"/>
      <c r="UBW55" s="1097"/>
      <c r="UBX55" s="1097"/>
      <c r="UBY55" s="1097"/>
      <c r="UBZ55" s="1097"/>
      <c r="UCA55" s="1097"/>
      <c r="UCB55" s="1097"/>
      <c r="UCC55" s="1097"/>
      <c r="UCD55" s="1097"/>
      <c r="UCE55" s="1097"/>
      <c r="UCF55" s="1097"/>
      <c r="UCG55" s="1097"/>
      <c r="UCH55" s="1097"/>
      <c r="UCI55" s="1097"/>
      <c r="UCJ55" s="1097"/>
      <c r="UCK55" s="1097"/>
      <c r="UCL55" s="1097"/>
      <c r="UCM55" s="1097"/>
      <c r="UCN55" s="1097"/>
      <c r="UCO55" s="1097"/>
      <c r="UCP55" s="1097"/>
      <c r="UCQ55" s="1097"/>
      <c r="UCR55" s="1097"/>
      <c r="UCS55" s="1097"/>
      <c r="UCT55" s="1097"/>
      <c r="UCU55" s="1097"/>
      <c r="UCV55" s="1097"/>
      <c r="UCW55" s="1097"/>
      <c r="UCX55" s="1097"/>
      <c r="UCY55" s="1097"/>
      <c r="UCZ55" s="1097"/>
      <c r="UDA55" s="1097"/>
      <c r="UDB55" s="1097"/>
      <c r="UDC55" s="1097"/>
      <c r="UDD55" s="1097"/>
      <c r="UDE55" s="1097"/>
      <c r="UDF55" s="1097"/>
      <c r="UDG55" s="1097"/>
      <c r="UDH55" s="1097"/>
      <c r="UDI55" s="1097"/>
      <c r="UDJ55" s="1097"/>
      <c r="UDK55" s="1097"/>
      <c r="UDL55" s="1097"/>
      <c r="UDM55" s="1097"/>
      <c r="UDN55" s="1097"/>
      <c r="UDO55" s="1097"/>
      <c r="UDP55" s="1097"/>
      <c r="UDQ55" s="1097"/>
      <c r="UDR55" s="1097"/>
      <c r="UDS55" s="1097"/>
      <c r="UDT55" s="1097"/>
      <c r="UDU55" s="1097"/>
      <c r="UDV55" s="1097"/>
      <c r="UDW55" s="1097"/>
      <c r="UDX55" s="1097"/>
      <c r="UDY55" s="1097"/>
      <c r="UDZ55" s="1097"/>
      <c r="UEA55" s="1097"/>
      <c r="UEB55" s="1097"/>
      <c r="UEC55" s="1097"/>
      <c r="UED55" s="1097"/>
      <c r="UEE55" s="1097"/>
      <c r="UEO55" s="1097"/>
      <c r="UEP55" s="1097"/>
      <c r="UEQ55" s="1097"/>
      <c r="UER55" s="1097"/>
      <c r="UES55" s="1097"/>
      <c r="UET55" s="1097"/>
      <c r="UEU55" s="1097"/>
      <c r="UEV55" s="1097"/>
      <c r="UEW55" s="1097"/>
      <c r="UEX55" s="1097"/>
      <c r="UEY55" s="1097"/>
      <c r="UEZ55" s="1097"/>
      <c r="UFA55" s="1097"/>
      <c r="UFB55" s="1097"/>
      <c r="UFC55" s="1097"/>
      <c r="UFD55" s="1097"/>
      <c r="UFE55" s="1097"/>
      <c r="UFF55" s="1097"/>
      <c r="UFG55" s="1097"/>
      <c r="UFH55" s="1097"/>
      <c r="UFI55" s="1097"/>
      <c r="UFJ55" s="1097"/>
      <c r="UFK55" s="1097"/>
      <c r="UFL55" s="1097"/>
      <c r="UFM55" s="1097"/>
      <c r="UFN55" s="1097"/>
      <c r="UFO55" s="1097"/>
      <c r="UFP55" s="1097"/>
      <c r="UFQ55" s="1097"/>
      <c r="UFR55" s="1097"/>
      <c r="UFS55" s="1097"/>
      <c r="UFT55" s="1097"/>
      <c r="UFU55" s="1097"/>
      <c r="UFV55" s="1097"/>
      <c r="UFW55" s="1097"/>
      <c r="UFX55" s="1097"/>
      <c r="UFY55" s="1097"/>
      <c r="UFZ55" s="1097"/>
      <c r="UGA55" s="1097"/>
      <c r="UGB55" s="1097"/>
      <c r="UGC55" s="1097"/>
      <c r="UGD55" s="1097"/>
      <c r="UGE55" s="1097"/>
      <c r="UGF55" s="1097"/>
      <c r="UGG55" s="1097"/>
      <c r="UGH55" s="1097"/>
      <c r="UGI55" s="1097"/>
      <c r="UGJ55" s="1097"/>
      <c r="UGK55" s="1097"/>
      <c r="UGL55" s="1097"/>
      <c r="UGM55" s="1097"/>
      <c r="UGN55" s="1097"/>
      <c r="UGO55" s="1097"/>
      <c r="UGP55" s="1097"/>
      <c r="UGQ55" s="1097"/>
      <c r="UGR55" s="1097"/>
      <c r="UGS55" s="1097"/>
      <c r="UGT55" s="1097"/>
      <c r="UGU55" s="1097"/>
      <c r="UGV55" s="1097"/>
      <c r="UGW55" s="1097"/>
      <c r="UGX55" s="1097"/>
      <c r="UGY55" s="1097"/>
      <c r="UGZ55" s="1097"/>
      <c r="UHA55" s="1097"/>
      <c r="UHB55" s="1097"/>
      <c r="UHC55" s="1097"/>
      <c r="UHD55" s="1097"/>
      <c r="UHE55" s="1097"/>
      <c r="UHF55" s="1097"/>
      <c r="UHG55" s="1097"/>
      <c r="UHH55" s="1097"/>
      <c r="UHI55" s="1097"/>
      <c r="UHJ55" s="1097"/>
      <c r="UHK55" s="1097"/>
      <c r="UHL55" s="1097"/>
      <c r="UHM55" s="1097"/>
      <c r="UHN55" s="1097"/>
      <c r="UHO55" s="1097"/>
      <c r="UHP55" s="1097"/>
      <c r="UHQ55" s="1097"/>
      <c r="UHR55" s="1097"/>
      <c r="UHS55" s="1097"/>
      <c r="UHT55" s="1097"/>
      <c r="UHU55" s="1097"/>
      <c r="UHV55" s="1097"/>
      <c r="UHW55" s="1097"/>
      <c r="UHX55" s="1097"/>
      <c r="UHY55" s="1097"/>
      <c r="UHZ55" s="1097"/>
      <c r="UIA55" s="1097"/>
      <c r="UIB55" s="1097"/>
      <c r="UIC55" s="1097"/>
      <c r="UID55" s="1097"/>
      <c r="UIE55" s="1097"/>
      <c r="UIF55" s="1097"/>
      <c r="UIG55" s="1097"/>
      <c r="UIH55" s="1097"/>
      <c r="UII55" s="1097"/>
      <c r="UIJ55" s="1097"/>
      <c r="UIK55" s="1097"/>
      <c r="UIL55" s="1097"/>
      <c r="UIM55" s="1097"/>
      <c r="UIN55" s="1097"/>
      <c r="UIO55" s="1097"/>
      <c r="UIP55" s="1097"/>
      <c r="UIQ55" s="1097"/>
      <c r="UIR55" s="1097"/>
      <c r="UIS55" s="1097"/>
      <c r="UIT55" s="1097"/>
      <c r="UIU55" s="1097"/>
      <c r="UIV55" s="1097"/>
      <c r="UIW55" s="1097"/>
      <c r="UIX55" s="1097"/>
      <c r="UIY55" s="1097"/>
      <c r="UIZ55" s="1097"/>
      <c r="UJA55" s="1097"/>
      <c r="UJB55" s="1097"/>
      <c r="UJC55" s="1097"/>
      <c r="UJD55" s="1097"/>
      <c r="UJE55" s="1097"/>
      <c r="UJF55" s="1097"/>
      <c r="UJG55" s="1097"/>
      <c r="UJH55" s="1097"/>
      <c r="UJI55" s="1097"/>
      <c r="UJJ55" s="1097"/>
      <c r="UJK55" s="1097"/>
      <c r="UJL55" s="1097"/>
      <c r="UJM55" s="1097"/>
      <c r="UJN55" s="1097"/>
      <c r="UJO55" s="1097"/>
      <c r="UJP55" s="1097"/>
      <c r="UJQ55" s="1097"/>
      <c r="UJR55" s="1097"/>
      <c r="UJS55" s="1097"/>
      <c r="UJT55" s="1097"/>
      <c r="UJU55" s="1097"/>
      <c r="UJV55" s="1097"/>
      <c r="UJW55" s="1097"/>
      <c r="UJX55" s="1097"/>
      <c r="UJY55" s="1097"/>
      <c r="UJZ55" s="1097"/>
      <c r="UKA55" s="1097"/>
      <c r="UKB55" s="1097"/>
      <c r="UKC55" s="1097"/>
      <c r="UKD55" s="1097"/>
      <c r="UKE55" s="1097"/>
      <c r="UKF55" s="1097"/>
      <c r="UKG55" s="1097"/>
      <c r="UKH55" s="1097"/>
      <c r="UKI55" s="1097"/>
      <c r="UKJ55" s="1097"/>
      <c r="UKK55" s="1097"/>
      <c r="UKL55" s="1097"/>
      <c r="UKM55" s="1097"/>
      <c r="UKN55" s="1097"/>
      <c r="UKO55" s="1097"/>
      <c r="UKP55" s="1097"/>
      <c r="UKQ55" s="1097"/>
      <c r="UKR55" s="1097"/>
      <c r="UKS55" s="1097"/>
      <c r="UKT55" s="1097"/>
      <c r="UKU55" s="1097"/>
      <c r="UKV55" s="1097"/>
      <c r="UKW55" s="1097"/>
      <c r="UKX55" s="1097"/>
      <c r="UKY55" s="1097"/>
      <c r="UKZ55" s="1097"/>
      <c r="ULA55" s="1097"/>
      <c r="ULB55" s="1097"/>
      <c r="ULC55" s="1097"/>
      <c r="ULD55" s="1097"/>
      <c r="ULE55" s="1097"/>
      <c r="ULF55" s="1097"/>
      <c r="ULG55" s="1097"/>
      <c r="ULH55" s="1097"/>
      <c r="ULI55" s="1097"/>
      <c r="ULJ55" s="1097"/>
      <c r="ULK55" s="1097"/>
      <c r="ULL55" s="1097"/>
      <c r="ULM55" s="1097"/>
      <c r="ULN55" s="1097"/>
      <c r="ULO55" s="1097"/>
      <c r="ULP55" s="1097"/>
      <c r="ULQ55" s="1097"/>
      <c r="ULR55" s="1097"/>
      <c r="ULS55" s="1097"/>
      <c r="ULT55" s="1097"/>
      <c r="ULU55" s="1097"/>
      <c r="ULV55" s="1097"/>
      <c r="ULW55" s="1097"/>
      <c r="ULX55" s="1097"/>
      <c r="ULY55" s="1097"/>
      <c r="ULZ55" s="1097"/>
      <c r="UMA55" s="1097"/>
      <c r="UMB55" s="1097"/>
      <c r="UMC55" s="1097"/>
      <c r="UMD55" s="1097"/>
      <c r="UME55" s="1097"/>
      <c r="UMF55" s="1097"/>
      <c r="UMG55" s="1097"/>
      <c r="UMH55" s="1097"/>
      <c r="UMI55" s="1097"/>
      <c r="UMJ55" s="1097"/>
      <c r="UMK55" s="1097"/>
      <c r="UML55" s="1097"/>
      <c r="UMM55" s="1097"/>
      <c r="UMN55" s="1097"/>
      <c r="UMO55" s="1097"/>
      <c r="UMP55" s="1097"/>
      <c r="UMQ55" s="1097"/>
      <c r="UMR55" s="1097"/>
      <c r="UMS55" s="1097"/>
      <c r="UMT55" s="1097"/>
      <c r="UMU55" s="1097"/>
      <c r="UMV55" s="1097"/>
      <c r="UMW55" s="1097"/>
      <c r="UMX55" s="1097"/>
      <c r="UMY55" s="1097"/>
      <c r="UMZ55" s="1097"/>
      <c r="UNA55" s="1097"/>
      <c r="UNB55" s="1097"/>
      <c r="UNC55" s="1097"/>
      <c r="UND55" s="1097"/>
      <c r="UNE55" s="1097"/>
      <c r="UNF55" s="1097"/>
      <c r="UNG55" s="1097"/>
      <c r="UNH55" s="1097"/>
      <c r="UNI55" s="1097"/>
      <c r="UNJ55" s="1097"/>
      <c r="UNK55" s="1097"/>
      <c r="UNL55" s="1097"/>
      <c r="UNM55" s="1097"/>
      <c r="UNN55" s="1097"/>
      <c r="UNO55" s="1097"/>
      <c r="UNP55" s="1097"/>
      <c r="UNQ55" s="1097"/>
      <c r="UNR55" s="1097"/>
      <c r="UNS55" s="1097"/>
      <c r="UNT55" s="1097"/>
      <c r="UNU55" s="1097"/>
      <c r="UNV55" s="1097"/>
      <c r="UNW55" s="1097"/>
      <c r="UNX55" s="1097"/>
      <c r="UNY55" s="1097"/>
      <c r="UNZ55" s="1097"/>
      <c r="UOA55" s="1097"/>
      <c r="UOB55" s="1097"/>
      <c r="UOC55" s="1097"/>
      <c r="UOD55" s="1097"/>
      <c r="UOE55" s="1097"/>
      <c r="UOF55" s="1097"/>
      <c r="UOG55" s="1097"/>
      <c r="UOH55" s="1097"/>
      <c r="UOI55" s="1097"/>
      <c r="UOJ55" s="1097"/>
      <c r="UOK55" s="1097"/>
      <c r="UOL55" s="1097"/>
      <c r="UOM55" s="1097"/>
      <c r="UON55" s="1097"/>
      <c r="UOO55" s="1097"/>
      <c r="UOP55" s="1097"/>
      <c r="UOQ55" s="1097"/>
      <c r="UOR55" s="1097"/>
      <c r="UOS55" s="1097"/>
      <c r="UOT55" s="1097"/>
      <c r="UOU55" s="1097"/>
      <c r="UOV55" s="1097"/>
      <c r="UOW55" s="1097"/>
      <c r="UOX55" s="1097"/>
      <c r="UOY55" s="1097"/>
      <c r="UOZ55" s="1097"/>
      <c r="UPA55" s="1097"/>
      <c r="UPB55" s="1097"/>
      <c r="UPC55" s="1097"/>
      <c r="UPD55" s="1097"/>
      <c r="UPE55" s="1097"/>
      <c r="UPF55" s="1097"/>
      <c r="UPG55" s="1097"/>
      <c r="UPH55" s="1097"/>
      <c r="UPI55" s="1097"/>
      <c r="UPJ55" s="1097"/>
      <c r="UPK55" s="1097"/>
      <c r="UPL55" s="1097"/>
      <c r="UPM55" s="1097"/>
      <c r="UPN55" s="1097"/>
      <c r="UPO55" s="1097"/>
      <c r="UPP55" s="1097"/>
      <c r="UPQ55" s="1097"/>
      <c r="UPR55" s="1097"/>
      <c r="UPS55" s="1097"/>
      <c r="UPT55" s="1097"/>
      <c r="UPU55" s="1097"/>
      <c r="UPV55" s="1097"/>
      <c r="UPW55" s="1097"/>
      <c r="UPX55" s="1097"/>
      <c r="UPY55" s="1097"/>
      <c r="UPZ55" s="1097"/>
      <c r="UQA55" s="1097"/>
      <c r="UQB55" s="1097"/>
      <c r="UQC55" s="1097"/>
      <c r="UQD55" s="1097"/>
      <c r="UQE55" s="1097"/>
      <c r="UQF55" s="1097"/>
      <c r="UQG55" s="1097"/>
      <c r="UQH55" s="1097"/>
      <c r="UQI55" s="1097"/>
      <c r="UQJ55" s="1097"/>
      <c r="UQK55" s="1097"/>
      <c r="UQL55" s="1097"/>
      <c r="UQM55" s="1097"/>
      <c r="UQN55" s="1097"/>
      <c r="UQO55" s="1097"/>
      <c r="UQP55" s="1097"/>
      <c r="UQQ55" s="1097"/>
      <c r="UQR55" s="1097"/>
      <c r="UQS55" s="1097"/>
      <c r="UQT55" s="1097"/>
      <c r="UQU55" s="1097"/>
      <c r="UQV55" s="1097"/>
      <c r="UQW55" s="1097"/>
      <c r="UQX55" s="1097"/>
      <c r="UQY55" s="1097"/>
      <c r="UQZ55" s="1097"/>
      <c r="URA55" s="1097"/>
      <c r="URB55" s="1097"/>
      <c r="URC55" s="1097"/>
      <c r="URD55" s="1097"/>
      <c r="URE55" s="1097"/>
      <c r="URF55" s="1097"/>
      <c r="URG55" s="1097"/>
      <c r="URH55" s="1097"/>
      <c r="URI55" s="1097"/>
      <c r="URJ55" s="1097"/>
      <c r="URK55" s="1097"/>
      <c r="URL55" s="1097"/>
      <c r="URM55" s="1097"/>
      <c r="URN55" s="1097"/>
      <c r="URO55" s="1097"/>
      <c r="URP55" s="1097"/>
      <c r="URQ55" s="1097"/>
      <c r="URR55" s="1097"/>
      <c r="URS55" s="1097"/>
      <c r="URT55" s="1097"/>
      <c r="URU55" s="1097"/>
      <c r="URV55" s="1097"/>
      <c r="URW55" s="1097"/>
      <c r="URX55" s="1097"/>
      <c r="URY55" s="1097"/>
      <c r="URZ55" s="1097"/>
      <c r="USA55" s="1097"/>
      <c r="USB55" s="1097"/>
      <c r="USC55" s="1097"/>
      <c r="USD55" s="1097"/>
      <c r="USE55" s="1097"/>
      <c r="USF55" s="1097"/>
      <c r="USG55" s="1097"/>
      <c r="USH55" s="1097"/>
      <c r="USI55" s="1097"/>
      <c r="USJ55" s="1097"/>
      <c r="USK55" s="1097"/>
      <c r="USL55" s="1097"/>
      <c r="USM55" s="1097"/>
      <c r="USN55" s="1097"/>
      <c r="USO55" s="1097"/>
      <c r="USP55" s="1097"/>
      <c r="USQ55" s="1097"/>
      <c r="USR55" s="1097"/>
      <c r="USS55" s="1097"/>
      <c r="UST55" s="1097"/>
      <c r="USU55" s="1097"/>
      <c r="USV55" s="1097"/>
      <c r="USW55" s="1097"/>
      <c r="USX55" s="1097"/>
      <c r="USY55" s="1097"/>
      <c r="USZ55" s="1097"/>
      <c r="UTA55" s="1097"/>
      <c r="UTB55" s="1097"/>
      <c r="UTC55" s="1097"/>
      <c r="UTD55" s="1097"/>
      <c r="UTE55" s="1097"/>
      <c r="UTF55" s="1097"/>
      <c r="UTG55" s="1097"/>
      <c r="UTH55" s="1097"/>
      <c r="UTI55" s="1097"/>
      <c r="UTJ55" s="1097"/>
      <c r="UTK55" s="1097"/>
      <c r="UTL55" s="1097"/>
      <c r="UTM55" s="1097"/>
      <c r="UTN55" s="1097"/>
      <c r="UTO55" s="1097"/>
      <c r="UTP55" s="1097"/>
      <c r="UTQ55" s="1097"/>
      <c r="UTR55" s="1097"/>
      <c r="UTS55" s="1097"/>
      <c r="UTT55" s="1097"/>
      <c r="UTU55" s="1097"/>
      <c r="UTV55" s="1097"/>
      <c r="UTW55" s="1097"/>
      <c r="UTX55" s="1097"/>
      <c r="UTY55" s="1097"/>
      <c r="UTZ55" s="1097"/>
      <c r="UUA55" s="1097"/>
      <c r="UUB55" s="1097"/>
      <c r="UUC55" s="1097"/>
      <c r="UUD55" s="1097"/>
      <c r="UUE55" s="1097"/>
      <c r="UUF55" s="1097"/>
      <c r="UUG55" s="1097"/>
      <c r="UUH55" s="1097"/>
      <c r="UUI55" s="1097"/>
      <c r="UUJ55" s="1097"/>
      <c r="UUK55" s="1097"/>
      <c r="UUL55" s="1097"/>
      <c r="UUM55" s="1097"/>
      <c r="UUN55" s="1097"/>
      <c r="UUO55" s="1097"/>
      <c r="UUP55" s="1097"/>
      <c r="UUQ55" s="1097"/>
      <c r="UUR55" s="1097"/>
      <c r="UUS55" s="1097"/>
      <c r="UUT55" s="1097"/>
      <c r="UUU55" s="1097"/>
      <c r="UUV55" s="1097"/>
      <c r="UUW55" s="1097"/>
      <c r="UUX55" s="1097"/>
      <c r="UUY55" s="1097"/>
      <c r="UUZ55" s="1097"/>
      <c r="UVA55" s="1097"/>
      <c r="UVB55" s="1097"/>
      <c r="UVC55" s="1097"/>
      <c r="UVD55" s="1097"/>
      <c r="UVE55" s="1097"/>
      <c r="UVF55" s="1097"/>
      <c r="UVG55" s="1097"/>
      <c r="UVH55" s="1097"/>
      <c r="UVI55" s="1097"/>
      <c r="UVJ55" s="1097"/>
      <c r="UVK55" s="1097"/>
      <c r="UVL55" s="1097"/>
      <c r="UVM55" s="1097"/>
      <c r="UVN55" s="1097"/>
      <c r="UVO55" s="1097"/>
      <c r="UVP55" s="1097"/>
      <c r="UVQ55" s="1097"/>
      <c r="UVR55" s="1097"/>
      <c r="UVS55" s="1097"/>
      <c r="UVT55" s="1097"/>
      <c r="UVU55" s="1097"/>
      <c r="UVV55" s="1097"/>
      <c r="UVW55" s="1097"/>
      <c r="UVX55" s="1097"/>
      <c r="UVY55" s="1097"/>
      <c r="UVZ55" s="1097"/>
      <c r="UWA55" s="1097"/>
      <c r="UWB55" s="1097"/>
      <c r="UWC55" s="1097"/>
      <c r="UWD55" s="1097"/>
      <c r="UWE55" s="1097"/>
      <c r="UWF55" s="1097"/>
      <c r="UWG55" s="1097"/>
      <c r="UWH55" s="1097"/>
      <c r="UWI55" s="1097"/>
      <c r="UWJ55" s="1097"/>
      <c r="UWK55" s="1097"/>
      <c r="UWL55" s="1097"/>
      <c r="UWM55" s="1097"/>
      <c r="UWN55" s="1097"/>
      <c r="UWO55" s="1097"/>
      <c r="UWP55" s="1097"/>
      <c r="UWQ55" s="1097"/>
      <c r="UWR55" s="1097"/>
      <c r="UWS55" s="1097"/>
      <c r="UWT55" s="1097"/>
      <c r="UWU55" s="1097"/>
      <c r="UWV55" s="1097"/>
      <c r="UWW55" s="1097"/>
      <c r="UWX55" s="1097"/>
      <c r="UWY55" s="1097"/>
      <c r="UWZ55" s="1097"/>
      <c r="UXA55" s="1097"/>
      <c r="UXB55" s="1097"/>
      <c r="UXC55" s="1097"/>
      <c r="UXD55" s="1097"/>
      <c r="UXE55" s="1097"/>
      <c r="UXF55" s="1097"/>
      <c r="UXG55" s="1097"/>
      <c r="UXH55" s="1097"/>
      <c r="UXI55" s="1097"/>
      <c r="UXJ55" s="1097"/>
      <c r="UXK55" s="1097"/>
      <c r="UXL55" s="1097"/>
      <c r="UXM55" s="1097"/>
      <c r="UXN55" s="1097"/>
      <c r="UXO55" s="1097"/>
      <c r="UXP55" s="1097"/>
      <c r="UXQ55" s="1097"/>
      <c r="UXR55" s="1097"/>
      <c r="UXS55" s="1097"/>
      <c r="UXT55" s="1097"/>
      <c r="UXU55" s="1097"/>
      <c r="UXV55" s="1097"/>
      <c r="UXW55" s="1097"/>
      <c r="UXX55" s="1097"/>
      <c r="UXY55" s="1097"/>
      <c r="UXZ55" s="1097"/>
      <c r="UYA55" s="1097"/>
      <c r="UYB55" s="1097"/>
      <c r="UYC55" s="1097"/>
      <c r="UYD55" s="1097"/>
      <c r="UYE55" s="1097"/>
      <c r="UYF55" s="1097"/>
      <c r="UYG55" s="1097"/>
      <c r="UYH55" s="1097"/>
      <c r="UYI55" s="1097"/>
      <c r="UYJ55" s="1097"/>
      <c r="UYK55" s="1097"/>
      <c r="UYL55" s="1097"/>
      <c r="UYM55" s="1097"/>
      <c r="UYN55" s="1097"/>
      <c r="UYO55" s="1097"/>
      <c r="UYP55" s="1097"/>
      <c r="UYQ55" s="1097"/>
      <c r="UYR55" s="1097"/>
      <c r="UYS55" s="1097"/>
      <c r="UYT55" s="1097"/>
      <c r="UYU55" s="1097"/>
      <c r="UYV55" s="1097"/>
      <c r="UYW55" s="1097"/>
      <c r="UYX55" s="1097"/>
      <c r="UYY55" s="1097"/>
      <c r="UYZ55" s="1097"/>
      <c r="UZA55" s="1097"/>
      <c r="UZB55" s="1097"/>
      <c r="UZC55" s="1097"/>
      <c r="UZD55" s="1097"/>
      <c r="UZE55" s="1097"/>
      <c r="UZF55" s="1097"/>
      <c r="UZG55" s="1097"/>
      <c r="UZH55" s="1097"/>
      <c r="UZI55" s="1097"/>
      <c r="UZJ55" s="1097"/>
      <c r="UZK55" s="1097"/>
      <c r="UZL55" s="1097"/>
      <c r="UZM55" s="1097"/>
      <c r="UZN55" s="1097"/>
      <c r="UZO55" s="1097"/>
      <c r="UZP55" s="1097"/>
      <c r="UZQ55" s="1097"/>
      <c r="UZR55" s="1097"/>
      <c r="UZS55" s="1097"/>
      <c r="UZT55" s="1097"/>
      <c r="UZU55" s="1097"/>
      <c r="UZV55" s="1097"/>
      <c r="UZW55" s="1097"/>
      <c r="UZX55" s="1097"/>
      <c r="UZY55" s="1097"/>
      <c r="UZZ55" s="1097"/>
      <c r="VAA55" s="1097"/>
      <c r="VAB55" s="1097"/>
      <c r="VAC55" s="1097"/>
      <c r="VAD55" s="1097"/>
      <c r="VAE55" s="1097"/>
      <c r="VAF55" s="1097"/>
      <c r="VAG55" s="1097"/>
      <c r="VAH55" s="1097"/>
      <c r="VAI55" s="1097"/>
      <c r="VAJ55" s="1097"/>
      <c r="VAK55" s="1097"/>
      <c r="VAL55" s="1097"/>
      <c r="VAM55" s="1097"/>
      <c r="VAN55" s="1097"/>
      <c r="VAO55" s="1097"/>
      <c r="VAP55" s="1097"/>
      <c r="VAQ55" s="1097"/>
      <c r="VAR55" s="1097"/>
      <c r="VAS55" s="1097"/>
      <c r="VAT55" s="1097"/>
      <c r="VAU55" s="1097"/>
      <c r="VAV55" s="1097"/>
      <c r="VAW55" s="1097"/>
      <c r="VAX55" s="1097"/>
      <c r="VAY55" s="1097"/>
      <c r="VAZ55" s="1097"/>
      <c r="VBA55" s="1097"/>
      <c r="VBB55" s="1097"/>
      <c r="VBC55" s="1097"/>
      <c r="VBD55" s="1097"/>
      <c r="VBE55" s="1097"/>
      <c r="VBF55" s="1097"/>
      <c r="VBG55" s="1097"/>
      <c r="VBH55" s="1097"/>
      <c r="VBI55" s="1097"/>
      <c r="VBJ55" s="1097"/>
      <c r="VBK55" s="1097"/>
      <c r="VBL55" s="1097"/>
      <c r="VBM55" s="1097"/>
      <c r="VBN55" s="1097"/>
      <c r="VBO55" s="1097"/>
      <c r="VBP55" s="1097"/>
      <c r="VBQ55" s="1097"/>
      <c r="VBR55" s="1097"/>
      <c r="VBS55" s="1097"/>
      <c r="VBT55" s="1097"/>
      <c r="VBU55" s="1097"/>
      <c r="VBV55" s="1097"/>
      <c r="VBW55" s="1097"/>
      <c r="VBX55" s="1097"/>
      <c r="VBY55" s="1097"/>
      <c r="VBZ55" s="1097"/>
      <c r="VCA55" s="1097"/>
      <c r="VCB55" s="1097"/>
      <c r="VCC55" s="1097"/>
      <c r="VCD55" s="1097"/>
      <c r="VCE55" s="1097"/>
      <c r="VCF55" s="1097"/>
      <c r="VCG55" s="1097"/>
      <c r="VCH55" s="1097"/>
      <c r="VCI55" s="1097"/>
      <c r="VCJ55" s="1097"/>
      <c r="VCK55" s="1097"/>
      <c r="VCL55" s="1097"/>
      <c r="VCM55" s="1097"/>
      <c r="VCN55" s="1097"/>
      <c r="VCO55" s="1097"/>
      <c r="VCP55" s="1097"/>
      <c r="VCQ55" s="1097"/>
      <c r="VCR55" s="1097"/>
      <c r="VCS55" s="1097"/>
      <c r="VCT55" s="1097"/>
      <c r="VCU55" s="1097"/>
      <c r="VCV55" s="1097"/>
      <c r="VCW55" s="1097"/>
      <c r="VCX55" s="1097"/>
      <c r="VCY55" s="1097"/>
      <c r="VCZ55" s="1097"/>
      <c r="VDA55" s="1097"/>
      <c r="VDB55" s="1097"/>
      <c r="VDC55" s="1097"/>
      <c r="VDD55" s="1097"/>
      <c r="VDE55" s="1097"/>
      <c r="VDF55" s="1097"/>
      <c r="VDG55" s="1097"/>
      <c r="VDH55" s="1097"/>
      <c r="VDI55" s="1097"/>
      <c r="VDJ55" s="1097"/>
      <c r="VDK55" s="1097"/>
      <c r="VDL55" s="1097"/>
      <c r="VDM55" s="1097"/>
      <c r="VDN55" s="1097"/>
      <c r="VDO55" s="1097"/>
      <c r="VDP55" s="1097"/>
      <c r="VDQ55" s="1097"/>
      <c r="VDR55" s="1097"/>
      <c r="VDS55" s="1097"/>
      <c r="VDT55" s="1097"/>
      <c r="VDU55" s="1097"/>
      <c r="VDV55" s="1097"/>
      <c r="VDW55" s="1097"/>
      <c r="VDX55" s="1097"/>
      <c r="VDY55" s="1097"/>
      <c r="VDZ55" s="1097"/>
      <c r="VEA55" s="1097"/>
      <c r="VEB55" s="1097"/>
      <c r="VEC55" s="1097"/>
      <c r="VED55" s="1097"/>
      <c r="VEE55" s="1097"/>
      <c r="VEF55" s="1097"/>
      <c r="VEG55" s="1097"/>
      <c r="VEH55" s="1097"/>
      <c r="VEI55" s="1097"/>
      <c r="VEJ55" s="1097"/>
      <c r="VEK55" s="1097"/>
      <c r="VEL55" s="1097"/>
      <c r="VEM55" s="1097"/>
      <c r="VEN55" s="1097"/>
      <c r="VEO55" s="1097"/>
      <c r="VEP55" s="1097"/>
      <c r="VEQ55" s="1097"/>
      <c r="VER55" s="1097"/>
      <c r="VES55" s="1097"/>
      <c r="VET55" s="1097"/>
      <c r="VEU55" s="1097"/>
      <c r="VEV55" s="1097"/>
      <c r="VEW55" s="1097"/>
      <c r="VEX55" s="1097"/>
      <c r="VEY55" s="1097"/>
      <c r="VEZ55" s="1097"/>
      <c r="VFA55" s="1097"/>
      <c r="VFB55" s="1097"/>
      <c r="VFC55" s="1097"/>
      <c r="VFD55" s="1097"/>
      <c r="VFE55" s="1097"/>
      <c r="VFF55" s="1097"/>
      <c r="VFG55" s="1097"/>
      <c r="VFH55" s="1097"/>
      <c r="VFI55" s="1097"/>
      <c r="VFJ55" s="1097"/>
      <c r="VFK55" s="1097"/>
      <c r="VFL55" s="1097"/>
      <c r="VFM55" s="1097"/>
      <c r="VFN55" s="1097"/>
      <c r="VFO55" s="1097"/>
      <c r="VFP55" s="1097"/>
      <c r="VFQ55" s="1097"/>
      <c r="VFR55" s="1097"/>
      <c r="VFS55" s="1097"/>
      <c r="VFT55" s="1097"/>
      <c r="VFU55" s="1097"/>
      <c r="VFV55" s="1097"/>
      <c r="VFW55" s="1097"/>
      <c r="VFX55" s="1097"/>
      <c r="VFY55" s="1097"/>
      <c r="VFZ55" s="1097"/>
      <c r="VGA55" s="1097"/>
      <c r="VGB55" s="1097"/>
      <c r="VGC55" s="1097"/>
      <c r="VGD55" s="1097"/>
      <c r="VGE55" s="1097"/>
      <c r="VGF55" s="1097"/>
      <c r="VGG55" s="1097"/>
      <c r="VGH55" s="1097"/>
      <c r="VGI55" s="1097"/>
      <c r="VGJ55" s="1097"/>
      <c r="VGK55" s="1097"/>
      <c r="VGL55" s="1097"/>
      <c r="VGM55" s="1097"/>
      <c r="VGN55" s="1097"/>
      <c r="VGO55" s="1097"/>
      <c r="VGP55" s="1097"/>
      <c r="VGQ55" s="1097"/>
      <c r="VGR55" s="1097"/>
      <c r="VGS55" s="1097"/>
      <c r="VGT55" s="1097"/>
      <c r="VGU55" s="1097"/>
      <c r="VGV55" s="1097"/>
      <c r="VGW55" s="1097"/>
      <c r="VGX55" s="1097"/>
      <c r="VGY55" s="1097"/>
      <c r="VGZ55" s="1097"/>
      <c r="VHA55" s="1097"/>
      <c r="VHB55" s="1097"/>
      <c r="VHC55" s="1097"/>
      <c r="VHD55" s="1097"/>
      <c r="VHE55" s="1097"/>
      <c r="VHF55" s="1097"/>
      <c r="VHG55" s="1097"/>
      <c r="VHH55" s="1097"/>
      <c r="VHI55" s="1097"/>
      <c r="VHJ55" s="1097"/>
      <c r="VHK55" s="1097"/>
      <c r="VHL55" s="1097"/>
      <c r="VHM55" s="1097"/>
      <c r="VHN55" s="1097"/>
      <c r="VHO55" s="1097"/>
      <c r="VHP55" s="1097"/>
      <c r="VHQ55" s="1097"/>
      <c r="VHR55" s="1097"/>
      <c r="VHS55" s="1097"/>
      <c r="VHT55" s="1097"/>
      <c r="VHU55" s="1097"/>
      <c r="VHV55" s="1097"/>
      <c r="VHW55" s="1097"/>
      <c r="VHX55" s="1097"/>
      <c r="VHY55" s="1097"/>
      <c r="VHZ55" s="1097"/>
      <c r="VIA55" s="1097"/>
      <c r="VIB55" s="1097"/>
      <c r="VIC55" s="1097"/>
      <c r="VID55" s="1097"/>
      <c r="VIE55" s="1097"/>
      <c r="VIF55" s="1097"/>
      <c r="VIG55" s="1097"/>
      <c r="VIH55" s="1097"/>
      <c r="VII55" s="1097"/>
      <c r="VIJ55" s="1097"/>
      <c r="VIK55" s="1097"/>
      <c r="VIL55" s="1097"/>
      <c r="VIM55" s="1097"/>
      <c r="VIN55" s="1097"/>
      <c r="VIO55" s="1097"/>
      <c r="VIP55" s="1097"/>
      <c r="VIQ55" s="1097"/>
      <c r="VIR55" s="1097"/>
      <c r="VIS55" s="1097"/>
      <c r="VIT55" s="1097"/>
      <c r="VIU55" s="1097"/>
      <c r="VIV55" s="1097"/>
      <c r="VIW55" s="1097"/>
      <c r="VIX55" s="1097"/>
      <c r="VIY55" s="1097"/>
      <c r="VIZ55" s="1097"/>
      <c r="VJA55" s="1097"/>
      <c r="VJB55" s="1097"/>
      <c r="VJC55" s="1097"/>
      <c r="VJD55" s="1097"/>
      <c r="VJE55" s="1097"/>
      <c r="VJF55" s="1097"/>
      <c r="VJG55" s="1097"/>
      <c r="VJH55" s="1097"/>
      <c r="VJI55" s="1097"/>
      <c r="VJJ55" s="1097"/>
      <c r="VJK55" s="1097"/>
      <c r="VJL55" s="1097"/>
      <c r="VJM55" s="1097"/>
      <c r="VJN55" s="1097"/>
      <c r="VJO55" s="1097"/>
      <c r="VJP55" s="1097"/>
      <c r="VJQ55" s="1097"/>
      <c r="VJR55" s="1097"/>
      <c r="VJS55" s="1097"/>
      <c r="VJT55" s="1097"/>
      <c r="VJU55" s="1097"/>
      <c r="VJV55" s="1097"/>
      <c r="VJW55" s="1097"/>
      <c r="VJX55" s="1097"/>
      <c r="VJY55" s="1097"/>
      <c r="VJZ55" s="1097"/>
      <c r="VKA55" s="1097"/>
      <c r="VKB55" s="1097"/>
      <c r="VKC55" s="1097"/>
      <c r="VKD55" s="1097"/>
      <c r="VKE55" s="1097"/>
      <c r="VKF55" s="1097"/>
      <c r="VKG55" s="1097"/>
      <c r="VKH55" s="1097"/>
      <c r="VKI55" s="1097"/>
      <c r="VKJ55" s="1097"/>
      <c r="VKK55" s="1097"/>
      <c r="VKL55" s="1097"/>
      <c r="VKM55" s="1097"/>
      <c r="VKN55" s="1097"/>
      <c r="VKO55" s="1097"/>
      <c r="VKP55" s="1097"/>
      <c r="VKQ55" s="1097"/>
      <c r="VKR55" s="1097"/>
      <c r="VKS55" s="1097"/>
      <c r="VKT55" s="1097"/>
      <c r="VKU55" s="1097"/>
      <c r="VKV55" s="1097"/>
      <c r="VKW55" s="1097"/>
      <c r="VKX55" s="1097"/>
      <c r="VKY55" s="1097"/>
      <c r="VKZ55" s="1097"/>
      <c r="VLA55" s="1097"/>
      <c r="VLB55" s="1097"/>
      <c r="VLC55" s="1097"/>
      <c r="VLD55" s="1097"/>
      <c r="VLE55" s="1097"/>
      <c r="VLF55" s="1097"/>
      <c r="VLG55" s="1097"/>
      <c r="VLH55" s="1097"/>
      <c r="VLI55" s="1097"/>
      <c r="VLJ55" s="1097"/>
      <c r="VLK55" s="1097"/>
      <c r="VLL55" s="1097"/>
      <c r="VLM55" s="1097"/>
      <c r="VLN55" s="1097"/>
      <c r="VLO55" s="1097"/>
      <c r="VLP55" s="1097"/>
      <c r="VLQ55" s="1097"/>
      <c r="VLR55" s="1097"/>
      <c r="VLS55" s="1097"/>
      <c r="VLT55" s="1097"/>
      <c r="VLU55" s="1097"/>
      <c r="VLV55" s="1097"/>
      <c r="VLW55" s="1097"/>
      <c r="VLX55" s="1097"/>
      <c r="VLY55" s="1097"/>
      <c r="VLZ55" s="1097"/>
      <c r="VMA55" s="1097"/>
      <c r="VMB55" s="1097"/>
      <c r="VMC55" s="1097"/>
      <c r="VMD55" s="1097"/>
      <c r="VME55" s="1097"/>
      <c r="VMF55" s="1097"/>
      <c r="VMG55" s="1097"/>
      <c r="VMH55" s="1097"/>
      <c r="VMI55" s="1097"/>
      <c r="VMJ55" s="1097"/>
      <c r="VMK55" s="1097"/>
      <c r="VML55" s="1097"/>
      <c r="VMM55" s="1097"/>
      <c r="VMN55" s="1097"/>
      <c r="VMO55" s="1097"/>
      <c r="VMP55" s="1097"/>
      <c r="VMQ55" s="1097"/>
      <c r="VMR55" s="1097"/>
      <c r="VMS55" s="1097"/>
      <c r="VMT55" s="1097"/>
      <c r="VMU55" s="1097"/>
      <c r="VMV55" s="1097"/>
      <c r="VMW55" s="1097"/>
      <c r="VMX55" s="1097"/>
      <c r="VMY55" s="1097"/>
      <c r="VMZ55" s="1097"/>
      <c r="VNA55" s="1097"/>
      <c r="VNB55" s="1097"/>
      <c r="VNC55" s="1097"/>
      <c r="VND55" s="1097"/>
      <c r="VNE55" s="1097"/>
      <c r="VNF55" s="1097"/>
      <c r="VNG55" s="1097"/>
      <c r="VNH55" s="1097"/>
      <c r="VNI55" s="1097"/>
      <c r="VNJ55" s="1097"/>
      <c r="VNK55" s="1097"/>
      <c r="VNL55" s="1097"/>
      <c r="VNM55" s="1097"/>
      <c r="VNN55" s="1097"/>
      <c r="VNO55" s="1097"/>
      <c r="VNP55" s="1097"/>
      <c r="VNQ55" s="1097"/>
      <c r="VNR55" s="1097"/>
      <c r="VNS55" s="1097"/>
      <c r="VNT55" s="1097"/>
      <c r="VNU55" s="1097"/>
      <c r="VNV55" s="1097"/>
      <c r="VNW55" s="1097"/>
      <c r="VNX55" s="1097"/>
      <c r="VNY55" s="1097"/>
      <c r="VNZ55" s="1097"/>
      <c r="VOA55" s="1097"/>
      <c r="VOB55" s="1097"/>
      <c r="VOC55" s="1097"/>
      <c r="VOD55" s="1097"/>
      <c r="VOE55" s="1097"/>
      <c r="VOF55" s="1097"/>
      <c r="VOG55" s="1097"/>
      <c r="VOH55" s="1097"/>
      <c r="VOI55" s="1097"/>
      <c r="VOJ55" s="1097"/>
      <c r="VOK55" s="1097"/>
      <c r="VOL55" s="1097"/>
      <c r="VOM55" s="1097"/>
      <c r="VON55" s="1097"/>
      <c r="VOO55" s="1097"/>
      <c r="VOP55" s="1097"/>
      <c r="VOQ55" s="1097"/>
      <c r="VOR55" s="1097"/>
      <c r="VOS55" s="1097"/>
      <c r="VOT55" s="1097"/>
      <c r="VOU55" s="1097"/>
      <c r="VOV55" s="1097"/>
      <c r="VOW55" s="1097"/>
      <c r="VOX55" s="1097"/>
      <c r="VOY55" s="1097"/>
      <c r="VOZ55" s="1097"/>
      <c r="VPA55" s="1097"/>
      <c r="VPB55" s="1097"/>
      <c r="VPC55" s="1097"/>
      <c r="VPD55" s="1097"/>
      <c r="VPE55" s="1097"/>
      <c r="VPF55" s="1097"/>
      <c r="VPG55" s="1097"/>
      <c r="VPH55" s="1097"/>
      <c r="VPI55" s="1097"/>
      <c r="VPJ55" s="1097"/>
      <c r="VPK55" s="1097"/>
      <c r="VPL55" s="1097"/>
      <c r="VPM55" s="1097"/>
      <c r="VPN55" s="1097"/>
      <c r="VPO55" s="1097"/>
      <c r="VPP55" s="1097"/>
      <c r="VPQ55" s="1097"/>
      <c r="VPR55" s="1097"/>
      <c r="VPS55" s="1097"/>
      <c r="VPT55" s="1097"/>
      <c r="VPU55" s="1097"/>
      <c r="VPV55" s="1097"/>
      <c r="VPW55" s="1097"/>
      <c r="VPX55" s="1097"/>
      <c r="VPY55" s="1097"/>
      <c r="VPZ55" s="1097"/>
      <c r="VQA55" s="1097"/>
      <c r="VQB55" s="1097"/>
      <c r="VQC55" s="1097"/>
      <c r="VQD55" s="1097"/>
      <c r="VQE55" s="1097"/>
      <c r="VQF55" s="1097"/>
      <c r="VQG55" s="1097"/>
      <c r="VQH55" s="1097"/>
      <c r="VQI55" s="1097"/>
      <c r="VQJ55" s="1097"/>
      <c r="VQK55" s="1097"/>
      <c r="VQL55" s="1097"/>
      <c r="VQM55" s="1097"/>
      <c r="VQN55" s="1097"/>
      <c r="VQO55" s="1097"/>
      <c r="VQP55" s="1097"/>
      <c r="VQQ55" s="1097"/>
      <c r="VQR55" s="1097"/>
      <c r="VQS55" s="1097"/>
      <c r="VQT55" s="1097"/>
      <c r="VQU55" s="1097"/>
      <c r="VQV55" s="1097"/>
      <c r="VQW55" s="1097"/>
      <c r="VQX55" s="1097"/>
      <c r="VQY55" s="1097"/>
      <c r="VQZ55" s="1097"/>
      <c r="VRA55" s="1097"/>
      <c r="VRB55" s="1097"/>
      <c r="VRC55" s="1097"/>
      <c r="VRD55" s="1097"/>
      <c r="VRE55" s="1097"/>
      <c r="VRF55" s="1097"/>
      <c r="VRG55" s="1097"/>
      <c r="VRH55" s="1097"/>
      <c r="VRI55" s="1097"/>
      <c r="VRJ55" s="1097"/>
      <c r="VRK55" s="1097"/>
      <c r="VRU55" s="1097"/>
      <c r="VRV55" s="1097"/>
      <c r="VRW55" s="1097"/>
      <c r="VRX55" s="1097"/>
      <c r="VRY55" s="1097"/>
      <c r="VRZ55" s="1097"/>
      <c r="VSA55" s="1097"/>
      <c r="VSB55" s="1097"/>
      <c r="VSC55" s="1097"/>
      <c r="VSD55" s="1097"/>
      <c r="VSE55" s="1097"/>
      <c r="VSF55" s="1097"/>
      <c r="VSG55" s="1097"/>
      <c r="VSH55" s="1097"/>
      <c r="VSI55" s="1097"/>
      <c r="VSJ55" s="1097"/>
      <c r="VSK55" s="1097"/>
      <c r="VSL55" s="1097"/>
      <c r="VSM55" s="1097"/>
      <c r="VSN55" s="1097"/>
      <c r="VSO55" s="1097"/>
      <c r="VSP55" s="1097"/>
      <c r="VSQ55" s="1097"/>
      <c r="VSR55" s="1097"/>
      <c r="VSS55" s="1097"/>
      <c r="VST55" s="1097"/>
      <c r="VSU55" s="1097"/>
      <c r="VSV55" s="1097"/>
      <c r="VSW55" s="1097"/>
      <c r="VSX55" s="1097"/>
      <c r="VSY55" s="1097"/>
      <c r="VSZ55" s="1097"/>
      <c r="VTA55" s="1097"/>
      <c r="VTB55" s="1097"/>
      <c r="VTC55" s="1097"/>
      <c r="VTD55" s="1097"/>
      <c r="VTE55" s="1097"/>
      <c r="VTF55" s="1097"/>
      <c r="VTG55" s="1097"/>
      <c r="VTH55" s="1097"/>
      <c r="VTI55" s="1097"/>
      <c r="VTJ55" s="1097"/>
      <c r="VTK55" s="1097"/>
      <c r="VTL55" s="1097"/>
      <c r="VTM55" s="1097"/>
      <c r="VTN55" s="1097"/>
      <c r="VTO55" s="1097"/>
      <c r="VTP55" s="1097"/>
      <c r="VTQ55" s="1097"/>
      <c r="VTR55" s="1097"/>
      <c r="VTS55" s="1097"/>
      <c r="VTT55" s="1097"/>
      <c r="VTU55" s="1097"/>
      <c r="VTV55" s="1097"/>
      <c r="VTW55" s="1097"/>
      <c r="VTX55" s="1097"/>
      <c r="VTY55" s="1097"/>
      <c r="VTZ55" s="1097"/>
      <c r="VUA55" s="1097"/>
      <c r="VUB55" s="1097"/>
      <c r="VUC55" s="1097"/>
      <c r="VUD55" s="1097"/>
      <c r="VUE55" s="1097"/>
      <c r="VUF55" s="1097"/>
      <c r="VUG55" s="1097"/>
      <c r="VUH55" s="1097"/>
      <c r="VUI55" s="1097"/>
      <c r="VUJ55" s="1097"/>
      <c r="VUK55" s="1097"/>
      <c r="VUL55" s="1097"/>
      <c r="VUM55" s="1097"/>
      <c r="VUN55" s="1097"/>
      <c r="VUO55" s="1097"/>
      <c r="VUP55" s="1097"/>
      <c r="VUQ55" s="1097"/>
      <c r="VUR55" s="1097"/>
      <c r="VUS55" s="1097"/>
      <c r="VUT55" s="1097"/>
      <c r="VUU55" s="1097"/>
      <c r="VUV55" s="1097"/>
      <c r="VUW55" s="1097"/>
      <c r="VUX55" s="1097"/>
      <c r="VUY55" s="1097"/>
      <c r="VUZ55" s="1097"/>
      <c r="VVA55" s="1097"/>
      <c r="VVB55" s="1097"/>
      <c r="VVC55" s="1097"/>
      <c r="VVD55" s="1097"/>
      <c r="VVE55" s="1097"/>
      <c r="VVF55" s="1097"/>
      <c r="VVG55" s="1097"/>
      <c r="VVH55" s="1097"/>
      <c r="VVI55" s="1097"/>
      <c r="VVJ55" s="1097"/>
      <c r="VVK55" s="1097"/>
      <c r="VVL55" s="1097"/>
      <c r="VVM55" s="1097"/>
      <c r="VVN55" s="1097"/>
      <c r="VVO55" s="1097"/>
      <c r="VVP55" s="1097"/>
      <c r="VVQ55" s="1097"/>
      <c r="VVR55" s="1097"/>
      <c r="VVS55" s="1097"/>
      <c r="VVT55" s="1097"/>
      <c r="VVU55" s="1097"/>
      <c r="VVV55" s="1097"/>
      <c r="VVW55" s="1097"/>
      <c r="VVX55" s="1097"/>
      <c r="VVY55" s="1097"/>
      <c r="VVZ55" s="1097"/>
      <c r="VWA55" s="1097"/>
      <c r="VWB55" s="1097"/>
      <c r="VWC55" s="1097"/>
      <c r="VWD55" s="1097"/>
      <c r="VWE55" s="1097"/>
      <c r="VWF55" s="1097"/>
      <c r="VWG55" s="1097"/>
      <c r="VWH55" s="1097"/>
      <c r="VWI55" s="1097"/>
      <c r="VWJ55" s="1097"/>
      <c r="VWK55" s="1097"/>
      <c r="VWL55" s="1097"/>
      <c r="VWM55" s="1097"/>
      <c r="VWN55" s="1097"/>
      <c r="VWO55" s="1097"/>
      <c r="VWP55" s="1097"/>
      <c r="VWQ55" s="1097"/>
      <c r="VWR55" s="1097"/>
      <c r="VWS55" s="1097"/>
      <c r="VWT55" s="1097"/>
      <c r="VWU55" s="1097"/>
      <c r="VWV55" s="1097"/>
      <c r="VWW55" s="1097"/>
      <c r="VWX55" s="1097"/>
      <c r="VWY55" s="1097"/>
      <c r="VWZ55" s="1097"/>
      <c r="VXA55" s="1097"/>
      <c r="VXB55" s="1097"/>
      <c r="VXC55" s="1097"/>
      <c r="VXD55" s="1097"/>
      <c r="VXE55" s="1097"/>
      <c r="VXF55" s="1097"/>
      <c r="VXG55" s="1097"/>
      <c r="VXH55" s="1097"/>
      <c r="VXI55" s="1097"/>
      <c r="VXJ55" s="1097"/>
      <c r="VXK55" s="1097"/>
      <c r="VXL55" s="1097"/>
      <c r="VXM55" s="1097"/>
      <c r="VXN55" s="1097"/>
      <c r="VXO55" s="1097"/>
      <c r="VXP55" s="1097"/>
      <c r="VXQ55" s="1097"/>
      <c r="VXR55" s="1097"/>
      <c r="VXS55" s="1097"/>
      <c r="VXT55" s="1097"/>
      <c r="VXU55" s="1097"/>
      <c r="VXV55" s="1097"/>
      <c r="VXW55" s="1097"/>
      <c r="VXX55" s="1097"/>
      <c r="VXY55" s="1097"/>
      <c r="VXZ55" s="1097"/>
      <c r="VYA55" s="1097"/>
      <c r="VYB55" s="1097"/>
      <c r="VYC55" s="1097"/>
      <c r="VYD55" s="1097"/>
      <c r="VYE55" s="1097"/>
      <c r="VYF55" s="1097"/>
      <c r="VYG55" s="1097"/>
      <c r="VYH55" s="1097"/>
      <c r="VYI55" s="1097"/>
      <c r="VYJ55" s="1097"/>
      <c r="VYK55" s="1097"/>
      <c r="VYL55" s="1097"/>
      <c r="VYM55" s="1097"/>
      <c r="VYN55" s="1097"/>
      <c r="VYO55" s="1097"/>
      <c r="VYP55" s="1097"/>
      <c r="VYQ55" s="1097"/>
      <c r="VYR55" s="1097"/>
      <c r="VYS55" s="1097"/>
      <c r="VYT55" s="1097"/>
      <c r="VYU55" s="1097"/>
      <c r="VYV55" s="1097"/>
      <c r="VYW55" s="1097"/>
      <c r="VYX55" s="1097"/>
      <c r="VYY55" s="1097"/>
      <c r="VYZ55" s="1097"/>
      <c r="VZA55" s="1097"/>
      <c r="VZB55" s="1097"/>
      <c r="VZC55" s="1097"/>
      <c r="VZD55" s="1097"/>
      <c r="VZE55" s="1097"/>
      <c r="VZF55" s="1097"/>
      <c r="VZG55" s="1097"/>
      <c r="VZH55" s="1097"/>
      <c r="VZI55" s="1097"/>
      <c r="VZJ55" s="1097"/>
      <c r="VZK55" s="1097"/>
      <c r="VZL55" s="1097"/>
      <c r="VZM55" s="1097"/>
      <c r="VZN55" s="1097"/>
      <c r="VZO55" s="1097"/>
      <c r="VZP55" s="1097"/>
      <c r="VZQ55" s="1097"/>
      <c r="VZR55" s="1097"/>
      <c r="VZS55" s="1097"/>
      <c r="VZT55" s="1097"/>
      <c r="VZU55" s="1097"/>
      <c r="VZV55" s="1097"/>
      <c r="VZW55" s="1097"/>
      <c r="VZX55" s="1097"/>
      <c r="VZY55" s="1097"/>
      <c r="VZZ55" s="1097"/>
      <c r="WAA55" s="1097"/>
      <c r="WAB55" s="1097"/>
      <c r="WAC55" s="1097"/>
      <c r="WAD55" s="1097"/>
      <c r="WAE55" s="1097"/>
      <c r="WAF55" s="1097"/>
      <c r="WAG55" s="1097"/>
      <c r="WAH55" s="1097"/>
      <c r="WAI55" s="1097"/>
      <c r="WAJ55" s="1097"/>
      <c r="WAK55" s="1097"/>
      <c r="WAL55" s="1097"/>
      <c r="WAM55" s="1097"/>
      <c r="WAN55" s="1097"/>
      <c r="WAO55" s="1097"/>
      <c r="WAP55" s="1097"/>
      <c r="WAQ55" s="1097"/>
      <c r="WAR55" s="1097"/>
      <c r="WAS55" s="1097"/>
      <c r="WAT55" s="1097"/>
      <c r="WAU55" s="1097"/>
      <c r="WAV55" s="1097"/>
      <c r="WAW55" s="1097"/>
      <c r="WAX55" s="1097"/>
      <c r="WAY55" s="1097"/>
      <c r="WAZ55" s="1097"/>
      <c r="WBA55" s="1097"/>
      <c r="WBB55" s="1097"/>
      <c r="WBC55" s="1097"/>
      <c r="WBD55" s="1097"/>
      <c r="WBE55" s="1097"/>
      <c r="WBF55" s="1097"/>
      <c r="WBG55" s="1097"/>
      <c r="WBH55" s="1097"/>
      <c r="WBI55" s="1097"/>
      <c r="WBJ55" s="1097"/>
      <c r="WBK55" s="1097"/>
      <c r="WBL55" s="1097"/>
      <c r="WBM55" s="1097"/>
      <c r="WBN55" s="1097"/>
      <c r="WBO55" s="1097"/>
      <c r="WBP55" s="1097"/>
      <c r="WBQ55" s="1097"/>
      <c r="WBR55" s="1097"/>
      <c r="WBS55" s="1097"/>
      <c r="WBT55" s="1097"/>
      <c r="WBU55" s="1097"/>
      <c r="WBV55" s="1097"/>
      <c r="WBW55" s="1097"/>
      <c r="WBX55" s="1097"/>
      <c r="WBY55" s="1097"/>
      <c r="WBZ55" s="1097"/>
      <c r="WCA55" s="1097"/>
      <c r="WCB55" s="1097"/>
      <c r="WCC55" s="1097"/>
      <c r="WCD55" s="1097"/>
      <c r="WCE55" s="1097"/>
      <c r="WCF55" s="1097"/>
      <c r="WCG55" s="1097"/>
      <c r="WCH55" s="1097"/>
      <c r="WCI55" s="1097"/>
      <c r="WCJ55" s="1097"/>
      <c r="WCK55" s="1097"/>
      <c r="WCL55" s="1097"/>
      <c r="WCM55" s="1097"/>
      <c r="WCN55" s="1097"/>
      <c r="WCO55" s="1097"/>
      <c r="WCP55" s="1097"/>
      <c r="WCQ55" s="1097"/>
      <c r="WCR55" s="1097"/>
      <c r="WCS55" s="1097"/>
      <c r="WCT55" s="1097"/>
      <c r="WCU55" s="1097"/>
      <c r="WCV55" s="1097"/>
      <c r="WCW55" s="1097"/>
      <c r="WCX55" s="1097"/>
      <c r="WCY55" s="1097"/>
      <c r="WCZ55" s="1097"/>
      <c r="WDA55" s="1097"/>
      <c r="WDB55" s="1097"/>
      <c r="WDC55" s="1097"/>
      <c r="WDD55" s="1097"/>
      <c r="WDE55" s="1097"/>
      <c r="WDF55" s="1097"/>
      <c r="WDG55" s="1097"/>
      <c r="WDH55" s="1097"/>
      <c r="WDI55" s="1097"/>
      <c r="WDJ55" s="1097"/>
      <c r="WDK55" s="1097"/>
      <c r="WDL55" s="1097"/>
      <c r="WDM55" s="1097"/>
      <c r="WDN55" s="1097"/>
      <c r="WDO55" s="1097"/>
      <c r="WDP55" s="1097"/>
      <c r="WDQ55" s="1097"/>
      <c r="WDR55" s="1097"/>
      <c r="WDS55" s="1097"/>
      <c r="WDT55" s="1097"/>
      <c r="WDU55" s="1097"/>
      <c r="WDV55" s="1097"/>
      <c r="WDW55" s="1097"/>
      <c r="WDX55" s="1097"/>
      <c r="WDY55" s="1097"/>
      <c r="WDZ55" s="1097"/>
      <c r="WEA55" s="1097"/>
      <c r="WEB55" s="1097"/>
      <c r="WEC55" s="1097"/>
      <c r="WED55" s="1097"/>
      <c r="WEE55" s="1097"/>
      <c r="WEF55" s="1097"/>
      <c r="WEG55" s="1097"/>
      <c r="WEH55" s="1097"/>
      <c r="WEI55" s="1097"/>
      <c r="WEJ55" s="1097"/>
      <c r="WEK55" s="1097"/>
      <c r="WEL55" s="1097"/>
      <c r="WEM55" s="1097"/>
      <c r="WEN55" s="1097"/>
      <c r="WEO55" s="1097"/>
      <c r="WEP55" s="1097"/>
      <c r="WEQ55" s="1097"/>
      <c r="WER55" s="1097"/>
      <c r="WES55" s="1097"/>
      <c r="WET55" s="1097"/>
      <c r="WEU55" s="1097"/>
      <c r="WEV55" s="1097"/>
      <c r="WEW55" s="1097"/>
      <c r="WEX55" s="1097"/>
      <c r="WEY55" s="1097"/>
      <c r="WEZ55" s="1097"/>
      <c r="WFA55" s="1097"/>
      <c r="WFB55" s="1097"/>
      <c r="WFC55" s="1097"/>
      <c r="WFD55" s="1097"/>
      <c r="WFE55" s="1097"/>
      <c r="WFF55" s="1097"/>
      <c r="WFG55" s="1097"/>
      <c r="WFH55" s="1097"/>
      <c r="WFI55" s="1097"/>
      <c r="WFJ55" s="1097"/>
      <c r="WFK55" s="1097"/>
      <c r="WFL55" s="1097"/>
      <c r="WFM55" s="1097"/>
      <c r="WFN55" s="1097"/>
      <c r="WFO55" s="1097"/>
      <c r="WFP55" s="1097"/>
      <c r="WFQ55" s="1097"/>
      <c r="WFR55" s="1097"/>
      <c r="WFS55" s="1097"/>
      <c r="WFT55" s="1097"/>
      <c r="WFU55" s="1097"/>
      <c r="WFV55" s="1097"/>
      <c r="WFW55" s="1097"/>
      <c r="WFX55" s="1097"/>
      <c r="WFY55" s="1097"/>
      <c r="WFZ55" s="1097"/>
      <c r="WGA55" s="1097"/>
      <c r="WGB55" s="1097"/>
      <c r="WGC55" s="1097"/>
      <c r="WGD55" s="1097"/>
      <c r="WGE55" s="1097"/>
      <c r="WGF55" s="1097"/>
      <c r="WGG55" s="1097"/>
      <c r="WGH55" s="1097"/>
      <c r="WGI55" s="1097"/>
      <c r="WGJ55" s="1097"/>
      <c r="WGK55" s="1097"/>
      <c r="WGL55" s="1097"/>
      <c r="WGM55" s="1097"/>
      <c r="WGN55" s="1097"/>
      <c r="WGO55" s="1097"/>
      <c r="WGP55" s="1097"/>
      <c r="WGQ55" s="1097"/>
      <c r="WGR55" s="1097"/>
      <c r="WGS55" s="1097"/>
      <c r="WGT55" s="1097"/>
      <c r="WGU55" s="1097"/>
      <c r="WGV55" s="1097"/>
      <c r="WGW55" s="1097"/>
      <c r="WGX55" s="1097"/>
      <c r="WGY55" s="1097"/>
      <c r="WGZ55" s="1097"/>
      <c r="WHA55" s="1097"/>
      <c r="WHB55" s="1097"/>
      <c r="WHC55" s="1097"/>
      <c r="WHD55" s="1097"/>
      <c r="WHE55" s="1097"/>
      <c r="WHF55" s="1097"/>
      <c r="WHG55" s="1097"/>
      <c r="WHH55" s="1097"/>
      <c r="WHI55" s="1097"/>
      <c r="WHJ55" s="1097"/>
      <c r="WHK55" s="1097"/>
      <c r="WHL55" s="1097"/>
      <c r="WHM55" s="1097"/>
      <c r="WHN55" s="1097"/>
      <c r="WHO55" s="1097"/>
      <c r="WHP55" s="1097"/>
      <c r="WHQ55" s="1097"/>
      <c r="WHR55" s="1097"/>
      <c r="WHS55" s="1097"/>
      <c r="WHT55" s="1097"/>
      <c r="WHU55" s="1097"/>
      <c r="WHV55" s="1097"/>
      <c r="WHW55" s="1097"/>
      <c r="WHX55" s="1097"/>
      <c r="WHY55" s="1097"/>
      <c r="WHZ55" s="1097"/>
      <c r="WIA55" s="1097"/>
      <c r="WIB55" s="1097"/>
      <c r="WIC55" s="1097"/>
      <c r="WID55" s="1097"/>
      <c r="WIE55" s="1097"/>
      <c r="WIF55" s="1097"/>
      <c r="WIG55" s="1097"/>
      <c r="WIH55" s="1097"/>
      <c r="WII55" s="1097"/>
      <c r="WIJ55" s="1097"/>
      <c r="WIK55" s="1097"/>
      <c r="WIL55" s="1097"/>
      <c r="WIM55" s="1097"/>
      <c r="WIN55" s="1097"/>
      <c r="WIO55" s="1097"/>
      <c r="WIP55" s="1097"/>
      <c r="WIQ55" s="1097"/>
      <c r="WIR55" s="1097"/>
      <c r="WIS55" s="1097"/>
      <c r="WIT55" s="1097"/>
      <c r="WIU55" s="1097"/>
      <c r="WIV55" s="1097"/>
      <c r="WIW55" s="1097"/>
      <c r="WIX55" s="1097"/>
      <c r="WIY55" s="1097"/>
      <c r="WIZ55" s="1097"/>
      <c r="WJA55" s="1097"/>
      <c r="WJB55" s="1097"/>
      <c r="WJC55" s="1097"/>
      <c r="WJD55" s="1097"/>
      <c r="WJE55" s="1097"/>
      <c r="WJF55" s="1097"/>
      <c r="WJG55" s="1097"/>
      <c r="WJH55" s="1097"/>
      <c r="WJI55" s="1097"/>
      <c r="WJJ55" s="1097"/>
      <c r="WJK55" s="1097"/>
      <c r="WJL55" s="1097"/>
      <c r="WJM55" s="1097"/>
      <c r="WJN55" s="1097"/>
      <c r="WJO55" s="1097"/>
      <c r="WJP55" s="1097"/>
      <c r="WJQ55" s="1097"/>
      <c r="WJR55" s="1097"/>
      <c r="WJS55" s="1097"/>
      <c r="WJT55" s="1097"/>
      <c r="WJU55" s="1097"/>
      <c r="WJV55" s="1097"/>
      <c r="WJW55" s="1097"/>
      <c r="WJX55" s="1097"/>
      <c r="WJY55" s="1097"/>
      <c r="WJZ55" s="1097"/>
      <c r="WKA55" s="1097"/>
      <c r="WKB55" s="1097"/>
      <c r="WKC55" s="1097"/>
      <c r="WKD55" s="1097"/>
      <c r="WKE55" s="1097"/>
      <c r="WKF55" s="1097"/>
      <c r="WKG55" s="1097"/>
      <c r="WKH55" s="1097"/>
      <c r="WKI55" s="1097"/>
      <c r="WKJ55" s="1097"/>
      <c r="WKK55" s="1097"/>
      <c r="WKL55" s="1097"/>
      <c r="WKM55" s="1097"/>
      <c r="WKN55" s="1097"/>
      <c r="WKO55" s="1097"/>
      <c r="WKP55" s="1097"/>
      <c r="WKQ55" s="1097"/>
      <c r="WKR55" s="1097"/>
      <c r="WKS55" s="1097"/>
      <c r="WKT55" s="1097"/>
      <c r="WKU55" s="1097"/>
      <c r="WKV55" s="1097"/>
      <c r="WKW55" s="1097"/>
      <c r="WKX55" s="1097"/>
      <c r="WKY55" s="1097"/>
      <c r="WKZ55" s="1097"/>
      <c r="WLA55" s="1097"/>
      <c r="WLB55" s="1097"/>
      <c r="WLC55" s="1097"/>
      <c r="WLD55" s="1097"/>
      <c r="WLE55" s="1097"/>
      <c r="WLF55" s="1097"/>
      <c r="WLG55" s="1097"/>
      <c r="WLH55" s="1097"/>
      <c r="WLI55" s="1097"/>
      <c r="WLJ55" s="1097"/>
      <c r="WLK55" s="1097"/>
      <c r="WLL55" s="1097"/>
      <c r="WLM55" s="1097"/>
      <c r="WLN55" s="1097"/>
      <c r="WLO55" s="1097"/>
      <c r="WLP55" s="1097"/>
      <c r="WLQ55" s="1097"/>
      <c r="WLR55" s="1097"/>
      <c r="WLS55" s="1097"/>
      <c r="WLT55" s="1097"/>
      <c r="WLU55" s="1097"/>
      <c r="WLV55" s="1097"/>
      <c r="WLW55" s="1097"/>
      <c r="WLX55" s="1097"/>
      <c r="WLY55" s="1097"/>
      <c r="WLZ55" s="1097"/>
      <c r="WMA55" s="1097"/>
      <c r="WMB55" s="1097"/>
      <c r="WMC55" s="1097"/>
      <c r="WMD55" s="1097"/>
      <c r="WME55" s="1097"/>
      <c r="WMF55" s="1097"/>
      <c r="WMG55" s="1097"/>
      <c r="WMH55" s="1097"/>
      <c r="WMI55" s="1097"/>
      <c r="WMJ55" s="1097"/>
      <c r="WMK55" s="1097"/>
      <c r="WML55" s="1097"/>
      <c r="WMM55" s="1097"/>
      <c r="WMN55" s="1097"/>
      <c r="WMO55" s="1097"/>
      <c r="WMP55" s="1097"/>
      <c r="WMQ55" s="1097"/>
      <c r="WMR55" s="1097"/>
      <c r="WMS55" s="1097"/>
      <c r="WMT55" s="1097"/>
      <c r="WMU55" s="1097"/>
      <c r="WMV55" s="1097"/>
      <c r="WMW55" s="1097"/>
      <c r="WMX55" s="1097"/>
      <c r="WMY55" s="1097"/>
      <c r="WMZ55" s="1097"/>
      <c r="WNA55" s="1097"/>
      <c r="WNB55" s="1097"/>
      <c r="WNC55" s="1097"/>
      <c r="WND55" s="1097"/>
      <c r="WNE55" s="1097"/>
      <c r="WNF55" s="1097"/>
      <c r="WNG55" s="1097"/>
      <c r="WNH55" s="1097"/>
      <c r="WNI55" s="1097"/>
      <c r="WNJ55" s="1097"/>
      <c r="WNK55" s="1097"/>
      <c r="WNL55" s="1097"/>
      <c r="WNM55" s="1097"/>
      <c r="WNN55" s="1097"/>
      <c r="WNO55" s="1097"/>
      <c r="WNP55" s="1097"/>
      <c r="WNQ55" s="1097"/>
      <c r="WNR55" s="1097"/>
      <c r="WNS55" s="1097"/>
      <c r="WNT55" s="1097"/>
      <c r="WNU55" s="1097"/>
      <c r="WNV55" s="1097"/>
      <c r="WNW55" s="1097"/>
      <c r="WNX55" s="1097"/>
      <c r="WNY55" s="1097"/>
      <c r="WNZ55" s="1097"/>
      <c r="WOA55" s="1097"/>
      <c r="WOB55" s="1097"/>
      <c r="WOC55" s="1097"/>
      <c r="WOD55" s="1097"/>
      <c r="WOE55" s="1097"/>
      <c r="WOF55" s="1097"/>
      <c r="WOG55" s="1097"/>
      <c r="WOH55" s="1097"/>
      <c r="WOI55" s="1097"/>
      <c r="WOJ55" s="1097"/>
      <c r="WOK55" s="1097"/>
      <c r="WOL55" s="1097"/>
      <c r="WOM55" s="1097"/>
      <c r="WON55" s="1097"/>
      <c r="WOO55" s="1097"/>
      <c r="WOP55" s="1097"/>
      <c r="WOQ55" s="1097"/>
      <c r="WOR55" s="1097"/>
      <c r="WOS55" s="1097"/>
      <c r="WOT55" s="1097"/>
      <c r="WOU55" s="1097"/>
      <c r="WOV55" s="1097"/>
      <c r="WOW55" s="1097"/>
      <c r="WOX55" s="1097"/>
      <c r="WOY55" s="1097"/>
      <c r="WOZ55" s="1097"/>
      <c r="WPA55" s="1097"/>
      <c r="WPB55" s="1097"/>
      <c r="WPC55" s="1097"/>
      <c r="WPD55" s="1097"/>
      <c r="WPE55" s="1097"/>
      <c r="WPF55" s="1097"/>
      <c r="WPG55" s="1097"/>
      <c r="WPH55" s="1097"/>
      <c r="WPI55" s="1097"/>
      <c r="WPJ55" s="1097"/>
      <c r="WPK55" s="1097"/>
      <c r="WPL55" s="1097"/>
      <c r="WPM55" s="1097"/>
      <c r="WPN55" s="1097"/>
      <c r="WPO55" s="1097"/>
      <c r="WPP55" s="1097"/>
      <c r="WPQ55" s="1097"/>
      <c r="WPR55" s="1097"/>
      <c r="WPS55" s="1097"/>
      <c r="WPT55" s="1097"/>
      <c r="WPU55" s="1097"/>
      <c r="WPV55" s="1097"/>
      <c r="WPW55" s="1097"/>
      <c r="WPX55" s="1097"/>
      <c r="WPY55" s="1097"/>
      <c r="WPZ55" s="1097"/>
      <c r="WQA55" s="1097"/>
      <c r="WQB55" s="1097"/>
      <c r="WQC55" s="1097"/>
      <c r="WQD55" s="1097"/>
      <c r="WQE55" s="1097"/>
      <c r="WQF55" s="1097"/>
      <c r="WQG55" s="1097"/>
      <c r="WQH55" s="1097"/>
      <c r="WQI55" s="1097"/>
      <c r="WQJ55" s="1097"/>
      <c r="WQK55" s="1097"/>
      <c r="WQL55" s="1097"/>
      <c r="WQM55" s="1097"/>
      <c r="WQN55" s="1097"/>
      <c r="WQO55" s="1097"/>
      <c r="WQP55" s="1097"/>
      <c r="WQQ55" s="1097"/>
      <c r="WQR55" s="1097"/>
      <c r="WQS55" s="1097"/>
      <c r="WQT55" s="1097"/>
      <c r="WQU55" s="1097"/>
      <c r="WQV55" s="1097"/>
      <c r="WQW55" s="1097"/>
      <c r="WQX55" s="1097"/>
      <c r="WQY55" s="1097"/>
      <c r="WQZ55" s="1097"/>
      <c r="WRA55" s="1097"/>
      <c r="WRB55" s="1097"/>
      <c r="WRC55" s="1097"/>
      <c r="WRD55" s="1097"/>
      <c r="WRE55" s="1097"/>
      <c r="WRF55" s="1097"/>
      <c r="WRG55" s="1097"/>
      <c r="WRH55" s="1097"/>
      <c r="WRI55" s="1097"/>
      <c r="WRJ55" s="1097"/>
      <c r="WRK55" s="1097"/>
      <c r="WRL55" s="1097"/>
      <c r="WRM55" s="1097"/>
      <c r="WRN55" s="1097"/>
      <c r="WRO55" s="1097"/>
      <c r="WRP55" s="1097"/>
      <c r="WRQ55" s="1097"/>
      <c r="WRR55" s="1097"/>
      <c r="WRS55" s="1097"/>
      <c r="WRT55" s="1097"/>
      <c r="WRU55" s="1097"/>
      <c r="WRV55" s="1097"/>
      <c r="WRW55" s="1097"/>
      <c r="WRX55" s="1097"/>
      <c r="WRY55" s="1097"/>
      <c r="WRZ55" s="1097"/>
      <c r="WSA55" s="1097"/>
      <c r="WSB55" s="1097"/>
      <c r="WSC55" s="1097"/>
      <c r="WSD55" s="1097"/>
      <c r="WSE55" s="1097"/>
      <c r="WSF55" s="1097"/>
      <c r="WSG55" s="1097"/>
      <c r="WSH55" s="1097"/>
      <c r="WSI55" s="1097"/>
      <c r="WSJ55" s="1097"/>
      <c r="WSK55" s="1097"/>
      <c r="WSL55" s="1097"/>
      <c r="WSM55" s="1097"/>
      <c r="WSN55" s="1097"/>
      <c r="WSO55" s="1097"/>
      <c r="WSP55" s="1097"/>
      <c r="WSQ55" s="1097"/>
      <c r="WSR55" s="1097"/>
      <c r="WSS55" s="1097"/>
      <c r="WST55" s="1097"/>
      <c r="WSU55" s="1097"/>
      <c r="WSV55" s="1097"/>
      <c r="WSW55" s="1097"/>
      <c r="WSX55" s="1097"/>
      <c r="WSY55" s="1097"/>
      <c r="WSZ55" s="1097"/>
      <c r="WTA55" s="1097"/>
      <c r="WTB55" s="1097"/>
      <c r="WTC55" s="1097"/>
      <c r="WTD55" s="1097"/>
      <c r="WTE55" s="1097"/>
      <c r="WTF55" s="1097"/>
      <c r="WTG55" s="1097"/>
      <c r="WTH55" s="1097"/>
      <c r="WTI55" s="1097"/>
      <c r="WTJ55" s="1097"/>
      <c r="WTK55" s="1097"/>
      <c r="WTL55" s="1097"/>
      <c r="WTM55" s="1097"/>
      <c r="WTN55" s="1097"/>
      <c r="WTO55" s="1097"/>
      <c r="WTP55" s="1097"/>
      <c r="WTQ55" s="1097"/>
      <c r="WTR55" s="1097"/>
      <c r="WTS55" s="1097"/>
      <c r="WTT55" s="1097"/>
      <c r="WTU55" s="1097"/>
      <c r="WTV55" s="1097"/>
      <c r="WTW55" s="1097"/>
      <c r="WTX55" s="1097"/>
      <c r="WTY55" s="1097"/>
      <c r="WTZ55" s="1097"/>
      <c r="WUA55" s="1097"/>
      <c r="WUB55" s="1097"/>
      <c r="WUC55" s="1097"/>
      <c r="WUD55" s="1097"/>
      <c r="WUE55" s="1097"/>
      <c r="WUF55" s="1097"/>
      <c r="WUG55" s="1097"/>
      <c r="WUH55" s="1097"/>
      <c r="WUI55" s="1097"/>
      <c r="WUJ55" s="1097"/>
      <c r="WUK55" s="1097"/>
      <c r="WUL55" s="1097"/>
      <c r="WUM55" s="1097"/>
      <c r="WUN55" s="1097"/>
      <c r="WUO55" s="1097"/>
      <c r="WUP55" s="1097"/>
      <c r="WUQ55" s="1097"/>
      <c r="WUR55" s="1097"/>
      <c r="WUS55" s="1097"/>
      <c r="WUT55" s="1097"/>
      <c r="WUU55" s="1097"/>
      <c r="WUV55" s="1097"/>
      <c r="WUW55" s="1097"/>
      <c r="WUX55" s="1097"/>
      <c r="WUY55" s="1097"/>
      <c r="WUZ55" s="1097"/>
      <c r="WVA55" s="1097"/>
      <c r="WVB55" s="1097"/>
      <c r="WVC55" s="1097"/>
      <c r="WVD55" s="1097"/>
      <c r="WVE55" s="1097"/>
      <c r="WVF55" s="1097"/>
      <c r="WVG55" s="1097"/>
      <c r="WVH55" s="1097"/>
      <c r="WVI55" s="1097"/>
      <c r="WVJ55" s="1097"/>
      <c r="WVK55" s="1097"/>
      <c r="WVL55" s="1097"/>
      <c r="WVM55" s="1097"/>
      <c r="WVN55" s="1097"/>
      <c r="WVO55" s="1097"/>
      <c r="WVP55" s="1097"/>
      <c r="WVQ55" s="1097"/>
      <c r="WVR55" s="1097"/>
      <c r="WVS55" s="1097"/>
      <c r="WVT55" s="1097"/>
      <c r="WVU55" s="1097"/>
      <c r="WVV55" s="1097"/>
      <c r="WVW55" s="1097"/>
      <c r="WVX55" s="1097"/>
      <c r="WVY55" s="1097"/>
      <c r="WVZ55" s="1097"/>
      <c r="WWA55" s="1097"/>
      <c r="WWB55" s="1097"/>
      <c r="WWC55" s="1097"/>
      <c r="WWD55" s="1097"/>
      <c r="WWE55" s="1097"/>
      <c r="WWF55" s="1097"/>
      <c r="WWG55" s="1097"/>
      <c r="WWH55" s="1097"/>
      <c r="WWI55" s="1097"/>
      <c r="WWJ55" s="1097"/>
      <c r="WWK55" s="1097"/>
      <c r="WWL55" s="1097"/>
      <c r="WWM55" s="1097"/>
      <c r="WWN55" s="1097"/>
      <c r="WWO55" s="1097"/>
      <c r="WWP55" s="1097"/>
      <c r="WWQ55" s="1097"/>
      <c r="WWR55" s="1097"/>
      <c r="WWS55" s="1097"/>
      <c r="WWT55" s="1097"/>
      <c r="WWU55" s="1097"/>
      <c r="WWV55" s="1097"/>
      <c r="WWW55" s="1097"/>
      <c r="WWX55" s="1097"/>
      <c r="WWY55" s="1097"/>
      <c r="WWZ55" s="1097"/>
      <c r="WXA55" s="1097"/>
      <c r="WXB55" s="1097"/>
      <c r="WXC55" s="1097"/>
      <c r="WXD55" s="1097"/>
      <c r="WXE55" s="1097"/>
      <c r="WXF55" s="1097"/>
      <c r="WXG55" s="1097"/>
      <c r="WXH55" s="1097"/>
      <c r="WXI55" s="1097"/>
      <c r="WXJ55" s="1097"/>
      <c r="WXK55" s="1097"/>
      <c r="WXL55" s="1097"/>
      <c r="WXM55" s="1097"/>
      <c r="WXN55" s="1097"/>
      <c r="WXO55" s="1097"/>
      <c r="WXP55" s="1097"/>
      <c r="WXQ55" s="1097"/>
      <c r="WXR55" s="1097"/>
      <c r="WXS55" s="1097"/>
      <c r="WXT55" s="1097"/>
      <c r="WXU55" s="1097"/>
      <c r="WXV55" s="1097"/>
      <c r="WXW55" s="1097"/>
      <c r="WXX55" s="1097"/>
      <c r="WXY55" s="1097"/>
      <c r="WXZ55" s="1097"/>
      <c r="WYA55" s="1097"/>
      <c r="WYB55" s="1097"/>
      <c r="WYC55" s="1097"/>
      <c r="WYD55" s="1097"/>
      <c r="WYE55" s="1097"/>
      <c r="WYF55" s="1097"/>
      <c r="WYG55" s="1097"/>
      <c r="WYH55" s="1097"/>
      <c r="WYI55" s="1097"/>
      <c r="WYJ55" s="1097"/>
      <c r="WYK55" s="1097"/>
      <c r="WYL55" s="1097"/>
      <c r="WYM55" s="1097"/>
      <c r="WYN55" s="1097"/>
      <c r="WYO55" s="1097"/>
      <c r="WYP55" s="1097"/>
      <c r="WYQ55" s="1097"/>
      <c r="WYR55" s="1097"/>
      <c r="WYS55" s="1097"/>
      <c r="WYT55" s="1097"/>
      <c r="WYU55" s="1097"/>
      <c r="WYV55" s="1097"/>
      <c r="WYW55" s="1097"/>
      <c r="WYX55" s="1097"/>
      <c r="WYY55" s="1097"/>
      <c r="WYZ55" s="1097"/>
      <c r="WZA55" s="1097"/>
      <c r="WZB55" s="1097"/>
      <c r="WZC55" s="1097"/>
      <c r="WZD55" s="1097"/>
      <c r="WZE55" s="1097"/>
      <c r="WZF55" s="1097"/>
      <c r="WZG55" s="1097"/>
      <c r="WZH55" s="1097"/>
      <c r="WZI55" s="1097"/>
      <c r="WZJ55" s="1097"/>
      <c r="WZK55" s="1097"/>
      <c r="WZL55" s="1097"/>
      <c r="WZM55" s="1097"/>
      <c r="WZN55" s="1097"/>
      <c r="WZO55" s="1097"/>
      <c r="WZP55" s="1097"/>
      <c r="WZQ55" s="1097"/>
      <c r="WZR55" s="1097"/>
      <c r="WZS55" s="1097"/>
      <c r="WZT55" s="1097"/>
      <c r="WZU55" s="1097"/>
      <c r="WZV55" s="1097"/>
      <c r="WZW55" s="1097"/>
      <c r="WZX55" s="1097"/>
      <c r="WZY55" s="1097"/>
      <c r="WZZ55" s="1097"/>
      <c r="XAA55" s="1097"/>
      <c r="XAB55" s="1097"/>
      <c r="XAC55" s="1097"/>
      <c r="XAD55" s="1097"/>
      <c r="XAE55" s="1097"/>
      <c r="XAF55" s="1097"/>
      <c r="XAG55" s="1097"/>
      <c r="XAH55" s="1097"/>
      <c r="XAI55" s="1097"/>
      <c r="XAJ55" s="1097"/>
      <c r="XAK55" s="1097"/>
      <c r="XAL55" s="1097"/>
      <c r="XAM55" s="1097"/>
      <c r="XAN55" s="1097"/>
      <c r="XAO55" s="1097"/>
      <c r="XAP55" s="1097"/>
      <c r="XAQ55" s="1097"/>
      <c r="XAR55" s="1097"/>
      <c r="XAS55" s="1097"/>
      <c r="XAT55" s="1097"/>
      <c r="XAU55" s="1097"/>
      <c r="XAV55" s="1097"/>
      <c r="XAW55" s="1097"/>
      <c r="XAX55" s="1097"/>
      <c r="XAY55" s="1097"/>
      <c r="XAZ55" s="1097"/>
      <c r="XBA55" s="1097"/>
      <c r="XBB55" s="1097"/>
      <c r="XBC55" s="1097"/>
      <c r="XBD55" s="1097"/>
      <c r="XBE55" s="1097"/>
      <c r="XBF55" s="1097"/>
      <c r="XBG55" s="1097"/>
      <c r="XBH55" s="1097"/>
      <c r="XBI55" s="1097"/>
      <c r="XBJ55" s="1097"/>
      <c r="XBK55" s="1097"/>
      <c r="XBL55" s="1097"/>
      <c r="XBM55" s="1097"/>
      <c r="XBN55" s="1097"/>
      <c r="XBO55" s="1097"/>
      <c r="XBP55" s="1097"/>
      <c r="XBQ55" s="1097"/>
      <c r="XBR55" s="1097"/>
      <c r="XBS55" s="1097"/>
      <c r="XBT55" s="1097"/>
      <c r="XBU55" s="1097"/>
      <c r="XBV55" s="1097"/>
      <c r="XBW55" s="1097"/>
      <c r="XBX55" s="1097"/>
      <c r="XBY55" s="1097"/>
      <c r="XBZ55" s="1097"/>
      <c r="XCA55" s="1097"/>
      <c r="XCB55" s="1097"/>
      <c r="XCC55" s="1097"/>
      <c r="XCD55" s="1097"/>
      <c r="XCE55" s="1097"/>
      <c r="XCF55" s="1097"/>
      <c r="XCG55" s="1097"/>
      <c r="XCH55" s="1097"/>
      <c r="XCI55" s="1097"/>
      <c r="XCJ55" s="1097"/>
      <c r="XCK55" s="1097"/>
      <c r="XCL55" s="1097"/>
      <c r="XCM55" s="1097"/>
      <c r="XCN55" s="1097"/>
      <c r="XCO55" s="1097"/>
      <c r="XCP55" s="1097"/>
      <c r="XCQ55" s="1097"/>
      <c r="XCR55" s="1097"/>
      <c r="XCS55" s="1097"/>
      <c r="XCT55" s="1097"/>
      <c r="XCU55" s="1097"/>
      <c r="XCV55" s="1097"/>
      <c r="XCW55" s="1097"/>
      <c r="XCX55" s="1097"/>
      <c r="XCY55" s="1097"/>
      <c r="XCZ55" s="1097"/>
      <c r="XDA55" s="1097"/>
      <c r="XDB55" s="1097"/>
      <c r="XDC55" s="1097"/>
      <c r="XDD55" s="1097"/>
      <c r="XDE55" s="1097"/>
      <c r="XDF55" s="1097"/>
      <c r="XDG55" s="1097"/>
      <c r="XDH55" s="1097"/>
      <c r="XDI55" s="1097"/>
      <c r="XDJ55" s="1097"/>
      <c r="XDK55" s="1097"/>
      <c r="XDL55" s="1097"/>
      <c r="XDM55" s="1097"/>
      <c r="XDN55" s="1097"/>
      <c r="XDO55" s="1097"/>
      <c r="XDP55" s="1097"/>
      <c r="XDQ55" s="1097"/>
      <c r="XDR55" s="1097"/>
      <c r="XDS55" s="1097"/>
      <c r="XDT55" s="1097"/>
      <c r="XDU55" s="1097"/>
      <c r="XDV55" s="1097"/>
      <c r="XDW55" s="1097"/>
      <c r="XDX55" s="1097"/>
      <c r="XDY55" s="1097"/>
      <c r="XDZ55" s="1097"/>
      <c r="XEA55" s="1097"/>
      <c r="XEB55" s="1097"/>
      <c r="XEC55" s="1097"/>
      <c r="XED55" s="1097"/>
      <c r="XEE55" s="1097"/>
      <c r="XEF55" s="1097"/>
      <c r="XEG55" s="1097"/>
      <c r="XEH55" s="1097"/>
      <c r="XEI55" s="1097"/>
      <c r="XEJ55" s="1097"/>
      <c r="XEK55" s="1097"/>
      <c r="XEL55" s="1097"/>
      <c r="XEM55" s="1097"/>
      <c r="XEN55" s="1097"/>
      <c r="XEO55" s="1097"/>
      <c r="XEP55" s="1097"/>
      <c r="XEQ55" s="1097"/>
      <c r="XER55" s="1097"/>
      <c r="XES55" s="1097"/>
      <c r="XET55" s="1097"/>
      <c r="XEU55" s="1097"/>
      <c r="XEV55" s="1097"/>
      <c r="XEW55" s="1097"/>
      <c r="XEX55" s="1097"/>
      <c r="XEY55" s="1097"/>
      <c r="XEZ55" s="1097"/>
      <c r="XFA55" s="1097"/>
    </row>
    <row r="56" spans="1:1021 1031:2041 2051:3071 3081:4091 4101:5111 5121:6141 6151:7161 7171:8191 8201:9211 9221:10231 10241:11261 11271:12281 12291:13311 13321:14331 14341:15351 15361:16381" s="29" customFormat="1" ht="21" customHeight="1">
      <c r="A56" s="1119" t="s">
        <v>505</v>
      </c>
      <c r="B56" s="706">
        <v>157.17621555456685</v>
      </c>
      <c r="C56" s="783">
        <v>86.410004530224825</v>
      </c>
      <c r="D56" s="783">
        <v>131.56983646978406</v>
      </c>
      <c r="E56" s="783">
        <v>385.58435496275445</v>
      </c>
      <c r="F56" s="783">
        <v>2.121628031756785</v>
      </c>
      <c r="G56" s="783">
        <v>81.392765801920604</v>
      </c>
      <c r="H56" s="783">
        <v>29.552259993914415</v>
      </c>
      <c r="I56" s="783">
        <v>68.851283192212492</v>
      </c>
      <c r="J56" s="783">
        <v>32.179828343464457</v>
      </c>
      <c r="K56" s="1097"/>
      <c r="L56" s="1454"/>
      <c r="M56" s="1452"/>
      <c r="N56" s="1452"/>
      <c r="O56" s="1452"/>
      <c r="P56" s="1455"/>
      <c r="Q56" s="1097"/>
      <c r="R56" s="1097"/>
      <c r="S56" s="1097"/>
      <c r="T56" s="1097"/>
      <c r="U56" s="1097"/>
      <c r="V56" s="1097"/>
      <c r="W56" s="1097"/>
      <c r="X56" s="1097"/>
      <c r="Y56" s="1097"/>
      <c r="Z56" s="1097"/>
      <c r="AA56" s="1097"/>
      <c r="AB56" s="1097"/>
      <c r="AC56" s="1097"/>
      <c r="AD56" s="1097"/>
      <c r="AE56" s="1097"/>
      <c r="AF56" s="1097"/>
      <c r="AG56" s="1097"/>
      <c r="AH56" s="1097"/>
      <c r="AI56" s="1097"/>
      <c r="AJ56" s="1097"/>
      <c r="AK56" s="1097"/>
      <c r="AL56" s="1097"/>
      <c r="AM56" s="1097"/>
      <c r="AN56" s="1097"/>
      <c r="AO56" s="1097"/>
      <c r="AP56" s="1097"/>
      <c r="AQ56" s="1097"/>
      <c r="AR56" s="1097"/>
      <c r="AS56" s="1097"/>
      <c r="AT56" s="1097"/>
      <c r="AU56" s="1097"/>
      <c r="AV56" s="1097"/>
      <c r="AW56" s="1097"/>
      <c r="AX56" s="1097"/>
      <c r="AY56" s="1097"/>
      <c r="AZ56" s="1097"/>
      <c r="BA56" s="1097"/>
      <c r="BB56" s="1097"/>
      <c r="BC56" s="1097"/>
      <c r="BD56" s="1097"/>
      <c r="BE56" s="1097"/>
      <c r="BF56" s="1097"/>
      <c r="BG56" s="1097"/>
      <c r="BH56" s="1097"/>
      <c r="BI56" s="1097"/>
      <c r="BJ56" s="1097"/>
      <c r="BK56" s="1097"/>
      <c r="BL56" s="1097"/>
      <c r="BM56" s="1097"/>
      <c r="BN56" s="1097"/>
      <c r="BO56" s="1097"/>
      <c r="BP56" s="1097"/>
      <c r="BQ56" s="1097"/>
      <c r="BR56" s="1097"/>
      <c r="BS56" s="1097"/>
      <c r="BT56" s="1097"/>
      <c r="BU56" s="1097"/>
      <c r="BV56" s="1097"/>
      <c r="BW56" s="1097"/>
      <c r="BX56" s="1097"/>
      <c r="BY56" s="1097"/>
      <c r="BZ56" s="1097"/>
      <c r="CA56" s="1097"/>
      <c r="CB56" s="1097"/>
      <c r="CC56" s="1097"/>
      <c r="CD56" s="1097"/>
      <c r="CE56" s="1097"/>
      <c r="CF56" s="1097"/>
      <c r="CG56" s="1097"/>
      <c r="CH56" s="1097"/>
      <c r="CI56" s="1097"/>
      <c r="CJ56" s="1097"/>
      <c r="CK56" s="1097"/>
      <c r="CL56" s="1097"/>
      <c r="CM56" s="1097"/>
      <c r="CN56" s="1097"/>
      <c r="CO56" s="1097"/>
      <c r="CP56" s="1097"/>
      <c r="CQ56" s="1097"/>
      <c r="CR56" s="1097"/>
      <c r="CS56" s="1097"/>
      <c r="CT56" s="1097"/>
      <c r="CU56" s="1097"/>
      <c r="CV56" s="1097"/>
      <c r="CW56" s="1097"/>
      <c r="CX56" s="1097"/>
      <c r="CY56" s="1097"/>
      <c r="CZ56" s="1097"/>
      <c r="DA56" s="1097"/>
      <c r="DB56" s="1097"/>
      <c r="DC56" s="1097"/>
      <c r="DD56" s="1097"/>
      <c r="DE56" s="1097"/>
      <c r="DF56" s="1097"/>
      <c r="DG56" s="1097"/>
      <c r="DH56" s="1097"/>
      <c r="DI56" s="1097"/>
      <c r="DJ56" s="1097"/>
      <c r="DK56" s="1097"/>
      <c r="DL56" s="1097"/>
      <c r="DM56" s="1097"/>
      <c r="DN56" s="1097"/>
      <c r="DO56" s="1097"/>
      <c r="DP56" s="1097"/>
      <c r="DQ56" s="1097"/>
      <c r="DR56" s="1097"/>
      <c r="DS56" s="1097"/>
      <c r="DT56" s="1097"/>
      <c r="DU56" s="1097"/>
      <c r="DV56" s="1097"/>
      <c r="DW56" s="1097"/>
      <c r="DX56" s="1097"/>
      <c r="DY56" s="1097"/>
      <c r="DZ56" s="1097"/>
      <c r="EA56" s="1097"/>
      <c r="EB56" s="1097"/>
      <c r="EC56" s="1097"/>
      <c r="ED56" s="1097"/>
      <c r="EE56" s="1097"/>
      <c r="EF56" s="1097"/>
      <c r="EG56" s="1097"/>
      <c r="EH56" s="1097"/>
      <c r="EI56" s="1097"/>
      <c r="EJ56" s="1097"/>
      <c r="EK56" s="1097"/>
      <c r="EL56" s="1097"/>
      <c r="EM56" s="1097"/>
      <c r="EN56" s="1097"/>
      <c r="EO56" s="1097"/>
      <c r="EP56" s="1097"/>
      <c r="EQ56" s="1097"/>
      <c r="ER56" s="1097"/>
      <c r="ES56" s="1097"/>
      <c r="ET56" s="1097"/>
      <c r="EU56" s="1097"/>
      <c r="EV56" s="1097"/>
      <c r="EW56" s="1097"/>
      <c r="EX56" s="1097"/>
      <c r="EY56" s="1097"/>
      <c r="EZ56" s="1097"/>
      <c r="FA56" s="1097"/>
      <c r="FB56" s="1097"/>
      <c r="FC56" s="1097"/>
      <c r="FD56" s="1097"/>
      <c r="FE56" s="1097"/>
      <c r="FF56" s="1097"/>
      <c r="FG56" s="1097"/>
      <c r="FH56" s="1097"/>
      <c r="FI56" s="1097"/>
      <c r="FJ56" s="1097"/>
      <c r="FK56" s="1097"/>
      <c r="FL56" s="1097"/>
      <c r="FM56" s="1097"/>
      <c r="FN56" s="1097"/>
      <c r="FO56" s="1097"/>
      <c r="FP56" s="1097"/>
      <c r="FQ56" s="1097"/>
      <c r="FR56" s="1097"/>
      <c r="FS56" s="1097"/>
      <c r="FT56" s="1097"/>
      <c r="FU56" s="1097"/>
      <c r="FV56" s="1097"/>
      <c r="FW56" s="1097"/>
      <c r="FX56" s="1097"/>
      <c r="FY56" s="1097"/>
      <c r="FZ56" s="1097"/>
      <c r="GA56" s="1097"/>
      <c r="GB56" s="1097"/>
      <c r="GC56" s="1097"/>
      <c r="GD56" s="1097"/>
      <c r="GE56" s="1097"/>
      <c r="GF56" s="1097"/>
      <c r="GG56" s="1097"/>
      <c r="GH56" s="1097"/>
      <c r="GI56" s="1097"/>
      <c r="GJ56" s="1097"/>
      <c r="GK56" s="1097"/>
      <c r="GL56" s="1097"/>
      <c r="GM56" s="1097"/>
      <c r="GN56" s="1097"/>
      <c r="GO56" s="1097"/>
      <c r="GP56" s="1097"/>
      <c r="GQ56" s="1097"/>
      <c r="GR56" s="1097"/>
      <c r="GS56" s="1097"/>
      <c r="GT56" s="1097"/>
      <c r="GU56" s="1097"/>
      <c r="GV56" s="1097"/>
      <c r="GW56" s="1097"/>
      <c r="GX56" s="1097"/>
      <c r="GY56" s="1097"/>
      <c r="GZ56" s="1097"/>
      <c r="HA56" s="1097"/>
      <c r="HB56" s="1097"/>
      <c r="HC56" s="1097"/>
      <c r="HD56" s="1097"/>
      <c r="HE56" s="1097"/>
      <c r="HF56" s="1097"/>
      <c r="HG56" s="1097"/>
      <c r="HH56" s="1097"/>
      <c r="HI56" s="1097"/>
      <c r="HJ56" s="1097"/>
      <c r="HK56" s="1097"/>
      <c r="HL56" s="1097"/>
      <c r="HM56" s="1097"/>
      <c r="HN56" s="1097"/>
      <c r="HO56" s="1097"/>
      <c r="HP56" s="1097"/>
      <c r="HQ56" s="1097"/>
      <c r="HR56" s="1097"/>
      <c r="HS56" s="1097"/>
      <c r="HT56" s="1097"/>
      <c r="HU56" s="1097"/>
      <c r="HV56" s="1097"/>
      <c r="HW56" s="1097"/>
      <c r="HX56" s="1097"/>
      <c r="HY56" s="1097"/>
      <c r="HZ56" s="1097"/>
      <c r="IA56" s="1097"/>
      <c r="IB56" s="1097"/>
      <c r="IC56" s="1097"/>
      <c r="ID56" s="1097"/>
      <c r="IE56" s="1097"/>
      <c r="IF56" s="1097"/>
      <c r="IG56" s="1097"/>
      <c r="IH56" s="1097"/>
      <c r="II56" s="1097"/>
      <c r="IJ56" s="1097"/>
      <c r="IK56" s="1097"/>
      <c r="IL56" s="1097"/>
      <c r="IM56" s="1097"/>
      <c r="IN56" s="1097"/>
      <c r="IO56" s="1097"/>
      <c r="IP56" s="1097"/>
      <c r="IQ56" s="1097"/>
      <c r="IR56" s="1097"/>
      <c r="IS56" s="1097"/>
      <c r="IT56" s="1097"/>
      <c r="IU56" s="1097"/>
      <c r="IV56" s="1097"/>
      <c r="IW56" s="1097"/>
      <c r="IX56" s="1097"/>
      <c r="IY56" s="1097"/>
      <c r="IZ56" s="1097"/>
      <c r="JA56" s="1097"/>
      <c r="JB56" s="1097"/>
      <c r="JC56" s="1097"/>
      <c r="JD56" s="1097"/>
      <c r="JE56" s="1097"/>
      <c r="JF56" s="1097"/>
      <c r="JG56" s="1097"/>
      <c r="JH56" s="1097"/>
      <c r="JI56" s="1097"/>
      <c r="JJ56" s="1097"/>
      <c r="JK56" s="1097"/>
      <c r="JL56" s="1097"/>
      <c r="JM56" s="1097"/>
      <c r="JN56" s="1097"/>
      <c r="JO56" s="1097"/>
      <c r="JP56" s="1097"/>
      <c r="JQ56" s="1097"/>
      <c r="JR56" s="1097"/>
      <c r="JS56" s="1097"/>
      <c r="JT56" s="1097"/>
      <c r="JU56" s="1097"/>
      <c r="JV56" s="1097"/>
      <c r="JW56" s="1097"/>
      <c r="JX56" s="1097"/>
      <c r="JY56" s="1097"/>
      <c r="JZ56" s="1097"/>
      <c r="KA56" s="1097"/>
      <c r="KB56" s="1097"/>
      <c r="KC56" s="1097"/>
      <c r="KD56" s="1097"/>
      <c r="KE56" s="1097"/>
      <c r="KF56" s="1097"/>
      <c r="KG56" s="1097"/>
      <c r="KH56" s="1097"/>
      <c r="KI56" s="1097"/>
      <c r="KJ56" s="1097"/>
      <c r="KK56" s="1097"/>
      <c r="KL56" s="1097"/>
      <c r="KM56" s="1097"/>
      <c r="KN56" s="1097"/>
      <c r="KO56" s="1097"/>
      <c r="KP56" s="1097"/>
      <c r="KQ56" s="1097"/>
      <c r="KR56" s="1097"/>
      <c r="KS56" s="1097"/>
      <c r="KT56" s="1097"/>
      <c r="KU56" s="1097"/>
      <c r="KV56" s="1097"/>
      <c r="KW56" s="1097"/>
      <c r="KX56" s="1097"/>
      <c r="KY56" s="1097"/>
      <c r="KZ56" s="1097"/>
      <c r="LA56" s="1097"/>
      <c r="LB56" s="1097"/>
      <c r="LC56" s="1097"/>
      <c r="LD56" s="1097"/>
      <c r="LE56" s="1097"/>
      <c r="LF56" s="1097"/>
      <c r="LG56" s="1097"/>
      <c r="LH56" s="1097"/>
      <c r="LI56" s="1097"/>
      <c r="LJ56" s="1097"/>
      <c r="LK56" s="1097"/>
      <c r="LL56" s="1097"/>
      <c r="LM56" s="1097"/>
      <c r="LN56" s="1097"/>
      <c r="LO56" s="1097"/>
      <c r="LP56" s="1097"/>
      <c r="LQ56" s="1097"/>
      <c r="LR56" s="1097"/>
      <c r="LS56" s="1097"/>
      <c r="LT56" s="1097"/>
      <c r="LU56" s="1097"/>
      <c r="LV56" s="1097"/>
      <c r="LW56" s="1097"/>
      <c r="LX56" s="1097"/>
      <c r="LY56" s="1097"/>
      <c r="LZ56" s="1097"/>
      <c r="MA56" s="1097"/>
      <c r="MB56" s="1097"/>
      <c r="MC56" s="1097"/>
      <c r="MD56" s="1097"/>
      <c r="ME56" s="1097"/>
      <c r="MF56" s="1097"/>
      <c r="MG56" s="1097"/>
      <c r="MH56" s="1097"/>
      <c r="MI56" s="1097"/>
      <c r="MJ56" s="1097"/>
      <c r="MK56" s="1097"/>
      <c r="ML56" s="1097"/>
      <c r="MM56" s="1097"/>
      <c r="MN56" s="1097"/>
      <c r="MO56" s="1097"/>
      <c r="MP56" s="1097"/>
      <c r="MQ56" s="1097"/>
      <c r="MR56" s="1097"/>
      <c r="MS56" s="1097"/>
      <c r="MT56" s="1097"/>
      <c r="MU56" s="1097"/>
      <c r="MV56" s="1097"/>
      <c r="MW56" s="1097"/>
      <c r="MX56" s="1097"/>
      <c r="MY56" s="1097"/>
      <c r="MZ56" s="1097"/>
      <c r="NA56" s="1097"/>
      <c r="NB56" s="1097"/>
      <c r="NC56" s="1097"/>
      <c r="ND56" s="1097"/>
      <c r="NE56" s="1097"/>
      <c r="NF56" s="1097"/>
      <c r="NG56" s="1097"/>
      <c r="NH56" s="1097"/>
      <c r="NI56" s="1097"/>
      <c r="NJ56" s="1097"/>
      <c r="NK56" s="1097"/>
      <c r="NL56" s="1097"/>
      <c r="NM56" s="1097"/>
      <c r="NN56" s="1097"/>
      <c r="NO56" s="1097"/>
      <c r="NP56" s="1097"/>
      <c r="NQ56" s="1097"/>
      <c r="NR56" s="1097"/>
      <c r="NS56" s="1097"/>
      <c r="NT56" s="1097"/>
      <c r="NU56" s="1097"/>
      <c r="NV56" s="1097"/>
      <c r="NW56" s="1097"/>
      <c r="NX56" s="1097"/>
      <c r="NY56" s="1097"/>
      <c r="NZ56" s="1097"/>
      <c r="OA56" s="1097"/>
      <c r="OB56" s="1097"/>
      <c r="OC56" s="1097"/>
      <c r="OD56" s="1097"/>
      <c r="OE56" s="1097"/>
      <c r="OF56" s="1097"/>
      <c r="OG56" s="1097"/>
      <c r="OH56" s="1097"/>
      <c r="OI56" s="1097"/>
      <c r="OJ56" s="1097"/>
      <c r="OK56" s="1097"/>
      <c r="OL56" s="1097"/>
      <c r="OM56" s="1097"/>
      <c r="ON56" s="1097"/>
      <c r="OO56" s="1097"/>
      <c r="OP56" s="1097"/>
      <c r="OQ56" s="1097"/>
      <c r="OR56" s="1097"/>
      <c r="OS56" s="1097"/>
      <c r="OT56" s="1097"/>
      <c r="OU56" s="1097"/>
      <c r="OV56" s="1097"/>
      <c r="OW56" s="1097"/>
      <c r="OX56" s="1097"/>
      <c r="OY56" s="1097"/>
      <c r="OZ56" s="1097"/>
      <c r="PA56" s="1097"/>
      <c r="PB56" s="1097"/>
      <c r="PC56" s="1097"/>
      <c r="PD56" s="1097"/>
      <c r="PE56" s="1097"/>
      <c r="PF56" s="1097"/>
      <c r="PG56" s="1097"/>
      <c r="PH56" s="1097"/>
      <c r="PI56" s="1097"/>
      <c r="PJ56" s="1097"/>
      <c r="PK56" s="1097"/>
      <c r="PL56" s="1097"/>
      <c r="PM56" s="1097"/>
      <c r="PN56" s="1097"/>
      <c r="PO56" s="1097"/>
      <c r="PP56" s="1097"/>
      <c r="PQ56" s="1097"/>
      <c r="PR56" s="1097"/>
      <c r="PS56" s="1097"/>
      <c r="PT56" s="1097"/>
      <c r="PU56" s="1097"/>
      <c r="PV56" s="1097"/>
      <c r="PW56" s="1097"/>
      <c r="PX56" s="1097"/>
      <c r="PY56" s="1097"/>
      <c r="PZ56" s="1097"/>
      <c r="QA56" s="1097"/>
      <c r="QB56" s="1097"/>
      <c r="QC56" s="1097"/>
      <c r="QD56" s="1097"/>
      <c r="QE56" s="1097"/>
      <c r="QF56" s="1097"/>
      <c r="QG56" s="1097"/>
      <c r="QH56" s="1097"/>
      <c r="QI56" s="1097"/>
      <c r="QJ56" s="1097"/>
      <c r="QK56" s="1097"/>
      <c r="QL56" s="1097"/>
      <c r="QM56" s="1097"/>
      <c r="QN56" s="1097"/>
      <c r="QO56" s="1097"/>
      <c r="QP56" s="1097"/>
      <c r="QQ56" s="1097"/>
      <c r="QR56" s="1097"/>
      <c r="QS56" s="1097"/>
      <c r="QT56" s="1097"/>
      <c r="QU56" s="1097"/>
      <c r="QV56" s="1097"/>
      <c r="QW56" s="1097"/>
      <c r="QX56" s="1097"/>
      <c r="QY56" s="1097"/>
      <c r="QZ56" s="1097"/>
      <c r="RA56" s="1097"/>
      <c r="RB56" s="1097"/>
      <c r="RC56" s="1097"/>
      <c r="RD56" s="1097"/>
      <c r="RE56" s="1097"/>
      <c r="RF56" s="1097"/>
      <c r="RG56" s="1097"/>
      <c r="RH56" s="1097"/>
      <c r="RI56" s="1097"/>
      <c r="RJ56" s="1097"/>
      <c r="RK56" s="1097"/>
      <c r="RL56" s="1097"/>
      <c r="RM56" s="1097"/>
      <c r="RN56" s="1097"/>
      <c r="RO56" s="1097"/>
      <c r="RP56" s="1097"/>
      <c r="RQ56" s="1097"/>
      <c r="RR56" s="1097"/>
      <c r="RS56" s="1097"/>
      <c r="RT56" s="1097"/>
      <c r="RU56" s="1097"/>
      <c r="RV56" s="1097"/>
      <c r="RW56" s="1097"/>
      <c r="RX56" s="1097"/>
      <c r="RY56" s="1097"/>
      <c r="RZ56" s="1097"/>
      <c r="SA56" s="1097"/>
      <c r="SB56" s="1097"/>
      <c r="SC56" s="1097"/>
      <c r="SD56" s="1097"/>
      <c r="SE56" s="1097"/>
      <c r="SF56" s="1097"/>
      <c r="SG56" s="1097"/>
      <c r="SH56" s="1097"/>
      <c r="SI56" s="1097"/>
      <c r="SJ56" s="1097"/>
      <c r="SK56" s="1097"/>
      <c r="SL56" s="1097"/>
      <c r="SM56" s="1097"/>
      <c r="SN56" s="1097"/>
      <c r="SO56" s="1097"/>
      <c r="SP56" s="1097"/>
      <c r="SQ56" s="1097"/>
      <c r="SR56" s="1097"/>
      <c r="SS56" s="1097"/>
      <c r="ST56" s="1097"/>
      <c r="SU56" s="1097"/>
      <c r="SV56" s="1097"/>
      <c r="SW56" s="1097"/>
      <c r="SX56" s="1097"/>
      <c r="SY56" s="1097"/>
      <c r="SZ56" s="1097"/>
      <c r="TA56" s="1097"/>
      <c r="TB56" s="1097"/>
      <c r="TC56" s="1097"/>
      <c r="TD56" s="1097"/>
      <c r="TE56" s="1097"/>
      <c r="TF56" s="1097"/>
      <c r="TG56" s="1097"/>
      <c r="TH56" s="1097"/>
      <c r="TI56" s="1097"/>
      <c r="TJ56" s="1097"/>
      <c r="TK56" s="1097"/>
      <c r="TL56" s="1097"/>
      <c r="TM56" s="1097"/>
      <c r="TN56" s="1097"/>
      <c r="TO56" s="1097"/>
      <c r="TP56" s="1097"/>
      <c r="TQ56" s="1097"/>
      <c r="TR56" s="1097"/>
      <c r="TS56" s="1097"/>
      <c r="TT56" s="1097"/>
      <c r="TU56" s="1097"/>
      <c r="TV56" s="1097"/>
      <c r="TW56" s="1097"/>
      <c r="TX56" s="1097"/>
      <c r="TY56" s="1097"/>
      <c r="TZ56" s="1097"/>
      <c r="UA56" s="1097"/>
      <c r="UB56" s="1097"/>
      <c r="UC56" s="1097"/>
      <c r="UD56" s="1097"/>
      <c r="UE56" s="1097"/>
      <c r="UF56" s="1097"/>
      <c r="UG56" s="1097"/>
      <c r="UH56" s="1097"/>
      <c r="UI56" s="1097"/>
      <c r="UJ56" s="1097"/>
      <c r="UK56" s="1097"/>
      <c r="UL56" s="1097"/>
      <c r="UM56" s="1097"/>
      <c r="UN56" s="1097"/>
      <c r="UO56" s="1097"/>
      <c r="UP56" s="1097"/>
      <c r="UQ56" s="1097"/>
      <c r="UR56" s="1097"/>
      <c r="US56" s="1097"/>
      <c r="UT56" s="1097"/>
      <c r="UU56" s="1097"/>
      <c r="UV56" s="1097"/>
      <c r="UW56" s="1097"/>
      <c r="UX56" s="1097"/>
      <c r="UY56" s="1097"/>
      <c r="UZ56" s="1097"/>
      <c r="VA56" s="1097"/>
      <c r="VB56" s="1097"/>
      <c r="VC56" s="1097"/>
      <c r="VD56" s="1097"/>
      <c r="VE56" s="1097"/>
      <c r="VF56" s="1097"/>
      <c r="VG56" s="1097"/>
      <c r="VH56" s="1097"/>
      <c r="VI56" s="1097"/>
      <c r="VJ56" s="1097"/>
      <c r="VK56" s="1097"/>
      <c r="VL56" s="1097"/>
      <c r="VM56" s="1097"/>
      <c r="VN56" s="1097"/>
      <c r="VO56" s="1097"/>
      <c r="VP56" s="1097"/>
      <c r="VQ56" s="1097"/>
      <c r="VR56" s="1097"/>
      <c r="VS56" s="1097"/>
      <c r="VT56" s="1097"/>
      <c r="VU56" s="1097"/>
      <c r="VV56" s="1097"/>
      <c r="VW56" s="1097"/>
      <c r="VX56" s="1097"/>
      <c r="VY56" s="1097"/>
      <c r="VZ56" s="1097"/>
      <c r="WA56" s="1097"/>
      <c r="WB56" s="1097"/>
      <c r="WC56" s="1097"/>
      <c r="WD56" s="1097"/>
      <c r="WE56" s="1097"/>
      <c r="WF56" s="1097"/>
      <c r="WG56" s="1097"/>
      <c r="WH56" s="1097"/>
      <c r="WI56" s="1097"/>
      <c r="WJ56" s="1097"/>
      <c r="WK56" s="1097"/>
      <c r="WL56" s="1097"/>
      <c r="WM56" s="1097"/>
      <c r="WN56" s="1097"/>
      <c r="WO56" s="1097"/>
      <c r="WP56" s="1097"/>
      <c r="WQ56" s="1097"/>
      <c r="WR56" s="1097"/>
      <c r="WS56" s="1097"/>
      <c r="WT56" s="1097"/>
      <c r="WU56" s="1097"/>
      <c r="WV56" s="1097"/>
      <c r="WW56" s="1097"/>
      <c r="WX56" s="1097"/>
      <c r="WY56" s="1097"/>
      <c r="WZ56" s="1097"/>
      <c r="XA56" s="1097"/>
      <c r="XB56" s="1097"/>
      <c r="XC56" s="1097"/>
      <c r="XD56" s="1097"/>
      <c r="XE56" s="1097"/>
      <c r="XF56" s="1097"/>
      <c r="XG56" s="1097"/>
      <c r="XH56" s="1097"/>
      <c r="XI56" s="1097"/>
      <c r="XJ56" s="1097"/>
      <c r="XK56" s="1097"/>
      <c r="XL56" s="1097"/>
      <c r="XM56" s="1097"/>
      <c r="XN56" s="1097"/>
      <c r="XO56" s="1097"/>
      <c r="XP56" s="1097"/>
      <c r="XQ56" s="1097"/>
      <c r="XR56" s="1097"/>
      <c r="XS56" s="1097"/>
      <c r="XT56" s="1097"/>
      <c r="XU56" s="1097"/>
      <c r="XV56" s="1097"/>
      <c r="XW56" s="1097"/>
      <c r="XX56" s="1097"/>
      <c r="XY56" s="1097"/>
      <c r="XZ56" s="1097"/>
      <c r="YA56" s="1097"/>
      <c r="YB56" s="1097"/>
      <c r="YC56" s="1097"/>
      <c r="YD56" s="1097"/>
      <c r="YE56" s="1097"/>
      <c r="YF56" s="1097"/>
      <c r="YG56" s="1097"/>
      <c r="YH56" s="1097"/>
      <c r="YI56" s="1097"/>
      <c r="YJ56" s="1097"/>
      <c r="YK56" s="1097"/>
      <c r="YL56" s="1097"/>
      <c r="YM56" s="1097"/>
      <c r="YN56" s="1097"/>
      <c r="YO56" s="1097"/>
      <c r="YP56" s="1097"/>
      <c r="YQ56" s="1097"/>
      <c r="YR56" s="1097"/>
      <c r="YS56" s="1097"/>
      <c r="YT56" s="1097"/>
      <c r="YU56" s="1097"/>
      <c r="YV56" s="1097"/>
      <c r="YW56" s="1097"/>
      <c r="YX56" s="1097"/>
      <c r="YY56" s="1097"/>
      <c r="YZ56" s="1097"/>
      <c r="ZA56" s="1097"/>
      <c r="ZB56" s="1097"/>
      <c r="ZC56" s="1097"/>
      <c r="ZD56" s="1097"/>
      <c r="ZE56" s="1097"/>
      <c r="ZF56" s="1097"/>
      <c r="ZG56" s="1097"/>
      <c r="ZH56" s="1097"/>
      <c r="ZI56" s="1097"/>
      <c r="ZJ56" s="1097"/>
      <c r="ZK56" s="1097"/>
      <c r="ZL56" s="1097"/>
      <c r="ZM56" s="1097"/>
      <c r="ZN56" s="1097"/>
      <c r="ZO56" s="1097"/>
      <c r="ZP56" s="1097"/>
      <c r="ZQ56" s="1097"/>
      <c r="ZR56" s="1097"/>
      <c r="ZS56" s="1097"/>
      <c r="ZT56" s="1097"/>
      <c r="ZU56" s="1097"/>
      <c r="ZV56" s="1097"/>
      <c r="ZW56" s="1097"/>
      <c r="ZX56" s="1097"/>
      <c r="ZY56" s="1097"/>
      <c r="ZZ56" s="1097"/>
      <c r="AAA56" s="1097"/>
      <c r="AAB56" s="1097"/>
      <c r="AAC56" s="1097"/>
      <c r="AAD56" s="1097"/>
      <c r="AAE56" s="1097"/>
      <c r="AAF56" s="1097"/>
      <c r="AAG56" s="1097"/>
      <c r="AAH56" s="1097"/>
      <c r="AAI56" s="1097"/>
      <c r="AAJ56" s="1097"/>
      <c r="AAK56" s="1097"/>
      <c r="AAL56" s="1097"/>
      <c r="AAM56" s="1097"/>
      <c r="AAN56" s="1097"/>
      <c r="AAO56" s="1097"/>
      <c r="AAP56" s="1097"/>
      <c r="AAQ56" s="1097"/>
      <c r="AAR56" s="1097"/>
      <c r="AAS56" s="1097"/>
      <c r="AAT56" s="1097"/>
      <c r="AAU56" s="1097"/>
      <c r="AAV56" s="1097"/>
      <c r="AAW56" s="1097"/>
      <c r="AAX56" s="1097"/>
      <c r="AAY56" s="1097"/>
      <c r="AAZ56" s="1097"/>
      <c r="ABA56" s="1097"/>
      <c r="ABB56" s="1097"/>
      <c r="ABC56" s="1097"/>
      <c r="ABD56" s="1097"/>
      <c r="ABE56" s="1097"/>
      <c r="ABF56" s="1097"/>
      <c r="ABG56" s="1097"/>
      <c r="ABH56" s="1097"/>
      <c r="ABI56" s="1097"/>
      <c r="ABJ56" s="1097"/>
      <c r="ABK56" s="1097"/>
      <c r="ABL56" s="1097"/>
      <c r="ABM56" s="1097"/>
      <c r="ABN56" s="1097"/>
      <c r="ABO56" s="1097"/>
      <c r="ABP56" s="1097"/>
      <c r="ABQ56" s="1097"/>
      <c r="ABR56" s="1097"/>
      <c r="ABS56" s="1097"/>
      <c r="ABT56" s="1097"/>
      <c r="ABU56" s="1097"/>
      <c r="ABV56" s="1097"/>
      <c r="ABW56" s="1097"/>
      <c r="ABX56" s="1097"/>
      <c r="ABY56" s="1097"/>
      <c r="ABZ56" s="1097"/>
      <c r="ACA56" s="1097"/>
      <c r="ACB56" s="1097"/>
      <c r="ACC56" s="1097"/>
      <c r="ACD56" s="1097"/>
      <c r="ACE56" s="1097"/>
      <c r="ACF56" s="1097"/>
      <c r="ACG56" s="1097"/>
      <c r="ACH56" s="1097"/>
      <c r="ACI56" s="1097"/>
      <c r="ACJ56" s="1097"/>
      <c r="ACK56" s="1097"/>
      <c r="ACL56" s="1097"/>
      <c r="ACM56" s="1097"/>
      <c r="ACN56" s="1097"/>
      <c r="ACO56" s="1097"/>
      <c r="ACP56" s="1097"/>
      <c r="ACQ56" s="1097"/>
      <c r="ACR56" s="1097"/>
      <c r="ACS56" s="1097"/>
      <c r="ACT56" s="1097"/>
      <c r="ACU56" s="1097"/>
      <c r="ACV56" s="1097"/>
      <c r="ACW56" s="1097"/>
      <c r="ACX56" s="1097"/>
      <c r="ACY56" s="1097"/>
      <c r="ACZ56" s="1097"/>
      <c r="ADA56" s="1097"/>
      <c r="ADB56" s="1097"/>
      <c r="ADC56" s="1097"/>
      <c r="ADD56" s="1097"/>
      <c r="ADE56" s="1097"/>
      <c r="ADF56" s="1097"/>
      <c r="ADG56" s="1097"/>
      <c r="ADH56" s="1097"/>
      <c r="ADI56" s="1097"/>
      <c r="ADJ56" s="1097"/>
      <c r="ADK56" s="1097"/>
      <c r="ADL56" s="1097"/>
      <c r="ADM56" s="1097"/>
      <c r="ADN56" s="1097"/>
      <c r="ADO56" s="1097"/>
      <c r="ADP56" s="1097"/>
      <c r="ADQ56" s="1097"/>
      <c r="ADR56" s="1097"/>
      <c r="ADS56" s="1097"/>
      <c r="ADT56" s="1097"/>
      <c r="ADU56" s="1097"/>
      <c r="ADV56" s="1097"/>
      <c r="ADW56" s="1097"/>
      <c r="ADX56" s="1097"/>
      <c r="ADY56" s="1097"/>
      <c r="ADZ56" s="1097"/>
      <c r="AEA56" s="1097"/>
      <c r="AEB56" s="1097"/>
      <c r="AEC56" s="1097"/>
      <c r="AED56" s="1097"/>
      <c r="AEE56" s="1097"/>
      <c r="AEF56" s="1097"/>
      <c r="AEG56" s="1097"/>
      <c r="AEH56" s="1097"/>
      <c r="AEI56" s="1097"/>
      <c r="AEJ56" s="1097"/>
      <c r="AEK56" s="1097"/>
      <c r="AEL56" s="1097"/>
      <c r="AEM56" s="1097"/>
      <c r="AEN56" s="1097"/>
      <c r="AEO56" s="1097"/>
      <c r="AEP56" s="1097"/>
      <c r="AEQ56" s="1097"/>
      <c r="AER56" s="1097"/>
      <c r="AES56" s="1097"/>
      <c r="AET56" s="1097"/>
      <c r="AEU56" s="1097"/>
      <c r="AEV56" s="1097"/>
      <c r="AEW56" s="1097"/>
      <c r="AEX56" s="1097"/>
      <c r="AEY56" s="1097"/>
      <c r="AEZ56" s="1097"/>
      <c r="AFA56" s="1097"/>
      <c r="AFB56" s="1097"/>
      <c r="AFC56" s="1097"/>
      <c r="AFD56" s="1097"/>
      <c r="AFE56" s="1097"/>
      <c r="AFF56" s="1097"/>
      <c r="AFG56" s="1097"/>
      <c r="AFH56" s="1097"/>
      <c r="AFI56" s="1097"/>
      <c r="AFJ56" s="1097"/>
      <c r="AFK56" s="1097"/>
      <c r="AFL56" s="1097"/>
      <c r="AFM56" s="1097"/>
      <c r="AFN56" s="1097"/>
      <c r="AFO56" s="1097"/>
      <c r="AFP56" s="1097"/>
      <c r="AFQ56" s="1097"/>
      <c r="AFR56" s="1097"/>
      <c r="AFS56" s="1097"/>
      <c r="AFT56" s="1097"/>
      <c r="AFU56" s="1097"/>
      <c r="AFV56" s="1097"/>
      <c r="AFW56" s="1097"/>
      <c r="AFX56" s="1097"/>
      <c r="AFY56" s="1097"/>
      <c r="AFZ56" s="1097"/>
      <c r="AGA56" s="1097"/>
      <c r="AGB56" s="1097"/>
      <c r="AGC56" s="1097"/>
      <c r="AGD56" s="1097"/>
      <c r="AGE56" s="1097"/>
      <c r="AGF56" s="1097"/>
      <c r="AGG56" s="1097"/>
      <c r="AGH56" s="1097"/>
      <c r="AGI56" s="1097"/>
      <c r="AGJ56" s="1097"/>
      <c r="AGK56" s="1097"/>
      <c r="AGL56" s="1097"/>
      <c r="AGM56" s="1097"/>
      <c r="AGN56" s="1097"/>
      <c r="AGO56" s="1097"/>
      <c r="AGP56" s="1097"/>
      <c r="AGQ56" s="1097"/>
      <c r="AGR56" s="1097"/>
      <c r="AGS56" s="1097"/>
      <c r="AGT56" s="1097"/>
      <c r="AGU56" s="1097"/>
      <c r="AGV56" s="1097"/>
      <c r="AGW56" s="1097"/>
      <c r="AGX56" s="1097"/>
      <c r="AGY56" s="1097"/>
      <c r="AGZ56" s="1097"/>
      <c r="AHA56" s="1097"/>
      <c r="AHB56" s="1097"/>
      <c r="AHC56" s="1097"/>
      <c r="AHD56" s="1097"/>
      <c r="AHE56" s="1097"/>
      <c r="AHF56" s="1097"/>
      <c r="AHG56" s="1097"/>
      <c r="AHH56" s="1097"/>
      <c r="AHI56" s="1097"/>
      <c r="AHJ56" s="1097"/>
      <c r="AHK56" s="1097"/>
      <c r="AHL56" s="1097"/>
      <c r="AHM56" s="1097"/>
      <c r="AHN56" s="1097"/>
      <c r="AHO56" s="1097"/>
      <c r="AHP56" s="1097"/>
      <c r="AHQ56" s="1097"/>
      <c r="AHR56" s="1097"/>
      <c r="AHS56" s="1097"/>
      <c r="AHT56" s="1097"/>
      <c r="AHU56" s="1097"/>
      <c r="AHV56" s="1097"/>
      <c r="AHW56" s="1097"/>
      <c r="AHX56" s="1097"/>
      <c r="AHY56" s="1097"/>
      <c r="AHZ56" s="1097"/>
      <c r="AIA56" s="1097"/>
      <c r="AIB56" s="1097"/>
      <c r="AIC56" s="1097"/>
      <c r="AID56" s="1097"/>
      <c r="AIE56" s="1097"/>
      <c r="AIF56" s="1097"/>
      <c r="AIG56" s="1097"/>
      <c r="AIH56" s="1097"/>
      <c r="AII56" s="1097"/>
      <c r="AIJ56" s="1097"/>
      <c r="AIK56" s="1097"/>
      <c r="AIL56" s="1097"/>
      <c r="AIM56" s="1097"/>
      <c r="AIN56" s="1097"/>
      <c r="AIO56" s="1097"/>
      <c r="AIP56" s="1097"/>
      <c r="AIQ56" s="1097"/>
      <c r="AIR56" s="1097"/>
      <c r="AIS56" s="1097"/>
      <c r="AIT56" s="1097"/>
      <c r="AIU56" s="1097"/>
      <c r="AIV56" s="1097"/>
      <c r="AIW56" s="1097"/>
      <c r="AIX56" s="1097"/>
      <c r="AIY56" s="1097"/>
      <c r="AIZ56" s="1097"/>
      <c r="AJA56" s="1097"/>
      <c r="AJB56" s="1097"/>
      <c r="AJC56" s="1097"/>
      <c r="AJD56" s="1097"/>
      <c r="AJE56" s="1097"/>
      <c r="AJF56" s="1097"/>
      <c r="AJG56" s="1097"/>
      <c r="AJH56" s="1097"/>
      <c r="AJI56" s="1097"/>
      <c r="AJJ56" s="1097"/>
      <c r="AJK56" s="1097"/>
      <c r="AJL56" s="1097"/>
      <c r="AJM56" s="1097"/>
      <c r="AJN56" s="1097"/>
      <c r="AJO56" s="1097"/>
      <c r="AJP56" s="1097"/>
      <c r="AJQ56" s="1097"/>
      <c r="AJR56" s="1097"/>
      <c r="AJS56" s="1097"/>
      <c r="AJT56" s="1097"/>
      <c r="AJU56" s="1097"/>
      <c r="AJV56" s="1097"/>
      <c r="AJW56" s="1097"/>
      <c r="AJX56" s="1097"/>
      <c r="AJY56" s="1097"/>
      <c r="AJZ56" s="1097"/>
      <c r="AKA56" s="1097"/>
      <c r="AKB56" s="1097"/>
      <c r="AKC56" s="1097"/>
      <c r="AKD56" s="1097"/>
      <c r="AKE56" s="1097"/>
      <c r="AKF56" s="1097"/>
      <c r="AKG56" s="1097"/>
      <c r="AKH56" s="1097"/>
      <c r="AKI56" s="1097"/>
      <c r="AKJ56" s="1097"/>
      <c r="AKK56" s="1097"/>
      <c r="AKL56" s="1097"/>
      <c r="AKM56" s="1097"/>
      <c r="AKN56" s="1097"/>
      <c r="AKO56" s="1097"/>
      <c r="AKP56" s="1097"/>
      <c r="AKQ56" s="1097"/>
      <c r="AKR56" s="1097"/>
      <c r="AKS56" s="1097"/>
      <c r="AKT56" s="1097"/>
      <c r="AKU56" s="1097"/>
      <c r="AKV56" s="1097"/>
      <c r="AKW56" s="1097"/>
      <c r="AKX56" s="1097"/>
      <c r="AKY56" s="1097"/>
      <c r="AKZ56" s="1097"/>
      <c r="ALA56" s="1097"/>
      <c r="ALB56" s="1097"/>
      <c r="ALC56" s="1097"/>
      <c r="ALD56" s="1097"/>
      <c r="ALE56" s="1097"/>
      <c r="ALF56" s="1097"/>
      <c r="ALG56" s="1097"/>
      <c r="ALH56" s="1097"/>
      <c r="ALI56" s="1097"/>
      <c r="ALJ56" s="1097"/>
      <c r="ALK56" s="1097"/>
      <c r="ALL56" s="1097"/>
      <c r="ALM56" s="1097"/>
      <c r="ALN56" s="1097"/>
      <c r="ALO56" s="1097"/>
      <c r="ALP56" s="1097"/>
      <c r="ALQ56" s="1097"/>
      <c r="ALR56" s="1097"/>
      <c r="ALS56" s="1097"/>
      <c r="ALT56" s="1097"/>
      <c r="ALU56" s="1097"/>
      <c r="ALV56" s="1097"/>
      <c r="ALW56" s="1097"/>
      <c r="ALX56" s="1097"/>
      <c r="ALY56" s="1097"/>
      <c r="ALZ56" s="1097"/>
      <c r="AMA56" s="1097"/>
      <c r="AMB56" s="1097"/>
      <c r="AMC56" s="1097"/>
      <c r="AMD56" s="1097"/>
      <c r="AME56" s="1097"/>
      <c r="AMF56" s="1097"/>
      <c r="AMG56" s="1097"/>
      <c r="AMQ56" s="1097"/>
      <c r="AMR56" s="1097"/>
      <c r="AMS56" s="1097"/>
      <c r="AMT56" s="1097"/>
      <c r="AMU56" s="1097"/>
      <c r="AMV56" s="1097"/>
      <c r="AMW56" s="1097"/>
      <c r="AMX56" s="1097"/>
      <c r="AMY56" s="1097"/>
      <c r="AMZ56" s="1097"/>
      <c r="ANA56" s="1097"/>
      <c r="ANB56" s="1097"/>
      <c r="ANC56" s="1097"/>
      <c r="AND56" s="1097"/>
      <c r="ANE56" s="1097"/>
      <c r="ANF56" s="1097"/>
      <c r="ANG56" s="1097"/>
      <c r="ANH56" s="1097"/>
      <c r="ANI56" s="1097"/>
      <c r="ANJ56" s="1097"/>
      <c r="ANK56" s="1097"/>
      <c r="ANL56" s="1097"/>
      <c r="ANM56" s="1097"/>
      <c r="ANN56" s="1097"/>
      <c r="ANO56" s="1097"/>
      <c r="ANP56" s="1097"/>
      <c r="ANQ56" s="1097"/>
      <c r="ANR56" s="1097"/>
      <c r="ANS56" s="1097"/>
      <c r="ANT56" s="1097"/>
      <c r="ANU56" s="1097"/>
      <c r="ANV56" s="1097"/>
      <c r="ANW56" s="1097"/>
      <c r="ANX56" s="1097"/>
      <c r="ANY56" s="1097"/>
      <c r="ANZ56" s="1097"/>
      <c r="AOA56" s="1097"/>
      <c r="AOB56" s="1097"/>
      <c r="AOC56" s="1097"/>
      <c r="AOD56" s="1097"/>
      <c r="AOE56" s="1097"/>
      <c r="AOF56" s="1097"/>
      <c r="AOG56" s="1097"/>
      <c r="AOH56" s="1097"/>
      <c r="AOI56" s="1097"/>
      <c r="AOJ56" s="1097"/>
      <c r="AOK56" s="1097"/>
      <c r="AOL56" s="1097"/>
      <c r="AOM56" s="1097"/>
      <c r="AON56" s="1097"/>
      <c r="AOO56" s="1097"/>
      <c r="AOP56" s="1097"/>
      <c r="AOQ56" s="1097"/>
      <c r="AOR56" s="1097"/>
      <c r="AOS56" s="1097"/>
      <c r="AOT56" s="1097"/>
      <c r="AOU56" s="1097"/>
      <c r="AOV56" s="1097"/>
      <c r="AOW56" s="1097"/>
      <c r="AOX56" s="1097"/>
      <c r="AOY56" s="1097"/>
      <c r="AOZ56" s="1097"/>
      <c r="APA56" s="1097"/>
      <c r="APB56" s="1097"/>
      <c r="APC56" s="1097"/>
      <c r="APD56" s="1097"/>
      <c r="APE56" s="1097"/>
      <c r="APF56" s="1097"/>
      <c r="APG56" s="1097"/>
      <c r="APH56" s="1097"/>
      <c r="API56" s="1097"/>
      <c r="APJ56" s="1097"/>
      <c r="APK56" s="1097"/>
      <c r="APL56" s="1097"/>
      <c r="APM56" s="1097"/>
      <c r="APN56" s="1097"/>
      <c r="APO56" s="1097"/>
      <c r="APP56" s="1097"/>
      <c r="APQ56" s="1097"/>
      <c r="APR56" s="1097"/>
      <c r="APS56" s="1097"/>
      <c r="APT56" s="1097"/>
      <c r="APU56" s="1097"/>
      <c r="APV56" s="1097"/>
      <c r="APW56" s="1097"/>
      <c r="APX56" s="1097"/>
      <c r="APY56" s="1097"/>
      <c r="APZ56" s="1097"/>
      <c r="AQA56" s="1097"/>
      <c r="AQB56" s="1097"/>
      <c r="AQC56" s="1097"/>
      <c r="AQD56" s="1097"/>
      <c r="AQE56" s="1097"/>
      <c r="AQF56" s="1097"/>
      <c r="AQG56" s="1097"/>
      <c r="AQH56" s="1097"/>
      <c r="AQI56" s="1097"/>
      <c r="AQJ56" s="1097"/>
      <c r="AQK56" s="1097"/>
      <c r="AQL56" s="1097"/>
      <c r="AQM56" s="1097"/>
      <c r="AQN56" s="1097"/>
      <c r="AQO56" s="1097"/>
      <c r="AQP56" s="1097"/>
      <c r="AQQ56" s="1097"/>
      <c r="AQR56" s="1097"/>
      <c r="AQS56" s="1097"/>
      <c r="AQT56" s="1097"/>
      <c r="AQU56" s="1097"/>
      <c r="AQV56" s="1097"/>
      <c r="AQW56" s="1097"/>
      <c r="AQX56" s="1097"/>
      <c r="AQY56" s="1097"/>
      <c r="AQZ56" s="1097"/>
      <c r="ARA56" s="1097"/>
      <c r="ARB56" s="1097"/>
      <c r="ARC56" s="1097"/>
      <c r="ARD56" s="1097"/>
      <c r="ARE56" s="1097"/>
      <c r="ARF56" s="1097"/>
      <c r="ARG56" s="1097"/>
      <c r="ARH56" s="1097"/>
      <c r="ARI56" s="1097"/>
      <c r="ARJ56" s="1097"/>
      <c r="ARK56" s="1097"/>
      <c r="ARL56" s="1097"/>
      <c r="ARM56" s="1097"/>
      <c r="ARN56" s="1097"/>
      <c r="ARO56" s="1097"/>
      <c r="ARP56" s="1097"/>
      <c r="ARQ56" s="1097"/>
      <c r="ARR56" s="1097"/>
      <c r="ARS56" s="1097"/>
      <c r="ART56" s="1097"/>
      <c r="ARU56" s="1097"/>
      <c r="ARV56" s="1097"/>
      <c r="ARW56" s="1097"/>
      <c r="ARX56" s="1097"/>
      <c r="ARY56" s="1097"/>
      <c r="ARZ56" s="1097"/>
      <c r="ASA56" s="1097"/>
      <c r="ASB56" s="1097"/>
      <c r="ASC56" s="1097"/>
      <c r="ASD56" s="1097"/>
      <c r="ASE56" s="1097"/>
      <c r="ASF56" s="1097"/>
      <c r="ASG56" s="1097"/>
      <c r="ASH56" s="1097"/>
      <c r="ASI56" s="1097"/>
      <c r="ASJ56" s="1097"/>
      <c r="ASK56" s="1097"/>
      <c r="ASL56" s="1097"/>
      <c r="ASM56" s="1097"/>
      <c r="ASN56" s="1097"/>
      <c r="ASO56" s="1097"/>
      <c r="ASP56" s="1097"/>
      <c r="ASQ56" s="1097"/>
      <c r="ASR56" s="1097"/>
      <c r="ASS56" s="1097"/>
      <c r="AST56" s="1097"/>
      <c r="ASU56" s="1097"/>
      <c r="ASV56" s="1097"/>
      <c r="ASW56" s="1097"/>
      <c r="ASX56" s="1097"/>
      <c r="ASY56" s="1097"/>
      <c r="ASZ56" s="1097"/>
      <c r="ATA56" s="1097"/>
      <c r="ATB56" s="1097"/>
      <c r="ATC56" s="1097"/>
      <c r="ATD56" s="1097"/>
      <c r="ATE56" s="1097"/>
      <c r="ATF56" s="1097"/>
      <c r="ATG56" s="1097"/>
      <c r="ATH56" s="1097"/>
      <c r="ATI56" s="1097"/>
      <c r="ATJ56" s="1097"/>
      <c r="ATK56" s="1097"/>
      <c r="ATL56" s="1097"/>
      <c r="ATM56" s="1097"/>
      <c r="ATN56" s="1097"/>
      <c r="ATO56" s="1097"/>
      <c r="ATP56" s="1097"/>
      <c r="ATQ56" s="1097"/>
      <c r="ATR56" s="1097"/>
      <c r="ATS56" s="1097"/>
      <c r="ATT56" s="1097"/>
      <c r="ATU56" s="1097"/>
      <c r="ATV56" s="1097"/>
      <c r="ATW56" s="1097"/>
      <c r="ATX56" s="1097"/>
      <c r="ATY56" s="1097"/>
      <c r="ATZ56" s="1097"/>
      <c r="AUA56" s="1097"/>
      <c r="AUB56" s="1097"/>
      <c r="AUC56" s="1097"/>
      <c r="AUD56" s="1097"/>
      <c r="AUE56" s="1097"/>
      <c r="AUF56" s="1097"/>
      <c r="AUG56" s="1097"/>
      <c r="AUH56" s="1097"/>
      <c r="AUI56" s="1097"/>
      <c r="AUJ56" s="1097"/>
      <c r="AUK56" s="1097"/>
      <c r="AUL56" s="1097"/>
      <c r="AUM56" s="1097"/>
      <c r="AUN56" s="1097"/>
      <c r="AUO56" s="1097"/>
      <c r="AUP56" s="1097"/>
      <c r="AUQ56" s="1097"/>
      <c r="AUR56" s="1097"/>
      <c r="AUS56" s="1097"/>
      <c r="AUT56" s="1097"/>
      <c r="AUU56" s="1097"/>
      <c r="AUV56" s="1097"/>
      <c r="AUW56" s="1097"/>
      <c r="AUX56" s="1097"/>
      <c r="AUY56" s="1097"/>
      <c r="AUZ56" s="1097"/>
      <c r="AVA56" s="1097"/>
      <c r="AVB56" s="1097"/>
      <c r="AVC56" s="1097"/>
      <c r="AVD56" s="1097"/>
      <c r="AVE56" s="1097"/>
      <c r="AVF56" s="1097"/>
      <c r="AVG56" s="1097"/>
      <c r="AVH56" s="1097"/>
      <c r="AVI56" s="1097"/>
      <c r="AVJ56" s="1097"/>
      <c r="AVK56" s="1097"/>
      <c r="AVL56" s="1097"/>
      <c r="AVM56" s="1097"/>
      <c r="AVN56" s="1097"/>
      <c r="AVO56" s="1097"/>
      <c r="AVP56" s="1097"/>
      <c r="AVQ56" s="1097"/>
      <c r="AVR56" s="1097"/>
      <c r="AVS56" s="1097"/>
      <c r="AVT56" s="1097"/>
      <c r="AVU56" s="1097"/>
      <c r="AVV56" s="1097"/>
      <c r="AVW56" s="1097"/>
      <c r="AVX56" s="1097"/>
      <c r="AVY56" s="1097"/>
      <c r="AVZ56" s="1097"/>
      <c r="AWA56" s="1097"/>
      <c r="AWB56" s="1097"/>
      <c r="AWC56" s="1097"/>
      <c r="AWD56" s="1097"/>
      <c r="AWE56" s="1097"/>
      <c r="AWF56" s="1097"/>
      <c r="AWG56" s="1097"/>
      <c r="AWH56" s="1097"/>
      <c r="AWI56" s="1097"/>
      <c r="AWJ56" s="1097"/>
      <c r="AWK56" s="1097"/>
      <c r="AWL56" s="1097"/>
      <c r="AWM56" s="1097"/>
      <c r="AWN56" s="1097"/>
      <c r="AWO56" s="1097"/>
      <c r="AWP56" s="1097"/>
      <c r="AWQ56" s="1097"/>
      <c r="AWR56" s="1097"/>
      <c r="AWS56" s="1097"/>
      <c r="AWT56" s="1097"/>
      <c r="AWU56" s="1097"/>
      <c r="AWV56" s="1097"/>
      <c r="AWW56" s="1097"/>
      <c r="AWX56" s="1097"/>
      <c r="AWY56" s="1097"/>
      <c r="AWZ56" s="1097"/>
      <c r="AXA56" s="1097"/>
      <c r="AXB56" s="1097"/>
      <c r="AXC56" s="1097"/>
      <c r="AXD56" s="1097"/>
      <c r="AXE56" s="1097"/>
      <c r="AXF56" s="1097"/>
      <c r="AXG56" s="1097"/>
      <c r="AXH56" s="1097"/>
      <c r="AXI56" s="1097"/>
      <c r="AXJ56" s="1097"/>
      <c r="AXK56" s="1097"/>
      <c r="AXL56" s="1097"/>
      <c r="AXM56" s="1097"/>
      <c r="AXN56" s="1097"/>
      <c r="AXO56" s="1097"/>
      <c r="AXP56" s="1097"/>
      <c r="AXQ56" s="1097"/>
      <c r="AXR56" s="1097"/>
      <c r="AXS56" s="1097"/>
      <c r="AXT56" s="1097"/>
      <c r="AXU56" s="1097"/>
      <c r="AXV56" s="1097"/>
      <c r="AXW56" s="1097"/>
      <c r="AXX56" s="1097"/>
      <c r="AXY56" s="1097"/>
      <c r="AXZ56" s="1097"/>
      <c r="AYA56" s="1097"/>
      <c r="AYB56" s="1097"/>
      <c r="AYC56" s="1097"/>
      <c r="AYD56" s="1097"/>
      <c r="AYE56" s="1097"/>
      <c r="AYF56" s="1097"/>
      <c r="AYG56" s="1097"/>
      <c r="AYH56" s="1097"/>
      <c r="AYI56" s="1097"/>
      <c r="AYJ56" s="1097"/>
      <c r="AYK56" s="1097"/>
      <c r="AYL56" s="1097"/>
      <c r="AYM56" s="1097"/>
      <c r="AYN56" s="1097"/>
      <c r="AYO56" s="1097"/>
      <c r="AYP56" s="1097"/>
      <c r="AYQ56" s="1097"/>
      <c r="AYR56" s="1097"/>
      <c r="AYS56" s="1097"/>
      <c r="AYT56" s="1097"/>
      <c r="AYU56" s="1097"/>
      <c r="AYV56" s="1097"/>
      <c r="AYW56" s="1097"/>
      <c r="AYX56" s="1097"/>
      <c r="AYY56" s="1097"/>
      <c r="AYZ56" s="1097"/>
      <c r="AZA56" s="1097"/>
      <c r="AZB56" s="1097"/>
      <c r="AZC56" s="1097"/>
      <c r="AZD56" s="1097"/>
      <c r="AZE56" s="1097"/>
      <c r="AZF56" s="1097"/>
      <c r="AZG56" s="1097"/>
      <c r="AZH56" s="1097"/>
      <c r="AZI56" s="1097"/>
      <c r="AZJ56" s="1097"/>
      <c r="AZK56" s="1097"/>
      <c r="AZL56" s="1097"/>
      <c r="AZM56" s="1097"/>
      <c r="AZN56" s="1097"/>
      <c r="AZO56" s="1097"/>
      <c r="AZP56" s="1097"/>
      <c r="AZQ56" s="1097"/>
      <c r="AZR56" s="1097"/>
      <c r="AZS56" s="1097"/>
      <c r="AZT56" s="1097"/>
      <c r="AZU56" s="1097"/>
      <c r="AZV56" s="1097"/>
      <c r="AZW56" s="1097"/>
      <c r="AZX56" s="1097"/>
      <c r="AZY56" s="1097"/>
      <c r="AZZ56" s="1097"/>
      <c r="BAA56" s="1097"/>
      <c r="BAB56" s="1097"/>
      <c r="BAC56" s="1097"/>
      <c r="BAD56" s="1097"/>
      <c r="BAE56" s="1097"/>
      <c r="BAF56" s="1097"/>
      <c r="BAG56" s="1097"/>
      <c r="BAH56" s="1097"/>
      <c r="BAI56" s="1097"/>
      <c r="BAJ56" s="1097"/>
      <c r="BAK56" s="1097"/>
      <c r="BAL56" s="1097"/>
      <c r="BAM56" s="1097"/>
      <c r="BAN56" s="1097"/>
      <c r="BAO56" s="1097"/>
      <c r="BAP56" s="1097"/>
      <c r="BAQ56" s="1097"/>
      <c r="BAR56" s="1097"/>
      <c r="BAS56" s="1097"/>
      <c r="BAT56" s="1097"/>
      <c r="BAU56" s="1097"/>
      <c r="BAV56" s="1097"/>
      <c r="BAW56" s="1097"/>
      <c r="BAX56" s="1097"/>
      <c r="BAY56" s="1097"/>
      <c r="BAZ56" s="1097"/>
      <c r="BBA56" s="1097"/>
      <c r="BBB56" s="1097"/>
      <c r="BBC56" s="1097"/>
      <c r="BBD56" s="1097"/>
      <c r="BBE56" s="1097"/>
      <c r="BBF56" s="1097"/>
      <c r="BBG56" s="1097"/>
      <c r="BBH56" s="1097"/>
      <c r="BBI56" s="1097"/>
      <c r="BBJ56" s="1097"/>
      <c r="BBK56" s="1097"/>
      <c r="BBL56" s="1097"/>
      <c r="BBM56" s="1097"/>
      <c r="BBN56" s="1097"/>
      <c r="BBO56" s="1097"/>
      <c r="BBP56" s="1097"/>
      <c r="BBQ56" s="1097"/>
      <c r="BBR56" s="1097"/>
      <c r="BBS56" s="1097"/>
      <c r="BBT56" s="1097"/>
      <c r="BBU56" s="1097"/>
      <c r="BBV56" s="1097"/>
      <c r="BBW56" s="1097"/>
      <c r="BBX56" s="1097"/>
      <c r="BBY56" s="1097"/>
      <c r="BBZ56" s="1097"/>
      <c r="BCA56" s="1097"/>
      <c r="BCB56" s="1097"/>
      <c r="BCC56" s="1097"/>
      <c r="BCD56" s="1097"/>
      <c r="BCE56" s="1097"/>
      <c r="BCF56" s="1097"/>
      <c r="BCG56" s="1097"/>
      <c r="BCH56" s="1097"/>
      <c r="BCI56" s="1097"/>
      <c r="BCJ56" s="1097"/>
      <c r="BCK56" s="1097"/>
      <c r="BCL56" s="1097"/>
      <c r="BCM56" s="1097"/>
      <c r="BCN56" s="1097"/>
      <c r="BCO56" s="1097"/>
      <c r="BCP56" s="1097"/>
      <c r="BCQ56" s="1097"/>
      <c r="BCR56" s="1097"/>
      <c r="BCS56" s="1097"/>
      <c r="BCT56" s="1097"/>
      <c r="BCU56" s="1097"/>
      <c r="BCV56" s="1097"/>
      <c r="BCW56" s="1097"/>
      <c r="BCX56" s="1097"/>
      <c r="BCY56" s="1097"/>
      <c r="BCZ56" s="1097"/>
      <c r="BDA56" s="1097"/>
      <c r="BDB56" s="1097"/>
      <c r="BDC56" s="1097"/>
      <c r="BDD56" s="1097"/>
      <c r="BDE56" s="1097"/>
      <c r="BDF56" s="1097"/>
      <c r="BDG56" s="1097"/>
      <c r="BDH56" s="1097"/>
      <c r="BDI56" s="1097"/>
      <c r="BDJ56" s="1097"/>
      <c r="BDK56" s="1097"/>
      <c r="BDL56" s="1097"/>
      <c r="BDM56" s="1097"/>
      <c r="BDN56" s="1097"/>
      <c r="BDO56" s="1097"/>
      <c r="BDP56" s="1097"/>
      <c r="BDQ56" s="1097"/>
      <c r="BDR56" s="1097"/>
      <c r="BDS56" s="1097"/>
      <c r="BDT56" s="1097"/>
      <c r="BDU56" s="1097"/>
      <c r="BDV56" s="1097"/>
      <c r="BDW56" s="1097"/>
      <c r="BDX56" s="1097"/>
      <c r="BDY56" s="1097"/>
      <c r="BDZ56" s="1097"/>
      <c r="BEA56" s="1097"/>
      <c r="BEB56" s="1097"/>
      <c r="BEC56" s="1097"/>
      <c r="BED56" s="1097"/>
      <c r="BEE56" s="1097"/>
      <c r="BEF56" s="1097"/>
      <c r="BEG56" s="1097"/>
      <c r="BEH56" s="1097"/>
      <c r="BEI56" s="1097"/>
      <c r="BEJ56" s="1097"/>
      <c r="BEK56" s="1097"/>
      <c r="BEL56" s="1097"/>
      <c r="BEM56" s="1097"/>
      <c r="BEN56" s="1097"/>
      <c r="BEO56" s="1097"/>
      <c r="BEP56" s="1097"/>
      <c r="BEQ56" s="1097"/>
      <c r="BER56" s="1097"/>
      <c r="BES56" s="1097"/>
      <c r="BET56" s="1097"/>
      <c r="BEU56" s="1097"/>
      <c r="BEV56" s="1097"/>
      <c r="BEW56" s="1097"/>
      <c r="BEX56" s="1097"/>
      <c r="BEY56" s="1097"/>
      <c r="BEZ56" s="1097"/>
      <c r="BFA56" s="1097"/>
      <c r="BFB56" s="1097"/>
      <c r="BFC56" s="1097"/>
      <c r="BFD56" s="1097"/>
      <c r="BFE56" s="1097"/>
      <c r="BFF56" s="1097"/>
      <c r="BFG56" s="1097"/>
      <c r="BFH56" s="1097"/>
      <c r="BFI56" s="1097"/>
      <c r="BFJ56" s="1097"/>
      <c r="BFK56" s="1097"/>
      <c r="BFL56" s="1097"/>
      <c r="BFM56" s="1097"/>
      <c r="BFN56" s="1097"/>
      <c r="BFO56" s="1097"/>
      <c r="BFP56" s="1097"/>
      <c r="BFQ56" s="1097"/>
      <c r="BFR56" s="1097"/>
      <c r="BFS56" s="1097"/>
      <c r="BFT56" s="1097"/>
      <c r="BFU56" s="1097"/>
      <c r="BFV56" s="1097"/>
      <c r="BFW56" s="1097"/>
      <c r="BFX56" s="1097"/>
      <c r="BFY56" s="1097"/>
      <c r="BFZ56" s="1097"/>
      <c r="BGA56" s="1097"/>
      <c r="BGB56" s="1097"/>
      <c r="BGC56" s="1097"/>
      <c r="BGD56" s="1097"/>
      <c r="BGE56" s="1097"/>
      <c r="BGF56" s="1097"/>
      <c r="BGG56" s="1097"/>
      <c r="BGH56" s="1097"/>
      <c r="BGI56" s="1097"/>
      <c r="BGJ56" s="1097"/>
      <c r="BGK56" s="1097"/>
      <c r="BGL56" s="1097"/>
      <c r="BGM56" s="1097"/>
      <c r="BGN56" s="1097"/>
      <c r="BGO56" s="1097"/>
      <c r="BGP56" s="1097"/>
      <c r="BGQ56" s="1097"/>
      <c r="BGR56" s="1097"/>
      <c r="BGS56" s="1097"/>
      <c r="BGT56" s="1097"/>
      <c r="BGU56" s="1097"/>
      <c r="BGV56" s="1097"/>
      <c r="BGW56" s="1097"/>
      <c r="BGX56" s="1097"/>
      <c r="BGY56" s="1097"/>
      <c r="BGZ56" s="1097"/>
      <c r="BHA56" s="1097"/>
      <c r="BHB56" s="1097"/>
      <c r="BHC56" s="1097"/>
      <c r="BHD56" s="1097"/>
      <c r="BHE56" s="1097"/>
      <c r="BHF56" s="1097"/>
      <c r="BHG56" s="1097"/>
      <c r="BHH56" s="1097"/>
      <c r="BHI56" s="1097"/>
      <c r="BHJ56" s="1097"/>
      <c r="BHK56" s="1097"/>
      <c r="BHL56" s="1097"/>
      <c r="BHM56" s="1097"/>
      <c r="BHN56" s="1097"/>
      <c r="BHO56" s="1097"/>
      <c r="BHP56" s="1097"/>
      <c r="BHQ56" s="1097"/>
      <c r="BHR56" s="1097"/>
      <c r="BHS56" s="1097"/>
      <c r="BHT56" s="1097"/>
      <c r="BHU56" s="1097"/>
      <c r="BHV56" s="1097"/>
      <c r="BHW56" s="1097"/>
      <c r="BHX56" s="1097"/>
      <c r="BHY56" s="1097"/>
      <c r="BHZ56" s="1097"/>
      <c r="BIA56" s="1097"/>
      <c r="BIB56" s="1097"/>
      <c r="BIC56" s="1097"/>
      <c r="BID56" s="1097"/>
      <c r="BIE56" s="1097"/>
      <c r="BIF56" s="1097"/>
      <c r="BIG56" s="1097"/>
      <c r="BIH56" s="1097"/>
      <c r="BII56" s="1097"/>
      <c r="BIJ56" s="1097"/>
      <c r="BIK56" s="1097"/>
      <c r="BIL56" s="1097"/>
      <c r="BIM56" s="1097"/>
      <c r="BIN56" s="1097"/>
      <c r="BIO56" s="1097"/>
      <c r="BIP56" s="1097"/>
      <c r="BIQ56" s="1097"/>
      <c r="BIR56" s="1097"/>
      <c r="BIS56" s="1097"/>
      <c r="BIT56" s="1097"/>
      <c r="BIU56" s="1097"/>
      <c r="BIV56" s="1097"/>
      <c r="BIW56" s="1097"/>
      <c r="BIX56" s="1097"/>
      <c r="BIY56" s="1097"/>
      <c r="BIZ56" s="1097"/>
      <c r="BJA56" s="1097"/>
      <c r="BJB56" s="1097"/>
      <c r="BJC56" s="1097"/>
      <c r="BJD56" s="1097"/>
      <c r="BJE56" s="1097"/>
      <c r="BJF56" s="1097"/>
      <c r="BJG56" s="1097"/>
      <c r="BJH56" s="1097"/>
      <c r="BJI56" s="1097"/>
      <c r="BJJ56" s="1097"/>
      <c r="BJK56" s="1097"/>
      <c r="BJL56" s="1097"/>
      <c r="BJM56" s="1097"/>
      <c r="BJN56" s="1097"/>
      <c r="BJO56" s="1097"/>
      <c r="BJP56" s="1097"/>
      <c r="BJQ56" s="1097"/>
      <c r="BJR56" s="1097"/>
      <c r="BJS56" s="1097"/>
      <c r="BJT56" s="1097"/>
      <c r="BJU56" s="1097"/>
      <c r="BJV56" s="1097"/>
      <c r="BJW56" s="1097"/>
      <c r="BJX56" s="1097"/>
      <c r="BJY56" s="1097"/>
      <c r="BJZ56" s="1097"/>
      <c r="BKA56" s="1097"/>
      <c r="BKB56" s="1097"/>
      <c r="BKC56" s="1097"/>
      <c r="BKD56" s="1097"/>
      <c r="BKE56" s="1097"/>
      <c r="BKF56" s="1097"/>
      <c r="BKG56" s="1097"/>
      <c r="BKH56" s="1097"/>
      <c r="BKI56" s="1097"/>
      <c r="BKJ56" s="1097"/>
      <c r="BKK56" s="1097"/>
      <c r="BKL56" s="1097"/>
      <c r="BKM56" s="1097"/>
      <c r="BKN56" s="1097"/>
      <c r="BKO56" s="1097"/>
      <c r="BKP56" s="1097"/>
      <c r="BKQ56" s="1097"/>
      <c r="BKR56" s="1097"/>
      <c r="BKS56" s="1097"/>
      <c r="BKT56" s="1097"/>
      <c r="BKU56" s="1097"/>
      <c r="BKV56" s="1097"/>
      <c r="BKW56" s="1097"/>
      <c r="BKX56" s="1097"/>
      <c r="BKY56" s="1097"/>
      <c r="BKZ56" s="1097"/>
      <c r="BLA56" s="1097"/>
      <c r="BLB56" s="1097"/>
      <c r="BLC56" s="1097"/>
      <c r="BLD56" s="1097"/>
      <c r="BLE56" s="1097"/>
      <c r="BLF56" s="1097"/>
      <c r="BLG56" s="1097"/>
      <c r="BLH56" s="1097"/>
      <c r="BLI56" s="1097"/>
      <c r="BLJ56" s="1097"/>
      <c r="BLK56" s="1097"/>
      <c r="BLL56" s="1097"/>
      <c r="BLM56" s="1097"/>
      <c r="BLN56" s="1097"/>
      <c r="BLO56" s="1097"/>
      <c r="BLP56" s="1097"/>
      <c r="BLQ56" s="1097"/>
      <c r="BLR56" s="1097"/>
      <c r="BLS56" s="1097"/>
      <c r="BLT56" s="1097"/>
      <c r="BLU56" s="1097"/>
      <c r="BLV56" s="1097"/>
      <c r="BLW56" s="1097"/>
      <c r="BLX56" s="1097"/>
      <c r="BLY56" s="1097"/>
      <c r="BLZ56" s="1097"/>
      <c r="BMA56" s="1097"/>
      <c r="BMB56" s="1097"/>
      <c r="BMC56" s="1097"/>
      <c r="BMD56" s="1097"/>
      <c r="BME56" s="1097"/>
      <c r="BMF56" s="1097"/>
      <c r="BMG56" s="1097"/>
      <c r="BMH56" s="1097"/>
      <c r="BMI56" s="1097"/>
      <c r="BMJ56" s="1097"/>
      <c r="BMK56" s="1097"/>
      <c r="BML56" s="1097"/>
      <c r="BMM56" s="1097"/>
      <c r="BMN56" s="1097"/>
      <c r="BMO56" s="1097"/>
      <c r="BMP56" s="1097"/>
      <c r="BMQ56" s="1097"/>
      <c r="BMR56" s="1097"/>
      <c r="BMS56" s="1097"/>
      <c r="BMT56" s="1097"/>
      <c r="BMU56" s="1097"/>
      <c r="BMV56" s="1097"/>
      <c r="BMW56" s="1097"/>
      <c r="BMX56" s="1097"/>
      <c r="BMY56" s="1097"/>
      <c r="BMZ56" s="1097"/>
      <c r="BNA56" s="1097"/>
      <c r="BNB56" s="1097"/>
      <c r="BNC56" s="1097"/>
      <c r="BND56" s="1097"/>
      <c r="BNE56" s="1097"/>
      <c r="BNF56" s="1097"/>
      <c r="BNG56" s="1097"/>
      <c r="BNH56" s="1097"/>
      <c r="BNI56" s="1097"/>
      <c r="BNJ56" s="1097"/>
      <c r="BNK56" s="1097"/>
      <c r="BNL56" s="1097"/>
      <c r="BNM56" s="1097"/>
      <c r="BNN56" s="1097"/>
      <c r="BNO56" s="1097"/>
      <c r="BNP56" s="1097"/>
      <c r="BNQ56" s="1097"/>
      <c r="BNR56" s="1097"/>
      <c r="BNS56" s="1097"/>
      <c r="BNT56" s="1097"/>
      <c r="BNU56" s="1097"/>
      <c r="BNV56" s="1097"/>
      <c r="BNW56" s="1097"/>
      <c r="BNX56" s="1097"/>
      <c r="BNY56" s="1097"/>
      <c r="BNZ56" s="1097"/>
      <c r="BOA56" s="1097"/>
      <c r="BOB56" s="1097"/>
      <c r="BOC56" s="1097"/>
      <c r="BOD56" s="1097"/>
      <c r="BOE56" s="1097"/>
      <c r="BOF56" s="1097"/>
      <c r="BOG56" s="1097"/>
      <c r="BOH56" s="1097"/>
      <c r="BOI56" s="1097"/>
      <c r="BOJ56" s="1097"/>
      <c r="BOK56" s="1097"/>
      <c r="BOL56" s="1097"/>
      <c r="BOM56" s="1097"/>
      <c r="BON56" s="1097"/>
      <c r="BOO56" s="1097"/>
      <c r="BOP56" s="1097"/>
      <c r="BOQ56" s="1097"/>
      <c r="BOR56" s="1097"/>
      <c r="BOS56" s="1097"/>
      <c r="BOT56" s="1097"/>
      <c r="BOU56" s="1097"/>
      <c r="BOV56" s="1097"/>
      <c r="BOW56" s="1097"/>
      <c r="BOX56" s="1097"/>
      <c r="BOY56" s="1097"/>
      <c r="BOZ56" s="1097"/>
      <c r="BPA56" s="1097"/>
      <c r="BPB56" s="1097"/>
      <c r="BPC56" s="1097"/>
      <c r="BPD56" s="1097"/>
      <c r="BPE56" s="1097"/>
      <c r="BPF56" s="1097"/>
      <c r="BPG56" s="1097"/>
      <c r="BPH56" s="1097"/>
      <c r="BPI56" s="1097"/>
      <c r="BPJ56" s="1097"/>
      <c r="BPK56" s="1097"/>
      <c r="BPL56" s="1097"/>
      <c r="BPM56" s="1097"/>
      <c r="BPN56" s="1097"/>
      <c r="BPO56" s="1097"/>
      <c r="BPP56" s="1097"/>
      <c r="BPQ56" s="1097"/>
      <c r="BPR56" s="1097"/>
      <c r="BPS56" s="1097"/>
      <c r="BPT56" s="1097"/>
      <c r="BPU56" s="1097"/>
      <c r="BPV56" s="1097"/>
      <c r="BPW56" s="1097"/>
      <c r="BPX56" s="1097"/>
      <c r="BPY56" s="1097"/>
      <c r="BPZ56" s="1097"/>
      <c r="BQA56" s="1097"/>
      <c r="BQB56" s="1097"/>
      <c r="BQC56" s="1097"/>
      <c r="BQD56" s="1097"/>
      <c r="BQE56" s="1097"/>
      <c r="BQF56" s="1097"/>
      <c r="BQG56" s="1097"/>
      <c r="BQH56" s="1097"/>
      <c r="BQI56" s="1097"/>
      <c r="BQJ56" s="1097"/>
      <c r="BQK56" s="1097"/>
      <c r="BQL56" s="1097"/>
      <c r="BQM56" s="1097"/>
      <c r="BQN56" s="1097"/>
      <c r="BQO56" s="1097"/>
      <c r="BQP56" s="1097"/>
      <c r="BQQ56" s="1097"/>
      <c r="BQR56" s="1097"/>
      <c r="BQS56" s="1097"/>
      <c r="BQT56" s="1097"/>
      <c r="BQU56" s="1097"/>
      <c r="BQV56" s="1097"/>
      <c r="BQW56" s="1097"/>
      <c r="BQX56" s="1097"/>
      <c r="BQY56" s="1097"/>
      <c r="BQZ56" s="1097"/>
      <c r="BRA56" s="1097"/>
      <c r="BRB56" s="1097"/>
      <c r="BRC56" s="1097"/>
      <c r="BRD56" s="1097"/>
      <c r="BRE56" s="1097"/>
      <c r="BRF56" s="1097"/>
      <c r="BRG56" s="1097"/>
      <c r="BRH56" s="1097"/>
      <c r="BRI56" s="1097"/>
      <c r="BRJ56" s="1097"/>
      <c r="BRK56" s="1097"/>
      <c r="BRL56" s="1097"/>
      <c r="BRM56" s="1097"/>
      <c r="BRN56" s="1097"/>
      <c r="BRO56" s="1097"/>
      <c r="BRP56" s="1097"/>
      <c r="BRQ56" s="1097"/>
      <c r="BRR56" s="1097"/>
      <c r="BRS56" s="1097"/>
      <c r="BRT56" s="1097"/>
      <c r="BRU56" s="1097"/>
      <c r="BRV56" s="1097"/>
      <c r="BRW56" s="1097"/>
      <c r="BRX56" s="1097"/>
      <c r="BRY56" s="1097"/>
      <c r="BRZ56" s="1097"/>
      <c r="BSA56" s="1097"/>
      <c r="BSB56" s="1097"/>
      <c r="BSC56" s="1097"/>
      <c r="BSD56" s="1097"/>
      <c r="BSE56" s="1097"/>
      <c r="BSF56" s="1097"/>
      <c r="BSG56" s="1097"/>
      <c r="BSH56" s="1097"/>
      <c r="BSI56" s="1097"/>
      <c r="BSJ56" s="1097"/>
      <c r="BSK56" s="1097"/>
      <c r="BSL56" s="1097"/>
      <c r="BSM56" s="1097"/>
      <c r="BSN56" s="1097"/>
      <c r="BSO56" s="1097"/>
      <c r="BSP56" s="1097"/>
      <c r="BSQ56" s="1097"/>
      <c r="BSR56" s="1097"/>
      <c r="BSS56" s="1097"/>
      <c r="BST56" s="1097"/>
      <c r="BSU56" s="1097"/>
      <c r="BSV56" s="1097"/>
      <c r="BSW56" s="1097"/>
      <c r="BSX56" s="1097"/>
      <c r="BSY56" s="1097"/>
      <c r="BSZ56" s="1097"/>
      <c r="BTA56" s="1097"/>
      <c r="BTB56" s="1097"/>
      <c r="BTC56" s="1097"/>
      <c r="BTD56" s="1097"/>
      <c r="BTE56" s="1097"/>
      <c r="BTF56" s="1097"/>
      <c r="BTG56" s="1097"/>
      <c r="BTH56" s="1097"/>
      <c r="BTI56" s="1097"/>
      <c r="BTJ56" s="1097"/>
      <c r="BTK56" s="1097"/>
      <c r="BTL56" s="1097"/>
      <c r="BTM56" s="1097"/>
      <c r="BTN56" s="1097"/>
      <c r="BTO56" s="1097"/>
      <c r="BTP56" s="1097"/>
      <c r="BTQ56" s="1097"/>
      <c r="BTR56" s="1097"/>
      <c r="BTS56" s="1097"/>
      <c r="BTT56" s="1097"/>
      <c r="BTU56" s="1097"/>
      <c r="BTV56" s="1097"/>
      <c r="BTW56" s="1097"/>
      <c r="BTX56" s="1097"/>
      <c r="BTY56" s="1097"/>
      <c r="BTZ56" s="1097"/>
      <c r="BUA56" s="1097"/>
      <c r="BUB56" s="1097"/>
      <c r="BUC56" s="1097"/>
      <c r="BUD56" s="1097"/>
      <c r="BUE56" s="1097"/>
      <c r="BUF56" s="1097"/>
      <c r="BUG56" s="1097"/>
      <c r="BUH56" s="1097"/>
      <c r="BUI56" s="1097"/>
      <c r="BUJ56" s="1097"/>
      <c r="BUK56" s="1097"/>
      <c r="BUL56" s="1097"/>
      <c r="BUM56" s="1097"/>
      <c r="BUN56" s="1097"/>
      <c r="BUO56" s="1097"/>
      <c r="BUP56" s="1097"/>
      <c r="BUQ56" s="1097"/>
      <c r="BUR56" s="1097"/>
      <c r="BUS56" s="1097"/>
      <c r="BUT56" s="1097"/>
      <c r="BUU56" s="1097"/>
      <c r="BUV56" s="1097"/>
      <c r="BUW56" s="1097"/>
      <c r="BUX56" s="1097"/>
      <c r="BUY56" s="1097"/>
      <c r="BUZ56" s="1097"/>
      <c r="BVA56" s="1097"/>
      <c r="BVB56" s="1097"/>
      <c r="BVC56" s="1097"/>
      <c r="BVD56" s="1097"/>
      <c r="BVE56" s="1097"/>
      <c r="BVF56" s="1097"/>
      <c r="BVG56" s="1097"/>
      <c r="BVH56" s="1097"/>
      <c r="BVI56" s="1097"/>
      <c r="BVJ56" s="1097"/>
      <c r="BVK56" s="1097"/>
      <c r="BVL56" s="1097"/>
      <c r="BVM56" s="1097"/>
      <c r="BVN56" s="1097"/>
      <c r="BVO56" s="1097"/>
      <c r="BVP56" s="1097"/>
      <c r="BVQ56" s="1097"/>
      <c r="BVR56" s="1097"/>
      <c r="BVS56" s="1097"/>
      <c r="BVT56" s="1097"/>
      <c r="BVU56" s="1097"/>
      <c r="BVV56" s="1097"/>
      <c r="BVW56" s="1097"/>
      <c r="BVX56" s="1097"/>
      <c r="BVY56" s="1097"/>
      <c r="BVZ56" s="1097"/>
      <c r="BWA56" s="1097"/>
      <c r="BWB56" s="1097"/>
      <c r="BWC56" s="1097"/>
      <c r="BWD56" s="1097"/>
      <c r="BWE56" s="1097"/>
      <c r="BWF56" s="1097"/>
      <c r="BWG56" s="1097"/>
      <c r="BWH56" s="1097"/>
      <c r="BWI56" s="1097"/>
      <c r="BWJ56" s="1097"/>
      <c r="BWK56" s="1097"/>
      <c r="BWL56" s="1097"/>
      <c r="BWM56" s="1097"/>
      <c r="BWN56" s="1097"/>
      <c r="BWO56" s="1097"/>
      <c r="BWP56" s="1097"/>
      <c r="BWQ56" s="1097"/>
      <c r="BWR56" s="1097"/>
      <c r="BWS56" s="1097"/>
      <c r="BWT56" s="1097"/>
      <c r="BWU56" s="1097"/>
      <c r="BWV56" s="1097"/>
      <c r="BWW56" s="1097"/>
      <c r="BWX56" s="1097"/>
      <c r="BWY56" s="1097"/>
      <c r="BWZ56" s="1097"/>
      <c r="BXA56" s="1097"/>
      <c r="BXB56" s="1097"/>
      <c r="BXC56" s="1097"/>
      <c r="BXD56" s="1097"/>
      <c r="BXE56" s="1097"/>
      <c r="BXF56" s="1097"/>
      <c r="BXG56" s="1097"/>
      <c r="BXH56" s="1097"/>
      <c r="BXI56" s="1097"/>
      <c r="BXJ56" s="1097"/>
      <c r="BXK56" s="1097"/>
      <c r="BXL56" s="1097"/>
      <c r="BXM56" s="1097"/>
      <c r="BXN56" s="1097"/>
      <c r="BXO56" s="1097"/>
      <c r="BXP56" s="1097"/>
      <c r="BXQ56" s="1097"/>
      <c r="BXR56" s="1097"/>
      <c r="BXS56" s="1097"/>
      <c r="BXT56" s="1097"/>
      <c r="BXU56" s="1097"/>
      <c r="BXV56" s="1097"/>
      <c r="BXW56" s="1097"/>
      <c r="BXX56" s="1097"/>
      <c r="BXY56" s="1097"/>
      <c r="BXZ56" s="1097"/>
      <c r="BYA56" s="1097"/>
      <c r="BYB56" s="1097"/>
      <c r="BYC56" s="1097"/>
      <c r="BYD56" s="1097"/>
      <c r="BYE56" s="1097"/>
      <c r="BYF56" s="1097"/>
      <c r="BYG56" s="1097"/>
      <c r="BYH56" s="1097"/>
      <c r="BYI56" s="1097"/>
      <c r="BYJ56" s="1097"/>
      <c r="BYK56" s="1097"/>
      <c r="BYL56" s="1097"/>
      <c r="BYM56" s="1097"/>
      <c r="BYN56" s="1097"/>
      <c r="BYO56" s="1097"/>
      <c r="BYP56" s="1097"/>
      <c r="BYQ56" s="1097"/>
      <c r="BYR56" s="1097"/>
      <c r="BYS56" s="1097"/>
      <c r="BYT56" s="1097"/>
      <c r="BYU56" s="1097"/>
      <c r="BYV56" s="1097"/>
      <c r="BYW56" s="1097"/>
      <c r="BYX56" s="1097"/>
      <c r="BYY56" s="1097"/>
      <c r="BYZ56" s="1097"/>
      <c r="BZA56" s="1097"/>
      <c r="BZB56" s="1097"/>
      <c r="BZC56" s="1097"/>
      <c r="BZD56" s="1097"/>
      <c r="BZE56" s="1097"/>
      <c r="BZF56" s="1097"/>
      <c r="BZG56" s="1097"/>
      <c r="BZH56" s="1097"/>
      <c r="BZI56" s="1097"/>
      <c r="BZJ56" s="1097"/>
      <c r="BZK56" s="1097"/>
      <c r="BZL56" s="1097"/>
      <c r="BZM56" s="1097"/>
      <c r="BZW56" s="1097"/>
      <c r="BZX56" s="1097"/>
      <c r="BZY56" s="1097"/>
      <c r="BZZ56" s="1097"/>
      <c r="CAA56" s="1097"/>
      <c r="CAB56" s="1097"/>
      <c r="CAC56" s="1097"/>
      <c r="CAD56" s="1097"/>
      <c r="CAE56" s="1097"/>
      <c r="CAF56" s="1097"/>
      <c r="CAG56" s="1097"/>
      <c r="CAH56" s="1097"/>
      <c r="CAI56" s="1097"/>
      <c r="CAJ56" s="1097"/>
      <c r="CAK56" s="1097"/>
      <c r="CAL56" s="1097"/>
      <c r="CAM56" s="1097"/>
      <c r="CAN56" s="1097"/>
      <c r="CAO56" s="1097"/>
      <c r="CAP56" s="1097"/>
      <c r="CAQ56" s="1097"/>
      <c r="CAR56" s="1097"/>
      <c r="CAS56" s="1097"/>
      <c r="CAT56" s="1097"/>
      <c r="CAU56" s="1097"/>
      <c r="CAV56" s="1097"/>
      <c r="CAW56" s="1097"/>
      <c r="CAX56" s="1097"/>
      <c r="CAY56" s="1097"/>
      <c r="CAZ56" s="1097"/>
      <c r="CBA56" s="1097"/>
      <c r="CBB56" s="1097"/>
      <c r="CBC56" s="1097"/>
      <c r="CBD56" s="1097"/>
      <c r="CBE56" s="1097"/>
      <c r="CBF56" s="1097"/>
      <c r="CBG56" s="1097"/>
      <c r="CBH56" s="1097"/>
      <c r="CBI56" s="1097"/>
      <c r="CBJ56" s="1097"/>
      <c r="CBK56" s="1097"/>
      <c r="CBL56" s="1097"/>
      <c r="CBM56" s="1097"/>
      <c r="CBN56" s="1097"/>
      <c r="CBO56" s="1097"/>
      <c r="CBP56" s="1097"/>
      <c r="CBQ56" s="1097"/>
      <c r="CBR56" s="1097"/>
      <c r="CBS56" s="1097"/>
      <c r="CBT56" s="1097"/>
      <c r="CBU56" s="1097"/>
      <c r="CBV56" s="1097"/>
      <c r="CBW56" s="1097"/>
      <c r="CBX56" s="1097"/>
      <c r="CBY56" s="1097"/>
      <c r="CBZ56" s="1097"/>
      <c r="CCA56" s="1097"/>
      <c r="CCB56" s="1097"/>
      <c r="CCC56" s="1097"/>
      <c r="CCD56" s="1097"/>
      <c r="CCE56" s="1097"/>
      <c r="CCF56" s="1097"/>
      <c r="CCG56" s="1097"/>
      <c r="CCH56" s="1097"/>
      <c r="CCI56" s="1097"/>
      <c r="CCJ56" s="1097"/>
      <c r="CCK56" s="1097"/>
      <c r="CCL56" s="1097"/>
      <c r="CCM56" s="1097"/>
      <c r="CCN56" s="1097"/>
      <c r="CCO56" s="1097"/>
      <c r="CCP56" s="1097"/>
      <c r="CCQ56" s="1097"/>
      <c r="CCR56" s="1097"/>
      <c r="CCS56" s="1097"/>
      <c r="CCT56" s="1097"/>
      <c r="CCU56" s="1097"/>
      <c r="CCV56" s="1097"/>
      <c r="CCW56" s="1097"/>
      <c r="CCX56" s="1097"/>
      <c r="CCY56" s="1097"/>
      <c r="CCZ56" s="1097"/>
      <c r="CDA56" s="1097"/>
      <c r="CDB56" s="1097"/>
      <c r="CDC56" s="1097"/>
      <c r="CDD56" s="1097"/>
      <c r="CDE56" s="1097"/>
      <c r="CDF56" s="1097"/>
      <c r="CDG56" s="1097"/>
      <c r="CDH56" s="1097"/>
      <c r="CDI56" s="1097"/>
      <c r="CDJ56" s="1097"/>
      <c r="CDK56" s="1097"/>
      <c r="CDL56" s="1097"/>
      <c r="CDM56" s="1097"/>
      <c r="CDN56" s="1097"/>
      <c r="CDO56" s="1097"/>
      <c r="CDP56" s="1097"/>
      <c r="CDQ56" s="1097"/>
      <c r="CDR56" s="1097"/>
      <c r="CDS56" s="1097"/>
      <c r="CDT56" s="1097"/>
      <c r="CDU56" s="1097"/>
      <c r="CDV56" s="1097"/>
      <c r="CDW56" s="1097"/>
      <c r="CDX56" s="1097"/>
      <c r="CDY56" s="1097"/>
      <c r="CDZ56" s="1097"/>
      <c r="CEA56" s="1097"/>
      <c r="CEB56" s="1097"/>
      <c r="CEC56" s="1097"/>
      <c r="CED56" s="1097"/>
      <c r="CEE56" s="1097"/>
      <c r="CEF56" s="1097"/>
      <c r="CEG56" s="1097"/>
      <c r="CEH56" s="1097"/>
      <c r="CEI56" s="1097"/>
      <c r="CEJ56" s="1097"/>
      <c r="CEK56" s="1097"/>
      <c r="CEL56" s="1097"/>
      <c r="CEM56" s="1097"/>
      <c r="CEN56" s="1097"/>
      <c r="CEO56" s="1097"/>
      <c r="CEP56" s="1097"/>
      <c r="CEQ56" s="1097"/>
      <c r="CER56" s="1097"/>
      <c r="CES56" s="1097"/>
      <c r="CET56" s="1097"/>
      <c r="CEU56" s="1097"/>
      <c r="CEV56" s="1097"/>
      <c r="CEW56" s="1097"/>
      <c r="CEX56" s="1097"/>
      <c r="CEY56" s="1097"/>
      <c r="CEZ56" s="1097"/>
      <c r="CFA56" s="1097"/>
      <c r="CFB56" s="1097"/>
      <c r="CFC56" s="1097"/>
      <c r="CFD56" s="1097"/>
      <c r="CFE56" s="1097"/>
      <c r="CFF56" s="1097"/>
      <c r="CFG56" s="1097"/>
      <c r="CFH56" s="1097"/>
      <c r="CFI56" s="1097"/>
      <c r="CFJ56" s="1097"/>
      <c r="CFK56" s="1097"/>
      <c r="CFL56" s="1097"/>
      <c r="CFM56" s="1097"/>
      <c r="CFN56" s="1097"/>
      <c r="CFO56" s="1097"/>
      <c r="CFP56" s="1097"/>
      <c r="CFQ56" s="1097"/>
      <c r="CFR56" s="1097"/>
      <c r="CFS56" s="1097"/>
      <c r="CFT56" s="1097"/>
      <c r="CFU56" s="1097"/>
      <c r="CFV56" s="1097"/>
      <c r="CFW56" s="1097"/>
      <c r="CFX56" s="1097"/>
      <c r="CFY56" s="1097"/>
      <c r="CFZ56" s="1097"/>
      <c r="CGA56" s="1097"/>
      <c r="CGB56" s="1097"/>
      <c r="CGC56" s="1097"/>
      <c r="CGD56" s="1097"/>
      <c r="CGE56" s="1097"/>
      <c r="CGF56" s="1097"/>
      <c r="CGG56" s="1097"/>
      <c r="CGH56" s="1097"/>
      <c r="CGI56" s="1097"/>
      <c r="CGJ56" s="1097"/>
      <c r="CGK56" s="1097"/>
      <c r="CGL56" s="1097"/>
      <c r="CGM56" s="1097"/>
      <c r="CGN56" s="1097"/>
      <c r="CGO56" s="1097"/>
      <c r="CGP56" s="1097"/>
      <c r="CGQ56" s="1097"/>
      <c r="CGR56" s="1097"/>
      <c r="CGS56" s="1097"/>
      <c r="CGT56" s="1097"/>
      <c r="CGU56" s="1097"/>
      <c r="CGV56" s="1097"/>
      <c r="CGW56" s="1097"/>
      <c r="CGX56" s="1097"/>
      <c r="CGY56" s="1097"/>
      <c r="CGZ56" s="1097"/>
      <c r="CHA56" s="1097"/>
      <c r="CHB56" s="1097"/>
      <c r="CHC56" s="1097"/>
      <c r="CHD56" s="1097"/>
      <c r="CHE56" s="1097"/>
      <c r="CHF56" s="1097"/>
      <c r="CHG56" s="1097"/>
      <c r="CHH56" s="1097"/>
      <c r="CHI56" s="1097"/>
      <c r="CHJ56" s="1097"/>
      <c r="CHK56" s="1097"/>
      <c r="CHL56" s="1097"/>
      <c r="CHM56" s="1097"/>
      <c r="CHN56" s="1097"/>
      <c r="CHO56" s="1097"/>
      <c r="CHP56" s="1097"/>
      <c r="CHQ56" s="1097"/>
      <c r="CHR56" s="1097"/>
      <c r="CHS56" s="1097"/>
      <c r="CHT56" s="1097"/>
      <c r="CHU56" s="1097"/>
      <c r="CHV56" s="1097"/>
      <c r="CHW56" s="1097"/>
      <c r="CHX56" s="1097"/>
      <c r="CHY56" s="1097"/>
      <c r="CHZ56" s="1097"/>
      <c r="CIA56" s="1097"/>
      <c r="CIB56" s="1097"/>
      <c r="CIC56" s="1097"/>
      <c r="CID56" s="1097"/>
      <c r="CIE56" s="1097"/>
      <c r="CIF56" s="1097"/>
      <c r="CIG56" s="1097"/>
      <c r="CIH56" s="1097"/>
      <c r="CII56" s="1097"/>
      <c r="CIJ56" s="1097"/>
      <c r="CIK56" s="1097"/>
      <c r="CIL56" s="1097"/>
      <c r="CIM56" s="1097"/>
      <c r="CIN56" s="1097"/>
      <c r="CIO56" s="1097"/>
      <c r="CIP56" s="1097"/>
      <c r="CIQ56" s="1097"/>
      <c r="CIR56" s="1097"/>
      <c r="CIS56" s="1097"/>
      <c r="CIT56" s="1097"/>
      <c r="CIU56" s="1097"/>
      <c r="CIV56" s="1097"/>
      <c r="CIW56" s="1097"/>
      <c r="CIX56" s="1097"/>
      <c r="CIY56" s="1097"/>
      <c r="CIZ56" s="1097"/>
      <c r="CJA56" s="1097"/>
      <c r="CJB56" s="1097"/>
      <c r="CJC56" s="1097"/>
      <c r="CJD56" s="1097"/>
      <c r="CJE56" s="1097"/>
      <c r="CJF56" s="1097"/>
      <c r="CJG56" s="1097"/>
      <c r="CJH56" s="1097"/>
      <c r="CJI56" s="1097"/>
      <c r="CJJ56" s="1097"/>
      <c r="CJK56" s="1097"/>
      <c r="CJL56" s="1097"/>
      <c r="CJM56" s="1097"/>
      <c r="CJN56" s="1097"/>
      <c r="CJO56" s="1097"/>
      <c r="CJP56" s="1097"/>
      <c r="CJQ56" s="1097"/>
      <c r="CJR56" s="1097"/>
      <c r="CJS56" s="1097"/>
      <c r="CJT56" s="1097"/>
      <c r="CJU56" s="1097"/>
      <c r="CJV56" s="1097"/>
      <c r="CJW56" s="1097"/>
      <c r="CJX56" s="1097"/>
      <c r="CJY56" s="1097"/>
      <c r="CJZ56" s="1097"/>
      <c r="CKA56" s="1097"/>
      <c r="CKB56" s="1097"/>
      <c r="CKC56" s="1097"/>
      <c r="CKD56" s="1097"/>
      <c r="CKE56" s="1097"/>
      <c r="CKF56" s="1097"/>
      <c r="CKG56" s="1097"/>
      <c r="CKH56" s="1097"/>
      <c r="CKI56" s="1097"/>
      <c r="CKJ56" s="1097"/>
      <c r="CKK56" s="1097"/>
      <c r="CKL56" s="1097"/>
      <c r="CKM56" s="1097"/>
      <c r="CKN56" s="1097"/>
      <c r="CKO56" s="1097"/>
      <c r="CKP56" s="1097"/>
      <c r="CKQ56" s="1097"/>
      <c r="CKR56" s="1097"/>
      <c r="CKS56" s="1097"/>
      <c r="CKT56" s="1097"/>
      <c r="CKU56" s="1097"/>
      <c r="CKV56" s="1097"/>
      <c r="CKW56" s="1097"/>
      <c r="CKX56" s="1097"/>
      <c r="CKY56" s="1097"/>
      <c r="CKZ56" s="1097"/>
      <c r="CLA56" s="1097"/>
      <c r="CLB56" s="1097"/>
      <c r="CLC56" s="1097"/>
      <c r="CLD56" s="1097"/>
      <c r="CLE56" s="1097"/>
      <c r="CLF56" s="1097"/>
      <c r="CLG56" s="1097"/>
      <c r="CLH56" s="1097"/>
      <c r="CLI56" s="1097"/>
      <c r="CLJ56" s="1097"/>
      <c r="CLK56" s="1097"/>
      <c r="CLL56" s="1097"/>
      <c r="CLM56" s="1097"/>
      <c r="CLN56" s="1097"/>
      <c r="CLO56" s="1097"/>
      <c r="CLP56" s="1097"/>
      <c r="CLQ56" s="1097"/>
      <c r="CLR56" s="1097"/>
      <c r="CLS56" s="1097"/>
      <c r="CLT56" s="1097"/>
      <c r="CLU56" s="1097"/>
      <c r="CLV56" s="1097"/>
      <c r="CLW56" s="1097"/>
      <c r="CLX56" s="1097"/>
      <c r="CLY56" s="1097"/>
      <c r="CLZ56" s="1097"/>
      <c r="CMA56" s="1097"/>
      <c r="CMB56" s="1097"/>
      <c r="CMC56" s="1097"/>
      <c r="CMD56" s="1097"/>
      <c r="CME56" s="1097"/>
      <c r="CMF56" s="1097"/>
      <c r="CMG56" s="1097"/>
      <c r="CMH56" s="1097"/>
      <c r="CMI56" s="1097"/>
      <c r="CMJ56" s="1097"/>
      <c r="CMK56" s="1097"/>
      <c r="CML56" s="1097"/>
      <c r="CMM56" s="1097"/>
      <c r="CMN56" s="1097"/>
      <c r="CMO56" s="1097"/>
      <c r="CMP56" s="1097"/>
      <c r="CMQ56" s="1097"/>
      <c r="CMR56" s="1097"/>
      <c r="CMS56" s="1097"/>
      <c r="CMT56" s="1097"/>
      <c r="CMU56" s="1097"/>
      <c r="CMV56" s="1097"/>
      <c r="CMW56" s="1097"/>
      <c r="CMX56" s="1097"/>
      <c r="CMY56" s="1097"/>
      <c r="CMZ56" s="1097"/>
      <c r="CNA56" s="1097"/>
      <c r="CNB56" s="1097"/>
      <c r="CNC56" s="1097"/>
      <c r="CND56" s="1097"/>
      <c r="CNE56" s="1097"/>
      <c r="CNF56" s="1097"/>
      <c r="CNG56" s="1097"/>
      <c r="CNH56" s="1097"/>
      <c r="CNI56" s="1097"/>
      <c r="CNJ56" s="1097"/>
      <c r="CNK56" s="1097"/>
      <c r="CNL56" s="1097"/>
      <c r="CNM56" s="1097"/>
      <c r="CNN56" s="1097"/>
      <c r="CNO56" s="1097"/>
      <c r="CNP56" s="1097"/>
      <c r="CNQ56" s="1097"/>
      <c r="CNR56" s="1097"/>
      <c r="CNS56" s="1097"/>
      <c r="CNT56" s="1097"/>
      <c r="CNU56" s="1097"/>
      <c r="CNV56" s="1097"/>
      <c r="CNW56" s="1097"/>
      <c r="CNX56" s="1097"/>
      <c r="CNY56" s="1097"/>
      <c r="CNZ56" s="1097"/>
      <c r="COA56" s="1097"/>
      <c r="COB56" s="1097"/>
      <c r="COC56" s="1097"/>
      <c r="COD56" s="1097"/>
      <c r="COE56" s="1097"/>
      <c r="COF56" s="1097"/>
      <c r="COG56" s="1097"/>
      <c r="COH56" s="1097"/>
      <c r="COI56" s="1097"/>
      <c r="COJ56" s="1097"/>
      <c r="COK56" s="1097"/>
      <c r="COL56" s="1097"/>
      <c r="COM56" s="1097"/>
      <c r="CON56" s="1097"/>
      <c r="COO56" s="1097"/>
      <c r="COP56" s="1097"/>
      <c r="COQ56" s="1097"/>
      <c r="COR56" s="1097"/>
      <c r="COS56" s="1097"/>
      <c r="COT56" s="1097"/>
      <c r="COU56" s="1097"/>
      <c r="COV56" s="1097"/>
      <c r="COW56" s="1097"/>
      <c r="COX56" s="1097"/>
      <c r="COY56" s="1097"/>
      <c r="COZ56" s="1097"/>
      <c r="CPA56" s="1097"/>
      <c r="CPB56" s="1097"/>
      <c r="CPC56" s="1097"/>
      <c r="CPD56" s="1097"/>
      <c r="CPE56" s="1097"/>
      <c r="CPF56" s="1097"/>
      <c r="CPG56" s="1097"/>
      <c r="CPH56" s="1097"/>
      <c r="CPI56" s="1097"/>
      <c r="CPJ56" s="1097"/>
      <c r="CPK56" s="1097"/>
      <c r="CPL56" s="1097"/>
      <c r="CPM56" s="1097"/>
      <c r="CPN56" s="1097"/>
      <c r="CPO56" s="1097"/>
      <c r="CPP56" s="1097"/>
      <c r="CPQ56" s="1097"/>
      <c r="CPR56" s="1097"/>
      <c r="CPS56" s="1097"/>
      <c r="CPT56" s="1097"/>
      <c r="CPU56" s="1097"/>
      <c r="CPV56" s="1097"/>
      <c r="CPW56" s="1097"/>
      <c r="CPX56" s="1097"/>
      <c r="CPY56" s="1097"/>
      <c r="CPZ56" s="1097"/>
      <c r="CQA56" s="1097"/>
      <c r="CQB56" s="1097"/>
      <c r="CQC56" s="1097"/>
      <c r="CQD56" s="1097"/>
      <c r="CQE56" s="1097"/>
      <c r="CQF56" s="1097"/>
      <c r="CQG56" s="1097"/>
      <c r="CQH56" s="1097"/>
      <c r="CQI56" s="1097"/>
      <c r="CQJ56" s="1097"/>
      <c r="CQK56" s="1097"/>
      <c r="CQL56" s="1097"/>
      <c r="CQM56" s="1097"/>
      <c r="CQN56" s="1097"/>
      <c r="CQO56" s="1097"/>
      <c r="CQP56" s="1097"/>
      <c r="CQQ56" s="1097"/>
      <c r="CQR56" s="1097"/>
      <c r="CQS56" s="1097"/>
      <c r="CQT56" s="1097"/>
      <c r="CQU56" s="1097"/>
      <c r="CQV56" s="1097"/>
      <c r="CQW56" s="1097"/>
      <c r="CQX56" s="1097"/>
      <c r="CQY56" s="1097"/>
      <c r="CQZ56" s="1097"/>
      <c r="CRA56" s="1097"/>
      <c r="CRB56" s="1097"/>
      <c r="CRC56" s="1097"/>
      <c r="CRD56" s="1097"/>
      <c r="CRE56" s="1097"/>
      <c r="CRF56" s="1097"/>
      <c r="CRG56" s="1097"/>
      <c r="CRH56" s="1097"/>
      <c r="CRI56" s="1097"/>
      <c r="CRJ56" s="1097"/>
      <c r="CRK56" s="1097"/>
      <c r="CRL56" s="1097"/>
      <c r="CRM56" s="1097"/>
      <c r="CRN56" s="1097"/>
      <c r="CRO56" s="1097"/>
      <c r="CRP56" s="1097"/>
      <c r="CRQ56" s="1097"/>
      <c r="CRR56" s="1097"/>
      <c r="CRS56" s="1097"/>
      <c r="CRT56" s="1097"/>
      <c r="CRU56" s="1097"/>
      <c r="CRV56" s="1097"/>
      <c r="CRW56" s="1097"/>
      <c r="CRX56" s="1097"/>
      <c r="CRY56" s="1097"/>
      <c r="CRZ56" s="1097"/>
      <c r="CSA56" s="1097"/>
      <c r="CSB56" s="1097"/>
      <c r="CSC56" s="1097"/>
      <c r="CSD56" s="1097"/>
      <c r="CSE56" s="1097"/>
      <c r="CSF56" s="1097"/>
      <c r="CSG56" s="1097"/>
      <c r="CSH56" s="1097"/>
      <c r="CSI56" s="1097"/>
      <c r="CSJ56" s="1097"/>
      <c r="CSK56" s="1097"/>
      <c r="CSL56" s="1097"/>
      <c r="CSM56" s="1097"/>
      <c r="CSN56" s="1097"/>
      <c r="CSO56" s="1097"/>
      <c r="CSP56" s="1097"/>
      <c r="CSQ56" s="1097"/>
      <c r="CSR56" s="1097"/>
      <c r="CSS56" s="1097"/>
      <c r="CST56" s="1097"/>
      <c r="CSU56" s="1097"/>
      <c r="CSV56" s="1097"/>
      <c r="CSW56" s="1097"/>
      <c r="CSX56" s="1097"/>
      <c r="CSY56" s="1097"/>
      <c r="CSZ56" s="1097"/>
      <c r="CTA56" s="1097"/>
      <c r="CTB56" s="1097"/>
      <c r="CTC56" s="1097"/>
      <c r="CTD56" s="1097"/>
      <c r="CTE56" s="1097"/>
      <c r="CTF56" s="1097"/>
      <c r="CTG56" s="1097"/>
      <c r="CTH56" s="1097"/>
      <c r="CTI56" s="1097"/>
      <c r="CTJ56" s="1097"/>
      <c r="CTK56" s="1097"/>
      <c r="CTL56" s="1097"/>
      <c r="CTM56" s="1097"/>
      <c r="CTN56" s="1097"/>
      <c r="CTO56" s="1097"/>
      <c r="CTP56" s="1097"/>
      <c r="CTQ56" s="1097"/>
      <c r="CTR56" s="1097"/>
      <c r="CTS56" s="1097"/>
      <c r="CTT56" s="1097"/>
      <c r="CTU56" s="1097"/>
      <c r="CTV56" s="1097"/>
      <c r="CTW56" s="1097"/>
      <c r="CTX56" s="1097"/>
      <c r="CTY56" s="1097"/>
      <c r="CTZ56" s="1097"/>
      <c r="CUA56" s="1097"/>
      <c r="CUB56" s="1097"/>
      <c r="CUC56" s="1097"/>
      <c r="CUD56" s="1097"/>
      <c r="CUE56" s="1097"/>
      <c r="CUF56" s="1097"/>
      <c r="CUG56" s="1097"/>
      <c r="CUH56" s="1097"/>
      <c r="CUI56" s="1097"/>
      <c r="CUJ56" s="1097"/>
      <c r="CUK56" s="1097"/>
      <c r="CUL56" s="1097"/>
      <c r="CUM56" s="1097"/>
      <c r="CUN56" s="1097"/>
      <c r="CUO56" s="1097"/>
      <c r="CUP56" s="1097"/>
      <c r="CUQ56" s="1097"/>
      <c r="CUR56" s="1097"/>
      <c r="CUS56" s="1097"/>
      <c r="CUT56" s="1097"/>
      <c r="CUU56" s="1097"/>
      <c r="CUV56" s="1097"/>
      <c r="CUW56" s="1097"/>
      <c r="CUX56" s="1097"/>
      <c r="CUY56" s="1097"/>
      <c r="CUZ56" s="1097"/>
      <c r="CVA56" s="1097"/>
      <c r="CVB56" s="1097"/>
      <c r="CVC56" s="1097"/>
      <c r="CVD56" s="1097"/>
      <c r="CVE56" s="1097"/>
      <c r="CVF56" s="1097"/>
      <c r="CVG56" s="1097"/>
      <c r="CVH56" s="1097"/>
      <c r="CVI56" s="1097"/>
      <c r="CVJ56" s="1097"/>
      <c r="CVK56" s="1097"/>
      <c r="CVL56" s="1097"/>
      <c r="CVM56" s="1097"/>
      <c r="CVN56" s="1097"/>
      <c r="CVO56" s="1097"/>
      <c r="CVP56" s="1097"/>
      <c r="CVQ56" s="1097"/>
      <c r="CVR56" s="1097"/>
      <c r="CVS56" s="1097"/>
      <c r="CVT56" s="1097"/>
      <c r="CVU56" s="1097"/>
      <c r="CVV56" s="1097"/>
      <c r="CVW56" s="1097"/>
      <c r="CVX56" s="1097"/>
      <c r="CVY56" s="1097"/>
      <c r="CVZ56" s="1097"/>
      <c r="CWA56" s="1097"/>
      <c r="CWB56" s="1097"/>
      <c r="CWC56" s="1097"/>
      <c r="CWD56" s="1097"/>
      <c r="CWE56" s="1097"/>
      <c r="CWF56" s="1097"/>
      <c r="CWG56" s="1097"/>
      <c r="CWH56" s="1097"/>
      <c r="CWI56" s="1097"/>
      <c r="CWJ56" s="1097"/>
      <c r="CWK56" s="1097"/>
      <c r="CWL56" s="1097"/>
      <c r="CWM56" s="1097"/>
      <c r="CWN56" s="1097"/>
      <c r="CWO56" s="1097"/>
      <c r="CWP56" s="1097"/>
      <c r="CWQ56" s="1097"/>
      <c r="CWR56" s="1097"/>
      <c r="CWS56" s="1097"/>
      <c r="CWT56" s="1097"/>
      <c r="CWU56" s="1097"/>
      <c r="CWV56" s="1097"/>
      <c r="CWW56" s="1097"/>
      <c r="CWX56" s="1097"/>
      <c r="CWY56" s="1097"/>
      <c r="CWZ56" s="1097"/>
      <c r="CXA56" s="1097"/>
      <c r="CXB56" s="1097"/>
      <c r="CXC56" s="1097"/>
      <c r="CXD56" s="1097"/>
      <c r="CXE56" s="1097"/>
      <c r="CXF56" s="1097"/>
      <c r="CXG56" s="1097"/>
      <c r="CXH56" s="1097"/>
      <c r="CXI56" s="1097"/>
      <c r="CXJ56" s="1097"/>
      <c r="CXK56" s="1097"/>
      <c r="CXL56" s="1097"/>
      <c r="CXM56" s="1097"/>
      <c r="CXN56" s="1097"/>
      <c r="CXO56" s="1097"/>
      <c r="CXP56" s="1097"/>
      <c r="CXQ56" s="1097"/>
      <c r="CXR56" s="1097"/>
      <c r="CXS56" s="1097"/>
      <c r="CXT56" s="1097"/>
      <c r="CXU56" s="1097"/>
      <c r="CXV56" s="1097"/>
      <c r="CXW56" s="1097"/>
      <c r="CXX56" s="1097"/>
      <c r="CXY56" s="1097"/>
      <c r="CXZ56" s="1097"/>
      <c r="CYA56" s="1097"/>
      <c r="CYB56" s="1097"/>
      <c r="CYC56" s="1097"/>
      <c r="CYD56" s="1097"/>
      <c r="CYE56" s="1097"/>
      <c r="CYF56" s="1097"/>
      <c r="CYG56" s="1097"/>
      <c r="CYH56" s="1097"/>
      <c r="CYI56" s="1097"/>
      <c r="CYJ56" s="1097"/>
      <c r="CYK56" s="1097"/>
      <c r="CYL56" s="1097"/>
      <c r="CYM56" s="1097"/>
      <c r="CYN56" s="1097"/>
      <c r="CYO56" s="1097"/>
      <c r="CYP56" s="1097"/>
      <c r="CYQ56" s="1097"/>
      <c r="CYR56" s="1097"/>
      <c r="CYS56" s="1097"/>
      <c r="CYT56" s="1097"/>
      <c r="CYU56" s="1097"/>
      <c r="CYV56" s="1097"/>
      <c r="CYW56" s="1097"/>
      <c r="CYX56" s="1097"/>
      <c r="CYY56" s="1097"/>
      <c r="CYZ56" s="1097"/>
      <c r="CZA56" s="1097"/>
      <c r="CZB56" s="1097"/>
      <c r="CZC56" s="1097"/>
      <c r="CZD56" s="1097"/>
      <c r="CZE56" s="1097"/>
      <c r="CZF56" s="1097"/>
      <c r="CZG56" s="1097"/>
      <c r="CZH56" s="1097"/>
      <c r="CZI56" s="1097"/>
      <c r="CZJ56" s="1097"/>
      <c r="CZK56" s="1097"/>
      <c r="CZL56" s="1097"/>
      <c r="CZM56" s="1097"/>
      <c r="CZN56" s="1097"/>
      <c r="CZO56" s="1097"/>
      <c r="CZP56" s="1097"/>
      <c r="CZQ56" s="1097"/>
      <c r="CZR56" s="1097"/>
      <c r="CZS56" s="1097"/>
      <c r="CZT56" s="1097"/>
      <c r="CZU56" s="1097"/>
      <c r="CZV56" s="1097"/>
      <c r="CZW56" s="1097"/>
      <c r="CZX56" s="1097"/>
      <c r="CZY56" s="1097"/>
      <c r="CZZ56" s="1097"/>
      <c r="DAA56" s="1097"/>
      <c r="DAB56" s="1097"/>
      <c r="DAC56" s="1097"/>
      <c r="DAD56" s="1097"/>
      <c r="DAE56" s="1097"/>
      <c r="DAF56" s="1097"/>
      <c r="DAG56" s="1097"/>
      <c r="DAH56" s="1097"/>
      <c r="DAI56" s="1097"/>
      <c r="DAJ56" s="1097"/>
      <c r="DAK56" s="1097"/>
      <c r="DAL56" s="1097"/>
      <c r="DAM56" s="1097"/>
      <c r="DAN56" s="1097"/>
      <c r="DAO56" s="1097"/>
      <c r="DAP56" s="1097"/>
      <c r="DAQ56" s="1097"/>
      <c r="DAR56" s="1097"/>
      <c r="DAS56" s="1097"/>
      <c r="DAT56" s="1097"/>
      <c r="DAU56" s="1097"/>
      <c r="DAV56" s="1097"/>
      <c r="DAW56" s="1097"/>
      <c r="DAX56" s="1097"/>
      <c r="DAY56" s="1097"/>
      <c r="DAZ56" s="1097"/>
      <c r="DBA56" s="1097"/>
      <c r="DBB56" s="1097"/>
      <c r="DBC56" s="1097"/>
      <c r="DBD56" s="1097"/>
      <c r="DBE56" s="1097"/>
      <c r="DBF56" s="1097"/>
      <c r="DBG56" s="1097"/>
      <c r="DBH56" s="1097"/>
      <c r="DBI56" s="1097"/>
      <c r="DBJ56" s="1097"/>
      <c r="DBK56" s="1097"/>
      <c r="DBL56" s="1097"/>
      <c r="DBM56" s="1097"/>
      <c r="DBN56" s="1097"/>
      <c r="DBO56" s="1097"/>
      <c r="DBP56" s="1097"/>
      <c r="DBQ56" s="1097"/>
      <c r="DBR56" s="1097"/>
      <c r="DBS56" s="1097"/>
      <c r="DBT56" s="1097"/>
      <c r="DBU56" s="1097"/>
      <c r="DBV56" s="1097"/>
      <c r="DBW56" s="1097"/>
      <c r="DBX56" s="1097"/>
      <c r="DBY56" s="1097"/>
      <c r="DBZ56" s="1097"/>
      <c r="DCA56" s="1097"/>
      <c r="DCB56" s="1097"/>
      <c r="DCC56" s="1097"/>
      <c r="DCD56" s="1097"/>
      <c r="DCE56" s="1097"/>
      <c r="DCF56" s="1097"/>
      <c r="DCG56" s="1097"/>
      <c r="DCH56" s="1097"/>
      <c r="DCI56" s="1097"/>
      <c r="DCJ56" s="1097"/>
      <c r="DCK56" s="1097"/>
      <c r="DCL56" s="1097"/>
      <c r="DCM56" s="1097"/>
      <c r="DCN56" s="1097"/>
      <c r="DCO56" s="1097"/>
      <c r="DCP56" s="1097"/>
      <c r="DCQ56" s="1097"/>
      <c r="DCR56" s="1097"/>
      <c r="DCS56" s="1097"/>
      <c r="DCT56" s="1097"/>
      <c r="DCU56" s="1097"/>
      <c r="DCV56" s="1097"/>
      <c r="DCW56" s="1097"/>
      <c r="DCX56" s="1097"/>
      <c r="DCY56" s="1097"/>
      <c r="DCZ56" s="1097"/>
      <c r="DDA56" s="1097"/>
      <c r="DDB56" s="1097"/>
      <c r="DDC56" s="1097"/>
      <c r="DDD56" s="1097"/>
      <c r="DDE56" s="1097"/>
      <c r="DDF56" s="1097"/>
      <c r="DDG56" s="1097"/>
      <c r="DDH56" s="1097"/>
      <c r="DDI56" s="1097"/>
      <c r="DDJ56" s="1097"/>
      <c r="DDK56" s="1097"/>
      <c r="DDL56" s="1097"/>
      <c r="DDM56" s="1097"/>
      <c r="DDN56" s="1097"/>
      <c r="DDO56" s="1097"/>
      <c r="DDP56" s="1097"/>
      <c r="DDQ56" s="1097"/>
      <c r="DDR56" s="1097"/>
      <c r="DDS56" s="1097"/>
      <c r="DDT56" s="1097"/>
      <c r="DDU56" s="1097"/>
      <c r="DDV56" s="1097"/>
      <c r="DDW56" s="1097"/>
      <c r="DDX56" s="1097"/>
      <c r="DDY56" s="1097"/>
      <c r="DDZ56" s="1097"/>
      <c r="DEA56" s="1097"/>
      <c r="DEB56" s="1097"/>
      <c r="DEC56" s="1097"/>
      <c r="DED56" s="1097"/>
      <c r="DEE56" s="1097"/>
      <c r="DEF56" s="1097"/>
      <c r="DEG56" s="1097"/>
      <c r="DEH56" s="1097"/>
      <c r="DEI56" s="1097"/>
      <c r="DEJ56" s="1097"/>
      <c r="DEK56" s="1097"/>
      <c r="DEL56" s="1097"/>
      <c r="DEM56" s="1097"/>
      <c r="DEN56" s="1097"/>
      <c r="DEO56" s="1097"/>
      <c r="DEP56" s="1097"/>
      <c r="DEQ56" s="1097"/>
      <c r="DER56" s="1097"/>
      <c r="DES56" s="1097"/>
      <c r="DET56" s="1097"/>
      <c r="DEU56" s="1097"/>
      <c r="DEV56" s="1097"/>
      <c r="DEW56" s="1097"/>
      <c r="DEX56" s="1097"/>
      <c r="DEY56" s="1097"/>
      <c r="DEZ56" s="1097"/>
      <c r="DFA56" s="1097"/>
      <c r="DFB56" s="1097"/>
      <c r="DFC56" s="1097"/>
      <c r="DFD56" s="1097"/>
      <c r="DFE56" s="1097"/>
      <c r="DFF56" s="1097"/>
      <c r="DFG56" s="1097"/>
      <c r="DFH56" s="1097"/>
      <c r="DFI56" s="1097"/>
      <c r="DFJ56" s="1097"/>
      <c r="DFK56" s="1097"/>
      <c r="DFL56" s="1097"/>
      <c r="DFM56" s="1097"/>
      <c r="DFN56" s="1097"/>
      <c r="DFO56" s="1097"/>
      <c r="DFP56" s="1097"/>
      <c r="DFQ56" s="1097"/>
      <c r="DFR56" s="1097"/>
      <c r="DFS56" s="1097"/>
      <c r="DFT56" s="1097"/>
      <c r="DFU56" s="1097"/>
      <c r="DFV56" s="1097"/>
      <c r="DFW56" s="1097"/>
      <c r="DFX56" s="1097"/>
      <c r="DFY56" s="1097"/>
      <c r="DFZ56" s="1097"/>
      <c r="DGA56" s="1097"/>
      <c r="DGB56" s="1097"/>
      <c r="DGC56" s="1097"/>
      <c r="DGD56" s="1097"/>
      <c r="DGE56" s="1097"/>
      <c r="DGF56" s="1097"/>
      <c r="DGG56" s="1097"/>
      <c r="DGH56" s="1097"/>
      <c r="DGI56" s="1097"/>
      <c r="DGJ56" s="1097"/>
      <c r="DGK56" s="1097"/>
      <c r="DGL56" s="1097"/>
      <c r="DGM56" s="1097"/>
      <c r="DGN56" s="1097"/>
      <c r="DGO56" s="1097"/>
      <c r="DGP56" s="1097"/>
      <c r="DGQ56" s="1097"/>
      <c r="DGR56" s="1097"/>
      <c r="DGS56" s="1097"/>
      <c r="DGT56" s="1097"/>
      <c r="DGU56" s="1097"/>
      <c r="DGV56" s="1097"/>
      <c r="DGW56" s="1097"/>
      <c r="DGX56" s="1097"/>
      <c r="DGY56" s="1097"/>
      <c r="DGZ56" s="1097"/>
      <c r="DHA56" s="1097"/>
      <c r="DHB56" s="1097"/>
      <c r="DHC56" s="1097"/>
      <c r="DHD56" s="1097"/>
      <c r="DHE56" s="1097"/>
      <c r="DHF56" s="1097"/>
      <c r="DHG56" s="1097"/>
      <c r="DHH56" s="1097"/>
      <c r="DHI56" s="1097"/>
      <c r="DHJ56" s="1097"/>
      <c r="DHK56" s="1097"/>
      <c r="DHL56" s="1097"/>
      <c r="DHM56" s="1097"/>
      <c r="DHN56" s="1097"/>
      <c r="DHO56" s="1097"/>
      <c r="DHP56" s="1097"/>
      <c r="DHQ56" s="1097"/>
      <c r="DHR56" s="1097"/>
      <c r="DHS56" s="1097"/>
      <c r="DHT56" s="1097"/>
      <c r="DHU56" s="1097"/>
      <c r="DHV56" s="1097"/>
      <c r="DHW56" s="1097"/>
      <c r="DHX56" s="1097"/>
      <c r="DHY56" s="1097"/>
      <c r="DHZ56" s="1097"/>
      <c r="DIA56" s="1097"/>
      <c r="DIB56" s="1097"/>
      <c r="DIC56" s="1097"/>
      <c r="DID56" s="1097"/>
      <c r="DIE56" s="1097"/>
      <c r="DIF56" s="1097"/>
      <c r="DIG56" s="1097"/>
      <c r="DIH56" s="1097"/>
      <c r="DII56" s="1097"/>
      <c r="DIJ56" s="1097"/>
      <c r="DIK56" s="1097"/>
      <c r="DIL56" s="1097"/>
      <c r="DIM56" s="1097"/>
      <c r="DIN56" s="1097"/>
      <c r="DIO56" s="1097"/>
      <c r="DIP56" s="1097"/>
      <c r="DIQ56" s="1097"/>
      <c r="DIR56" s="1097"/>
      <c r="DIS56" s="1097"/>
      <c r="DIT56" s="1097"/>
      <c r="DIU56" s="1097"/>
      <c r="DIV56" s="1097"/>
      <c r="DIW56" s="1097"/>
      <c r="DIX56" s="1097"/>
      <c r="DIY56" s="1097"/>
      <c r="DIZ56" s="1097"/>
      <c r="DJA56" s="1097"/>
      <c r="DJB56" s="1097"/>
      <c r="DJC56" s="1097"/>
      <c r="DJD56" s="1097"/>
      <c r="DJE56" s="1097"/>
      <c r="DJF56" s="1097"/>
      <c r="DJG56" s="1097"/>
      <c r="DJH56" s="1097"/>
      <c r="DJI56" s="1097"/>
      <c r="DJJ56" s="1097"/>
      <c r="DJK56" s="1097"/>
      <c r="DJL56" s="1097"/>
      <c r="DJM56" s="1097"/>
      <c r="DJN56" s="1097"/>
      <c r="DJO56" s="1097"/>
      <c r="DJP56" s="1097"/>
      <c r="DJQ56" s="1097"/>
      <c r="DJR56" s="1097"/>
      <c r="DJS56" s="1097"/>
      <c r="DJT56" s="1097"/>
      <c r="DJU56" s="1097"/>
      <c r="DJV56" s="1097"/>
      <c r="DJW56" s="1097"/>
      <c r="DJX56" s="1097"/>
      <c r="DJY56" s="1097"/>
      <c r="DJZ56" s="1097"/>
      <c r="DKA56" s="1097"/>
      <c r="DKB56" s="1097"/>
      <c r="DKC56" s="1097"/>
      <c r="DKD56" s="1097"/>
      <c r="DKE56" s="1097"/>
      <c r="DKF56" s="1097"/>
      <c r="DKG56" s="1097"/>
      <c r="DKH56" s="1097"/>
      <c r="DKI56" s="1097"/>
      <c r="DKJ56" s="1097"/>
      <c r="DKK56" s="1097"/>
      <c r="DKL56" s="1097"/>
      <c r="DKM56" s="1097"/>
      <c r="DKN56" s="1097"/>
      <c r="DKO56" s="1097"/>
      <c r="DKP56" s="1097"/>
      <c r="DKQ56" s="1097"/>
      <c r="DKR56" s="1097"/>
      <c r="DKS56" s="1097"/>
      <c r="DKT56" s="1097"/>
      <c r="DKU56" s="1097"/>
      <c r="DKV56" s="1097"/>
      <c r="DKW56" s="1097"/>
      <c r="DKX56" s="1097"/>
      <c r="DKY56" s="1097"/>
      <c r="DKZ56" s="1097"/>
      <c r="DLA56" s="1097"/>
      <c r="DLB56" s="1097"/>
      <c r="DLC56" s="1097"/>
      <c r="DLD56" s="1097"/>
      <c r="DLE56" s="1097"/>
      <c r="DLF56" s="1097"/>
      <c r="DLG56" s="1097"/>
      <c r="DLH56" s="1097"/>
      <c r="DLI56" s="1097"/>
      <c r="DLJ56" s="1097"/>
      <c r="DLK56" s="1097"/>
      <c r="DLL56" s="1097"/>
      <c r="DLM56" s="1097"/>
      <c r="DLN56" s="1097"/>
      <c r="DLO56" s="1097"/>
      <c r="DLP56" s="1097"/>
      <c r="DLQ56" s="1097"/>
      <c r="DLR56" s="1097"/>
      <c r="DLS56" s="1097"/>
      <c r="DLT56" s="1097"/>
      <c r="DLU56" s="1097"/>
      <c r="DLV56" s="1097"/>
      <c r="DLW56" s="1097"/>
      <c r="DLX56" s="1097"/>
      <c r="DLY56" s="1097"/>
      <c r="DLZ56" s="1097"/>
      <c r="DMA56" s="1097"/>
      <c r="DMB56" s="1097"/>
      <c r="DMC56" s="1097"/>
      <c r="DMD56" s="1097"/>
      <c r="DME56" s="1097"/>
      <c r="DMF56" s="1097"/>
      <c r="DMG56" s="1097"/>
      <c r="DMH56" s="1097"/>
      <c r="DMI56" s="1097"/>
      <c r="DMJ56" s="1097"/>
      <c r="DMK56" s="1097"/>
      <c r="DML56" s="1097"/>
      <c r="DMM56" s="1097"/>
      <c r="DMN56" s="1097"/>
      <c r="DMO56" s="1097"/>
      <c r="DMP56" s="1097"/>
      <c r="DMQ56" s="1097"/>
      <c r="DMR56" s="1097"/>
      <c r="DMS56" s="1097"/>
      <c r="DMT56" s="1097"/>
      <c r="DMU56" s="1097"/>
      <c r="DMV56" s="1097"/>
      <c r="DMW56" s="1097"/>
      <c r="DMX56" s="1097"/>
      <c r="DMY56" s="1097"/>
      <c r="DMZ56" s="1097"/>
      <c r="DNA56" s="1097"/>
      <c r="DNB56" s="1097"/>
      <c r="DNC56" s="1097"/>
      <c r="DNM56" s="1097"/>
      <c r="DNN56" s="1097"/>
      <c r="DNO56" s="1097"/>
      <c r="DNP56" s="1097"/>
      <c r="DNQ56" s="1097"/>
      <c r="DNR56" s="1097"/>
      <c r="DNS56" s="1097"/>
      <c r="DNT56" s="1097"/>
      <c r="DNU56" s="1097"/>
      <c r="DNV56" s="1097"/>
      <c r="DNW56" s="1097"/>
      <c r="DNX56" s="1097"/>
      <c r="DNY56" s="1097"/>
      <c r="DNZ56" s="1097"/>
      <c r="DOA56" s="1097"/>
      <c r="DOB56" s="1097"/>
      <c r="DOC56" s="1097"/>
      <c r="DOD56" s="1097"/>
      <c r="DOE56" s="1097"/>
      <c r="DOF56" s="1097"/>
      <c r="DOG56" s="1097"/>
      <c r="DOH56" s="1097"/>
      <c r="DOI56" s="1097"/>
      <c r="DOJ56" s="1097"/>
      <c r="DOK56" s="1097"/>
      <c r="DOL56" s="1097"/>
      <c r="DOM56" s="1097"/>
      <c r="DON56" s="1097"/>
      <c r="DOO56" s="1097"/>
      <c r="DOP56" s="1097"/>
      <c r="DOQ56" s="1097"/>
      <c r="DOR56" s="1097"/>
      <c r="DOS56" s="1097"/>
      <c r="DOT56" s="1097"/>
      <c r="DOU56" s="1097"/>
      <c r="DOV56" s="1097"/>
      <c r="DOW56" s="1097"/>
      <c r="DOX56" s="1097"/>
      <c r="DOY56" s="1097"/>
      <c r="DOZ56" s="1097"/>
      <c r="DPA56" s="1097"/>
      <c r="DPB56" s="1097"/>
      <c r="DPC56" s="1097"/>
      <c r="DPD56" s="1097"/>
      <c r="DPE56" s="1097"/>
      <c r="DPF56" s="1097"/>
      <c r="DPG56" s="1097"/>
      <c r="DPH56" s="1097"/>
      <c r="DPI56" s="1097"/>
      <c r="DPJ56" s="1097"/>
      <c r="DPK56" s="1097"/>
      <c r="DPL56" s="1097"/>
      <c r="DPM56" s="1097"/>
      <c r="DPN56" s="1097"/>
      <c r="DPO56" s="1097"/>
      <c r="DPP56" s="1097"/>
      <c r="DPQ56" s="1097"/>
      <c r="DPR56" s="1097"/>
      <c r="DPS56" s="1097"/>
      <c r="DPT56" s="1097"/>
      <c r="DPU56" s="1097"/>
      <c r="DPV56" s="1097"/>
      <c r="DPW56" s="1097"/>
      <c r="DPX56" s="1097"/>
      <c r="DPY56" s="1097"/>
      <c r="DPZ56" s="1097"/>
      <c r="DQA56" s="1097"/>
      <c r="DQB56" s="1097"/>
      <c r="DQC56" s="1097"/>
      <c r="DQD56" s="1097"/>
      <c r="DQE56" s="1097"/>
      <c r="DQF56" s="1097"/>
      <c r="DQG56" s="1097"/>
      <c r="DQH56" s="1097"/>
      <c r="DQI56" s="1097"/>
      <c r="DQJ56" s="1097"/>
      <c r="DQK56" s="1097"/>
      <c r="DQL56" s="1097"/>
      <c r="DQM56" s="1097"/>
      <c r="DQN56" s="1097"/>
      <c r="DQO56" s="1097"/>
      <c r="DQP56" s="1097"/>
      <c r="DQQ56" s="1097"/>
      <c r="DQR56" s="1097"/>
      <c r="DQS56" s="1097"/>
      <c r="DQT56" s="1097"/>
      <c r="DQU56" s="1097"/>
      <c r="DQV56" s="1097"/>
      <c r="DQW56" s="1097"/>
      <c r="DQX56" s="1097"/>
      <c r="DQY56" s="1097"/>
      <c r="DQZ56" s="1097"/>
      <c r="DRA56" s="1097"/>
      <c r="DRB56" s="1097"/>
      <c r="DRC56" s="1097"/>
      <c r="DRD56" s="1097"/>
      <c r="DRE56" s="1097"/>
      <c r="DRF56" s="1097"/>
      <c r="DRG56" s="1097"/>
      <c r="DRH56" s="1097"/>
      <c r="DRI56" s="1097"/>
      <c r="DRJ56" s="1097"/>
      <c r="DRK56" s="1097"/>
      <c r="DRL56" s="1097"/>
      <c r="DRM56" s="1097"/>
      <c r="DRN56" s="1097"/>
      <c r="DRO56" s="1097"/>
      <c r="DRP56" s="1097"/>
      <c r="DRQ56" s="1097"/>
      <c r="DRR56" s="1097"/>
      <c r="DRS56" s="1097"/>
      <c r="DRT56" s="1097"/>
      <c r="DRU56" s="1097"/>
      <c r="DRV56" s="1097"/>
      <c r="DRW56" s="1097"/>
      <c r="DRX56" s="1097"/>
      <c r="DRY56" s="1097"/>
      <c r="DRZ56" s="1097"/>
      <c r="DSA56" s="1097"/>
      <c r="DSB56" s="1097"/>
      <c r="DSC56" s="1097"/>
      <c r="DSD56" s="1097"/>
      <c r="DSE56" s="1097"/>
      <c r="DSF56" s="1097"/>
      <c r="DSG56" s="1097"/>
      <c r="DSH56" s="1097"/>
      <c r="DSI56" s="1097"/>
      <c r="DSJ56" s="1097"/>
      <c r="DSK56" s="1097"/>
      <c r="DSL56" s="1097"/>
      <c r="DSM56" s="1097"/>
      <c r="DSN56" s="1097"/>
      <c r="DSO56" s="1097"/>
      <c r="DSP56" s="1097"/>
      <c r="DSQ56" s="1097"/>
      <c r="DSR56" s="1097"/>
      <c r="DSS56" s="1097"/>
      <c r="DST56" s="1097"/>
      <c r="DSU56" s="1097"/>
      <c r="DSV56" s="1097"/>
      <c r="DSW56" s="1097"/>
      <c r="DSX56" s="1097"/>
      <c r="DSY56" s="1097"/>
      <c r="DSZ56" s="1097"/>
      <c r="DTA56" s="1097"/>
      <c r="DTB56" s="1097"/>
      <c r="DTC56" s="1097"/>
      <c r="DTD56" s="1097"/>
      <c r="DTE56" s="1097"/>
      <c r="DTF56" s="1097"/>
      <c r="DTG56" s="1097"/>
      <c r="DTH56" s="1097"/>
      <c r="DTI56" s="1097"/>
      <c r="DTJ56" s="1097"/>
      <c r="DTK56" s="1097"/>
      <c r="DTL56" s="1097"/>
      <c r="DTM56" s="1097"/>
      <c r="DTN56" s="1097"/>
      <c r="DTO56" s="1097"/>
      <c r="DTP56" s="1097"/>
      <c r="DTQ56" s="1097"/>
      <c r="DTR56" s="1097"/>
      <c r="DTS56" s="1097"/>
      <c r="DTT56" s="1097"/>
      <c r="DTU56" s="1097"/>
      <c r="DTV56" s="1097"/>
      <c r="DTW56" s="1097"/>
      <c r="DTX56" s="1097"/>
      <c r="DTY56" s="1097"/>
      <c r="DTZ56" s="1097"/>
      <c r="DUA56" s="1097"/>
      <c r="DUB56" s="1097"/>
      <c r="DUC56" s="1097"/>
      <c r="DUD56" s="1097"/>
      <c r="DUE56" s="1097"/>
      <c r="DUF56" s="1097"/>
      <c r="DUG56" s="1097"/>
      <c r="DUH56" s="1097"/>
      <c r="DUI56" s="1097"/>
      <c r="DUJ56" s="1097"/>
      <c r="DUK56" s="1097"/>
      <c r="DUL56" s="1097"/>
      <c r="DUM56" s="1097"/>
      <c r="DUN56" s="1097"/>
      <c r="DUO56" s="1097"/>
      <c r="DUP56" s="1097"/>
      <c r="DUQ56" s="1097"/>
      <c r="DUR56" s="1097"/>
      <c r="DUS56" s="1097"/>
      <c r="DUT56" s="1097"/>
      <c r="DUU56" s="1097"/>
      <c r="DUV56" s="1097"/>
      <c r="DUW56" s="1097"/>
      <c r="DUX56" s="1097"/>
      <c r="DUY56" s="1097"/>
      <c r="DUZ56" s="1097"/>
      <c r="DVA56" s="1097"/>
      <c r="DVB56" s="1097"/>
      <c r="DVC56" s="1097"/>
      <c r="DVD56" s="1097"/>
      <c r="DVE56" s="1097"/>
      <c r="DVF56" s="1097"/>
      <c r="DVG56" s="1097"/>
      <c r="DVH56" s="1097"/>
      <c r="DVI56" s="1097"/>
      <c r="DVJ56" s="1097"/>
      <c r="DVK56" s="1097"/>
      <c r="DVL56" s="1097"/>
      <c r="DVM56" s="1097"/>
      <c r="DVN56" s="1097"/>
      <c r="DVO56" s="1097"/>
      <c r="DVP56" s="1097"/>
      <c r="DVQ56" s="1097"/>
      <c r="DVR56" s="1097"/>
      <c r="DVS56" s="1097"/>
      <c r="DVT56" s="1097"/>
      <c r="DVU56" s="1097"/>
      <c r="DVV56" s="1097"/>
      <c r="DVW56" s="1097"/>
      <c r="DVX56" s="1097"/>
      <c r="DVY56" s="1097"/>
      <c r="DVZ56" s="1097"/>
      <c r="DWA56" s="1097"/>
      <c r="DWB56" s="1097"/>
      <c r="DWC56" s="1097"/>
      <c r="DWD56" s="1097"/>
      <c r="DWE56" s="1097"/>
      <c r="DWF56" s="1097"/>
      <c r="DWG56" s="1097"/>
      <c r="DWH56" s="1097"/>
      <c r="DWI56" s="1097"/>
      <c r="DWJ56" s="1097"/>
      <c r="DWK56" s="1097"/>
      <c r="DWL56" s="1097"/>
      <c r="DWM56" s="1097"/>
      <c r="DWN56" s="1097"/>
      <c r="DWO56" s="1097"/>
      <c r="DWP56" s="1097"/>
      <c r="DWQ56" s="1097"/>
      <c r="DWR56" s="1097"/>
      <c r="DWS56" s="1097"/>
      <c r="DWT56" s="1097"/>
      <c r="DWU56" s="1097"/>
      <c r="DWV56" s="1097"/>
      <c r="DWW56" s="1097"/>
      <c r="DWX56" s="1097"/>
      <c r="DWY56" s="1097"/>
      <c r="DWZ56" s="1097"/>
      <c r="DXA56" s="1097"/>
      <c r="DXB56" s="1097"/>
      <c r="DXC56" s="1097"/>
      <c r="DXD56" s="1097"/>
      <c r="DXE56" s="1097"/>
      <c r="DXF56" s="1097"/>
      <c r="DXG56" s="1097"/>
      <c r="DXH56" s="1097"/>
      <c r="DXI56" s="1097"/>
      <c r="DXJ56" s="1097"/>
      <c r="DXK56" s="1097"/>
      <c r="DXL56" s="1097"/>
      <c r="DXM56" s="1097"/>
      <c r="DXN56" s="1097"/>
      <c r="DXO56" s="1097"/>
      <c r="DXP56" s="1097"/>
      <c r="DXQ56" s="1097"/>
      <c r="DXR56" s="1097"/>
      <c r="DXS56" s="1097"/>
      <c r="DXT56" s="1097"/>
      <c r="DXU56" s="1097"/>
      <c r="DXV56" s="1097"/>
      <c r="DXW56" s="1097"/>
      <c r="DXX56" s="1097"/>
      <c r="DXY56" s="1097"/>
      <c r="DXZ56" s="1097"/>
      <c r="DYA56" s="1097"/>
      <c r="DYB56" s="1097"/>
      <c r="DYC56" s="1097"/>
      <c r="DYD56" s="1097"/>
      <c r="DYE56" s="1097"/>
      <c r="DYF56" s="1097"/>
      <c r="DYG56" s="1097"/>
      <c r="DYH56" s="1097"/>
      <c r="DYI56" s="1097"/>
      <c r="DYJ56" s="1097"/>
      <c r="DYK56" s="1097"/>
      <c r="DYL56" s="1097"/>
      <c r="DYM56" s="1097"/>
      <c r="DYN56" s="1097"/>
      <c r="DYO56" s="1097"/>
      <c r="DYP56" s="1097"/>
      <c r="DYQ56" s="1097"/>
      <c r="DYR56" s="1097"/>
      <c r="DYS56" s="1097"/>
      <c r="DYT56" s="1097"/>
      <c r="DYU56" s="1097"/>
      <c r="DYV56" s="1097"/>
      <c r="DYW56" s="1097"/>
      <c r="DYX56" s="1097"/>
      <c r="DYY56" s="1097"/>
      <c r="DYZ56" s="1097"/>
      <c r="DZA56" s="1097"/>
      <c r="DZB56" s="1097"/>
      <c r="DZC56" s="1097"/>
      <c r="DZD56" s="1097"/>
      <c r="DZE56" s="1097"/>
      <c r="DZF56" s="1097"/>
      <c r="DZG56" s="1097"/>
      <c r="DZH56" s="1097"/>
      <c r="DZI56" s="1097"/>
      <c r="DZJ56" s="1097"/>
      <c r="DZK56" s="1097"/>
      <c r="DZL56" s="1097"/>
      <c r="DZM56" s="1097"/>
      <c r="DZN56" s="1097"/>
      <c r="DZO56" s="1097"/>
      <c r="DZP56" s="1097"/>
      <c r="DZQ56" s="1097"/>
      <c r="DZR56" s="1097"/>
      <c r="DZS56" s="1097"/>
      <c r="DZT56" s="1097"/>
      <c r="DZU56" s="1097"/>
      <c r="DZV56" s="1097"/>
      <c r="DZW56" s="1097"/>
      <c r="DZX56" s="1097"/>
      <c r="DZY56" s="1097"/>
      <c r="DZZ56" s="1097"/>
      <c r="EAA56" s="1097"/>
      <c r="EAB56" s="1097"/>
      <c r="EAC56" s="1097"/>
      <c r="EAD56" s="1097"/>
      <c r="EAE56" s="1097"/>
      <c r="EAF56" s="1097"/>
      <c r="EAG56" s="1097"/>
      <c r="EAH56" s="1097"/>
      <c r="EAI56" s="1097"/>
      <c r="EAJ56" s="1097"/>
      <c r="EAK56" s="1097"/>
      <c r="EAL56" s="1097"/>
      <c r="EAM56" s="1097"/>
      <c r="EAN56" s="1097"/>
      <c r="EAO56" s="1097"/>
      <c r="EAP56" s="1097"/>
      <c r="EAQ56" s="1097"/>
      <c r="EAR56" s="1097"/>
      <c r="EAS56" s="1097"/>
      <c r="EAT56" s="1097"/>
      <c r="EAU56" s="1097"/>
      <c r="EAV56" s="1097"/>
      <c r="EAW56" s="1097"/>
      <c r="EAX56" s="1097"/>
      <c r="EAY56" s="1097"/>
      <c r="EAZ56" s="1097"/>
      <c r="EBA56" s="1097"/>
      <c r="EBB56" s="1097"/>
      <c r="EBC56" s="1097"/>
      <c r="EBD56" s="1097"/>
      <c r="EBE56" s="1097"/>
      <c r="EBF56" s="1097"/>
      <c r="EBG56" s="1097"/>
      <c r="EBH56" s="1097"/>
      <c r="EBI56" s="1097"/>
      <c r="EBJ56" s="1097"/>
      <c r="EBK56" s="1097"/>
      <c r="EBL56" s="1097"/>
      <c r="EBM56" s="1097"/>
      <c r="EBN56" s="1097"/>
      <c r="EBO56" s="1097"/>
      <c r="EBP56" s="1097"/>
      <c r="EBQ56" s="1097"/>
      <c r="EBR56" s="1097"/>
      <c r="EBS56" s="1097"/>
      <c r="EBT56" s="1097"/>
      <c r="EBU56" s="1097"/>
      <c r="EBV56" s="1097"/>
      <c r="EBW56" s="1097"/>
      <c r="EBX56" s="1097"/>
      <c r="EBY56" s="1097"/>
      <c r="EBZ56" s="1097"/>
      <c r="ECA56" s="1097"/>
      <c r="ECB56" s="1097"/>
      <c r="ECC56" s="1097"/>
      <c r="ECD56" s="1097"/>
      <c r="ECE56" s="1097"/>
      <c r="ECF56" s="1097"/>
      <c r="ECG56" s="1097"/>
      <c r="ECH56" s="1097"/>
      <c r="ECI56" s="1097"/>
      <c r="ECJ56" s="1097"/>
      <c r="ECK56" s="1097"/>
      <c r="ECL56" s="1097"/>
      <c r="ECM56" s="1097"/>
      <c r="ECN56" s="1097"/>
      <c r="ECO56" s="1097"/>
      <c r="ECP56" s="1097"/>
      <c r="ECQ56" s="1097"/>
      <c r="ECR56" s="1097"/>
      <c r="ECS56" s="1097"/>
      <c r="ECT56" s="1097"/>
      <c r="ECU56" s="1097"/>
      <c r="ECV56" s="1097"/>
      <c r="ECW56" s="1097"/>
      <c r="ECX56" s="1097"/>
      <c r="ECY56" s="1097"/>
      <c r="ECZ56" s="1097"/>
      <c r="EDA56" s="1097"/>
      <c r="EDB56" s="1097"/>
      <c r="EDC56" s="1097"/>
      <c r="EDD56" s="1097"/>
      <c r="EDE56" s="1097"/>
      <c r="EDF56" s="1097"/>
      <c r="EDG56" s="1097"/>
      <c r="EDH56" s="1097"/>
      <c r="EDI56" s="1097"/>
      <c r="EDJ56" s="1097"/>
      <c r="EDK56" s="1097"/>
      <c r="EDL56" s="1097"/>
      <c r="EDM56" s="1097"/>
      <c r="EDN56" s="1097"/>
      <c r="EDO56" s="1097"/>
      <c r="EDP56" s="1097"/>
      <c r="EDQ56" s="1097"/>
      <c r="EDR56" s="1097"/>
      <c r="EDS56" s="1097"/>
      <c r="EDT56" s="1097"/>
      <c r="EDU56" s="1097"/>
      <c r="EDV56" s="1097"/>
      <c r="EDW56" s="1097"/>
      <c r="EDX56" s="1097"/>
      <c r="EDY56" s="1097"/>
      <c r="EDZ56" s="1097"/>
      <c r="EEA56" s="1097"/>
      <c r="EEB56" s="1097"/>
      <c r="EEC56" s="1097"/>
      <c r="EED56" s="1097"/>
      <c r="EEE56" s="1097"/>
      <c r="EEF56" s="1097"/>
      <c r="EEG56" s="1097"/>
      <c r="EEH56" s="1097"/>
      <c r="EEI56" s="1097"/>
      <c r="EEJ56" s="1097"/>
      <c r="EEK56" s="1097"/>
      <c r="EEL56" s="1097"/>
      <c r="EEM56" s="1097"/>
      <c r="EEN56" s="1097"/>
      <c r="EEO56" s="1097"/>
      <c r="EEP56" s="1097"/>
      <c r="EEQ56" s="1097"/>
      <c r="EER56" s="1097"/>
      <c r="EES56" s="1097"/>
      <c r="EET56" s="1097"/>
      <c r="EEU56" s="1097"/>
      <c r="EEV56" s="1097"/>
      <c r="EEW56" s="1097"/>
      <c r="EEX56" s="1097"/>
      <c r="EEY56" s="1097"/>
      <c r="EEZ56" s="1097"/>
      <c r="EFA56" s="1097"/>
      <c r="EFB56" s="1097"/>
      <c r="EFC56" s="1097"/>
      <c r="EFD56" s="1097"/>
      <c r="EFE56" s="1097"/>
      <c r="EFF56" s="1097"/>
      <c r="EFG56" s="1097"/>
      <c r="EFH56" s="1097"/>
      <c r="EFI56" s="1097"/>
      <c r="EFJ56" s="1097"/>
      <c r="EFK56" s="1097"/>
      <c r="EFL56" s="1097"/>
      <c r="EFM56" s="1097"/>
      <c r="EFN56" s="1097"/>
      <c r="EFO56" s="1097"/>
      <c r="EFP56" s="1097"/>
      <c r="EFQ56" s="1097"/>
      <c r="EFR56" s="1097"/>
      <c r="EFS56" s="1097"/>
      <c r="EFT56" s="1097"/>
      <c r="EFU56" s="1097"/>
      <c r="EFV56" s="1097"/>
      <c r="EFW56" s="1097"/>
      <c r="EFX56" s="1097"/>
      <c r="EFY56" s="1097"/>
      <c r="EFZ56" s="1097"/>
      <c r="EGA56" s="1097"/>
      <c r="EGB56" s="1097"/>
      <c r="EGC56" s="1097"/>
      <c r="EGD56" s="1097"/>
      <c r="EGE56" s="1097"/>
      <c r="EGF56" s="1097"/>
      <c r="EGG56" s="1097"/>
      <c r="EGH56" s="1097"/>
      <c r="EGI56" s="1097"/>
      <c r="EGJ56" s="1097"/>
      <c r="EGK56" s="1097"/>
      <c r="EGL56" s="1097"/>
      <c r="EGM56" s="1097"/>
      <c r="EGN56" s="1097"/>
      <c r="EGO56" s="1097"/>
      <c r="EGP56" s="1097"/>
      <c r="EGQ56" s="1097"/>
      <c r="EGR56" s="1097"/>
      <c r="EGS56" s="1097"/>
      <c r="EGT56" s="1097"/>
      <c r="EGU56" s="1097"/>
      <c r="EGV56" s="1097"/>
      <c r="EGW56" s="1097"/>
      <c r="EGX56" s="1097"/>
      <c r="EGY56" s="1097"/>
      <c r="EGZ56" s="1097"/>
      <c r="EHA56" s="1097"/>
      <c r="EHB56" s="1097"/>
      <c r="EHC56" s="1097"/>
      <c r="EHD56" s="1097"/>
      <c r="EHE56" s="1097"/>
      <c r="EHF56" s="1097"/>
      <c r="EHG56" s="1097"/>
      <c r="EHH56" s="1097"/>
      <c r="EHI56" s="1097"/>
      <c r="EHJ56" s="1097"/>
      <c r="EHK56" s="1097"/>
      <c r="EHL56" s="1097"/>
      <c r="EHM56" s="1097"/>
      <c r="EHN56" s="1097"/>
      <c r="EHO56" s="1097"/>
      <c r="EHP56" s="1097"/>
      <c r="EHQ56" s="1097"/>
      <c r="EHR56" s="1097"/>
      <c r="EHS56" s="1097"/>
      <c r="EHT56" s="1097"/>
      <c r="EHU56" s="1097"/>
      <c r="EHV56" s="1097"/>
      <c r="EHW56" s="1097"/>
      <c r="EHX56" s="1097"/>
      <c r="EHY56" s="1097"/>
      <c r="EHZ56" s="1097"/>
      <c r="EIA56" s="1097"/>
      <c r="EIB56" s="1097"/>
      <c r="EIC56" s="1097"/>
      <c r="EID56" s="1097"/>
      <c r="EIE56" s="1097"/>
      <c r="EIF56" s="1097"/>
      <c r="EIG56" s="1097"/>
      <c r="EIH56" s="1097"/>
      <c r="EII56" s="1097"/>
      <c r="EIJ56" s="1097"/>
      <c r="EIK56" s="1097"/>
      <c r="EIL56" s="1097"/>
      <c r="EIM56" s="1097"/>
      <c r="EIN56" s="1097"/>
      <c r="EIO56" s="1097"/>
      <c r="EIP56" s="1097"/>
      <c r="EIQ56" s="1097"/>
      <c r="EIR56" s="1097"/>
      <c r="EIS56" s="1097"/>
      <c r="EIT56" s="1097"/>
      <c r="EIU56" s="1097"/>
      <c r="EIV56" s="1097"/>
      <c r="EIW56" s="1097"/>
      <c r="EIX56" s="1097"/>
      <c r="EIY56" s="1097"/>
      <c r="EIZ56" s="1097"/>
      <c r="EJA56" s="1097"/>
      <c r="EJB56" s="1097"/>
      <c r="EJC56" s="1097"/>
      <c r="EJD56" s="1097"/>
      <c r="EJE56" s="1097"/>
      <c r="EJF56" s="1097"/>
      <c r="EJG56" s="1097"/>
      <c r="EJH56" s="1097"/>
      <c r="EJI56" s="1097"/>
      <c r="EJJ56" s="1097"/>
      <c r="EJK56" s="1097"/>
      <c r="EJL56" s="1097"/>
      <c r="EJM56" s="1097"/>
      <c r="EJN56" s="1097"/>
      <c r="EJO56" s="1097"/>
      <c r="EJP56" s="1097"/>
      <c r="EJQ56" s="1097"/>
      <c r="EJR56" s="1097"/>
      <c r="EJS56" s="1097"/>
      <c r="EJT56" s="1097"/>
      <c r="EJU56" s="1097"/>
      <c r="EJV56" s="1097"/>
      <c r="EJW56" s="1097"/>
      <c r="EJX56" s="1097"/>
      <c r="EJY56" s="1097"/>
      <c r="EJZ56" s="1097"/>
      <c r="EKA56" s="1097"/>
      <c r="EKB56" s="1097"/>
      <c r="EKC56" s="1097"/>
      <c r="EKD56" s="1097"/>
      <c r="EKE56" s="1097"/>
      <c r="EKF56" s="1097"/>
      <c r="EKG56" s="1097"/>
      <c r="EKH56" s="1097"/>
      <c r="EKI56" s="1097"/>
      <c r="EKJ56" s="1097"/>
      <c r="EKK56" s="1097"/>
      <c r="EKL56" s="1097"/>
      <c r="EKM56" s="1097"/>
      <c r="EKN56" s="1097"/>
      <c r="EKO56" s="1097"/>
      <c r="EKP56" s="1097"/>
      <c r="EKQ56" s="1097"/>
      <c r="EKR56" s="1097"/>
      <c r="EKS56" s="1097"/>
      <c r="EKT56" s="1097"/>
      <c r="EKU56" s="1097"/>
      <c r="EKV56" s="1097"/>
      <c r="EKW56" s="1097"/>
      <c r="EKX56" s="1097"/>
      <c r="EKY56" s="1097"/>
      <c r="EKZ56" s="1097"/>
      <c r="ELA56" s="1097"/>
      <c r="ELB56" s="1097"/>
      <c r="ELC56" s="1097"/>
      <c r="ELD56" s="1097"/>
      <c r="ELE56" s="1097"/>
      <c r="ELF56" s="1097"/>
      <c r="ELG56" s="1097"/>
      <c r="ELH56" s="1097"/>
      <c r="ELI56" s="1097"/>
      <c r="ELJ56" s="1097"/>
      <c r="ELK56" s="1097"/>
      <c r="ELL56" s="1097"/>
      <c r="ELM56" s="1097"/>
      <c r="ELN56" s="1097"/>
      <c r="ELO56" s="1097"/>
      <c r="ELP56" s="1097"/>
      <c r="ELQ56" s="1097"/>
      <c r="ELR56" s="1097"/>
      <c r="ELS56" s="1097"/>
      <c r="ELT56" s="1097"/>
      <c r="ELU56" s="1097"/>
      <c r="ELV56" s="1097"/>
      <c r="ELW56" s="1097"/>
      <c r="ELX56" s="1097"/>
      <c r="ELY56" s="1097"/>
      <c r="ELZ56" s="1097"/>
      <c r="EMA56" s="1097"/>
      <c r="EMB56" s="1097"/>
      <c r="EMC56" s="1097"/>
      <c r="EMD56" s="1097"/>
      <c r="EME56" s="1097"/>
      <c r="EMF56" s="1097"/>
      <c r="EMG56" s="1097"/>
      <c r="EMH56" s="1097"/>
      <c r="EMI56" s="1097"/>
      <c r="EMJ56" s="1097"/>
      <c r="EMK56" s="1097"/>
      <c r="EML56" s="1097"/>
      <c r="EMM56" s="1097"/>
      <c r="EMN56" s="1097"/>
      <c r="EMO56" s="1097"/>
      <c r="EMP56" s="1097"/>
      <c r="EMQ56" s="1097"/>
      <c r="EMR56" s="1097"/>
      <c r="EMS56" s="1097"/>
      <c r="EMT56" s="1097"/>
      <c r="EMU56" s="1097"/>
      <c r="EMV56" s="1097"/>
      <c r="EMW56" s="1097"/>
      <c r="EMX56" s="1097"/>
      <c r="EMY56" s="1097"/>
      <c r="EMZ56" s="1097"/>
      <c r="ENA56" s="1097"/>
      <c r="ENB56" s="1097"/>
      <c r="ENC56" s="1097"/>
      <c r="END56" s="1097"/>
      <c r="ENE56" s="1097"/>
      <c r="ENF56" s="1097"/>
      <c r="ENG56" s="1097"/>
      <c r="ENH56" s="1097"/>
      <c r="ENI56" s="1097"/>
      <c r="ENJ56" s="1097"/>
      <c r="ENK56" s="1097"/>
      <c r="ENL56" s="1097"/>
      <c r="ENM56" s="1097"/>
      <c r="ENN56" s="1097"/>
      <c r="ENO56" s="1097"/>
      <c r="ENP56" s="1097"/>
      <c r="ENQ56" s="1097"/>
      <c r="ENR56" s="1097"/>
      <c r="ENS56" s="1097"/>
      <c r="ENT56" s="1097"/>
      <c r="ENU56" s="1097"/>
      <c r="ENV56" s="1097"/>
      <c r="ENW56" s="1097"/>
      <c r="ENX56" s="1097"/>
      <c r="ENY56" s="1097"/>
      <c r="ENZ56" s="1097"/>
      <c r="EOA56" s="1097"/>
      <c r="EOB56" s="1097"/>
      <c r="EOC56" s="1097"/>
      <c r="EOD56" s="1097"/>
      <c r="EOE56" s="1097"/>
      <c r="EOF56" s="1097"/>
      <c r="EOG56" s="1097"/>
      <c r="EOH56" s="1097"/>
      <c r="EOI56" s="1097"/>
      <c r="EOJ56" s="1097"/>
      <c r="EOK56" s="1097"/>
      <c r="EOL56" s="1097"/>
      <c r="EOM56" s="1097"/>
      <c r="EON56" s="1097"/>
      <c r="EOO56" s="1097"/>
      <c r="EOP56" s="1097"/>
      <c r="EOQ56" s="1097"/>
      <c r="EOR56" s="1097"/>
      <c r="EOS56" s="1097"/>
      <c r="EOT56" s="1097"/>
      <c r="EOU56" s="1097"/>
      <c r="EOV56" s="1097"/>
      <c r="EOW56" s="1097"/>
      <c r="EOX56" s="1097"/>
      <c r="EOY56" s="1097"/>
      <c r="EOZ56" s="1097"/>
      <c r="EPA56" s="1097"/>
      <c r="EPB56" s="1097"/>
      <c r="EPC56" s="1097"/>
      <c r="EPD56" s="1097"/>
      <c r="EPE56" s="1097"/>
      <c r="EPF56" s="1097"/>
      <c r="EPG56" s="1097"/>
      <c r="EPH56" s="1097"/>
      <c r="EPI56" s="1097"/>
      <c r="EPJ56" s="1097"/>
      <c r="EPK56" s="1097"/>
      <c r="EPL56" s="1097"/>
      <c r="EPM56" s="1097"/>
      <c r="EPN56" s="1097"/>
      <c r="EPO56" s="1097"/>
      <c r="EPP56" s="1097"/>
      <c r="EPQ56" s="1097"/>
      <c r="EPR56" s="1097"/>
      <c r="EPS56" s="1097"/>
      <c r="EPT56" s="1097"/>
      <c r="EPU56" s="1097"/>
      <c r="EPV56" s="1097"/>
      <c r="EPW56" s="1097"/>
      <c r="EPX56" s="1097"/>
      <c r="EPY56" s="1097"/>
      <c r="EPZ56" s="1097"/>
      <c r="EQA56" s="1097"/>
      <c r="EQB56" s="1097"/>
      <c r="EQC56" s="1097"/>
      <c r="EQD56" s="1097"/>
      <c r="EQE56" s="1097"/>
      <c r="EQF56" s="1097"/>
      <c r="EQG56" s="1097"/>
      <c r="EQH56" s="1097"/>
      <c r="EQI56" s="1097"/>
      <c r="EQJ56" s="1097"/>
      <c r="EQK56" s="1097"/>
      <c r="EQL56" s="1097"/>
      <c r="EQM56" s="1097"/>
      <c r="EQN56" s="1097"/>
      <c r="EQO56" s="1097"/>
      <c r="EQP56" s="1097"/>
      <c r="EQQ56" s="1097"/>
      <c r="EQR56" s="1097"/>
      <c r="EQS56" s="1097"/>
      <c r="EQT56" s="1097"/>
      <c r="EQU56" s="1097"/>
      <c r="EQV56" s="1097"/>
      <c r="EQW56" s="1097"/>
      <c r="EQX56" s="1097"/>
      <c r="EQY56" s="1097"/>
      <c r="EQZ56" s="1097"/>
      <c r="ERA56" s="1097"/>
      <c r="ERB56" s="1097"/>
      <c r="ERC56" s="1097"/>
      <c r="ERD56" s="1097"/>
      <c r="ERE56" s="1097"/>
      <c r="ERF56" s="1097"/>
      <c r="ERG56" s="1097"/>
      <c r="ERH56" s="1097"/>
      <c r="ERI56" s="1097"/>
      <c r="ERJ56" s="1097"/>
      <c r="ERK56" s="1097"/>
      <c r="ERL56" s="1097"/>
      <c r="ERM56" s="1097"/>
      <c r="ERN56" s="1097"/>
      <c r="ERO56" s="1097"/>
      <c r="ERP56" s="1097"/>
      <c r="ERQ56" s="1097"/>
      <c r="ERR56" s="1097"/>
      <c r="ERS56" s="1097"/>
      <c r="ERT56" s="1097"/>
      <c r="ERU56" s="1097"/>
      <c r="ERV56" s="1097"/>
      <c r="ERW56" s="1097"/>
      <c r="ERX56" s="1097"/>
      <c r="ERY56" s="1097"/>
      <c r="ERZ56" s="1097"/>
      <c r="ESA56" s="1097"/>
      <c r="ESB56" s="1097"/>
      <c r="ESC56" s="1097"/>
      <c r="ESD56" s="1097"/>
      <c r="ESE56" s="1097"/>
      <c r="ESF56" s="1097"/>
      <c r="ESG56" s="1097"/>
      <c r="ESH56" s="1097"/>
      <c r="ESI56" s="1097"/>
      <c r="ESJ56" s="1097"/>
      <c r="ESK56" s="1097"/>
      <c r="ESL56" s="1097"/>
      <c r="ESM56" s="1097"/>
      <c r="ESN56" s="1097"/>
      <c r="ESO56" s="1097"/>
      <c r="ESP56" s="1097"/>
      <c r="ESQ56" s="1097"/>
      <c r="ESR56" s="1097"/>
      <c r="ESS56" s="1097"/>
      <c r="EST56" s="1097"/>
      <c r="ESU56" s="1097"/>
      <c r="ESV56" s="1097"/>
      <c r="ESW56" s="1097"/>
      <c r="ESX56" s="1097"/>
      <c r="ESY56" s="1097"/>
      <c r="ESZ56" s="1097"/>
      <c r="ETA56" s="1097"/>
      <c r="ETB56" s="1097"/>
      <c r="ETC56" s="1097"/>
      <c r="ETD56" s="1097"/>
      <c r="ETE56" s="1097"/>
      <c r="ETF56" s="1097"/>
      <c r="ETG56" s="1097"/>
      <c r="ETH56" s="1097"/>
      <c r="ETI56" s="1097"/>
      <c r="ETJ56" s="1097"/>
      <c r="ETK56" s="1097"/>
      <c r="ETL56" s="1097"/>
      <c r="ETM56" s="1097"/>
      <c r="ETN56" s="1097"/>
      <c r="ETO56" s="1097"/>
      <c r="ETP56" s="1097"/>
      <c r="ETQ56" s="1097"/>
      <c r="ETR56" s="1097"/>
      <c r="ETS56" s="1097"/>
      <c r="ETT56" s="1097"/>
      <c r="ETU56" s="1097"/>
      <c r="ETV56" s="1097"/>
      <c r="ETW56" s="1097"/>
      <c r="ETX56" s="1097"/>
      <c r="ETY56" s="1097"/>
      <c r="ETZ56" s="1097"/>
      <c r="EUA56" s="1097"/>
      <c r="EUB56" s="1097"/>
      <c r="EUC56" s="1097"/>
      <c r="EUD56" s="1097"/>
      <c r="EUE56" s="1097"/>
      <c r="EUF56" s="1097"/>
      <c r="EUG56" s="1097"/>
      <c r="EUH56" s="1097"/>
      <c r="EUI56" s="1097"/>
      <c r="EUJ56" s="1097"/>
      <c r="EUK56" s="1097"/>
      <c r="EUL56" s="1097"/>
      <c r="EUM56" s="1097"/>
      <c r="EUN56" s="1097"/>
      <c r="EUO56" s="1097"/>
      <c r="EUP56" s="1097"/>
      <c r="EUQ56" s="1097"/>
      <c r="EUR56" s="1097"/>
      <c r="EUS56" s="1097"/>
      <c r="EUT56" s="1097"/>
      <c r="EUU56" s="1097"/>
      <c r="EUV56" s="1097"/>
      <c r="EUW56" s="1097"/>
      <c r="EUX56" s="1097"/>
      <c r="EUY56" s="1097"/>
      <c r="EUZ56" s="1097"/>
      <c r="EVA56" s="1097"/>
      <c r="EVB56" s="1097"/>
      <c r="EVC56" s="1097"/>
      <c r="EVD56" s="1097"/>
      <c r="EVE56" s="1097"/>
      <c r="EVF56" s="1097"/>
      <c r="EVG56" s="1097"/>
      <c r="EVH56" s="1097"/>
      <c r="EVI56" s="1097"/>
      <c r="EVJ56" s="1097"/>
      <c r="EVK56" s="1097"/>
      <c r="EVL56" s="1097"/>
      <c r="EVM56" s="1097"/>
      <c r="EVN56" s="1097"/>
      <c r="EVO56" s="1097"/>
      <c r="EVP56" s="1097"/>
      <c r="EVQ56" s="1097"/>
      <c r="EVR56" s="1097"/>
      <c r="EVS56" s="1097"/>
      <c r="EVT56" s="1097"/>
      <c r="EVU56" s="1097"/>
      <c r="EVV56" s="1097"/>
      <c r="EVW56" s="1097"/>
      <c r="EVX56" s="1097"/>
      <c r="EVY56" s="1097"/>
      <c r="EVZ56" s="1097"/>
      <c r="EWA56" s="1097"/>
      <c r="EWB56" s="1097"/>
      <c r="EWC56" s="1097"/>
      <c r="EWD56" s="1097"/>
      <c r="EWE56" s="1097"/>
      <c r="EWF56" s="1097"/>
      <c r="EWG56" s="1097"/>
      <c r="EWH56" s="1097"/>
      <c r="EWI56" s="1097"/>
      <c r="EWJ56" s="1097"/>
      <c r="EWK56" s="1097"/>
      <c r="EWL56" s="1097"/>
      <c r="EWM56" s="1097"/>
      <c r="EWN56" s="1097"/>
      <c r="EWO56" s="1097"/>
      <c r="EWP56" s="1097"/>
      <c r="EWQ56" s="1097"/>
      <c r="EWR56" s="1097"/>
      <c r="EWS56" s="1097"/>
      <c r="EWT56" s="1097"/>
      <c r="EWU56" s="1097"/>
      <c r="EWV56" s="1097"/>
      <c r="EWW56" s="1097"/>
      <c r="EWX56" s="1097"/>
      <c r="EWY56" s="1097"/>
      <c r="EWZ56" s="1097"/>
      <c r="EXA56" s="1097"/>
      <c r="EXB56" s="1097"/>
      <c r="EXC56" s="1097"/>
      <c r="EXD56" s="1097"/>
      <c r="EXE56" s="1097"/>
      <c r="EXF56" s="1097"/>
      <c r="EXG56" s="1097"/>
      <c r="EXH56" s="1097"/>
      <c r="EXI56" s="1097"/>
      <c r="EXJ56" s="1097"/>
      <c r="EXK56" s="1097"/>
      <c r="EXL56" s="1097"/>
      <c r="EXM56" s="1097"/>
      <c r="EXN56" s="1097"/>
      <c r="EXO56" s="1097"/>
      <c r="EXP56" s="1097"/>
      <c r="EXQ56" s="1097"/>
      <c r="EXR56" s="1097"/>
      <c r="EXS56" s="1097"/>
      <c r="EXT56" s="1097"/>
      <c r="EXU56" s="1097"/>
      <c r="EXV56" s="1097"/>
      <c r="EXW56" s="1097"/>
      <c r="EXX56" s="1097"/>
      <c r="EXY56" s="1097"/>
      <c r="EXZ56" s="1097"/>
      <c r="EYA56" s="1097"/>
      <c r="EYB56" s="1097"/>
      <c r="EYC56" s="1097"/>
      <c r="EYD56" s="1097"/>
      <c r="EYE56" s="1097"/>
      <c r="EYF56" s="1097"/>
      <c r="EYG56" s="1097"/>
      <c r="EYH56" s="1097"/>
      <c r="EYI56" s="1097"/>
      <c r="EYJ56" s="1097"/>
      <c r="EYK56" s="1097"/>
      <c r="EYL56" s="1097"/>
      <c r="EYM56" s="1097"/>
      <c r="EYN56" s="1097"/>
      <c r="EYO56" s="1097"/>
      <c r="EYP56" s="1097"/>
      <c r="EYQ56" s="1097"/>
      <c r="EYR56" s="1097"/>
      <c r="EYS56" s="1097"/>
      <c r="EYT56" s="1097"/>
      <c r="EYU56" s="1097"/>
      <c r="EYV56" s="1097"/>
      <c r="EYW56" s="1097"/>
      <c r="EYX56" s="1097"/>
      <c r="EYY56" s="1097"/>
      <c r="EYZ56" s="1097"/>
      <c r="EZA56" s="1097"/>
      <c r="EZB56" s="1097"/>
      <c r="EZC56" s="1097"/>
      <c r="EZD56" s="1097"/>
      <c r="EZE56" s="1097"/>
      <c r="EZF56" s="1097"/>
      <c r="EZG56" s="1097"/>
      <c r="EZH56" s="1097"/>
      <c r="EZI56" s="1097"/>
      <c r="EZJ56" s="1097"/>
      <c r="EZK56" s="1097"/>
      <c r="EZL56" s="1097"/>
      <c r="EZM56" s="1097"/>
      <c r="EZN56" s="1097"/>
      <c r="EZO56" s="1097"/>
      <c r="EZP56" s="1097"/>
      <c r="EZQ56" s="1097"/>
      <c r="EZR56" s="1097"/>
      <c r="EZS56" s="1097"/>
      <c r="EZT56" s="1097"/>
      <c r="EZU56" s="1097"/>
      <c r="EZV56" s="1097"/>
      <c r="EZW56" s="1097"/>
      <c r="EZX56" s="1097"/>
      <c r="EZY56" s="1097"/>
      <c r="EZZ56" s="1097"/>
      <c r="FAA56" s="1097"/>
      <c r="FAB56" s="1097"/>
      <c r="FAC56" s="1097"/>
      <c r="FAD56" s="1097"/>
      <c r="FAE56" s="1097"/>
      <c r="FAF56" s="1097"/>
      <c r="FAG56" s="1097"/>
      <c r="FAH56" s="1097"/>
      <c r="FAI56" s="1097"/>
      <c r="FAS56" s="1097"/>
      <c r="FAT56" s="1097"/>
      <c r="FAU56" s="1097"/>
      <c r="FAV56" s="1097"/>
      <c r="FAW56" s="1097"/>
      <c r="FAX56" s="1097"/>
      <c r="FAY56" s="1097"/>
      <c r="FAZ56" s="1097"/>
      <c r="FBA56" s="1097"/>
      <c r="FBB56" s="1097"/>
      <c r="FBC56" s="1097"/>
      <c r="FBD56" s="1097"/>
      <c r="FBE56" s="1097"/>
      <c r="FBF56" s="1097"/>
      <c r="FBG56" s="1097"/>
      <c r="FBH56" s="1097"/>
      <c r="FBI56" s="1097"/>
      <c r="FBJ56" s="1097"/>
      <c r="FBK56" s="1097"/>
      <c r="FBL56" s="1097"/>
      <c r="FBM56" s="1097"/>
      <c r="FBN56" s="1097"/>
      <c r="FBO56" s="1097"/>
      <c r="FBP56" s="1097"/>
      <c r="FBQ56" s="1097"/>
      <c r="FBR56" s="1097"/>
      <c r="FBS56" s="1097"/>
      <c r="FBT56" s="1097"/>
      <c r="FBU56" s="1097"/>
      <c r="FBV56" s="1097"/>
      <c r="FBW56" s="1097"/>
      <c r="FBX56" s="1097"/>
      <c r="FBY56" s="1097"/>
      <c r="FBZ56" s="1097"/>
      <c r="FCA56" s="1097"/>
      <c r="FCB56" s="1097"/>
      <c r="FCC56" s="1097"/>
      <c r="FCD56" s="1097"/>
      <c r="FCE56" s="1097"/>
      <c r="FCF56" s="1097"/>
      <c r="FCG56" s="1097"/>
      <c r="FCH56" s="1097"/>
      <c r="FCI56" s="1097"/>
      <c r="FCJ56" s="1097"/>
      <c r="FCK56" s="1097"/>
      <c r="FCL56" s="1097"/>
      <c r="FCM56" s="1097"/>
      <c r="FCN56" s="1097"/>
      <c r="FCO56" s="1097"/>
      <c r="FCP56" s="1097"/>
      <c r="FCQ56" s="1097"/>
      <c r="FCR56" s="1097"/>
      <c r="FCS56" s="1097"/>
      <c r="FCT56" s="1097"/>
      <c r="FCU56" s="1097"/>
      <c r="FCV56" s="1097"/>
      <c r="FCW56" s="1097"/>
      <c r="FCX56" s="1097"/>
      <c r="FCY56" s="1097"/>
      <c r="FCZ56" s="1097"/>
      <c r="FDA56" s="1097"/>
      <c r="FDB56" s="1097"/>
      <c r="FDC56" s="1097"/>
      <c r="FDD56" s="1097"/>
      <c r="FDE56" s="1097"/>
      <c r="FDF56" s="1097"/>
      <c r="FDG56" s="1097"/>
      <c r="FDH56" s="1097"/>
      <c r="FDI56" s="1097"/>
      <c r="FDJ56" s="1097"/>
      <c r="FDK56" s="1097"/>
      <c r="FDL56" s="1097"/>
      <c r="FDM56" s="1097"/>
      <c r="FDN56" s="1097"/>
      <c r="FDO56" s="1097"/>
      <c r="FDP56" s="1097"/>
      <c r="FDQ56" s="1097"/>
      <c r="FDR56" s="1097"/>
      <c r="FDS56" s="1097"/>
      <c r="FDT56" s="1097"/>
      <c r="FDU56" s="1097"/>
      <c r="FDV56" s="1097"/>
      <c r="FDW56" s="1097"/>
      <c r="FDX56" s="1097"/>
      <c r="FDY56" s="1097"/>
      <c r="FDZ56" s="1097"/>
      <c r="FEA56" s="1097"/>
      <c r="FEB56" s="1097"/>
      <c r="FEC56" s="1097"/>
      <c r="FED56" s="1097"/>
      <c r="FEE56" s="1097"/>
      <c r="FEF56" s="1097"/>
      <c r="FEG56" s="1097"/>
      <c r="FEH56" s="1097"/>
      <c r="FEI56" s="1097"/>
      <c r="FEJ56" s="1097"/>
      <c r="FEK56" s="1097"/>
      <c r="FEL56" s="1097"/>
      <c r="FEM56" s="1097"/>
      <c r="FEN56" s="1097"/>
      <c r="FEO56" s="1097"/>
      <c r="FEP56" s="1097"/>
      <c r="FEQ56" s="1097"/>
      <c r="FER56" s="1097"/>
      <c r="FES56" s="1097"/>
      <c r="FET56" s="1097"/>
      <c r="FEU56" s="1097"/>
      <c r="FEV56" s="1097"/>
      <c r="FEW56" s="1097"/>
      <c r="FEX56" s="1097"/>
      <c r="FEY56" s="1097"/>
      <c r="FEZ56" s="1097"/>
      <c r="FFA56" s="1097"/>
      <c r="FFB56" s="1097"/>
      <c r="FFC56" s="1097"/>
      <c r="FFD56" s="1097"/>
      <c r="FFE56" s="1097"/>
      <c r="FFF56" s="1097"/>
      <c r="FFG56" s="1097"/>
      <c r="FFH56" s="1097"/>
      <c r="FFI56" s="1097"/>
      <c r="FFJ56" s="1097"/>
      <c r="FFK56" s="1097"/>
      <c r="FFL56" s="1097"/>
      <c r="FFM56" s="1097"/>
      <c r="FFN56" s="1097"/>
      <c r="FFO56" s="1097"/>
      <c r="FFP56" s="1097"/>
      <c r="FFQ56" s="1097"/>
      <c r="FFR56" s="1097"/>
      <c r="FFS56" s="1097"/>
      <c r="FFT56" s="1097"/>
      <c r="FFU56" s="1097"/>
      <c r="FFV56" s="1097"/>
      <c r="FFW56" s="1097"/>
      <c r="FFX56" s="1097"/>
      <c r="FFY56" s="1097"/>
      <c r="FFZ56" s="1097"/>
      <c r="FGA56" s="1097"/>
      <c r="FGB56" s="1097"/>
      <c r="FGC56" s="1097"/>
      <c r="FGD56" s="1097"/>
      <c r="FGE56" s="1097"/>
      <c r="FGF56" s="1097"/>
      <c r="FGG56" s="1097"/>
      <c r="FGH56" s="1097"/>
      <c r="FGI56" s="1097"/>
      <c r="FGJ56" s="1097"/>
      <c r="FGK56" s="1097"/>
      <c r="FGL56" s="1097"/>
      <c r="FGM56" s="1097"/>
      <c r="FGN56" s="1097"/>
      <c r="FGO56" s="1097"/>
      <c r="FGP56" s="1097"/>
      <c r="FGQ56" s="1097"/>
      <c r="FGR56" s="1097"/>
      <c r="FGS56" s="1097"/>
      <c r="FGT56" s="1097"/>
      <c r="FGU56" s="1097"/>
      <c r="FGV56" s="1097"/>
      <c r="FGW56" s="1097"/>
      <c r="FGX56" s="1097"/>
      <c r="FGY56" s="1097"/>
      <c r="FGZ56" s="1097"/>
      <c r="FHA56" s="1097"/>
      <c r="FHB56" s="1097"/>
      <c r="FHC56" s="1097"/>
      <c r="FHD56" s="1097"/>
      <c r="FHE56" s="1097"/>
      <c r="FHF56" s="1097"/>
      <c r="FHG56" s="1097"/>
      <c r="FHH56" s="1097"/>
      <c r="FHI56" s="1097"/>
      <c r="FHJ56" s="1097"/>
      <c r="FHK56" s="1097"/>
      <c r="FHL56" s="1097"/>
      <c r="FHM56" s="1097"/>
      <c r="FHN56" s="1097"/>
      <c r="FHO56" s="1097"/>
      <c r="FHP56" s="1097"/>
      <c r="FHQ56" s="1097"/>
      <c r="FHR56" s="1097"/>
      <c r="FHS56" s="1097"/>
      <c r="FHT56" s="1097"/>
      <c r="FHU56" s="1097"/>
      <c r="FHV56" s="1097"/>
      <c r="FHW56" s="1097"/>
      <c r="FHX56" s="1097"/>
      <c r="FHY56" s="1097"/>
      <c r="FHZ56" s="1097"/>
      <c r="FIA56" s="1097"/>
      <c r="FIB56" s="1097"/>
      <c r="FIC56" s="1097"/>
      <c r="FID56" s="1097"/>
      <c r="FIE56" s="1097"/>
      <c r="FIF56" s="1097"/>
      <c r="FIG56" s="1097"/>
      <c r="FIH56" s="1097"/>
      <c r="FII56" s="1097"/>
      <c r="FIJ56" s="1097"/>
      <c r="FIK56" s="1097"/>
      <c r="FIL56" s="1097"/>
      <c r="FIM56" s="1097"/>
      <c r="FIN56" s="1097"/>
      <c r="FIO56" s="1097"/>
      <c r="FIP56" s="1097"/>
      <c r="FIQ56" s="1097"/>
      <c r="FIR56" s="1097"/>
      <c r="FIS56" s="1097"/>
      <c r="FIT56" s="1097"/>
      <c r="FIU56" s="1097"/>
      <c r="FIV56" s="1097"/>
      <c r="FIW56" s="1097"/>
      <c r="FIX56" s="1097"/>
      <c r="FIY56" s="1097"/>
      <c r="FIZ56" s="1097"/>
      <c r="FJA56" s="1097"/>
      <c r="FJB56" s="1097"/>
      <c r="FJC56" s="1097"/>
      <c r="FJD56" s="1097"/>
      <c r="FJE56" s="1097"/>
      <c r="FJF56" s="1097"/>
      <c r="FJG56" s="1097"/>
      <c r="FJH56" s="1097"/>
      <c r="FJI56" s="1097"/>
      <c r="FJJ56" s="1097"/>
      <c r="FJK56" s="1097"/>
      <c r="FJL56" s="1097"/>
      <c r="FJM56" s="1097"/>
      <c r="FJN56" s="1097"/>
      <c r="FJO56" s="1097"/>
      <c r="FJP56" s="1097"/>
      <c r="FJQ56" s="1097"/>
      <c r="FJR56" s="1097"/>
      <c r="FJS56" s="1097"/>
      <c r="FJT56" s="1097"/>
      <c r="FJU56" s="1097"/>
      <c r="FJV56" s="1097"/>
      <c r="FJW56" s="1097"/>
      <c r="FJX56" s="1097"/>
      <c r="FJY56" s="1097"/>
      <c r="FJZ56" s="1097"/>
      <c r="FKA56" s="1097"/>
      <c r="FKB56" s="1097"/>
      <c r="FKC56" s="1097"/>
      <c r="FKD56" s="1097"/>
      <c r="FKE56" s="1097"/>
      <c r="FKF56" s="1097"/>
      <c r="FKG56" s="1097"/>
      <c r="FKH56" s="1097"/>
      <c r="FKI56" s="1097"/>
      <c r="FKJ56" s="1097"/>
      <c r="FKK56" s="1097"/>
      <c r="FKL56" s="1097"/>
      <c r="FKM56" s="1097"/>
      <c r="FKN56" s="1097"/>
      <c r="FKO56" s="1097"/>
      <c r="FKP56" s="1097"/>
      <c r="FKQ56" s="1097"/>
      <c r="FKR56" s="1097"/>
      <c r="FKS56" s="1097"/>
      <c r="FKT56" s="1097"/>
      <c r="FKU56" s="1097"/>
      <c r="FKV56" s="1097"/>
      <c r="FKW56" s="1097"/>
      <c r="FKX56" s="1097"/>
      <c r="FKY56" s="1097"/>
      <c r="FKZ56" s="1097"/>
      <c r="FLA56" s="1097"/>
      <c r="FLB56" s="1097"/>
      <c r="FLC56" s="1097"/>
      <c r="FLD56" s="1097"/>
      <c r="FLE56" s="1097"/>
      <c r="FLF56" s="1097"/>
      <c r="FLG56" s="1097"/>
      <c r="FLH56" s="1097"/>
      <c r="FLI56" s="1097"/>
      <c r="FLJ56" s="1097"/>
      <c r="FLK56" s="1097"/>
      <c r="FLL56" s="1097"/>
      <c r="FLM56" s="1097"/>
      <c r="FLN56" s="1097"/>
      <c r="FLO56" s="1097"/>
      <c r="FLP56" s="1097"/>
      <c r="FLQ56" s="1097"/>
      <c r="FLR56" s="1097"/>
      <c r="FLS56" s="1097"/>
      <c r="FLT56" s="1097"/>
      <c r="FLU56" s="1097"/>
      <c r="FLV56" s="1097"/>
      <c r="FLW56" s="1097"/>
      <c r="FLX56" s="1097"/>
      <c r="FLY56" s="1097"/>
      <c r="FLZ56" s="1097"/>
      <c r="FMA56" s="1097"/>
      <c r="FMB56" s="1097"/>
      <c r="FMC56" s="1097"/>
      <c r="FMD56" s="1097"/>
      <c r="FME56" s="1097"/>
      <c r="FMF56" s="1097"/>
      <c r="FMG56" s="1097"/>
      <c r="FMH56" s="1097"/>
      <c r="FMI56" s="1097"/>
      <c r="FMJ56" s="1097"/>
      <c r="FMK56" s="1097"/>
      <c r="FML56" s="1097"/>
      <c r="FMM56" s="1097"/>
      <c r="FMN56" s="1097"/>
      <c r="FMO56" s="1097"/>
      <c r="FMP56" s="1097"/>
      <c r="FMQ56" s="1097"/>
      <c r="FMR56" s="1097"/>
      <c r="FMS56" s="1097"/>
      <c r="FMT56" s="1097"/>
      <c r="FMU56" s="1097"/>
      <c r="FMV56" s="1097"/>
      <c r="FMW56" s="1097"/>
      <c r="FMX56" s="1097"/>
      <c r="FMY56" s="1097"/>
      <c r="FMZ56" s="1097"/>
      <c r="FNA56" s="1097"/>
      <c r="FNB56" s="1097"/>
      <c r="FNC56" s="1097"/>
      <c r="FND56" s="1097"/>
      <c r="FNE56" s="1097"/>
      <c r="FNF56" s="1097"/>
      <c r="FNG56" s="1097"/>
      <c r="FNH56" s="1097"/>
      <c r="FNI56" s="1097"/>
      <c r="FNJ56" s="1097"/>
      <c r="FNK56" s="1097"/>
      <c r="FNL56" s="1097"/>
      <c r="FNM56" s="1097"/>
      <c r="FNN56" s="1097"/>
      <c r="FNO56" s="1097"/>
      <c r="FNP56" s="1097"/>
      <c r="FNQ56" s="1097"/>
      <c r="FNR56" s="1097"/>
      <c r="FNS56" s="1097"/>
      <c r="FNT56" s="1097"/>
      <c r="FNU56" s="1097"/>
      <c r="FNV56" s="1097"/>
      <c r="FNW56" s="1097"/>
      <c r="FNX56" s="1097"/>
      <c r="FNY56" s="1097"/>
      <c r="FNZ56" s="1097"/>
      <c r="FOA56" s="1097"/>
      <c r="FOB56" s="1097"/>
      <c r="FOC56" s="1097"/>
      <c r="FOD56" s="1097"/>
      <c r="FOE56" s="1097"/>
      <c r="FOF56" s="1097"/>
      <c r="FOG56" s="1097"/>
      <c r="FOH56" s="1097"/>
      <c r="FOI56" s="1097"/>
      <c r="FOJ56" s="1097"/>
      <c r="FOK56" s="1097"/>
      <c r="FOL56" s="1097"/>
      <c r="FOM56" s="1097"/>
      <c r="FON56" s="1097"/>
      <c r="FOO56" s="1097"/>
      <c r="FOP56" s="1097"/>
      <c r="FOQ56" s="1097"/>
      <c r="FOR56" s="1097"/>
      <c r="FOS56" s="1097"/>
      <c r="FOT56" s="1097"/>
      <c r="FOU56" s="1097"/>
      <c r="FOV56" s="1097"/>
      <c r="FOW56" s="1097"/>
      <c r="FOX56" s="1097"/>
      <c r="FOY56" s="1097"/>
      <c r="FOZ56" s="1097"/>
      <c r="FPA56" s="1097"/>
      <c r="FPB56" s="1097"/>
      <c r="FPC56" s="1097"/>
      <c r="FPD56" s="1097"/>
      <c r="FPE56" s="1097"/>
      <c r="FPF56" s="1097"/>
      <c r="FPG56" s="1097"/>
      <c r="FPH56" s="1097"/>
      <c r="FPI56" s="1097"/>
      <c r="FPJ56" s="1097"/>
      <c r="FPK56" s="1097"/>
      <c r="FPL56" s="1097"/>
      <c r="FPM56" s="1097"/>
      <c r="FPN56" s="1097"/>
      <c r="FPO56" s="1097"/>
      <c r="FPP56" s="1097"/>
      <c r="FPQ56" s="1097"/>
      <c r="FPR56" s="1097"/>
      <c r="FPS56" s="1097"/>
      <c r="FPT56" s="1097"/>
      <c r="FPU56" s="1097"/>
      <c r="FPV56" s="1097"/>
      <c r="FPW56" s="1097"/>
      <c r="FPX56" s="1097"/>
      <c r="FPY56" s="1097"/>
      <c r="FPZ56" s="1097"/>
      <c r="FQA56" s="1097"/>
      <c r="FQB56" s="1097"/>
      <c r="FQC56" s="1097"/>
      <c r="FQD56" s="1097"/>
      <c r="FQE56" s="1097"/>
      <c r="FQF56" s="1097"/>
      <c r="FQG56" s="1097"/>
      <c r="FQH56" s="1097"/>
      <c r="FQI56" s="1097"/>
      <c r="FQJ56" s="1097"/>
      <c r="FQK56" s="1097"/>
      <c r="FQL56" s="1097"/>
      <c r="FQM56" s="1097"/>
      <c r="FQN56" s="1097"/>
      <c r="FQO56" s="1097"/>
      <c r="FQP56" s="1097"/>
      <c r="FQQ56" s="1097"/>
      <c r="FQR56" s="1097"/>
      <c r="FQS56" s="1097"/>
      <c r="FQT56" s="1097"/>
      <c r="FQU56" s="1097"/>
      <c r="FQV56" s="1097"/>
      <c r="FQW56" s="1097"/>
      <c r="FQX56" s="1097"/>
      <c r="FQY56" s="1097"/>
      <c r="FQZ56" s="1097"/>
      <c r="FRA56" s="1097"/>
      <c r="FRB56" s="1097"/>
      <c r="FRC56" s="1097"/>
      <c r="FRD56" s="1097"/>
      <c r="FRE56" s="1097"/>
      <c r="FRF56" s="1097"/>
      <c r="FRG56" s="1097"/>
      <c r="FRH56" s="1097"/>
      <c r="FRI56" s="1097"/>
      <c r="FRJ56" s="1097"/>
      <c r="FRK56" s="1097"/>
      <c r="FRL56" s="1097"/>
      <c r="FRM56" s="1097"/>
      <c r="FRN56" s="1097"/>
      <c r="FRO56" s="1097"/>
      <c r="FRP56" s="1097"/>
      <c r="FRQ56" s="1097"/>
      <c r="FRR56" s="1097"/>
      <c r="FRS56" s="1097"/>
      <c r="FRT56" s="1097"/>
      <c r="FRU56" s="1097"/>
      <c r="FRV56" s="1097"/>
      <c r="FRW56" s="1097"/>
      <c r="FRX56" s="1097"/>
      <c r="FRY56" s="1097"/>
      <c r="FRZ56" s="1097"/>
      <c r="FSA56" s="1097"/>
      <c r="FSB56" s="1097"/>
      <c r="FSC56" s="1097"/>
      <c r="FSD56" s="1097"/>
      <c r="FSE56" s="1097"/>
      <c r="FSF56" s="1097"/>
      <c r="FSG56" s="1097"/>
      <c r="FSH56" s="1097"/>
      <c r="FSI56" s="1097"/>
      <c r="FSJ56" s="1097"/>
      <c r="FSK56" s="1097"/>
      <c r="FSL56" s="1097"/>
      <c r="FSM56" s="1097"/>
      <c r="FSN56" s="1097"/>
      <c r="FSO56" s="1097"/>
      <c r="FSP56" s="1097"/>
      <c r="FSQ56" s="1097"/>
      <c r="FSR56" s="1097"/>
      <c r="FSS56" s="1097"/>
      <c r="FST56" s="1097"/>
      <c r="FSU56" s="1097"/>
      <c r="FSV56" s="1097"/>
      <c r="FSW56" s="1097"/>
      <c r="FSX56" s="1097"/>
      <c r="FSY56" s="1097"/>
      <c r="FSZ56" s="1097"/>
      <c r="FTA56" s="1097"/>
      <c r="FTB56" s="1097"/>
      <c r="FTC56" s="1097"/>
      <c r="FTD56" s="1097"/>
      <c r="FTE56" s="1097"/>
      <c r="FTF56" s="1097"/>
      <c r="FTG56" s="1097"/>
      <c r="FTH56" s="1097"/>
      <c r="FTI56" s="1097"/>
      <c r="FTJ56" s="1097"/>
      <c r="FTK56" s="1097"/>
      <c r="FTL56" s="1097"/>
      <c r="FTM56" s="1097"/>
      <c r="FTN56" s="1097"/>
      <c r="FTO56" s="1097"/>
      <c r="FTP56" s="1097"/>
      <c r="FTQ56" s="1097"/>
      <c r="FTR56" s="1097"/>
      <c r="FTS56" s="1097"/>
      <c r="FTT56" s="1097"/>
      <c r="FTU56" s="1097"/>
      <c r="FTV56" s="1097"/>
      <c r="FTW56" s="1097"/>
      <c r="FTX56" s="1097"/>
      <c r="FTY56" s="1097"/>
      <c r="FTZ56" s="1097"/>
      <c r="FUA56" s="1097"/>
      <c r="FUB56" s="1097"/>
      <c r="FUC56" s="1097"/>
      <c r="FUD56" s="1097"/>
      <c r="FUE56" s="1097"/>
      <c r="FUF56" s="1097"/>
      <c r="FUG56" s="1097"/>
      <c r="FUH56" s="1097"/>
      <c r="FUI56" s="1097"/>
      <c r="FUJ56" s="1097"/>
      <c r="FUK56" s="1097"/>
      <c r="FUL56" s="1097"/>
      <c r="FUM56" s="1097"/>
      <c r="FUN56" s="1097"/>
      <c r="FUO56" s="1097"/>
      <c r="FUP56" s="1097"/>
      <c r="FUQ56" s="1097"/>
      <c r="FUR56" s="1097"/>
      <c r="FUS56" s="1097"/>
      <c r="FUT56" s="1097"/>
      <c r="FUU56" s="1097"/>
      <c r="FUV56" s="1097"/>
      <c r="FUW56" s="1097"/>
      <c r="FUX56" s="1097"/>
      <c r="FUY56" s="1097"/>
      <c r="FUZ56" s="1097"/>
      <c r="FVA56" s="1097"/>
      <c r="FVB56" s="1097"/>
      <c r="FVC56" s="1097"/>
      <c r="FVD56" s="1097"/>
      <c r="FVE56" s="1097"/>
      <c r="FVF56" s="1097"/>
      <c r="FVG56" s="1097"/>
      <c r="FVH56" s="1097"/>
      <c r="FVI56" s="1097"/>
      <c r="FVJ56" s="1097"/>
      <c r="FVK56" s="1097"/>
      <c r="FVL56" s="1097"/>
      <c r="FVM56" s="1097"/>
      <c r="FVN56" s="1097"/>
      <c r="FVO56" s="1097"/>
      <c r="FVP56" s="1097"/>
      <c r="FVQ56" s="1097"/>
      <c r="FVR56" s="1097"/>
      <c r="FVS56" s="1097"/>
      <c r="FVT56" s="1097"/>
      <c r="FVU56" s="1097"/>
      <c r="FVV56" s="1097"/>
      <c r="FVW56" s="1097"/>
      <c r="FVX56" s="1097"/>
      <c r="FVY56" s="1097"/>
      <c r="FVZ56" s="1097"/>
      <c r="FWA56" s="1097"/>
      <c r="FWB56" s="1097"/>
      <c r="FWC56" s="1097"/>
      <c r="FWD56" s="1097"/>
      <c r="FWE56" s="1097"/>
      <c r="FWF56" s="1097"/>
      <c r="FWG56" s="1097"/>
      <c r="FWH56" s="1097"/>
      <c r="FWI56" s="1097"/>
      <c r="FWJ56" s="1097"/>
      <c r="FWK56" s="1097"/>
      <c r="FWL56" s="1097"/>
      <c r="FWM56" s="1097"/>
      <c r="FWN56" s="1097"/>
      <c r="FWO56" s="1097"/>
      <c r="FWP56" s="1097"/>
      <c r="FWQ56" s="1097"/>
      <c r="FWR56" s="1097"/>
      <c r="FWS56" s="1097"/>
      <c r="FWT56" s="1097"/>
      <c r="FWU56" s="1097"/>
      <c r="FWV56" s="1097"/>
      <c r="FWW56" s="1097"/>
      <c r="FWX56" s="1097"/>
      <c r="FWY56" s="1097"/>
      <c r="FWZ56" s="1097"/>
      <c r="FXA56" s="1097"/>
      <c r="FXB56" s="1097"/>
      <c r="FXC56" s="1097"/>
      <c r="FXD56" s="1097"/>
      <c r="FXE56" s="1097"/>
      <c r="FXF56" s="1097"/>
      <c r="FXG56" s="1097"/>
      <c r="FXH56" s="1097"/>
      <c r="FXI56" s="1097"/>
      <c r="FXJ56" s="1097"/>
      <c r="FXK56" s="1097"/>
      <c r="FXL56" s="1097"/>
      <c r="FXM56" s="1097"/>
      <c r="FXN56" s="1097"/>
      <c r="FXO56" s="1097"/>
      <c r="FXP56" s="1097"/>
      <c r="FXQ56" s="1097"/>
      <c r="FXR56" s="1097"/>
      <c r="FXS56" s="1097"/>
      <c r="FXT56" s="1097"/>
      <c r="FXU56" s="1097"/>
      <c r="FXV56" s="1097"/>
      <c r="FXW56" s="1097"/>
      <c r="FXX56" s="1097"/>
      <c r="FXY56" s="1097"/>
      <c r="FXZ56" s="1097"/>
      <c r="FYA56" s="1097"/>
      <c r="FYB56" s="1097"/>
      <c r="FYC56" s="1097"/>
      <c r="FYD56" s="1097"/>
      <c r="FYE56" s="1097"/>
      <c r="FYF56" s="1097"/>
      <c r="FYG56" s="1097"/>
      <c r="FYH56" s="1097"/>
      <c r="FYI56" s="1097"/>
      <c r="FYJ56" s="1097"/>
      <c r="FYK56" s="1097"/>
      <c r="FYL56" s="1097"/>
      <c r="FYM56" s="1097"/>
      <c r="FYN56" s="1097"/>
      <c r="FYO56" s="1097"/>
      <c r="FYP56" s="1097"/>
      <c r="FYQ56" s="1097"/>
      <c r="FYR56" s="1097"/>
      <c r="FYS56" s="1097"/>
      <c r="FYT56" s="1097"/>
      <c r="FYU56" s="1097"/>
      <c r="FYV56" s="1097"/>
      <c r="FYW56" s="1097"/>
      <c r="FYX56" s="1097"/>
      <c r="FYY56" s="1097"/>
      <c r="FYZ56" s="1097"/>
      <c r="FZA56" s="1097"/>
      <c r="FZB56" s="1097"/>
      <c r="FZC56" s="1097"/>
      <c r="FZD56" s="1097"/>
      <c r="FZE56" s="1097"/>
      <c r="FZF56" s="1097"/>
      <c r="FZG56" s="1097"/>
      <c r="FZH56" s="1097"/>
      <c r="FZI56" s="1097"/>
      <c r="FZJ56" s="1097"/>
      <c r="FZK56" s="1097"/>
      <c r="FZL56" s="1097"/>
      <c r="FZM56" s="1097"/>
      <c r="FZN56" s="1097"/>
      <c r="FZO56" s="1097"/>
      <c r="FZP56" s="1097"/>
      <c r="FZQ56" s="1097"/>
      <c r="FZR56" s="1097"/>
      <c r="FZS56" s="1097"/>
      <c r="FZT56" s="1097"/>
      <c r="FZU56" s="1097"/>
      <c r="FZV56" s="1097"/>
      <c r="FZW56" s="1097"/>
      <c r="FZX56" s="1097"/>
      <c r="FZY56" s="1097"/>
      <c r="FZZ56" s="1097"/>
      <c r="GAA56" s="1097"/>
      <c r="GAB56" s="1097"/>
      <c r="GAC56" s="1097"/>
      <c r="GAD56" s="1097"/>
      <c r="GAE56" s="1097"/>
      <c r="GAF56" s="1097"/>
      <c r="GAG56" s="1097"/>
      <c r="GAH56" s="1097"/>
      <c r="GAI56" s="1097"/>
      <c r="GAJ56" s="1097"/>
      <c r="GAK56" s="1097"/>
      <c r="GAL56" s="1097"/>
      <c r="GAM56" s="1097"/>
      <c r="GAN56" s="1097"/>
      <c r="GAO56" s="1097"/>
      <c r="GAP56" s="1097"/>
      <c r="GAQ56" s="1097"/>
      <c r="GAR56" s="1097"/>
      <c r="GAS56" s="1097"/>
      <c r="GAT56" s="1097"/>
      <c r="GAU56" s="1097"/>
      <c r="GAV56" s="1097"/>
      <c r="GAW56" s="1097"/>
      <c r="GAX56" s="1097"/>
      <c r="GAY56" s="1097"/>
      <c r="GAZ56" s="1097"/>
      <c r="GBA56" s="1097"/>
      <c r="GBB56" s="1097"/>
      <c r="GBC56" s="1097"/>
      <c r="GBD56" s="1097"/>
      <c r="GBE56" s="1097"/>
      <c r="GBF56" s="1097"/>
      <c r="GBG56" s="1097"/>
      <c r="GBH56" s="1097"/>
      <c r="GBI56" s="1097"/>
      <c r="GBJ56" s="1097"/>
      <c r="GBK56" s="1097"/>
      <c r="GBL56" s="1097"/>
      <c r="GBM56" s="1097"/>
      <c r="GBN56" s="1097"/>
      <c r="GBO56" s="1097"/>
      <c r="GBP56" s="1097"/>
      <c r="GBQ56" s="1097"/>
      <c r="GBR56" s="1097"/>
      <c r="GBS56" s="1097"/>
      <c r="GBT56" s="1097"/>
      <c r="GBU56" s="1097"/>
      <c r="GBV56" s="1097"/>
      <c r="GBW56" s="1097"/>
      <c r="GBX56" s="1097"/>
      <c r="GBY56" s="1097"/>
      <c r="GBZ56" s="1097"/>
      <c r="GCA56" s="1097"/>
      <c r="GCB56" s="1097"/>
      <c r="GCC56" s="1097"/>
      <c r="GCD56" s="1097"/>
      <c r="GCE56" s="1097"/>
      <c r="GCF56" s="1097"/>
      <c r="GCG56" s="1097"/>
      <c r="GCH56" s="1097"/>
      <c r="GCI56" s="1097"/>
      <c r="GCJ56" s="1097"/>
      <c r="GCK56" s="1097"/>
      <c r="GCL56" s="1097"/>
      <c r="GCM56" s="1097"/>
      <c r="GCN56" s="1097"/>
      <c r="GCO56" s="1097"/>
      <c r="GCP56" s="1097"/>
      <c r="GCQ56" s="1097"/>
      <c r="GCR56" s="1097"/>
      <c r="GCS56" s="1097"/>
      <c r="GCT56" s="1097"/>
      <c r="GCU56" s="1097"/>
      <c r="GCV56" s="1097"/>
      <c r="GCW56" s="1097"/>
      <c r="GCX56" s="1097"/>
      <c r="GCY56" s="1097"/>
      <c r="GCZ56" s="1097"/>
      <c r="GDA56" s="1097"/>
      <c r="GDB56" s="1097"/>
      <c r="GDC56" s="1097"/>
      <c r="GDD56" s="1097"/>
      <c r="GDE56" s="1097"/>
      <c r="GDF56" s="1097"/>
      <c r="GDG56" s="1097"/>
      <c r="GDH56" s="1097"/>
      <c r="GDI56" s="1097"/>
      <c r="GDJ56" s="1097"/>
      <c r="GDK56" s="1097"/>
      <c r="GDL56" s="1097"/>
      <c r="GDM56" s="1097"/>
      <c r="GDN56" s="1097"/>
      <c r="GDO56" s="1097"/>
      <c r="GDP56" s="1097"/>
      <c r="GDQ56" s="1097"/>
      <c r="GDR56" s="1097"/>
      <c r="GDS56" s="1097"/>
      <c r="GDT56" s="1097"/>
      <c r="GDU56" s="1097"/>
      <c r="GDV56" s="1097"/>
      <c r="GDW56" s="1097"/>
      <c r="GDX56" s="1097"/>
      <c r="GDY56" s="1097"/>
      <c r="GDZ56" s="1097"/>
      <c r="GEA56" s="1097"/>
      <c r="GEB56" s="1097"/>
      <c r="GEC56" s="1097"/>
      <c r="GED56" s="1097"/>
      <c r="GEE56" s="1097"/>
      <c r="GEF56" s="1097"/>
      <c r="GEG56" s="1097"/>
      <c r="GEH56" s="1097"/>
      <c r="GEI56" s="1097"/>
      <c r="GEJ56" s="1097"/>
      <c r="GEK56" s="1097"/>
      <c r="GEL56" s="1097"/>
      <c r="GEM56" s="1097"/>
      <c r="GEN56" s="1097"/>
      <c r="GEO56" s="1097"/>
      <c r="GEP56" s="1097"/>
      <c r="GEQ56" s="1097"/>
      <c r="GER56" s="1097"/>
      <c r="GES56" s="1097"/>
      <c r="GET56" s="1097"/>
      <c r="GEU56" s="1097"/>
      <c r="GEV56" s="1097"/>
      <c r="GEW56" s="1097"/>
      <c r="GEX56" s="1097"/>
      <c r="GEY56" s="1097"/>
      <c r="GEZ56" s="1097"/>
      <c r="GFA56" s="1097"/>
      <c r="GFB56" s="1097"/>
      <c r="GFC56" s="1097"/>
      <c r="GFD56" s="1097"/>
      <c r="GFE56" s="1097"/>
      <c r="GFF56" s="1097"/>
      <c r="GFG56" s="1097"/>
      <c r="GFH56" s="1097"/>
      <c r="GFI56" s="1097"/>
      <c r="GFJ56" s="1097"/>
      <c r="GFK56" s="1097"/>
      <c r="GFL56" s="1097"/>
      <c r="GFM56" s="1097"/>
      <c r="GFN56" s="1097"/>
      <c r="GFO56" s="1097"/>
      <c r="GFP56" s="1097"/>
      <c r="GFQ56" s="1097"/>
      <c r="GFR56" s="1097"/>
      <c r="GFS56" s="1097"/>
      <c r="GFT56" s="1097"/>
      <c r="GFU56" s="1097"/>
      <c r="GFV56" s="1097"/>
      <c r="GFW56" s="1097"/>
      <c r="GFX56" s="1097"/>
      <c r="GFY56" s="1097"/>
      <c r="GFZ56" s="1097"/>
      <c r="GGA56" s="1097"/>
      <c r="GGB56" s="1097"/>
      <c r="GGC56" s="1097"/>
      <c r="GGD56" s="1097"/>
      <c r="GGE56" s="1097"/>
      <c r="GGF56" s="1097"/>
      <c r="GGG56" s="1097"/>
      <c r="GGH56" s="1097"/>
      <c r="GGI56" s="1097"/>
      <c r="GGJ56" s="1097"/>
      <c r="GGK56" s="1097"/>
      <c r="GGL56" s="1097"/>
      <c r="GGM56" s="1097"/>
      <c r="GGN56" s="1097"/>
      <c r="GGO56" s="1097"/>
      <c r="GGP56" s="1097"/>
      <c r="GGQ56" s="1097"/>
      <c r="GGR56" s="1097"/>
      <c r="GGS56" s="1097"/>
      <c r="GGT56" s="1097"/>
      <c r="GGU56" s="1097"/>
      <c r="GGV56" s="1097"/>
      <c r="GGW56" s="1097"/>
      <c r="GGX56" s="1097"/>
      <c r="GGY56" s="1097"/>
      <c r="GGZ56" s="1097"/>
      <c r="GHA56" s="1097"/>
      <c r="GHB56" s="1097"/>
      <c r="GHC56" s="1097"/>
      <c r="GHD56" s="1097"/>
      <c r="GHE56" s="1097"/>
      <c r="GHF56" s="1097"/>
      <c r="GHG56" s="1097"/>
      <c r="GHH56" s="1097"/>
      <c r="GHI56" s="1097"/>
      <c r="GHJ56" s="1097"/>
      <c r="GHK56" s="1097"/>
      <c r="GHL56" s="1097"/>
      <c r="GHM56" s="1097"/>
      <c r="GHN56" s="1097"/>
      <c r="GHO56" s="1097"/>
      <c r="GHP56" s="1097"/>
      <c r="GHQ56" s="1097"/>
      <c r="GHR56" s="1097"/>
      <c r="GHS56" s="1097"/>
      <c r="GHT56" s="1097"/>
      <c r="GHU56" s="1097"/>
      <c r="GHV56" s="1097"/>
      <c r="GHW56" s="1097"/>
      <c r="GHX56" s="1097"/>
      <c r="GHY56" s="1097"/>
      <c r="GHZ56" s="1097"/>
      <c r="GIA56" s="1097"/>
      <c r="GIB56" s="1097"/>
      <c r="GIC56" s="1097"/>
      <c r="GID56" s="1097"/>
      <c r="GIE56" s="1097"/>
      <c r="GIF56" s="1097"/>
      <c r="GIG56" s="1097"/>
      <c r="GIH56" s="1097"/>
      <c r="GII56" s="1097"/>
      <c r="GIJ56" s="1097"/>
      <c r="GIK56" s="1097"/>
      <c r="GIL56" s="1097"/>
      <c r="GIM56" s="1097"/>
      <c r="GIN56" s="1097"/>
      <c r="GIO56" s="1097"/>
      <c r="GIP56" s="1097"/>
      <c r="GIQ56" s="1097"/>
      <c r="GIR56" s="1097"/>
      <c r="GIS56" s="1097"/>
      <c r="GIT56" s="1097"/>
      <c r="GIU56" s="1097"/>
      <c r="GIV56" s="1097"/>
      <c r="GIW56" s="1097"/>
      <c r="GIX56" s="1097"/>
      <c r="GIY56" s="1097"/>
      <c r="GIZ56" s="1097"/>
      <c r="GJA56" s="1097"/>
      <c r="GJB56" s="1097"/>
      <c r="GJC56" s="1097"/>
      <c r="GJD56" s="1097"/>
      <c r="GJE56" s="1097"/>
      <c r="GJF56" s="1097"/>
      <c r="GJG56" s="1097"/>
      <c r="GJH56" s="1097"/>
      <c r="GJI56" s="1097"/>
      <c r="GJJ56" s="1097"/>
      <c r="GJK56" s="1097"/>
      <c r="GJL56" s="1097"/>
      <c r="GJM56" s="1097"/>
      <c r="GJN56" s="1097"/>
      <c r="GJO56" s="1097"/>
      <c r="GJP56" s="1097"/>
      <c r="GJQ56" s="1097"/>
      <c r="GJR56" s="1097"/>
      <c r="GJS56" s="1097"/>
      <c r="GJT56" s="1097"/>
      <c r="GJU56" s="1097"/>
      <c r="GJV56" s="1097"/>
      <c r="GJW56" s="1097"/>
      <c r="GJX56" s="1097"/>
      <c r="GJY56" s="1097"/>
      <c r="GJZ56" s="1097"/>
      <c r="GKA56" s="1097"/>
      <c r="GKB56" s="1097"/>
      <c r="GKC56" s="1097"/>
      <c r="GKD56" s="1097"/>
      <c r="GKE56" s="1097"/>
      <c r="GKF56" s="1097"/>
      <c r="GKG56" s="1097"/>
      <c r="GKH56" s="1097"/>
      <c r="GKI56" s="1097"/>
      <c r="GKJ56" s="1097"/>
      <c r="GKK56" s="1097"/>
      <c r="GKL56" s="1097"/>
      <c r="GKM56" s="1097"/>
      <c r="GKN56" s="1097"/>
      <c r="GKO56" s="1097"/>
      <c r="GKP56" s="1097"/>
      <c r="GKQ56" s="1097"/>
      <c r="GKR56" s="1097"/>
      <c r="GKS56" s="1097"/>
      <c r="GKT56" s="1097"/>
      <c r="GKU56" s="1097"/>
      <c r="GKV56" s="1097"/>
      <c r="GKW56" s="1097"/>
      <c r="GKX56" s="1097"/>
      <c r="GKY56" s="1097"/>
      <c r="GKZ56" s="1097"/>
      <c r="GLA56" s="1097"/>
      <c r="GLB56" s="1097"/>
      <c r="GLC56" s="1097"/>
      <c r="GLD56" s="1097"/>
      <c r="GLE56" s="1097"/>
      <c r="GLF56" s="1097"/>
      <c r="GLG56" s="1097"/>
      <c r="GLH56" s="1097"/>
      <c r="GLI56" s="1097"/>
      <c r="GLJ56" s="1097"/>
      <c r="GLK56" s="1097"/>
      <c r="GLL56" s="1097"/>
      <c r="GLM56" s="1097"/>
      <c r="GLN56" s="1097"/>
      <c r="GLO56" s="1097"/>
      <c r="GLP56" s="1097"/>
      <c r="GLQ56" s="1097"/>
      <c r="GLR56" s="1097"/>
      <c r="GLS56" s="1097"/>
      <c r="GLT56" s="1097"/>
      <c r="GLU56" s="1097"/>
      <c r="GLV56" s="1097"/>
      <c r="GLW56" s="1097"/>
      <c r="GLX56" s="1097"/>
      <c r="GLY56" s="1097"/>
      <c r="GLZ56" s="1097"/>
      <c r="GMA56" s="1097"/>
      <c r="GMB56" s="1097"/>
      <c r="GMC56" s="1097"/>
      <c r="GMD56" s="1097"/>
      <c r="GME56" s="1097"/>
      <c r="GMF56" s="1097"/>
      <c r="GMG56" s="1097"/>
      <c r="GMH56" s="1097"/>
      <c r="GMI56" s="1097"/>
      <c r="GMJ56" s="1097"/>
      <c r="GMK56" s="1097"/>
      <c r="GML56" s="1097"/>
      <c r="GMM56" s="1097"/>
      <c r="GMN56" s="1097"/>
      <c r="GMO56" s="1097"/>
      <c r="GMP56" s="1097"/>
      <c r="GMQ56" s="1097"/>
      <c r="GMR56" s="1097"/>
      <c r="GMS56" s="1097"/>
      <c r="GMT56" s="1097"/>
      <c r="GMU56" s="1097"/>
      <c r="GMV56" s="1097"/>
      <c r="GMW56" s="1097"/>
      <c r="GMX56" s="1097"/>
      <c r="GMY56" s="1097"/>
      <c r="GMZ56" s="1097"/>
      <c r="GNA56" s="1097"/>
      <c r="GNB56" s="1097"/>
      <c r="GNC56" s="1097"/>
      <c r="GND56" s="1097"/>
      <c r="GNE56" s="1097"/>
      <c r="GNF56" s="1097"/>
      <c r="GNG56" s="1097"/>
      <c r="GNH56" s="1097"/>
      <c r="GNI56" s="1097"/>
      <c r="GNJ56" s="1097"/>
      <c r="GNK56" s="1097"/>
      <c r="GNL56" s="1097"/>
      <c r="GNM56" s="1097"/>
      <c r="GNN56" s="1097"/>
      <c r="GNO56" s="1097"/>
      <c r="GNY56" s="1097"/>
      <c r="GNZ56" s="1097"/>
      <c r="GOA56" s="1097"/>
      <c r="GOB56" s="1097"/>
      <c r="GOC56" s="1097"/>
      <c r="GOD56" s="1097"/>
      <c r="GOE56" s="1097"/>
      <c r="GOF56" s="1097"/>
      <c r="GOG56" s="1097"/>
      <c r="GOH56" s="1097"/>
      <c r="GOI56" s="1097"/>
      <c r="GOJ56" s="1097"/>
      <c r="GOK56" s="1097"/>
      <c r="GOL56" s="1097"/>
      <c r="GOM56" s="1097"/>
      <c r="GON56" s="1097"/>
      <c r="GOO56" s="1097"/>
      <c r="GOP56" s="1097"/>
      <c r="GOQ56" s="1097"/>
      <c r="GOR56" s="1097"/>
      <c r="GOS56" s="1097"/>
      <c r="GOT56" s="1097"/>
      <c r="GOU56" s="1097"/>
      <c r="GOV56" s="1097"/>
      <c r="GOW56" s="1097"/>
      <c r="GOX56" s="1097"/>
      <c r="GOY56" s="1097"/>
      <c r="GOZ56" s="1097"/>
      <c r="GPA56" s="1097"/>
      <c r="GPB56" s="1097"/>
      <c r="GPC56" s="1097"/>
      <c r="GPD56" s="1097"/>
      <c r="GPE56" s="1097"/>
      <c r="GPF56" s="1097"/>
      <c r="GPG56" s="1097"/>
      <c r="GPH56" s="1097"/>
      <c r="GPI56" s="1097"/>
      <c r="GPJ56" s="1097"/>
      <c r="GPK56" s="1097"/>
      <c r="GPL56" s="1097"/>
      <c r="GPM56" s="1097"/>
      <c r="GPN56" s="1097"/>
      <c r="GPO56" s="1097"/>
      <c r="GPP56" s="1097"/>
      <c r="GPQ56" s="1097"/>
      <c r="GPR56" s="1097"/>
      <c r="GPS56" s="1097"/>
      <c r="GPT56" s="1097"/>
      <c r="GPU56" s="1097"/>
      <c r="GPV56" s="1097"/>
      <c r="GPW56" s="1097"/>
      <c r="GPX56" s="1097"/>
      <c r="GPY56" s="1097"/>
      <c r="GPZ56" s="1097"/>
      <c r="GQA56" s="1097"/>
      <c r="GQB56" s="1097"/>
      <c r="GQC56" s="1097"/>
      <c r="GQD56" s="1097"/>
      <c r="GQE56" s="1097"/>
      <c r="GQF56" s="1097"/>
      <c r="GQG56" s="1097"/>
      <c r="GQH56" s="1097"/>
      <c r="GQI56" s="1097"/>
      <c r="GQJ56" s="1097"/>
      <c r="GQK56" s="1097"/>
      <c r="GQL56" s="1097"/>
      <c r="GQM56" s="1097"/>
      <c r="GQN56" s="1097"/>
      <c r="GQO56" s="1097"/>
      <c r="GQP56" s="1097"/>
      <c r="GQQ56" s="1097"/>
      <c r="GQR56" s="1097"/>
      <c r="GQS56" s="1097"/>
      <c r="GQT56" s="1097"/>
      <c r="GQU56" s="1097"/>
      <c r="GQV56" s="1097"/>
      <c r="GQW56" s="1097"/>
      <c r="GQX56" s="1097"/>
      <c r="GQY56" s="1097"/>
      <c r="GQZ56" s="1097"/>
      <c r="GRA56" s="1097"/>
      <c r="GRB56" s="1097"/>
      <c r="GRC56" s="1097"/>
      <c r="GRD56" s="1097"/>
      <c r="GRE56" s="1097"/>
      <c r="GRF56" s="1097"/>
      <c r="GRG56" s="1097"/>
      <c r="GRH56" s="1097"/>
      <c r="GRI56" s="1097"/>
      <c r="GRJ56" s="1097"/>
      <c r="GRK56" s="1097"/>
      <c r="GRL56" s="1097"/>
      <c r="GRM56" s="1097"/>
      <c r="GRN56" s="1097"/>
      <c r="GRO56" s="1097"/>
      <c r="GRP56" s="1097"/>
      <c r="GRQ56" s="1097"/>
      <c r="GRR56" s="1097"/>
      <c r="GRS56" s="1097"/>
      <c r="GRT56" s="1097"/>
      <c r="GRU56" s="1097"/>
      <c r="GRV56" s="1097"/>
      <c r="GRW56" s="1097"/>
      <c r="GRX56" s="1097"/>
      <c r="GRY56" s="1097"/>
      <c r="GRZ56" s="1097"/>
      <c r="GSA56" s="1097"/>
      <c r="GSB56" s="1097"/>
      <c r="GSC56" s="1097"/>
      <c r="GSD56" s="1097"/>
      <c r="GSE56" s="1097"/>
      <c r="GSF56" s="1097"/>
      <c r="GSG56" s="1097"/>
      <c r="GSH56" s="1097"/>
      <c r="GSI56" s="1097"/>
      <c r="GSJ56" s="1097"/>
      <c r="GSK56" s="1097"/>
      <c r="GSL56" s="1097"/>
      <c r="GSM56" s="1097"/>
      <c r="GSN56" s="1097"/>
      <c r="GSO56" s="1097"/>
      <c r="GSP56" s="1097"/>
      <c r="GSQ56" s="1097"/>
      <c r="GSR56" s="1097"/>
      <c r="GSS56" s="1097"/>
      <c r="GST56" s="1097"/>
      <c r="GSU56" s="1097"/>
      <c r="GSV56" s="1097"/>
      <c r="GSW56" s="1097"/>
      <c r="GSX56" s="1097"/>
      <c r="GSY56" s="1097"/>
      <c r="GSZ56" s="1097"/>
      <c r="GTA56" s="1097"/>
      <c r="GTB56" s="1097"/>
      <c r="GTC56" s="1097"/>
      <c r="GTD56" s="1097"/>
      <c r="GTE56" s="1097"/>
      <c r="GTF56" s="1097"/>
      <c r="GTG56" s="1097"/>
      <c r="GTH56" s="1097"/>
      <c r="GTI56" s="1097"/>
      <c r="GTJ56" s="1097"/>
      <c r="GTK56" s="1097"/>
      <c r="GTL56" s="1097"/>
      <c r="GTM56" s="1097"/>
      <c r="GTN56" s="1097"/>
      <c r="GTO56" s="1097"/>
      <c r="GTP56" s="1097"/>
      <c r="GTQ56" s="1097"/>
      <c r="GTR56" s="1097"/>
      <c r="GTS56" s="1097"/>
      <c r="GTT56" s="1097"/>
      <c r="GTU56" s="1097"/>
      <c r="GTV56" s="1097"/>
      <c r="GTW56" s="1097"/>
      <c r="GTX56" s="1097"/>
      <c r="GTY56" s="1097"/>
      <c r="GTZ56" s="1097"/>
      <c r="GUA56" s="1097"/>
      <c r="GUB56" s="1097"/>
      <c r="GUC56" s="1097"/>
      <c r="GUD56" s="1097"/>
      <c r="GUE56" s="1097"/>
      <c r="GUF56" s="1097"/>
      <c r="GUG56" s="1097"/>
      <c r="GUH56" s="1097"/>
      <c r="GUI56" s="1097"/>
      <c r="GUJ56" s="1097"/>
      <c r="GUK56" s="1097"/>
      <c r="GUL56" s="1097"/>
      <c r="GUM56" s="1097"/>
      <c r="GUN56" s="1097"/>
      <c r="GUO56" s="1097"/>
      <c r="GUP56" s="1097"/>
      <c r="GUQ56" s="1097"/>
      <c r="GUR56" s="1097"/>
      <c r="GUS56" s="1097"/>
      <c r="GUT56" s="1097"/>
      <c r="GUU56" s="1097"/>
      <c r="GUV56" s="1097"/>
      <c r="GUW56" s="1097"/>
      <c r="GUX56" s="1097"/>
      <c r="GUY56" s="1097"/>
      <c r="GUZ56" s="1097"/>
      <c r="GVA56" s="1097"/>
      <c r="GVB56" s="1097"/>
      <c r="GVC56" s="1097"/>
      <c r="GVD56" s="1097"/>
      <c r="GVE56" s="1097"/>
      <c r="GVF56" s="1097"/>
      <c r="GVG56" s="1097"/>
      <c r="GVH56" s="1097"/>
      <c r="GVI56" s="1097"/>
      <c r="GVJ56" s="1097"/>
      <c r="GVK56" s="1097"/>
      <c r="GVL56" s="1097"/>
      <c r="GVM56" s="1097"/>
      <c r="GVN56" s="1097"/>
      <c r="GVO56" s="1097"/>
      <c r="GVP56" s="1097"/>
      <c r="GVQ56" s="1097"/>
      <c r="GVR56" s="1097"/>
      <c r="GVS56" s="1097"/>
      <c r="GVT56" s="1097"/>
      <c r="GVU56" s="1097"/>
      <c r="GVV56" s="1097"/>
      <c r="GVW56" s="1097"/>
      <c r="GVX56" s="1097"/>
      <c r="GVY56" s="1097"/>
      <c r="GVZ56" s="1097"/>
      <c r="GWA56" s="1097"/>
      <c r="GWB56" s="1097"/>
      <c r="GWC56" s="1097"/>
      <c r="GWD56" s="1097"/>
      <c r="GWE56" s="1097"/>
      <c r="GWF56" s="1097"/>
      <c r="GWG56" s="1097"/>
      <c r="GWH56" s="1097"/>
      <c r="GWI56" s="1097"/>
      <c r="GWJ56" s="1097"/>
      <c r="GWK56" s="1097"/>
      <c r="GWL56" s="1097"/>
      <c r="GWM56" s="1097"/>
      <c r="GWN56" s="1097"/>
      <c r="GWO56" s="1097"/>
      <c r="GWP56" s="1097"/>
      <c r="GWQ56" s="1097"/>
      <c r="GWR56" s="1097"/>
      <c r="GWS56" s="1097"/>
      <c r="GWT56" s="1097"/>
      <c r="GWU56" s="1097"/>
      <c r="GWV56" s="1097"/>
      <c r="GWW56" s="1097"/>
      <c r="GWX56" s="1097"/>
      <c r="GWY56" s="1097"/>
      <c r="GWZ56" s="1097"/>
      <c r="GXA56" s="1097"/>
      <c r="GXB56" s="1097"/>
      <c r="GXC56" s="1097"/>
      <c r="GXD56" s="1097"/>
      <c r="GXE56" s="1097"/>
      <c r="GXF56" s="1097"/>
      <c r="GXG56" s="1097"/>
      <c r="GXH56" s="1097"/>
      <c r="GXI56" s="1097"/>
      <c r="GXJ56" s="1097"/>
      <c r="GXK56" s="1097"/>
      <c r="GXL56" s="1097"/>
      <c r="GXM56" s="1097"/>
      <c r="GXN56" s="1097"/>
      <c r="GXO56" s="1097"/>
      <c r="GXP56" s="1097"/>
      <c r="GXQ56" s="1097"/>
      <c r="GXR56" s="1097"/>
      <c r="GXS56" s="1097"/>
      <c r="GXT56" s="1097"/>
      <c r="GXU56" s="1097"/>
      <c r="GXV56" s="1097"/>
      <c r="GXW56" s="1097"/>
      <c r="GXX56" s="1097"/>
      <c r="GXY56" s="1097"/>
      <c r="GXZ56" s="1097"/>
      <c r="GYA56" s="1097"/>
      <c r="GYB56" s="1097"/>
      <c r="GYC56" s="1097"/>
      <c r="GYD56" s="1097"/>
      <c r="GYE56" s="1097"/>
      <c r="GYF56" s="1097"/>
      <c r="GYG56" s="1097"/>
      <c r="GYH56" s="1097"/>
      <c r="GYI56" s="1097"/>
      <c r="GYJ56" s="1097"/>
      <c r="GYK56" s="1097"/>
      <c r="GYL56" s="1097"/>
      <c r="GYM56" s="1097"/>
      <c r="GYN56" s="1097"/>
      <c r="GYO56" s="1097"/>
      <c r="GYP56" s="1097"/>
      <c r="GYQ56" s="1097"/>
      <c r="GYR56" s="1097"/>
      <c r="GYS56" s="1097"/>
      <c r="GYT56" s="1097"/>
      <c r="GYU56" s="1097"/>
      <c r="GYV56" s="1097"/>
      <c r="GYW56" s="1097"/>
      <c r="GYX56" s="1097"/>
      <c r="GYY56" s="1097"/>
      <c r="GYZ56" s="1097"/>
      <c r="GZA56" s="1097"/>
      <c r="GZB56" s="1097"/>
      <c r="GZC56" s="1097"/>
      <c r="GZD56" s="1097"/>
      <c r="GZE56" s="1097"/>
      <c r="GZF56" s="1097"/>
      <c r="GZG56" s="1097"/>
      <c r="GZH56" s="1097"/>
      <c r="GZI56" s="1097"/>
      <c r="GZJ56" s="1097"/>
      <c r="GZK56" s="1097"/>
      <c r="GZL56" s="1097"/>
      <c r="GZM56" s="1097"/>
      <c r="GZN56" s="1097"/>
      <c r="GZO56" s="1097"/>
      <c r="GZP56" s="1097"/>
      <c r="GZQ56" s="1097"/>
      <c r="GZR56" s="1097"/>
      <c r="GZS56" s="1097"/>
      <c r="GZT56" s="1097"/>
      <c r="GZU56" s="1097"/>
      <c r="GZV56" s="1097"/>
      <c r="GZW56" s="1097"/>
      <c r="GZX56" s="1097"/>
      <c r="GZY56" s="1097"/>
      <c r="GZZ56" s="1097"/>
      <c r="HAA56" s="1097"/>
      <c r="HAB56" s="1097"/>
      <c r="HAC56" s="1097"/>
      <c r="HAD56" s="1097"/>
      <c r="HAE56" s="1097"/>
      <c r="HAF56" s="1097"/>
      <c r="HAG56" s="1097"/>
      <c r="HAH56" s="1097"/>
      <c r="HAI56" s="1097"/>
      <c r="HAJ56" s="1097"/>
      <c r="HAK56" s="1097"/>
      <c r="HAL56" s="1097"/>
      <c r="HAM56" s="1097"/>
      <c r="HAN56" s="1097"/>
      <c r="HAO56" s="1097"/>
      <c r="HAP56" s="1097"/>
      <c r="HAQ56" s="1097"/>
      <c r="HAR56" s="1097"/>
      <c r="HAS56" s="1097"/>
      <c r="HAT56" s="1097"/>
      <c r="HAU56" s="1097"/>
      <c r="HAV56" s="1097"/>
      <c r="HAW56" s="1097"/>
      <c r="HAX56" s="1097"/>
      <c r="HAY56" s="1097"/>
      <c r="HAZ56" s="1097"/>
      <c r="HBA56" s="1097"/>
      <c r="HBB56" s="1097"/>
      <c r="HBC56" s="1097"/>
      <c r="HBD56" s="1097"/>
      <c r="HBE56" s="1097"/>
      <c r="HBF56" s="1097"/>
      <c r="HBG56" s="1097"/>
      <c r="HBH56" s="1097"/>
      <c r="HBI56" s="1097"/>
      <c r="HBJ56" s="1097"/>
      <c r="HBK56" s="1097"/>
      <c r="HBL56" s="1097"/>
      <c r="HBM56" s="1097"/>
      <c r="HBN56" s="1097"/>
      <c r="HBO56" s="1097"/>
      <c r="HBP56" s="1097"/>
      <c r="HBQ56" s="1097"/>
      <c r="HBR56" s="1097"/>
      <c r="HBS56" s="1097"/>
      <c r="HBT56" s="1097"/>
      <c r="HBU56" s="1097"/>
      <c r="HBV56" s="1097"/>
      <c r="HBW56" s="1097"/>
      <c r="HBX56" s="1097"/>
      <c r="HBY56" s="1097"/>
      <c r="HBZ56" s="1097"/>
      <c r="HCA56" s="1097"/>
      <c r="HCB56" s="1097"/>
      <c r="HCC56" s="1097"/>
      <c r="HCD56" s="1097"/>
      <c r="HCE56" s="1097"/>
      <c r="HCF56" s="1097"/>
      <c r="HCG56" s="1097"/>
      <c r="HCH56" s="1097"/>
      <c r="HCI56" s="1097"/>
      <c r="HCJ56" s="1097"/>
      <c r="HCK56" s="1097"/>
      <c r="HCL56" s="1097"/>
      <c r="HCM56" s="1097"/>
      <c r="HCN56" s="1097"/>
      <c r="HCO56" s="1097"/>
      <c r="HCP56" s="1097"/>
      <c r="HCQ56" s="1097"/>
      <c r="HCR56" s="1097"/>
      <c r="HCS56" s="1097"/>
      <c r="HCT56" s="1097"/>
      <c r="HCU56" s="1097"/>
      <c r="HCV56" s="1097"/>
      <c r="HCW56" s="1097"/>
      <c r="HCX56" s="1097"/>
      <c r="HCY56" s="1097"/>
      <c r="HCZ56" s="1097"/>
      <c r="HDA56" s="1097"/>
      <c r="HDB56" s="1097"/>
      <c r="HDC56" s="1097"/>
      <c r="HDD56" s="1097"/>
      <c r="HDE56" s="1097"/>
      <c r="HDF56" s="1097"/>
      <c r="HDG56" s="1097"/>
      <c r="HDH56" s="1097"/>
      <c r="HDI56" s="1097"/>
      <c r="HDJ56" s="1097"/>
      <c r="HDK56" s="1097"/>
      <c r="HDL56" s="1097"/>
      <c r="HDM56" s="1097"/>
      <c r="HDN56" s="1097"/>
      <c r="HDO56" s="1097"/>
      <c r="HDP56" s="1097"/>
      <c r="HDQ56" s="1097"/>
      <c r="HDR56" s="1097"/>
      <c r="HDS56" s="1097"/>
      <c r="HDT56" s="1097"/>
      <c r="HDU56" s="1097"/>
      <c r="HDV56" s="1097"/>
      <c r="HDW56" s="1097"/>
      <c r="HDX56" s="1097"/>
      <c r="HDY56" s="1097"/>
      <c r="HDZ56" s="1097"/>
      <c r="HEA56" s="1097"/>
      <c r="HEB56" s="1097"/>
      <c r="HEC56" s="1097"/>
      <c r="HED56" s="1097"/>
      <c r="HEE56" s="1097"/>
      <c r="HEF56" s="1097"/>
      <c r="HEG56" s="1097"/>
      <c r="HEH56" s="1097"/>
      <c r="HEI56" s="1097"/>
      <c r="HEJ56" s="1097"/>
      <c r="HEK56" s="1097"/>
      <c r="HEL56" s="1097"/>
      <c r="HEM56" s="1097"/>
      <c r="HEN56" s="1097"/>
      <c r="HEO56" s="1097"/>
      <c r="HEP56" s="1097"/>
      <c r="HEQ56" s="1097"/>
      <c r="HER56" s="1097"/>
      <c r="HES56" s="1097"/>
      <c r="HET56" s="1097"/>
      <c r="HEU56" s="1097"/>
      <c r="HEV56" s="1097"/>
      <c r="HEW56" s="1097"/>
      <c r="HEX56" s="1097"/>
      <c r="HEY56" s="1097"/>
      <c r="HEZ56" s="1097"/>
      <c r="HFA56" s="1097"/>
      <c r="HFB56" s="1097"/>
      <c r="HFC56" s="1097"/>
      <c r="HFD56" s="1097"/>
      <c r="HFE56" s="1097"/>
      <c r="HFF56" s="1097"/>
      <c r="HFG56" s="1097"/>
      <c r="HFH56" s="1097"/>
      <c r="HFI56" s="1097"/>
      <c r="HFJ56" s="1097"/>
      <c r="HFK56" s="1097"/>
      <c r="HFL56" s="1097"/>
      <c r="HFM56" s="1097"/>
      <c r="HFN56" s="1097"/>
      <c r="HFO56" s="1097"/>
      <c r="HFP56" s="1097"/>
      <c r="HFQ56" s="1097"/>
      <c r="HFR56" s="1097"/>
      <c r="HFS56" s="1097"/>
      <c r="HFT56" s="1097"/>
      <c r="HFU56" s="1097"/>
      <c r="HFV56" s="1097"/>
      <c r="HFW56" s="1097"/>
      <c r="HFX56" s="1097"/>
      <c r="HFY56" s="1097"/>
      <c r="HFZ56" s="1097"/>
      <c r="HGA56" s="1097"/>
      <c r="HGB56" s="1097"/>
      <c r="HGC56" s="1097"/>
      <c r="HGD56" s="1097"/>
      <c r="HGE56" s="1097"/>
      <c r="HGF56" s="1097"/>
      <c r="HGG56" s="1097"/>
      <c r="HGH56" s="1097"/>
      <c r="HGI56" s="1097"/>
      <c r="HGJ56" s="1097"/>
      <c r="HGK56" s="1097"/>
      <c r="HGL56" s="1097"/>
      <c r="HGM56" s="1097"/>
      <c r="HGN56" s="1097"/>
      <c r="HGO56" s="1097"/>
      <c r="HGP56" s="1097"/>
      <c r="HGQ56" s="1097"/>
      <c r="HGR56" s="1097"/>
      <c r="HGS56" s="1097"/>
      <c r="HGT56" s="1097"/>
      <c r="HGU56" s="1097"/>
      <c r="HGV56" s="1097"/>
      <c r="HGW56" s="1097"/>
      <c r="HGX56" s="1097"/>
      <c r="HGY56" s="1097"/>
      <c r="HGZ56" s="1097"/>
      <c r="HHA56" s="1097"/>
      <c r="HHB56" s="1097"/>
      <c r="HHC56" s="1097"/>
      <c r="HHD56" s="1097"/>
      <c r="HHE56" s="1097"/>
      <c r="HHF56" s="1097"/>
      <c r="HHG56" s="1097"/>
      <c r="HHH56" s="1097"/>
      <c r="HHI56" s="1097"/>
      <c r="HHJ56" s="1097"/>
      <c r="HHK56" s="1097"/>
      <c r="HHL56" s="1097"/>
      <c r="HHM56" s="1097"/>
      <c r="HHN56" s="1097"/>
      <c r="HHO56" s="1097"/>
      <c r="HHP56" s="1097"/>
      <c r="HHQ56" s="1097"/>
      <c r="HHR56" s="1097"/>
      <c r="HHS56" s="1097"/>
      <c r="HHT56" s="1097"/>
      <c r="HHU56" s="1097"/>
      <c r="HHV56" s="1097"/>
      <c r="HHW56" s="1097"/>
      <c r="HHX56" s="1097"/>
      <c r="HHY56" s="1097"/>
      <c r="HHZ56" s="1097"/>
      <c r="HIA56" s="1097"/>
      <c r="HIB56" s="1097"/>
      <c r="HIC56" s="1097"/>
      <c r="HID56" s="1097"/>
      <c r="HIE56" s="1097"/>
      <c r="HIF56" s="1097"/>
      <c r="HIG56" s="1097"/>
      <c r="HIH56" s="1097"/>
      <c r="HII56" s="1097"/>
      <c r="HIJ56" s="1097"/>
      <c r="HIK56" s="1097"/>
      <c r="HIL56" s="1097"/>
      <c r="HIM56" s="1097"/>
      <c r="HIN56" s="1097"/>
      <c r="HIO56" s="1097"/>
      <c r="HIP56" s="1097"/>
      <c r="HIQ56" s="1097"/>
      <c r="HIR56" s="1097"/>
      <c r="HIS56" s="1097"/>
      <c r="HIT56" s="1097"/>
      <c r="HIU56" s="1097"/>
      <c r="HIV56" s="1097"/>
      <c r="HIW56" s="1097"/>
      <c r="HIX56" s="1097"/>
      <c r="HIY56" s="1097"/>
      <c r="HIZ56" s="1097"/>
      <c r="HJA56" s="1097"/>
      <c r="HJB56" s="1097"/>
      <c r="HJC56" s="1097"/>
      <c r="HJD56" s="1097"/>
      <c r="HJE56" s="1097"/>
      <c r="HJF56" s="1097"/>
      <c r="HJG56" s="1097"/>
      <c r="HJH56" s="1097"/>
      <c r="HJI56" s="1097"/>
      <c r="HJJ56" s="1097"/>
      <c r="HJK56" s="1097"/>
      <c r="HJL56" s="1097"/>
      <c r="HJM56" s="1097"/>
      <c r="HJN56" s="1097"/>
      <c r="HJO56" s="1097"/>
      <c r="HJP56" s="1097"/>
      <c r="HJQ56" s="1097"/>
      <c r="HJR56" s="1097"/>
      <c r="HJS56" s="1097"/>
      <c r="HJT56" s="1097"/>
      <c r="HJU56" s="1097"/>
      <c r="HJV56" s="1097"/>
      <c r="HJW56" s="1097"/>
      <c r="HJX56" s="1097"/>
      <c r="HJY56" s="1097"/>
      <c r="HJZ56" s="1097"/>
      <c r="HKA56" s="1097"/>
      <c r="HKB56" s="1097"/>
      <c r="HKC56" s="1097"/>
      <c r="HKD56" s="1097"/>
      <c r="HKE56" s="1097"/>
      <c r="HKF56" s="1097"/>
      <c r="HKG56" s="1097"/>
      <c r="HKH56" s="1097"/>
      <c r="HKI56" s="1097"/>
      <c r="HKJ56" s="1097"/>
      <c r="HKK56" s="1097"/>
      <c r="HKL56" s="1097"/>
      <c r="HKM56" s="1097"/>
      <c r="HKN56" s="1097"/>
      <c r="HKO56" s="1097"/>
      <c r="HKP56" s="1097"/>
      <c r="HKQ56" s="1097"/>
      <c r="HKR56" s="1097"/>
      <c r="HKS56" s="1097"/>
      <c r="HKT56" s="1097"/>
      <c r="HKU56" s="1097"/>
      <c r="HKV56" s="1097"/>
      <c r="HKW56" s="1097"/>
      <c r="HKX56" s="1097"/>
      <c r="HKY56" s="1097"/>
      <c r="HKZ56" s="1097"/>
      <c r="HLA56" s="1097"/>
      <c r="HLB56" s="1097"/>
      <c r="HLC56" s="1097"/>
      <c r="HLD56" s="1097"/>
      <c r="HLE56" s="1097"/>
      <c r="HLF56" s="1097"/>
      <c r="HLG56" s="1097"/>
      <c r="HLH56" s="1097"/>
      <c r="HLI56" s="1097"/>
      <c r="HLJ56" s="1097"/>
      <c r="HLK56" s="1097"/>
      <c r="HLL56" s="1097"/>
      <c r="HLM56" s="1097"/>
      <c r="HLN56" s="1097"/>
      <c r="HLO56" s="1097"/>
      <c r="HLP56" s="1097"/>
      <c r="HLQ56" s="1097"/>
      <c r="HLR56" s="1097"/>
      <c r="HLS56" s="1097"/>
      <c r="HLT56" s="1097"/>
      <c r="HLU56" s="1097"/>
      <c r="HLV56" s="1097"/>
      <c r="HLW56" s="1097"/>
      <c r="HLX56" s="1097"/>
      <c r="HLY56" s="1097"/>
      <c r="HLZ56" s="1097"/>
      <c r="HMA56" s="1097"/>
      <c r="HMB56" s="1097"/>
      <c r="HMC56" s="1097"/>
      <c r="HMD56" s="1097"/>
      <c r="HME56" s="1097"/>
      <c r="HMF56" s="1097"/>
      <c r="HMG56" s="1097"/>
      <c r="HMH56" s="1097"/>
      <c r="HMI56" s="1097"/>
      <c r="HMJ56" s="1097"/>
      <c r="HMK56" s="1097"/>
      <c r="HML56" s="1097"/>
      <c r="HMM56" s="1097"/>
      <c r="HMN56" s="1097"/>
      <c r="HMO56" s="1097"/>
      <c r="HMP56" s="1097"/>
      <c r="HMQ56" s="1097"/>
      <c r="HMR56" s="1097"/>
      <c r="HMS56" s="1097"/>
      <c r="HMT56" s="1097"/>
      <c r="HMU56" s="1097"/>
      <c r="HMV56" s="1097"/>
      <c r="HMW56" s="1097"/>
      <c r="HMX56" s="1097"/>
      <c r="HMY56" s="1097"/>
      <c r="HMZ56" s="1097"/>
      <c r="HNA56" s="1097"/>
      <c r="HNB56" s="1097"/>
      <c r="HNC56" s="1097"/>
      <c r="HND56" s="1097"/>
      <c r="HNE56" s="1097"/>
      <c r="HNF56" s="1097"/>
      <c r="HNG56" s="1097"/>
      <c r="HNH56" s="1097"/>
      <c r="HNI56" s="1097"/>
      <c r="HNJ56" s="1097"/>
      <c r="HNK56" s="1097"/>
      <c r="HNL56" s="1097"/>
      <c r="HNM56" s="1097"/>
      <c r="HNN56" s="1097"/>
      <c r="HNO56" s="1097"/>
      <c r="HNP56" s="1097"/>
      <c r="HNQ56" s="1097"/>
      <c r="HNR56" s="1097"/>
      <c r="HNS56" s="1097"/>
      <c r="HNT56" s="1097"/>
      <c r="HNU56" s="1097"/>
      <c r="HNV56" s="1097"/>
      <c r="HNW56" s="1097"/>
      <c r="HNX56" s="1097"/>
      <c r="HNY56" s="1097"/>
      <c r="HNZ56" s="1097"/>
      <c r="HOA56" s="1097"/>
      <c r="HOB56" s="1097"/>
      <c r="HOC56" s="1097"/>
      <c r="HOD56" s="1097"/>
      <c r="HOE56" s="1097"/>
      <c r="HOF56" s="1097"/>
      <c r="HOG56" s="1097"/>
      <c r="HOH56" s="1097"/>
      <c r="HOI56" s="1097"/>
      <c r="HOJ56" s="1097"/>
      <c r="HOK56" s="1097"/>
      <c r="HOL56" s="1097"/>
      <c r="HOM56" s="1097"/>
      <c r="HON56" s="1097"/>
      <c r="HOO56" s="1097"/>
      <c r="HOP56" s="1097"/>
      <c r="HOQ56" s="1097"/>
      <c r="HOR56" s="1097"/>
      <c r="HOS56" s="1097"/>
      <c r="HOT56" s="1097"/>
      <c r="HOU56" s="1097"/>
      <c r="HOV56" s="1097"/>
      <c r="HOW56" s="1097"/>
      <c r="HOX56" s="1097"/>
      <c r="HOY56" s="1097"/>
      <c r="HOZ56" s="1097"/>
      <c r="HPA56" s="1097"/>
      <c r="HPB56" s="1097"/>
      <c r="HPC56" s="1097"/>
      <c r="HPD56" s="1097"/>
      <c r="HPE56" s="1097"/>
      <c r="HPF56" s="1097"/>
      <c r="HPG56" s="1097"/>
      <c r="HPH56" s="1097"/>
      <c r="HPI56" s="1097"/>
      <c r="HPJ56" s="1097"/>
      <c r="HPK56" s="1097"/>
      <c r="HPL56" s="1097"/>
      <c r="HPM56" s="1097"/>
      <c r="HPN56" s="1097"/>
      <c r="HPO56" s="1097"/>
      <c r="HPP56" s="1097"/>
      <c r="HPQ56" s="1097"/>
      <c r="HPR56" s="1097"/>
      <c r="HPS56" s="1097"/>
      <c r="HPT56" s="1097"/>
      <c r="HPU56" s="1097"/>
      <c r="HPV56" s="1097"/>
      <c r="HPW56" s="1097"/>
      <c r="HPX56" s="1097"/>
      <c r="HPY56" s="1097"/>
      <c r="HPZ56" s="1097"/>
      <c r="HQA56" s="1097"/>
      <c r="HQB56" s="1097"/>
      <c r="HQC56" s="1097"/>
      <c r="HQD56" s="1097"/>
      <c r="HQE56" s="1097"/>
      <c r="HQF56" s="1097"/>
      <c r="HQG56" s="1097"/>
      <c r="HQH56" s="1097"/>
      <c r="HQI56" s="1097"/>
      <c r="HQJ56" s="1097"/>
      <c r="HQK56" s="1097"/>
      <c r="HQL56" s="1097"/>
      <c r="HQM56" s="1097"/>
      <c r="HQN56" s="1097"/>
      <c r="HQO56" s="1097"/>
      <c r="HQP56" s="1097"/>
      <c r="HQQ56" s="1097"/>
      <c r="HQR56" s="1097"/>
      <c r="HQS56" s="1097"/>
      <c r="HQT56" s="1097"/>
      <c r="HQU56" s="1097"/>
      <c r="HQV56" s="1097"/>
      <c r="HQW56" s="1097"/>
      <c r="HQX56" s="1097"/>
      <c r="HQY56" s="1097"/>
      <c r="HQZ56" s="1097"/>
      <c r="HRA56" s="1097"/>
      <c r="HRB56" s="1097"/>
      <c r="HRC56" s="1097"/>
      <c r="HRD56" s="1097"/>
      <c r="HRE56" s="1097"/>
      <c r="HRF56" s="1097"/>
      <c r="HRG56" s="1097"/>
      <c r="HRH56" s="1097"/>
      <c r="HRI56" s="1097"/>
      <c r="HRJ56" s="1097"/>
      <c r="HRK56" s="1097"/>
      <c r="HRL56" s="1097"/>
      <c r="HRM56" s="1097"/>
      <c r="HRN56" s="1097"/>
      <c r="HRO56" s="1097"/>
      <c r="HRP56" s="1097"/>
      <c r="HRQ56" s="1097"/>
      <c r="HRR56" s="1097"/>
      <c r="HRS56" s="1097"/>
      <c r="HRT56" s="1097"/>
      <c r="HRU56" s="1097"/>
      <c r="HRV56" s="1097"/>
      <c r="HRW56" s="1097"/>
      <c r="HRX56" s="1097"/>
      <c r="HRY56" s="1097"/>
      <c r="HRZ56" s="1097"/>
      <c r="HSA56" s="1097"/>
      <c r="HSB56" s="1097"/>
      <c r="HSC56" s="1097"/>
      <c r="HSD56" s="1097"/>
      <c r="HSE56" s="1097"/>
      <c r="HSF56" s="1097"/>
      <c r="HSG56" s="1097"/>
      <c r="HSH56" s="1097"/>
      <c r="HSI56" s="1097"/>
      <c r="HSJ56" s="1097"/>
      <c r="HSK56" s="1097"/>
      <c r="HSL56" s="1097"/>
      <c r="HSM56" s="1097"/>
      <c r="HSN56" s="1097"/>
      <c r="HSO56" s="1097"/>
      <c r="HSP56" s="1097"/>
      <c r="HSQ56" s="1097"/>
      <c r="HSR56" s="1097"/>
      <c r="HSS56" s="1097"/>
      <c r="HST56" s="1097"/>
      <c r="HSU56" s="1097"/>
      <c r="HSV56" s="1097"/>
      <c r="HSW56" s="1097"/>
      <c r="HSX56" s="1097"/>
      <c r="HSY56" s="1097"/>
      <c r="HSZ56" s="1097"/>
      <c r="HTA56" s="1097"/>
      <c r="HTB56" s="1097"/>
      <c r="HTC56" s="1097"/>
      <c r="HTD56" s="1097"/>
      <c r="HTE56" s="1097"/>
      <c r="HTF56" s="1097"/>
      <c r="HTG56" s="1097"/>
      <c r="HTH56" s="1097"/>
      <c r="HTI56" s="1097"/>
      <c r="HTJ56" s="1097"/>
      <c r="HTK56" s="1097"/>
      <c r="HTL56" s="1097"/>
      <c r="HTM56" s="1097"/>
      <c r="HTN56" s="1097"/>
      <c r="HTO56" s="1097"/>
      <c r="HTP56" s="1097"/>
      <c r="HTQ56" s="1097"/>
      <c r="HTR56" s="1097"/>
      <c r="HTS56" s="1097"/>
      <c r="HTT56" s="1097"/>
      <c r="HTU56" s="1097"/>
      <c r="HTV56" s="1097"/>
      <c r="HTW56" s="1097"/>
      <c r="HTX56" s="1097"/>
      <c r="HTY56" s="1097"/>
      <c r="HTZ56" s="1097"/>
      <c r="HUA56" s="1097"/>
      <c r="HUB56" s="1097"/>
      <c r="HUC56" s="1097"/>
      <c r="HUD56" s="1097"/>
      <c r="HUE56" s="1097"/>
      <c r="HUF56" s="1097"/>
      <c r="HUG56" s="1097"/>
      <c r="HUH56" s="1097"/>
      <c r="HUI56" s="1097"/>
      <c r="HUJ56" s="1097"/>
      <c r="HUK56" s="1097"/>
      <c r="HUL56" s="1097"/>
      <c r="HUM56" s="1097"/>
      <c r="HUN56" s="1097"/>
      <c r="HUO56" s="1097"/>
      <c r="HUP56" s="1097"/>
      <c r="HUQ56" s="1097"/>
      <c r="HUR56" s="1097"/>
      <c r="HUS56" s="1097"/>
      <c r="HUT56" s="1097"/>
      <c r="HUU56" s="1097"/>
      <c r="HUV56" s="1097"/>
      <c r="HUW56" s="1097"/>
      <c r="HUX56" s="1097"/>
      <c r="HUY56" s="1097"/>
      <c r="HUZ56" s="1097"/>
      <c r="HVA56" s="1097"/>
      <c r="HVB56" s="1097"/>
      <c r="HVC56" s="1097"/>
      <c r="HVD56" s="1097"/>
      <c r="HVE56" s="1097"/>
      <c r="HVF56" s="1097"/>
      <c r="HVG56" s="1097"/>
      <c r="HVH56" s="1097"/>
      <c r="HVI56" s="1097"/>
      <c r="HVJ56" s="1097"/>
      <c r="HVK56" s="1097"/>
      <c r="HVL56" s="1097"/>
      <c r="HVM56" s="1097"/>
      <c r="HVN56" s="1097"/>
      <c r="HVO56" s="1097"/>
      <c r="HVP56" s="1097"/>
      <c r="HVQ56" s="1097"/>
      <c r="HVR56" s="1097"/>
      <c r="HVS56" s="1097"/>
      <c r="HVT56" s="1097"/>
      <c r="HVU56" s="1097"/>
      <c r="HVV56" s="1097"/>
      <c r="HVW56" s="1097"/>
      <c r="HVX56" s="1097"/>
      <c r="HVY56" s="1097"/>
      <c r="HVZ56" s="1097"/>
      <c r="HWA56" s="1097"/>
      <c r="HWB56" s="1097"/>
      <c r="HWC56" s="1097"/>
      <c r="HWD56" s="1097"/>
      <c r="HWE56" s="1097"/>
      <c r="HWF56" s="1097"/>
      <c r="HWG56" s="1097"/>
      <c r="HWH56" s="1097"/>
      <c r="HWI56" s="1097"/>
      <c r="HWJ56" s="1097"/>
      <c r="HWK56" s="1097"/>
      <c r="HWL56" s="1097"/>
      <c r="HWM56" s="1097"/>
      <c r="HWN56" s="1097"/>
      <c r="HWO56" s="1097"/>
      <c r="HWP56" s="1097"/>
      <c r="HWQ56" s="1097"/>
      <c r="HWR56" s="1097"/>
      <c r="HWS56" s="1097"/>
      <c r="HWT56" s="1097"/>
      <c r="HWU56" s="1097"/>
      <c r="HWV56" s="1097"/>
      <c r="HWW56" s="1097"/>
      <c r="HWX56" s="1097"/>
      <c r="HWY56" s="1097"/>
      <c r="HWZ56" s="1097"/>
      <c r="HXA56" s="1097"/>
      <c r="HXB56" s="1097"/>
      <c r="HXC56" s="1097"/>
      <c r="HXD56" s="1097"/>
      <c r="HXE56" s="1097"/>
      <c r="HXF56" s="1097"/>
      <c r="HXG56" s="1097"/>
      <c r="HXH56" s="1097"/>
      <c r="HXI56" s="1097"/>
      <c r="HXJ56" s="1097"/>
      <c r="HXK56" s="1097"/>
      <c r="HXL56" s="1097"/>
      <c r="HXM56" s="1097"/>
      <c r="HXN56" s="1097"/>
      <c r="HXO56" s="1097"/>
      <c r="HXP56" s="1097"/>
      <c r="HXQ56" s="1097"/>
      <c r="HXR56" s="1097"/>
      <c r="HXS56" s="1097"/>
      <c r="HXT56" s="1097"/>
      <c r="HXU56" s="1097"/>
      <c r="HXV56" s="1097"/>
      <c r="HXW56" s="1097"/>
      <c r="HXX56" s="1097"/>
      <c r="HXY56" s="1097"/>
      <c r="HXZ56" s="1097"/>
      <c r="HYA56" s="1097"/>
      <c r="HYB56" s="1097"/>
      <c r="HYC56" s="1097"/>
      <c r="HYD56" s="1097"/>
      <c r="HYE56" s="1097"/>
      <c r="HYF56" s="1097"/>
      <c r="HYG56" s="1097"/>
      <c r="HYH56" s="1097"/>
      <c r="HYI56" s="1097"/>
      <c r="HYJ56" s="1097"/>
      <c r="HYK56" s="1097"/>
      <c r="HYL56" s="1097"/>
      <c r="HYM56" s="1097"/>
      <c r="HYN56" s="1097"/>
      <c r="HYO56" s="1097"/>
      <c r="HYP56" s="1097"/>
      <c r="HYQ56" s="1097"/>
      <c r="HYR56" s="1097"/>
      <c r="HYS56" s="1097"/>
      <c r="HYT56" s="1097"/>
      <c r="HYU56" s="1097"/>
      <c r="HYV56" s="1097"/>
      <c r="HYW56" s="1097"/>
      <c r="HYX56" s="1097"/>
      <c r="HYY56" s="1097"/>
      <c r="HYZ56" s="1097"/>
      <c r="HZA56" s="1097"/>
      <c r="HZB56" s="1097"/>
      <c r="HZC56" s="1097"/>
      <c r="HZD56" s="1097"/>
      <c r="HZE56" s="1097"/>
      <c r="HZF56" s="1097"/>
      <c r="HZG56" s="1097"/>
      <c r="HZH56" s="1097"/>
      <c r="HZI56" s="1097"/>
      <c r="HZJ56" s="1097"/>
      <c r="HZK56" s="1097"/>
      <c r="HZL56" s="1097"/>
      <c r="HZM56" s="1097"/>
      <c r="HZN56" s="1097"/>
      <c r="HZO56" s="1097"/>
      <c r="HZP56" s="1097"/>
      <c r="HZQ56" s="1097"/>
      <c r="HZR56" s="1097"/>
      <c r="HZS56" s="1097"/>
      <c r="HZT56" s="1097"/>
      <c r="HZU56" s="1097"/>
      <c r="HZV56" s="1097"/>
      <c r="HZW56" s="1097"/>
      <c r="HZX56" s="1097"/>
      <c r="HZY56" s="1097"/>
      <c r="HZZ56" s="1097"/>
      <c r="IAA56" s="1097"/>
      <c r="IAB56" s="1097"/>
      <c r="IAC56" s="1097"/>
      <c r="IAD56" s="1097"/>
      <c r="IAE56" s="1097"/>
      <c r="IAF56" s="1097"/>
      <c r="IAG56" s="1097"/>
      <c r="IAH56" s="1097"/>
      <c r="IAI56" s="1097"/>
      <c r="IAJ56" s="1097"/>
      <c r="IAK56" s="1097"/>
      <c r="IAL56" s="1097"/>
      <c r="IAM56" s="1097"/>
      <c r="IAN56" s="1097"/>
      <c r="IAO56" s="1097"/>
      <c r="IAP56" s="1097"/>
      <c r="IAQ56" s="1097"/>
      <c r="IAR56" s="1097"/>
      <c r="IAS56" s="1097"/>
      <c r="IAT56" s="1097"/>
      <c r="IAU56" s="1097"/>
      <c r="IAV56" s="1097"/>
      <c r="IAW56" s="1097"/>
      <c r="IAX56" s="1097"/>
      <c r="IAY56" s="1097"/>
      <c r="IAZ56" s="1097"/>
      <c r="IBA56" s="1097"/>
      <c r="IBB56" s="1097"/>
      <c r="IBC56" s="1097"/>
      <c r="IBD56" s="1097"/>
      <c r="IBE56" s="1097"/>
      <c r="IBO56" s="1097"/>
      <c r="IBP56" s="1097"/>
      <c r="IBQ56" s="1097"/>
      <c r="IBR56" s="1097"/>
      <c r="IBS56" s="1097"/>
      <c r="IBT56" s="1097"/>
      <c r="IBU56" s="1097"/>
      <c r="IBV56" s="1097"/>
      <c r="IBW56" s="1097"/>
      <c r="IBX56" s="1097"/>
      <c r="IBY56" s="1097"/>
      <c r="IBZ56" s="1097"/>
      <c r="ICA56" s="1097"/>
      <c r="ICB56" s="1097"/>
      <c r="ICC56" s="1097"/>
      <c r="ICD56" s="1097"/>
      <c r="ICE56" s="1097"/>
      <c r="ICF56" s="1097"/>
      <c r="ICG56" s="1097"/>
      <c r="ICH56" s="1097"/>
      <c r="ICI56" s="1097"/>
      <c r="ICJ56" s="1097"/>
      <c r="ICK56" s="1097"/>
      <c r="ICL56" s="1097"/>
      <c r="ICM56" s="1097"/>
      <c r="ICN56" s="1097"/>
      <c r="ICO56" s="1097"/>
      <c r="ICP56" s="1097"/>
      <c r="ICQ56" s="1097"/>
      <c r="ICR56" s="1097"/>
      <c r="ICS56" s="1097"/>
      <c r="ICT56" s="1097"/>
      <c r="ICU56" s="1097"/>
      <c r="ICV56" s="1097"/>
      <c r="ICW56" s="1097"/>
      <c r="ICX56" s="1097"/>
      <c r="ICY56" s="1097"/>
      <c r="ICZ56" s="1097"/>
      <c r="IDA56" s="1097"/>
      <c r="IDB56" s="1097"/>
      <c r="IDC56" s="1097"/>
      <c r="IDD56" s="1097"/>
      <c r="IDE56" s="1097"/>
      <c r="IDF56" s="1097"/>
      <c r="IDG56" s="1097"/>
      <c r="IDH56" s="1097"/>
      <c r="IDI56" s="1097"/>
      <c r="IDJ56" s="1097"/>
      <c r="IDK56" s="1097"/>
      <c r="IDL56" s="1097"/>
      <c r="IDM56" s="1097"/>
      <c r="IDN56" s="1097"/>
      <c r="IDO56" s="1097"/>
      <c r="IDP56" s="1097"/>
      <c r="IDQ56" s="1097"/>
      <c r="IDR56" s="1097"/>
      <c r="IDS56" s="1097"/>
      <c r="IDT56" s="1097"/>
      <c r="IDU56" s="1097"/>
      <c r="IDV56" s="1097"/>
      <c r="IDW56" s="1097"/>
      <c r="IDX56" s="1097"/>
      <c r="IDY56" s="1097"/>
      <c r="IDZ56" s="1097"/>
      <c r="IEA56" s="1097"/>
      <c r="IEB56" s="1097"/>
      <c r="IEC56" s="1097"/>
      <c r="IED56" s="1097"/>
      <c r="IEE56" s="1097"/>
      <c r="IEF56" s="1097"/>
      <c r="IEG56" s="1097"/>
      <c r="IEH56" s="1097"/>
      <c r="IEI56" s="1097"/>
      <c r="IEJ56" s="1097"/>
      <c r="IEK56" s="1097"/>
      <c r="IEL56" s="1097"/>
      <c r="IEM56" s="1097"/>
      <c r="IEN56" s="1097"/>
      <c r="IEO56" s="1097"/>
      <c r="IEP56" s="1097"/>
      <c r="IEQ56" s="1097"/>
      <c r="IER56" s="1097"/>
      <c r="IES56" s="1097"/>
      <c r="IET56" s="1097"/>
      <c r="IEU56" s="1097"/>
      <c r="IEV56" s="1097"/>
      <c r="IEW56" s="1097"/>
      <c r="IEX56" s="1097"/>
      <c r="IEY56" s="1097"/>
      <c r="IEZ56" s="1097"/>
      <c r="IFA56" s="1097"/>
      <c r="IFB56" s="1097"/>
      <c r="IFC56" s="1097"/>
      <c r="IFD56" s="1097"/>
      <c r="IFE56" s="1097"/>
      <c r="IFF56" s="1097"/>
      <c r="IFG56" s="1097"/>
      <c r="IFH56" s="1097"/>
      <c r="IFI56" s="1097"/>
      <c r="IFJ56" s="1097"/>
      <c r="IFK56" s="1097"/>
      <c r="IFL56" s="1097"/>
      <c r="IFM56" s="1097"/>
      <c r="IFN56" s="1097"/>
      <c r="IFO56" s="1097"/>
      <c r="IFP56" s="1097"/>
      <c r="IFQ56" s="1097"/>
      <c r="IFR56" s="1097"/>
      <c r="IFS56" s="1097"/>
      <c r="IFT56" s="1097"/>
      <c r="IFU56" s="1097"/>
      <c r="IFV56" s="1097"/>
      <c r="IFW56" s="1097"/>
      <c r="IFX56" s="1097"/>
      <c r="IFY56" s="1097"/>
      <c r="IFZ56" s="1097"/>
      <c r="IGA56" s="1097"/>
      <c r="IGB56" s="1097"/>
      <c r="IGC56" s="1097"/>
      <c r="IGD56" s="1097"/>
      <c r="IGE56" s="1097"/>
      <c r="IGF56" s="1097"/>
      <c r="IGG56" s="1097"/>
      <c r="IGH56" s="1097"/>
      <c r="IGI56" s="1097"/>
      <c r="IGJ56" s="1097"/>
      <c r="IGK56" s="1097"/>
      <c r="IGL56" s="1097"/>
      <c r="IGM56" s="1097"/>
      <c r="IGN56" s="1097"/>
      <c r="IGO56" s="1097"/>
      <c r="IGP56" s="1097"/>
      <c r="IGQ56" s="1097"/>
      <c r="IGR56" s="1097"/>
      <c r="IGS56" s="1097"/>
      <c r="IGT56" s="1097"/>
      <c r="IGU56" s="1097"/>
      <c r="IGV56" s="1097"/>
      <c r="IGW56" s="1097"/>
      <c r="IGX56" s="1097"/>
      <c r="IGY56" s="1097"/>
      <c r="IGZ56" s="1097"/>
      <c r="IHA56" s="1097"/>
      <c r="IHB56" s="1097"/>
      <c r="IHC56" s="1097"/>
      <c r="IHD56" s="1097"/>
      <c r="IHE56" s="1097"/>
      <c r="IHF56" s="1097"/>
      <c r="IHG56" s="1097"/>
      <c r="IHH56" s="1097"/>
      <c r="IHI56" s="1097"/>
      <c r="IHJ56" s="1097"/>
      <c r="IHK56" s="1097"/>
      <c r="IHL56" s="1097"/>
      <c r="IHM56" s="1097"/>
      <c r="IHN56" s="1097"/>
      <c r="IHO56" s="1097"/>
      <c r="IHP56" s="1097"/>
      <c r="IHQ56" s="1097"/>
      <c r="IHR56" s="1097"/>
      <c r="IHS56" s="1097"/>
      <c r="IHT56" s="1097"/>
      <c r="IHU56" s="1097"/>
      <c r="IHV56" s="1097"/>
      <c r="IHW56" s="1097"/>
      <c r="IHX56" s="1097"/>
      <c r="IHY56" s="1097"/>
      <c r="IHZ56" s="1097"/>
      <c r="IIA56" s="1097"/>
      <c r="IIB56" s="1097"/>
      <c r="IIC56" s="1097"/>
      <c r="IID56" s="1097"/>
      <c r="IIE56" s="1097"/>
      <c r="IIF56" s="1097"/>
      <c r="IIG56" s="1097"/>
      <c r="IIH56" s="1097"/>
      <c r="III56" s="1097"/>
      <c r="IIJ56" s="1097"/>
      <c r="IIK56" s="1097"/>
      <c r="IIL56" s="1097"/>
      <c r="IIM56" s="1097"/>
      <c r="IIN56" s="1097"/>
      <c r="IIO56" s="1097"/>
      <c r="IIP56" s="1097"/>
      <c r="IIQ56" s="1097"/>
      <c r="IIR56" s="1097"/>
      <c r="IIS56" s="1097"/>
      <c r="IIT56" s="1097"/>
      <c r="IIU56" s="1097"/>
      <c r="IIV56" s="1097"/>
      <c r="IIW56" s="1097"/>
      <c r="IIX56" s="1097"/>
      <c r="IIY56" s="1097"/>
      <c r="IIZ56" s="1097"/>
      <c r="IJA56" s="1097"/>
      <c r="IJB56" s="1097"/>
      <c r="IJC56" s="1097"/>
      <c r="IJD56" s="1097"/>
      <c r="IJE56" s="1097"/>
      <c r="IJF56" s="1097"/>
      <c r="IJG56" s="1097"/>
      <c r="IJH56" s="1097"/>
      <c r="IJI56" s="1097"/>
      <c r="IJJ56" s="1097"/>
      <c r="IJK56" s="1097"/>
      <c r="IJL56" s="1097"/>
      <c r="IJM56" s="1097"/>
      <c r="IJN56" s="1097"/>
      <c r="IJO56" s="1097"/>
      <c r="IJP56" s="1097"/>
      <c r="IJQ56" s="1097"/>
      <c r="IJR56" s="1097"/>
      <c r="IJS56" s="1097"/>
      <c r="IJT56" s="1097"/>
      <c r="IJU56" s="1097"/>
      <c r="IJV56" s="1097"/>
      <c r="IJW56" s="1097"/>
      <c r="IJX56" s="1097"/>
      <c r="IJY56" s="1097"/>
      <c r="IJZ56" s="1097"/>
      <c r="IKA56" s="1097"/>
      <c r="IKB56" s="1097"/>
      <c r="IKC56" s="1097"/>
      <c r="IKD56" s="1097"/>
      <c r="IKE56" s="1097"/>
      <c r="IKF56" s="1097"/>
      <c r="IKG56" s="1097"/>
      <c r="IKH56" s="1097"/>
      <c r="IKI56" s="1097"/>
      <c r="IKJ56" s="1097"/>
      <c r="IKK56" s="1097"/>
      <c r="IKL56" s="1097"/>
      <c r="IKM56" s="1097"/>
      <c r="IKN56" s="1097"/>
      <c r="IKO56" s="1097"/>
      <c r="IKP56" s="1097"/>
      <c r="IKQ56" s="1097"/>
      <c r="IKR56" s="1097"/>
      <c r="IKS56" s="1097"/>
      <c r="IKT56" s="1097"/>
      <c r="IKU56" s="1097"/>
      <c r="IKV56" s="1097"/>
      <c r="IKW56" s="1097"/>
      <c r="IKX56" s="1097"/>
      <c r="IKY56" s="1097"/>
      <c r="IKZ56" s="1097"/>
      <c r="ILA56" s="1097"/>
      <c r="ILB56" s="1097"/>
      <c r="ILC56" s="1097"/>
      <c r="ILD56" s="1097"/>
      <c r="ILE56" s="1097"/>
      <c r="ILF56" s="1097"/>
      <c r="ILG56" s="1097"/>
      <c r="ILH56" s="1097"/>
      <c r="ILI56" s="1097"/>
      <c r="ILJ56" s="1097"/>
      <c r="ILK56" s="1097"/>
      <c r="ILL56" s="1097"/>
      <c r="ILM56" s="1097"/>
      <c r="ILN56" s="1097"/>
      <c r="ILO56" s="1097"/>
      <c r="ILP56" s="1097"/>
      <c r="ILQ56" s="1097"/>
      <c r="ILR56" s="1097"/>
      <c r="ILS56" s="1097"/>
      <c r="ILT56" s="1097"/>
      <c r="ILU56" s="1097"/>
      <c r="ILV56" s="1097"/>
      <c r="ILW56" s="1097"/>
      <c r="ILX56" s="1097"/>
      <c r="ILY56" s="1097"/>
      <c r="ILZ56" s="1097"/>
      <c r="IMA56" s="1097"/>
      <c r="IMB56" s="1097"/>
      <c r="IMC56" s="1097"/>
      <c r="IMD56" s="1097"/>
      <c r="IME56" s="1097"/>
      <c r="IMF56" s="1097"/>
      <c r="IMG56" s="1097"/>
      <c r="IMH56" s="1097"/>
      <c r="IMI56" s="1097"/>
      <c r="IMJ56" s="1097"/>
      <c r="IMK56" s="1097"/>
      <c r="IML56" s="1097"/>
      <c r="IMM56" s="1097"/>
      <c r="IMN56" s="1097"/>
      <c r="IMO56" s="1097"/>
      <c r="IMP56" s="1097"/>
      <c r="IMQ56" s="1097"/>
      <c r="IMR56" s="1097"/>
      <c r="IMS56" s="1097"/>
      <c r="IMT56" s="1097"/>
      <c r="IMU56" s="1097"/>
      <c r="IMV56" s="1097"/>
      <c r="IMW56" s="1097"/>
      <c r="IMX56" s="1097"/>
      <c r="IMY56" s="1097"/>
      <c r="IMZ56" s="1097"/>
      <c r="INA56" s="1097"/>
      <c r="INB56" s="1097"/>
      <c r="INC56" s="1097"/>
      <c r="IND56" s="1097"/>
      <c r="INE56" s="1097"/>
      <c r="INF56" s="1097"/>
      <c r="ING56" s="1097"/>
      <c r="INH56" s="1097"/>
      <c r="INI56" s="1097"/>
      <c r="INJ56" s="1097"/>
      <c r="INK56" s="1097"/>
      <c r="INL56" s="1097"/>
      <c r="INM56" s="1097"/>
      <c r="INN56" s="1097"/>
      <c r="INO56" s="1097"/>
      <c r="INP56" s="1097"/>
      <c r="INQ56" s="1097"/>
      <c r="INR56" s="1097"/>
      <c r="INS56" s="1097"/>
      <c r="INT56" s="1097"/>
      <c r="INU56" s="1097"/>
      <c r="INV56" s="1097"/>
      <c r="INW56" s="1097"/>
      <c r="INX56" s="1097"/>
      <c r="INY56" s="1097"/>
      <c r="INZ56" s="1097"/>
      <c r="IOA56" s="1097"/>
      <c r="IOB56" s="1097"/>
      <c r="IOC56" s="1097"/>
      <c r="IOD56" s="1097"/>
      <c r="IOE56" s="1097"/>
      <c r="IOF56" s="1097"/>
      <c r="IOG56" s="1097"/>
      <c r="IOH56" s="1097"/>
      <c r="IOI56" s="1097"/>
      <c r="IOJ56" s="1097"/>
      <c r="IOK56" s="1097"/>
      <c r="IOL56" s="1097"/>
      <c r="IOM56" s="1097"/>
      <c r="ION56" s="1097"/>
      <c r="IOO56" s="1097"/>
      <c r="IOP56" s="1097"/>
      <c r="IOQ56" s="1097"/>
      <c r="IOR56" s="1097"/>
      <c r="IOS56" s="1097"/>
      <c r="IOT56" s="1097"/>
      <c r="IOU56" s="1097"/>
      <c r="IOV56" s="1097"/>
      <c r="IOW56" s="1097"/>
      <c r="IOX56" s="1097"/>
      <c r="IOY56" s="1097"/>
      <c r="IOZ56" s="1097"/>
      <c r="IPA56" s="1097"/>
      <c r="IPB56" s="1097"/>
      <c r="IPC56" s="1097"/>
      <c r="IPD56" s="1097"/>
      <c r="IPE56" s="1097"/>
      <c r="IPF56" s="1097"/>
      <c r="IPG56" s="1097"/>
      <c r="IPH56" s="1097"/>
      <c r="IPI56" s="1097"/>
      <c r="IPJ56" s="1097"/>
      <c r="IPK56" s="1097"/>
      <c r="IPL56" s="1097"/>
      <c r="IPM56" s="1097"/>
      <c r="IPN56" s="1097"/>
      <c r="IPO56" s="1097"/>
      <c r="IPP56" s="1097"/>
      <c r="IPQ56" s="1097"/>
      <c r="IPR56" s="1097"/>
      <c r="IPS56" s="1097"/>
      <c r="IPT56" s="1097"/>
      <c r="IPU56" s="1097"/>
      <c r="IPV56" s="1097"/>
      <c r="IPW56" s="1097"/>
      <c r="IPX56" s="1097"/>
      <c r="IPY56" s="1097"/>
      <c r="IPZ56" s="1097"/>
      <c r="IQA56" s="1097"/>
      <c r="IQB56" s="1097"/>
      <c r="IQC56" s="1097"/>
      <c r="IQD56" s="1097"/>
      <c r="IQE56" s="1097"/>
      <c r="IQF56" s="1097"/>
      <c r="IQG56" s="1097"/>
      <c r="IQH56" s="1097"/>
      <c r="IQI56" s="1097"/>
      <c r="IQJ56" s="1097"/>
      <c r="IQK56" s="1097"/>
      <c r="IQL56" s="1097"/>
      <c r="IQM56" s="1097"/>
      <c r="IQN56" s="1097"/>
      <c r="IQO56" s="1097"/>
      <c r="IQP56" s="1097"/>
      <c r="IQQ56" s="1097"/>
      <c r="IQR56" s="1097"/>
      <c r="IQS56" s="1097"/>
      <c r="IQT56" s="1097"/>
      <c r="IQU56" s="1097"/>
      <c r="IQV56" s="1097"/>
      <c r="IQW56" s="1097"/>
      <c r="IQX56" s="1097"/>
      <c r="IQY56" s="1097"/>
      <c r="IQZ56" s="1097"/>
      <c r="IRA56" s="1097"/>
      <c r="IRB56" s="1097"/>
      <c r="IRC56" s="1097"/>
      <c r="IRD56" s="1097"/>
      <c r="IRE56" s="1097"/>
      <c r="IRF56" s="1097"/>
      <c r="IRG56" s="1097"/>
      <c r="IRH56" s="1097"/>
      <c r="IRI56" s="1097"/>
      <c r="IRJ56" s="1097"/>
      <c r="IRK56" s="1097"/>
      <c r="IRL56" s="1097"/>
      <c r="IRM56" s="1097"/>
      <c r="IRN56" s="1097"/>
      <c r="IRO56" s="1097"/>
      <c r="IRP56" s="1097"/>
      <c r="IRQ56" s="1097"/>
      <c r="IRR56" s="1097"/>
      <c r="IRS56" s="1097"/>
      <c r="IRT56" s="1097"/>
      <c r="IRU56" s="1097"/>
      <c r="IRV56" s="1097"/>
      <c r="IRW56" s="1097"/>
      <c r="IRX56" s="1097"/>
      <c r="IRY56" s="1097"/>
      <c r="IRZ56" s="1097"/>
      <c r="ISA56" s="1097"/>
      <c r="ISB56" s="1097"/>
      <c r="ISC56" s="1097"/>
      <c r="ISD56" s="1097"/>
      <c r="ISE56" s="1097"/>
      <c r="ISF56" s="1097"/>
      <c r="ISG56" s="1097"/>
      <c r="ISH56" s="1097"/>
      <c r="ISI56" s="1097"/>
      <c r="ISJ56" s="1097"/>
      <c r="ISK56" s="1097"/>
      <c r="ISL56" s="1097"/>
      <c r="ISM56" s="1097"/>
      <c r="ISN56" s="1097"/>
      <c r="ISO56" s="1097"/>
      <c r="ISP56" s="1097"/>
      <c r="ISQ56" s="1097"/>
      <c r="ISR56" s="1097"/>
      <c r="ISS56" s="1097"/>
      <c r="IST56" s="1097"/>
      <c r="ISU56" s="1097"/>
      <c r="ISV56" s="1097"/>
      <c r="ISW56" s="1097"/>
      <c r="ISX56" s="1097"/>
      <c r="ISY56" s="1097"/>
      <c r="ISZ56" s="1097"/>
      <c r="ITA56" s="1097"/>
      <c r="ITB56" s="1097"/>
      <c r="ITC56" s="1097"/>
      <c r="ITD56" s="1097"/>
      <c r="ITE56" s="1097"/>
      <c r="ITF56" s="1097"/>
      <c r="ITG56" s="1097"/>
      <c r="ITH56" s="1097"/>
      <c r="ITI56" s="1097"/>
      <c r="ITJ56" s="1097"/>
      <c r="ITK56" s="1097"/>
      <c r="ITL56" s="1097"/>
      <c r="ITM56" s="1097"/>
      <c r="ITN56" s="1097"/>
      <c r="ITO56" s="1097"/>
      <c r="ITP56" s="1097"/>
      <c r="ITQ56" s="1097"/>
      <c r="ITR56" s="1097"/>
      <c r="ITS56" s="1097"/>
      <c r="ITT56" s="1097"/>
      <c r="ITU56" s="1097"/>
      <c r="ITV56" s="1097"/>
      <c r="ITW56" s="1097"/>
      <c r="ITX56" s="1097"/>
      <c r="ITY56" s="1097"/>
      <c r="ITZ56" s="1097"/>
      <c r="IUA56" s="1097"/>
      <c r="IUB56" s="1097"/>
      <c r="IUC56" s="1097"/>
      <c r="IUD56" s="1097"/>
      <c r="IUE56" s="1097"/>
      <c r="IUF56" s="1097"/>
      <c r="IUG56" s="1097"/>
      <c r="IUH56" s="1097"/>
      <c r="IUI56" s="1097"/>
      <c r="IUJ56" s="1097"/>
      <c r="IUK56" s="1097"/>
      <c r="IUL56" s="1097"/>
      <c r="IUM56" s="1097"/>
      <c r="IUN56" s="1097"/>
      <c r="IUO56" s="1097"/>
      <c r="IUP56" s="1097"/>
      <c r="IUQ56" s="1097"/>
      <c r="IUR56" s="1097"/>
      <c r="IUS56" s="1097"/>
      <c r="IUT56" s="1097"/>
      <c r="IUU56" s="1097"/>
      <c r="IUV56" s="1097"/>
      <c r="IUW56" s="1097"/>
      <c r="IUX56" s="1097"/>
      <c r="IUY56" s="1097"/>
      <c r="IUZ56" s="1097"/>
      <c r="IVA56" s="1097"/>
      <c r="IVB56" s="1097"/>
      <c r="IVC56" s="1097"/>
      <c r="IVD56" s="1097"/>
      <c r="IVE56" s="1097"/>
      <c r="IVF56" s="1097"/>
      <c r="IVG56" s="1097"/>
      <c r="IVH56" s="1097"/>
      <c r="IVI56" s="1097"/>
      <c r="IVJ56" s="1097"/>
      <c r="IVK56" s="1097"/>
      <c r="IVL56" s="1097"/>
      <c r="IVM56" s="1097"/>
      <c r="IVN56" s="1097"/>
      <c r="IVO56" s="1097"/>
      <c r="IVP56" s="1097"/>
      <c r="IVQ56" s="1097"/>
      <c r="IVR56" s="1097"/>
      <c r="IVS56" s="1097"/>
      <c r="IVT56" s="1097"/>
      <c r="IVU56" s="1097"/>
      <c r="IVV56" s="1097"/>
      <c r="IVW56" s="1097"/>
      <c r="IVX56" s="1097"/>
      <c r="IVY56" s="1097"/>
      <c r="IVZ56" s="1097"/>
      <c r="IWA56" s="1097"/>
      <c r="IWB56" s="1097"/>
      <c r="IWC56" s="1097"/>
      <c r="IWD56" s="1097"/>
      <c r="IWE56" s="1097"/>
      <c r="IWF56" s="1097"/>
      <c r="IWG56" s="1097"/>
      <c r="IWH56" s="1097"/>
      <c r="IWI56" s="1097"/>
      <c r="IWJ56" s="1097"/>
      <c r="IWK56" s="1097"/>
      <c r="IWL56" s="1097"/>
      <c r="IWM56" s="1097"/>
      <c r="IWN56" s="1097"/>
      <c r="IWO56" s="1097"/>
      <c r="IWP56" s="1097"/>
      <c r="IWQ56" s="1097"/>
      <c r="IWR56" s="1097"/>
      <c r="IWS56" s="1097"/>
      <c r="IWT56" s="1097"/>
      <c r="IWU56" s="1097"/>
      <c r="IWV56" s="1097"/>
      <c r="IWW56" s="1097"/>
      <c r="IWX56" s="1097"/>
      <c r="IWY56" s="1097"/>
      <c r="IWZ56" s="1097"/>
      <c r="IXA56" s="1097"/>
      <c r="IXB56" s="1097"/>
      <c r="IXC56" s="1097"/>
      <c r="IXD56" s="1097"/>
      <c r="IXE56" s="1097"/>
      <c r="IXF56" s="1097"/>
      <c r="IXG56" s="1097"/>
      <c r="IXH56" s="1097"/>
      <c r="IXI56" s="1097"/>
      <c r="IXJ56" s="1097"/>
      <c r="IXK56" s="1097"/>
      <c r="IXL56" s="1097"/>
      <c r="IXM56" s="1097"/>
      <c r="IXN56" s="1097"/>
      <c r="IXO56" s="1097"/>
      <c r="IXP56" s="1097"/>
      <c r="IXQ56" s="1097"/>
      <c r="IXR56" s="1097"/>
      <c r="IXS56" s="1097"/>
      <c r="IXT56" s="1097"/>
      <c r="IXU56" s="1097"/>
      <c r="IXV56" s="1097"/>
      <c r="IXW56" s="1097"/>
      <c r="IXX56" s="1097"/>
      <c r="IXY56" s="1097"/>
      <c r="IXZ56" s="1097"/>
      <c r="IYA56" s="1097"/>
      <c r="IYB56" s="1097"/>
      <c r="IYC56" s="1097"/>
      <c r="IYD56" s="1097"/>
      <c r="IYE56" s="1097"/>
      <c r="IYF56" s="1097"/>
      <c r="IYG56" s="1097"/>
      <c r="IYH56" s="1097"/>
      <c r="IYI56" s="1097"/>
      <c r="IYJ56" s="1097"/>
      <c r="IYK56" s="1097"/>
      <c r="IYL56" s="1097"/>
      <c r="IYM56" s="1097"/>
      <c r="IYN56" s="1097"/>
      <c r="IYO56" s="1097"/>
      <c r="IYP56" s="1097"/>
      <c r="IYQ56" s="1097"/>
      <c r="IYR56" s="1097"/>
      <c r="IYS56" s="1097"/>
      <c r="IYT56" s="1097"/>
      <c r="IYU56" s="1097"/>
      <c r="IYV56" s="1097"/>
      <c r="IYW56" s="1097"/>
      <c r="IYX56" s="1097"/>
      <c r="IYY56" s="1097"/>
      <c r="IYZ56" s="1097"/>
      <c r="IZA56" s="1097"/>
      <c r="IZB56" s="1097"/>
      <c r="IZC56" s="1097"/>
      <c r="IZD56" s="1097"/>
      <c r="IZE56" s="1097"/>
      <c r="IZF56" s="1097"/>
      <c r="IZG56" s="1097"/>
      <c r="IZH56" s="1097"/>
      <c r="IZI56" s="1097"/>
      <c r="IZJ56" s="1097"/>
      <c r="IZK56" s="1097"/>
      <c r="IZL56" s="1097"/>
      <c r="IZM56" s="1097"/>
      <c r="IZN56" s="1097"/>
      <c r="IZO56" s="1097"/>
      <c r="IZP56" s="1097"/>
      <c r="IZQ56" s="1097"/>
      <c r="IZR56" s="1097"/>
      <c r="IZS56" s="1097"/>
      <c r="IZT56" s="1097"/>
      <c r="IZU56" s="1097"/>
      <c r="IZV56" s="1097"/>
      <c r="IZW56" s="1097"/>
      <c r="IZX56" s="1097"/>
      <c r="IZY56" s="1097"/>
      <c r="IZZ56" s="1097"/>
      <c r="JAA56" s="1097"/>
      <c r="JAB56" s="1097"/>
      <c r="JAC56" s="1097"/>
      <c r="JAD56" s="1097"/>
      <c r="JAE56" s="1097"/>
      <c r="JAF56" s="1097"/>
      <c r="JAG56" s="1097"/>
      <c r="JAH56" s="1097"/>
      <c r="JAI56" s="1097"/>
      <c r="JAJ56" s="1097"/>
      <c r="JAK56" s="1097"/>
      <c r="JAL56" s="1097"/>
      <c r="JAM56" s="1097"/>
      <c r="JAN56" s="1097"/>
      <c r="JAO56" s="1097"/>
      <c r="JAP56" s="1097"/>
      <c r="JAQ56" s="1097"/>
      <c r="JAR56" s="1097"/>
      <c r="JAS56" s="1097"/>
      <c r="JAT56" s="1097"/>
      <c r="JAU56" s="1097"/>
      <c r="JAV56" s="1097"/>
      <c r="JAW56" s="1097"/>
      <c r="JAX56" s="1097"/>
      <c r="JAY56" s="1097"/>
      <c r="JAZ56" s="1097"/>
      <c r="JBA56" s="1097"/>
      <c r="JBB56" s="1097"/>
      <c r="JBC56" s="1097"/>
      <c r="JBD56" s="1097"/>
      <c r="JBE56" s="1097"/>
      <c r="JBF56" s="1097"/>
      <c r="JBG56" s="1097"/>
      <c r="JBH56" s="1097"/>
      <c r="JBI56" s="1097"/>
      <c r="JBJ56" s="1097"/>
      <c r="JBK56" s="1097"/>
      <c r="JBL56" s="1097"/>
      <c r="JBM56" s="1097"/>
      <c r="JBN56" s="1097"/>
      <c r="JBO56" s="1097"/>
      <c r="JBP56" s="1097"/>
      <c r="JBQ56" s="1097"/>
      <c r="JBR56" s="1097"/>
      <c r="JBS56" s="1097"/>
      <c r="JBT56" s="1097"/>
      <c r="JBU56" s="1097"/>
      <c r="JBV56" s="1097"/>
      <c r="JBW56" s="1097"/>
      <c r="JBX56" s="1097"/>
      <c r="JBY56" s="1097"/>
      <c r="JBZ56" s="1097"/>
      <c r="JCA56" s="1097"/>
      <c r="JCB56" s="1097"/>
      <c r="JCC56" s="1097"/>
      <c r="JCD56" s="1097"/>
      <c r="JCE56" s="1097"/>
      <c r="JCF56" s="1097"/>
      <c r="JCG56" s="1097"/>
      <c r="JCH56" s="1097"/>
      <c r="JCI56" s="1097"/>
      <c r="JCJ56" s="1097"/>
      <c r="JCK56" s="1097"/>
      <c r="JCL56" s="1097"/>
      <c r="JCM56" s="1097"/>
      <c r="JCN56" s="1097"/>
      <c r="JCO56" s="1097"/>
      <c r="JCP56" s="1097"/>
      <c r="JCQ56" s="1097"/>
      <c r="JCR56" s="1097"/>
      <c r="JCS56" s="1097"/>
      <c r="JCT56" s="1097"/>
      <c r="JCU56" s="1097"/>
      <c r="JCV56" s="1097"/>
      <c r="JCW56" s="1097"/>
      <c r="JCX56" s="1097"/>
      <c r="JCY56" s="1097"/>
      <c r="JCZ56" s="1097"/>
      <c r="JDA56" s="1097"/>
      <c r="JDB56" s="1097"/>
      <c r="JDC56" s="1097"/>
      <c r="JDD56" s="1097"/>
      <c r="JDE56" s="1097"/>
      <c r="JDF56" s="1097"/>
      <c r="JDG56" s="1097"/>
      <c r="JDH56" s="1097"/>
      <c r="JDI56" s="1097"/>
      <c r="JDJ56" s="1097"/>
      <c r="JDK56" s="1097"/>
      <c r="JDL56" s="1097"/>
      <c r="JDM56" s="1097"/>
      <c r="JDN56" s="1097"/>
      <c r="JDO56" s="1097"/>
      <c r="JDP56" s="1097"/>
      <c r="JDQ56" s="1097"/>
      <c r="JDR56" s="1097"/>
      <c r="JDS56" s="1097"/>
      <c r="JDT56" s="1097"/>
      <c r="JDU56" s="1097"/>
      <c r="JDV56" s="1097"/>
      <c r="JDW56" s="1097"/>
      <c r="JDX56" s="1097"/>
      <c r="JDY56" s="1097"/>
      <c r="JDZ56" s="1097"/>
      <c r="JEA56" s="1097"/>
      <c r="JEB56" s="1097"/>
      <c r="JEC56" s="1097"/>
      <c r="JED56" s="1097"/>
      <c r="JEE56" s="1097"/>
      <c r="JEF56" s="1097"/>
      <c r="JEG56" s="1097"/>
      <c r="JEH56" s="1097"/>
      <c r="JEI56" s="1097"/>
      <c r="JEJ56" s="1097"/>
      <c r="JEK56" s="1097"/>
      <c r="JEL56" s="1097"/>
      <c r="JEM56" s="1097"/>
      <c r="JEN56" s="1097"/>
      <c r="JEO56" s="1097"/>
      <c r="JEP56" s="1097"/>
      <c r="JEQ56" s="1097"/>
      <c r="JER56" s="1097"/>
      <c r="JES56" s="1097"/>
      <c r="JET56" s="1097"/>
      <c r="JEU56" s="1097"/>
      <c r="JEV56" s="1097"/>
      <c r="JEW56" s="1097"/>
      <c r="JEX56" s="1097"/>
      <c r="JEY56" s="1097"/>
      <c r="JEZ56" s="1097"/>
      <c r="JFA56" s="1097"/>
      <c r="JFB56" s="1097"/>
      <c r="JFC56" s="1097"/>
      <c r="JFD56" s="1097"/>
      <c r="JFE56" s="1097"/>
      <c r="JFF56" s="1097"/>
      <c r="JFG56" s="1097"/>
      <c r="JFH56" s="1097"/>
      <c r="JFI56" s="1097"/>
      <c r="JFJ56" s="1097"/>
      <c r="JFK56" s="1097"/>
      <c r="JFL56" s="1097"/>
      <c r="JFM56" s="1097"/>
      <c r="JFN56" s="1097"/>
      <c r="JFO56" s="1097"/>
      <c r="JFP56" s="1097"/>
      <c r="JFQ56" s="1097"/>
      <c r="JFR56" s="1097"/>
      <c r="JFS56" s="1097"/>
      <c r="JFT56" s="1097"/>
      <c r="JFU56" s="1097"/>
      <c r="JFV56" s="1097"/>
      <c r="JFW56" s="1097"/>
      <c r="JFX56" s="1097"/>
      <c r="JFY56" s="1097"/>
      <c r="JFZ56" s="1097"/>
      <c r="JGA56" s="1097"/>
      <c r="JGB56" s="1097"/>
      <c r="JGC56" s="1097"/>
      <c r="JGD56" s="1097"/>
      <c r="JGE56" s="1097"/>
      <c r="JGF56" s="1097"/>
      <c r="JGG56" s="1097"/>
      <c r="JGH56" s="1097"/>
      <c r="JGI56" s="1097"/>
      <c r="JGJ56" s="1097"/>
      <c r="JGK56" s="1097"/>
      <c r="JGL56" s="1097"/>
      <c r="JGM56" s="1097"/>
      <c r="JGN56" s="1097"/>
      <c r="JGO56" s="1097"/>
      <c r="JGP56" s="1097"/>
      <c r="JGQ56" s="1097"/>
      <c r="JGR56" s="1097"/>
      <c r="JGS56" s="1097"/>
      <c r="JGT56" s="1097"/>
      <c r="JGU56" s="1097"/>
      <c r="JGV56" s="1097"/>
      <c r="JGW56" s="1097"/>
      <c r="JGX56" s="1097"/>
      <c r="JGY56" s="1097"/>
      <c r="JGZ56" s="1097"/>
      <c r="JHA56" s="1097"/>
      <c r="JHB56" s="1097"/>
      <c r="JHC56" s="1097"/>
      <c r="JHD56" s="1097"/>
      <c r="JHE56" s="1097"/>
      <c r="JHF56" s="1097"/>
      <c r="JHG56" s="1097"/>
      <c r="JHH56" s="1097"/>
      <c r="JHI56" s="1097"/>
      <c r="JHJ56" s="1097"/>
      <c r="JHK56" s="1097"/>
      <c r="JHL56" s="1097"/>
      <c r="JHM56" s="1097"/>
      <c r="JHN56" s="1097"/>
      <c r="JHO56" s="1097"/>
      <c r="JHP56" s="1097"/>
      <c r="JHQ56" s="1097"/>
      <c r="JHR56" s="1097"/>
      <c r="JHS56" s="1097"/>
      <c r="JHT56" s="1097"/>
      <c r="JHU56" s="1097"/>
      <c r="JHV56" s="1097"/>
      <c r="JHW56" s="1097"/>
      <c r="JHX56" s="1097"/>
      <c r="JHY56" s="1097"/>
      <c r="JHZ56" s="1097"/>
      <c r="JIA56" s="1097"/>
      <c r="JIB56" s="1097"/>
      <c r="JIC56" s="1097"/>
      <c r="JID56" s="1097"/>
      <c r="JIE56" s="1097"/>
      <c r="JIF56" s="1097"/>
      <c r="JIG56" s="1097"/>
      <c r="JIH56" s="1097"/>
      <c r="JII56" s="1097"/>
      <c r="JIJ56" s="1097"/>
      <c r="JIK56" s="1097"/>
      <c r="JIL56" s="1097"/>
      <c r="JIM56" s="1097"/>
      <c r="JIN56" s="1097"/>
      <c r="JIO56" s="1097"/>
      <c r="JIP56" s="1097"/>
      <c r="JIQ56" s="1097"/>
      <c r="JIR56" s="1097"/>
      <c r="JIS56" s="1097"/>
      <c r="JIT56" s="1097"/>
      <c r="JIU56" s="1097"/>
      <c r="JIV56" s="1097"/>
      <c r="JIW56" s="1097"/>
      <c r="JIX56" s="1097"/>
      <c r="JIY56" s="1097"/>
      <c r="JIZ56" s="1097"/>
      <c r="JJA56" s="1097"/>
      <c r="JJB56" s="1097"/>
      <c r="JJC56" s="1097"/>
      <c r="JJD56" s="1097"/>
      <c r="JJE56" s="1097"/>
      <c r="JJF56" s="1097"/>
      <c r="JJG56" s="1097"/>
      <c r="JJH56" s="1097"/>
      <c r="JJI56" s="1097"/>
      <c r="JJJ56" s="1097"/>
      <c r="JJK56" s="1097"/>
      <c r="JJL56" s="1097"/>
      <c r="JJM56" s="1097"/>
      <c r="JJN56" s="1097"/>
      <c r="JJO56" s="1097"/>
      <c r="JJP56" s="1097"/>
      <c r="JJQ56" s="1097"/>
      <c r="JJR56" s="1097"/>
      <c r="JJS56" s="1097"/>
      <c r="JJT56" s="1097"/>
      <c r="JJU56" s="1097"/>
      <c r="JJV56" s="1097"/>
      <c r="JJW56" s="1097"/>
      <c r="JJX56" s="1097"/>
      <c r="JJY56" s="1097"/>
      <c r="JJZ56" s="1097"/>
      <c r="JKA56" s="1097"/>
      <c r="JKB56" s="1097"/>
      <c r="JKC56" s="1097"/>
      <c r="JKD56" s="1097"/>
      <c r="JKE56" s="1097"/>
      <c r="JKF56" s="1097"/>
      <c r="JKG56" s="1097"/>
      <c r="JKH56" s="1097"/>
      <c r="JKI56" s="1097"/>
      <c r="JKJ56" s="1097"/>
      <c r="JKK56" s="1097"/>
      <c r="JKL56" s="1097"/>
      <c r="JKM56" s="1097"/>
      <c r="JKN56" s="1097"/>
      <c r="JKO56" s="1097"/>
      <c r="JKP56" s="1097"/>
      <c r="JKQ56" s="1097"/>
      <c r="JKR56" s="1097"/>
      <c r="JKS56" s="1097"/>
      <c r="JKT56" s="1097"/>
      <c r="JKU56" s="1097"/>
      <c r="JKV56" s="1097"/>
      <c r="JKW56" s="1097"/>
      <c r="JKX56" s="1097"/>
      <c r="JKY56" s="1097"/>
      <c r="JKZ56" s="1097"/>
      <c r="JLA56" s="1097"/>
      <c r="JLB56" s="1097"/>
      <c r="JLC56" s="1097"/>
      <c r="JLD56" s="1097"/>
      <c r="JLE56" s="1097"/>
      <c r="JLF56" s="1097"/>
      <c r="JLG56" s="1097"/>
      <c r="JLH56" s="1097"/>
      <c r="JLI56" s="1097"/>
      <c r="JLJ56" s="1097"/>
      <c r="JLK56" s="1097"/>
      <c r="JLL56" s="1097"/>
      <c r="JLM56" s="1097"/>
      <c r="JLN56" s="1097"/>
      <c r="JLO56" s="1097"/>
      <c r="JLP56" s="1097"/>
      <c r="JLQ56" s="1097"/>
      <c r="JLR56" s="1097"/>
      <c r="JLS56" s="1097"/>
      <c r="JLT56" s="1097"/>
      <c r="JLU56" s="1097"/>
      <c r="JLV56" s="1097"/>
      <c r="JLW56" s="1097"/>
      <c r="JLX56" s="1097"/>
      <c r="JLY56" s="1097"/>
      <c r="JLZ56" s="1097"/>
      <c r="JMA56" s="1097"/>
      <c r="JMB56" s="1097"/>
      <c r="JMC56" s="1097"/>
      <c r="JMD56" s="1097"/>
      <c r="JME56" s="1097"/>
      <c r="JMF56" s="1097"/>
      <c r="JMG56" s="1097"/>
      <c r="JMH56" s="1097"/>
      <c r="JMI56" s="1097"/>
      <c r="JMJ56" s="1097"/>
      <c r="JMK56" s="1097"/>
      <c r="JML56" s="1097"/>
      <c r="JMM56" s="1097"/>
      <c r="JMN56" s="1097"/>
      <c r="JMO56" s="1097"/>
      <c r="JMP56" s="1097"/>
      <c r="JMQ56" s="1097"/>
      <c r="JMR56" s="1097"/>
      <c r="JMS56" s="1097"/>
      <c r="JMT56" s="1097"/>
      <c r="JMU56" s="1097"/>
      <c r="JMV56" s="1097"/>
      <c r="JMW56" s="1097"/>
      <c r="JMX56" s="1097"/>
      <c r="JMY56" s="1097"/>
      <c r="JMZ56" s="1097"/>
      <c r="JNA56" s="1097"/>
      <c r="JNB56" s="1097"/>
      <c r="JNC56" s="1097"/>
      <c r="JND56" s="1097"/>
      <c r="JNE56" s="1097"/>
      <c r="JNF56" s="1097"/>
      <c r="JNG56" s="1097"/>
      <c r="JNH56" s="1097"/>
      <c r="JNI56" s="1097"/>
      <c r="JNJ56" s="1097"/>
      <c r="JNK56" s="1097"/>
      <c r="JNL56" s="1097"/>
      <c r="JNM56" s="1097"/>
      <c r="JNN56" s="1097"/>
      <c r="JNO56" s="1097"/>
      <c r="JNP56" s="1097"/>
      <c r="JNQ56" s="1097"/>
      <c r="JNR56" s="1097"/>
      <c r="JNS56" s="1097"/>
      <c r="JNT56" s="1097"/>
      <c r="JNU56" s="1097"/>
      <c r="JNV56" s="1097"/>
      <c r="JNW56" s="1097"/>
      <c r="JNX56" s="1097"/>
      <c r="JNY56" s="1097"/>
      <c r="JNZ56" s="1097"/>
      <c r="JOA56" s="1097"/>
      <c r="JOB56" s="1097"/>
      <c r="JOC56" s="1097"/>
      <c r="JOD56" s="1097"/>
      <c r="JOE56" s="1097"/>
      <c r="JOF56" s="1097"/>
      <c r="JOG56" s="1097"/>
      <c r="JOH56" s="1097"/>
      <c r="JOI56" s="1097"/>
      <c r="JOJ56" s="1097"/>
      <c r="JOK56" s="1097"/>
      <c r="JOU56" s="1097"/>
      <c r="JOV56" s="1097"/>
      <c r="JOW56" s="1097"/>
      <c r="JOX56" s="1097"/>
      <c r="JOY56" s="1097"/>
      <c r="JOZ56" s="1097"/>
      <c r="JPA56" s="1097"/>
      <c r="JPB56" s="1097"/>
      <c r="JPC56" s="1097"/>
      <c r="JPD56" s="1097"/>
      <c r="JPE56" s="1097"/>
      <c r="JPF56" s="1097"/>
      <c r="JPG56" s="1097"/>
      <c r="JPH56" s="1097"/>
      <c r="JPI56" s="1097"/>
      <c r="JPJ56" s="1097"/>
      <c r="JPK56" s="1097"/>
      <c r="JPL56" s="1097"/>
      <c r="JPM56" s="1097"/>
      <c r="JPN56" s="1097"/>
      <c r="JPO56" s="1097"/>
      <c r="JPP56" s="1097"/>
      <c r="JPQ56" s="1097"/>
      <c r="JPR56" s="1097"/>
      <c r="JPS56" s="1097"/>
      <c r="JPT56" s="1097"/>
      <c r="JPU56" s="1097"/>
      <c r="JPV56" s="1097"/>
      <c r="JPW56" s="1097"/>
      <c r="JPX56" s="1097"/>
      <c r="JPY56" s="1097"/>
      <c r="JPZ56" s="1097"/>
      <c r="JQA56" s="1097"/>
      <c r="JQB56" s="1097"/>
      <c r="JQC56" s="1097"/>
      <c r="JQD56" s="1097"/>
      <c r="JQE56" s="1097"/>
      <c r="JQF56" s="1097"/>
      <c r="JQG56" s="1097"/>
      <c r="JQH56" s="1097"/>
      <c r="JQI56" s="1097"/>
      <c r="JQJ56" s="1097"/>
      <c r="JQK56" s="1097"/>
      <c r="JQL56" s="1097"/>
      <c r="JQM56" s="1097"/>
      <c r="JQN56" s="1097"/>
      <c r="JQO56" s="1097"/>
      <c r="JQP56" s="1097"/>
      <c r="JQQ56" s="1097"/>
      <c r="JQR56" s="1097"/>
      <c r="JQS56" s="1097"/>
      <c r="JQT56" s="1097"/>
      <c r="JQU56" s="1097"/>
      <c r="JQV56" s="1097"/>
      <c r="JQW56" s="1097"/>
      <c r="JQX56" s="1097"/>
      <c r="JQY56" s="1097"/>
      <c r="JQZ56" s="1097"/>
      <c r="JRA56" s="1097"/>
      <c r="JRB56" s="1097"/>
      <c r="JRC56" s="1097"/>
      <c r="JRD56" s="1097"/>
      <c r="JRE56" s="1097"/>
      <c r="JRF56" s="1097"/>
      <c r="JRG56" s="1097"/>
      <c r="JRH56" s="1097"/>
      <c r="JRI56" s="1097"/>
      <c r="JRJ56" s="1097"/>
      <c r="JRK56" s="1097"/>
      <c r="JRL56" s="1097"/>
      <c r="JRM56" s="1097"/>
      <c r="JRN56" s="1097"/>
      <c r="JRO56" s="1097"/>
      <c r="JRP56" s="1097"/>
      <c r="JRQ56" s="1097"/>
      <c r="JRR56" s="1097"/>
      <c r="JRS56" s="1097"/>
      <c r="JRT56" s="1097"/>
      <c r="JRU56" s="1097"/>
      <c r="JRV56" s="1097"/>
      <c r="JRW56" s="1097"/>
      <c r="JRX56" s="1097"/>
      <c r="JRY56" s="1097"/>
      <c r="JRZ56" s="1097"/>
      <c r="JSA56" s="1097"/>
      <c r="JSB56" s="1097"/>
      <c r="JSC56" s="1097"/>
      <c r="JSD56" s="1097"/>
      <c r="JSE56" s="1097"/>
      <c r="JSF56" s="1097"/>
      <c r="JSG56" s="1097"/>
      <c r="JSH56" s="1097"/>
      <c r="JSI56" s="1097"/>
      <c r="JSJ56" s="1097"/>
      <c r="JSK56" s="1097"/>
      <c r="JSL56" s="1097"/>
      <c r="JSM56" s="1097"/>
      <c r="JSN56" s="1097"/>
      <c r="JSO56" s="1097"/>
      <c r="JSP56" s="1097"/>
      <c r="JSQ56" s="1097"/>
      <c r="JSR56" s="1097"/>
      <c r="JSS56" s="1097"/>
      <c r="JST56" s="1097"/>
      <c r="JSU56" s="1097"/>
      <c r="JSV56" s="1097"/>
      <c r="JSW56" s="1097"/>
      <c r="JSX56" s="1097"/>
      <c r="JSY56" s="1097"/>
      <c r="JSZ56" s="1097"/>
      <c r="JTA56" s="1097"/>
      <c r="JTB56" s="1097"/>
      <c r="JTC56" s="1097"/>
      <c r="JTD56" s="1097"/>
      <c r="JTE56" s="1097"/>
      <c r="JTF56" s="1097"/>
      <c r="JTG56" s="1097"/>
      <c r="JTH56" s="1097"/>
      <c r="JTI56" s="1097"/>
      <c r="JTJ56" s="1097"/>
      <c r="JTK56" s="1097"/>
      <c r="JTL56" s="1097"/>
      <c r="JTM56" s="1097"/>
      <c r="JTN56" s="1097"/>
      <c r="JTO56" s="1097"/>
      <c r="JTP56" s="1097"/>
      <c r="JTQ56" s="1097"/>
      <c r="JTR56" s="1097"/>
      <c r="JTS56" s="1097"/>
      <c r="JTT56" s="1097"/>
      <c r="JTU56" s="1097"/>
      <c r="JTV56" s="1097"/>
      <c r="JTW56" s="1097"/>
      <c r="JTX56" s="1097"/>
      <c r="JTY56" s="1097"/>
      <c r="JTZ56" s="1097"/>
      <c r="JUA56" s="1097"/>
      <c r="JUB56" s="1097"/>
      <c r="JUC56" s="1097"/>
      <c r="JUD56" s="1097"/>
      <c r="JUE56" s="1097"/>
      <c r="JUF56" s="1097"/>
      <c r="JUG56" s="1097"/>
      <c r="JUH56" s="1097"/>
      <c r="JUI56" s="1097"/>
      <c r="JUJ56" s="1097"/>
      <c r="JUK56" s="1097"/>
      <c r="JUL56" s="1097"/>
      <c r="JUM56" s="1097"/>
      <c r="JUN56" s="1097"/>
      <c r="JUO56" s="1097"/>
      <c r="JUP56" s="1097"/>
      <c r="JUQ56" s="1097"/>
      <c r="JUR56" s="1097"/>
      <c r="JUS56" s="1097"/>
      <c r="JUT56" s="1097"/>
      <c r="JUU56" s="1097"/>
      <c r="JUV56" s="1097"/>
      <c r="JUW56" s="1097"/>
      <c r="JUX56" s="1097"/>
      <c r="JUY56" s="1097"/>
      <c r="JUZ56" s="1097"/>
      <c r="JVA56" s="1097"/>
      <c r="JVB56" s="1097"/>
      <c r="JVC56" s="1097"/>
      <c r="JVD56" s="1097"/>
      <c r="JVE56" s="1097"/>
      <c r="JVF56" s="1097"/>
      <c r="JVG56" s="1097"/>
      <c r="JVH56" s="1097"/>
      <c r="JVI56" s="1097"/>
      <c r="JVJ56" s="1097"/>
      <c r="JVK56" s="1097"/>
      <c r="JVL56" s="1097"/>
      <c r="JVM56" s="1097"/>
      <c r="JVN56" s="1097"/>
      <c r="JVO56" s="1097"/>
      <c r="JVP56" s="1097"/>
      <c r="JVQ56" s="1097"/>
      <c r="JVR56" s="1097"/>
      <c r="JVS56" s="1097"/>
      <c r="JVT56" s="1097"/>
      <c r="JVU56" s="1097"/>
      <c r="JVV56" s="1097"/>
      <c r="JVW56" s="1097"/>
      <c r="JVX56" s="1097"/>
      <c r="JVY56" s="1097"/>
      <c r="JVZ56" s="1097"/>
      <c r="JWA56" s="1097"/>
      <c r="JWB56" s="1097"/>
      <c r="JWC56" s="1097"/>
      <c r="JWD56" s="1097"/>
      <c r="JWE56" s="1097"/>
      <c r="JWF56" s="1097"/>
      <c r="JWG56" s="1097"/>
      <c r="JWH56" s="1097"/>
      <c r="JWI56" s="1097"/>
      <c r="JWJ56" s="1097"/>
      <c r="JWK56" s="1097"/>
      <c r="JWL56" s="1097"/>
      <c r="JWM56" s="1097"/>
      <c r="JWN56" s="1097"/>
      <c r="JWO56" s="1097"/>
      <c r="JWP56" s="1097"/>
      <c r="JWQ56" s="1097"/>
      <c r="JWR56" s="1097"/>
      <c r="JWS56" s="1097"/>
      <c r="JWT56" s="1097"/>
      <c r="JWU56" s="1097"/>
      <c r="JWV56" s="1097"/>
      <c r="JWW56" s="1097"/>
      <c r="JWX56" s="1097"/>
      <c r="JWY56" s="1097"/>
      <c r="JWZ56" s="1097"/>
      <c r="JXA56" s="1097"/>
      <c r="JXB56" s="1097"/>
      <c r="JXC56" s="1097"/>
      <c r="JXD56" s="1097"/>
      <c r="JXE56" s="1097"/>
      <c r="JXF56" s="1097"/>
      <c r="JXG56" s="1097"/>
      <c r="JXH56" s="1097"/>
      <c r="JXI56" s="1097"/>
      <c r="JXJ56" s="1097"/>
      <c r="JXK56" s="1097"/>
      <c r="JXL56" s="1097"/>
      <c r="JXM56" s="1097"/>
      <c r="JXN56" s="1097"/>
      <c r="JXO56" s="1097"/>
      <c r="JXP56" s="1097"/>
      <c r="JXQ56" s="1097"/>
      <c r="JXR56" s="1097"/>
      <c r="JXS56" s="1097"/>
      <c r="JXT56" s="1097"/>
      <c r="JXU56" s="1097"/>
      <c r="JXV56" s="1097"/>
      <c r="JXW56" s="1097"/>
      <c r="JXX56" s="1097"/>
      <c r="JXY56" s="1097"/>
      <c r="JXZ56" s="1097"/>
      <c r="JYA56" s="1097"/>
      <c r="JYB56" s="1097"/>
      <c r="JYC56" s="1097"/>
      <c r="JYD56" s="1097"/>
      <c r="JYE56" s="1097"/>
      <c r="JYF56" s="1097"/>
      <c r="JYG56" s="1097"/>
      <c r="JYH56" s="1097"/>
      <c r="JYI56" s="1097"/>
      <c r="JYJ56" s="1097"/>
      <c r="JYK56" s="1097"/>
      <c r="JYL56" s="1097"/>
      <c r="JYM56" s="1097"/>
      <c r="JYN56" s="1097"/>
      <c r="JYO56" s="1097"/>
      <c r="JYP56" s="1097"/>
      <c r="JYQ56" s="1097"/>
      <c r="JYR56" s="1097"/>
      <c r="JYS56" s="1097"/>
      <c r="JYT56" s="1097"/>
      <c r="JYU56" s="1097"/>
      <c r="JYV56" s="1097"/>
      <c r="JYW56" s="1097"/>
      <c r="JYX56" s="1097"/>
      <c r="JYY56" s="1097"/>
      <c r="JYZ56" s="1097"/>
      <c r="JZA56" s="1097"/>
      <c r="JZB56" s="1097"/>
      <c r="JZC56" s="1097"/>
      <c r="JZD56" s="1097"/>
      <c r="JZE56" s="1097"/>
      <c r="JZF56" s="1097"/>
      <c r="JZG56" s="1097"/>
      <c r="JZH56" s="1097"/>
      <c r="JZI56" s="1097"/>
      <c r="JZJ56" s="1097"/>
      <c r="JZK56" s="1097"/>
      <c r="JZL56" s="1097"/>
      <c r="JZM56" s="1097"/>
      <c r="JZN56" s="1097"/>
      <c r="JZO56" s="1097"/>
      <c r="JZP56" s="1097"/>
      <c r="JZQ56" s="1097"/>
      <c r="JZR56" s="1097"/>
      <c r="JZS56" s="1097"/>
      <c r="JZT56" s="1097"/>
      <c r="JZU56" s="1097"/>
      <c r="JZV56" s="1097"/>
      <c r="JZW56" s="1097"/>
      <c r="JZX56" s="1097"/>
      <c r="JZY56" s="1097"/>
      <c r="JZZ56" s="1097"/>
      <c r="KAA56" s="1097"/>
      <c r="KAB56" s="1097"/>
      <c r="KAC56" s="1097"/>
      <c r="KAD56" s="1097"/>
      <c r="KAE56" s="1097"/>
      <c r="KAF56" s="1097"/>
      <c r="KAG56" s="1097"/>
      <c r="KAH56" s="1097"/>
      <c r="KAI56" s="1097"/>
      <c r="KAJ56" s="1097"/>
      <c r="KAK56" s="1097"/>
      <c r="KAL56" s="1097"/>
      <c r="KAM56" s="1097"/>
      <c r="KAN56" s="1097"/>
      <c r="KAO56" s="1097"/>
      <c r="KAP56" s="1097"/>
      <c r="KAQ56" s="1097"/>
      <c r="KAR56" s="1097"/>
      <c r="KAS56" s="1097"/>
      <c r="KAT56" s="1097"/>
      <c r="KAU56" s="1097"/>
      <c r="KAV56" s="1097"/>
      <c r="KAW56" s="1097"/>
      <c r="KAX56" s="1097"/>
      <c r="KAY56" s="1097"/>
      <c r="KAZ56" s="1097"/>
      <c r="KBA56" s="1097"/>
      <c r="KBB56" s="1097"/>
      <c r="KBC56" s="1097"/>
      <c r="KBD56" s="1097"/>
      <c r="KBE56" s="1097"/>
      <c r="KBF56" s="1097"/>
      <c r="KBG56" s="1097"/>
      <c r="KBH56" s="1097"/>
      <c r="KBI56" s="1097"/>
      <c r="KBJ56" s="1097"/>
      <c r="KBK56" s="1097"/>
      <c r="KBL56" s="1097"/>
      <c r="KBM56" s="1097"/>
      <c r="KBN56" s="1097"/>
      <c r="KBO56" s="1097"/>
      <c r="KBP56" s="1097"/>
      <c r="KBQ56" s="1097"/>
      <c r="KBR56" s="1097"/>
      <c r="KBS56" s="1097"/>
      <c r="KBT56" s="1097"/>
      <c r="KBU56" s="1097"/>
      <c r="KBV56" s="1097"/>
      <c r="KBW56" s="1097"/>
      <c r="KBX56" s="1097"/>
      <c r="KBY56" s="1097"/>
      <c r="KBZ56" s="1097"/>
      <c r="KCA56" s="1097"/>
      <c r="KCB56" s="1097"/>
      <c r="KCC56" s="1097"/>
      <c r="KCD56" s="1097"/>
      <c r="KCE56" s="1097"/>
      <c r="KCF56" s="1097"/>
      <c r="KCG56" s="1097"/>
      <c r="KCH56" s="1097"/>
      <c r="KCI56" s="1097"/>
      <c r="KCJ56" s="1097"/>
      <c r="KCK56" s="1097"/>
      <c r="KCL56" s="1097"/>
      <c r="KCM56" s="1097"/>
      <c r="KCN56" s="1097"/>
      <c r="KCO56" s="1097"/>
      <c r="KCP56" s="1097"/>
      <c r="KCQ56" s="1097"/>
      <c r="KCR56" s="1097"/>
      <c r="KCS56" s="1097"/>
      <c r="KCT56" s="1097"/>
      <c r="KCU56" s="1097"/>
      <c r="KCV56" s="1097"/>
      <c r="KCW56" s="1097"/>
      <c r="KCX56" s="1097"/>
      <c r="KCY56" s="1097"/>
      <c r="KCZ56" s="1097"/>
      <c r="KDA56" s="1097"/>
      <c r="KDB56" s="1097"/>
      <c r="KDC56" s="1097"/>
      <c r="KDD56" s="1097"/>
      <c r="KDE56" s="1097"/>
      <c r="KDF56" s="1097"/>
      <c r="KDG56" s="1097"/>
      <c r="KDH56" s="1097"/>
      <c r="KDI56" s="1097"/>
      <c r="KDJ56" s="1097"/>
      <c r="KDK56" s="1097"/>
      <c r="KDL56" s="1097"/>
      <c r="KDM56" s="1097"/>
      <c r="KDN56" s="1097"/>
      <c r="KDO56" s="1097"/>
      <c r="KDP56" s="1097"/>
      <c r="KDQ56" s="1097"/>
      <c r="KDR56" s="1097"/>
      <c r="KDS56" s="1097"/>
      <c r="KDT56" s="1097"/>
      <c r="KDU56" s="1097"/>
      <c r="KDV56" s="1097"/>
      <c r="KDW56" s="1097"/>
      <c r="KDX56" s="1097"/>
      <c r="KDY56" s="1097"/>
      <c r="KDZ56" s="1097"/>
      <c r="KEA56" s="1097"/>
      <c r="KEB56" s="1097"/>
      <c r="KEC56" s="1097"/>
      <c r="KED56" s="1097"/>
      <c r="KEE56" s="1097"/>
      <c r="KEF56" s="1097"/>
      <c r="KEG56" s="1097"/>
      <c r="KEH56" s="1097"/>
      <c r="KEI56" s="1097"/>
      <c r="KEJ56" s="1097"/>
      <c r="KEK56" s="1097"/>
      <c r="KEL56" s="1097"/>
      <c r="KEM56" s="1097"/>
      <c r="KEN56" s="1097"/>
      <c r="KEO56" s="1097"/>
      <c r="KEP56" s="1097"/>
      <c r="KEQ56" s="1097"/>
      <c r="KER56" s="1097"/>
      <c r="KES56" s="1097"/>
      <c r="KET56" s="1097"/>
      <c r="KEU56" s="1097"/>
      <c r="KEV56" s="1097"/>
      <c r="KEW56" s="1097"/>
      <c r="KEX56" s="1097"/>
      <c r="KEY56" s="1097"/>
      <c r="KEZ56" s="1097"/>
      <c r="KFA56" s="1097"/>
      <c r="KFB56" s="1097"/>
      <c r="KFC56" s="1097"/>
      <c r="KFD56" s="1097"/>
      <c r="KFE56" s="1097"/>
      <c r="KFF56" s="1097"/>
      <c r="KFG56" s="1097"/>
      <c r="KFH56" s="1097"/>
      <c r="KFI56" s="1097"/>
      <c r="KFJ56" s="1097"/>
      <c r="KFK56" s="1097"/>
      <c r="KFL56" s="1097"/>
      <c r="KFM56" s="1097"/>
      <c r="KFN56" s="1097"/>
      <c r="KFO56" s="1097"/>
      <c r="KFP56" s="1097"/>
      <c r="KFQ56" s="1097"/>
      <c r="KFR56" s="1097"/>
      <c r="KFS56" s="1097"/>
      <c r="KFT56" s="1097"/>
      <c r="KFU56" s="1097"/>
      <c r="KFV56" s="1097"/>
      <c r="KFW56" s="1097"/>
      <c r="KFX56" s="1097"/>
      <c r="KFY56" s="1097"/>
      <c r="KFZ56" s="1097"/>
      <c r="KGA56" s="1097"/>
      <c r="KGB56" s="1097"/>
      <c r="KGC56" s="1097"/>
      <c r="KGD56" s="1097"/>
      <c r="KGE56" s="1097"/>
      <c r="KGF56" s="1097"/>
      <c r="KGG56" s="1097"/>
      <c r="KGH56" s="1097"/>
      <c r="KGI56" s="1097"/>
      <c r="KGJ56" s="1097"/>
      <c r="KGK56" s="1097"/>
      <c r="KGL56" s="1097"/>
      <c r="KGM56" s="1097"/>
      <c r="KGN56" s="1097"/>
      <c r="KGO56" s="1097"/>
      <c r="KGP56" s="1097"/>
      <c r="KGQ56" s="1097"/>
      <c r="KGR56" s="1097"/>
      <c r="KGS56" s="1097"/>
      <c r="KGT56" s="1097"/>
      <c r="KGU56" s="1097"/>
      <c r="KGV56" s="1097"/>
      <c r="KGW56" s="1097"/>
      <c r="KGX56" s="1097"/>
      <c r="KGY56" s="1097"/>
      <c r="KGZ56" s="1097"/>
      <c r="KHA56" s="1097"/>
      <c r="KHB56" s="1097"/>
      <c r="KHC56" s="1097"/>
      <c r="KHD56" s="1097"/>
      <c r="KHE56" s="1097"/>
      <c r="KHF56" s="1097"/>
      <c r="KHG56" s="1097"/>
      <c r="KHH56" s="1097"/>
      <c r="KHI56" s="1097"/>
      <c r="KHJ56" s="1097"/>
      <c r="KHK56" s="1097"/>
      <c r="KHL56" s="1097"/>
      <c r="KHM56" s="1097"/>
      <c r="KHN56" s="1097"/>
      <c r="KHO56" s="1097"/>
      <c r="KHP56" s="1097"/>
      <c r="KHQ56" s="1097"/>
      <c r="KHR56" s="1097"/>
      <c r="KHS56" s="1097"/>
      <c r="KHT56" s="1097"/>
      <c r="KHU56" s="1097"/>
      <c r="KHV56" s="1097"/>
      <c r="KHW56" s="1097"/>
      <c r="KHX56" s="1097"/>
      <c r="KHY56" s="1097"/>
      <c r="KHZ56" s="1097"/>
      <c r="KIA56" s="1097"/>
      <c r="KIB56" s="1097"/>
      <c r="KIC56" s="1097"/>
      <c r="KID56" s="1097"/>
      <c r="KIE56" s="1097"/>
      <c r="KIF56" s="1097"/>
      <c r="KIG56" s="1097"/>
      <c r="KIH56" s="1097"/>
      <c r="KII56" s="1097"/>
      <c r="KIJ56" s="1097"/>
      <c r="KIK56" s="1097"/>
      <c r="KIL56" s="1097"/>
      <c r="KIM56" s="1097"/>
      <c r="KIN56" s="1097"/>
      <c r="KIO56" s="1097"/>
      <c r="KIP56" s="1097"/>
      <c r="KIQ56" s="1097"/>
      <c r="KIR56" s="1097"/>
      <c r="KIS56" s="1097"/>
      <c r="KIT56" s="1097"/>
      <c r="KIU56" s="1097"/>
      <c r="KIV56" s="1097"/>
      <c r="KIW56" s="1097"/>
      <c r="KIX56" s="1097"/>
      <c r="KIY56" s="1097"/>
      <c r="KIZ56" s="1097"/>
      <c r="KJA56" s="1097"/>
      <c r="KJB56" s="1097"/>
      <c r="KJC56" s="1097"/>
      <c r="KJD56" s="1097"/>
      <c r="KJE56" s="1097"/>
      <c r="KJF56" s="1097"/>
      <c r="KJG56" s="1097"/>
      <c r="KJH56" s="1097"/>
      <c r="KJI56" s="1097"/>
      <c r="KJJ56" s="1097"/>
      <c r="KJK56" s="1097"/>
      <c r="KJL56" s="1097"/>
      <c r="KJM56" s="1097"/>
      <c r="KJN56" s="1097"/>
      <c r="KJO56" s="1097"/>
      <c r="KJP56" s="1097"/>
      <c r="KJQ56" s="1097"/>
      <c r="KJR56" s="1097"/>
      <c r="KJS56" s="1097"/>
      <c r="KJT56" s="1097"/>
      <c r="KJU56" s="1097"/>
      <c r="KJV56" s="1097"/>
      <c r="KJW56" s="1097"/>
      <c r="KJX56" s="1097"/>
      <c r="KJY56" s="1097"/>
      <c r="KJZ56" s="1097"/>
      <c r="KKA56" s="1097"/>
      <c r="KKB56" s="1097"/>
      <c r="KKC56" s="1097"/>
      <c r="KKD56" s="1097"/>
      <c r="KKE56" s="1097"/>
      <c r="KKF56" s="1097"/>
      <c r="KKG56" s="1097"/>
      <c r="KKH56" s="1097"/>
      <c r="KKI56" s="1097"/>
      <c r="KKJ56" s="1097"/>
      <c r="KKK56" s="1097"/>
      <c r="KKL56" s="1097"/>
      <c r="KKM56" s="1097"/>
      <c r="KKN56" s="1097"/>
      <c r="KKO56" s="1097"/>
      <c r="KKP56" s="1097"/>
      <c r="KKQ56" s="1097"/>
      <c r="KKR56" s="1097"/>
      <c r="KKS56" s="1097"/>
      <c r="KKT56" s="1097"/>
      <c r="KKU56" s="1097"/>
      <c r="KKV56" s="1097"/>
      <c r="KKW56" s="1097"/>
      <c r="KKX56" s="1097"/>
      <c r="KKY56" s="1097"/>
      <c r="KKZ56" s="1097"/>
      <c r="KLA56" s="1097"/>
      <c r="KLB56" s="1097"/>
      <c r="KLC56" s="1097"/>
      <c r="KLD56" s="1097"/>
      <c r="KLE56" s="1097"/>
      <c r="KLF56" s="1097"/>
      <c r="KLG56" s="1097"/>
      <c r="KLH56" s="1097"/>
      <c r="KLI56" s="1097"/>
      <c r="KLJ56" s="1097"/>
      <c r="KLK56" s="1097"/>
      <c r="KLL56" s="1097"/>
      <c r="KLM56" s="1097"/>
      <c r="KLN56" s="1097"/>
      <c r="KLO56" s="1097"/>
      <c r="KLP56" s="1097"/>
      <c r="KLQ56" s="1097"/>
      <c r="KLR56" s="1097"/>
      <c r="KLS56" s="1097"/>
      <c r="KLT56" s="1097"/>
      <c r="KLU56" s="1097"/>
      <c r="KLV56" s="1097"/>
      <c r="KLW56" s="1097"/>
      <c r="KLX56" s="1097"/>
      <c r="KLY56" s="1097"/>
      <c r="KLZ56" s="1097"/>
      <c r="KMA56" s="1097"/>
      <c r="KMB56" s="1097"/>
      <c r="KMC56" s="1097"/>
      <c r="KMD56" s="1097"/>
      <c r="KME56" s="1097"/>
      <c r="KMF56" s="1097"/>
      <c r="KMG56" s="1097"/>
      <c r="KMH56" s="1097"/>
      <c r="KMI56" s="1097"/>
      <c r="KMJ56" s="1097"/>
      <c r="KMK56" s="1097"/>
      <c r="KML56" s="1097"/>
      <c r="KMM56" s="1097"/>
      <c r="KMN56" s="1097"/>
      <c r="KMO56" s="1097"/>
      <c r="KMP56" s="1097"/>
      <c r="KMQ56" s="1097"/>
      <c r="KMR56" s="1097"/>
      <c r="KMS56" s="1097"/>
      <c r="KMT56" s="1097"/>
      <c r="KMU56" s="1097"/>
      <c r="KMV56" s="1097"/>
      <c r="KMW56" s="1097"/>
      <c r="KMX56" s="1097"/>
      <c r="KMY56" s="1097"/>
      <c r="KMZ56" s="1097"/>
      <c r="KNA56" s="1097"/>
      <c r="KNB56" s="1097"/>
      <c r="KNC56" s="1097"/>
      <c r="KND56" s="1097"/>
      <c r="KNE56" s="1097"/>
      <c r="KNF56" s="1097"/>
      <c r="KNG56" s="1097"/>
      <c r="KNH56" s="1097"/>
      <c r="KNI56" s="1097"/>
      <c r="KNJ56" s="1097"/>
      <c r="KNK56" s="1097"/>
      <c r="KNL56" s="1097"/>
      <c r="KNM56" s="1097"/>
      <c r="KNN56" s="1097"/>
      <c r="KNO56" s="1097"/>
      <c r="KNP56" s="1097"/>
      <c r="KNQ56" s="1097"/>
      <c r="KNR56" s="1097"/>
      <c r="KNS56" s="1097"/>
      <c r="KNT56" s="1097"/>
      <c r="KNU56" s="1097"/>
      <c r="KNV56" s="1097"/>
      <c r="KNW56" s="1097"/>
      <c r="KNX56" s="1097"/>
      <c r="KNY56" s="1097"/>
      <c r="KNZ56" s="1097"/>
      <c r="KOA56" s="1097"/>
      <c r="KOB56" s="1097"/>
      <c r="KOC56" s="1097"/>
      <c r="KOD56" s="1097"/>
      <c r="KOE56" s="1097"/>
      <c r="KOF56" s="1097"/>
      <c r="KOG56" s="1097"/>
      <c r="KOH56" s="1097"/>
      <c r="KOI56" s="1097"/>
      <c r="KOJ56" s="1097"/>
      <c r="KOK56" s="1097"/>
      <c r="KOL56" s="1097"/>
      <c r="KOM56" s="1097"/>
      <c r="KON56" s="1097"/>
      <c r="KOO56" s="1097"/>
      <c r="KOP56" s="1097"/>
      <c r="KOQ56" s="1097"/>
      <c r="KOR56" s="1097"/>
      <c r="KOS56" s="1097"/>
      <c r="KOT56" s="1097"/>
      <c r="KOU56" s="1097"/>
      <c r="KOV56" s="1097"/>
      <c r="KOW56" s="1097"/>
      <c r="KOX56" s="1097"/>
      <c r="KOY56" s="1097"/>
      <c r="KOZ56" s="1097"/>
      <c r="KPA56" s="1097"/>
      <c r="KPB56" s="1097"/>
      <c r="KPC56" s="1097"/>
      <c r="KPD56" s="1097"/>
      <c r="KPE56" s="1097"/>
      <c r="KPF56" s="1097"/>
      <c r="KPG56" s="1097"/>
      <c r="KPH56" s="1097"/>
      <c r="KPI56" s="1097"/>
      <c r="KPJ56" s="1097"/>
      <c r="KPK56" s="1097"/>
      <c r="KPL56" s="1097"/>
      <c r="KPM56" s="1097"/>
      <c r="KPN56" s="1097"/>
      <c r="KPO56" s="1097"/>
      <c r="KPP56" s="1097"/>
      <c r="KPQ56" s="1097"/>
      <c r="KPR56" s="1097"/>
      <c r="KPS56" s="1097"/>
      <c r="KPT56" s="1097"/>
      <c r="KPU56" s="1097"/>
      <c r="KPV56" s="1097"/>
      <c r="KPW56" s="1097"/>
      <c r="KPX56" s="1097"/>
      <c r="KPY56" s="1097"/>
      <c r="KPZ56" s="1097"/>
      <c r="KQA56" s="1097"/>
      <c r="KQB56" s="1097"/>
      <c r="KQC56" s="1097"/>
      <c r="KQD56" s="1097"/>
      <c r="KQE56" s="1097"/>
      <c r="KQF56" s="1097"/>
      <c r="KQG56" s="1097"/>
      <c r="KQH56" s="1097"/>
      <c r="KQI56" s="1097"/>
      <c r="KQJ56" s="1097"/>
      <c r="KQK56" s="1097"/>
      <c r="KQL56" s="1097"/>
      <c r="KQM56" s="1097"/>
      <c r="KQN56" s="1097"/>
      <c r="KQO56" s="1097"/>
      <c r="KQP56" s="1097"/>
      <c r="KQQ56" s="1097"/>
      <c r="KQR56" s="1097"/>
      <c r="KQS56" s="1097"/>
      <c r="KQT56" s="1097"/>
      <c r="KQU56" s="1097"/>
      <c r="KQV56" s="1097"/>
      <c r="KQW56" s="1097"/>
      <c r="KQX56" s="1097"/>
      <c r="KQY56" s="1097"/>
      <c r="KQZ56" s="1097"/>
      <c r="KRA56" s="1097"/>
      <c r="KRB56" s="1097"/>
      <c r="KRC56" s="1097"/>
      <c r="KRD56" s="1097"/>
      <c r="KRE56" s="1097"/>
      <c r="KRF56" s="1097"/>
      <c r="KRG56" s="1097"/>
      <c r="KRH56" s="1097"/>
      <c r="KRI56" s="1097"/>
      <c r="KRJ56" s="1097"/>
      <c r="KRK56" s="1097"/>
      <c r="KRL56" s="1097"/>
      <c r="KRM56" s="1097"/>
      <c r="KRN56" s="1097"/>
      <c r="KRO56" s="1097"/>
      <c r="KRP56" s="1097"/>
      <c r="KRQ56" s="1097"/>
      <c r="KRR56" s="1097"/>
      <c r="KRS56" s="1097"/>
      <c r="KRT56" s="1097"/>
      <c r="KRU56" s="1097"/>
      <c r="KRV56" s="1097"/>
      <c r="KRW56" s="1097"/>
      <c r="KRX56" s="1097"/>
      <c r="KRY56" s="1097"/>
      <c r="KRZ56" s="1097"/>
      <c r="KSA56" s="1097"/>
      <c r="KSB56" s="1097"/>
      <c r="KSC56" s="1097"/>
      <c r="KSD56" s="1097"/>
      <c r="KSE56" s="1097"/>
      <c r="KSF56" s="1097"/>
      <c r="KSG56" s="1097"/>
      <c r="KSH56" s="1097"/>
      <c r="KSI56" s="1097"/>
      <c r="KSJ56" s="1097"/>
      <c r="KSK56" s="1097"/>
      <c r="KSL56" s="1097"/>
      <c r="KSM56" s="1097"/>
      <c r="KSN56" s="1097"/>
      <c r="KSO56" s="1097"/>
      <c r="KSP56" s="1097"/>
      <c r="KSQ56" s="1097"/>
      <c r="KSR56" s="1097"/>
      <c r="KSS56" s="1097"/>
      <c r="KST56" s="1097"/>
      <c r="KSU56" s="1097"/>
      <c r="KSV56" s="1097"/>
      <c r="KSW56" s="1097"/>
      <c r="KSX56" s="1097"/>
      <c r="KSY56" s="1097"/>
      <c r="KSZ56" s="1097"/>
      <c r="KTA56" s="1097"/>
      <c r="KTB56" s="1097"/>
      <c r="KTC56" s="1097"/>
      <c r="KTD56" s="1097"/>
      <c r="KTE56" s="1097"/>
      <c r="KTF56" s="1097"/>
      <c r="KTG56" s="1097"/>
      <c r="KTH56" s="1097"/>
      <c r="KTI56" s="1097"/>
      <c r="KTJ56" s="1097"/>
      <c r="KTK56" s="1097"/>
      <c r="KTL56" s="1097"/>
      <c r="KTM56" s="1097"/>
      <c r="KTN56" s="1097"/>
      <c r="KTO56" s="1097"/>
      <c r="KTP56" s="1097"/>
      <c r="KTQ56" s="1097"/>
      <c r="KTR56" s="1097"/>
      <c r="KTS56" s="1097"/>
      <c r="KTT56" s="1097"/>
      <c r="KTU56" s="1097"/>
      <c r="KTV56" s="1097"/>
      <c r="KTW56" s="1097"/>
      <c r="KTX56" s="1097"/>
      <c r="KTY56" s="1097"/>
      <c r="KTZ56" s="1097"/>
      <c r="KUA56" s="1097"/>
      <c r="KUB56" s="1097"/>
      <c r="KUC56" s="1097"/>
      <c r="KUD56" s="1097"/>
      <c r="KUE56" s="1097"/>
      <c r="KUF56" s="1097"/>
      <c r="KUG56" s="1097"/>
      <c r="KUH56" s="1097"/>
      <c r="KUI56" s="1097"/>
      <c r="KUJ56" s="1097"/>
      <c r="KUK56" s="1097"/>
      <c r="KUL56" s="1097"/>
      <c r="KUM56" s="1097"/>
      <c r="KUN56" s="1097"/>
      <c r="KUO56" s="1097"/>
      <c r="KUP56" s="1097"/>
      <c r="KUQ56" s="1097"/>
      <c r="KUR56" s="1097"/>
      <c r="KUS56" s="1097"/>
      <c r="KUT56" s="1097"/>
      <c r="KUU56" s="1097"/>
      <c r="KUV56" s="1097"/>
      <c r="KUW56" s="1097"/>
      <c r="KUX56" s="1097"/>
      <c r="KUY56" s="1097"/>
      <c r="KUZ56" s="1097"/>
      <c r="KVA56" s="1097"/>
      <c r="KVB56" s="1097"/>
      <c r="KVC56" s="1097"/>
      <c r="KVD56" s="1097"/>
      <c r="KVE56" s="1097"/>
      <c r="KVF56" s="1097"/>
      <c r="KVG56" s="1097"/>
      <c r="KVH56" s="1097"/>
      <c r="KVI56" s="1097"/>
      <c r="KVJ56" s="1097"/>
      <c r="KVK56" s="1097"/>
      <c r="KVL56" s="1097"/>
      <c r="KVM56" s="1097"/>
      <c r="KVN56" s="1097"/>
      <c r="KVO56" s="1097"/>
      <c r="KVP56" s="1097"/>
      <c r="KVQ56" s="1097"/>
      <c r="KVR56" s="1097"/>
      <c r="KVS56" s="1097"/>
      <c r="KVT56" s="1097"/>
      <c r="KVU56" s="1097"/>
      <c r="KVV56" s="1097"/>
      <c r="KVW56" s="1097"/>
      <c r="KVX56" s="1097"/>
      <c r="KVY56" s="1097"/>
      <c r="KVZ56" s="1097"/>
      <c r="KWA56" s="1097"/>
      <c r="KWB56" s="1097"/>
      <c r="KWC56" s="1097"/>
      <c r="KWD56" s="1097"/>
      <c r="KWE56" s="1097"/>
      <c r="KWF56" s="1097"/>
      <c r="KWG56" s="1097"/>
      <c r="KWH56" s="1097"/>
      <c r="KWI56" s="1097"/>
      <c r="KWJ56" s="1097"/>
      <c r="KWK56" s="1097"/>
      <c r="KWL56" s="1097"/>
      <c r="KWM56" s="1097"/>
      <c r="KWN56" s="1097"/>
      <c r="KWO56" s="1097"/>
      <c r="KWP56" s="1097"/>
      <c r="KWQ56" s="1097"/>
      <c r="KWR56" s="1097"/>
      <c r="KWS56" s="1097"/>
      <c r="KWT56" s="1097"/>
      <c r="KWU56" s="1097"/>
      <c r="KWV56" s="1097"/>
      <c r="KWW56" s="1097"/>
      <c r="KWX56" s="1097"/>
      <c r="KWY56" s="1097"/>
      <c r="KWZ56" s="1097"/>
      <c r="KXA56" s="1097"/>
      <c r="KXB56" s="1097"/>
      <c r="KXC56" s="1097"/>
      <c r="KXD56" s="1097"/>
      <c r="KXE56" s="1097"/>
      <c r="KXF56" s="1097"/>
      <c r="KXG56" s="1097"/>
      <c r="KXH56" s="1097"/>
      <c r="KXI56" s="1097"/>
      <c r="KXJ56" s="1097"/>
      <c r="KXK56" s="1097"/>
      <c r="KXL56" s="1097"/>
      <c r="KXM56" s="1097"/>
      <c r="KXN56" s="1097"/>
      <c r="KXO56" s="1097"/>
      <c r="KXP56" s="1097"/>
      <c r="KXQ56" s="1097"/>
      <c r="KXR56" s="1097"/>
      <c r="KXS56" s="1097"/>
      <c r="KXT56" s="1097"/>
      <c r="KXU56" s="1097"/>
      <c r="KXV56" s="1097"/>
      <c r="KXW56" s="1097"/>
      <c r="KXX56" s="1097"/>
      <c r="KXY56" s="1097"/>
      <c r="KXZ56" s="1097"/>
      <c r="KYA56" s="1097"/>
      <c r="KYB56" s="1097"/>
      <c r="KYC56" s="1097"/>
      <c r="KYD56" s="1097"/>
      <c r="KYE56" s="1097"/>
      <c r="KYF56" s="1097"/>
      <c r="KYG56" s="1097"/>
      <c r="KYH56" s="1097"/>
      <c r="KYI56" s="1097"/>
      <c r="KYJ56" s="1097"/>
      <c r="KYK56" s="1097"/>
      <c r="KYL56" s="1097"/>
      <c r="KYM56" s="1097"/>
      <c r="KYN56" s="1097"/>
      <c r="KYO56" s="1097"/>
      <c r="KYP56" s="1097"/>
      <c r="KYQ56" s="1097"/>
      <c r="KYR56" s="1097"/>
      <c r="KYS56" s="1097"/>
      <c r="KYT56" s="1097"/>
      <c r="KYU56" s="1097"/>
      <c r="KYV56" s="1097"/>
      <c r="KYW56" s="1097"/>
      <c r="KYX56" s="1097"/>
      <c r="KYY56" s="1097"/>
      <c r="KYZ56" s="1097"/>
      <c r="KZA56" s="1097"/>
      <c r="KZB56" s="1097"/>
      <c r="KZC56" s="1097"/>
      <c r="KZD56" s="1097"/>
      <c r="KZE56" s="1097"/>
      <c r="KZF56" s="1097"/>
      <c r="KZG56" s="1097"/>
      <c r="KZH56" s="1097"/>
      <c r="KZI56" s="1097"/>
      <c r="KZJ56" s="1097"/>
      <c r="KZK56" s="1097"/>
      <c r="KZL56" s="1097"/>
      <c r="KZM56" s="1097"/>
      <c r="KZN56" s="1097"/>
      <c r="KZO56" s="1097"/>
      <c r="KZP56" s="1097"/>
      <c r="KZQ56" s="1097"/>
      <c r="KZR56" s="1097"/>
      <c r="KZS56" s="1097"/>
      <c r="KZT56" s="1097"/>
      <c r="KZU56" s="1097"/>
      <c r="KZV56" s="1097"/>
      <c r="KZW56" s="1097"/>
      <c r="KZX56" s="1097"/>
      <c r="KZY56" s="1097"/>
      <c r="KZZ56" s="1097"/>
      <c r="LAA56" s="1097"/>
      <c r="LAB56" s="1097"/>
      <c r="LAC56" s="1097"/>
      <c r="LAD56" s="1097"/>
      <c r="LAE56" s="1097"/>
      <c r="LAF56" s="1097"/>
      <c r="LAG56" s="1097"/>
      <c r="LAH56" s="1097"/>
      <c r="LAI56" s="1097"/>
      <c r="LAJ56" s="1097"/>
      <c r="LAK56" s="1097"/>
      <c r="LAL56" s="1097"/>
      <c r="LAM56" s="1097"/>
      <c r="LAN56" s="1097"/>
      <c r="LAO56" s="1097"/>
      <c r="LAP56" s="1097"/>
      <c r="LAQ56" s="1097"/>
      <c r="LAR56" s="1097"/>
      <c r="LAS56" s="1097"/>
      <c r="LAT56" s="1097"/>
      <c r="LAU56" s="1097"/>
      <c r="LAV56" s="1097"/>
      <c r="LAW56" s="1097"/>
      <c r="LAX56" s="1097"/>
      <c r="LAY56" s="1097"/>
      <c r="LAZ56" s="1097"/>
      <c r="LBA56" s="1097"/>
      <c r="LBB56" s="1097"/>
      <c r="LBC56" s="1097"/>
      <c r="LBD56" s="1097"/>
      <c r="LBE56" s="1097"/>
      <c r="LBF56" s="1097"/>
      <c r="LBG56" s="1097"/>
      <c r="LBH56" s="1097"/>
      <c r="LBI56" s="1097"/>
      <c r="LBJ56" s="1097"/>
      <c r="LBK56" s="1097"/>
      <c r="LBL56" s="1097"/>
      <c r="LBM56" s="1097"/>
      <c r="LBN56" s="1097"/>
      <c r="LBO56" s="1097"/>
      <c r="LBP56" s="1097"/>
      <c r="LBQ56" s="1097"/>
      <c r="LBR56" s="1097"/>
      <c r="LBS56" s="1097"/>
      <c r="LBT56" s="1097"/>
      <c r="LBU56" s="1097"/>
      <c r="LBV56" s="1097"/>
      <c r="LBW56" s="1097"/>
      <c r="LBX56" s="1097"/>
      <c r="LBY56" s="1097"/>
      <c r="LBZ56" s="1097"/>
      <c r="LCA56" s="1097"/>
      <c r="LCK56" s="1097"/>
      <c r="LCL56" s="1097"/>
      <c r="LCM56" s="1097"/>
      <c r="LCN56" s="1097"/>
      <c r="LCO56" s="1097"/>
      <c r="LCP56" s="1097"/>
      <c r="LCQ56" s="1097"/>
      <c r="LCR56" s="1097"/>
      <c r="LCS56" s="1097"/>
      <c r="LCT56" s="1097"/>
      <c r="LCU56" s="1097"/>
      <c r="LCV56" s="1097"/>
      <c r="LCW56" s="1097"/>
      <c r="LCX56" s="1097"/>
      <c r="LCY56" s="1097"/>
      <c r="LCZ56" s="1097"/>
      <c r="LDA56" s="1097"/>
      <c r="LDB56" s="1097"/>
      <c r="LDC56" s="1097"/>
      <c r="LDD56" s="1097"/>
      <c r="LDE56" s="1097"/>
      <c r="LDF56" s="1097"/>
      <c r="LDG56" s="1097"/>
      <c r="LDH56" s="1097"/>
      <c r="LDI56" s="1097"/>
      <c r="LDJ56" s="1097"/>
      <c r="LDK56" s="1097"/>
      <c r="LDL56" s="1097"/>
      <c r="LDM56" s="1097"/>
      <c r="LDN56" s="1097"/>
      <c r="LDO56" s="1097"/>
      <c r="LDP56" s="1097"/>
      <c r="LDQ56" s="1097"/>
      <c r="LDR56" s="1097"/>
      <c r="LDS56" s="1097"/>
      <c r="LDT56" s="1097"/>
      <c r="LDU56" s="1097"/>
      <c r="LDV56" s="1097"/>
      <c r="LDW56" s="1097"/>
      <c r="LDX56" s="1097"/>
      <c r="LDY56" s="1097"/>
      <c r="LDZ56" s="1097"/>
      <c r="LEA56" s="1097"/>
      <c r="LEB56" s="1097"/>
      <c r="LEC56" s="1097"/>
      <c r="LED56" s="1097"/>
      <c r="LEE56" s="1097"/>
      <c r="LEF56" s="1097"/>
      <c r="LEG56" s="1097"/>
      <c r="LEH56" s="1097"/>
      <c r="LEI56" s="1097"/>
      <c r="LEJ56" s="1097"/>
      <c r="LEK56" s="1097"/>
      <c r="LEL56" s="1097"/>
      <c r="LEM56" s="1097"/>
      <c r="LEN56" s="1097"/>
      <c r="LEO56" s="1097"/>
      <c r="LEP56" s="1097"/>
      <c r="LEQ56" s="1097"/>
      <c r="LER56" s="1097"/>
      <c r="LES56" s="1097"/>
      <c r="LET56" s="1097"/>
      <c r="LEU56" s="1097"/>
      <c r="LEV56" s="1097"/>
      <c r="LEW56" s="1097"/>
      <c r="LEX56" s="1097"/>
      <c r="LEY56" s="1097"/>
      <c r="LEZ56" s="1097"/>
      <c r="LFA56" s="1097"/>
      <c r="LFB56" s="1097"/>
      <c r="LFC56" s="1097"/>
      <c r="LFD56" s="1097"/>
      <c r="LFE56" s="1097"/>
      <c r="LFF56" s="1097"/>
      <c r="LFG56" s="1097"/>
      <c r="LFH56" s="1097"/>
      <c r="LFI56" s="1097"/>
      <c r="LFJ56" s="1097"/>
      <c r="LFK56" s="1097"/>
      <c r="LFL56" s="1097"/>
      <c r="LFM56" s="1097"/>
      <c r="LFN56" s="1097"/>
      <c r="LFO56" s="1097"/>
      <c r="LFP56" s="1097"/>
      <c r="LFQ56" s="1097"/>
      <c r="LFR56" s="1097"/>
      <c r="LFS56" s="1097"/>
      <c r="LFT56" s="1097"/>
      <c r="LFU56" s="1097"/>
      <c r="LFV56" s="1097"/>
      <c r="LFW56" s="1097"/>
      <c r="LFX56" s="1097"/>
      <c r="LFY56" s="1097"/>
      <c r="LFZ56" s="1097"/>
      <c r="LGA56" s="1097"/>
      <c r="LGB56" s="1097"/>
      <c r="LGC56" s="1097"/>
      <c r="LGD56" s="1097"/>
      <c r="LGE56" s="1097"/>
      <c r="LGF56" s="1097"/>
      <c r="LGG56" s="1097"/>
      <c r="LGH56" s="1097"/>
      <c r="LGI56" s="1097"/>
      <c r="LGJ56" s="1097"/>
      <c r="LGK56" s="1097"/>
      <c r="LGL56" s="1097"/>
      <c r="LGM56" s="1097"/>
      <c r="LGN56" s="1097"/>
      <c r="LGO56" s="1097"/>
      <c r="LGP56" s="1097"/>
      <c r="LGQ56" s="1097"/>
      <c r="LGR56" s="1097"/>
      <c r="LGS56" s="1097"/>
      <c r="LGT56" s="1097"/>
      <c r="LGU56" s="1097"/>
      <c r="LGV56" s="1097"/>
      <c r="LGW56" s="1097"/>
      <c r="LGX56" s="1097"/>
      <c r="LGY56" s="1097"/>
      <c r="LGZ56" s="1097"/>
      <c r="LHA56" s="1097"/>
      <c r="LHB56" s="1097"/>
      <c r="LHC56" s="1097"/>
      <c r="LHD56" s="1097"/>
      <c r="LHE56" s="1097"/>
      <c r="LHF56" s="1097"/>
      <c r="LHG56" s="1097"/>
      <c r="LHH56" s="1097"/>
      <c r="LHI56" s="1097"/>
      <c r="LHJ56" s="1097"/>
      <c r="LHK56" s="1097"/>
      <c r="LHL56" s="1097"/>
      <c r="LHM56" s="1097"/>
      <c r="LHN56" s="1097"/>
      <c r="LHO56" s="1097"/>
      <c r="LHP56" s="1097"/>
      <c r="LHQ56" s="1097"/>
      <c r="LHR56" s="1097"/>
      <c r="LHS56" s="1097"/>
      <c r="LHT56" s="1097"/>
      <c r="LHU56" s="1097"/>
      <c r="LHV56" s="1097"/>
      <c r="LHW56" s="1097"/>
      <c r="LHX56" s="1097"/>
      <c r="LHY56" s="1097"/>
      <c r="LHZ56" s="1097"/>
      <c r="LIA56" s="1097"/>
      <c r="LIB56" s="1097"/>
      <c r="LIC56" s="1097"/>
      <c r="LID56" s="1097"/>
      <c r="LIE56" s="1097"/>
      <c r="LIF56" s="1097"/>
      <c r="LIG56" s="1097"/>
      <c r="LIH56" s="1097"/>
      <c r="LII56" s="1097"/>
      <c r="LIJ56" s="1097"/>
      <c r="LIK56" s="1097"/>
      <c r="LIL56" s="1097"/>
      <c r="LIM56" s="1097"/>
      <c r="LIN56" s="1097"/>
      <c r="LIO56" s="1097"/>
      <c r="LIP56" s="1097"/>
      <c r="LIQ56" s="1097"/>
      <c r="LIR56" s="1097"/>
      <c r="LIS56" s="1097"/>
      <c r="LIT56" s="1097"/>
      <c r="LIU56" s="1097"/>
      <c r="LIV56" s="1097"/>
      <c r="LIW56" s="1097"/>
      <c r="LIX56" s="1097"/>
      <c r="LIY56" s="1097"/>
      <c r="LIZ56" s="1097"/>
      <c r="LJA56" s="1097"/>
      <c r="LJB56" s="1097"/>
      <c r="LJC56" s="1097"/>
      <c r="LJD56" s="1097"/>
      <c r="LJE56" s="1097"/>
      <c r="LJF56" s="1097"/>
      <c r="LJG56" s="1097"/>
      <c r="LJH56" s="1097"/>
      <c r="LJI56" s="1097"/>
      <c r="LJJ56" s="1097"/>
      <c r="LJK56" s="1097"/>
      <c r="LJL56" s="1097"/>
      <c r="LJM56" s="1097"/>
      <c r="LJN56" s="1097"/>
      <c r="LJO56" s="1097"/>
      <c r="LJP56" s="1097"/>
      <c r="LJQ56" s="1097"/>
      <c r="LJR56" s="1097"/>
      <c r="LJS56" s="1097"/>
      <c r="LJT56" s="1097"/>
      <c r="LJU56" s="1097"/>
      <c r="LJV56" s="1097"/>
      <c r="LJW56" s="1097"/>
      <c r="LJX56" s="1097"/>
      <c r="LJY56" s="1097"/>
      <c r="LJZ56" s="1097"/>
      <c r="LKA56" s="1097"/>
      <c r="LKB56" s="1097"/>
      <c r="LKC56" s="1097"/>
      <c r="LKD56" s="1097"/>
      <c r="LKE56" s="1097"/>
      <c r="LKF56" s="1097"/>
      <c r="LKG56" s="1097"/>
      <c r="LKH56" s="1097"/>
      <c r="LKI56" s="1097"/>
      <c r="LKJ56" s="1097"/>
      <c r="LKK56" s="1097"/>
      <c r="LKL56" s="1097"/>
      <c r="LKM56" s="1097"/>
      <c r="LKN56" s="1097"/>
      <c r="LKO56" s="1097"/>
      <c r="LKP56" s="1097"/>
      <c r="LKQ56" s="1097"/>
      <c r="LKR56" s="1097"/>
      <c r="LKS56" s="1097"/>
      <c r="LKT56" s="1097"/>
      <c r="LKU56" s="1097"/>
      <c r="LKV56" s="1097"/>
      <c r="LKW56" s="1097"/>
      <c r="LKX56" s="1097"/>
      <c r="LKY56" s="1097"/>
      <c r="LKZ56" s="1097"/>
      <c r="LLA56" s="1097"/>
      <c r="LLB56" s="1097"/>
      <c r="LLC56" s="1097"/>
      <c r="LLD56" s="1097"/>
      <c r="LLE56" s="1097"/>
      <c r="LLF56" s="1097"/>
      <c r="LLG56" s="1097"/>
      <c r="LLH56" s="1097"/>
      <c r="LLI56" s="1097"/>
      <c r="LLJ56" s="1097"/>
      <c r="LLK56" s="1097"/>
      <c r="LLL56" s="1097"/>
      <c r="LLM56" s="1097"/>
      <c r="LLN56" s="1097"/>
      <c r="LLO56" s="1097"/>
      <c r="LLP56" s="1097"/>
      <c r="LLQ56" s="1097"/>
      <c r="LLR56" s="1097"/>
      <c r="LLS56" s="1097"/>
      <c r="LLT56" s="1097"/>
      <c r="LLU56" s="1097"/>
      <c r="LLV56" s="1097"/>
      <c r="LLW56" s="1097"/>
      <c r="LLX56" s="1097"/>
      <c r="LLY56" s="1097"/>
      <c r="LLZ56" s="1097"/>
      <c r="LMA56" s="1097"/>
      <c r="LMB56" s="1097"/>
      <c r="LMC56" s="1097"/>
      <c r="LMD56" s="1097"/>
      <c r="LME56" s="1097"/>
      <c r="LMF56" s="1097"/>
      <c r="LMG56" s="1097"/>
      <c r="LMH56" s="1097"/>
      <c r="LMI56" s="1097"/>
      <c r="LMJ56" s="1097"/>
      <c r="LMK56" s="1097"/>
      <c r="LML56" s="1097"/>
      <c r="LMM56" s="1097"/>
      <c r="LMN56" s="1097"/>
      <c r="LMO56" s="1097"/>
      <c r="LMP56" s="1097"/>
      <c r="LMQ56" s="1097"/>
      <c r="LMR56" s="1097"/>
      <c r="LMS56" s="1097"/>
      <c r="LMT56" s="1097"/>
      <c r="LMU56" s="1097"/>
      <c r="LMV56" s="1097"/>
      <c r="LMW56" s="1097"/>
      <c r="LMX56" s="1097"/>
      <c r="LMY56" s="1097"/>
      <c r="LMZ56" s="1097"/>
      <c r="LNA56" s="1097"/>
      <c r="LNB56" s="1097"/>
      <c r="LNC56" s="1097"/>
      <c r="LND56" s="1097"/>
      <c r="LNE56" s="1097"/>
      <c r="LNF56" s="1097"/>
      <c r="LNG56" s="1097"/>
      <c r="LNH56" s="1097"/>
      <c r="LNI56" s="1097"/>
      <c r="LNJ56" s="1097"/>
      <c r="LNK56" s="1097"/>
      <c r="LNL56" s="1097"/>
      <c r="LNM56" s="1097"/>
      <c r="LNN56" s="1097"/>
      <c r="LNO56" s="1097"/>
      <c r="LNP56" s="1097"/>
      <c r="LNQ56" s="1097"/>
      <c r="LNR56" s="1097"/>
      <c r="LNS56" s="1097"/>
      <c r="LNT56" s="1097"/>
      <c r="LNU56" s="1097"/>
      <c r="LNV56" s="1097"/>
      <c r="LNW56" s="1097"/>
      <c r="LNX56" s="1097"/>
      <c r="LNY56" s="1097"/>
      <c r="LNZ56" s="1097"/>
      <c r="LOA56" s="1097"/>
      <c r="LOB56" s="1097"/>
      <c r="LOC56" s="1097"/>
      <c r="LOD56" s="1097"/>
      <c r="LOE56" s="1097"/>
      <c r="LOF56" s="1097"/>
      <c r="LOG56" s="1097"/>
      <c r="LOH56" s="1097"/>
      <c r="LOI56" s="1097"/>
      <c r="LOJ56" s="1097"/>
      <c r="LOK56" s="1097"/>
      <c r="LOL56" s="1097"/>
      <c r="LOM56" s="1097"/>
      <c r="LON56" s="1097"/>
      <c r="LOO56" s="1097"/>
      <c r="LOP56" s="1097"/>
      <c r="LOQ56" s="1097"/>
      <c r="LOR56" s="1097"/>
      <c r="LOS56" s="1097"/>
      <c r="LOT56" s="1097"/>
      <c r="LOU56" s="1097"/>
      <c r="LOV56" s="1097"/>
      <c r="LOW56" s="1097"/>
      <c r="LOX56" s="1097"/>
      <c r="LOY56" s="1097"/>
      <c r="LOZ56" s="1097"/>
      <c r="LPA56" s="1097"/>
      <c r="LPB56" s="1097"/>
      <c r="LPC56" s="1097"/>
      <c r="LPD56" s="1097"/>
      <c r="LPE56" s="1097"/>
      <c r="LPF56" s="1097"/>
      <c r="LPG56" s="1097"/>
      <c r="LPH56" s="1097"/>
      <c r="LPI56" s="1097"/>
      <c r="LPJ56" s="1097"/>
      <c r="LPK56" s="1097"/>
      <c r="LPL56" s="1097"/>
      <c r="LPM56" s="1097"/>
      <c r="LPN56" s="1097"/>
      <c r="LPO56" s="1097"/>
      <c r="LPP56" s="1097"/>
      <c r="LPQ56" s="1097"/>
      <c r="LPR56" s="1097"/>
      <c r="LPS56" s="1097"/>
      <c r="LPT56" s="1097"/>
      <c r="LPU56" s="1097"/>
      <c r="LPV56" s="1097"/>
      <c r="LPW56" s="1097"/>
      <c r="LPX56" s="1097"/>
      <c r="LPY56" s="1097"/>
      <c r="LPZ56" s="1097"/>
      <c r="LQA56" s="1097"/>
      <c r="LQB56" s="1097"/>
      <c r="LQC56" s="1097"/>
      <c r="LQD56" s="1097"/>
      <c r="LQE56" s="1097"/>
      <c r="LQF56" s="1097"/>
      <c r="LQG56" s="1097"/>
      <c r="LQH56" s="1097"/>
      <c r="LQI56" s="1097"/>
      <c r="LQJ56" s="1097"/>
      <c r="LQK56" s="1097"/>
      <c r="LQL56" s="1097"/>
      <c r="LQM56" s="1097"/>
      <c r="LQN56" s="1097"/>
      <c r="LQO56" s="1097"/>
      <c r="LQP56" s="1097"/>
      <c r="LQQ56" s="1097"/>
      <c r="LQR56" s="1097"/>
      <c r="LQS56" s="1097"/>
      <c r="LQT56" s="1097"/>
      <c r="LQU56" s="1097"/>
      <c r="LQV56" s="1097"/>
      <c r="LQW56" s="1097"/>
      <c r="LQX56" s="1097"/>
      <c r="LQY56" s="1097"/>
      <c r="LQZ56" s="1097"/>
      <c r="LRA56" s="1097"/>
      <c r="LRB56" s="1097"/>
      <c r="LRC56" s="1097"/>
      <c r="LRD56" s="1097"/>
      <c r="LRE56" s="1097"/>
      <c r="LRF56" s="1097"/>
      <c r="LRG56" s="1097"/>
      <c r="LRH56" s="1097"/>
      <c r="LRI56" s="1097"/>
      <c r="LRJ56" s="1097"/>
      <c r="LRK56" s="1097"/>
      <c r="LRL56" s="1097"/>
      <c r="LRM56" s="1097"/>
      <c r="LRN56" s="1097"/>
      <c r="LRO56" s="1097"/>
      <c r="LRP56" s="1097"/>
      <c r="LRQ56" s="1097"/>
      <c r="LRR56" s="1097"/>
      <c r="LRS56" s="1097"/>
      <c r="LRT56" s="1097"/>
      <c r="LRU56" s="1097"/>
      <c r="LRV56" s="1097"/>
      <c r="LRW56" s="1097"/>
      <c r="LRX56" s="1097"/>
      <c r="LRY56" s="1097"/>
      <c r="LRZ56" s="1097"/>
      <c r="LSA56" s="1097"/>
      <c r="LSB56" s="1097"/>
      <c r="LSC56" s="1097"/>
      <c r="LSD56" s="1097"/>
      <c r="LSE56" s="1097"/>
      <c r="LSF56" s="1097"/>
      <c r="LSG56" s="1097"/>
      <c r="LSH56" s="1097"/>
      <c r="LSI56" s="1097"/>
      <c r="LSJ56" s="1097"/>
      <c r="LSK56" s="1097"/>
      <c r="LSL56" s="1097"/>
      <c r="LSM56" s="1097"/>
      <c r="LSN56" s="1097"/>
      <c r="LSO56" s="1097"/>
      <c r="LSP56" s="1097"/>
      <c r="LSQ56" s="1097"/>
      <c r="LSR56" s="1097"/>
      <c r="LSS56" s="1097"/>
      <c r="LST56" s="1097"/>
      <c r="LSU56" s="1097"/>
      <c r="LSV56" s="1097"/>
      <c r="LSW56" s="1097"/>
      <c r="LSX56" s="1097"/>
      <c r="LSY56" s="1097"/>
      <c r="LSZ56" s="1097"/>
      <c r="LTA56" s="1097"/>
      <c r="LTB56" s="1097"/>
      <c r="LTC56" s="1097"/>
      <c r="LTD56" s="1097"/>
      <c r="LTE56" s="1097"/>
      <c r="LTF56" s="1097"/>
      <c r="LTG56" s="1097"/>
      <c r="LTH56" s="1097"/>
      <c r="LTI56" s="1097"/>
      <c r="LTJ56" s="1097"/>
      <c r="LTK56" s="1097"/>
      <c r="LTL56" s="1097"/>
      <c r="LTM56" s="1097"/>
      <c r="LTN56" s="1097"/>
      <c r="LTO56" s="1097"/>
      <c r="LTP56" s="1097"/>
      <c r="LTQ56" s="1097"/>
      <c r="LTR56" s="1097"/>
      <c r="LTS56" s="1097"/>
      <c r="LTT56" s="1097"/>
      <c r="LTU56" s="1097"/>
      <c r="LTV56" s="1097"/>
      <c r="LTW56" s="1097"/>
      <c r="LTX56" s="1097"/>
      <c r="LTY56" s="1097"/>
      <c r="LTZ56" s="1097"/>
      <c r="LUA56" s="1097"/>
      <c r="LUB56" s="1097"/>
      <c r="LUC56" s="1097"/>
      <c r="LUD56" s="1097"/>
      <c r="LUE56" s="1097"/>
      <c r="LUF56" s="1097"/>
      <c r="LUG56" s="1097"/>
      <c r="LUH56" s="1097"/>
      <c r="LUI56" s="1097"/>
      <c r="LUJ56" s="1097"/>
      <c r="LUK56" s="1097"/>
      <c r="LUL56" s="1097"/>
      <c r="LUM56" s="1097"/>
      <c r="LUN56" s="1097"/>
      <c r="LUO56" s="1097"/>
      <c r="LUP56" s="1097"/>
      <c r="LUQ56" s="1097"/>
      <c r="LUR56" s="1097"/>
      <c r="LUS56" s="1097"/>
      <c r="LUT56" s="1097"/>
      <c r="LUU56" s="1097"/>
      <c r="LUV56" s="1097"/>
      <c r="LUW56" s="1097"/>
      <c r="LUX56" s="1097"/>
      <c r="LUY56" s="1097"/>
      <c r="LUZ56" s="1097"/>
      <c r="LVA56" s="1097"/>
      <c r="LVB56" s="1097"/>
      <c r="LVC56" s="1097"/>
      <c r="LVD56" s="1097"/>
      <c r="LVE56" s="1097"/>
      <c r="LVF56" s="1097"/>
      <c r="LVG56" s="1097"/>
      <c r="LVH56" s="1097"/>
      <c r="LVI56" s="1097"/>
      <c r="LVJ56" s="1097"/>
      <c r="LVK56" s="1097"/>
      <c r="LVL56" s="1097"/>
      <c r="LVM56" s="1097"/>
      <c r="LVN56" s="1097"/>
      <c r="LVO56" s="1097"/>
      <c r="LVP56" s="1097"/>
      <c r="LVQ56" s="1097"/>
      <c r="LVR56" s="1097"/>
      <c r="LVS56" s="1097"/>
      <c r="LVT56" s="1097"/>
      <c r="LVU56" s="1097"/>
      <c r="LVV56" s="1097"/>
      <c r="LVW56" s="1097"/>
      <c r="LVX56" s="1097"/>
      <c r="LVY56" s="1097"/>
      <c r="LVZ56" s="1097"/>
      <c r="LWA56" s="1097"/>
      <c r="LWB56" s="1097"/>
      <c r="LWC56" s="1097"/>
      <c r="LWD56" s="1097"/>
      <c r="LWE56" s="1097"/>
      <c r="LWF56" s="1097"/>
      <c r="LWG56" s="1097"/>
      <c r="LWH56" s="1097"/>
      <c r="LWI56" s="1097"/>
      <c r="LWJ56" s="1097"/>
      <c r="LWK56" s="1097"/>
      <c r="LWL56" s="1097"/>
      <c r="LWM56" s="1097"/>
      <c r="LWN56" s="1097"/>
      <c r="LWO56" s="1097"/>
      <c r="LWP56" s="1097"/>
      <c r="LWQ56" s="1097"/>
      <c r="LWR56" s="1097"/>
      <c r="LWS56" s="1097"/>
      <c r="LWT56" s="1097"/>
      <c r="LWU56" s="1097"/>
      <c r="LWV56" s="1097"/>
      <c r="LWW56" s="1097"/>
      <c r="LWX56" s="1097"/>
      <c r="LWY56" s="1097"/>
      <c r="LWZ56" s="1097"/>
      <c r="LXA56" s="1097"/>
      <c r="LXB56" s="1097"/>
      <c r="LXC56" s="1097"/>
      <c r="LXD56" s="1097"/>
      <c r="LXE56" s="1097"/>
      <c r="LXF56" s="1097"/>
      <c r="LXG56" s="1097"/>
      <c r="LXH56" s="1097"/>
      <c r="LXI56" s="1097"/>
      <c r="LXJ56" s="1097"/>
      <c r="LXK56" s="1097"/>
      <c r="LXL56" s="1097"/>
      <c r="LXM56" s="1097"/>
      <c r="LXN56" s="1097"/>
      <c r="LXO56" s="1097"/>
      <c r="LXP56" s="1097"/>
      <c r="LXQ56" s="1097"/>
      <c r="LXR56" s="1097"/>
      <c r="LXS56" s="1097"/>
      <c r="LXT56" s="1097"/>
      <c r="LXU56" s="1097"/>
      <c r="LXV56" s="1097"/>
      <c r="LXW56" s="1097"/>
      <c r="LXX56" s="1097"/>
      <c r="LXY56" s="1097"/>
      <c r="LXZ56" s="1097"/>
      <c r="LYA56" s="1097"/>
      <c r="LYB56" s="1097"/>
      <c r="LYC56" s="1097"/>
      <c r="LYD56" s="1097"/>
      <c r="LYE56" s="1097"/>
      <c r="LYF56" s="1097"/>
      <c r="LYG56" s="1097"/>
      <c r="LYH56" s="1097"/>
      <c r="LYI56" s="1097"/>
      <c r="LYJ56" s="1097"/>
      <c r="LYK56" s="1097"/>
      <c r="LYL56" s="1097"/>
      <c r="LYM56" s="1097"/>
      <c r="LYN56" s="1097"/>
      <c r="LYO56" s="1097"/>
      <c r="LYP56" s="1097"/>
      <c r="LYQ56" s="1097"/>
      <c r="LYR56" s="1097"/>
      <c r="LYS56" s="1097"/>
      <c r="LYT56" s="1097"/>
      <c r="LYU56" s="1097"/>
      <c r="LYV56" s="1097"/>
      <c r="LYW56" s="1097"/>
      <c r="LYX56" s="1097"/>
      <c r="LYY56" s="1097"/>
      <c r="LYZ56" s="1097"/>
      <c r="LZA56" s="1097"/>
      <c r="LZB56" s="1097"/>
      <c r="LZC56" s="1097"/>
      <c r="LZD56" s="1097"/>
      <c r="LZE56" s="1097"/>
      <c r="LZF56" s="1097"/>
      <c r="LZG56" s="1097"/>
      <c r="LZH56" s="1097"/>
      <c r="LZI56" s="1097"/>
      <c r="LZJ56" s="1097"/>
      <c r="LZK56" s="1097"/>
      <c r="LZL56" s="1097"/>
      <c r="LZM56" s="1097"/>
      <c r="LZN56" s="1097"/>
      <c r="LZO56" s="1097"/>
      <c r="LZP56" s="1097"/>
      <c r="LZQ56" s="1097"/>
      <c r="LZR56" s="1097"/>
      <c r="LZS56" s="1097"/>
      <c r="LZT56" s="1097"/>
      <c r="LZU56" s="1097"/>
      <c r="LZV56" s="1097"/>
      <c r="LZW56" s="1097"/>
      <c r="LZX56" s="1097"/>
      <c r="LZY56" s="1097"/>
      <c r="LZZ56" s="1097"/>
      <c r="MAA56" s="1097"/>
      <c r="MAB56" s="1097"/>
      <c r="MAC56" s="1097"/>
      <c r="MAD56" s="1097"/>
      <c r="MAE56" s="1097"/>
      <c r="MAF56" s="1097"/>
      <c r="MAG56" s="1097"/>
      <c r="MAH56" s="1097"/>
      <c r="MAI56" s="1097"/>
      <c r="MAJ56" s="1097"/>
      <c r="MAK56" s="1097"/>
      <c r="MAL56" s="1097"/>
      <c r="MAM56" s="1097"/>
      <c r="MAN56" s="1097"/>
      <c r="MAO56" s="1097"/>
      <c r="MAP56" s="1097"/>
      <c r="MAQ56" s="1097"/>
      <c r="MAR56" s="1097"/>
      <c r="MAS56" s="1097"/>
      <c r="MAT56" s="1097"/>
      <c r="MAU56" s="1097"/>
      <c r="MAV56" s="1097"/>
      <c r="MAW56" s="1097"/>
      <c r="MAX56" s="1097"/>
      <c r="MAY56" s="1097"/>
      <c r="MAZ56" s="1097"/>
      <c r="MBA56" s="1097"/>
      <c r="MBB56" s="1097"/>
      <c r="MBC56" s="1097"/>
      <c r="MBD56" s="1097"/>
      <c r="MBE56" s="1097"/>
      <c r="MBF56" s="1097"/>
      <c r="MBG56" s="1097"/>
      <c r="MBH56" s="1097"/>
      <c r="MBI56" s="1097"/>
      <c r="MBJ56" s="1097"/>
      <c r="MBK56" s="1097"/>
      <c r="MBL56" s="1097"/>
      <c r="MBM56" s="1097"/>
      <c r="MBN56" s="1097"/>
      <c r="MBO56" s="1097"/>
      <c r="MBP56" s="1097"/>
      <c r="MBQ56" s="1097"/>
      <c r="MBR56" s="1097"/>
      <c r="MBS56" s="1097"/>
      <c r="MBT56" s="1097"/>
      <c r="MBU56" s="1097"/>
      <c r="MBV56" s="1097"/>
      <c r="MBW56" s="1097"/>
      <c r="MBX56" s="1097"/>
      <c r="MBY56" s="1097"/>
      <c r="MBZ56" s="1097"/>
      <c r="MCA56" s="1097"/>
      <c r="MCB56" s="1097"/>
      <c r="MCC56" s="1097"/>
      <c r="MCD56" s="1097"/>
      <c r="MCE56" s="1097"/>
      <c r="MCF56" s="1097"/>
      <c r="MCG56" s="1097"/>
      <c r="MCH56" s="1097"/>
      <c r="MCI56" s="1097"/>
      <c r="MCJ56" s="1097"/>
      <c r="MCK56" s="1097"/>
      <c r="MCL56" s="1097"/>
      <c r="MCM56" s="1097"/>
      <c r="MCN56" s="1097"/>
      <c r="MCO56" s="1097"/>
      <c r="MCP56" s="1097"/>
      <c r="MCQ56" s="1097"/>
      <c r="MCR56" s="1097"/>
      <c r="MCS56" s="1097"/>
      <c r="MCT56" s="1097"/>
      <c r="MCU56" s="1097"/>
      <c r="MCV56" s="1097"/>
      <c r="MCW56" s="1097"/>
      <c r="MCX56" s="1097"/>
      <c r="MCY56" s="1097"/>
      <c r="MCZ56" s="1097"/>
      <c r="MDA56" s="1097"/>
      <c r="MDB56" s="1097"/>
      <c r="MDC56" s="1097"/>
      <c r="MDD56" s="1097"/>
      <c r="MDE56" s="1097"/>
      <c r="MDF56" s="1097"/>
      <c r="MDG56" s="1097"/>
      <c r="MDH56" s="1097"/>
      <c r="MDI56" s="1097"/>
      <c r="MDJ56" s="1097"/>
      <c r="MDK56" s="1097"/>
      <c r="MDL56" s="1097"/>
      <c r="MDM56" s="1097"/>
      <c r="MDN56" s="1097"/>
      <c r="MDO56" s="1097"/>
      <c r="MDP56" s="1097"/>
      <c r="MDQ56" s="1097"/>
      <c r="MDR56" s="1097"/>
      <c r="MDS56" s="1097"/>
      <c r="MDT56" s="1097"/>
      <c r="MDU56" s="1097"/>
      <c r="MDV56" s="1097"/>
      <c r="MDW56" s="1097"/>
      <c r="MDX56" s="1097"/>
      <c r="MDY56" s="1097"/>
      <c r="MDZ56" s="1097"/>
      <c r="MEA56" s="1097"/>
      <c r="MEB56" s="1097"/>
      <c r="MEC56" s="1097"/>
      <c r="MED56" s="1097"/>
      <c r="MEE56" s="1097"/>
      <c r="MEF56" s="1097"/>
      <c r="MEG56" s="1097"/>
      <c r="MEH56" s="1097"/>
      <c r="MEI56" s="1097"/>
      <c r="MEJ56" s="1097"/>
      <c r="MEK56" s="1097"/>
      <c r="MEL56" s="1097"/>
      <c r="MEM56" s="1097"/>
      <c r="MEN56" s="1097"/>
      <c r="MEO56" s="1097"/>
      <c r="MEP56" s="1097"/>
      <c r="MEQ56" s="1097"/>
      <c r="MER56" s="1097"/>
      <c r="MES56" s="1097"/>
      <c r="MET56" s="1097"/>
      <c r="MEU56" s="1097"/>
      <c r="MEV56" s="1097"/>
      <c r="MEW56" s="1097"/>
      <c r="MEX56" s="1097"/>
      <c r="MEY56" s="1097"/>
      <c r="MEZ56" s="1097"/>
      <c r="MFA56" s="1097"/>
      <c r="MFB56" s="1097"/>
      <c r="MFC56" s="1097"/>
      <c r="MFD56" s="1097"/>
      <c r="MFE56" s="1097"/>
      <c r="MFF56" s="1097"/>
      <c r="MFG56" s="1097"/>
      <c r="MFH56" s="1097"/>
      <c r="MFI56" s="1097"/>
      <c r="MFJ56" s="1097"/>
      <c r="MFK56" s="1097"/>
      <c r="MFL56" s="1097"/>
      <c r="MFM56" s="1097"/>
      <c r="MFN56" s="1097"/>
      <c r="MFO56" s="1097"/>
      <c r="MFP56" s="1097"/>
      <c r="MFQ56" s="1097"/>
      <c r="MFR56" s="1097"/>
      <c r="MFS56" s="1097"/>
      <c r="MFT56" s="1097"/>
      <c r="MFU56" s="1097"/>
      <c r="MFV56" s="1097"/>
      <c r="MFW56" s="1097"/>
      <c r="MFX56" s="1097"/>
      <c r="MFY56" s="1097"/>
      <c r="MFZ56" s="1097"/>
      <c r="MGA56" s="1097"/>
      <c r="MGB56" s="1097"/>
      <c r="MGC56" s="1097"/>
      <c r="MGD56" s="1097"/>
      <c r="MGE56" s="1097"/>
      <c r="MGF56" s="1097"/>
      <c r="MGG56" s="1097"/>
      <c r="MGH56" s="1097"/>
      <c r="MGI56" s="1097"/>
      <c r="MGJ56" s="1097"/>
      <c r="MGK56" s="1097"/>
      <c r="MGL56" s="1097"/>
      <c r="MGM56" s="1097"/>
      <c r="MGN56" s="1097"/>
      <c r="MGO56" s="1097"/>
      <c r="MGP56" s="1097"/>
      <c r="MGQ56" s="1097"/>
      <c r="MGR56" s="1097"/>
      <c r="MGS56" s="1097"/>
      <c r="MGT56" s="1097"/>
      <c r="MGU56" s="1097"/>
      <c r="MGV56" s="1097"/>
      <c r="MGW56" s="1097"/>
      <c r="MGX56" s="1097"/>
      <c r="MGY56" s="1097"/>
      <c r="MGZ56" s="1097"/>
      <c r="MHA56" s="1097"/>
      <c r="MHB56" s="1097"/>
      <c r="MHC56" s="1097"/>
      <c r="MHD56" s="1097"/>
      <c r="MHE56" s="1097"/>
      <c r="MHF56" s="1097"/>
      <c r="MHG56" s="1097"/>
      <c r="MHH56" s="1097"/>
      <c r="MHI56" s="1097"/>
      <c r="MHJ56" s="1097"/>
      <c r="MHK56" s="1097"/>
      <c r="MHL56" s="1097"/>
      <c r="MHM56" s="1097"/>
      <c r="MHN56" s="1097"/>
      <c r="MHO56" s="1097"/>
      <c r="MHP56" s="1097"/>
      <c r="MHQ56" s="1097"/>
      <c r="MHR56" s="1097"/>
      <c r="MHS56" s="1097"/>
      <c r="MHT56" s="1097"/>
      <c r="MHU56" s="1097"/>
      <c r="MHV56" s="1097"/>
      <c r="MHW56" s="1097"/>
      <c r="MHX56" s="1097"/>
      <c r="MHY56" s="1097"/>
      <c r="MHZ56" s="1097"/>
      <c r="MIA56" s="1097"/>
      <c r="MIB56" s="1097"/>
      <c r="MIC56" s="1097"/>
      <c r="MID56" s="1097"/>
      <c r="MIE56" s="1097"/>
      <c r="MIF56" s="1097"/>
      <c r="MIG56" s="1097"/>
      <c r="MIH56" s="1097"/>
      <c r="MII56" s="1097"/>
      <c r="MIJ56" s="1097"/>
      <c r="MIK56" s="1097"/>
      <c r="MIL56" s="1097"/>
      <c r="MIM56" s="1097"/>
      <c r="MIN56" s="1097"/>
      <c r="MIO56" s="1097"/>
      <c r="MIP56" s="1097"/>
      <c r="MIQ56" s="1097"/>
      <c r="MIR56" s="1097"/>
      <c r="MIS56" s="1097"/>
      <c r="MIT56" s="1097"/>
      <c r="MIU56" s="1097"/>
      <c r="MIV56" s="1097"/>
      <c r="MIW56" s="1097"/>
      <c r="MIX56" s="1097"/>
      <c r="MIY56" s="1097"/>
      <c r="MIZ56" s="1097"/>
      <c r="MJA56" s="1097"/>
      <c r="MJB56" s="1097"/>
      <c r="MJC56" s="1097"/>
      <c r="MJD56" s="1097"/>
      <c r="MJE56" s="1097"/>
      <c r="MJF56" s="1097"/>
      <c r="MJG56" s="1097"/>
      <c r="MJH56" s="1097"/>
      <c r="MJI56" s="1097"/>
      <c r="MJJ56" s="1097"/>
      <c r="MJK56" s="1097"/>
      <c r="MJL56" s="1097"/>
      <c r="MJM56" s="1097"/>
      <c r="MJN56" s="1097"/>
      <c r="MJO56" s="1097"/>
      <c r="MJP56" s="1097"/>
      <c r="MJQ56" s="1097"/>
      <c r="MJR56" s="1097"/>
      <c r="MJS56" s="1097"/>
      <c r="MJT56" s="1097"/>
      <c r="MJU56" s="1097"/>
      <c r="MJV56" s="1097"/>
      <c r="MJW56" s="1097"/>
      <c r="MJX56" s="1097"/>
      <c r="MJY56" s="1097"/>
      <c r="MJZ56" s="1097"/>
      <c r="MKA56" s="1097"/>
      <c r="MKB56" s="1097"/>
      <c r="MKC56" s="1097"/>
      <c r="MKD56" s="1097"/>
      <c r="MKE56" s="1097"/>
      <c r="MKF56" s="1097"/>
      <c r="MKG56" s="1097"/>
      <c r="MKH56" s="1097"/>
      <c r="MKI56" s="1097"/>
      <c r="MKJ56" s="1097"/>
      <c r="MKK56" s="1097"/>
      <c r="MKL56" s="1097"/>
      <c r="MKM56" s="1097"/>
      <c r="MKN56" s="1097"/>
      <c r="MKO56" s="1097"/>
      <c r="MKP56" s="1097"/>
      <c r="MKQ56" s="1097"/>
      <c r="MKR56" s="1097"/>
      <c r="MKS56" s="1097"/>
      <c r="MKT56" s="1097"/>
      <c r="MKU56" s="1097"/>
      <c r="MKV56" s="1097"/>
      <c r="MKW56" s="1097"/>
      <c r="MKX56" s="1097"/>
      <c r="MKY56" s="1097"/>
      <c r="MKZ56" s="1097"/>
      <c r="MLA56" s="1097"/>
      <c r="MLB56" s="1097"/>
      <c r="MLC56" s="1097"/>
      <c r="MLD56" s="1097"/>
      <c r="MLE56" s="1097"/>
      <c r="MLF56" s="1097"/>
      <c r="MLG56" s="1097"/>
      <c r="MLH56" s="1097"/>
      <c r="MLI56" s="1097"/>
      <c r="MLJ56" s="1097"/>
      <c r="MLK56" s="1097"/>
      <c r="MLL56" s="1097"/>
      <c r="MLM56" s="1097"/>
      <c r="MLN56" s="1097"/>
      <c r="MLO56" s="1097"/>
      <c r="MLP56" s="1097"/>
      <c r="MLQ56" s="1097"/>
      <c r="MLR56" s="1097"/>
      <c r="MLS56" s="1097"/>
      <c r="MLT56" s="1097"/>
      <c r="MLU56" s="1097"/>
      <c r="MLV56" s="1097"/>
      <c r="MLW56" s="1097"/>
      <c r="MLX56" s="1097"/>
      <c r="MLY56" s="1097"/>
      <c r="MLZ56" s="1097"/>
      <c r="MMA56" s="1097"/>
      <c r="MMB56" s="1097"/>
      <c r="MMC56" s="1097"/>
      <c r="MMD56" s="1097"/>
      <c r="MME56" s="1097"/>
      <c r="MMF56" s="1097"/>
      <c r="MMG56" s="1097"/>
      <c r="MMH56" s="1097"/>
      <c r="MMI56" s="1097"/>
      <c r="MMJ56" s="1097"/>
      <c r="MMK56" s="1097"/>
      <c r="MML56" s="1097"/>
      <c r="MMM56" s="1097"/>
      <c r="MMN56" s="1097"/>
      <c r="MMO56" s="1097"/>
      <c r="MMP56" s="1097"/>
      <c r="MMQ56" s="1097"/>
      <c r="MMR56" s="1097"/>
      <c r="MMS56" s="1097"/>
      <c r="MMT56" s="1097"/>
      <c r="MMU56" s="1097"/>
      <c r="MMV56" s="1097"/>
      <c r="MMW56" s="1097"/>
      <c r="MMX56" s="1097"/>
      <c r="MMY56" s="1097"/>
      <c r="MMZ56" s="1097"/>
      <c r="MNA56" s="1097"/>
      <c r="MNB56" s="1097"/>
      <c r="MNC56" s="1097"/>
      <c r="MND56" s="1097"/>
      <c r="MNE56" s="1097"/>
      <c r="MNF56" s="1097"/>
      <c r="MNG56" s="1097"/>
      <c r="MNH56" s="1097"/>
      <c r="MNI56" s="1097"/>
      <c r="MNJ56" s="1097"/>
      <c r="MNK56" s="1097"/>
      <c r="MNL56" s="1097"/>
      <c r="MNM56" s="1097"/>
      <c r="MNN56" s="1097"/>
      <c r="MNO56" s="1097"/>
      <c r="MNP56" s="1097"/>
      <c r="MNQ56" s="1097"/>
      <c r="MNR56" s="1097"/>
      <c r="MNS56" s="1097"/>
      <c r="MNT56" s="1097"/>
      <c r="MNU56" s="1097"/>
      <c r="MNV56" s="1097"/>
      <c r="MNW56" s="1097"/>
      <c r="MNX56" s="1097"/>
      <c r="MNY56" s="1097"/>
      <c r="MNZ56" s="1097"/>
      <c r="MOA56" s="1097"/>
      <c r="MOB56" s="1097"/>
      <c r="MOC56" s="1097"/>
      <c r="MOD56" s="1097"/>
      <c r="MOE56" s="1097"/>
      <c r="MOF56" s="1097"/>
      <c r="MOG56" s="1097"/>
      <c r="MOH56" s="1097"/>
      <c r="MOI56" s="1097"/>
      <c r="MOJ56" s="1097"/>
      <c r="MOK56" s="1097"/>
      <c r="MOL56" s="1097"/>
      <c r="MOM56" s="1097"/>
      <c r="MON56" s="1097"/>
      <c r="MOO56" s="1097"/>
      <c r="MOP56" s="1097"/>
      <c r="MOQ56" s="1097"/>
      <c r="MOR56" s="1097"/>
      <c r="MOS56" s="1097"/>
      <c r="MOT56" s="1097"/>
      <c r="MOU56" s="1097"/>
      <c r="MOV56" s="1097"/>
      <c r="MOW56" s="1097"/>
      <c r="MOX56" s="1097"/>
      <c r="MOY56" s="1097"/>
      <c r="MOZ56" s="1097"/>
      <c r="MPA56" s="1097"/>
      <c r="MPB56" s="1097"/>
      <c r="MPC56" s="1097"/>
      <c r="MPD56" s="1097"/>
      <c r="MPE56" s="1097"/>
      <c r="MPF56" s="1097"/>
      <c r="MPG56" s="1097"/>
      <c r="MPQ56" s="1097"/>
      <c r="MPR56" s="1097"/>
      <c r="MPS56" s="1097"/>
      <c r="MPT56" s="1097"/>
      <c r="MPU56" s="1097"/>
      <c r="MPV56" s="1097"/>
      <c r="MPW56" s="1097"/>
      <c r="MPX56" s="1097"/>
      <c r="MPY56" s="1097"/>
      <c r="MPZ56" s="1097"/>
      <c r="MQA56" s="1097"/>
      <c r="MQB56" s="1097"/>
      <c r="MQC56" s="1097"/>
      <c r="MQD56" s="1097"/>
      <c r="MQE56" s="1097"/>
      <c r="MQF56" s="1097"/>
      <c r="MQG56" s="1097"/>
      <c r="MQH56" s="1097"/>
      <c r="MQI56" s="1097"/>
      <c r="MQJ56" s="1097"/>
      <c r="MQK56" s="1097"/>
      <c r="MQL56" s="1097"/>
      <c r="MQM56" s="1097"/>
      <c r="MQN56" s="1097"/>
      <c r="MQO56" s="1097"/>
      <c r="MQP56" s="1097"/>
      <c r="MQQ56" s="1097"/>
      <c r="MQR56" s="1097"/>
      <c r="MQS56" s="1097"/>
      <c r="MQT56" s="1097"/>
      <c r="MQU56" s="1097"/>
      <c r="MQV56" s="1097"/>
      <c r="MQW56" s="1097"/>
      <c r="MQX56" s="1097"/>
      <c r="MQY56" s="1097"/>
      <c r="MQZ56" s="1097"/>
      <c r="MRA56" s="1097"/>
      <c r="MRB56" s="1097"/>
      <c r="MRC56" s="1097"/>
      <c r="MRD56" s="1097"/>
      <c r="MRE56" s="1097"/>
      <c r="MRF56" s="1097"/>
      <c r="MRG56" s="1097"/>
      <c r="MRH56" s="1097"/>
      <c r="MRI56" s="1097"/>
      <c r="MRJ56" s="1097"/>
      <c r="MRK56" s="1097"/>
      <c r="MRL56" s="1097"/>
      <c r="MRM56" s="1097"/>
      <c r="MRN56" s="1097"/>
      <c r="MRO56" s="1097"/>
      <c r="MRP56" s="1097"/>
      <c r="MRQ56" s="1097"/>
      <c r="MRR56" s="1097"/>
      <c r="MRS56" s="1097"/>
      <c r="MRT56" s="1097"/>
      <c r="MRU56" s="1097"/>
      <c r="MRV56" s="1097"/>
      <c r="MRW56" s="1097"/>
      <c r="MRX56" s="1097"/>
      <c r="MRY56" s="1097"/>
      <c r="MRZ56" s="1097"/>
      <c r="MSA56" s="1097"/>
      <c r="MSB56" s="1097"/>
      <c r="MSC56" s="1097"/>
      <c r="MSD56" s="1097"/>
      <c r="MSE56" s="1097"/>
      <c r="MSF56" s="1097"/>
      <c r="MSG56" s="1097"/>
      <c r="MSH56" s="1097"/>
      <c r="MSI56" s="1097"/>
      <c r="MSJ56" s="1097"/>
      <c r="MSK56" s="1097"/>
      <c r="MSL56" s="1097"/>
      <c r="MSM56" s="1097"/>
      <c r="MSN56" s="1097"/>
      <c r="MSO56" s="1097"/>
      <c r="MSP56" s="1097"/>
      <c r="MSQ56" s="1097"/>
      <c r="MSR56" s="1097"/>
      <c r="MSS56" s="1097"/>
      <c r="MST56" s="1097"/>
      <c r="MSU56" s="1097"/>
      <c r="MSV56" s="1097"/>
      <c r="MSW56" s="1097"/>
      <c r="MSX56" s="1097"/>
      <c r="MSY56" s="1097"/>
      <c r="MSZ56" s="1097"/>
      <c r="MTA56" s="1097"/>
      <c r="MTB56" s="1097"/>
      <c r="MTC56" s="1097"/>
      <c r="MTD56" s="1097"/>
      <c r="MTE56" s="1097"/>
      <c r="MTF56" s="1097"/>
      <c r="MTG56" s="1097"/>
      <c r="MTH56" s="1097"/>
      <c r="MTI56" s="1097"/>
      <c r="MTJ56" s="1097"/>
      <c r="MTK56" s="1097"/>
      <c r="MTL56" s="1097"/>
      <c r="MTM56" s="1097"/>
      <c r="MTN56" s="1097"/>
      <c r="MTO56" s="1097"/>
      <c r="MTP56" s="1097"/>
      <c r="MTQ56" s="1097"/>
      <c r="MTR56" s="1097"/>
      <c r="MTS56" s="1097"/>
      <c r="MTT56" s="1097"/>
      <c r="MTU56" s="1097"/>
      <c r="MTV56" s="1097"/>
      <c r="MTW56" s="1097"/>
      <c r="MTX56" s="1097"/>
      <c r="MTY56" s="1097"/>
      <c r="MTZ56" s="1097"/>
      <c r="MUA56" s="1097"/>
      <c r="MUB56" s="1097"/>
      <c r="MUC56" s="1097"/>
      <c r="MUD56" s="1097"/>
      <c r="MUE56" s="1097"/>
      <c r="MUF56" s="1097"/>
      <c r="MUG56" s="1097"/>
      <c r="MUH56" s="1097"/>
      <c r="MUI56" s="1097"/>
      <c r="MUJ56" s="1097"/>
      <c r="MUK56" s="1097"/>
      <c r="MUL56" s="1097"/>
      <c r="MUM56" s="1097"/>
      <c r="MUN56" s="1097"/>
      <c r="MUO56" s="1097"/>
      <c r="MUP56" s="1097"/>
      <c r="MUQ56" s="1097"/>
      <c r="MUR56" s="1097"/>
      <c r="MUS56" s="1097"/>
      <c r="MUT56" s="1097"/>
      <c r="MUU56" s="1097"/>
      <c r="MUV56" s="1097"/>
      <c r="MUW56" s="1097"/>
      <c r="MUX56" s="1097"/>
      <c r="MUY56" s="1097"/>
      <c r="MUZ56" s="1097"/>
      <c r="MVA56" s="1097"/>
      <c r="MVB56" s="1097"/>
      <c r="MVC56" s="1097"/>
      <c r="MVD56" s="1097"/>
      <c r="MVE56" s="1097"/>
      <c r="MVF56" s="1097"/>
      <c r="MVG56" s="1097"/>
      <c r="MVH56" s="1097"/>
      <c r="MVI56" s="1097"/>
      <c r="MVJ56" s="1097"/>
      <c r="MVK56" s="1097"/>
      <c r="MVL56" s="1097"/>
      <c r="MVM56" s="1097"/>
      <c r="MVN56" s="1097"/>
      <c r="MVO56" s="1097"/>
      <c r="MVP56" s="1097"/>
      <c r="MVQ56" s="1097"/>
      <c r="MVR56" s="1097"/>
      <c r="MVS56" s="1097"/>
      <c r="MVT56" s="1097"/>
      <c r="MVU56" s="1097"/>
      <c r="MVV56" s="1097"/>
      <c r="MVW56" s="1097"/>
      <c r="MVX56" s="1097"/>
      <c r="MVY56" s="1097"/>
      <c r="MVZ56" s="1097"/>
      <c r="MWA56" s="1097"/>
      <c r="MWB56" s="1097"/>
      <c r="MWC56" s="1097"/>
      <c r="MWD56" s="1097"/>
      <c r="MWE56" s="1097"/>
      <c r="MWF56" s="1097"/>
      <c r="MWG56" s="1097"/>
      <c r="MWH56" s="1097"/>
      <c r="MWI56" s="1097"/>
      <c r="MWJ56" s="1097"/>
      <c r="MWK56" s="1097"/>
      <c r="MWL56" s="1097"/>
      <c r="MWM56" s="1097"/>
      <c r="MWN56" s="1097"/>
      <c r="MWO56" s="1097"/>
      <c r="MWP56" s="1097"/>
      <c r="MWQ56" s="1097"/>
      <c r="MWR56" s="1097"/>
      <c r="MWS56" s="1097"/>
      <c r="MWT56" s="1097"/>
      <c r="MWU56" s="1097"/>
      <c r="MWV56" s="1097"/>
      <c r="MWW56" s="1097"/>
      <c r="MWX56" s="1097"/>
      <c r="MWY56" s="1097"/>
      <c r="MWZ56" s="1097"/>
      <c r="MXA56" s="1097"/>
      <c r="MXB56" s="1097"/>
      <c r="MXC56" s="1097"/>
      <c r="MXD56" s="1097"/>
      <c r="MXE56" s="1097"/>
      <c r="MXF56" s="1097"/>
      <c r="MXG56" s="1097"/>
      <c r="MXH56" s="1097"/>
      <c r="MXI56" s="1097"/>
      <c r="MXJ56" s="1097"/>
      <c r="MXK56" s="1097"/>
      <c r="MXL56" s="1097"/>
      <c r="MXM56" s="1097"/>
      <c r="MXN56" s="1097"/>
      <c r="MXO56" s="1097"/>
      <c r="MXP56" s="1097"/>
      <c r="MXQ56" s="1097"/>
      <c r="MXR56" s="1097"/>
      <c r="MXS56" s="1097"/>
      <c r="MXT56" s="1097"/>
      <c r="MXU56" s="1097"/>
      <c r="MXV56" s="1097"/>
      <c r="MXW56" s="1097"/>
      <c r="MXX56" s="1097"/>
      <c r="MXY56" s="1097"/>
      <c r="MXZ56" s="1097"/>
      <c r="MYA56" s="1097"/>
      <c r="MYB56" s="1097"/>
      <c r="MYC56" s="1097"/>
      <c r="MYD56" s="1097"/>
      <c r="MYE56" s="1097"/>
      <c r="MYF56" s="1097"/>
      <c r="MYG56" s="1097"/>
      <c r="MYH56" s="1097"/>
      <c r="MYI56" s="1097"/>
      <c r="MYJ56" s="1097"/>
      <c r="MYK56" s="1097"/>
      <c r="MYL56" s="1097"/>
      <c r="MYM56" s="1097"/>
      <c r="MYN56" s="1097"/>
      <c r="MYO56" s="1097"/>
      <c r="MYP56" s="1097"/>
      <c r="MYQ56" s="1097"/>
      <c r="MYR56" s="1097"/>
      <c r="MYS56" s="1097"/>
      <c r="MYT56" s="1097"/>
      <c r="MYU56" s="1097"/>
      <c r="MYV56" s="1097"/>
      <c r="MYW56" s="1097"/>
      <c r="MYX56" s="1097"/>
      <c r="MYY56" s="1097"/>
      <c r="MYZ56" s="1097"/>
      <c r="MZA56" s="1097"/>
      <c r="MZB56" s="1097"/>
      <c r="MZC56" s="1097"/>
      <c r="MZD56" s="1097"/>
      <c r="MZE56" s="1097"/>
      <c r="MZF56" s="1097"/>
      <c r="MZG56" s="1097"/>
      <c r="MZH56" s="1097"/>
      <c r="MZI56" s="1097"/>
      <c r="MZJ56" s="1097"/>
      <c r="MZK56" s="1097"/>
      <c r="MZL56" s="1097"/>
      <c r="MZM56" s="1097"/>
      <c r="MZN56" s="1097"/>
      <c r="MZO56" s="1097"/>
      <c r="MZP56" s="1097"/>
      <c r="MZQ56" s="1097"/>
      <c r="MZR56" s="1097"/>
      <c r="MZS56" s="1097"/>
      <c r="MZT56" s="1097"/>
      <c r="MZU56" s="1097"/>
      <c r="MZV56" s="1097"/>
      <c r="MZW56" s="1097"/>
      <c r="MZX56" s="1097"/>
      <c r="MZY56" s="1097"/>
      <c r="MZZ56" s="1097"/>
      <c r="NAA56" s="1097"/>
      <c r="NAB56" s="1097"/>
      <c r="NAC56" s="1097"/>
      <c r="NAD56" s="1097"/>
      <c r="NAE56" s="1097"/>
      <c r="NAF56" s="1097"/>
      <c r="NAG56" s="1097"/>
      <c r="NAH56" s="1097"/>
      <c r="NAI56" s="1097"/>
      <c r="NAJ56" s="1097"/>
      <c r="NAK56" s="1097"/>
      <c r="NAL56" s="1097"/>
      <c r="NAM56" s="1097"/>
      <c r="NAN56" s="1097"/>
      <c r="NAO56" s="1097"/>
      <c r="NAP56" s="1097"/>
      <c r="NAQ56" s="1097"/>
      <c r="NAR56" s="1097"/>
      <c r="NAS56" s="1097"/>
      <c r="NAT56" s="1097"/>
      <c r="NAU56" s="1097"/>
      <c r="NAV56" s="1097"/>
      <c r="NAW56" s="1097"/>
      <c r="NAX56" s="1097"/>
      <c r="NAY56" s="1097"/>
      <c r="NAZ56" s="1097"/>
      <c r="NBA56" s="1097"/>
      <c r="NBB56" s="1097"/>
      <c r="NBC56" s="1097"/>
      <c r="NBD56" s="1097"/>
      <c r="NBE56" s="1097"/>
      <c r="NBF56" s="1097"/>
      <c r="NBG56" s="1097"/>
      <c r="NBH56" s="1097"/>
      <c r="NBI56" s="1097"/>
      <c r="NBJ56" s="1097"/>
      <c r="NBK56" s="1097"/>
      <c r="NBL56" s="1097"/>
      <c r="NBM56" s="1097"/>
      <c r="NBN56" s="1097"/>
      <c r="NBO56" s="1097"/>
      <c r="NBP56" s="1097"/>
      <c r="NBQ56" s="1097"/>
      <c r="NBR56" s="1097"/>
      <c r="NBS56" s="1097"/>
      <c r="NBT56" s="1097"/>
      <c r="NBU56" s="1097"/>
      <c r="NBV56" s="1097"/>
      <c r="NBW56" s="1097"/>
      <c r="NBX56" s="1097"/>
      <c r="NBY56" s="1097"/>
      <c r="NBZ56" s="1097"/>
      <c r="NCA56" s="1097"/>
      <c r="NCB56" s="1097"/>
      <c r="NCC56" s="1097"/>
      <c r="NCD56" s="1097"/>
      <c r="NCE56" s="1097"/>
      <c r="NCF56" s="1097"/>
      <c r="NCG56" s="1097"/>
      <c r="NCH56" s="1097"/>
      <c r="NCI56" s="1097"/>
      <c r="NCJ56" s="1097"/>
      <c r="NCK56" s="1097"/>
      <c r="NCL56" s="1097"/>
      <c r="NCM56" s="1097"/>
      <c r="NCN56" s="1097"/>
      <c r="NCO56" s="1097"/>
      <c r="NCP56" s="1097"/>
      <c r="NCQ56" s="1097"/>
      <c r="NCR56" s="1097"/>
      <c r="NCS56" s="1097"/>
      <c r="NCT56" s="1097"/>
      <c r="NCU56" s="1097"/>
      <c r="NCV56" s="1097"/>
      <c r="NCW56" s="1097"/>
      <c r="NCX56" s="1097"/>
      <c r="NCY56" s="1097"/>
      <c r="NCZ56" s="1097"/>
      <c r="NDA56" s="1097"/>
      <c r="NDB56" s="1097"/>
      <c r="NDC56" s="1097"/>
      <c r="NDD56" s="1097"/>
      <c r="NDE56" s="1097"/>
      <c r="NDF56" s="1097"/>
      <c r="NDG56" s="1097"/>
      <c r="NDH56" s="1097"/>
      <c r="NDI56" s="1097"/>
      <c r="NDJ56" s="1097"/>
      <c r="NDK56" s="1097"/>
      <c r="NDL56" s="1097"/>
      <c r="NDM56" s="1097"/>
      <c r="NDN56" s="1097"/>
      <c r="NDO56" s="1097"/>
      <c r="NDP56" s="1097"/>
      <c r="NDQ56" s="1097"/>
      <c r="NDR56" s="1097"/>
      <c r="NDS56" s="1097"/>
      <c r="NDT56" s="1097"/>
      <c r="NDU56" s="1097"/>
      <c r="NDV56" s="1097"/>
      <c r="NDW56" s="1097"/>
      <c r="NDX56" s="1097"/>
      <c r="NDY56" s="1097"/>
      <c r="NDZ56" s="1097"/>
      <c r="NEA56" s="1097"/>
      <c r="NEB56" s="1097"/>
      <c r="NEC56" s="1097"/>
      <c r="NED56" s="1097"/>
      <c r="NEE56" s="1097"/>
      <c r="NEF56" s="1097"/>
      <c r="NEG56" s="1097"/>
      <c r="NEH56" s="1097"/>
      <c r="NEI56" s="1097"/>
      <c r="NEJ56" s="1097"/>
      <c r="NEK56" s="1097"/>
      <c r="NEL56" s="1097"/>
      <c r="NEM56" s="1097"/>
      <c r="NEN56" s="1097"/>
      <c r="NEO56" s="1097"/>
      <c r="NEP56" s="1097"/>
      <c r="NEQ56" s="1097"/>
      <c r="NER56" s="1097"/>
      <c r="NES56" s="1097"/>
      <c r="NET56" s="1097"/>
      <c r="NEU56" s="1097"/>
      <c r="NEV56" s="1097"/>
      <c r="NEW56" s="1097"/>
      <c r="NEX56" s="1097"/>
      <c r="NEY56" s="1097"/>
      <c r="NEZ56" s="1097"/>
      <c r="NFA56" s="1097"/>
      <c r="NFB56" s="1097"/>
      <c r="NFC56" s="1097"/>
      <c r="NFD56" s="1097"/>
      <c r="NFE56" s="1097"/>
      <c r="NFF56" s="1097"/>
      <c r="NFG56" s="1097"/>
      <c r="NFH56" s="1097"/>
      <c r="NFI56" s="1097"/>
      <c r="NFJ56" s="1097"/>
      <c r="NFK56" s="1097"/>
      <c r="NFL56" s="1097"/>
      <c r="NFM56" s="1097"/>
      <c r="NFN56" s="1097"/>
      <c r="NFO56" s="1097"/>
      <c r="NFP56" s="1097"/>
      <c r="NFQ56" s="1097"/>
      <c r="NFR56" s="1097"/>
      <c r="NFS56" s="1097"/>
      <c r="NFT56" s="1097"/>
      <c r="NFU56" s="1097"/>
      <c r="NFV56" s="1097"/>
      <c r="NFW56" s="1097"/>
      <c r="NFX56" s="1097"/>
      <c r="NFY56" s="1097"/>
      <c r="NFZ56" s="1097"/>
      <c r="NGA56" s="1097"/>
      <c r="NGB56" s="1097"/>
      <c r="NGC56" s="1097"/>
      <c r="NGD56" s="1097"/>
      <c r="NGE56" s="1097"/>
      <c r="NGF56" s="1097"/>
      <c r="NGG56" s="1097"/>
      <c r="NGH56" s="1097"/>
      <c r="NGI56" s="1097"/>
      <c r="NGJ56" s="1097"/>
      <c r="NGK56" s="1097"/>
      <c r="NGL56" s="1097"/>
      <c r="NGM56" s="1097"/>
      <c r="NGN56" s="1097"/>
      <c r="NGO56" s="1097"/>
      <c r="NGP56" s="1097"/>
      <c r="NGQ56" s="1097"/>
      <c r="NGR56" s="1097"/>
      <c r="NGS56" s="1097"/>
      <c r="NGT56" s="1097"/>
      <c r="NGU56" s="1097"/>
      <c r="NGV56" s="1097"/>
      <c r="NGW56" s="1097"/>
      <c r="NGX56" s="1097"/>
      <c r="NGY56" s="1097"/>
      <c r="NGZ56" s="1097"/>
      <c r="NHA56" s="1097"/>
      <c r="NHB56" s="1097"/>
      <c r="NHC56" s="1097"/>
      <c r="NHD56" s="1097"/>
      <c r="NHE56" s="1097"/>
      <c r="NHF56" s="1097"/>
      <c r="NHG56" s="1097"/>
      <c r="NHH56" s="1097"/>
      <c r="NHI56" s="1097"/>
      <c r="NHJ56" s="1097"/>
      <c r="NHK56" s="1097"/>
      <c r="NHL56" s="1097"/>
      <c r="NHM56" s="1097"/>
      <c r="NHN56" s="1097"/>
      <c r="NHO56" s="1097"/>
      <c r="NHP56" s="1097"/>
      <c r="NHQ56" s="1097"/>
      <c r="NHR56" s="1097"/>
      <c r="NHS56" s="1097"/>
      <c r="NHT56" s="1097"/>
      <c r="NHU56" s="1097"/>
      <c r="NHV56" s="1097"/>
      <c r="NHW56" s="1097"/>
      <c r="NHX56" s="1097"/>
      <c r="NHY56" s="1097"/>
      <c r="NHZ56" s="1097"/>
      <c r="NIA56" s="1097"/>
      <c r="NIB56" s="1097"/>
      <c r="NIC56" s="1097"/>
      <c r="NID56" s="1097"/>
      <c r="NIE56" s="1097"/>
      <c r="NIF56" s="1097"/>
      <c r="NIG56" s="1097"/>
      <c r="NIH56" s="1097"/>
      <c r="NII56" s="1097"/>
      <c r="NIJ56" s="1097"/>
      <c r="NIK56" s="1097"/>
      <c r="NIL56" s="1097"/>
      <c r="NIM56" s="1097"/>
      <c r="NIN56" s="1097"/>
      <c r="NIO56" s="1097"/>
      <c r="NIP56" s="1097"/>
      <c r="NIQ56" s="1097"/>
      <c r="NIR56" s="1097"/>
      <c r="NIS56" s="1097"/>
      <c r="NIT56" s="1097"/>
      <c r="NIU56" s="1097"/>
      <c r="NIV56" s="1097"/>
      <c r="NIW56" s="1097"/>
      <c r="NIX56" s="1097"/>
      <c r="NIY56" s="1097"/>
      <c r="NIZ56" s="1097"/>
      <c r="NJA56" s="1097"/>
      <c r="NJB56" s="1097"/>
      <c r="NJC56" s="1097"/>
      <c r="NJD56" s="1097"/>
      <c r="NJE56" s="1097"/>
      <c r="NJF56" s="1097"/>
      <c r="NJG56" s="1097"/>
      <c r="NJH56" s="1097"/>
      <c r="NJI56" s="1097"/>
      <c r="NJJ56" s="1097"/>
      <c r="NJK56" s="1097"/>
      <c r="NJL56" s="1097"/>
      <c r="NJM56" s="1097"/>
      <c r="NJN56" s="1097"/>
      <c r="NJO56" s="1097"/>
      <c r="NJP56" s="1097"/>
      <c r="NJQ56" s="1097"/>
      <c r="NJR56" s="1097"/>
      <c r="NJS56" s="1097"/>
      <c r="NJT56" s="1097"/>
      <c r="NJU56" s="1097"/>
      <c r="NJV56" s="1097"/>
      <c r="NJW56" s="1097"/>
      <c r="NJX56" s="1097"/>
      <c r="NJY56" s="1097"/>
      <c r="NJZ56" s="1097"/>
      <c r="NKA56" s="1097"/>
      <c r="NKB56" s="1097"/>
      <c r="NKC56" s="1097"/>
      <c r="NKD56" s="1097"/>
      <c r="NKE56" s="1097"/>
      <c r="NKF56" s="1097"/>
      <c r="NKG56" s="1097"/>
      <c r="NKH56" s="1097"/>
      <c r="NKI56" s="1097"/>
      <c r="NKJ56" s="1097"/>
      <c r="NKK56" s="1097"/>
      <c r="NKL56" s="1097"/>
      <c r="NKM56" s="1097"/>
      <c r="NKN56" s="1097"/>
      <c r="NKO56" s="1097"/>
      <c r="NKP56" s="1097"/>
      <c r="NKQ56" s="1097"/>
      <c r="NKR56" s="1097"/>
      <c r="NKS56" s="1097"/>
      <c r="NKT56" s="1097"/>
      <c r="NKU56" s="1097"/>
      <c r="NKV56" s="1097"/>
      <c r="NKW56" s="1097"/>
      <c r="NKX56" s="1097"/>
      <c r="NKY56" s="1097"/>
      <c r="NKZ56" s="1097"/>
      <c r="NLA56" s="1097"/>
      <c r="NLB56" s="1097"/>
      <c r="NLC56" s="1097"/>
      <c r="NLD56" s="1097"/>
      <c r="NLE56" s="1097"/>
      <c r="NLF56" s="1097"/>
      <c r="NLG56" s="1097"/>
      <c r="NLH56" s="1097"/>
      <c r="NLI56" s="1097"/>
      <c r="NLJ56" s="1097"/>
      <c r="NLK56" s="1097"/>
      <c r="NLL56" s="1097"/>
      <c r="NLM56" s="1097"/>
      <c r="NLN56" s="1097"/>
      <c r="NLO56" s="1097"/>
      <c r="NLP56" s="1097"/>
      <c r="NLQ56" s="1097"/>
      <c r="NLR56" s="1097"/>
      <c r="NLS56" s="1097"/>
      <c r="NLT56" s="1097"/>
      <c r="NLU56" s="1097"/>
      <c r="NLV56" s="1097"/>
      <c r="NLW56" s="1097"/>
      <c r="NLX56" s="1097"/>
      <c r="NLY56" s="1097"/>
      <c r="NLZ56" s="1097"/>
      <c r="NMA56" s="1097"/>
      <c r="NMB56" s="1097"/>
      <c r="NMC56" s="1097"/>
      <c r="NMD56" s="1097"/>
      <c r="NME56" s="1097"/>
      <c r="NMF56" s="1097"/>
      <c r="NMG56" s="1097"/>
      <c r="NMH56" s="1097"/>
      <c r="NMI56" s="1097"/>
      <c r="NMJ56" s="1097"/>
      <c r="NMK56" s="1097"/>
      <c r="NML56" s="1097"/>
      <c r="NMM56" s="1097"/>
      <c r="NMN56" s="1097"/>
      <c r="NMO56" s="1097"/>
      <c r="NMP56" s="1097"/>
      <c r="NMQ56" s="1097"/>
      <c r="NMR56" s="1097"/>
      <c r="NMS56" s="1097"/>
      <c r="NMT56" s="1097"/>
      <c r="NMU56" s="1097"/>
      <c r="NMV56" s="1097"/>
      <c r="NMW56" s="1097"/>
      <c r="NMX56" s="1097"/>
      <c r="NMY56" s="1097"/>
      <c r="NMZ56" s="1097"/>
      <c r="NNA56" s="1097"/>
      <c r="NNB56" s="1097"/>
      <c r="NNC56" s="1097"/>
      <c r="NND56" s="1097"/>
      <c r="NNE56" s="1097"/>
      <c r="NNF56" s="1097"/>
      <c r="NNG56" s="1097"/>
      <c r="NNH56" s="1097"/>
      <c r="NNI56" s="1097"/>
      <c r="NNJ56" s="1097"/>
      <c r="NNK56" s="1097"/>
      <c r="NNL56" s="1097"/>
      <c r="NNM56" s="1097"/>
      <c r="NNN56" s="1097"/>
      <c r="NNO56" s="1097"/>
      <c r="NNP56" s="1097"/>
      <c r="NNQ56" s="1097"/>
      <c r="NNR56" s="1097"/>
      <c r="NNS56" s="1097"/>
      <c r="NNT56" s="1097"/>
      <c r="NNU56" s="1097"/>
      <c r="NNV56" s="1097"/>
      <c r="NNW56" s="1097"/>
      <c r="NNX56" s="1097"/>
      <c r="NNY56" s="1097"/>
      <c r="NNZ56" s="1097"/>
      <c r="NOA56" s="1097"/>
      <c r="NOB56" s="1097"/>
      <c r="NOC56" s="1097"/>
      <c r="NOD56" s="1097"/>
      <c r="NOE56" s="1097"/>
      <c r="NOF56" s="1097"/>
      <c r="NOG56" s="1097"/>
      <c r="NOH56" s="1097"/>
      <c r="NOI56" s="1097"/>
      <c r="NOJ56" s="1097"/>
      <c r="NOK56" s="1097"/>
      <c r="NOL56" s="1097"/>
      <c r="NOM56" s="1097"/>
      <c r="NON56" s="1097"/>
      <c r="NOO56" s="1097"/>
      <c r="NOP56" s="1097"/>
      <c r="NOQ56" s="1097"/>
      <c r="NOR56" s="1097"/>
      <c r="NOS56" s="1097"/>
      <c r="NOT56" s="1097"/>
      <c r="NOU56" s="1097"/>
      <c r="NOV56" s="1097"/>
      <c r="NOW56" s="1097"/>
      <c r="NOX56" s="1097"/>
      <c r="NOY56" s="1097"/>
      <c r="NOZ56" s="1097"/>
      <c r="NPA56" s="1097"/>
      <c r="NPB56" s="1097"/>
      <c r="NPC56" s="1097"/>
      <c r="NPD56" s="1097"/>
      <c r="NPE56" s="1097"/>
      <c r="NPF56" s="1097"/>
      <c r="NPG56" s="1097"/>
      <c r="NPH56" s="1097"/>
      <c r="NPI56" s="1097"/>
      <c r="NPJ56" s="1097"/>
      <c r="NPK56" s="1097"/>
      <c r="NPL56" s="1097"/>
      <c r="NPM56" s="1097"/>
      <c r="NPN56" s="1097"/>
      <c r="NPO56" s="1097"/>
      <c r="NPP56" s="1097"/>
      <c r="NPQ56" s="1097"/>
      <c r="NPR56" s="1097"/>
      <c r="NPS56" s="1097"/>
      <c r="NPT56" s="1097"/>
      <c r="NPU56" s="1097"/>
      <c r="NPV56" s="1097"/>
      <c r="NPW56" s="1097"/>
      <c r="NPX56" s="1097"/>
      <c r="NPY56" s="1097"/>
      <c r="NPZ56" s="1097"/>
      <c r="NQA56" s="1097"/>
      <c r="NQB56" s="1097"/>
      <c r="NQC56" s="1097"/>
      <c r="NQD56" s="1097"/>
      <c r="NQE56" s="1097"/>
      <c r="NQF56" s="1097"/>
      <c r="NQG56" s="1097"/>
      <c r="NQH56" s="1097"/>
      <c r="NQI56" s="1097"/>
      <c r="NQJ56" s="1097"/>
      <c r="NQK56" s="1097"/>
      <c r="NQL56" s="1097"/>
      <c r="NQM56" s="1097"/>
      <c r="NQN56" s="1097"/>
      <c r="NQO56" s="1097"/>
      <c r="NQP56" s="1097"/>
      <c r="NQQ56" s="1097"/>
      <c r="NQR56" s="1097"/>
      <c r="NQS56" s="1097"/>
      <c r="NQT56" s="1097"/>
      <c r="NQU56" s="1097"/>
      <c r="NQV56" s="1097"/>
      <c r="NQW56" s="1097"/>
      <c r="NQX56" s="1097"/>
      <c r="NQY56" s="1097"/>
      <c r="NQZ56" s="1097"/>
      <c r="NRA56" s="1097"/>
      <c r="NRB56" s="1097"/>
      <c r="NRC56" s="1097"/>
      <c r="NRD56" s="1097"/>
      <c r="NRE56" s="1097"/>
      <c r="NRF56" s="1097"/>
      <c r="NRG56" s="1097"/>
      <c r="NRH56" s="1097"/>
      <c r="NRI56" s="1097"/>
      <c r="NRJ56" s="1097"/>
      <c r="NRK56" s="1097"/>
      <c r="NRL56" s="1097"/>
      <c r="NRM56" s="1097"/>
      <c r="NRN56" s="1097"/>
      <c r="NRO56" s="1097"/>
      <c r="NRP56" s="1097"/>
      <c r="NRQ56" s="1097"/>
      <c r="NRR56" s="1097"/>
      <c r="NRS56" s="1097"/>
      <c r="NRT56" s="1097"/>
      <c r="NRU56" s="1097"/>
      <c r="NRV56" s="1097"/>
      <c r="NRW56" s="1097"/>
      <c r="NRX56" s="1097"/>
      <c r="NRY56" s="1097"/>
      <c r="NRZ56" s="1097"/>
      <c r="NSA56" s="1097"/>
      <c r="NSB56" s="1097"/>
      <c r="NSC56" s="1097"/>
      <c r="NSD56" s="1097"/>
      <c r="NSE56" s="1097"/>
      <c r="NSF56" s="1097"/>
      <c r="NSG56" s="1097"/>
      <c r="NSH56" s="1097"/>
      <c r="NSI56" s="1097"/>
      <c r="NSJ56" s="1097"/>
      <c r="NSK56" s="1097"/>
      <c r="NSL56" s="1097"/>
      <c r="NSM56" s="1097"/>
      <c r="NSN56" s="1097"/>
      <c r="NSO56" s="1097"/>
      <c r="NSP56" s="1097"/>
      <c r="NSQ56" s="1097"/>
      <c r="NSR56" s="1097"/>
      <c r="NSS56" s="1097"/>
      <c r="NST56" s="1097"/>
      <c r="NSU56" s="1097"/>
      <c r="NSV56" s="1097"/>
      <c r="NSW56" s="1097"/>
      <c r="NSX56" s="1097"/>
      <c r="NSY56" s="1097"/>
      <c r="NSZ56" s="1097"/>
      <c r="NTA56" s="1097"/>
      <c r="NTB56" s="1097"/>
      <c r="NTC56" s="1097"/>
      <c r="NTD56" s="1097"/>
      <c r="NTE56" s="1097"/>
      <c r="NTF56" s="1097"/>
      <c r="NTG56" s="1097"/>
      <c r="NTH56" s="1097"/>
      <c r="NTI56" s="1097"/>
      <c r="NTJ56" s="1097"/>
      <c r="NTK56" s="1097"/>
      <c r="NTL56" s="1097"/>
      <c r="NTM56" s="1097"/>
      <c r="NTN56" s="1097"/>
      <c r="NTO56" s="1097"/>
      <c r="NTP56" s="1097"/>
      <c r="NTQ56" s="1097"/>
      <c r="NTR56" s="1097"/>
      <c r="NTS56" s="1097"/>
      <c r="NTT56" s="1097"/>
      <c r="NTU56" s="1097"/>
      <c r="NTV56" s="1097"/>
      <c r="NTW56" s="1097"/>
      <c r="NTX56" s="1097"/>
      <c r="NTY56" s="1097"/>
      <c r="NTZ56" s="1097"/>
      <c r="NUA56" s="1097"/>
      <c r="NUB56" s="1097"/>
      <c r="NUC56" s="1097"/>
      <c r="NUD56" s="1097"/>
      <c r="NUE56" s="1097"/>
      <c r="NUF56" s="1097"/>
      <c r="NUG56" s="1097"/>
      <c r="NUH56" s="1097"/>
      <c r="NUI56" s="1097"/>
      <c r="NUJ56" s="1097"/>
      <c r="NUK56" s="1097"/>
      <c r="NUL56" s="1097"/>
      <c r="NUM56" s="1097"/>
      <c r="NUN56" s="1097"/>
      <c r="NUO56" s="1097"/>
      <c r="NUP56" s="1097"/>
      <c r="NUQ56" s="1097"/>
      <c r="NUR56" s="1097"/>
      <c r="NUS56" s="1097"/>
      <c r="NUT56" s="1097"/>
      <c r="NUU56" s="1097"/>
      <c r="NUV56" s="1097"/>
      <c r="NUW56" s="1097"/>
      <c r="NUX56" s="1097"/>
      <c r="NUY56" s="1097"/>
      <c r="NUZ56" s="1097"/>
      <c r="NVA56" s="1097"/>
      <c r="NVB56" s="1097"/>
      <c r="NVC56" s="1097"/>
      <c r="NVD56" s="1097"/>
      <c r="NVE56" s="1097"/>
      <c r="NVF56" s="1097"/>
      <c r="NVG56" s="1097"/>
      <c r="NVH56" s="1097"/>
      <c r="NVI56" s="1097"/>
      <c r="NVJ56" s="1097"/>
      <c r="NVK56" s="1097"/>
      <c r="NVL56" s="1097"/>
      <c r="NVM56" s="1097"/>
      <c r="NVN56" s="1097"/>
      <c r="NVO56" s="1097"/>
      <c r="NVP56" s="1097"/>
      <c r="NVQ56" s="1097"/>
      <c r="NVR56" s="1097"/>
      <c r="NVS56" s="1097"/>
      <c r="NVT56" s="1097"/>
      <c r="NVU56" s="1097"/>
      <c r="NVV56" s="1097"/>
      <c r="NVW56" s="1097"/>
      <c r="NVX56" s="1097"/>
      <c r="NVY56" s="1097"/>
      <c r="NVZ56" s="1097"/>
      <c r="NWA56" s="1097"/>
      <c r="NWB56" s="1097"/>
      <c r="NWC56" s="1097"/>
      <c r="NWD56" s="1097"/>
      <c r="NWE56" s="1097"/>
      <c r="NWF56" s="1097"/>
      <c r="NWG56" s="1097"/>
      <c r="NWH56" s="1097"/>
      <c r="NWI56" s="1097"/>
      <c r="NWJ56" s="1097"/>
      <c r="NWK56" s="1097"/>
      <c r="NWL56" s="1097"/>
      <c r="NWM56" s="1097"/>
      <c r="NWN56" s="1097"/>
      <c r="NWO56" s="1097"/>
      <c r="NWP56" s="1097"/>
      <c r="NWQ56" s="1097"/>
      <c r="NWR56" s="1097"/>
      <c r="NWS56" s="1097"/>
      <c r="NWT56" s="1097"/>
      <c r="NWU56" s="1097"/>
      <c r="NWV56" s="1097"/>
      <c r="NWW56" s="1097"/>
      <c r="NWX56" s="1097"/>
      <c r="NWY56" s="1097"/>
      <c r="NWZ56" s="1097"/>
      <c r="NXA56" s="1097"/>
      <c r="NXB56" s="1097"/>
      <c r="NXC56" s="1097"/>
      <c r="NXD56" s="1097"/>
      <c r="NXE56" s="1097"/>
      <c r="NXF56" s="1097"/>
      <c r="NXG56" s="1097"/>
      <c r="NXH56" s="1097"/>
      <c r="NXI56" s="1097"/>
      <c r="NXJ56" s="1097"/>
      <c r="NXK56" s="1097"/>
      <c r="NXL56" s="1097"/>
      <c r="NXM56" s="1097"/>
      <c r="NXN56" s="1097"/>
      <c r="NXO56" s="1097"/>
      <c r="NXP56" s="1097"/>
      <c r="NXQ56" s="1097"/>
      <c r="NXR56" s="1097"/>
      <c r="NXS56" s="1097"/>
      <c r="NXT56" s="1097"/>
      <c r="NXU56" s="1097"/>
      <c r="NXV56" s="1097"/>
      <c r="NXW56" s="1097"/>
      <c r="NXX56" s="1097"/>
      <c r="NXY56" s="1097"/>
      <c r="NXZ56" s="1097"/>
      <c r="NYA56" s="1097"/>
      <c r="NYB56" s="1097"/>
      <c r="NYC56" s="1097"/>
      <c r="NYD56" s="1097"/>
      <c r="NYE56" s="1097"/>
      <c r="NYF56" s="1097"/>
      <c r="NYG56" s="1097"/>
      <c r="NYH56" s="1097"/>
      <c r="NYI56" s="1097"/>
      <c r="NYJ56" s="1097"/>
      <c r="NYK56" s="1097"/>
      <c r="NYL56" s="1097"/>
      <c r="NYM56" s="1097"/>
      <c r="NYN56" s="1097"/>
      <c r="NYO56" s="1097"/>
      <c r="NYP56" s="1097"/>
      <c r="NYQ56" s="1097"/>
      <c r="NYR56" s="1097"/>
      <c r="NYS56" s="1097"/>
      <c r="NYT56" s="1097"/>
      <c r="NYU56" s="1097"/>
      <c r="NYV56" s="1097"/>
      <c r="NYW56" s="1097"/>
      <c r="NYX56" s="1097"/>
      <c r="NYY56" s="1097"/>
      <c r="NYZ56" s="1097"/>
      <c r="NZA56" s="1097"/>
      <c r="NZB56" s="1097"/>
      <c r="NZC56" s="1097"/>
      <c r="NZD56" s="1097"/>
      <c r="NZE56" s="1097"/>
      <c r="NZF56" s="1097"/>
      <c r="NZG56" s="1097"/>
      <c r="NZH56" s="1097"/>
      <c r="NZI56" s="1097"/>
      <c r="NZJ56" s="1097"/>
      <c r="NZK56" s="1097"/>
      <c r="NZL56" s="1097"/>
      <c r="NZM56" s="1097"/>
      <c r="NZN56" s="1097"/>
      <c r="NZO56" s="1097"/>
      <c r="NZP56" s="1097"/>
      <c r="NZQ56" s="1097"/>
      <c r="NZR56" s="1097"/>
      <c r="NZS56" s="1097"/>
      <c r="NZT56" s="1097"/>
      <c r="NZU56" s="1097"/>
      <c r="NZV56" s="1097"/>
      <c r="NZW56" s="1097"/>
      <c r="NZX56" s="1097"/>
      <c r="NZY56" s="1097"/>
      <c r="NZZ56" s="1097"/>
      <c r="OAA56" s="1097"/>
      <c r="OAB56" s="1097"/>
      <c r="OAC56" s="1097"/>
      <c r="OAD56" s="1097"/>
      <c r="OAE56" s="1097"/>
      <c r="OAF56" s="1097"/>
      <c r="OAG56" s="1097"/>
      <c r="OAH56" s="1097"/>
      <c r="OAI56" s="1097"/>
      <c r="OAJ56" s="1097"/>
      <c r="OAK56" s="1097"/>
      <c r="OAL56" s="1097"/>
      <c r="OAM56" s="1097"/>
      <c r="OAN56" s="1097"/>
      <c r="OAO56" s="1097"/>
      <c r="OAP56" s="1097"/>
      <c r="OAQ56" s="1097"/>
      <c r="OAR56" s="1097"/>
      <c r="OAS56" s="1097"/>
      <c r="OAT56" s="1097"/>
      <c r="OAU56" s="1097"/>
      <c r="OAV56" s="1097"/>
      <c r="OAW56" s="1097"/>
      <c r="OAX56" s="1097"/>
      <c r="OAY56" s="1097"/>
      <c r="OAZ56" s="1097"/>
      <c r="OBA56" s="1097"/>
      <c r="OBB56" s="1097"/>
      <c r="OBC56" s="1097"/>
      <c r="OBD56" s="1097"/>
      <c r="OBE56" s="1097"/>
      <c r="OBF56" s="1097"/>
      <c r="OBG56" s="1097"/>
      <c r="OBH56" s="1097"/>
      <c r="OBI56" s="1097"/>
      <c r="OBJ56" s="1097"/>
      <c r="OBK56" s="1097"/>
      <c r="OBL56" s="1097"/>
      <c r="OBM56" s="1097"/>
      <c r="OBN56" s="1097"/>
      <c r="OBO56" s="1097"/>
      <c r="OBP56" s="1097"/>
      <c r="OBQ56" s="1097"/>
      <c r="OBR56" s="1097"/>
      <c r="OBS56" s="1097"/>
      <c r="OBT56" s="1097"/>
      <c r="OBU56" s="1097"/>
      <c r="OBV56" s="1097"/>
      <c r="OBW56" s="1097"/>
      <c r="OBX56" s="1097"/>
      <c r="OBY56" s="1097"/>
      <c r="OBZ56" s="1097"/>
      <c r="OCA56" s="1097"/>
      <c r="OCB56" s="1097"/>
      <c r="OCC56" s="1097"/>
      <c r="OCD56" s="1097"/>
      <c r="OCE56" s="1097"/>
      <c r="OCF56" s="1097"/>
      <c r="OCG56" s="1097"/>
      <c r="OCH56" s="1097"/>
      <c r="OCI56" s="1097"/>
      <c r="OCJ56" s="1097"/>
      <c r="OCK56" s="1097"/>
      <c r="OCL56" s="1097"/>
      <c r="OCM56" s="1097"/>
      <c r="OCW56" s="1097"/>
      <c r="OCX56" s="1097"/>
      <c r="OCY56" s="1097"/>
      <c r="OCZ56" s="1097"/>
      <c r="ODA56" s="1097"/>
      <c r="ODB56" s="1097"/>
      <c r="ODC56" s="1097"/>
      <c r="ODD56" s="1097"/>
      <c r="ODE56" s="1097"/>
      <c r="ODF56" s="1097"/>
      <c r="ODG56" s="1097"/>
      <c r="ODH56" s="1097"/>
      <c r="ODI56" s="1097"/>
      <c r="ODJ56" s="1097"/>
      <c r="ODK56" s="1097"/>
      <c r="ODL56" s="1097"/>
      <c r="ODM56" s="1097"/>
      <c r="ODN56" s="1097"/>
      <c r="ODO56" s="1097"/>
      <c r="ODP56" s="1097"/>
      <c r="ODQ56" s="1097"/>
      <c r="ODR56" s="1097"/>
      <c r="ODS56" s="1097"/>
      <c r="ODT56" s="1097"/>
      <c r="ODU56" s="1097"/>
      <c r="ODV56" s="1097"/>
      <c r="ODW56" s="1097"/>
      <c r="ODX56" s="1097"/>
      <c r="ODY56" s="1097"/>
      <c r="ODZ56" s="1097"/>
      <c r="OEA56" s="1097"/>
      <c r="OEB56" s="1097"/>
      <c r="OEC56" s="1097"/>
      <c r="OED56" s="1097"/>
      <c r="OEE56" s="1097"/>
      <c r="OEF56" s="1097"/>
      <c r="OEG56" s="1097"/>
      <c r="OEH56" s="1097"/>
      <c r="OEI56" s="1097"/>
      <c r="OEJ56" s="1097"/>
      <c r="OEK56" s="1097"/>
      <c r="OEL56" s="1097"/>
      <c r="OEM56" s="1097"/>
      <c r="OEN56" s="1097"/>
      <c r="OEO56" s="1097"/>
      <c r="OEP56" s="1097"/>
      <c r="OEQ56" s="1097"/>
      <c r="OER56" s="1097"/>
      <c r="OES56" s="1097"/>
      <c r="OET56" s="1097"/>
      <c r="OEU56" s="1097"/>
      <c r="OEV56" s="1097"/>
      <c r="OEW56" s="1097"/>
      <c r="OEX56" s="1097"/>
      <c r="OEY56" s="1097"/>
      <c r="OEZ56" s="1097"/>
      <c r="OFA56" s="1097"/>
      <c r="OFB56" s="1097"/>
      <c r="OFC56" s="1097"/>
      <c r="OFD56" s="1097"/>
      <c r="OFE56" s="1097"/>
      <c r="OFF56" s="1097"/>
      <c r="OFG56" s="1097"/>
      <c r="OFH56" s="1097"/>
      <c r="OFI56" s="1097"/>
      <c r="OFJ56" s="1097"/>
      <c r="OFK56" s="1097"/>
      <c r="OFL56" s="1097"/>
      <c r="OFM56" s="1097"/>
      <c r="OFN56" s="1097"/>
      <c r="OFO56" s="1097"/>
      <c r="OFP56" s="1097"/>
      <c r="OFQ56" s="1097"/>
      <c r="OFR56" s="1097"/>
      <c r="OFS56" s="1097"/>
      <c r="OFT56" s="1097"/>
      <c r="OFU56" s="1097"/>
      <c r="OFV56" s="1097"/>
      <c r="OFW56" s="1097"/>
      <c r="OFX56" s="1097"/>
      <c r="OFY56" s="1097"/>
      <c r="OFZ56" s="1097"/>
      <c r="OGA56" s="1097"/>
      <c r="OGB56" s="1097"/>
      <c r="OGC56" s="1097"/>
      <c r="OGD56" s="1097"/>
      <c r="OGE56" s="1097"/>
      <c r="OGF56" s="1097"/>
      <c r="OGG56" s="1097"/>
      <c r="OGH56" s="1097"/>
      <c r="OGI56" s="1097"/>
      <c r="OGJ56" s="1097"/>
      <c r="OGK56" s="1097"/>
      <c r="OGL56" s="1097"/>
      <c r="OGM56" s="1097"/>
      <c r="OGN56" s="1097"/>
      <c r="OGO56" s="1097"/>
      <c r="OGP56" s="1097"/>
      <c r="OGQ56" s="1097"/>
      <c r="OGR56" s="1097"/>
      <c r="OGS56" s="1097"/>
      <c r="OGT56" s="1097"/>
      <c r="OGU56" s="1097"/>
      <c r="OGV56" s="1097"/>
      <c r="OGW56" s="1097"/>
      <c r="OGX56" s="1097"/>
      <c r="OGY56" s="1097"/>
      <c r="OGZ56" s="1097"/>
      <c r="OHA56" s="1097"/>
      <c r="OHB56" s="1097"/>
      <c r="OHC56" s="1097"/>
      <c r="OHD56" s="1097"/>
      <c r="OHE56" s="1097"/>
      <c r="OHF56" s="1097"/>
      <c r="OHG56" s="1097"/>
      <c r="OHH56" s="1097"/>
      <c r="OHI56" s="1097"/>
      <c r="OHJ56" s="1097"/>
      <c r="OHK56" s="1097"/>
      <c r="OHL56" s="1097"/>
      <c r="OHM56" s="1097"/>
      <c r="OHN56" s="1097"/>
      <c r="OHO56" s="1097"/>
      <c r="OHP56" s="1097"/>
      <c r="OHQ56" s="1097"/>
      <c r="OHR56" s="1097"/>
      <c r="OHS56" s="1097"/>
      <c r="OHT56" s="1097"/>
      <c r="OHU56" s="1097"/>
      <c r="OHV56" s="1097"/>
      <c r="OHW56" s="1097"/>
      <c r="OHX56" s="1097"/>
      <c r="OHY56" s="1097"/>
      <c r="OHZ56" s="1097"/>
      <c r="OIA56" s="1097"/>
      <c r="OIB56" s="1097"/>
      <c r="OIC56" s="1097"/>
      <c r="OID56" s="1097"/>
      <c r="OIE56" s="1097"/>
      <c r="OIF56" s="1097"/>
      <c r="OIG56" s="1097"/>
      <c r="OIH56" s="1097"/>
      <c r="OII56" s="1097"/>
      <c r="OIJ56" s="1097"/>
      <c r="OIK56" s="1097"/>
      <c r="OIL56" s="1097"/>
      <c r="OIM56" s="1097"/>
      <c r="OIN56" s="1097"/>
      <c r="OIO56" s="1097"/>
      <c r="OIP56" s="1097"/>
      <c r="OIQ56" s="1097"/>
      <c r="OIR56" s="1097"/>
      <c r="OIS56" s="1097"/>
      <c r="OIT56" s="1097"/>
      <c r="OIU56" s="1097"/>
      <c r="OIV56" s="1097"/>
      <c r="OIW56" s="1097"/>
      <c r="OIX56" s="1097"/>
      <c r="OIY56" s="1097"/>
      <c r="OIZ56" s="1097"/>
      <c r="OJA56" s="1097"/>
      <c r="OJB56" s="1097"/>
      <c r="OJC56" s="1097"/>
      <c r="OJD56" s="1097"/>
      <c r="OJE56" s="1097"/>
      <c r="OJF56" s="1097"/>
      <c r="OJG56" s="1097"/>
      <c r="OJH56" s="1097"/>
      <c r="OJI56" s="1097"/>
      <c r="OJJ56" s="1097"/>
      <c r="OJK56" s="1097"/>
      <c r="OJL56" s="1097"/>
      <c r="OJM56" s="1097"/>
      <c r="OJN56" s="1097"/>
      <c r="OJO56" s="1097"/>
      <c r="OJP56" s="1097"/>
      <c r="OJQ56" s="1097"/>
      <c r="OJR56" s="1097"/>
      <c r="OJS56" s="1097"/>
      <c r="OJT56" s="1097"/>
      <c r="OJU56" s="1097"/>
      <c r="OJV56" s="1097"/>
      <c r="OJW56" s="1097"/>
      <c r="OJX56" s="1097"/>
      <c r="OJY56" s="1097"/>
      <c r="OJZ56" s="1097"/>
      <c r="OKA56" s="1097"/>
      <c r="OKB56" s="1097"/>
      <c r="OKC56" s="1097"/>
      <c r="OKD56" s="1097"/>
      <c r="OKE56" s="1097"/>
      <c r="OKF56" s="1097"/>
      <c r="OKG56" s="1097"/>
      <c r="OKH56" s="1097"/>
      <c r="OKI56" s="1097"/>
      <c r="OKJ56" s="1097"/>
      <c r="OKK56" s="1097"/>
      <c r="OKL56" s="1097"/>
      <c r="OKM56" s="1097"/>
      <c r="OKN56" s="1097"/>
      <c r="OKO56" s="1097"/>
      <c r="OKP56" s="1097"/>
      <c r="OKQ56" s="1097"/>
      <c r="OKR56" s="1097"/>
      <c r="OKS56" s="1097"/>
      <c r="OKT56" s="1097"/>
      <c r="OKU56" s="1097"/>
      <c r="OKV56" s="1097"/>
      <c r="OKW56" s="1097"/>
      <c r="OKX56" s="1097"/>
      <c r="OKY56" s="1097"/>
      <c r="OKZ56" s="1097"/>
      <c r="OLA56" s="1097"/>
      <c r="OLB56" s="1097"/>
      <c r="OLC56" s="1097"/>
      <c r="OLD56" s="1097"/>
      <c r="OLE56" s="1097"/>
      <c r="OLF56" s="1097"/>
      <c r="OLG56" s="1097"/>
      <c r="OLH56" s="1097"/>
      <c r="OLI56" s="1097"/>
      <c r="OLJ56" s="1097"/>
      <c r="OLK56" s="1097"/>
      <c r="OLL56" s="1097"/>
      <c r="OLM56" s="1097"/>
      <c r="OLN56" s="1097"/>
      <c r="OLO56" s="1097"/>
      <c r="OLP56" s="1097"/>
      <c r="OLQ56" s="1097"/>
      <c r="OLR56" s="1097"/>
      <c r="OLS56" s="1097"/>
      <c r="OLT56" s="1097"/>
      <c r="OLU56" s="1097"/>
      <c r="OLV56" s="1097"/>
      <c r="OLW56" s="1097"/>
      <c r="OLX56" s="1097"/>
      <c r="OLY56" s="1097"/>
      <c r="OLZ56" s="1097"/>
      <c r="OMA56" s="1097"/>
      <c r="OMB56" s="1097"/>
      <c r="OMC56" s="1097"/>
      <c r="OMD56" s="1097"/>
      <c r="OME56" s="1097"/>
      <c r="OMF56" s="1097"/>
      <c r="OMG56" s="1097"/>
      <c r="OMH56" s="1097"/>
      <c r="OMI56" s="1097"/>
      <c r="OMJ56" s="1097"/>
      <c r="OMK56" s="1097"/>
      <c r="OML56" s="1097"/>
      <c r="OMM56" s="1097"/>
      <c r="OMN56" s="1097"/>
      <c r="OMO56" s="1097"/>
      <c r="OMP56" s="1097"/>
      <c r="OMQ56" s="1097"/>
      <c r="OMR56" s="1097"/>
      <c r="OMS56" s="1097"/>
      <c r="OMT56" s="1097"/>
      <c r="OMU56" s="1097"/>
      <c r="OMV56" s="1097"/>
      <c r="OMW56" s="1097"/>
      <c r="OMX56" s="1097"/>
      <c r="OMY56" s="1097"/>
      <c r="OMZ56" s="1097"/>
      <c r="ONA56" s="1097"/>
      <c r="ONB56" s="1097"/>
      <c r="ONC56" s="1097"/>
      <c r="OND56" s="1097"/>
      <c r="ONE56" s="1097"/>
      <c r="ONF56" s="1097"/>
      <c r="ONG56" s="1097"/>
      <c r="ONH56" s="1097"/>
      <c r="ONI56" s="1097"/>
      <c r="ONJ56" s="1097"/>
      <c r="ONK56" s="1097"/>
      <c r="ONL56" s="1097"/>
      <c r="ONM56" s="1097"/>
      <c r="ONN56" s="1097"/>
      <c r="ONO56" s="1097"/>
      <c r="ONP56" s="1097"/>
      <c r="ONQ56" s="1097"/>
      <c r="ONR56" s="1097"/>
      <c r="ONS56" s="1097"/>
      <c r="ONT56" s="1097"/>
      <c r="ONU56" s="1097"/>
      <c r="ONV56" s="1097"/>
      <c r="ONW56" s="1097"/>
      <c r="ONX56" s="1097"/>
      <c r="ONY56" s="1097"/>
      <c r="ONZ56" s="1097"/>
      <c r="OOA56" s="1097"/>
      <c r="OOB56" s="1097"/>
      <c r="OOC56" s="1097"/>
      <c r="OOD56" s="1097"/>
      <c r="OOE56" s="1097"/>
      <c r="OOF56" s="1097"/>
      <c r="OOG56" s="1097"/>
      <c r="OOH56" s="1097"/>
      <c r="OOI56" s="1097"/>
      <c r="OOJ56" s="1097"/>
      <c r="OOK56" s="1097"/>
      <c r="OOL56" s="1097"/>
      <c r="OOM56" s="1097"/>
      <c r="OON56" s="1097"/>
      <c r="OOO56" s="1097"/>
      <c r="OOP56" s="1097"/>
      <c r="OOQ56" s="1097"/>
      <c r="OOR56" s="1097"/>
      <c r="OOS56" s="1097"/>
      <c r="OOT56" s="1097"/>
      <c r="OOU56" s="1097"/>
      <c r="OOV56" s="1097"/>
      <c r="OOW56" s="1097"/>
      <c r="OOX56" s="1097"/>
      <c r="OOY56" s="1097"/>
      <c r="OOZ56" s="1097"/>
      <c r="OPA56" s="1097"/>
      <c r="OPB56" s="1097"/>
      <c r="OPC56" s="1097"/>
      <c r="OPD56" s="1097"/>
      <c r="OPE56" s="1097"/>
      <c r="OPF56" s="1097"/>
      <c r="OPG56" s="1097"/>
      <c r="OPH56" s="1097"/>
      <c r="OPI56" s="1097"/>
      <c r="OPJ56" s="1097"/>
      <c r="OPK56" s="1097"/>
      <c r="OPL56" s="1097"/>
      <c r="OPM56" s="1097"/>
      <c r="OPN56" s="1097"/>
      <c r="OPO56" s="1097"/>
      <c r="OPP56" s="1097"/>
      <c r="OPQ56" s="1097"/>
      <c r="OPR56" s="1097"/>
      <c r="OPS56" s="1097"/>
      <c r="OPT56" s="1097"/>
      <c r="OPU56" s="1097"/>
      <c r="OPV56" s="1097"/>
      <c r="OPW56" s="1097"/>
      <c r="OPX56" s="1097"/>
      <c r="OPY56" s="1097"/>
      <c r="OPZ56" s="1097"/>
      <c r="OQA56" s="1097"/>
      <c r="OQB56" s="1097"/>
      <c r="OQC56" s="1097"/>
      <c r="OQD56" s="1097"/>
      <c r="OQE56" s="1097"/>
      <c r="OQF56" s="1097"/>
      <c r="OQG56" s="1097"/>
      <c r="OQH56" s="1097"/>
      <c r="OQI56" s="1097"/>
      <c r="OQJ56" s="1097"/>
      <c r="OQK56" s="1097"/>
      <c r="OQL56" s="1097"/>
      <c r="OQM56" s="1097"/>
      <c r="OQN56" s="1097"/>
      <c r="OQO56" s="1097"/>
      <c r="OQP56" s="1097"/>
      <c r="OQQ56" s="1097"/>
      <c r="OQR56" s="1097"/>
      <c r="OQS56" s="1097"/>
      <c r="OQT56" s="1097"/>
      <c r="OQU56" s="1097"/>
      <c r="OQV56" s="1097"/>
      <c r="OQW56" s="1097"/>
      <c r="OQX56" s="1097"/>
      <c r="OQY56" s="1097"/>
      <c r="OQZ56" s="1097"/>
      <c r="ORA56" s="1097"/>
      <c r="ORB56" s="1097"/>
      <c r="ORC56" s="1097"/>
      <c r="ORD56" s="1097"/>
      <c r="ORE56" s="1097"/>
      <c r="ORF56" s="1097"/>
      <c r="ORG56" s="1097"/>
      <c r="ORH56" s="1097"/>
      <c r="ORI56" s="1097"/>
      <c r="ORJ56" s="1097"/>
      <c r="ORK56" s="1097"/>
      <c r="ORL56" s="1097"/>
      <c r="ORM56" s="1097"/>
      <c r="ORN56" s="1097"/>
      <c r="ORO56" s="1097"/>
      <c r="ORP56" s="1097"/>
      <c r="ORQ56" s="1097"/>
      <c r="ORR56" s="1097"/>
      <c r="ORS56" s="1097"/>
      <c r="ORT56" s="1097"/>
      <c r="ORU56" s="1097"/>
      <c r="ORV56" s="1097"/>
      <c r="ORW56" s="1097"/>
      <c r="ORX56" s="1097"/>
      <c r="ORY56" s="1097"/>
      <c r="ORZ56" s="1097"/>
      <c r="OSA56" s="1097"/>
      <c r="OSB56" s="1097"/>
      <c r="OSC56" s="1097"/>
      <c r="OSD56" s="1097"/>
      <c r="OSE56" s="1097"/>
      <c r="OSF56" s="1097"/>
      <c r="OSG56" s="1097"/>
      <c r="OSH56" s="1097"/>
      <c r="OSI56" s="1097"/>
      <c r="OSJ56" s="1097"/>
      <c r="OSK56" s="1097"/>
      <c r="OSL56" s="1097"/>
      <c r="OSM56" s="1097"/>
      <c r="OSN56" s="1097"/>
      <c r="OSO56" s="1097"/>
      <c r="OSP56" s="1097"/>
      <c r="OSQ56" s="1097"/>
      <c r="OSR56" s="1097"/>
      <c r="OSS56" s="1097"/>
      <c r="OST56" s="1097"/>
      <c r="OSU56" s="1097"/>
      <c r="OSV56" s="1097"/>
      <c r="OSW56" s="1097"/>
      <c r="OSX56" s="1097"/>
      <c r="OSY56" s="1097"/>
      <c r="OSZ56" s="1097"/>
      <c r="OTA56" s="1097"/>
      <c r="OTB56" s="1097"/>
      <c r="OTC56" s="1097"/>
      <c r="OTD56" s="1097"/>
      <c r="OTE56" s="1097"/>
      <c r="OTF56" s="1097"/>
      <c r="OTG56" s="1097"/>
      <c r="OTH56" s="1097"/>
      <c r="OTI56" s="1097"/>
      <c r="OTJ56" s="1097"/>
      <c r="OTK56" s="1097"/>
      <c r="OTL56" s="1097"/>
      <c r="OTM56" s="1097"/>
      <c r="OTN56" s="1097"/>
      <c r="OTO56" s="1097"/>
      <c r="OTP56" s="1097"/>
      <c r="OTQ56" s="1097"/>
      <c r="OTR56" s="1097"/>
      <c r="OTS56" s="1097"/>
      <c r="OTT56" s="1097"/>
      <c r="OTU56" s="1097"/>
      <c r="OTV56" s="1097"/>
      <c r="OTW56" s="1097"/>
      <c r="OTX56" s="1097"/>
      <c r="OTY56" s="1097"/>
      <c r="OTZ56" s="1097"/>
      <c r="OUA56" s="1097"/>
      <c r="OUB56" s="1097"/>
      <c r="OUC56" s="1097"/>
      <c r="OUD56" s="1097"/>
      <c r="OUE56" s="1097"/>
      <c r="OUF56" s="1097"/>
      <c r="OUG56" s="1097"/>
      <c r="OUH56" s="1097"/>
      <c r="OUI56" s="1097"/>
      <c r="OUJ56" s="1097"/>
      <c r="OUK56" s="1097"/>
      <c r="OUL56" s="1097"/>
      <c r="OUM56" s="1097"/>
      <c r="OUN56" s="1097"/>
      <c r="OUO56" s="1097"/>
      <c r="OUP56" s="1097"/>
      <c r="OUQ56" s="1097"/>
      <c r="OUR56" s="1097"/>
      <c r="OUS56" s="1097"/>
      <c r="OUT56" s="1097"/>
      <c r="OUU56" s="1097"/>
      <c r="OUV56" s="1097"/>
      <c r="OUW56" s="1097"/>
      <c r="OUX56" s="1097"/>
      <c r="OUY56" s="1097"/>
      <c r="OUZ56" s="1097"/>
      <c r="OVA56" s="1097"/>
      <c r="OVB56" s="1097"/>
      <c r="OVC56" s="1097"/>
      <c r="OVD56" s="1097"/>
      <c r="OVE56" s="1097"/>
      <c r="OVF56" s="1097"/>
      <c r="OVG56" s="1097"/>
      <c r="OVH56" s="1097"/>
      <c r="OVI56" s="1097"/>
      <c r="OVJ56" s="1097"/>
      <c r="OVK56" s="1097"/>
      <c r="OVL56" s="1097"/>
      <c r="OVM56" s="1097"/>
      <c r="OVN56" s="1097"/>
      <c r="OVO56" s="1097"/>
      <c r="OVP56" s="1097"/>
      <c r="OVQ56" s="1097"/>
      <c r="OVR56" s="1097"/>
      <c r="OVS56" s="1097"/>
      <c r="OVT56" s="1097"/>
      <c r="OVU56" s="1097"/>
      <c r="OVV56" s="1097"/>
      <c r="OVW56" s="1097"/>
      <c r="OVX56" s="1097"/>
      <c r="OVY56" s="1097"/>
      <c r="OVZ56" s="1097"/>
      <c r="OWA56" s="1097"/>
      <c r="OWB56" s="1097"/>
      <c r="OWC56" s="1097"/>
      <c r="OWD56" s="1097"/>
      <c r="OWE56" s="1097"/>
      <c r="OWF56" s="1097"/>
      <c r="OWG56" s="1097"/>
      <c r="OWH56" s="1097"/>
      <c r="OWI56" s="1097"/>
      <c r="OWJ56" s="1097"/>
      <c r="OWK56" s="1097"/>
      <c r="OWL56" s="1097"/>
      <c r="OWM56" s="1097"/>
      <c r="OWN56" s="1097"/>
      <c r="OWO56" s="1097"/>
      <c r="OWP56" s="1097"/>
      <c r="OWQ56" s="1097"/>
      <c r="OWR56" s="1097"/>
      <c r="OWS56" s="1097"/>
      <c r="OWT56" s="1097"/>
      <c r="OWU56" s="1097"/>
      <c r="OWV56" s="1097"/>
      <c r="OWW56" s="1097"/>
      <c r="OWX56" s="1097"/>
      <c r="OWY56" s="1097"/>
      <c r="OWZ56" s="1097"/>
      <c r="OXA56" s="1097"/>
      <c r="OXB56" s="1097"/>
      <c r="OXC56" s="1097"/>
      <c r="OXD56" s="1097"/>
      <c r="OXE56" s="1097"/>
      <c r="OXF56" s="1097"/>
      <c r="OXG56" s="1097"/>
      <c r="OXH56" s="1097"/>
      <c r="OXI56" s="1097"/>
      <c r="OXJ56" s="1097"/>
      <c r="OXK56" s="1097"/>
      <c r="OXL56" s="1097"/>
      <c r="OXM56" s="1097"/>
      <c r="OXN56" s="1097"/>
      <c r="OXO56" s="1097"/>
      <c r="OXP56" s="1097"/>
      <c r="OXQ56" s="1097"/>
      <c r="OXR56" s="1097"/>
      <c r="OXS56" s="1097"/>
      <c r="OXT56" s="1097"/>
      <c r="OXU56" s="1097"/>
      <c r="OXV56" s="1097"/>
      <c r="OXW56" s="1097"/>
      <c r="OXX56" s="1097"/>
      <c r="OXY56" s="1097"/>
      <c r="OXZ56" s="1097"/>
      <c r="OYA56" s="1097"/>
      <c r="OYB56" s="1097"/>
      <c r="OYC56" s="1097"/>
      <c r="OYD56" s="1097"/>
      <c r="OYE56" s="1097"/>
      <c r="OYF56" s="1097"/>
      <c r="OYG56" s="1097"/>
      <c r="OYH56" s="1097"/>
      <c r="OYI56" s="1097"/>
      <c r="OYJ56" s="1097"/>
      <c r="OYK56" s="1097"/>
      <c r="OYL56" s="1097"/>
      <c r="OYM56" s="1097"/>
      <c r="OYN56" s="1097"/>
      <c r="OYO56" s="1097"/>
      <c r="OYP56" s="1097"/>
      <c r="OYQ56" s="1097"/>
      <c r="OYR56" s="1097"/>
      <c r="OYS56" s="1097"/>
      <c r="OYT56" s="1097"/>
      <c r="OYU56" s="1097"/>
      <c r="OYV56" s="1097"/>
      <c r="OYW56" s="1097"/>
      <c r="OYX56" s="1097"/>
      <c r="OYY56" s="1097"/>
      <c r="OYZ56" s="1097"/>
      <c r="OZA56" s="1097"/>
      <c r="OZB56" s="1097"/>
      <c r="OZC56" s="1097"/>
      <c r="OZD56" s="1097"/>
      <c r="OZE56" s="1097"/>
      <c r="OZF56" s="1097"/>
      <c r="OZG56" s="1097"/>
      <c r="OZH56" s="1097"/>
      <c r="OZI56" s="1097"/>
      <c r="OZJ56" s="1097"/>
      <c r="OZK56" s="1097"/>
      <c r="OZL56" s="1097"/>
      <c r="OZM56" s="1097"/>
      <c r="OZN56" s="1097"/>
      <c r="OZO56" s="1097"/>
      <c r="OZP56" s="1097"/>
      <c r="OZQ56" s="1097"/>
      <c r="OZR56" s="1097"/>
      <c r="OZS56" s="1097"/>
      <c r="OZT56" s="1097"/>
      <c r="OZU56" s="1097"/>
      <c r="OZV56" s="1097"/>
      <c r="OZW56" s="1097"/>
      <c r="OZX56" s="1097"/>
      <c r="OZY56" s="1097"/>
      <c r="OZZ56" s="1097"/>
      <c r="PAA56" s="1097"/>
      <c r="PAB56" s="1097"/>
      <c r="PAC56" s="1097"/>
      <c r="PAD56" s="1097"/>
      <c r="PAE56" s="1097"/>
      <c r="PAF56" s="1097"/>
      <c r="PAG56" s="1097"/>
      <c r="PAH56" s="1097"/>
      <c r="PAI56" s="1097"/>
      <c r="PAJ56" s="1097"/>
      <c r="PAK56" s="1097"/>
      <c r="PAL56" s="1097"/>
      <c r="PAM56" s="1097"/>
      <c r="PAN56" s="1097"/>
      <c r="PAO56" s="1097"/>
      <c r="PAP56" s="1097"/>
      <c r="PAQ56" s="1097"/>
      <c r="PAR56" s="1097"/>
      <c r="PAS56" s="1097"/>
      <c r="PAT56" s="1097"/>
      <c r="PAU56" s="1097"/>
      <c r="PAV56" s="1097"/>
      <c r="PAW56" s="1097"/>
      <c r="PAX56" s="1097"/>
      <c r="PAY56" s="1097"/>
      <c r="PAZ56" s="1097"/>
      <c r="PBA56" s="1097"/>
      <c r="PBB56" s="1097"/>
      <c r="PBC56" s="1097"/>
      <c r="PBD56" s="1097"/>
      <c r="PBE56" s="1097"/>
      <c r="PBF56" s="1097"/>
      <c r="PBG56" s="1097"/>
      <c r="PBH56" s="1097"/>
      <c r="PBI56" s="1097"/>
      <c r="PBJ56" s="1097"/>
      <c r="PBK56" s="1097"/>
      <c r="PBL56" s="1097"/>
      <c r="PBM56" s="1097"/>
      <c r="PBN56" s="1097"/>
      <c r="PBO56" s="1097"/>
      <c r="PBP56" s="1097"/>
      <c r="PBQ56" s="1097"/>
      <c r="PBR56" s="1097"/>
      <c r="PBS56" s="1097"/>
      <c r="PBT56" s="1097"/>
      <c r="PBU56" s="1097"/>
      <c r="PBV56" s="1097"/>
      <c r="PBW56" s="1097"/>
      <c r="PBX56" s="1097"/>
      <c r="PBY56" s="1097"/>
      <c r="PBZ56" s="1097"/>
      <c r="PCA56" s="1097"/>
      <c r="PCB56" s="1097"/>
      <c r="PCC56" s="1097"/>
      <c r="PCD56" s="1097"/>
      <c r="PCE56" s="1097"/>
      <c r="PCF56" s="1097"/>
      <c r="PCG56" s="1097"/>
      <c r="PCH56" s="1097"/>
      <c r="PCI56" s="1097"/>
      <c r="PCJ56" s="1097"/>
      <c r="PCK56" s="1097"/>
      <c r="PCL56" s="1097"/>
      <c r="PCM56" s="1097"/>
      <c r="PCN56" s="1097"/>
      <c r="PCO56" s="1097"/>
      <c r="PCP56" s="1097"/>
      <c r="PCQ56" s="1097"/>
      <c r="PCR56" s="1097"/>
      <c r="PCS56" s="1097"/>
      <c r="PCT56" s="1097"/>
      <c r="PCU56" s="1097"/>
      <c r="PCV56" s="1097"/>
      <c r="PCW56" s="1097"/>
      <c r="PCX56" s="1097"/>
      <c r="PCY56" s="1097"/>
      <c r="PCZ56" s="1097"/>
      <c r="PDA56" s="1097"/>
      <c r="PDB56" s="1097"/>
      <c r="PDC56" s="1097"/>
      <c r="PDD56" s="1097"/>
      <c r="PDE56" s="1097"/>
      <c r="PDF56" s="1097"/>
      <c r="PDG56" s="1097"/>
      <c r="PDH56" s="1097"/>
      <c r="PDI56" s="1097"/>
      <c r="PDJ56" s="1097"/>
      <c r="PDK56" s="1097"/>
      <c r="PDL56" s="1097"/>
      <c r="PDM56" s="1097"/>
      <c r="PDN56" s="1097"/>
      <c r="PDO56" s="1097"/>
      <c r="PDP56" s="1097"/>
      <c r="PDQ56" s="1097"/>
      <c r="PDR56" s="1097"/>
      <c r="PDS56" s="1097"/>
      <c r="PDT56" s="1097"/>
      <c r="PDU56" s="1097"/>
      <c r="PDV56" s="1097"/>
      <c r="PDW56" s="1097"/>
      <c r="PDX56" s="1097"/>
      <c r="PDY56" s="1097"/>
      <c r="PDZ56" s="1097"/>
      <c r="PEA56" s="1097"/>
      <c r="PEB56" s="1097"/>
      <c r="PEC56" s="1097"/>
      <c r="PED56" s="1097"/>
      <c r="PEE56" s="1097"/>
      <c r="PEF56" s="1097"/>
      <c r="PEG56" s="1097"/>
      <c r="PEH56" s="1097"/>
      <c r="PEI56" s="1097"/>
      <c r="PEJ56" s="1097"/>
      <c r="PEK56" s="1097"/>
      <c r="PEL56" s="1097"/>
      <c r="PEM56" s="1097"/>
      <c r="PEN56" s="1097"/>
      <c r="PEO56" s="1097"/>
      <c r="PEP56" s="1097"/>
      <c r="PEQ56" s="1097"/>
      <c r="PER56" s="1097"/>
      <c r="PES56" s="1097"/>
      <c r="PET56" s="1097"/>
      <c r="PEU56" s="1097"/>
      <c r="PEV56" s="1097"/>
      <c r="PEW56" s="1097"/>
      <c r="PEX56" s="1097"/>
      <c r="PEY56" s="1097"/>
      <c r="PEZ56" s="1097"/>
      <c r="PFA56" s="1097"/>
      <c r="PFB56" s="1097"/>
      <c r="PFC56" s="1097"/>
      <c r="PFD56" s="1097"/>
      <c r="PFE56" s="1097"/>
      <c r="PFF56" s="1097"/>
      <c r="PFG56" s="1097"/>
      <c r="PFH56" s="1097"/>
      <c r="PFI56" s="1097"/>
      <c r="PFJ56" s="1097"/>
      <c r="PFK56" s="1097"/>
      <c r="PFL56" s="1097"/>
      <c r="PFM56" s="1097"/>
      <c r="PFN56" s="1097"/>
      <c r="PFO56" s="1097"/>
      <c r="PFP56" s="1097"/>
      <c r="PFQ56" s="1097"/>
      <c r="PFR56" s="1097"/>
      <c r="PFS56" s="1097"/>
      <c r="PFT56" s="1097"/>
      <c r="PFU56" s="1097"/>
      <c r="PFV56" s="1097"/>
      <c r="PFW56" s="1097"/>
      <c r="PFX56" s="1097"/>
      <c r="PFY56" s="1097"/>
      <c r="PFZ56" s="1097"/>
      <c r="PGA56" s="1097"/>
      <c r="PGB56" s="1097"/>
      <c r="PGC56" s="1097"/>
      <c r="PGD56" s="1097"/>
      <c r="PGE56" s="1097"/>
      <c r="PGF56" s="1097"/>
      <c r="PGG56" s="1097"/>
      <c r="PGH56" s="1097"/>
      <c r="PGI56" s="1097"/>
      <c r="PGJ56" s="1097"/>
      <c r="PGK56" s="1097"/>
      <c r="PGL56" s="1097"/>
      <c r="PGM56" s="1097"/>
      <c r="PGN56" s="1097"/>
      <c r="PGO56" s="1097"/>
      <c r="PGP56" s="1097"/>
      <c r="PGQ56" s="1097"/>
      <c r="PGR56" s="1097"/>
      <c r="PGS56" s="1097"/>
      <c r="PGT56" s="1097"/>
      <c r="PGU56" s="1097"/>
      <c r="PGV56" s="1097"/>
      <c r="PGW56" s="1097"/>
      <c r="PGX56" s="1097"/>
      <c r="PGY56" s="1097"/>
      <c r="PGZ56" s="1097"/>
      <c r="PHA56" s="1097"/>
      <c r="PHB56" s="1097"/>
      <c r="PHC56" s="1097"/>
      <c r="PHD56" s="1097"/>
      <c r="PHE56" s="1097"/>
      <c r="PHF56" s="1097"/>
      <c r="PHG56" s="1097"/>
      <c r="PHH56" s="1097"/>
      <c r="PHI56" s="1097"/>
      <c r="PHJ56" s="1097"/>
      <c r="PHK56" s="1097"/>
      <c r="PHL56" s="1097"/>
      <c r="PHM56" s="1097"/>
      <c r="PHN56" s="1097"/>
      <c r="PHO56" s="1097"/>
      <c r="PHP56" s="1097"/>
      <c r="PHQ56" s="1097"/>
      <c r="PHR56" s="1097"/>
      <c r="PHS56" s="1097"/>
      <c r="PHT56" s="1097"/>
      <c r="PHU56" s="1097"/>
      <c r="PHV56" s="1097"/>
      <c r="PHW56" s="1097"/>
      <c r="PHX56" s="1097"/>
      <c r="PHY56" s="1097"/>
      <c r="PHZ56" s="1097"/>
      <c r="PIA56" s="1097"/>
      <c r="PIB56" s="1097"/>
      <c r="PIC56" s="1097"/>
      <c r="PID56" s="1097"/>
      <c r="PIE56" s="1097"/>
      <c r="PIF56" s="1097"/>
      <c r="PIG56" s="1097"/>
      <c r="PIH56" s="1097"/>
      <c r="PII56" s="1097"/>
      <c r="PIJ56" s="1097"/>
      <c r="PIK56" s="1097"/>
      <c r="PIL56" s="1097"/>
      <c r="PIM56" s="1097"/>
      <c r="PIN56" s="1097"/>
      <c r="PIO56" s="1097"/>
      <c r="PIP56" s="1097"/>
      <c r="PIQ56" s="1097"/>
      <c r="PIR56" s="1097"/>
      <c r="PIS56" s="1097"/>
      <c r="PIT56" s="1097"/>
      <c r="PIU56" s="1097"/>
      <c r="PIV56" s="1097"/>
      <c r="PIW56" s="1097"/>
      <c r="PIX56" s="1097"/>
      <c r="PIY56" s="1097"/>
      <c r="PIZ56" s="1097"/>
      <c r="PJA56" s="1097"/>
      <c r="PJB56" s="1097"/>
      <c r="PJC56" s="1097"/>
      <c r="PJD56" s="1097"/>
      <c r="PJE56" s="1097"/>
      <c r="PJF56" s="1097"/>
      <c r="PJG56" s="1097"/>
      <c r="PJH56" s="1097"/>
      <c r="PJI56" s="1097"/>
      <c r="PJJ56" s="1097"/>
      <c r="PJK56" s="1097"/>
      <c r="PJL56" s="1097"/>
      <c r="PJM56" s="1097"/>
      <c r="PJN56" s="1097"/>
      <c r="PJO56" s="1097"/>
      <c r="PJP56" s="1097"/>
      <c r="PJQ56" s="1097"/>
      <c r="PJR56" s="1097"/>
      <c r="PJS56" s="1097"/>
      <c r="PJT56" s="1097"/>
      <c r="PJU56" s="1097"/>
      <c r="PJV56" s="1097"/>
      <c r="PJW56" s="1097"/>
      <c r="PJX56" s="1097"/>
      <c r="PJY56" s="1097"/>
      <c r="PJZ56" s="1097"/>
      <c r="PKA56" s="1097"/>
      <c r="PKB56" s="1097"/>
      <c r="PKC56" s="1097"/>
      <c r="PKD56" s="1097"/>
      <c r="PKE56" s="1097"/>
      <c r="PKF56" s="1097"/>
      <c r="PKG56" s="1097"/>
      <c r="PKH56" s="1097"/>
      <c r="PKI56" s="1097"/>
      <c r="PKJ56" s="1097"/>
      <c r="PKK56" s="1097"/>
      <c r="PKL56" s="1097"/>
      <c r="PKM56" s="1097"/>
      <c r="PKN56" s="1097"/>
      <c r="PKO56" s="1097"/>
      <c r="PKP56" s="1097"/>
      <c r="PKQ56" s="1097"/>
      <c r="PKR56" s="1097"/>
      <c r="PKS56" s="1097"/>
      <c r="PKT56" s="1097"/>
      <c r="PKU56" s="1097"/>
      <c r="PKV56" s="1097"/>
      <c r="PKW56" s="1097"/>
      <c r="PKX56" s="1097"/>
      <c r="PKY56" s="1097"/>
      <c r="PKZ56" s="1097"/>
      <c r="PLA56" s="1097"/>
      <c r="PLB56" s="1097"/>
      <c r="PLC56" s="1097"/>
      <c r="PLD56" s="1097"/>
      <c r="PLE56" s="1097"/>
      <c r="PLF56" s="1097"/>
      <c r="PLG56" s="1097"/>
      <c r="PLH56" s="1097"/>
      <c r="PLI56" s="1097"/>
      <c r="PLJ56" s="1097"/>
      <c r="PLK56" s="1097"/>
      <c r="PLL56" s="1097"/>
      <c r="PLM56" s="1097"/>
      <c r="PLN56" s="1097"/>
      <c r="PLO56" s="1097"/>
      <c r="PLP56" s="1097"/>
      <c r="PLQ56" s="1097"/>
      <c r="PLR56" s="1097"/>
      <c r="PLS56" s="1097"/>
      <c r="PLT56" s="1097"/>
      <c r="PLU56" s="1097"/>
      <c r="PLV56" s="1097"/>
      <c r="PLW56" s="1097"/>
      <c r="PLX56" s="1097"/>
      <c r="PLY56" s="1097"/>
      <c r="PLZ56" s="1097"/>
      <c r="PMA56" s="1097"/>
      <c r="PMB56" s="1097"/>
      <c r="PMC56" s="1097"/>
      <c r="PMD56" s="1097"/>
      <c r="PME56" s="1097"/>
      <c r="PMF56" s="1097"/>
      <c r="PMG56" s="1097"/>
      <c r="PMH56" s="1097"/>
      <c r="PMI56" s="1097"/>
      <c r="PMJ56" s="1097"/>
      <c r="PMK56" s="1097"/>
      <c r="PML56" s="1097"/>
      <c r="PMM56" s="1097"/>
      <c r="PMN56" s="1097"/>
      <c r="PMO56" s="1097"/>
      <c r="PMP56" s="1097"/>
      <c r="PMQ56" s="1097"/>
      <c r="PMR56" s="1097"/>
      <c r="PMS56" s="1097"/>
      <c r="PMT56" s="1097"/>
      <c r="PMU56" s="1097"/>
      <c r="PMV56" s="1097"/>
      <c r="PMW56" s="1097"/>
      <c r="PMX56" s="1097"/>
      <c r="PMY56" s="1097"/>
      <c r="PMZ56" s="1097"/>
      <c r="PNA56" s="1097"/>
      <c r="PNB56" s="1097"/>
      <c r="PNC56" s="1097"/>
      <c r="PND56" s="1097"/>
      <c r="PNE56" s="1097"/>
      <c r="PNF56" s="1097"/>
      <c r="PNG56" s="1097"/>
      <c r="PNH56" s="1097"/>
      <c r="PNI56" s="1097"/>
      <c r="PNJ56" s="1097"/>
      <c r="PNK56" s="1097"/>
      <c r="PNL56" s="1097"/>
      <c r="PNM56" s="1097"/>
      <c r="PNN56" s="1097"/>
      <c r="PNO56" s="1097"/>
      <c r="PNP56" s="1097"/>
      <c r="PNQ56" s="1097"/>
      <c r="PNR56" s="1097"/>
      <c r="PNS56" s="1097"/>
      <c r="PNT56" s="1097"/>
      <c r="PNU56" s="1097"/>
      <c r="PNV56" s="1097"/>
      <c r="PNW56" s="1097"/>
      <c r="PNX56" s="1097"/>
      <c r="PNY56" s="1097"/>
      <c r="PNZ56" s="1097"/>
      <c r="POA56" s="1097"/>
      <c r="POB56" s="1097"/>
      <c r="POC56" s="1097"/>
      <c r="POD56" s="1097"/>
      <c r="POE56" s="1097"/>
      <c r="POF56" s="1097"/>
      <c r="POG56" s="1097"/>
      <c r="POH56" s="1097"/>
      <c r="POI56" s="1097"/>
      <c r="POJ56" s="1097"/>
      <c r="POK56" s="1097"/>
      <c r="POL56" s="1097"/>
      <c r="POM56" s="1097"/>
      <c r="PON56" s="1097"/>
      <c r="POO56" s="1097"/>
      <c r="POP56" s="1097"/>
      <c r="POQ56" s="1097"/>
      <c r="POR56" s="1097"/>
      <c r="POS56" s="1097"/>
      <c r="POT56" s="1097"/>
      <c r="POU56" s="1097"/>
      <c r="POV56" s="1097"/>
      <c r="POW56" s="1097"/>
      <c r="POX56" s="1097"/>
      <c r="POY56" s="1097"/>
      <c r="POZ56" s="1097"/>
      <c r="PPA56" s="1097"/>
      <c r="PPB56" s="1097"/>
      <c r="PPC56" s="1097"/>
      <c r="PPD56" s="1097"/>
      <c r="PPE56" s="1097"/>
      <c r="PPF56" s="1097"/>
      <c r="PPG56" s="1097"/>
      <c r="PPH56" s="1097"/>
      <c r="PPI56" s="1097"/>
      <c r="PPJ56" s="1097"/>
      <c r="PPK56" s="1097"/>
      <c r="PPL56" s="1097"/>
      <c r="PPM56" s="1097"/>
      <c r="PPN56" s="1097"/>
      <c r="PPO56" s="1097"/>
      <c r="PPP56" s="1097"/>
      <c r="PPQ56" s="1097"/>
      <c r="PPR56" s="1097"/>
      <c r="PPS56" s="1097"/>
      <c r="PPT56" s="1097"/>
      <c r="PPU56" s="1097"/>
      <c r="PPV56" s="1097"/>
      <c r="PPW56" s="1097"/>
      <c r="PPX56" s="1097"/>
      <c r="PPY56" s="1097"/>
      <c r="PPZ56" s="1097"/>
      <c r="PQA56" s="1097"/>
      <c r="PQB56" s="1097"/>
      <c r="PQC56" s="1097"/>
      <c r="PQM56" s="1097"/>
      <c r="PQN56" s="1097"/>
      <c r="PQO56" s="1097"/>
      <c r="PQP56" s="1097"/>
      <c r="PQQ56" s="1097"/>
      <c r="PQR56" s="1097"/>
      <c r="PQS56" s="1097"/>
      <c r="PQT56" s="1097"/>
      <c r="PQU56" s="1097"/>
      <c r="PQV56" s="1097"/>
      <c r="PQW56" s="1097"/>
      <c r="PQX56" s="1097"/>
      <c r="PQY56" s="1097"/>
      <c r="PQZ56" s="1097"/>
      <c r="PRA56" s="1097"/>
      <c r="PRB56" s="1097"/>
      <c r="PRC56" s="1097"/>
      <c r="PRD56" s="1097"/>
      <c r="PRE56" s="1097"/>
      <c r="PRF56" s="1097"/>
      <c r="PRG56" s="1097"/>
      <c r="PRH56" s="1097"/>
      <c r="PRI56" s="1097"/>
      <c r="PRJ56" s="1097"/>
      <c r="PRK56" s="1097"/>
      <c r="PRL56" s="1097"/>
      <c r="PRM56" s="1097"/>
      <c r="PRN56" s="1097"/>
      <c r="PRO56" s="1097"/>
      <c r="PRP56" s="1097"/>
      <c r="PRQ56" s="1097"/>
      <c r="PRR56" s="1097"/>
      <c r="PRS56" s="1097"/>
      <c r="PRT56" s="1097"/>
      <c r="PRU56" s="1097"/>
      <c r="PRV56" s="1097"/>
      <c r="PRW56" s="1097"/>
      <c r="PRX56" s="1097"/>
      <c r="PRY56" s="1097"/>
      <c r="PRZ56" s="1097"/>
      <c r="PSA56" s="1097"/>
      <c r="PSB56" s="1097"/>
      <c r="PSC56" s="1097"/>
      <c r="PSD56" s="1097"/>
      <c r="PSE56" s="1097"/>
      <c r="PSF56" s="1097"/>
      <c r="PSG56" s="1097"/>
      <c r="PSH56" s="1097"/>
      <c r="PSI56" s="1097"/>
      <c r="PSJ56" s="1097"/>
      <c r="PSK56" s="1097"/>
      <c r="PSL56" s="1097"/>
      <c r="PSM56" s="1097"/>
      <c r="PSN56" s="1097"/>
      <c r="PSO56" s="1097"/>
      <c r="PSP56" s="1097"/>
      <c r="PSQ56" s="1097"/>
      <c r="PSR56" s="1097"/>
      <c r="PSS56" s="1097"/>
      <c r="PST56" s="1097"/>
      <c r="PSU56" s="1097"/>
      <c r="PSV56" s="1097"/>
      <c r="PSW56" s="1097"/>
      <c r="PSX56" s="1097"/>
      <c r="PSY56" s="1097"/>
      <c r="PSZ56" s="1097"/>
      <c r="PTA56" s="1097"/>
      <c r="PTB56" s="1097"/>
      <c r="PTC56" s="1097"/>
      <c r="PTD56" s="1097"/>
      <c r="PTE56" s="1097"/>
      <c r="PTF56" s="1097"/>
      <c r="PTG56" s="1097"/>
      <c r="PTH56" s="1097"/>
      <c r="PTI56" s="1097"/>
      <c r="PTJ56" s="1097"/>
      <c r="PTK56" s="1097"/>
      <c r="PTL56" s="1097"/>
      <c r="PTM56" s="1097"/>
      <c r="PTN56" s="1097"/>
      <c r="PTO56" s="1097"/>
      <c r="PTP56" s="1097"/>
      <c r="PTQ56" s="1097"/>
      <c r="PTR56" s="1097"/>
      <c r="PTS56" s="1097"/>
      <c r="PTT56" s="1097"/>
      <c r="PTU56" s="1097"/>
      <c r="PTV56" s="1097"/>
      <c r="PTW56" s="1097"/>
      <c r="PTX56" s="1097"/>
      <c r="PTY56" s="1097"/>
      <c r="PTZ56" s="1097"/>
      <c r="PUA56" s="1097"/>
      <c r="PUB56" s="1097"/>
      <c r="PUC56" s="1097"/>
      <c r="PUD56" s="1097"/>
      <c r="PUE56" s="1097"/>
      <c r="PUF56" s="1097"/>
      <c r="PUG56" s="1097"/>
      <c r="PUH56" s="1097"/>
      <c r="PUI56" s="1097"/>
      <c r="PUJ56" s="1097"/>
      <c r="PUK56" s="1097"/>
      <c r="PUL56" s="1097"/>
      <c r="PUM56" s="1097"/>
      <c r="PUN56" s="1097"/>
      <c r="PUO56" s="1097"/>
      <c r="PUP56" s="1097"/>
      <c r="PUQ56" s="1097"/>
      <c r="PUR56" s="1097"/>
      <c r="PUS56" s="1097"/>
      <c r="PUT56" s="1097"/>
      <c r="PUU56" s="1097"/>
      <c r="PUV56" s="1097"/>
      <c r="PUW56" s="1097"/>
      <c r="PUX56" s="1097"/>
      <c r="PUY56" s="1097"/>
      <c r="PUZ56" s="1097"/>
      <c r="PVA56" s="1097"/>
      <c r="PVB56" s="1097"/>
      <c r="PVC56" s="1097"/>
      <c r="PVD56" s="1097"/>
      <c r="PVE56" s="1097"/>
      <c r="PVF56" s="1097"/>
      <c r="PVG56" s="1097"/>
      <c r="PVH56" s="1097"/>
      <c r="PVI56" s="1097"/>
      <c r="PVJ56" s="1097"/>
      <c r="PVK56" s="1097"/>
      <c r="PVL56" s="1097"/>
      <c r="PVM56" s="1097"/>
      <c r="PVN56" s="1097"/>
      <c r="PVO56" s="1097"/>
      <c r="PVP56" s="1097"/>
      <c r="PVQ56" s="1097"/>
      <c r="PVR56" s="1097"/>
      <c r="PVS56" s="1097"/>
      <c r="PVT56" s="1097"/>
      <c r="PVU56" s="1097"/>
      <c r="PVV56" s="1097"/>
      <c r="PVW56" s="1097"/>
      <c r="PVX56" s="1097"/>
      <c r="PVY56" s="1097"/>
      <c r="PVZ56" s="1097"/>
      <c r="PWA56" s="1097"/>
      <c r="PWB56" s="1097"/>
      <c r="PWC56" s="1097"/>
      <c r="PWD56" s="1097"/>
      <c r="PWE56" s="1097"/>
      <c r="PWF56" s="1097"/>
      <c r="PWG56" s="1097"/>
      <c r="PWH56" s="1097"/>
      <c r="PWI56" s="1097"/>
      <c r="PWJ56" s="1097"/>
      <c r="PWK56" s="1097"/>
      <c r="PWL56" s="1097"/>
      <c r="PWM56" s="1097"/>
      <c r="PWN56" s="1097"/>
      <c r="PWO56" s="1097"/>
      <c r="PWP56" s="1097"/>
      <c r="PWQ56" s="1097"/>
      <c r="PWR56" s="1097"/>
      <c r="PWS56" s="1097"/>
      <c r="PWT56" s="1097"/>
      <c r="PWU56" s="1097"/>
      <c r="PWV56" s="1097"/>
      <c r="PWW56" s="1097"/>
      <c r="PWX56" s="1097"/>
      <c r="PWY56" s="1097"/>
      <c r="PWZ56" s="1097"/>
      <c r="PXA56" s="1097"/>
      <c r="PXB56" s="1097"/>
      <c r="PXC56" s="1097"/>
      <c r="PXD56" s="1097"/>
      <c r="PXE56" s="1097"/>
      <c r="PXF56" s="1097"/>
      <c r="PXG56" s="1097"/>
      <c r="PXH56" s="1097"/>
      <c r="PXI56" s="1097"/>
      <c r="PXJ56" s="1097"/>
      <c r="PXK56" s="1097"/>
      <c r="PXL56" s="1097"/>
      <c r="PXM56" s="1097"/>
      <c r="PXN56" s="1097"/>
      <c r="PXO56" s="1097"/>
      <c r="PXP56" s="1097"/>
      <c r="PXQ56" s="1097"/>
      <c r="PXR56" s="1097"/>
      <c r="PXS56" s="1097"/>
      <c r="PXT56" s="1097"/>
      <c r="PXU56" s="1097"/>
      <c r="PXV56" s="1097"/>
      <c r="PXW56" s="1097"/>
      <c r="PXX56" s="1097"/>
      <c r="PXY56" s="1097"/>
      <c r="PXZ56" s="1097"/>
      <c r="PYA56" s="1097"/>
      <c r="PYB56" s="1097"/>
      <c r="PYC56" s="1097"/>
      <c r="PYD56" s="1097"/>
      <c r="PYE56" s="1097"/>
      <c r="PYF56" s="1097"/>
      <c r="PYG56" s="1097"/>
      <c r="PYH56" s="1097"/>
      <c r="PYI56" s="1097"/>
      <c r="PYJ56" s="1097"/>
      <c r="PYK56" s="1097"/>
      <c r="PYL56" s="1097"/>
      <c r="PYM56" s="1097"/>
      <c r="PYN56" s="1097"/>
      <c r="PYO56" s="1097"/>
      <c r="PYP56" s="1097"/>
      <c r="PYQ56" s="1097"/>
      <c r="PYR56" s="1097"/>
      <c r="PYS56" s="1097"/>
      <c r="PYT56" s="1097"/>
      <c r="PYU56" s="1097"/>
      <c r="PYV56" s="1097"/>
      <c r="PYW56" s="1097"/>
      <c r="PYX56" s="1097"/>
      <c r="PYY56" s="1097"/>
      <c r="PYZ56" s="1097"/>
      <c r="PZA56" s="1097"/>
      <c r="PZB56" s="1097"/>
      <c r="PZC56" s="1097"/>
      <c r="PZD56" s="1097"/>
      <c r="PZE56" s="1097"/>
      <c r="PZF56" s="1097"/>
      <c r="PZG56" s="1097"/>
      <c r="PZH56" s="1097"/>
      <c r="PZI56" s="1097"/>
      <c r="PZJ56" s="1097"/>
      <c r="PZK56" s="1097"/>
      <c r="PZL56" s="1097"/>
      <c r="PZM56" s="1097"/>
      <c r="PZN56" s="1097"/>
      <c r="PZO56" s="1097"/>
      <c r="PZP56" s="1097"/>
      <c r="PZQ56" s="1097"/>
      <c r="PZR56" s="1097"/>
      <c r="PZS56" s="1097"/>
      <c r="PZT56" s="1097"/>
      <c r="PZU56" s="1097"/>
      <c r="PZV56" s="1097"/>
      <c r="PZW56" s="1097"/>
      <c r="PZX56" s="1097"/>
      <c r="PZY56" s="1097"/>
      <c r="PZZ56" s="1097"/>
      <c r="QAA56" s="1097"/>
      <c r="QAB56" s="1097"/>
      <c r="QAC56" s="1097"/>
      <c r="QAD56" s="1097"/>
      <c r="QAE56" s="1097"/>
      <c r="QAF56" s="1097"/>
      <c r="QAG56" s="1097"/>
      <c r="QAH56" s="1097"/>
      <c r="QAI56" s="1097"/>
      <c r="QAJ56" s="1097"/>
      <c r="QAK56" s="1097"/>
      <c r="QAL56" s="1097"/>
      <c r="QAM56" s="1097"/>
      <c r="QAN56" s="1097"/>
      <c r="QAO56" s="1097"/>
      <c r="QAP56" s="1097"/>
      <c r="QAQ56" s="1097"/>
      <c r="QAR56" s="1097"/>
      <c r="QAS56" s="1097"/>
      <c r="QAT56" s="1097"/>
      <c r="QAU56" s="1097"/>
      <c r="QAV56" s="1097"/>
      <c r="QAW56" s="1097"/>
      <c r="QAX56" s="1097"/>
      <c r="QAY56" s="1097"/>
      <c r="QAZ56" s="1097"/>
      <c r="QBA56" s="1097"/>
      <c r="QBB56" s="1097"/>
      <c r="QBC56" s="1097"/>
      <c r="QBD56" s="1097"/>
      <c r="QBE56" s="1097"/>
      <c r="QBF56" s="1097"/>
      <c r="QBG56" s="1097"/>
      <c r="QBH56" s="1097"/>
      <c r="QBI56" s="1097"/>
      <c r="QBJ56" s="1097"/>
      <c r="QBK56" s="1097"/>
      <c r="QBL56" s="1097"/>
      <c r="QBM56" s="1097"/>
      <c r="QBN56" s="1097"/>
      <c r="QBO56" s="1097"/>
      <c r="QBP56" s="1097"/>
      <c r="QBQ56" s="1097"/>
      <c r="QBR56" s="1097"/>
      <c r="QBS56" s="1097"/>
      <c r="QBT56" s="1097"/>
      <c r="QBU56" s="1097"/>
      <c r="QBV56" s="1097"/>
      <c r="QBW56" s="1097"/>
      <c r="QBX56" s="1097"/>
      <c r="QBY56" s="1097"/>
      <c r="QBZ56" s="1097"/>
      <c r="QCA56" s="1097"/>
      <c r="QCB56" s="1097"/>
      <c r="QCC56" s="1097"/>
      <c r="QCD56" s="1097"/>
      <c r="QCE56" s="1097"/>
      <c r="QCF56" s="1097"/>
      <c r="QCG56" s="1097"/>
      <c r="QCH56" s="1097"/>
      <c r="QCI56" s="1097"/>
      <c r="QCJ56" s="1097"/>
      <c r="QCK56" s="1097"/>
      <c r="QCL56" s="1097"/>
      <c r="QCM56" s="1097"/>
      <c r="QCN56" s="1097"/>
      <c r="QCO56" s="1097"/>
      <c r="QCP56" s="1097"/>
      <c r="QCQ56" s="1097"/>
      <c r="QCR56" s="1097"/>
      <c r="QCS56" s="1097"/>
      <c r="QCT56" s="1097"/>
      <c r="QCU56" s="1097"/>
      <c r="QCV56" s="1097"/>
      <c r="QCW56" s="1097"/>
      <c r="QCX56" s="1097"/>
      <c r="QCY56" s="1097"/>
      <c r="QCZ56" s="1097"/>
      <c r="QDA56" s="1097"/>
      <c r="QDB56" s="1097"/>
      <c r="QDC56" s="1097"/>
      <c r="QDD56" s="1097"/>
      <c r="QDE56" s="1097"/>
      <c r="QDF56" s="1097"/>
      <c r="QDG56" s="1097"/>
      <c r="QDH56" s="1097"/>
      <c r="QDI56" s="1097"/>
      <c r="QDJ56" s="1097"/>
      <c r="QDK56" s="1097"/>
      <c r="QDL56" s="1097"/>
      <c r="QDM56" s="1097"/>
      <c r="QDN56" s="1097"/>
      <c r="QDO56" s="1097"/>
      <c r="QDP56" s="1097"/>
      <c r="QDQ56" s="1097"/>
      <c r="QDR56" s="1097"/>
      <c r="QDS56" s="1097"/>
      <c r="QDT56" s="1097"/>
      <c r="QDU56" s="1097"/>
      <c r="QDV56" s="1097"/>
      <c r="QDW56" s="1097"/>
      <c r="QDX56" s="1097"/>
      <c r="QDY56" s="1097"/>
      <c r="QDZ56" s="1097"/>
      <c r="QEA56" s="1097"/>
      <c r="QEB56" s="1097"/>
      <c r="QEC56" s="1097"/>
      <c r="QED56" s="1097"/>
      <c r="QEE56" s="1097"/>
      <c r="QEF56" s="1097"/>
      <c r="QEG56" s="1097"/>
      <c r="QEH56" s="1097"/>
      <c r="QEI56" s="1097"/>
      <c r="QEJ56" s="1097"/>
      <c r="QEK56" s="1097"/>
      <c r="QEL56" s="1097"/>
      <c r="QEM56" s="1097"/>
      <c r="QEN56" s="1097"/>
      <c r="QEO56" s="1097"/>
      <c r="QEP56" s="1097"/>
      <c r="QEQ56" s="1097"/>
      <c r="QER56" s="1097"/>
      <c r="QES56" s="1097"/>
      <c r="QET56" s="1097"/>
      <c r="QEU56" s="1097"/>
      <c r="QEV56" s="1097"/>
      <c r="QEW56" s="1097"/>
      <c r="QEX56" s="1097"/>
      <c r="QEY56" s="1097"/>
      <c r="QEZ56" s="1097"/>
      <c r="QFA56" s="1097"/>
      <c r="QFB56" s="1097"/>
      <c r="QFC56" s="1097"/>
      <c r="QFD56" s="1097"/>
      <c r="QFE56" s="1097"/>
      <c r="QFF56" s="1097"/>
      <c r="QFG56" s="1097"/>
      <c r="QFH56" s="1097"/>
      <c r="QFI56" s="1097"/>
      <c r="QFJ56" s="1097"/>
      <c r="QFK56" s="1097"/>
      <c r="QFL56" s="1097"/>
      <c r="QFM56" s="1097"/>
      <c r="QFN56" s="1097"/>
      <c r="QFO56" s="1097"/>
      <c r="QFP56" s="1097"/>
      <c r="QFQ56" s="1097"/>
      <c r="QFR56" s="1097"/>
      <c r="QFS56" s="1097"/>
      <c r="QFT56" s="1097"/>
      <c r="QFU56" s="1097"/>
      <c r="QFV56" s="1097"/>
      <c r="QFW56" s="1097"/>
      <c r="QFX56" s="1097"/>
      <c r="QFY56" s="1097"/>
      <c r="QFZ56" s="1097"/>
      <c r="QGA56" s="1097"/>
      <c r="QGB56" s="1097"/>
      <c r="QGC56" s="1097"/>
      <c r="QGD56" s="1097"/>
      <c r="QGE56" s="1097"/>
      <c r="QGF56" s="1097"/>
      <c r="QGG56" s="1097"/>
      <c r="QGH56" s="1097"/>
      <c r="QGI56" s="1097"/>
      <c r="QGJ56" s="1097"/>
      <c r="QGK56" s="1097"/>
      <c r="QGL56" s="1097"/>
      <c r="QGM56" s="1097"/>
      <c r="QGN56" s="1097"/>
      <c r="QGO56" s="1097"/>
      <c r="QGP56" s="1097"/>
      <c r="QGQ56" s="1097"/>
      <c r="QGR56" s="1097"/>
      <c r="QGS56" s="1097"/>
      <c r="QGT56" s="1097"/>
      <c r="QGU56" s="1097"/>
      <c r="QGV56" s="1097"/>
      <c r="QGW56" s="1097"/>
      <c r="QGX56" s="1097"/>
      <c r="QGY56" s="1097"/>
      <c r="QGZ56" s="1097"/>
      <c r="QHA56" s="1097"/>
      <c r="QHB56" s="1097"/>
      <c r="QHC56" s="1097"/>
      <c r="QHD56" s="1097"/>
      <c r="QHE56" s="1097"/>
      <c r="QHF56" s="1097"/>
      <c r="QHG56" s="1097"/>
      <c r="QHH56" s="1097"/>
      <c r="QHI56" s="1097"/>
      <c r="QHJ56" s="1097"/>
      <c r="QHK56" s="1097"/>
      <c r="QHL56" s="1097"/>
      <c r="QHM56" s="1097"/>
      <c r="QHN56" s="1097"/>
      <c r="QHO56" s="1097"/>
      <c r="QHP56" s="1097"/>
      <c r="QHQ56" s="1097"/>
      <c r="QHR56" s="1097"/>
      <c r="QHS56" s="1097"/>
      <c r="QHT56" s="1097"/>
      <c r="QHU56" s="1097"/>
      <c r="QHV56" s="1097"/>
      <c r="QHW56" s="1097"/>
      <c r="QHX56" s="1097"/>
      <c r="QHY56" s="1097"/>
      <c r="QHZ56" s="1097"/>
      <c r="QIA56" s="1097"/>
      <c r="QIB56" s="1097"/>
      <c r="QIC56" s="1097"/>
      <c r="QID56" s="1097"/>
      <c r="QIE56" s="1097"/>
      <c r="QIF56" s="1097"/>
      <c r="QIG56" s="1097"/>
      <c r="QIH56" s="1097"/>
      <c r="QII56" s="1097"/>
      <c r="QIJ56" s="1097"/>
      <c r="QIK56" s="1097"/>
      <c r="QIL56" s="1097"/>
      <c r="QIM56" s="1097"/>
      <c r="QIN56" s="1097"/>
      <c r="QIO56" s="1097"/>
      <c r="QIP56" s="1097"/>
      <c r="QIQ56" s="1097"/>
      <c r="QIR56" s="1097"/>
      <c r="QIS56" s="1097"/>
      <c r="QIT56" s="1097"/>
      <c r="QIU56" s="1097"/>
      <c r="QIV56" s="1097"/>
      <c r="QIW56" s="1097"/>
      <c r="QIX56" s="1097"/>
      <c r="QIY56" s="1097"/>
      <c r="QIZ56" s="1097"/>
      <c r="QJA56" s="1097"/>
      <c r="QJB56" s="1097"/>
      <c r="QJC56" s="1097"/>
      <c r="QJD56" s="1097"/>
      <c r="QJE56" s="1097"/>
      <c r="QJF56" s="1097"/>
      <c r="QJG56" s="1097"/>
      <c r="QJH56" s="1097"/>
      <c r="QJI56" s="1097"/>
      <c r="QJJ56" s="1097"/>
      <c r="QJK56" s="1097"/>
      <c r="QJL56" s="1097"/>
      <c r="QJM56" s="1097"/>
      <c r="QJN56" s="1097"/>
      <c r="QJO56" s="1097"/>
      <c r="QJP56" s="1097"/>
      <c r="QJQ56" s="1097"/>
      <c r="QJR56" s="1097"/>
      <c r="QJS56" s="1097"/>
      <c r="QJT56" s="1097"/>
      <c r="QJU56" s="1097"/>
      <c r="QJV56" s="1097"/>
      <c r="QJW56" s="1097"/>
      <c r="QJX56" s="1097"/>
      <c r="QJY56" s="1097"/>
      <c r="QJZ56" s="1097"/>
      <c r="QKA56" s="1097"/>
      <c r="QKB56" s="1097"/>
      <c r="QKC56" s="1097"/>
      <c r="QKD56" s="1097"/>
      <c r="QKE56" s="1097"/>
      <c r="QKF56" s="1097"/>
      <c r="QKG56" s="1097"/>
      <c r="QKH56" s="1097"/>
      <c r="QKI56" s="1097"/>
      <c r="QKJ56" s="1097"/>
      <c r="QKK56" s="1097"/>
      <c r="QKL56" s="1097"/>
      <c r="QKM56" s="1097"/>
      <c r="QKN56" s="1097"/>
      <c r="QKO56" s="1097"/>
      <c r="QKP56" s="1097"/>
      <c r="QKQ56" s="1097"/>
      <c r="QKR56" s="1097"/>
      <c r="QKS56" s="1097"/>
      <c r="QKT56" s="1097"/>
      <c r="QKU56" s="1097"/>
      <c r="QKV56" s="1097"/>
      <c r="QKW56" s="1097"/>
      <c r="QKX56" s="1097"/>
      <c r="QKY56" s="1097"/>
      <c r="QKZ56" s="1097"/>
      <c r="QLA56" s="1097"/>
      <c r="QLB56" s="1097"/>
      <c r="QLC56" s="1097"/>
      <c r="QLD56" s="1097"/>
      <c r="QLE56" s="1097"/>
      <c r="QLF56" s="1097"/>
      <c r="QLG56" s="1097"/>
      <c r="QLH56" s="1097"/>
      <c r="QLI56" s="1097"/>
      <c r="QLJ56" s="1097"/>
      <c r="QLK56" s="1097"/>
      <c r="QLL56" s="1097"/>
      <c r="QLM56" s="1097"/>
      <c r="QLN56" s="1097"/>
      <c r="QLO56" s="1097"/>
      <c r="QLP56" s="1097"/>
      <c r="QLQ56" s="1097"/>
      <c r="QLR56" s="1097"/>
      <c r="QLS56" s="1097"/>
      <c r="QLT56" s="1097"/>
      <c r="QLU56" s="1097"/>
      <c r="QLV56" s="1097"/>
      <c r="QLW56" s="1097"/>
      <c r="QLX56" s="1097"/>
      <c r="QLY56" s="1097"/>
      <c r="QLZ56" s="1097"/>
      <c r="QMA56" s="1097"/>
      <c r="QMB56" s="1097"/>
      <c r="QMC56" s="1097"/>
      <c r="QMD56" s="1097"/>
      <c r="QME56" s="1097"/>
      <c r="QMF56" s="1097"/>
      <c r="QMG56" s="1097"/>
      <c r="QMH56" s="1097"/>
      <c r="QMI56" s="1097"/>
      <c r="QMJ56" s="1097"/>
      <c r="QMK56" s="1097"/>
      <c r="QML56" s="1097"/>
      <c r="QMM56" s="1097"/>
      <c r="QMN56" s="1097"/>
      <c r="QMO56" s="1097"/>
      <c r="QMP56" s="1097"/>
      <c r="QMQ56" s="1097"/>
      <c r="QMR56" s="1097"/>
      <c r="QMS56" s="1097"/>
      <c r="QMT56" s="1097"/>
      <c r="QMU56" s="1097"/>
      <c r="QMV56" s="1097"/>
      <c r="QMW56" s="1097"/>
      <c r="QMX56" s="1097"/>
      <c r="QMY56" s="1097"/>
      <c r="QMZ56" s="1097"/>
      <c r="QNA56" s="1097"/>
      <c r="QNB56" s="1097"/>
      <c r="QNC56" s="1097"/>
      <c r="QND56" s="1097"/>
      <c r="QNE56" s="1097"/>
      <c r="QNF56" s="1097"/>
      <c r="QNG56" s="1097"/>
      <c r="QNH56" s="1097"/>
      <c r="QNI56" s="1097"/>
      <c r="QNJ56" s="1097"/>
      <c r="QNK56" s="1097"/>
      <c r="QNL56" s="1097"/>
      <c r="QNM56" s="1097"/>
      <c r="QNN56" s="1097"/>
      <c r="QNO56" s="1097"/>
      <c r="QNP56" s="1097"/>
      <c r="QNQ56" s="1097"/>
      <c r="QNR56" s="1097"/>
      <c r="QNS56" s="1097"/>
      <c r="QNT56" s="1097"/>
      <c r="QNU56" s="1097"/>
      <c r="QNV56" s="1097"/>
      <c r="QNW56" s="1097"/>
      <c r="QNX56" s="1097"/>
      <c r="QNY56" s="1097"/>
      <c r="QNZ56" s="1097"/>
      <c r="QOA56" s="1097"/>
      <c r="QOB56" s="1097"/>
      <c r="QOC56" s="1097"/>
      <c r="QOD56" s="1097"/>
      <c r="QOE56" s="1097"/>
      <c r="QOF56" s="1097"/>
      <c r="QOG56" s="1097"/>
      <c r="QOH56" s="1097"/>
      <c r="QOI56" s="1097"/>
      <c r="QOJ56" s="1097"/>
      <c r="QOK56" s="1097"/>
      <c r="QOL56" s="1097"/>
      <c r="QOM56" s="1097"/>
      <c r="QON56" s="1097"/>
      <c r="QOO56" s="1097"/>
      <c r="QOP56" s="1097"/>
      <c r="QOQ56" s="1097"/>
      <c r="QOR56" s="1097"/>
      <c r="QOS56" s="1097"/>
      <c r="QOT56" s="1097"/>
      <c r="QOU56" s="1097"/>
      <c r="QOV56" s="1097"/>
      <c r="QOW56" s="1097"/>
      <c r="QOX56" s="1097"/>
      <c r="QOY56" s="1097"/>
      <c r="QOZ56" s="1097"/>
      <c r="QPA56" s="1097"/>
      <c r="QPB56" s="1097"/>
      <c r="QPC56" s="1097"/>
      <c r="QPD56" s="1097"/>
      <c r="QPE56" s="1097"/>
      <c r="QPF56" s="1097"/>
      <c r="QPG56" s="1097"/>
      <c r="QPH56" s="1097"/>
      <c r="QPI56" s="1097"/>
      <c r="QPJ56" s="1097"/>
      <c r="QPK56" s="1097"/>
      <c r="QPL56" s="1097"/>
      <c r="QPM56" s="1097"/>
      <c r="QPN56" s="1097"/>
      <c r="QPO56" s="1097"/>
      <c r="QPP56" s="1097"/>
      <c r="QPQ56" s="1097"/>
      <c r="QPR56" s="1097"/>
      <c r="QPS56" s="1097"/>
      <c r="QPT56" s="1097"/>
      <c r="QPU56" s="1097"/>
      <c r="QPV56" s="1097"/>
      <c r="QPW56" s="1097"/>
      <c r="QPX56" s="1097"/>
      <c r="QPY56" s="1097"/>
      <c r="QPZ56" s="1097"/>
      <c r="QQA56" s="1097"/>
      <c r="QQB56" s="1097"/>
      <c r="QQC56" s="1097"/>
      <c r="QQD56" s="1097"/>
      <c r="QQE56" s="1097"/>
      <c r="QQF56" s="1097"/>
      <c r="QQG56" s="1097"/>
      <c r="QQH56" s="1097"/>
      <c r="QQI56" s="1097"/>
      <c r="QQJ56" s="1097"/>
      <c r="QQK56" s="1097"/>
      <c r="QQL56" s="1097"/>
      <c r="QQM56" s="1097"/>
      <c r="QQN56" s="1097"/>
      <c r="QQO56" s="1097"/>
      <c r="QQP56" s="1097"/>
      <c r="QQQ56" s="1097"/>
      <c r="QQR56" s="1097"/>
      <c r="QQS56" s="1097"/>
      <c r="QQT56" s="1097"/>
      <c r="QQU56" s="1097"/>
      <c r="QQV56" s="1097"/>
      <c r="QQW56" s="1097"/>
      <c r="QQX56" s="1097"/>
      <c r="QQY56" s="1097"/>
      <c r="QQZ56" s="1097"/>
      <c r="QRA56" s="1097"/>
      <c r="QRB56" s="1097"/>
      <c r="QRC56" s="1097"/>
      <c r="QRD56" s="1097"/>
      <c r="QRE56" s="1097"/>
      <c r="QRF56" s="1097"/>
      <c r="QRG56" s="1097"/>
      <c r="QRH56" s="1097"/>
      <c r="QRI56" s="1097"/>
      <c r="QRJ56" s="1097"/>
      <c r="QRK56" s="1097"/>
      <c r="QRL56" s="1097"/>
      <c r="QRM56" s="1097"/>
      <c r="QRN56" s="1097"/>
      <c r="QRO56" s="1097"/>
      <c r="QRP56" s="1097"/>
      <c r="QRQ56" s="1097"/>
      <c r="QRR56" s="1097"/>
      <c r="QRS56" s="1097"/>
      <c r="QRT56" s="1097"/>
      <c r="QRU56" s="1097"/>
      <c r="QRV56" s="1097"/>
      <c r="QRW56" s="1097"/>
      <c r="QRX56" s="1097"/>
      <c r="QRY56" s="1097"/>
      <c r="QRZ56" s="1097"/>
      <c r="QSA56" s="1097"/>
      <c r="QSB56" s="1097"/>
      <c r="QSC56" s="1097"/>
      <c r="QSD56" s="1097"/>
      <c r="QSE56" s="1097"/>
      <c r="QSF56" s="1097"/>
      <c r="QSG56" s="1097"/>
      <c r="QSH56" s="1097"/>
      <c r="QSI56" s="1097"/>
      <c r="QSJ56" s="1097"/>
      <c r="QSK56" s="1097"/>
      <c r="QSL56" s="1097"/>
      <c r="QSM56" s="1097"/>
      <c r="QSN56" s="1097"/>
      <c r="QSO56" s="1097"/>
      <c r="QSP56" s="1097"/>
      <c r="QSQ56" s="1097"/>
      <c r="QSR56" s="1097"/>
      <c r="QSS56" s="1097"/>
      <c r="QST56" s="1097"/>
      <c r="QSU56" s="1097"/>
      <c r="QSV56" s="1097"/>
      <c r="QSW56" s="1097"/>
      <c r="QSX56" s="1097"/>
      <c r="QSY56" s="1097"/>
      <c r="QSZ56" s="1097"/>
      <c r="QTA56" s="1097"/>
      <c r="QTB56" s="1097"/>
      <c r="QTC56" s="1097"/>
      <c r="QTD56" s="1097"/>
      <c r="QTE56" s="1097"/>
      <c r="QTF56" s="1097"/>
      <c r="QTG56" s="1097"/>
      <c r="QTH56" s="1097"/>
      <c r="QTI56" s="1097"/>
      <c r="QTJ56" s="1097"/>
      <c r="QTK56" s="1097"/>
      <c r="QTL56" s="1097"/>
      <c r="QTM56" s="1097"/>
      <c r="QTN56" s="1097"/>
      <c r="QTO56" s="1097"/>
      <c r="QTP56" s="1097"/>
      <c r="QTQ56" s="1097"/>
      <c r="QTR56" s="1097"/>
      <c r="QTS56" s="1097"/>
      <c r="QTT56" s="1097"/>
      <c r="QTU56" s="1097"/>
      <c r="QTV56" s="1097"/>
      <c r="QTW56" s="1097"/>
      <c r="QTX56" s="1097"/>
      <c r="QTY56" s="1097"/>
      <c r="QTZ56" s="1097"/>
      <c r="QUA56" s="1097"/>
      <c r="QUB56" s="1097"/>
      <c r="QUC56" s="1097"/>
      <c r="QUD56" s="1097"/>
      <c r="QUE56" s="1097"/>
      <c r="QUF56" s="1097"/>
      <c r="QUG56" s="1097"/>
      <c r="QUH56" s="1097"/>
      <c r="QUI56" s="1097"/>
      <c r="QUJ56" s="1097"/>
      <c r="QUK56" s="1097"/>
      <c r="QUL56" s="1097"/>
      <c r="QUM56" s="1097"/>
      <c r="QUN56" s="1097"/>
      <c r="QUO56" s="1097"/>
      <c r="QUP56" s="1097"/>
      <c r="QUQ56" s="1097"/>
      <c r="QUR56" s="1097"/>
      <c r="QUS56" s="1097"/>
      <c r="QUT56" s="1097"/>
      <c r="QUU56" s="1097"/>
      <c r="QUV56" s="1097"/>
      <c r="QUW56" s="1097"/>
      <c r="QUX56" s="1097"/>
      <c r="QUY56" s="1097"/>
      <c r="QUZ56" s="1097"/>
      <c r="QVA56" s="1097"/>
      <c r="QVB56" s="1097"/>
      <c r="QVC56" s="1097"/>
      <c r="QVD56" s="1097"/>
      <c r="QVE56" s="1097"/>
      <c r="QVF56" s="1097"/>
      <c r="QVG56" s="1097"/>
      <c r="QVH56" s="1097"/>
      <c r="QVI56" s="1097"/>
      <c r="QVJ56" s="1097"/>
      <c r="QVK56" s="1097"/>
      <c r="QVL56" s="1097"/>
      <c r="QVM56" s="1097"/>
      <c r="QVN56" s="1097"/>
      <c r="QVO56" s="1097"/>
      <c r="QVP56" s="1097"/>
      <c r="QVQ56" s="1097"/>
      <c r="QVR56" s="1097"/>
      <c r="QVS56" s="1097"/>
      <c r="QVT56" s="1097"/>
      <c r="QVU56" s="1097"/>
      <c r="QVV56" s="1097"/>
      <c r="QVW56" s="1097"/>
      <c r="QVX56" s="1097"/>
      <c r="QVY56" s="1097"/>
      <c r="QVZ56" s="1097"/>
      <c r="QWA56" s="1097"/>
      <c r="QWB56" s="1097"/>
      <c r="QWC56" s="1097"/>
      <c r="QWD56" s="1097"/>
      <c r="QWE56" s="1097"/>
      <c r="QWF56" s="1097"/>
      <c r="QWG56" s="1097"/>
      <c r="QWH56" s="1097"/>
      <c r="QWI56" s="1097"/>
      <c r="QWJ56" s="1097"/>
      <c r="QWK56" s="1097"/>
      <c r="QWL56" s="1097"/>
      <c r="QWM56" s="1097"/>
      <c r="QWN56" s="1097"/>
      <c r="QWO56" s="1097"/>
      <c r="QWP56" s="1097"/>
      <c r="QWQ56" s="1097"/>
      <c r="QWR56" s="1097"/>
      <c r="QWS56" s="1097"/>
      <c r="QWT56" s="1097"/>
      <c r="QWU56" s="1097"/>
      <c r="QWV56" s="1097"/>
      <c r="QWW56" s="1097"/>
      <c r="QWX56" s="1097"/>
      <c r="QWY56" s="1097"/>
      <c r="QWZ56" s="1097"/>
      <c r="QXA56" s="1097"/>
      <c r="QXB56" s="1097"/>
      <c r="QXC56" s="1097"/>
      <c r="QXD56" s="1097"/>
      <c r="QXE56" s="1097"/>
      <c r="QXF56" s="1097"/>
      <c r="QXG56" s="1097"/>
      <c r="QXH56" s="1097"/>
      <c r="QXI56" s="1097"/>
      <c r="QXJ56" s="1097"/>
      <c r="QXK56" s="1097"/>
      <c r="QXL56" s="1097"/>
      <c r="QXM56" s="1097"/>
      <c r="QXN56" s="1097"/>
      <c r="QXO56" s="1097"/>
      <c r="QXP56" s="1097"/>
      <c r="QXQ56" s="1097"/>
      <c r="QXR56" s="1097"/>
      <c r="QXS56" s="1097"/>
      <c r="QXT56" s="1097"/>
      <c r="QXU56" s="1097"/>
      <c r="QXV56" s="1097"/>
      <c r="QXW56" s="1097"/>
      <c r="QXX56" s="1097"/>
      <c r="QXY56" s="1097"/>
      <c r="QXZ56" s="1097"/>
      <c r="QYA56" s="1097"/>
      <c r="QYB56" s="1097"/>
      <c r="QYC56" s="1097"/>
      <c r="QYD56" s="1097"/>
      <c r="QYE56" s="1097"/>
      <c r="QYF56" s="1097"/>
      <c r="QYG56" s="1097"/>
      <c r="QYH56" s="1097"/>
      <c r="QYI56" s="1097"/>
      <c r="QYJ56" s="1097"/>
      <c r="QYK56" s="1097"/>
      <c r="QYL56" s="1097"/>
      <c r="QYM56" s="1097"/>
      <c r="QYN56" s="1097"/>
      <c r="QYO56" s="1097"/>
      <c r="QYP56" s="1097"/>
      <c r="QYQ56" s="1097"/>
      <c r="QYR56" s="1097"/>
      <c r="QYS56" s="1097"/>
      <c r="QYT56" s="1097"/>
      <c r="QYU56" s="1097"/>
      <c r="QYV56" s="1097"/>
      <c r="QYW56" s="1097"/>
      <c r="QYX56" s="1097"/>
      <c r="QYY56" s="1097"/>
      <c r="QYZ56" s="1097"/>
      <c r="QZA56" s="1097"/>
      <c r="QZB56" s="1097"/>
      <c r="QZC56" s="1097"/>
      <c r="QZD56" s="1097"/>
      <c r="QZE56" s="1097"/>
      <c r="QZF56" s="1097"/>
      <c r="QZG56" s="1097"/>
      <c r="QZH56" s="1097"/>
      <c r="QZI56" s="1097"/>
      <c r="QZJ56" s="1097"/>
      <c r="QZK56" s="1097"/>
      <c r="QZL56" s="1097"/>
      <c r="QZM56" s="1097"/>
      <c r="QZN56" s="1097"/>
      <c r="QZO56" s="1097"/>
      <c r="QZP56" s="1097"/>
      <c r="QZQ56" s="1097"/>
      <c r="QZR56" s="1097"/>
      <c r="QZS56" s="1097"/>
      <c r="QZT56" s="1097"/>
      <c r="QZU56" s="1097"/>
      <c r="QZV56" s="1097"/>
      <c r="QZW56" s="1097"/>
      <c r="QZX56" s="1097"/>
      <c r="QZY56" s="1097"/>
      <c r="QZZ56" s="1097"/>
      <c r="RAA56" s="1097"/>
      <c r="RAB56" s="1097"/>
      <c r="RAC56" s="1097"/>
      <c r="RAD56" s="1097"/>
      <c r="RAE56" s="1097"/>
      <c r="RAF56" s="1097"/>
      <c r="RAG56" s="1097"/>
      <c r="RAH56" s="1097"/>
      <c r="RAI56" s="1097"/>
      <c r="RAJ56" s="1097"/>
      <c r="RAK56" s="1097"/>
      <c r="RAL56" s="1097"/>
      <c r="RAM56" s="1097"/>
      <c r="RAN56" s="1097"/>
      <c r="RAO56" s="1097"/>
      <c r="RAP56" s="1097"/>
      <c r="RAQ56" s="1097"/>
      <c r="RAR56" s="1097"/>
      <c r="RAS56" s="1097"/>
      <c r="RAT56" s="1097"/>
      <c r="RAU56" s="1097"/>
      <c r="RAV56" s="1097"/>
      <c r="RAW56" s="1097"/>
      <c r="RAX56" s="1097"/>
      <c r="RAY56" s="1097"/>
      <c r="RAZ56" s="1097"/>
      <c r="RBA56" s="1097"/>
      <c r="RBB56" s="1097"/>
      <c r="RBC56" s="1097"/>
      <c r="RBD56" s="1097"/>
      <c r="RBE56" s="1097"/>
      <c r="RBF56" s="1097"/>
      <c r="RBG56" s="1097"/>
      <c r="RBH56" s="1097"/>
      <c r="RBI56" s="1097"/>
      <c r="RBJ56" s="1097"/>
      <c r="RBK56" s="1097"/>
      <c r="RBL56" s="1097"/>
      <c r="RBM56" s="1097"/>
      <c r="RBN56" s="1097"/>
      <c r="RBO56" s="1097"/>
      <c r="RBP56" s="1097"/>
      <c r="RBQ56" s="1097"/>
      <c r="RBR56" s="1097"/>
      <c r="RBS56" s="1097"/>
      <c r="RBT56" s="1097"/>
      <c r="RBU56" s="1097"/>
      <c r="RBV56" s="1097"/>
      <c r="RBW56" s="1097"/>
      <c r="RBX56" s="1097"/>
      <c r="RBY56" s="1097"/>
      <c r="RBZ56" s="1097"/>
      <c r="RCA56" s="1097"/>
      <c r="RCB56" s="1097"/>
      <c r="RCC56" s="1097"/>
      <c r="RCD56" s="1097"/>
      <c r="RCE56" s="1097"/>
      <c r="RCF56" s="1097"/>
      <c r="RCG56" s="1097"/>
      <c r="RCH56" s="1097"/>
      <c r="RCI56" s="1097"/>
      <c r="RCJ56" s="1097"/>
      <c r="RCK56" s="1097"/>
      <c r="RCL56" s="1097"/>
      <c r="RCM56" s="1097"/>
      <c r="RCN56" s="1097"/>
      <c r="RCO56" s="1097"/>
      <c r="RCP56" s="1097"/>
      <c r="RCQ56" s="1097"/>
      <c r="RCR56" s="1097"/>
      <c r="RCS56" s="1097"/>
      <c r="RCT56" s="1097"/>
      <c r="RCU56" s="1097"/>
      <c r="RCV56" s="1097"/>
      <c r="RCW56" s="1097"/>
      <c r="RCX56" s="1097"/>
      <c r="RCY56" s="1097"/>
      <c r="RCZ56" s="1097"/>
      <c r="RDA56" s="1097"/>
      <c r="RDB56" s="1097"/>
      <c r="RDC56" s="1097"/>
      <c r="RDD56" s="1097"/>
      <c r="RDE56" s="1097"/>
      <c r="RDF56" s="1097"/>
      <c r="RDG56" s="1097"/>
      <c r="RDH56" s="1097"/>
      <c r="RDI56" s="1097"/>
      <c r="RDS56" s="1097"/>
      <c r="RDT56" s="1097"/>
      <c r="RDU56" s="1097"/>
      <c r="RDV56" s="1097"/>
      <c r="RDW56" s="1097"/>
      <c r="RDX56" s="1097"/>
      <c r="RDY56" s="1097"/>
      <c r="RDZ56" s="1097"/>
      <c r="REA56" s="1097"/>
      <c r="REB56" s="1097"/>
      <c r="REC56" s="1097"/>
      <c r="RED56" s="1097"/>
      <c r="REE56" s="1097"/>
      <c r="REF56" s="1097"/>
      <c r="REG56" s="1097"/>
      <c r="REH56" s="1097"/>
      <c r="REI56" s="1097"/>
      <c r="REJ56" s="1097"/>
      <c r="REK56" s="1097"/>
      <c r="REL56" s="1097"/>
      <c r="REM56" s="1097"/>
      <c r="REN56" s="1097"/>
      <c r="REO56" s="1097"/>
      <c r="REP56" s="1097"/>
      <c r="REQ56" s="1097"/>
      <c r="RER56" s="1097"/>
      <c r="RES56" s="1097"/>
      <c r="RET56" s="1097"/>
      <c r="REU56" s="1097"/>
      <c r="REV56" s="1097"/>
      <c r="REW56" s="1097"/>
      <c r="REX56" s="1097"/>
      <c r="REY56" s="1097"/>
      <c r="REZ56" s="1097"/>
      <c r="RFA56" s="1097"/>
      <c r="RFB56" s="1097"/>
      <c r="RFC56" s="1097"/>
      <c r="RFD56" s="1097"/>
      <c r="RFE56" s="1097"/>
      <c r="RFF56" s="1097"/>
      <c r="RFG56" s="1097"/>
      <c r="RFH56" s="1097"/>
      <c r="RFI56" s="1097"/>
      <c r="RFJ56" s="1097"/>
      <c r="RFK56" s="1097"/>
      <c r="RFL56" s="1097"/>
      <c r="RFM56" s="1097"/>
      <c r="RFN56" s="1097"/>
      <c r="RFO56" s="1097"/>
      <c r="RFP56" s="1097"/>
      <c r="RFQ56" s="1097"/>
      <c r="RFR56" s="1097"/>
      <c r="RFS56" s="1097"/>
      <c r="RFT56" s="1097"/>
      <c r="RFU56" s="1097"/>
      <c r="RFV56" s="1097"/>
      <c r="RFW56" s="1097"/>
      <c r="RFX56" s="1097"/>
      <c r="RFY56" s="1097"/>
      <c r="RFZ56" s="1097"/>
      <c r="RGA56" s="1097"/>
      <c r="RGB56" s="1097"/>
      <c r="RGC56" s="1097"/>
      <c r="RGD56" s="1097"/>
      <c r="RGE56" s="1097"/>
      <c r="RGF56" s="1097"/>
      <c r="RGG56" s="1097"/>
      <c r="RGH56" s="1097"/>
      <c r="RGI56" s="1097"/>
      <c r="RGJ56" s="1097"/>
      <c r="RGK56" s="1097"/>
      <c r="RGL56" s="1097"/>
      <c r="RGM56" s="1097"/>
      <c r="RGN56" s="1097"/>
      <c r="RGO56" s="1097"/>
      <c r="RGP56" s="1097"/>
      <c r="RGQ56" s="1097"/>
      <c r="RGR56" s="1097"/>
      <c r="RGS56" s="1097"/>
      <c r="RGT56" s="1097"/>
      <c r="RGU56" s="1097"/>
      <c r="RGV56" s="1097"/>
      <c r="RGW56" s="1097"/>
      <c r="RGX56" s="1097"/>
      <c r="RGY56" s="1097"/>
      <c r="RGZ56" s="1097"/>
      <c r="RHA56" s="1097"/>
      <c r="RHB56" s="1097"/>
      <c r="RHC56" s="1097"/>
      <c r="RHD56" s="1097"/>
      <c r="RHE56" s="1097"/>
      <c r="RHF56" s="1097"/>
      <c r="RHG56" s="1097"/>
      <c r="RHH56" s="1097"/>
      <c r="RHI56" s="1097"/>
      <c r="RHJ56" s="1097"/>
      <c r="RHK56" s="1097"/>
      <c r="RHL56" s="1097"/>
      <c r="RHM56" s="1097"/>
      <c r="RHN56" s="1097"/>
      <c r="RHO56" s="1097"/>
      <c r="RHP56" s="1097"/>
      <c r="RHQ56" s="1097"/>
      <c r="RHR56" s="1097"/>
      <c r="RHS56" s="1097"/>
      <c r="RHT56" s="1097"/>
      <c r="RHU56" s="1097"/>
      <c r="RHV56" s="1097"/>
      <c r="RHW56" s="1097"/>
      <c r="RHX56" s="1097"/>
      <c r="RHY56" s="1097"/>
      <c r="RHZ56" s="1097"/>
      <c r="RIA56" s="1097"/>
      <c r="RIB56" s="1097"/>
      <c r="RIC56" s="1097"/>
      <c r="RID56" s="1097"/>
      <c r="RIE56" s="1097"/>
      <c r="RIF56" s="1097"/>
      <c r="RIG56" s="1097"/>
      <c r="RIH56" s="1097"/>
      <c r="RII56" s="1097"/>
      <c r="RIJ56" s="1097"/>
      <c r="RIK56" s="1097"/>
      <c r="RIL56" s="1097"/>
      <c r="RIM56" s="1097"/>
      <c r="RIN56" s="1097"/>
      <c r="RIO56" s="1097"/>
      <c r="RIP56" s="1097"/>
      <c r="RIQ56" s="1097"/>
      <c r="RIR56" s="1097"/>
      <c r="RIS56" s="1097"/>
      <c r="RIT56" s="1097"/>
      <c r="RIU56" s="1097"/>
      <c r="RIV56" s="1097"/>
      <c r="RIW56" s="1097"/>
      <c r="RIX56" s="1097"/>
      <c r="RIY56" s="1097"/>
      <c r="RIZ56" s="1097"/>
      <c r="RJA56" s="1097"/>
      <c r="RJB56" s="1097"/>
      <c r="RJC56" s="1097"/>
      <c r="RJD56" s="1097"/>
      <c r="RJE56" s="1097"/>
      <c r="RJF56" s="1097"/>
      <c r="RJG56" s="1097"/>
      <c r="RJH56" s="1097"/>
      <c r="RJI56" s="1097"/>
      <c r="RJJ56" s="1097"/>
      <c r="RJK56" s="1097"/>
      <c r="RJL56" s="1097"/>
      <c r="RJM56" s="1097"/>
      <c r="RJN56" s="1097"/>
      <c r="RJO56" s="1097"/>
      <c r="RJP56" s="1097"/>
      <c r="RJQ56" s="1097"/>
      <c r="RJR56" s="1097"/>
      <c r="RJS56" s="1097"/>
      <c r="RJT56" s="1097"/>
      <c r="RJU56" s="1097"/>
      <c r="RJV56" s="1097"/>
      <c r="RJW56" s="1097"/>
      <c r="RJX56" s="1097"/>
      <c r="RJY56" s="1097"/>
      <c r="RJZ56" s="1097"/>
      <c r="RKA56" s="1097"/>
      <c r="RKB56" s="1097"/>
      <c r="RKC56" s="1097"/>
      <c r="RKD56" s="1097"/>
      <c r="RKE56" s="1097"/>
      <c r="RKF56" s="1097"/>
      <c r="RKG56" s="1097"/>
      <c r="RKH56" s="1097"/>
      <c r="RKI56" s="1097"/>
      <c r="RKJ56" s="1097"/>
      <c r="RKK56" s="1097"/>
      <c r="RKL56" s="1097"/>
      <c r="RKM56" s="1097"/>
      <c r="RKN56" s="1097"/>
      <c r="RKO56" s="1097"/>
      <c r="RKP56" s="1097"/>
      <c r="RKQ56" s="1097"/>
      <c r="RKR56" s="1097"/>
      <c r="RKS56" s="1097"/>
      <c r="RKT56" s="1097"/>
      <c r="RKU56" s="1097"/>
      <c r="RKV56" s="1097"/>
      <c r="RKW56" s="1097"/>
      <c r="RKX56" s="1097"/>
      <c r="RKY56" s="1097"/>
      <c r="RKZ56" s="1097"/>
      <c r="RLA56" s="1097"/>
      <c r="RLB56" s="1097"/>
      <c r="RLC56" s="1097"/>
      <c r="RLD56" s="1097"/>
      <c r="RLE56" s="1097"/>
      <c r="RLF56" s="1097"/>
      <c r="RLG56" s="1097"/>
      <c r="RLH56" s="1097"/>
      <c r="RLI56" s="1097"/>
      <c r="RLJ56" s="1097"/>
      <c r="RLK56" s="1097"/>
      <c r="RLL56" s="1097"/>
      <c r="RLM56" s="1097"/>
      <c r="RLN56" s="1097"/>
      <c r="RLO56" s="1097"/>
      <c r="RLP56" s="1097"/>
      <c r="RLQ56" s="1097"/>
      <c r="RLR56" s="1097"/>
      <c r="RLS56" s="1097"/>
      <c r="RLT56" s="1097"/>
      <c r="RLU56" s="1097"/>
      <c r="RLV56" s="1097"/>
      <c r="RLW56" s="1097"/>
      <c r="RLX56" s="1097"/>
      <c r="RLY56" s="1097"/>
      <c r="RLZ56" s="1097"/>
      <c r="RMA56" s="1097"/>
      <c r="RMB56" s="1097"/>
      <c r="RMC56" s="1097"/>
      <c r="RMD56" s="1097"/>
      <c r="RME56" s="1097"/>
      <c r="RMF56" s="1097"/>
      <c r="RMG56" s="1097"/>
      <c r="RMH56" s="1097"/>
      <c r="RMI56" s="1097"/>
      <c r="RMJ56" s="1097"/>
      <c r="RMK56" s="1097"/>
      <c r="RML56" s="1097"/>
      <c r="RMM56" s="1097"/>
      <c r="RMN56" s="1097"/>
      <c r="RMO56" s="1097"/>
      <c r="RMP56" s="1097"/>
      <c r="RMQ56" s="1097"/>
      <c r="RMR56" s="1097"/>
      <c r="RMS56" s="1097"/>
      <c r="RMT56" s="1097"/>
      <c r="RMU56" s="1097"/>
      <c r="RMV56" s="1097"/>
      <c r="RMW56" s="1097"/>
      <c r="RMX56" s="1097"/>
      <c r="RMY56" s="1097"/>
      <c r="RMZ56" s="1097"/>
      <c r="RNA56" s="1097"/>
      <c r="RNB56" s="1097"/>
      <c r="RNC56" s="1097"/>
      <c r="RND56" s="1097"/>
      <c r="RNE56" s="1097"/>
      <c r="RNF56" s="1097"/>
      <c r="RNG56" s="1097"/>
      <c r="RNH56" s="1097"/>
      <c r="RNI56" s="1097"/>
      <c r="RNJ56" s="1097"/>
      <c r="RNK56" s="1097"/>
      <c r="RNL56" s="1097"/>
      <c r="RNM56" s="1097"/>
      <c r="RNN56" s="1097"/>
      <c r="RNO56" s="1097"/>
      <c r="RNP56" s="1097"/>
      <c r="RNQ56" s="1097"/>
      <c r="RNR56" s="1097"/>
      <c r="RNS56" s="1097"/>
      <c r="RNT56" s="1097"/>
      <c r="RNU56" s="1097"/>
      <c r="RNV56" s="1097"/>
      <c r="RNW56" s="1097"/>
      <c r="RNX56" s="1097"/>
      <c r="RNY56" s="1097"/>
      <c r="RNZ56" s="1097"/>
      <c r="ROA56" s="1097"/>
      <c r="ROB56" s="1097"/>
      <c r="ROC56" s="1097"/>
      <c r="ROD56" s="1097"/>
      <c r="ROE56" s="1097"/>
      <c r="ROF56" s="1097"/>
      <c r="ROG56" s="1097"/>
      <c r="ROH56" s="1097"/>
      <c r="ROI56" s="1097"/>
      <c r="ROJ56" s="1097"/>
      <c r="ROK56" s="1097"/>
      <c r="ROL56" s="1097"/>
      <c r="ROM56" s="1097"/>
      <c r="RON56" s="1097"/>
      <c r="ROO56" s="1097"/>
      <c r="ROP56" s="1097"/>
      <c r="ROQ56" s="1097"/>
      <c r="ROR56" s="1097"/>
      <c r="ROS56" s="1097"/>
      <c r="ROT56" s="1097"/>
      <c r="ROU56" s="1097"/>
      <c r="ROV56" s="1097"/>
      <c r="ROW56" s="1097"/>
      <c r="ROX56" s="1097"/>
      <c r="ROY56" s="1097"/>
      <c r="ROZ56" s="1097"/>
      <c r="RPA56" s="1097"/>
      <c r="RPB56" s="1097"/>
      <c r="RPC56" s="1097"/>
      <c r="RPD56" s="1097"/>
      <c r="RPE56" s="1097"/>
      <c r="RPF56" s="1097"/>
      <c r="RPG56" s="1097"/>
      <c r="RPH56" s="1097"/>
      <c r="RPI56" s="1097"/>
      <c r="RPJ56" s="1097"/>
      <c r="RPK56" s="1097"/>
      <c r="RPL56" s="1097"/>
      <c r="RPM56" s="1097"/>
      <c r="RPN56" s="1097"/>
      <c r="RPO56" s="1097"/>
      <c r="RPP56" s="1097"/>
      <c r="RPQ56" s="1097"/>
      <c r="RPR56" s="1097"/>
      <c r="RPS56" s="1097"/>
      <c r="RPT56" s="1097"/>
      <c r="RPU56" s="1097"/>
      <c r="RPV56" s="1097"/>
      <c r="RPW56" s="1097"/>
      <c r="RPX56" s="1097"/>
      <c r="RPY56" s="1097"/>
      <c r="RPZ56" s="1097"/>
      <c r="RQA56" s="1097"/>
      <c r="RQB56" s="1097"/>
      <c r="RQC56" s="1097"/>
      <c r="RQD56" s="1097"/>
      <c r="RQE56" s="1097"/>
      <c r="RQF56" s="1097"/>
      <c r="RQG56" s="1097"/>
      <c r="RQH56" s="1097"/>
      <c r="RQI56" s="1097"/>
      <c r="RQJ56" s="1097"/>
      <c r="RQK56" s="1097"/>
      <c r="RQL56" s="1097"/>
      <c r="RQM56" s="1097"/>
      <c r="RQN56" s="1097"/>
      <c r="RQO56" s="1097"/>
      <c r="RQP56" s="1097"/>
      <c r="RQQ56" s="1097"/>
      <c r="RQR56" s="1097"/>
      <c r="RQS56" s="1097"/>
      <c r="RQT56" s="1097"/>
      <c r="RQU56" s="1097"/>
      <c r="RQV56" s="1097"/>
      <c r="RQW56" s="1097"/>
      <c r="RQX56" s="1097"/>
      <c r="RQY56" s="1097"/>
      <c r="RQZ56" s="1097"/>
      <c r="RRA56" s="1097"/>
      <c r="RRB56" s="1097"/>
      <c r="RRC56" s="1097"/>
      <c r="RRD56" s="1097"/>
      <c r="RRE56" s="1097"/>
      <c r="RRF56" s="1097"/>
      <c r="RRG56" s="1097"/>
      <c r="RRH56" s="1097"/>
      <c r="RRI56" s="1097"/>
      <c r="RRJ56" s="1097"/>
      <c r="RRK56" s="1097"/>
      <c r="RRL56" s="1097"/>
      <c r="RRM56" s="1097"/>
      <c r="RRN56" s="1097"/>
      <c r="RRO56" s="1097"/>
      <c r="RRP56" s="1097"/>
      <c r="RRQ56" s="1097"/>
      <c r="RRR56" s="1097"/>
      <c r="RRS56" s="1097"/>
      <c r="RRT56" s="1097"/>
      <c r="RRU56" s="1097"/>
      <c r="RRV56" s="1097"/>
      <c r="RRW56" s="1097"/>
      <c r="RRX56" s="1097"/>
      <c r="RRY56" s="1097"/>
      <c r="RRZ56" s="1097"/>
      <c r="RSA56" s="1097"/>
      <c r="RSB56" s="1097"/>
      <c r="RSC56" s="1097"/>
      <c r="RSD56" s="1097"/>
      <c r="RSE56" s="1097"/>
      <c r="RSF56" s="1097"/>
      <c r="RSG56" s="1097"/>
      <c r="RSH56" s="1097"/>
      <c r="RSI56" s="1097"/>
      <c r="RSJ56" s="1097"/>
      <c r="RSK56" s="1097"/>
      <c r="RSL56" s="1097"/>
      <c r="RSM56" s="1097"/>
      <c r="RSN56" s="1097"/>
      <c r="RSO56" s="1097"/>
      <c r="RSP56" s="1097"/>
      <c r="RSQ56" s="1097"/>
      <c r="RSR56" s="1097"/>
      <c r="RSS56" s="1097"/>
      <c r="RST56" s="1097"/>
      <c r="RSU56" s="1097"/>
      <c r="RSV56" s="1097"/>
      <c r="RSW56" s="1097"/>
      <c r="RSX56" s="1097"/>
      <c r="RSY56" s="1097"/>
      <c r="RSZ56" s="1097"/>
      <c r="RTA56" s="1097"/>
      <c r="RTB56" s="1097"/>
      <c r="RTC56" s="1097"/>
      <c r="RTD56" s="1097"/>
      <c r="RTE56" s="1097"/>
      <c r="RTF56" s="1097"/>
      <c r="RTG56" s="1097"/>
      <c r="RTH56" s="1097"/>
      <c r="RTI56" s="1097"/>
      <c r="RTJ56" s="1097"/>
      <c r="RTK56" s="1097"/>
      <c r="RTL56" s="1097"/>
      <c r="RTM56" s="1097"/>
      <c r="RTN56" s="1097"/>
      <c r="RTO56" s="1097"/>
      <c r="RTP56" s="1097"/>
      <c r="RTQ56" s="1097"/>
      <c r="RTR56" s="1097"/>
      <c r="RTS56" s="1097"/>
      <c r="RTT56" s="1097"/>
      <c r="RTU56" s="1097"/>
      <c r="RTV56" s="1097"/>
      <c r="RTW56" s="1097"/>
      <c r="RTX56" s="1097"/>
      <c r="RTY56" s="1097"/>
      <c r="RTZ56" s="1097"/>
      <c r="RUA56" s="1097"/>
      <c r="RUB56" s="1097"/>
      <c r="RUC56" s="1097"/>
      <c r="RUD56" s="1097"/>
      <c r="RUE56" s="1097"/>
      <c r="RUF56" s="1097"/>
      <c r="RUG56" s="1097"/>
      <c r="RUH56" s="1097"/>
      <c r="RUI56" s="1097"/>
      <c r="RUJ56" s="1097"/>
      <c r="RUK56" s="1097"/>
      <c r="RUL56" s="1097"/>
      <c r="RUM56" s="1097"/>
      <c r="RUN56" s="1097"/>
      <c r="RUO56" s="1097"/>
      <c r="RUP56" s="1097"/>
      <c r="RUQ56" s="1097"/>
      <c r="RUR56" s="1097"/>
      <c r="RUS56" s="1097"/>
      <c r="RUT56" s="1097"/>
      <c r="RUU56" s="1097"/>
      <c r="RUV56" s="1097"/>
      <c r="RUW56" s="1097"/>
      <c r="RUX56" s="1097"/>
      <c r="RUY56" s="1097"/>
      <c r="RUZ56" s="1097"/>
      <c r="RVA56" s="1097"/>
      <c r="RVB56" s="1097"/>
      <c r="RVC56" s="1097"/>
      <c r="RVD56" s="1097"/>
      <c r="RVE56" s="1097"/>
      <c r="RVF56" s="1097"/>
      <c r="RVG56" s="1097"/>
      <c r="RVH56" s="1097"/>
      <c r="RVI56" s="1097"/>
      <c r="RVJ56" s="1097"/>
      <c r="RVK56" s="1097"/>
      <c r="RVL56" s="1097"/>
      <c r="RVM56" s="1097"/>
      <c r="RVN56" s="1097"/>
      <c r="RVO56" s="1097"/>
      <c r="RVP56" s="1097"/>
      <c r="RVQ56" s="1097"/>
      <c r="RVR56" s="1097"/>
      <c r="RVS56" s="1097"/>
      <c r="RVT56" s="1097"/>
      <c r="RVU56" s="1097"/>
      <c r="RVV56" s="1097"/>
      <c r="RVW56" s="1097"/>
      <c r="RVX56" s="1097"/>
      <c r="RVY56" s="1097"/>
      <c r="RVZ56" s="1097"/>
      <c r="RWA56" s="1097"/>
      <c r="RWB56" s="1097"/>
      <c r="RWC56" s="1097"/>
      <c r="RWD56" s="1097"/>
      <c r="RWE56" s="1097"/>
      <c r="RWF56" s="1097"/>
      <c r="RWG56" s="1097"/>
      <c r="RWH56" s="1097"/>
      <c r="RWI56" s="1097"/>
      <c r="RWJ56" s="1097"/>
      <c r="RWK56" s="1097"/>
      <c r="RWL56" s="1097"/>
      <c r="RWM56" s="1097"/>
      <c r="RWN56" s="1097"/>
      <c r="RWO56" s="1097"/>
      <c r="RWP56" s="1097"/>
      <c r="RWQ56" s="1097"/>
      <c r="RWR56" s="1097"/>
      <c r="RWS56" s="1097"/>
      <c r="RWT56" s="1097"/>
      <c r="RWU56" s="1097"/>
      <c r="RWV56" s="1097"/>
      <c r="RWW56" s="1097"/>
      <c r="RWX56" s="1097"/>
      <c r="RWY56" s="1097"/>
      <c r="RWZ56" s="1097"/>
      <c r="RXA56" s="1097"/>
      <c r="RXB56" s="1097"/>
      <c r="RXC56" s="1097"/>
      <c r="RXD56" s="1097"/>
      <c r="RXE56" s="1097"/>
      <c r="RXF56" s="1097"/>
      <c r="RXG56" s="1097"/>
      <c r="RXH56" s="1097"/>
      <c r="RXI56" s="1097"/>
      <c r="RXJ56" s="1097"/>
      <c r="RXK56" s="1097"/>
      <c r="RXL56" s="1097"/>
      <c r="RXM56" s="1097"/>
      <c r="RXN56" s="1097"/>
      <c r="RXO56" s="1097"/>
      <c r="RXP56" s="1097"/>
      <c r="RXQ56" s="1097"/>
      <c r="RXR56" s="1097"/>
      <c r="RXS56" s="1097"/>
      <c r="RXT56" s="1097"/>
      <c r="RXU56" s="1097"/>
      <c r="RXV56" s="1097"/>
      <c r="RXW56" s="1097"/>
      <c r="RXX56" s="1097"/>
      <c r="RXY56" s="1097"/>
      <c r="RXZ56" s="1097"/>
      <c r="RYA56" s="1097"/>
      <c r="RYB56" s="1097"/>
      <c r="RYC56" s="1097"/>
      <c r="RYD56" s="1097"/>
      <c r="RYE56" s="1097"/>
      <c r="RYF56" s="1097"/>
      <c r="RYG56" s="1097"/>
      <c r="RYH56" s="1097"/>
      <c r="RYI56" s="1097"/>
      <c r="RYJ56" s="1097"/>
      <c r="RYK56" s="1097"/>
      <c r="RYL56" s="1097"/>
      <c r="RYM56" s="1097"/>
      <c r="RYN56" s="1097"/>
      <c r="RYO56" s="1097"/>
      <c r="RYP56" s="1097"/>
      <c r="RYQ56" s="1097"/>
      <c r="RYR56" s="1097"/>
      <c r="RYS56" s="1097"/>
      <c r="RYT56" s="1097"/>
      <c r="RYU56" s="1097"/>
      <c r="RYV56" s="1097"/>
      <c r="RYW56" s="1097"/>
      <c r="RYX56" s="1097"/>
      <c r="RYY56" s="1097"/>
      <c r="RYZ56" s="1097"/>
      <c r="RZA56" s="1097"/>
      <c r="RZB56" s="1097"/>
      <c r="RZC56" s="1097"/>
      <c r="RZD56" s="1097"/>
      <c r="RZE56" s="1097"/>
      <c r="RZF56" s="1097"/>
      <c r="RZG56" s="1097"/>
      <c r="RZH56" s="1097"/>
      <c r="RZI56" s="1097"/>
      <c r="RZJ56" s="1097"/>
      <c r="RZK56" s="1097"/>
      <c r="RZL56" s="1097"/>
      <c r="RZM56" s="1097"/>
      <c r="RZN56" s="1097"/>
      <c r="RZO56" s="1097"/>
      <c r="RZP56" s="1097"/>
      <c r="RZQ56" s="1097"/>
      <c r="RZR56" s="1097"/>
      <c r="RZS56" s="1097"/>
      <c r="RZT56" s="1097"/>
      <c r="RZU56" s="1097"/>
      <c r="RZV56" s="1097"/>
      <c r="RZW56" s="1097"/>
      <c r="RZX56" s="1097"/>
      <c r="RZY56" s="1097"/>
      <c r="RZZ56" s="1097"/>
      <c r="SAA56" s="1097"/>
      <c r="SAB56" s="1097"/>
      <c r="SAC56" s="1097"/>
      <c r="SAD56" s="1097"/>
      <c r="SAE56" s="1097"/>
      <c r="SAF56" s="1097"/>
      <c r="SAG56" s="1097"/>
      <c r="SAH56" s="1097"/>
      <c r="SAI56" s="1097"/>
      <c r="SAJ56" s="1097"/>
      <c r="SAK56" s="1097"/>
      <c r="SAL56" s="1097"/>
      <c r="SAM56" s="1097"/>
      <c r="SAN56" s="1097"/>
      <c r="SAO56" s="1097"/>
      <c r="SAP56" s="1097"/>
      <c r="SAQ56" s="1097"/>
      <c r="SAR56" s="1097"/>
      <c r="SAS56" s="1097"/>
      <c r="SAT56" s="1097"/>
      <c r="SAU56" s="1097"/>
      <c r="SAV56" s="1097"/>
      <c r="SAW56" s="1097"/>
      <c r="SAX56" s="1097"/>
      <c r="SAY56" s="1097"/>
      <c r="SAZ56" s="1097"/>
      <c r="SBA56" s="1097"/>
      <c r="SBB56" s="1097"/>
      <c r="SBC56" s="1097"/>
      <c r="SBD56" s="1097"/>
      <c r="SBE56" s="1097"/>
      <c r="SBF56" s="1097"/>
      <c r="SBG56" s="1097"/>
      <c r="SBH56" s="1097"/>
      <c r="SBI56" s="1097"/>
      <c r="SBJ56" s="1097"/>
      <c r="SBK56" s="1097"/>
      <c r="SBL56" s="1097"/>
      <c r="SBM56" s="1097"/>
      <c r="SBN56" s="1097"/>
      <c r="SBO56" s="1097"/>
      <c r="SBP56" s="1097"/>
      <c r="SBQ56" s="1097"/>
      <c r="SBR56" s="1097"/>
      <c r="SBS56" s="1097"/>
      <c r="SBT56" s="1097"/>
      <c r="SBU56" s="1097"/>
      <c r="SBV56" s="1097"/>
      <c r="SBW56" s="1097"/>
      <c r="SBX56" s="1097"/>
      <c r="SBY56" s="1097"/>
      <c r="SBZ56" s="1097"/>
      <c r="SCA56" s="1097"/>
      <c r="SCB56" s="1097"/>
      <c r="SCC56" s="1097"/>
      <c r="SCD56" s="1097"/>
      <c r="SCE56" s="1097"/>
      <c r="SCF56" s="1097"/>
      <c r="SCG56" s="1097"/>
      <c r="SCH56" s="1097"/>
      <c r="SCI56" s="1097"/>
      <c r="SCJ56" s="1097"/>
      <c r="SCK56" s="1097"/>
      <c r="SCL56" s="1097"/>
      <c r="SCM56" s="1097"/>
      <c r="SCN56" s="1097"/>
      <c r="SCO56" s="1097"/>
      <c r="SCP56" s="1097"/>
      <c r="SCQ56" s="1097"/>
      <c r="SCR56" s="1097"/>
      <c r="SCS56" s="1097"/>
      <c r="SCT56" s="1097"/>
      <c r="SCU56" s="1097"/>
      <c r="SCV56" s="1097"/>
      <c r="SCW56" s="1097"/>
      <c r="SCX56" s="1097"/>
      <c r="SCY56" s="1097"/>
      <c r="SCZ56" s="1097"/>
      <c r="SDA56" s="1097"/>
      <c r="SDB56" s="1097"/>
      <c r="SDC56" s="1097"/>
      <c r="SDD56" s="1097"/>
      <c r="SDE56" s="1097"/>
      <c r="SDF56" s="1097"/>
      <c r="SDG56" s="1097"/>
      <c r="SDH56" s="1097"/>
      <c r="SDI56" s="1097"/>
      <c r="SDJ56" s="1097"/>
      <c r="SDK56" s="1097"/>
      <c r="SDL56" s="1097"/>
      <c r="SDM56" s="1097"/>
      <c r="SDN56" s="1097"/>
      <c r="SDO56" s="1097"/>
      <c r="SDP56" s="1097"/>
      <c r="SDQ56" s="1097"/>
      <c r="SDR56" s="1097"/>
      <c r="SDS56" s="1097"/>
      <c r="SDT56" s="1097"/>
      <c r="SDU56" s="1097"/>
      <c r="SDV56" s="1097"/>
      <c r="SDW56" s="1097"/>
      <c r="SDX56" s="1097"/>
      <c r="SDY56" s="1097"/>
      <c r="SDZ56" s="1097"/>
      <c r="SEA56" s="1097"/>
      <c r="SEB56" s="1097"/>
      <c r="SEC56" s="1097"/>
      <c r="SED56" s="1097"/>
      <c r="SEE56" s="1097"/>
      <c r="SEF56" s="1097"/>
      <c r="SEG56" s="1097"/>
      <c r="SEH56" s="1097"/>
      <c r="SEI56" s="1097"/>
      <c r="SEJ56" s="1097"/>
      <c r="SEK56" s="1097"/>
      <c r="SEL56" s="1097"/>
      <c r="SEM56" s="1097"/>
      <c r="SEN56" s="1097"/>
      <c r="SEO56" s="1097"/>
      <c r="SEP56" s="1097"/>
      <c r="SEQ56" s="1097"/>
      <c r="SER56" s="1097"/>
      <c r="SES56" s="1097"/>
      <c r="SET56" s="1097"/>
      <c r="SEU56" s="1097"/>
      <c r="SEV56" s="1097"/>
      <c r="SEW56" s="1097"/>
      <c r="SEX56" s="1097"/>
      <c r="SEY56" s="1097"/>
      <c r="SEZ56" s="1097"/>
      <c r="SFA56" s="1097"/>
      <c r="SFB56" s="1097"/>
      <c r="SFC56" s="1097"/>
      <c r="SFD56" s="1097"/>
      <c r="SFE56" s="1097"/>
      <c r="SFF56" s="1097"/>
      <c r="SFG56" s="1097"/>
      <c r="SFH56" s="1097"/>
      <c r="SFI56" s="1097"/>
      <c r="SFJ56" s="1097"/>
      <c r="SFK56" s="1097"/>
      <c r="SFL56" s="1097"/>
      <c r="SFM56" s="1097"/>
      <c r="SFN56" s="1097"/>
      <c r="SFO56" s="1097"/>
      <c r="SFP56" s="1097"/>
      <c r="SFQ56" s="1097"/>
      <c r="SFR56" s="1097"/>
      <c r="SFS56" s="1097"/>
      <c r="SFT56" s="1097"/>
      <c r="SFU56" s="1097"/>
      <c r="SFV56" s="1097"/>
      <c r="SFW56" s="1097"/>
      <c r="SFX56" s="1097"/>
      <c r="SFY56" s="1097"/>
      <c r="SFZ56" s="1097"/>
      <c r="SGA56" s="1097"/>
      <c r="SGB56" s="1097"/>
      <c r="SGC56" s="1097"/>
      <c r="SGD56" s="1097"/>
      <c r="SGE56" s="1097"/>
      <c r="SGF56" s="1097"/>
      <c r="SGG56" s="1097"/>
      <c r="SGH56" s="1097"/>
      <c r="SGI56" s="1097"/>
      <c r="SGJ56" s="1097"/>
      <c r="SGK56" s="1097"/>
      <c r="SGL56" s="1097"/>
      <c r="SGM56" s="1097"/>
      <c r="SGN56" s="1097"/>
      <c r="SGO56" s="1097"/>
      <c r="SGP56" s="1097"/>
      <c r="SGQ56" s="1097"/>
      <c r="SGR56" s="1097"/>
      <c r="SGS56" s="1097"/>
      <c r="SGT56" s="1097"/>
      <c r="SGU56" s="1097"/>
      <c r="SGV56" s="1097"/>
      <c r="SGW56" s="1097"/>
      <c r="SGX56" s="1097"/>
      <c r="SGY56" s="1097"/>
      <c r="SGZ56" s="1097"/>
      <c r="SHA56" s="1097"/>
      <c r="SHB56" s="1097"/>
      <c r="SHC56" s="1097"/>
      <c r="SHD56" s="1097"/>
      <c r="SHE56" s="1097"/>
      <c r="SHF56" s="1097"/>
      <c r="SHG56" s="1097"/>
      <c r="SHH56" s="1097"/>
      <c r="SHI56" s="1097"/>
      <c r="SHJ56" s="1097"/>
      <c r="SHK56" s="1097"/>
      <c r="SHL56" s="1097"/>
      <c r="SHM56" s="1097"/>
      <c r="SHN56" s="1097"/>
      <c r="SHO56" s="1097"/>
      <c r="SHP56" s="1097"/>
      <c r="SHQ56" s="1097"/>
      <c r="SHR56" s="1097"/>
      <c r="SHS56" s="1097"/>
      <c r="SHT56" s="1097"/>
      <c r="SHU56" s="1097"/>
      <c r="SHV56" s="1097"/>
      <c r="SHW56" s="1097"/>
      <c r="SHX56" s="1097"/>
      <c r="SHY56" s="1097"/>
      <c r="SHZ56" s="1097"/>
      <c r="SIA56" s="1097"/>
      <c r="SIB56" s="1097"/>
      <c r="SIC56" s="1097"/>
      <c r="SID56" s="1097"/>
      <c r="SIE56" s="1097"/>
      <c r="SIF56" s="1097"/>
      <c r="SIG56" s="1097"/>
      <c r="SIH56" s="1097"/>
      <c r="SII56" s="1097"/>
      <c r="SIJ56" s="1097"/>
      <c r="SIK56" s="1097"/>
      <c r="SIL56" s="1097"/>
      <c r="SIM56" s="1097"/>
      <c r="SIN56" s="1097"/>
      <c r="SIO56" s="1097"/>
      <c r="SIP56" s="1097"/>
      <c r="SIQ56" s="1097"/>
      <c r="SIR56" s="1097"/>
      <c r="SIS56" s="1097"/>
      <c r="SIT56" s="1097"/>
      <c r="SIU56" s="1097"/>
      <c r="SIV56" s="1097"/>
      <c r="SIW56" s="1097"/>
      <c r="SIX56" s="1097"/>
      <c r="SIY56" s="1097"/>
      <c r="SIZ56" s="1097"/>
      <c r="SJA56" s="1097"/>
      <c r="SJB56" s="1097"/>
      <c r="SJC56" s="1097"/>
      <c r="SJD56" s="1097"/>
      <c r="SJE56" s="1097"/>
      <c r="SJF56" s="1097"/>
      <c r="SJG56" s="1097"/>
      <c r="SJH56" s="1097"/>
      <c r="SJI56" s="1097"/>
      <c r="SJJ56" s="1097"/>
      <c r="SJK56" s="1097"/>
      <c r="SJL56" s="1097"/>
      <c r="SJM56" s="1097"/>
      <c r="SJN56" s="1097"/>
      <c r="SJO56" s="1097"/>
      <c r="SJP56" s="1097"/>
      <c r="SJQ56" s="1097"/>
      <c r="SJR56" s="1097"/>
      <c r="SJS56" s="1097"/>
      <c r="SJT56" s="1097"/>
      <c r="SJU56" s="1097"/>
      <c r="SJV56" s="1097"/>
      <c r="SJW56" s="1097"/>
      <c r="SJX56" s="1097"/>
      <c r="SJY56" s="1097"/>
      <c r="SJZ56" s="1097"/>
      <c r="SKA56" s="1097"/>
      <c r="SKB56" s="1097"/>
      <c r="SKC56" s="1097"/>
      <c r="SKD56" s="1097"/>
      <c r="SKE56" s="1097"/>
      <c r="SKF56" s="1097"/>
      <c r="SKG56" s="1097"/>
      <c r="SKH56" s="1097"/>
      <c r="SKI56" s="1097"/>
      <c r="SKJ56" s="1097"/>
      <c r="SKK56" s="1097"/>
      <c r="SKL56" s="1097"/>
      <c r="SKM56" s="1097"/>
      <c r="SKN56" s="1097"/>
      <c r="SKO56" s="1097"/>
      <c r="SKP56" s="1097"/>
      <c r="SKQ56" s="1097"/>
      <c r="SKR56" s="1097"/>
      <c r="SKS56" s="1097"/>
      <c r="SKT56" s="1097"/>
      <c r="SKU56" s="1097"/>
      <c r="SKV56" s="1097"/>
      <c r="SKW56" s="1097"/>
      <c r="SKX56" s="1097"/>
      <c r="SKY56" s="1097"/>
      <c r="SKZ56" s="1097"/>
      <c r="SLA56" s="1097"/>
      <c r="SLB56" s="1097"/>
      <c r="SLC56" s="1097"/>
      <c r="SLD56" s="1097"/>
      <c r="SLE56" s="1097"/>
      <c r="SLF56" s="1097"/>
      <c r="SLG56" s="1097"/>
      <c r="SLH56" s="1097"/>
      <c r="SLI56" s="1097"/>
      <c r="SLJ56" s="1097"/>
      <c r="SLK56" s="1097"/>
      <c r="SLL56" s="1097"/>
      <c r="SLM56" s="1097"/>
      <c r="SLN56" s="1097"/>
      <c r="SLO56" s="1097"/>
      <c r="SLP56" s="1097"/>
      <c r="SLQ56" s="1097"/>
      <c r="SLR56" s="1097"/>
      <c r="SLS56" s="1097"/>
      <c r="SLT56" s="1097"/>
      <c r="SLU56" s="1097"/>
      <c r="SLV56" s="1097"/>
      <c r="SLW56" s="1097"/>
      <c r="SLX56" s="1097"/>
      <c r="SLY56" s="1097"/>
      <c r="SLZ56" s="1097"/>
      <c r="SMA56" s="1097"/>
      <c r="SMB56" s="1097"/>
      <c r="SMC56" s="1097"/>
      <c r="SMD56" s="1097"/>
      <c r="SME56" s="1097"/>
      <c r="SMF56" s="1097"/>
      <c r="SMG56" s="1097"/>
      <c r="SMH56" s="1097"/>
      <c r="SMI56" s="1097"/>
      <c r="SMJ56" s="1097"/>
      <c r="SMK56" s="1097"/>
      <c r="SML56" s="1097"/>
      <c r="SMM56" s="1097"/>
      <c r="SMN56" s="1097"/>
      <c r="SMO56" s="1097"/>
      <c r="SMP56" s="1097"/>
      <c r="SMQ56" s="1097"/>
      <c r="SMR56" s="1097"/>
      <c r="SMS56" s="1097"/>
      <c r="SMT56" s="1097"/>
      <c r="SMU56" s="1097"/>
      <c r="SMV56" s="1097"/>
      <c r="SMW56" s="1097"/>
      <c r="SMX56" s="1097"/>
      <c r="SMY56" s="1097"/>
      <c r="SMZ56" s="1097"/>
      <c r="SNA56" s="1097"/>
      <c r="SNB56" s="1097"/>
      <c r="SNC56" s="1097"/>
      <c r="SND56" s="1097"/>
      <c r="SNE56" s="1097"/>
      <c r="SNF56" s="1097"/>
      <c r="SNG56" s="1097"/>
      <c r="SNH56" s="1097"/>
      <c r="SNI56" s="1097"/>
      <c r="SNJ56" s="1097"/>
      <c r="SNK56" s="1097"/>
      <c r="SNL56" s="1097"/>
      <c r="SNM56" s="1097"/>
      <c r="SNN56" s="1097"/>
      <c r="SNO56" s="1097"/>
      <c r="SNP56" s="1097"/>
      <c r="SNQ56" s="1097"/>
      <c r="SNR56" s="1097"/>
      <c r="SNS56" s="1097"/>
      <c r="SNT56" s="1097"/>
      <c r="SNU56" s="1097"/>
      <c r="SNV56" s="1097"/>
      <c r="SNW56" s="1097"/>
      <c r="SNX56" s="1097"/>
      <c r="SNY56" s="1097"/>
      <c r="SNZ56" s="1097"/>
      <c r="SOA56" s="1097"/>
      <c r="SOB56" s="1097"/>
      <c r="SOC56" s="1097"/>
      <c r="SOD56" s="1097"/>
      <c r="SOE56" s="1097"/>
      <c r="SOF56" s="1097"/>
      <c r="SOG56" s="1097"/>
      <c r="SOH56" s="1097"/>
      <c r="SOI56" s="1097"/>
      <c r="SOJ56" s="1097"/>
      <c r="SOK56" s="1097"/>
      <c r="SOL56" s="1097"/>
      <c r="SOM56" s="1097"/>
      <c r="SON56" s="1097"/>
      <c r="SOO56" s="1097"/>
      <c r="SOP56" s="1097"/>
      <c r="SOQ56" s="1097"/>
      <c r="SOR56" s="1097"/>
      <c r="SOS56" s="1097"/>
      <c r="SOT56" s="1097"/>
      <c r="SOU56" s="1097"/>
      <c r="SOV56" s="1097"/>
      <c r="SOW56" s="1097"/>
      <c r="SOX56" s="1097"/>
      <c r="SOY56" s="1097"/>
      <c r="SOZ56" s="1097"/>
      <c r="SPA56" s="1097"/>
      <c r="SPB56" s="1097"/>
      <c r="SPC56" s="1097"/>
      <c r="SPD56" s="1097"/>
      <c r="SPE56" s="1097"/>
      <c r="SPF56" s="1097"/>
      <c r="SPG56" s="1097"/>
      <c r="SPH56" s="1097"/>
      <c r="SPI56" s="1097"/>
      <c r="SPJ56" s="1097"/>
      <c r="SPK56" s="1097"/>
      <c r="SPL56" s="1097"/>
      <c r="SPM56" s="1097"/>
      <c r="SPN56" s="1097"/>
      <c r="SPO56" s="1097"/>
      <c r="SPP56" s="1097"/>
      <c r="SPQ56" s="1097"/>
      <c r="SPR56" s="1097"/>
      <c r="SPS56" s="1097"/>
      <c r="SPT56" s="1097"/>
      <c r="SPU56" s="1097"/>
      <c r="SPV56" s="1097"/>
      <c r="SPW56" s="1097"/>
      <c r="SPX56" s="1097"/>
      <c r="SPY56" s="1097"/>
      <c r="SPZ56" s="1097"/>
      <c r="SQA56" s="1097"/>
      <c r="SQB56" s="1097"/>
      <c r="SQC56" s="1097"/>
      <c r="SQD56" s="1097"/>
      <c r="SQE56" s="1097"/>
      <c r="SQF56" s="1097"/>
      <c r="SQG56" s="1097"/>
      <c r="SQH56" s="1097"/>
      <c r="SQI56" s="1097"/>
      <c r="SQJ56" s="1097"/>
      <c r="SQK56" s="1097"/>
      <c r="SQL56" s="1097"/>
      <c r="SQM56" s="1097"/>
      <c r="SQN56" s="1097"/>
      <c r="SQO56" s="1097"/>
      <c r="SQP56" s="1097"/>
      <c r="SQQ56" s="1097"/>
      <c r="SQR56" s="1097"/>
      <c r="SQS56" s="1097"/>
      <c r="SQT56" s="1097"/>
      <c r="SQU56" s="1097"/>
      <c r="SQV56" s="1097"/>
      <c r="SQW56" s="1097"/>
      <c r="SQX56" s="1097"/>
      <c r="SQY56" s="1097"/>
      <c r="SRI56" s="1097"/>
      <c r="SRJ56" s="1097"/>
      <c r="SRK56" s="1097"/>
      <c r="SRL56" s="1097"/>
      <c r="SRM56" s="1097"/>
      <c r="SRN56" s="1097"/>
      <c r="SRO56" s="1097"/>
      <c r="SRP56" s="1097"/>
      <c r="SRQ56" s="1097"/>
      <c r="SRR56" s="1097"/>
      <c r="SRS56" s="1097"/>
      <c r="SRT56" s="1097"/>
      <c r="SRU56" s="1097"/>
      <c r="SRV56" s="1097"/>
      <c r="SRW56" s="1097"/>
      <c r="SRX56" s="1097"/>
      <c r="SRY56" s="1097"/>
      <c r="SRZ56" s="1097"/>
      <c r="SSA56" s="1097"/>
      <c r="SSB56" s="1097"/>
      <c r="SSC56" s="1097"/>
      <c r="SSD56" s="1097"/>
      <c r="SSE56" s="1097"/>
      <c r="SSF56" s="1097"/>
      <c r="SSG56" s="1097"/>
      <c r="SSH56" s="1097"/>
      <c r="SSI56" s="1097"/>
      <c r="SSJ56" s="1097"/>
      <c r="SSK56" s="1097"/>
      <c r="SSL56" s="1097"/>
      <c r="SSM56" s="1097"/>
      <c r="SSN56" s="1097"/>
      <c r="SSO56" s="1097"/>
      <c r="SSP56" s="1097"/>
      <c r="SSQ56" s="1097"/>
      <c r="SSR56" s="1097"/>
      <c r="SSS56" s="1097"/>
      <c r="SST56" s="1097"/>
      <c r="SSU56" s="1097"/>
      <c r="SSV56" s="1097"/>
      <c r="SSW56" s="1097"/>
      <c r="SSX56" s="1097"/>
      <c r="SSY56" s="1097"/>
      <c r="SSZ56" s="1097"/>
      <c r="STA56" s="1097"/>
      <c r="STB56" s="1097"/>
      <c r="STC56" s="1097"/>
      <c r="STD56" s="1097"/>
      <c r="STE56" s="1097"/>
      <c r="STF56" s="1097"/>
      <c r="STG56" s="1097"/>
      <c r="STH56" s="1097"/>
      <c r="STI56" s="1097"/>
      <c r="STJ56" s="1097"/>
      <c r="STK56" s="1097"/>
      <c r="STL56" s="1097"/>
      <c r="STM56" s="1097"/>
      <c r="STN56" s="1097"/>
      <c r="STO56" s="1097"/>
      <c r="STP56" s="1097"/>
      <c r="STQ56" s="1097"/>
      <c r="STR56" s="1097"/>
      <c r="STS56" s="1097"/>
      <c r="STT56" s="1097"/>
      <c r="STU56" s="1097"/>
      <c r="STV56" s="1097"/>
      <c r="STW56" s="1097"/>
      <c r="STX56" s="1097"/>
      <c r="STY56" s="1097"/>
      <c r="STZ56" s="1097"/>
      <c r="SUA56" s="1097"/>
      <c r="SUB56" s="1097"/>
      <c r="SUC56" s="1097"/>
      <c r="SUD56" s="1097"/>
      <c r="SUE56" s="1097"/>
      <c r="SUF56" s="1097"/>
      <c r="SUG56" s="1097"/>
      <c r="SUH56" s="1097"/>
      <c r="SUI56" s="1097"/>
      <c r="SUJ56" s="1097"/>
      <c r="SUK56" s="1097"/>
      <c r="SUL56" s="1097"/>
      <c r="SUM56" s="1097"/>
      <c r="SUN56" s="1097"/>
      <c r="SUO56" s="1097"/>
      <c r="SUP56" s="1097"/>
      <c r="SUQ56" s="1097"/>
      <c r="SUR56" s="1097"/>
      <c r="SUS56" s="1097"/>
      <c r="SUT56" s="1097"/>
      <c r="SUU56" s="1097"/>
      <c r="SUV56" s="1097"/>
      <c r="SUW56" s="1097"/>
      <c r="SUX56" s="1097"/>
      <c r="SUY56" s="1097"/>
      <c r="SUZ56" s="1097"/>
      <c r="SVA56" s="1097"/>
      <c r="SVB56" s="1097"/>
      <c r="SVC56" s="1097"/>
      <c r="SVD56" s="1097"/>
      <c r="SVE56" s="1097"/>
      <c r="SVF56" s="1097"/>
      <c r="SVG56" s="1097"/>
      <c r="SVH56" s="1097"/>
      <c r="SVI56" s="1097"/>
      <c r="SVJ56" s="1097"/>
      <c r="SVK56" s="1097"/>
      <c r="SVL56" s="1097"/>
      <c r="SVM56" s="1097"/>
      <c r="SVN56" s="1097"/>
      <c r="SVO56" s="1097"/>
      <c r="SVP56" s="1097"/>
      <c r="SVQ56" s="1097"/>
      <c r="SVR56" s="1097"/>
      <c r="SVS56" s="1097"/>
      <c r="SVT56" s="1097"/>
      <c r="SVU56" s="1097"/>
      <c r="SVV56" s="1097"/>
      <c r="SVW56" s="1097"/>
      <c r="SVX56" s="1097"/>
      <c r="SVY56" s="1097"/>
      <c r="SVZ56" s="1097"/>
      <c r="SWA56" s="1097"/>
      <c r="SWB56" s="1097"/>
      <c r="SWC56" s="1097"/>
      <c r="SWD56" s="1097"/>
      <c r="SWE56" s="1097"/>
      <c r="SWF56" s="1097"/>
      <c r="SWG56" s="1097"/>
      <c r="SWH56" s="1097"/>
      <c r="SWI56" s="1097"/>
      <c r="SWJ56" s="1097"/>
      <c r="SWK56" s="1097"/>
      <c r="SWL56" s="1097"/>
      <c r="SWM56" s="1097"/>
      <c r="SWN56" s="1097"/>
      <c r="SWO56" s="1097"/>
      <c r="SWP56" s="1097"/>
      <c r="SWQ56" s="1097"/>
      <c r="SWR56" s="1097"/>
      <c r="SWS56" s="1097"/>
      <c r="SWT56" s="1097"/>
      <c r="SWU56" s="1097"/>
      <c r="SWV56" s="1097"/>
      <c r="SWW56" s="1097"/>
      <c r="SWX56" s="1097"/>
      <c r="SWY56" s="1097"/>
      <c r="SWZ56" s="1097"/>
      <c r="SXA56" s="1097"/>
      <c r="SXB56" s="1097"/>
      <c r="SXC56" s="1097"/>
      <c r="SXD56" s="1097"/>
      <c r="SXE56" s="1097"/>
      <c r="SXF56" s="1097"/>
      <c r="SXG56" s="1097"/>
      <c r="SXH56" s="1097"/>
      <c r="SXI56" s="1097"/>
      <c r="SXJ56" s="1097"/>
      <c r="SXK56" s="1097"/>
      <c r="SXL56" s="1097"/>
      <c r="SXM56" s="1097"/>
      <c r="SXN56" s="1097"/>
      <c r="SXO56" s="1097"/>
      <c r="SXP56" s="1097"/>
      <c r="SXQ56" s="1097"/>
      <c r="SXR56" s="1097"/>
      <c r="SXS56" s="1097"/>
      <c r="SXT56" s="1097"/>
      <c r="SXU56" s="1097"/>
      <c r="SXV56" s="1097"/>
      <c r="SXW56" s="1097"/>
      <c r="SXX56" s="1097"/>
      <c r="SXY56" s="1097"/>
      <c r="SXZ56" s="1097"/>
      <c r="SYA56" s="1097"/>
      <c r="SYB56" s="1097"/>
      <c r="SYC56" s="1097"/>
      <c r="SYD56" s="1097"/>
      <c r="SYE56" s="1097"/>
      <c r="SYF56" s="1097"/>
      <c r="SYG56" s="1097"/>
      <c r="SYH56" s="1097"/>
      <c r="SYI56" s="1097"/>
      <c r="SYJ56" s="1097"/>
      <c r="SYK56" s="1097"/>
      <c r="SYL56" s="1097"/>
      <c r="SYM56" s="1097"/>
      <c r="SYN56" s="1097"/>
      <c r="SYO56" s="1097"/>
      <c r="SYP56" s="1097"/>
      <c r="SYQ56" s="1097"/>
      <c r="SYR56" s="1097"/>
      <c r="SYS56" s="1097"/>
      <c r="SYT56" s="1097"/>
      <c r="SYU56" s="1097"/>
      <c r="SYV56" s="1097"/>
      <c r="SYW56" s="1097"/>
      <c r="SYX56" s="1097"/>
      <c r="SYY56" s="1097"/>
      <c r="SYZ56" s="1097"/>
      <c r="SZA56" s="1097"/>
      <c r="SZB56" s="1097"/>
      <c r="SZC56" s="1097"/>
      <c r="SZD56" s="1097"/>
      <c r="SZE56" s="1097"/>
      <c r="SZF56" s="1097"/>
      <c r="SZG56" s="1097"/>
      <c r="SZH56" s="1097"/>
      <c r="SZI56" s="1097"/>
      <c r="SZJ56" s="1097"/>
      <c r="SZK56" s="1097"/>
      <c r="SZL56" s="1097"/>
      <c r="SZM56" s="1097"/>
      <c r="SZN56" s="1097"/>
      <c r="SZO56" s="1097"/>
      <c r="SZP56" s="1097"/>
      <c r="SZQ56" s="1097"/>
      <c r="SZR56" s="1097"/>
      <c r="SZS56" s="1097"/>
      <c r="SZT56" s="1097"/>
      <c r="SZU56" s="1097"/>
      <c r="SZV56" s="1097"/>
      <c r="SZW56" s="1097"/>
      <c r="SZX56" s="1097"/>
      <c r="SZY56" s="1097"/>
      <c r="SZZ56" s="1097"/>
      <c r="TAA56" s="1097"/>
      <c r="TAB56" s="1097"/>
      <c r="TAC56" s="1097"/>
      <c r="TAD56" s="1097"/>
      <c r="TAE56" s="1097"/>
      <c r="TAF56" s="1097"/>
      <c r="TAG56" s="1097"/>
      <c r="TAH56" s="1097"/>
      <c r="TAI56" s="1097"/>
      <c r="TAJ56" s="1097"/>
      <c r="TAK56" s="1097"/>
      <c r="TAL56" s="1097"/>
      <c r="TAM56" s="1097"/>
      <c r="TAN56" s="1097"/>
      <c r="TAO56" s="1097"/>
      <c r="TAP56" s="1097"/>
      <c r="TAQ56" s="1097"/>
      <c r="TAR56" s="1097"/>
      <c r="TAS56" s="1097"/>
      <c r="TAT56" s="1097"/>
      <c r="TAU56" s="1097"/>
      <c r="TAV56" s="1097"/>
      <c r="TAW56" s="1097"/>
      <c r="TAX56" s="1097"/>
      <c r="TAY56" s="1097"/>
      <c r="TAZ56" s="1097"/>
      <c r="TBA56" s="1097"/>
      <c r="TBB56" s="1097"/>
      <c r="TBC56" s="1097"/>
      <c r="TBD56" s="1097"/>
      <c r="TBE56" s="1097"/>
      <c r="TBF56" s="1097"/>
      <c r="TBG56" s="1097"/>
      <c r="TBH56" s="1097"/>
      <c r="TBI56" s="1097"/>
      <c r="TBJ56" s="1097"/>
      <c r="TBK56" s="1097"/>
      <c r="TBL56" s="1097"/>
      <c r="TBM56" s="1097"/>
      <c r="TBN56" s="1097"/>
      <c r="TBO56" s="1097"/>
      <c r="TBP56" s="1097"/>
      <c r="TBQ56" s="1097"/>
      <c r="TBR56" s="1097"/>
      <c r="TBS56" s="1097"/>
      <c r="TBT56" s="1097"/>
      <c r="TBU56" s="1097"/>
      <c r="TBV56" s="1097"/>
      <c r="TBW56" s="1097"/>
      <c r="TBX56" s="1097"/>
      <c r="TBY56" s="1097"/>
      <c r="TBZ56" s="1097"/>
      <c r="TCA56" s="1097"/>
      <c r="TCB56" s="1097"/>
      <c r="TCC56" s="1097"/>
      <c r="TCD56" s="1097"/>
      <c r="TCE56" s="1097"/>
      <c r="TCF56" s="1097"/>
      <c r="TCG56" s="1097"/>
      <c r="TCH56" s="1097"/>
      <c r="TCI56" s="1097"/>
      <c r="TCJ56" s="1097"/>
      <c r="TCK56" s="1097"/>
      <c r="TCL56" s="1097"/>
      <c r="TCM56" s="1097"/>
      <c r="TCN56" s="1097"/>
      <c r="TCO56" s="1097"/>
      <c r="TCP56" s="1097"/>
      <c r="TCQ56" s="1097"/>
      <c r="TCR56" s="1097"/>
      <c r="TCS56" s="1097"/>
      <c r="TCT56" s="1097"/>
      <c r="TCU56" s="1097"/>
      <c r="TCV56" s="1097"/>
      <c r="TCW56" s="1097"/>
      <c r="TCX56" s="1097"/>
      <c r="TCY56" s="1097"/>
      <c r="TCZ56" s="1097"/>
      <c r="TDA56" s="1097"/>
      <c r="TDB56" s="1097"/>
      <c r="TDC56" s="1097"/>
      <c r="TDD56" s="1097"/>
      <c r="TDE56" s="1097"/>
      <c r="TDF56" s="1097"/>
      <c r="TDG56" s="1097"/>
      <c r="TDH56" s="1097"/>
      <c r="TDI56" s="1097"/>
      <c r="TDJ56" s="1097"/>
      <c r="TDK56" s="1097"/>
      <c r="TDL56" s="1097"/>
      <c r="TDM56" s="1097"/>
      <c r="TDN56" s="1097"/>
      <c r="TDO56" s="1097"/>
      <c r="TDP56" s="1097"/>
      <c r="TDQ56" s="1097"/>
      <c r="TDR56" s="1097"/>
      <c r="TDS56" s="1097"/>
      <c r="TDT56" s="1097"/>
      <c r="TDU56" s="1097"/>
      <c r="TDV56" s="1097"/>
      <c r="TDW56" s="1097"/>
      <c r="TDX56" s="1097"/>
      <c r="TDY56" s="1097"/>
      <c r="TDZ56" s="1097"/>
      <c r="TEA56" s="1097"/>
      <c r="TEB56" s="1097"/>
      <c r="TEC56" s="1097"/>
      <c r="TED56" s="1097"/>
      <c r="TEE56" s="1097"/>
      <c r="TEF56" s="1097"/>
      <c r="TEG56" s="1097"/>
      <c r="TEH56" s="1097"/>
      <c r="TEI56" s="1097"/>
      <c r="TEJ56" s="1097"/>
      <c r="TEK56" s="1097"/>
      <c r="TEL56" s="1097"/>
      <c r="TEM56" s="1097"/>
      <c r="TEN56" s="1097"/>
      <c r="TEO56" s="1097"/>
      <c r="TEP56" s="1097"/>
      <c r="TEQ56" s="1097"/>
      <c r="TER56" s="1097"/>
      <c r="TES56" s="1097"/>
      <c r="TET56" s="1097"/>
      <c r="TEU56" s="1097"/>
      <c r="TEV56" s="1097"/>
      <c r="TEW56" s="1097"/>
      <c r="TEX56" s="1097"/>
      <c r="TEY56" s="1097"/>
      <c r="TEZ56" s="1097"/>
      <c r="TFA56" s="1097"/>
      <c r="TFB56" s="1097"/>
      <c r="TFC56" s="1097"/>
      <c r="TFD56" s="1097"/>
      <c r="TFE56" s="1097"/>
      <c r="TFF56" s="1097"/>
      <c r="TFG56" s="1097"/>
      <c r="TFH56" s="1097"/>
      <c r="TFI56" s="1097"/>
      <c r="TFJ56" s="1097"/>
      <c r="TFK56" s="1097"/>
      <c r="TFL56" s="1097"/>
      <c r="TFM56" s="1097"/>
      <c r="TFN56" s="1097"/>
      <c r="TFO56" s="1097"/>
      <c r="TFP56" s="1097"/>
      <c r="TFQ56" s="1097"/>
      <c r="TFR56" s="1097"/>
      <c r="TFS56" s="1097"/>
      <c r="TFT56" s="1097"/>
      <c r="TFU56" s="1097"/>
      <c r="TFV56" s="1097"/>
      <c r="TFW56" s="1097"/>
      <c r="TFX56" s="1097"/>
      <c r="TFY56" s="1097"/>
      <c r="TFZ56" s="1097"/>
      <c r="TGA56" s="1097"/>
      <c r="TGB56" s="1097"/>
      <c r="TGC56" s="1097"/>
      <c r="TGD56" s="1097"/>
      <c r="TGE56" s="1097"/>
      <c r="TGF56" s="1097"/>
      <c r="TGG56" s="1097"/>
      <c r="TGH56" s="1097"/>
      <c r="TGI56" s="1097"/>
      <c r="TGJ56" s="1097"/>
      <c r="TGK56" s="1097"/>
      <c r="TGL56" s="1097"/>
      <c r="TGM56" s="1097"/>
      <c r="TGN56" s="1097"/>
      <c r="TGO56" s="1097"/>
      <c r="TGP56" s="1097"/>
      <c r="TGQ56" s="1097"/>
      <c r="TGR56" s="1097"/>
      <c r="TGS56" s="1097"/>
      <c r="TGT56" s="1097"/>
      <c r="TGU56" s="1097"/>
      <c r="TGV56" s="1097"/>
      <c r="TGW56" s="1097"/>
      <c r="TGX56" s="1097"/>
      <c r="TGY56" s="1097"/>
      <c r="TGZ56" s="1097"/>
      <c r="THA56" s="1097"/>
      <c r="THB56" s="1097"/>
      <c r="THC56" s="1097"/>
      <c r="THD56" s="1097"/>
      <c r="THE56" s="1097"/>
      <c r="THF56" s="1097"/>
      <c r="THG56" s="1097"/>
      <c r="THH56" s="1097"/>
      <c r="THI56" s="1097"/>
      <c r="THJ56" s="1097"/>
      <c r="THK56" s="1097"/>
      <c r="THL56" s="1097"/>
      <c r="THM56" s="1097"/>
      <c r="THN56" s="1097"/>
      <c r="THO56" s="1097"/>
      <c r="THP56" s="1097"/>
      <c r="THQ56" s="1097"/>
      <c r="THR56" s="1097"/>
      <c r="THS56" s="1097"/>
      <c r="THT56" s="1097"/>
      <c r="THU56" s="1097"/>
      <c r="THV56" s="1097"/>
      <c r="THW56" s="1097"/>
      <c r="THX56" s="1097"/>
      <c r="THY56" s="1097"/>
      <c r="THZ56" s="1097"/>
      <c r="TIA56" s="1097"/>
      <c r="TIB56" s="1097"/>
      <c r="TIC56" s="1097"/>
      <c r="TID56" s="1097"/>
      <c r="TIE56" s="1097"/>
      <c r="TIF56" s="1097"/>
      <c r="TIG56" s="1097"/>
      <c r="TIH56" s="1097"/>
      <c r="TII56" s="1097"/>
      <c r="TIJ56" s="1097"/>
      <c r="TIK56" s="1097"/>
      <c r="TIL56" s="1097"/>
      <c r="TIM56" s="1097"/>
      <c r="TIN56" s="1097"/>
      <c r="TIO56" s="1097"/>
      <c r="TIP56" s="1097"/>
      <c r="TIQ56" s="1097"/>
      <c r="TIR56" s="1097"/>
      <c r="TIS56" s="1097"/>
      <c r="TIT56" s="1097"/>
      <c r="TIU56" s="1097"/>
      <c r="TIV56" s="1097"/>
      <c r="TIW56" s="1097"/>
      <c r="TIX56" s="1097"/>
      <c r="TIY56" s="1097"/>
      <c r="TIZ56" s="1097"/>
      <c r="TJA56" s="1097"/>
      <c r="TJB56" s="1097"/>
      <c r="TJC56" s="1097"/>
      <c r="TJD56" s="1097"/>
      <c r="TJE56" s="1097"/>
      <c r="TJF56" s="1097"/>
      <c r="TJG56" s="1097"/>
      <c r="TJH56" s="1097"/>
      <c r="TJI56" s="1097"/>
      <c r="TJJ56" s="1097"/>
      <c r="TJK56" s="1097"/>
      <c r="TJL56" s="1097"/>
      <c r="TJM56" s="1097"/>
      <c r="TJN56" s="1097"/>
      <c r="TJO56" s="1097"/>
      <c r="TJP56" s="1097"/>
      <c r="TJQ56" s="1097"/>
      <c r="TJR56" s="1097"/>
      <c r="TJS56" s="1097"/>
      <c r="TJT56" s="1097"/>
      <c r="TJU56" s="1097"/>
      <c r="TJV56" s="1097"/>
      <c r="TJW56" s="1097"/>
      <c r="TJX56" s="1097"/>
      <c r="TJY56" s="1097"/>
      <c r="TJZ56" s="1097"/>
      <c r="TKA56" s="1097"/>
      <c r="TKB56" s="1097"/>
      <c r="TKC56" s="1097"/>
      <c r="TKD56" s="1097"/>
      <c r="TKE56" s="1097"/>
      <c r="TKF56" s="1097"/>
      <c r="TKG56" s="1097"/>
      <c r="TKH56" s="1097"/>
      <c r="TKI56" s="1097"/>
      <c r="TKJ56" s="1097"/>
      <c r="TKK56" s="1097"/>
      <c r="TKL56" s="1097"/>
      <c r="TKM56" s="1097"/>
      <c r="TKN56" s="1097"/>
      <c r="TKO56" s="1097"/>
      <c r="TKP56" s="1097"/>
      <c r="TKQ56" s="1097"/>
      <c r="TKR56" s="1097"/>
      <c r="TKS56" s="1097"/>
      <c r="TKT56" s="1097"/>
      <c r="TKU56" s="1097"/>
      <c r="TKV56" s="1097"/>
      <c r="TKW56" s="1097"/>
      <c r="TKX56" s="1097"/>
      <c r="TKY56" s="1097"/>
      <c r="TKZ56" s="1097"/>
      <c r="TLA56" s="1097"/>
      <c r="TLB56" s="1097"/>
      <c r="TLC56" s="1097"/>
      <c r="TLD56" s="1097"/>
      <c r="TLE56" s="1097"/>
      <c r="TLF56" s="1097"/>
      <c r="TLG56" s="1097"/>
      <c r="TLH56" s="1097"/>
      <c r="TLI56" s="1097"/>
      <c r="TLJ56" s="1097"/>
      <c r="TLK56" s="1097"/>
      <c r="TLL56" s="1097"/>
      <c r="TLM56" s="1097"/>
      <c r="TLN56" s="1097"/>
      <c r="TLO56" s="1097"/>
      <c r="TLP56" s="1097"/>
      <c r="TLQ56" s="1097"/>
      <c r="TLR56" s="1097"/>
      <c r="TLS56" s="1097"/>
      <c r="TLT56" s="1097"/>
      <c r="TLU56" s="1097"/>
      <c r="TLV56" s="1097"/>
      <c r="TLW56" s="1097"/>
      <c r="TLX56" s="1097"/>
      <c r="TLY56" s="1097"/>
      <c r="TLZ56" s="1097"/>
      <c r="TMA56" s="1097"/>
      <c r="TMB56" s="1097"/>
      <c r="TMC56" s="1097"/>
      <c r="TMD56" s="1097"/>
      <c r="TME56" s="1097"/>
      <c r="TMF56" s="1097"/>
      <c r="TMG56" s="1097"/>
      <c r="TMH56" s="1097"/>
      <c r="TMI56" s="1097"/>
      <c r="TMJ56" s="1097"/>
      <c r="TMK56" s="1097"/>
      <c r="TML56" s="1097"/>
      <c r="TMM56" s="1097"/>
      <c r="TMN56" s="1097"/>
      <c r="TMO56" s="1097"/>
      <c r="TMP56" s="1097"/>
      <c r="TMQ56" s="1097"/>
      <c r="TMR56" s="1097"/>
      <c r="TMS56" s="1097"/>
      <c r="TMT56" s="1097"/>
      <c r="TMU56" s="1097"/>
      <c r="TMV56" s="1097"/>
      <c r="TMW56" s="1097"/>
      <c r="TMX56" s="1097"/>
      <c r="TMY56" s="1097"/>
      <c r="TMZ56" s="1097"/>
      <c r="TNA56" s="1097"/>
      <c r="TNB56" s="1097"/>
      <c r="TNC56" s="1097"/>
      <c r="TND56" s="1097"/>
      <c r="TNE56" s="1097"/>
      <c r="TNF56" s="1097"/>
      <c r="TNG56" s="1097"/>
      <c r="TNH56" s="1097"/>
      <c r="TNI56" s="1097"/>
      <c r="TNJ56" s="1097"/>
      <c r="TNK56" s="1097"/>
      <c r="TNL56" s="1097"/>
      <c r="TNM56" s="1097"/>
      <c r="TNN56" s="1097"/>
      <c r="TNO56" s="1097"/>
      <c r="TNP56" s="1097"/>
      <c r="TNQ56" s="1097"/>
      <c r="TNR56" s="1097"/>
      <c r="TNS56" s="1097"/>
      <c r="TNT56" s="1097"/>
      <c r="TNU56" s="1097"/>
      <c r="TNV56" s="1097"/>
      <c r="TNW56" s="1097"/>
      <c r="TNX56" s="1097"/>
      <c r="TNY56" s="1097"/>
      <c r="TNZ56" s="1097"/>
      <c r="TOA56" s="1097"/>
      <c r="TOB56" s="1097"/>
      <c r="TOC56" s="1097"/>
      <c r="TOD56" s="1097"/>
      <c r="TOE56" s="1097"/>
      <c r="TOF56" s="1097"/>
      <c r="TOG56" s="1097"/>
      <c r="TOH56" s="1097"/>
      <c r="TOI56" s="1097"/>
      <c r="TOJ56" s="1097"/>
      <c r="TOK56" s="1097"/>
      <c r="TOL56" s="1097"/>
      <c r="TOM56" s="1097"/>
      <c r="TON56" s="1097"/>
      <c r="TOO56" s="1097"/>
      <c r="TOP56" s="1097"/>
      <c r="TOQ56" s="1097"/>
      <c r="TOR56" s="1097"/>
      <c r="TOS56" s="1097"/>
      <c r="TOT56" s="1097"/>
      <c r="TOU56" s="1097"/>
      <c r="TOV56" s="1097"/>
      <c r="TOW56" s="1097"/>
      <c r="TOX56" s="1097"/>
      <c r="TOY56" s="1097"/>
      <c r="TOZ56" s="1097"/>
      <c r="TPA56" s="1097"/>
      <c r="TPB56" s="1097"/>
      <c r="TPC56" s="1097"/>
      <c r="TPD56" s="1097"/>
      <c r="TPE56" s="1097"/>
      <c r="TPF56" s="1097"/>
      <c r="TPG56" s="1097"/>
      <c r="TPH56" s="1097"/>
      <c r="TPI56" s="1097"/>
      <c r="TPJ56" s="1097"/>
      <c r="TPK56" s="1097"/>
      <c r="TPL56" s="1097"/>
      <c r="TPM56" s="1097"/>
      <c r="TPN56" s="1097"/>
      <c r="TPO56" s="1097"/>
      <c r="TPP56" s="1097"/>
      <c r="TPQ56" s="1097"/>
      <c r="TPR56" s="1097"/>
      <c r="TPS56" s="1097"/>
      <c r="TPT56" s="1097"/>
      <c r="TPU56" s="1097"/>
      <c r="TPV56" s="1097"/>
      <c r="TPW56" s="1097"/>
      <c r="TPX56" s="1097"/>
      <c r="TPY56" s="1097"/>
      <c r="TPZ56" s="1097"/>
      <c r="TQA56" s="1097"/>
      <c r="TQB56" s="1097"/>
      <c r="TQC56" s="1097"/>
      <c r="TQD56" s="1097"/>
      <c r="TQE56" s="1097"/>
      <c r="TQF56" s="1097"/>
      <c r="TQG56" s="1097"/>
      <c r="TQH56" s="1097"/>
      <c r="TQI56" s="1097"/>
      <c r="TQJ56" s="1097"/>
      <c r="TQK56" s="1097"/>
      <c r="TQL56" s="1097"/>
      <c r="TQM56" s="1097"/>
      <c r="TQN56" s="1097"/>
      <c r="TQO56" s="1097"/>
      <c r="TQP56" s="1097"/>
      <c r="TQQ56" s="1097"/>
      <c r="TQR56" s="1097"/>
      <c r="TQS56" s="1097"/>
      <c r="TQT56" s="1097"/>
      <c r="TQU56" s="1097"/>
      <c r="TQV56" s="1097"/>
      <c r="TQW56" s="1097"/>
      <c r="TQX56" s="1097"/>
      <c r="TQY56" s="1097"/>
      <c r="TQZ56" s="1097"/>
      <c r="TRA56" s="1097"/>
      <c r="TRB56" s="1097"/>
      <c r="TRC56" s="1097"/>
      <c r="TRD56" s="1097"/>
      <c r="TRE56" s="1097"/>
      <c r="TRF56" s="1097"/>
      <c r="TRG56" s="1097"/>
      <c r="TRH56" s="1097"/>
      <c r="TRI56" s="1097"/>
      <c r="TRJ56" s="1097"/>
      <c r="TRK56" s="1097"/>
      <c r="TRL56" s="1097"/>
      <c r="TRM56" s="1097"/>
      <c r="TRN56" s="1097"/>
      <c r="TRO56" s="1097"/>
      <c r="TRP56" s="1097"/>
      <c r="TRQ56" s="1097"/>
      <c r="TRR56" s="1097"/>
      <c r="TRS56" s="1097"/>
      <c r="TRT56" s="1097"/>
      <c r="TRU56" s="1097"/>
      <c r="TRV56" s="1097"/>
      <c r="TRW56" s="1097"/>
      <c r="TRX56" s="1097"/>
      <c r="TRY56" s="1097"/>
      <c r="TRZ56" s="1097"/>
      <c r="TSA56" s="1097"/>
      <c r="TSB56" s="1097"/>
      <c r="TSC56" s="1097"/>
      <c r="TSD56" s="1097"/>
      <c r="TSE56" s="1097"/>
      <c r="TSF56" s="1097"/>
      <c r="TSG56" s="1097"/>
      <c r="TSH56" s="1097"/>
      <c r="TSI56" s="1097"/>
      <c r="TSJ56" s="1097"/>
      <c r="TSK56" s="1097"/>
      <c r="TSL56" s="1097"/>
      <c r="TSM56" s="1097"/>
      <c r="TSN56" s="1097"/>
      <c r="TSO56" s="1097"/>
      <c r="TSP56" s="1097"/>
      <c r="TSQ56" s="1097"/>
      <c r="TSR56" s="1097"/>
      <c r="TSS56" s="1097"/>
      <c r="TST56" s="1097"/>
      <c r="TSU56" s="1097"/>
      <c r="TSV56" s="1097"/>
      <c r="TSW56" s="1097"/>
      <c r="TSX56" s="1097"/>
      <c r="TSY56" s="1097"/>
      <c r="TSZ56" s="1097"/>
      <c r="TTA56" s="1097"/>
      <c r="TTB56" s="1097"/>
      <c r="TTC56" s="1097"/>
      <c r="TTD56" s="1097"/>
      <c r="TTE56" s="1097"/>
      <c r="TTF56" s="1097"/>
      <c r="TTG56" s="1097"/>
      <c r="TTH56" s="1097"/>
      <c r="TTI56" s="1097"/>
      <c r="TTJ56" s="1097"/>
      <c r="TTK56" s="1097"/>
      <c r="TTL56" s="1097"/>
      <c r="TTM56" s="1097"/>
      <c r="TTN56" s="1097"/>
      <c r="TTO56" s="1097"/>
      <c r="TTP56" s="1097"/>
      <c r="TTQ56" s="1097"/>
      <c r="TTR56" s="1097"/>
      <c r="TTS56" s="1097"/>
      <c r="TTT56" s="1097"/>
      <c r="TTU56" s="1097"/>
      <c r="TTV56" s="1097"/>
      <c r="TTW56" s="1097"/>
      <c r="TTX56" s="1097"/>
      <c r="TTY56" s="1097"/>
      <c r="TTZ56" s="1097"/>
      <c r="TUA56" s="1097"/>
      <c r="TUB56" s="1097"/>
      <c r="TUC56" s="1097"/>
      <c r="TUD56" s="1097"/>
      <c r="TUE56" s="1097"/>
      <c r="TUF56" s="1097"/>
      <c r="TUG56" s="1097"/>
      <c r="TUH56" s="1097"/>
      <c r="TUI56" s="1097"/>
      <c r="TUJ56" s="1097"/>
      <c r="TUK56" s="1097"/>
      <c r="TUL56" s="1097"/>
      <c r="TUM56" s="1097"/>
      <c r="TUN56" s="1097"/>
      <c r="TUO56" s="1097"/>
      <c r="TUP56" s="1097"/>
      <c r="TUQ56" s="1097"/>
      <c r="TUR56" s="1097"/>
      <c r="TUS56" s="1097"/>
      <c r="TUT56" s="1097"/>
      <c r="TUU56" s="1097"/>
      <c r="TUV56" s="1097"/>
      <c r="TUW56" s="1097"/>
      <c r="TUX56" s="1097"/>
      <c r="TUY56" s="1097"/>
      <c r="TUZ56" s="1097"/>
      <c r="TVA56" s="1097"/>
      <c r="TVB56" s="1097"/>
      <c r="TVC56" s="1097"/>
      <c r="TVD56" s="1097"/>
      <c r="TVE56" s="1097"/>
      <c r="TVF56" s="1097"/>
      <c r="TVG56" s="1097"/>
      <c r="TVH56" s="1097"/>
      <c r="TVI56" s="1097"/>
      <c r="TVJ56" s="1097"/>
      <c r="TVK56" s="1097"/>
      <c r="TVL56" s="1097"/>
      <c r="TVM56" s="1097"/>
      <c r="TVN56" s="1097"/>
      <c r="TVO56" s="1097"/>
      <c r="TVP56" s="1097"/>
      <c r="TVQ56" s="1097"/>
      <c r="TVR56" s="1097"/>
      <c r="TVS56" s="1097"/>
      <c r="TVT56" s="1097"/>
      <c r="TVU56" s="1097"/>
      <c r="TVV56" s="1097"/>
      <c r="TVW56" s="1097"/>
      <c r="TVX56" s="1097"/>
      <c r="TVY56" s="1097"/>
      <c r="TVZ56" s="1097"/>
      <c r="TWA56" s="1097"/>
      <c r="TWB56" s="1097"/>
      <c r="TWC56" s="1097"/>
      <c r="TWD56" s="1097"/>
      <c r="TWE56" s="1097"/>
      <c r="TWF56" s="1097"/>
      <c r="TWG56" s="1097"/>
      <c r="TWH56" s="1097"/>
      <c r="TWI56" s="1097"/>
      <c r="TWJ56" s="1097"/>
      <c r="TWK56" s="1097"/>
      <c r="TWL56" s="1097"/>
      <c r="TWM56" s="1097"/>
      <c r="TWN56" s="1097"/>
      <c r="TWO56" s="1097"/>
      <c r="TWP56" s="1097"/>
      <c r="TWQ56" s="1097"/>
      <c r="TWR56" s="1097"/>
      <c r="TWS56" s="1097"/>
      <c r="TWT56" s="1097"/>
      <c r="TWU56" s="1097"/>
      <c r="TWV56" s="1097"/>
      <c r="TWW56" s="1097"/>
      <c r="TWX56" s="1097"/>
      <c r="TWY56" s="1097"/>
      <c r="TWZ56" s="1097"/>
      <c r="TXA56" s="1097"/>
      <c r="TXB56" s="1097"/>
      <c r="TXC56" s="1097"/>
      <c r="TXD56" s="1097"/>
      <c r="TXE56" s="1097"/>
      <c r="TXF56" s="1097"/>
      <c r="TXG56" s="1097"/>
      <c r="TXH56" s="1097"/>
      <c r="TXI56" s="1097"/>
      <c r="TXJ56" s="1097"/>
      <c r="TXK56" s="1097"/>
      <c r="TXL56" s="1097"/>
      <c r="TXM56" s="1097"/>
      <c r="TXN56" s="1097"/>
      <c r="TXO56" s="1097"/>
      <c r="TXP56" s="1097"/>
      <c r="TXQ56" s="1097"/>
      <c r="TXR56" s="1097"/>
      <c r="TXS56" s="1097"/>
      <c r="TXT56" s="1097"/>
      <c r="TXU56" s="1097"/>
      <c r="TXV56" s="1097"/>
      <c r="TXW56" s="1097"/>
      <c r="TXX56" s="1097"/>
      <c r="TXY56" s="1097"/>
      <c r="TXZ56" s="1097"/>
      <c r="TYA56" s="1097"/>
      <c r="TYB56" s="1097"/>
      <c r="TYC56" s="1097"/>
      <c r="TYD56" s="1097"/>
      <c r="TYE56" s="1097"/>
      <c r="TYF56" s="1097"/>
      <c r="TYG56" s="1097"/>
      <c r="TYH56" s="1097"/>
      <c r="TYI56" s="1097"/>
      <c r="TYJ56" s="1097"/>
      <c r="TYK56" s="1097"/>
      <c r="TYL56" s="1097"/>
      <c r="TYM56" s="1097"/>
      <c r="TYN56" s="1097"/>
      <c r="TYO56" s="1097"/>
      <c r="TYP56" s="1097"/>
      <c r="TYQ56" s="1097"/>
      <c r="TYR56" s="1097"/>
      <c r="TYS56" s="1097"/>
      <c r="TYT56" s="1097"/>
      <c r="TYU56" s="1097"/>
      <c r="TYV56" s="1097"/>
      <c r="TYW56" s="1097"/>
      <c r="TYX56" s="1097"/>
      <c r="TYY56" s="1097"/>
      <c r="TYZ56" s="1097"/>
      <c r="TZA56" s="1097"/>
      <c r="TZB56" s="1097"/>
      <c r="TZC56" s="1097"/>
      <c r="TZD56" s="1097"/>
      <c r="TZE56" s="1097"/>
      <c r="TZF56" s="1097"/>
      <c r="TZG56" s="1097"/>
      <c r="TZH56" s="1097"/>
      <c r="TZI56" s="1097"/>
      <c r="TZJ56" s="1097"/>
      <c r="TZK56" s="1097"/>
      <c r="TZL56" s="1097"/>
      <c r="TZM56" s="1097"/>
      <c r="TZN56" s="1097"/>
      <c r="TZO56" s="1097"/>
      <c r="TZP56" s="1097"/>
      <c r="TZQ56" s="1097"/>
      <c r="TZR56" s="1097"/>
      <c r="TZS56" s="1097"/>
      <c r="TZT56" s="1097"/>
      <c r="TZU56" s="1097"/>
      <c r="TZV56" s="1097"/>
      <c r="TZW56" s="1097"/>
      <c r="TZX56" s="1097"/>
      <c r="TZY56" s="1097"/>
      <c r="TZZ56" s="1097"/>
      <c r="UAA56" s="1097"/>
      <c r="UAB56" s="1097"/>
      <c r="UAC56" s="1097"/>
      <c r="UAD56" s="1097"/>
      <c r="UAE56" s="1097"/>
      <c r="UAF56" s="1097"/>
      <c r="UAG56" s="1097"/>
      <c r="UAH56" s="1097"/>
      <c r="UAI56" s="1097"/>
      <c r="UAJ56" s="1097"/>
      <c r="UAK56" s="1097"/>
      <c r="UAL56" s="1097"/>
      <c r="UAM56" s="1097"/>
      <c r="UAN56" s="1097"/>
      <c r="UAO56" s="1097"/>
      <c r="UAP56" s="1097"/>
      <c r="UAQ56" s="1097"/>
      <c r="UAR56" s="1097"/>
      <c r="UAS56" s="1097"/>
      <c r="UAT56" s="1097"/>
      <c r="UAU56" s="1097"/>
      <c r="UAV56" s="1097"/>
      <c r="UAW56" s="1097"/>
      <c r="UAX56" s="1097"/>
      <c r="UAY56" s="1097"/>
      <c r="UAZ56" s="1097"/>
      <c r="UBA56" s="1097"/>
      <c r="UBB56" s="1097"/>
      <c r="UBC56" s="1097"/>
      <c r="UBD56" s="1097"/>
      <c r="UBE56" s="1097"/>
      <c r="UBF56" s="1097"/>
      <c r="UBG56" s="1097"/>
      <c r="UBH56" s="1097"/>
      <c r="UBI56" s="1097"/>
      <c r="UBJ56" s="1097"/>
      <c r="UBK56" s="1097"/>
      <c r="UBL56" s="1097"/>
      <c r="UBM56" s="1097"/>
      <c r="UBN56" s="1097"/>
      <c r="UBO56" s="1097"/>
      <c r="UBP56" s="1097"/>
      <c r="UBQ56" s="1097"/>
      <c r="UBR56" s="1097"/>
      <c r="UBS56" s="1097"/>
      <c r="UBT56" s="1097"/>
      <c r="UBU56" s="1097"/>
      <c r="UBV56" s="1097"/>
      <c r="UBW56" s="1097"/>
      <c r="UBX56" s="1097"/>
      <c r="UBY56" s="1097"/>
      <c r="UBZ56" s="1097"/>
      <c r="UCA56" s="1097"/>
      <c r="UCB56" s="1097"/>
      <c r="UCC56" s="1097"/>
      <c r="UCD56" s="1097"/>
      <c r="UCE56" s="1097"/>
      <c r="UCF56" s="1097"/>
      <c r="UCG56" s="1097"/>
      <c r="UCH56" s="1097"/>
      <c r="UCI56" s="1097"/>
      <c r="UCJ56" s="1097"/>
      <c r="UCK56" s="1097"/>
      <c r="UCL56" s="1097"/>
      <c r="UCM56" s="1097"/>
      <c r="UCN56" s="1097"/>
      <c r="UCO56" s="1097"/>
      <c r="UCP56" s="1097"/>
      <c r="UCQ56" s="1097"/>
      <c r="UCR56" s="1097"/>
      <c r="UCS56" s="1097"/>
      <c r="UCT56" s="1097"/>
      <c r="UCU56" s="1097"/>
      <c r="UCV56" s="1097"/>
      <c r="UCW56" s="1097"/>
      <c r="UCX56" s="1097"/>
      <c r="UCY56" s="1097"/>
      <c r="UCZ56" s="1097"/>
      <c r="UDA56" s="1097"/>
      <c r="UDB56" s="1097"/>
      <c r="UDC56" s="1097"/>
      <c r="UDD56" s="1097"/>
      <c r="UDE56" s="1097"/>
      <c r="UDF56" s="1097"/>
      <c r="UDG56" s="1097"/>
      <c r="UDH56" s="1097"/>
      <c r="UDI56" s="1097"/>
      <c r="UDJ56" s="1097"/>
      <c r="UDK56" s="1097"/>
      <c r="UDL56" s="1097"/>
      <c r="UDM56" s="1097"/>
      <c r="UDN56" s="1097"/>
      <c r="UDO56" s="1097"/>
      <c r="UDP56" s="1097"/>
      <c r="UDQ56" s="1097"/>
      <c r="UDR56" s="1097"/>
      <c r="UDS56" s="1097"/>
      <c r="UDT56" s="1097"/>
      <c r="UDU56" s="1097"/>
      <c r="UDV56" s="1097"/>
      <c r="UDW56" s="1097"/>
      <c r="UDX56" s="1097"/>
      <c r="UDY56" s="1097"/>
      <c r="UDZ56" s="1097"/>
      <c r="UEA56" s="1097"/>
      <c r="UEB56" s="1097"/>
      <c r="UEC56" s="1097"/>
      <c r="UED56" s="1097"/>
      <c r="UEE56" s="1097"/>
      <c r="UEO56" s="1097"/>
      <c r="UEP56" s="1097"/>
      <c r="UEQ56" s="1097"/>
      <c r="UER56" s="1097"/>
      <c r="UES56" s="1097"/>
      <c r="UET56" s="1097"/>
      <c r="UEU56" s="1097"/>
      <c r="UEV56" s="1097"/>
      <c r="UEW56" s="1097"/>
      <c r="UEX56" s="1097"/>
      <c r="UEY56" s="1097"/>
      <c r="UEZ56" s="1097"/>
      <c r="UFA56" s="1097"/>
      <c r="UFB56" s="1097"/>
      <c r="UFC56" s="1097"/>
      <c r="UFD56" s="1097"/>
      <c r="UFE56" s="1097"/>
      <c r="UFF56" s="1097"/>
      <c r="UFG56" s="1097"/>
      <c r="UFH56" s="1097"/>
      <c r="UFI56" s="1097"/>
      <c r="UFJ56" s="1097"/>
      <c r="UFK56" s="1097"/>
      <c r="UFL56" s="1097"/>
      <c r="UFM56" s="1097"/>
      <c r="UFN56" s="1097"/>
      <c r="UFO56" s="1097"/>
      <c r="UFP56" s="1097"/>
      <c r="UFQ56" s="1097"/>
      <c r="UFR56" s="1097"/>
      <c r="UFS56" s="1097"/>
      <c r="UFT56" s="1097"/>
      <c r="UFU56" s="1097"/>
      <c r="UFV56" s="1097"/>
      <c r="UFW56" s="1097"/>
      <c r="UFX56" s="1097"/>
      <c r="UFY56" s="1097"/>
      <c r="UFZ56" s="1097"/>
      <c r="UGA56" s="1097"/>
      <c r="UGB56" s="1097"/>
      <c r="UGC56" s="1097"/>
      <c r="UGD56" s="1097"/>
      <c r="UGE56" s="1097"/>
      <c r="UGF56" s="1097"/>
      <c r="UGG56" s="1097"/>
      <c r="UGH56" s="1097"/>
      <c r="UGI56" s="1097"/>
      <c r="UGJ56" s="1097"/>
      <c r="UGK56" s="1097"/>
      <c r="UGL56" s="1097"/>
      <c r="UGM56" s="1097"/>
      <c r="UGN56" s="1097"/>
      <c r="UGO56" s="1097"/>
      <c r="UGP56" s="1097"/>
      <c r="UGQ56" s="1097"/>
      <c r="UGR56" s="1097"/>
      <c r="UGS56" s="1097"/>
      <c r="UGT56" s="1097"/>
      <c r="UGU56" s="1097"/>
      <c r="UGV56" s="1097"/>
      <c r="UGW56" s="1097"/>
      <c r="UGX56" s="1097"/>
      <c r="UGY56" s="1097"/>
      <c r="UGZ56" s="1097"/>
      <c r="UHA56" s="1097"/>
      <c r="UHB56" s="1097"/>
      <c r="UHC56" s="1097"/>
      <c r="UHD56" s="1097"/>
      <c r="UHE56" s="1097"/>
      <c r="UHF56" s="1097"/>
      <c r="UHG56" s="1097"/>
      <c r="UHH56" s="1097"/>
      <c r="UHI56" s="1097"/>
      <c r="UHJ56" s="1097"/>
      <c r="UHK56" s="1097"/>
      <c r="UHL56" s="1097"/>
      <c r="UHM56" s="1097"/>
      <c r="UHN56" s="1097"/>
      <c r="UHO56" s="1097"/>
      <c r="UHP56" s="1097"/>
      <c r="UHQ56" s="1097"/>
      <c r="UHR56" s="1097"/>
      <c r="UHS56" s="1097"/>
      <c r="UHT56" s="1097"/>
      <c r="UHU56" s="1097"/>
      <c r="UHV56" s="1097"/>
      <c r="UHW56" s="1097"/>
      <c r="UHX56" s="1097"/>
      <c r="UHY56" s="1097"/>
      <c r="UHZ56" s="1097"/>
      <c r="UIA56" s="1097"/>
      <c r="UIB56" s="1097"/>
      <c r="UIC56" s="1097"/>
      <c r="UID56" s="1097"/>
      <c r="UIE56" s="1097"/>
      <c r="UIF56" s="1097"/>
      <c r="UIG56" s="1097"/>
      <c r="UIH56" s="1097"/>
      <c r="UII56" s="1097"/>
      <c r="UIJ56" s="1097"/>
      <c r="UIK56" s="1097"/>
      <c r="UIL56" s="1097"/>
      <c r="UIM56" s="1097"/>
      <c r="UIN56" s="1097"/>
      <c r="UIO56" s="1097"/>
      <c r="UIP56" s="1097"/>
      <c r="UIQ56" s="1097"/>
      <c r="UIR56" s="1097"/>
      <c r="UIS56" s="1097"/>
      <c r="UIT56" s="1097"/>
      <c r="UIU56" s="1097"/>
      <c r="UIV56" s="1097"/>
      <c r="UIW56" s="1097"/>
      <c r="UIX56" s="1097"/>
      <c r="UIY56" s="1097"/>
      <c r="UIZ56" s="1097"/>
      <c r="UJA56" s="1097"/>
      <c r="UJB56" s="1097"/>
      <c r="UJC56" s="1097"/>
      <c r="UJD56" s="1097"/>
      <c r="UJE56" s="1097"/>
      <c r="UJF56" s="1097"/>
      <c r="UJG56" s="1097"/>
      <c r="UJH56" s="1097"/>
      <c r="UJI56" s="1097"/>
      <c r="UJJ56" s="1097"/>
      <c r="UJK56" s="1097"/>
      <c r="UJL56" s="1097"/>
      <c r="UJM56" s="1097"/>
      <c r="UJN56" s="1097"/>
      <c r="UJO56" s="1097"/>
      <c r="UJP56" s="1097"/>
      <c r="UJQ56" s="1097"/>
      <c r="UJR56" s="1097"/>
      <c r="UJS56" s="1097"/>
      <c r="UJT56" s="1097"/>
      <c r="UJU56" s="1097"/>
      <c r="UJV56" s="1097"/>
      <c r="UJW56" s="1097"/>
      <c r="UJX56" s="1097"/>
      <c r="UJY56" s="1097"/>
      <c r="UJZ56" s="1097"/>
      <c r="UKA56" s="1097"/>
      <c r="UKB56" s="1097"/>
      <c r="UKC56" s="1097"/>
      <c r="UKD56" s="1097"/>
      <c r="UKE56" s="1097"/>
      <c r="UKF56" s="1097"/>
      <c r="UKG56" s="1097"/>
      <c r="UKH56" s="1097"/>
      <c r="UKI56" s="1097"/>
      <c r="UKJ56" s="1097"/>
      <c r="UKK56" s="1097"/>
      <c r="UKL56" s="1097"/>
      <c r="UKM56" s="1097"/>
      <c r="UKN56" s="1097"/>
      <c r="UKO56" s="1097"/>
      <c r="UKP56" s="1097"/>
      <c r="UKQ56" s="1097"/>
      <c r="UKR56" s="1097"/>
      <c r="UKS56" s="1097"/>
      <c r="UKT56" s="1097"/>
      <c r="UKU56" s="1097"/>
      <c r="UKV56" s="1097"/>
      <c r="UKW56" s="1097"/>
      <c r="UKX56" s="1097"/>
      <c r="UKY56" s="1097"/>
      <c r="UKZ56" s="1097"/>
      <c r="ULA56" s="1097"/>
      <c r="ULB56" s="1097"/>
      <c r="ULC56" s="1097"/>
      <c r="ULD56" s="1097"/>
      <c r="ULE56" s="1097"/>
      <c r="ULF56" s="1097"/>
      <c r="ULG56" s="1097"/>
      <c r="ULH56" s="1097"/>
      <c r="ULI56" s="1097"/>
      <c r="ULJ56" s="1097"/>
      <c r="ULK56" s="1097"/>
      <c r="ULL56" s="1097"/>
      <c r="ULM56" s="1097"/>
      <c r="ULN56" s="1097"/>
      <c r="ULO56" s="1097"/>
      <c r="ULP56" s="1097"/>
      <c r="ULQ56" s="1097"/>
      <c r="ULR56" s="1097"/>
      <c r="ULS56" s="1097"/>
      <c r="ULT56" s="1097"/>
      <c r="ULU56" s="1097"/>
      <c r="ULV56" s="1097"/>
      <c r="ULW56" s="1097"/>
      <c r="ULX56" s="1097"/>
      <c r="ULY56" s="1097"/>
      <c r="ULZ56" s="1097"/>
      <c r="UMA56" s="1097"/>
      <c r="UMB56" s="1097"/>
      <c r="UMC56" s="1097"/>
      <c r="UMD56" s="1097"/>
      <c r="UME56" s="1097"/>
      <c r="UMF56" s="1097"/>
      <c r="UMG56" s="1097"/>
      <c r="UMH56" s="1097"/>
      <c r="UMI56" s="1097"/>
      <c r="UMJ56" s="1097"/>
      <c r="UMK56" s="1097"/>
      <c r="UML56" s="1097"/>
      <c r="UMM56" s="1097"/>
      <c r="UMN56" s="1097"/>
      <c r="UMO56" s="1097"/>
      <c r="UMP56" s="1097"/>
      <c r="UMQ56" s="1097"/>
      <c r="UMR56" s="1097"/>
      <c r="UMS56" s="1097"/>
      <c r="UMT56" s="1097"/>
      <c r="UMU56" s="1097"/>
      <c r="UMV56" s="1097"/>
      <c r="UMW56" s="1097"/>
      <c r="UMX56" s="1097"/>
      <c r="UMY56" s="1097"/>
      <c r="UMZ56" s="1097"/>
      <c r="UNA56" s="1097"/>
      <c r="UNB56" s="1097"/>
      <c r="UNC56" s="1097"/>
      <c r="UND56" s="1097"/>
      <c r="UNE56" s="1097"/>
      <c r="UNF56" s="1097"/>
      <c r="UNG56" s="1097"/>
      <c r="UNH56" s="1097"/>
      <c r="UNI56" s="1097"/>
      <c r="UNJ56" s="1097"/>
      <c r="UNK56" s="1097"/>
      <c r="UNL56" s="1097"/>
      <c r="UNM56" s="1097"/>
      <c r="UNN56" s="1097"/>
      <c r="UNO56" s="1097"/>
      <c r="UNP56" s="1097"/>
      <c r="UNQ56" s="1097"/>
      <c r="UNR56" s="1097"/>
      <c r="UNS56" s="1097"/>
      <c r="UNT56" s="1097"/>
      <c r="UNU56" s="1097"/>
      <c r="UNV56" s="1097"/>
      <c r="UNW56" s="1097"/>
      <c r="UNX56" s="1097"/>
      <c r="UNY56" s="1097"/>
      <c r="UNZ56" s="1097"/>
      <c r="UOA56" s="1097"/>
      <c r="UOB56" s="1097"/>
      <c r="UOC56" s="1097"/>
      <c r="UOD56" s="1097"/>
      <c r="UOE56" s="1097"/>
      <c r="UOF56" s="1097"/>
      <c r="UOG56" s="1097"/>
      <c r="UOH56" s="1097"/>
      <c r="UOI56" s="1097"/>
      <c r="UOJ56" s="1097"/>
      <c r="UOK56" s="1097"/>
      <c r="UOL56" s="1097"/>
      <c r="UOM56" s="1097"/>
      <c r="UON56" s="1097"/>
      <c r="UOO56" s="1097"/>
      <c r="UOP56" s="1097"/>
      <c r="UOQ56" s="1097"/>
      <c r="UOR56" s="1097"/>
      <c r="UOS56" s="1097"/>
      <c r="UOT56" s="1097"/>
      <c r="UOU56" s="1097"/>
      <c r="UOV56" s="1097"/>
      <c r="UOW56" s="1097"/>
      <c r="UOX56" s="1097"/>
      <c r="UOY56" s="1097"/>
      <c r="UOZ56" s="1097"/>
      <c r="UPA56" s="1097"/>
      <c r="UPB56" s="1097"/>
      <c r="UPC56" s="1097"/>
      <c r="UPD56" s="1097"/>
      <c r="UPE56" s="1097"/>
      <c r="UPF56" s="1097"/>
      <c r="UPG56" s="1097"/>
      <c r="UPH56" s="1097"/>
      <c r="UPI56" s="1097"/>
      <c r="UPJ56" s="1097"/>
      <c r="UPK56" s="1097"/>
      <c r="UPL56" s="1097"/>
      <c r="UPM56" s="1097"/>
      <c r="UPN56" s="1097"/>
      <c r="UPO56" s="1097"/>
      <c r="UPP56" s="1097"/>
      <c r="UPQ56" s="1097"/>
      <c r="UPR56" s="1097"/>
      <c r="UPS56" s="1097"/>
      <c r="UPT56" s="1097"/>
      <c r="UPU56" s="1097"/>
      <c r="UPV56" s="1097"/>
      <c r="UPW56" s="1097"/>
      <c r="UPX56" s="1097"/>
      <c r="UPY56" s="1097"/>
      <c r="UPZ56" s="1097"/>
      <c r="UQA56" s="1097"/>
      <c r="UQB56" s="1097"/>
      <c r="UQC56" s="1097"/>
      <c r="UQD56" s="1097"/>
      <c r="UQE56" s="1097"/>
      <c r="UQF56" s="1097"/>
      <c r="UQG56" s="1097"/>
      <c r="UQH56" s="1097"/>
      <c r="UQI56" s="1097"/>
      <c r="UQJ56" s="1097"/>
      <c r="UQK56" s="1097"/>
      <c r="UQL56" s="1097"/>
      <c r="UQM56" s="1097"/>
      <c r="UQN56" s="1097"/>
      <c r="UQO56" s="1097"/>
      <c r="UQP56" s="1097"/>
      <c r="UQQ56" s="1097"/>
      <c r="UQR56" s="1097"/>
      <c r="UQS56" s="1097"/>
      <c r="UQT56" s="1097"/>
      <c r="UQU56" s="1097"/>
      <c r="UQV56" s="1097"/>
      <c r="UQW56" s="1097"/>
      <c r="UQX56" s="1097"/>
      <c r="UQY56" s="1097"/>
      <c r="UQZ56" s="1097"/>
      <c r="URA56" s="1097"/>
      <c r="URB56" s="1097"/>
      <c r="URC56" s="1097"/>
      <c r="URD56" s="1097"/>
      <c r="URE56" s="1097"/>
      <c r="URF56" s="1097"/>
      <c r="URG56" s="1097"/>
      <c r="URH56" s="1097"/>
      <c r="URI56" s="1097"/>
      <c r="URJ56" s="1097"/>
      <c r="URK56" s="1097"/>
      <c r="URL56" s="1097"/>
      <c r="URM56" s="1097"/>
      <c r="URN56" s="1097"/>
      <c r="URO56" s="1097"/>
      <c r="URP56" s="1097"/>
      <c r="URQ56" s="1097"/>
      <c r="URR56" s="1097"/>
      <c r="URS56" s="1097"/>
      <c r="URT56" s="1097"/>
      <c r="URU56" s="1097"/>
      <c r="URV56" s="1097"/>
      <c r="URW56" s="1097"/>
      <c r="URX56" s="1097"/>
      <c r="URY56" s="1097"/>
      <c r="URZ56" s="1097"/>
      <c r="USA56" s="1097"/>
      <c r="USB56" s="1097"/>
      <c r="USC56" s="1097"/>
      <c r="USD56" s="1097"/>
      <c r="USE56" s="1097"/>
      <c r="USF56" s="1097"/>
      <c r="USG56" s="1097"/>
      <c r="USH56" s="1097"/>
      <c r="USI56" s="1097"/>
      <c r="USJ56" s="1097"/>
      <c r="USK56" s="1097"/>
      <c r="USL56" s="1097"/>
      <c r="USM56" s="1097"/>
      <c r="USN56" s="1097"/>
      <c r="USO56" s="1097"/>
      <c r="USP56" s="1097"/>
      <c r="USQ56" s="1097"/>
      <c r="USR56" s="1097"/>
      <c r="USS56" s="1097"/>
      <c r="UST56" s="1097"/>
      <c r="USU56" s="1097"/>
      <c r="USV56" s="1097"/>
      <c r="USW56" s="1097"/>
      <c r="USX56" s="1097"/>
      <c r="USY56" s="1097"/>
      <c r="USZ56" s="1097"/>
      <c r="UTA56" s="1097"/>
      <c r="UTB56" s="1097"/>
      <c r="UTC56" s="1097"/>
      <c r="UTD56" s="1097"/>
      <c r="UTE56" s="1097"/>
      <c r="UTF56" s="1097"/>
      <c r="UTG56" s="1097"/>
      <c r="UTH56" s="1097"/>
      <c r="UTI56" s="1097"/>
      <c r="UTJ56" s="1097"/>
      <c r="UTK56" s="1097"/>
      <c r="UTL56" s="1097"/>
      <c r="UTM56" s="1097"/>
      <c r="UTN56" s="1097"/>
      <c r="UTO56" s="1097"/>
      <c r="UTP56" s="1097"/>
      <c r="UTQ56" s="1097"/>
      <c r="UTR56" s="1097"/>
      <c r="UTS56" s="1097"/>
      <c r="UTT56" s="1097"/>
      <c r="UTU56" s="1097"/>
      <c r="UTV56" s="1097"/>
      <c r="UTW56" s="1097"/>
      <c r="UTX56" s="1097"/>
      <c r="UTY56" s="1097"/>
      <c r="UTZ56" s="1097"/>
      <c r="UUA56" s="1097"/>
      <c r="UUB56" s="1097"/>
      <c r="UUC56" s="1097"/>
      <c r="UUD56" s="1097"/>
      <c r="UUE56" s="1097"/>
      <c r="UUF56" s="1097"/>
      <c r="UUG56" s="1097"/>
      <c r="UUH56" s="1097"/>
      <c r="UUI56" s="1097"/>
      <c r="UUJ56" s="1097"/>
      <c r="UUK56" s="1097"/>
      <c r="UUL56" s="1097"/>
      <c r="UUM56" s="1097"/>
      <c r="UUN56" s="1097"/>
      <c r="UUO56" s="1097"/>
      <c r="UUP56" s="1097"/>
      <c r="UUQ56" s="1097"/>
      <c r="UUR56" s="1097"/>
      <c r="UUS56" s="1097"/>
      <c r="UUT56" s="1097"/>
      <c r="UUU56" s="1097"/>
      <c r="UUV56" s="1097"/>
      <c r="UUW56" s="1097"/>
      <c r="UUX56" s="1097"/>
      <c r="UUY56" s="1097"/>
      <c r="UUZ56" s="1097"/>
      <c r="UVA56" s="1097"/>
      <c r="UVB56" s="1097"/>
      <c r="UVC56" s="1097"/>
      <c r="UVD56" s="1097"/>
      <c r="UVE56" s="1097"/>
      <c r="UVF56" s="1097"/>
      <c r="UVG56" s="1097"/>
      <c r="UVH56" s="1097"/>
      <c r="UVI56" s="1097"/>
      <c r="UVJ56" s="1097"/>
      <c r="UVK56" s="1097"/>
      <c r="UVL56" s="1097"/>
      <c r="UVM56" s="1097"/>
      <c r="UVN56" s="1097"/>
      <c r="UVO56" s="1097"/>
      <c r="UVP56" s="1097"/>
      <c r="UVQ56" s="1097"/>
      <c r="UVR56" s="1097"/>
      <c r="UVS56" s="1097"/>
      <c r="UVT56" s="1097"/>
      <c r="UVU56" s="1097"/>
      <c r="UVV56" s="1097"/>
      <c r="UVW56" s="1097"/>
      <c r="UVX56" s="1097"/>
      <c r="UVY56" s="1097"/>
      <c r="UVZ56" s="1097"/>
      <c r="UWA56" s="1097"/>
      <c r="UWB56" s="1097"/>
      <c r="UWC56" s="1097"/>
      <c r="UWD56" s="1097"/>
      <c r="UWE56" s="1097"/>
      <c r="UWF56" s="1097"/>
      <c r="UWG56" s="1097"/>
      <c r="UWH56" s="1097"/>
      <c r="UWI56" s="1097"/>
      <c r="UWJ56" s="1097"/>
      <c r="UWK56" s="1097"/>
      <c r="UWL56" s="1097"/>
      <c r="UWM56" s="1097"/>
      <c r="UWN56" s="1097"/>
      <c r="UWO56" s="1097"/>
      <c r="UWP56" s="1097"/>
      <c r="UWQ56" s="1097"/>
      <c r="UWR56" s="1097"/>
      <c r="UWS56" s="1097"/>
      <c r="UWT56" s="1097"/>
      <c r="UWU56" s="1097"/>
      <c r="UWV56" s="1097"/>
      <c r="UWW56" s="1097"/>
      <c r="UWX56" s="1097"/>
      <c r="UWY56" s="1097"/>
      <c r="UWZ56" s="1097"/>
      <c r="UXA56" s="1097"/>
      <c r="UXB56" s="1097"/>
      <c r="UXC56" s="1097"/>
      <c r="UXD56" s="1097"/>
      <c r="UXE56" s="1097"/>
      <c r="UXF56" s="1097"/>
      <c r="UXG56" s="1097"/>
      <c r="UXH56" s="1097"/>
      <c r="UXI56" s="1097"/>
      <c r="UXJ56" s="1097"/>
      <c r="UXK56" s="1097"/>
      <c r="UXL56" s="1097"/>
      <c r="UXM56" s="1097"/>
      <c r="UXN56" s="1097"/>
      <c r="UXO56" s="1097"/>
      <c r="UXP56" s="1097"/>
      <c r="UXQ56" s="1097"/>
      <c r="UXR56" s="1097"/>
      <c r="UXS56" s="1097"/>
      <c r="UXT56" s="1097"/>
      <c r="UXU56" s="1097"/>
      <c r="UXV56" s="1097"/>
      <c r="UXW56" s="1097"/>
      <c r="UXX56" s="1097"/>
      <c r="UXY56" s="1097"/>
      <c r="UXZ56" s="1097"/>
      <c r="UYA56" s="1097"/>
      <c r="UYB56" s="1097"/>
      <c r="UYC56" s="1097"/>
      <c r="UYD56" s="1097"/>
      <c r="UYE56" s="1097"/>
      <c r="UYF56" s="1097"/>
      <c r="UYG56" s="1097"/>
      <c r="UYH56" s="1097"/>
      <c r="UYI56" s="1097"/>
      <c r="UYJ56" s="1097"/>
      <c r="UYK56" s="1097"/>
      <c r="UYL56" s="1097"/>
      <c r="UYM56" s="1097"/>
      <c r="UYN56" s="1097"/>
      <c r="UYO56" s="1097"/>
      <c r="UYP56" s="1097"/>
      <c r="UYQ56" s="1097"/>
      <c r="UYR56" s="1097"/>
      <c r="UYS56" s="1097"/>
      <c r="UYT56" s="1097"/>
      <c r="UYU56" s="1097"/>
      <c r="UYV56" s="1097"/>
      <c r="UYW56" s="1097"/>
      <c r="UYX56" s="1097"/>
      <c r="UYY56" s="1097"/>
      <c r="UYZ56" s="1097"/>
      <c r="UZA56" s="1097"/>
      <c r="UZB56" s="1097"/>
      <c r="UZC56" s="1097"/>
      <c r="UZD56" s="1097"/>
      <c r="UZE56" s="1097"/>
      <c r="UZF56" s="1097"/>
      <c r="UZG56" s="1097"/>
      <c r="UZH56" s="1097"/>
      <c r="UZI56" s="1097"/>
      <c r="UZJ56" s="1097"/>
      <c r="UZK56" s="1097"/>
      <c r="UZL56" s="1097"/>
      <c r="UZM56" s="1097"/>
      <c r="UZN56" s="1097"/>
      <c r="UZO56" s="1097"/>
      <c r="UZP56" s="1097"/>
      <c r="UZQ56" s="1097"/>
      <c r="UZR56" s="1097"/>
      <c r="UZS56" s="1097"/>
      <c r="UZT56" s="1097"/>
      <c r="UZU56" s="1097"/>
      <c r="UZV56" s="1097"/>
      <c r="UZW56" s="1097"/>
      <c r="UZX56" s="1097"/>
      <c r="UZY56" s="1097"/>
      <c r="UZZ56" s="1097"/>
      <c r="VAA56" s="1097"/>
      <c r="VAB56" s="1097"/>
      <c r="VAC56" s="1097"/>
      <c r="VAD56" s="1097"/>
      <c r="VAE56" s="1097"/>
      <c r="VAF56" s="1097"/>
      <c r="VAG56" s="1097"/>
      <c r="VAH56" s="1097"/>
      <c r="VAI56" s="1097"/>
      <c r="VAJ56" s="1097"/>
      <c r="VAK56" s="1097"/>
      <c r="VAL56" s="1097"/>
      <c r="VAM56" s="1097"/>
      <c r="VAN56" s="1097"/>
      <c r="VAO56" s="1097"/>
      <c r="VAP56" s="1097"/>
      <c r="VAQ56" s="1097"/>
      <c r="VAR56" s="1097"/>
      <c r="VAS56" s="1097"/>
      <c r="VAT56" s="1097"/>
      <c r="VAU56" s="1097"/>
      <c r="VAV56" s="1097"/>
      <c r="VAW56" s="1097"/>
      <c r="VAX56" s="1097"/>
      <c r="VAY56" s="1097"/>
      <c r="VAZ56" s="1097"/>
      <c r="VBA56" s="1097"/>
      <c r="VBB56" s="1097"/>
      <c r="VBC56" s="1097"/>
      <c r="VBD56" s="1097"/>
      <c r="VBE56" s="1097"/>
      <c r="VBF56" s="1097"/>
      <c r="VBG56" s="1097"/>
      <c r="VBH56" s="1097"/>
      <c r="VBI56" s="1097"/>
      <c r="VBJ56" s="1097"/>
      <c r="VBK56" s="1097"/>
      <c r="VBL56" s="1097"/>
      <c r="VBM56" s="1097"/>
      <c r="VBN56" s="1097"/>
      <c r="VBO56" s="1097"/>
      <c r="VBP56" s="1097"/>
      <c r="VBQ56" s="1097"/>
      <c r="VBR56" s="1097"/>
      <c r="VBS56" s="1097"/>
      <c r="VBT56" s="1097"/>
      <c r="VBU56" s="1097"/>
      <c r="VBV56" s="1097"/>
      <c r="VBW56" s="1097"/>
      <c r="VBX56" s="1097"/>
      <c r="VBY56" s="1097"/>
      <c r="VBZ56" s="1097"/>
      <c r="VCA56" s="1097"/>
      <c r="VCB56" s="1097"/>
      <c r="VCC56" s="1097"/>
      <c r="VCD56" s="1097"/>
      <c r="VCE56" s="1097"/>
      <c r="VCF56" s="1097"/>
      <c r="VCG56" s="1097"/>
      <c r="VCH56" s="1097"/>
      <c r="VCI56" s="1097"/>
      <c r="VCJ56" s="1097"/>
      <c r="VCK56" s="1097"/>
      <c r="VCL56" s="1097"/>
      <c r="VCM56" s="1097"/>
      <c r="VCN56" s="1097"/>
      <c r="VCO56" s="1097"/>
      <c r="VCP56" s="1097"/>
      <c r="VCQ56" s="1097"/>
      <c r="VCR56" s="1097"/>
      <c r="VCS56" s="1097"/>
      <c r="VCT56" s="1097"/>
      <c r="VCU56" s="1097"/>
      <c r="VCV56" s="1097"/>
      <c r="VCW56" s="1097"/>
      <c r="VCX56" s="1097"/>
      <c r="VCY56" s="1097"/>
      <c r="VCZ56" s="1097"/>
      <c r="VDA56" s="1097"/>
      <c r="VDB56" s="1097"/>
      <c r="VDC56" s="1097"/>
      <c r="VDD56" s="1097"/>
      <c r="VDE56" s="1097"/>
      <c r="VDF56" s="1097"/>
      <c r="VDG56" s="1097"/>
      <c r="VDH56" s="1097"/>
      <c r="VDI56" s="1097"/>
      <c r="VDJ56" s="1097"/>
      <c r="VDK56" s="1097"/>
      <c r="VDL56" s="1097"/>
      <c r="VDM56" s="1097"/>
      <c r="VDN56" s="1097"/>
      <c r="VDO56" s="1097"/>
      <c r="VDP56" s="1097"/>
      <c r="VDQ56" s="1097"/>
      <c r="VDR56" s="1097"/>
      <c r="VDS56" s="1097"/>
      <c r="VDT56" s="1097"/>
      <c r="VDU56" s="1097"/>
      <c r="VDV56" s="1097"/>
      <c r="VDW56" s="1097"/>
      <c r="VDX56" s="1097"/>
      <c r="VDY56" s="1097"/>
      <c r="VDZ56" s="1097"/>
      <c r="VEA56" s="1097"/>
      <c r="VEB56" s="1097"/>
      <c r="VEC56" s="1097"/>
      <c r="VED56" s="1097"/>
      <c r="VEE56" s="1097"/>
      <c r="VEF56" s="1097"/>
      <c r="VEG56" s="1097"/>
      <c r="VEH56" s="1097"/>
      <c r="VEI56" s="1097"/>
      <c r="VEJ56" s="1097"/>
      <c r="VEK56" s="1097"/>
      <c r="VEL56" s="1097"/>
      <c r="VEM56" s="1097"/>
      <c r="VEN56" s="1097"/>
      <c r="VEO56" s="1097"/>
      <c r="VEP56" s="1097"/>
      <c r="VEQ56" s="1097"/>
      <c r="VER56" s="1097"/>
      <c r="VES56" s="1097"/>
      <c r="VET56" s="1097"/>
      <c r="VEU56" s="1097"/>
      <c r="VEV56" s="1097"/>
      <c r="VEW56" s="1097"/>
      <c r="VEX56" s="1097"/>
      <c r="VEY56" s="1097"/>
      <c r="VEZ56" s="1097"/>
      <c r="VFA56" s="1097"/>
      <c r="VFB56" s="1097"/>
      <c r="VFC56" s="1097"/>
      <c r="VFD56" s="1097"/>
      <c r="VFE56" s="1097"/>
      <c r="VFF56" s="1097"/>
      <c r="VFG56" s="1097"/>
      <c r="VFH56" s="1097"/>
      <c r="VFI56" s="1097"/>
      <c r="VFJ56" s="1097"/>
      <c r="VFK56" s="1097"/>
      <c r="VFL56" s="1097"/>
      <c r="VFM56" s="1097"/>
      <c r="VFN56" s="1097"/>
      <c r="VFO56" s="1097"/>
      <c r="VFP56" s="1097"/>
      <c r="VFQ56" s="1097"/>
      <c r="VFR56" s="1097"/>
      <c r="VFS56" s="1097"/>
      <c r="VFT56" s="1097"/>
      <c r="VFU56" s="1097"/>
      <c r="VFV56" s="1097"/>
      <c r="VFW56" s="1097"/>
      <c r="VFX56" s="1097"/>
      <c r="VFY56" s="1097"/>
      <c r="VFZ56" s="1097"/>
      <c r="VGA56" s="1097"/>
      <c r="VGB56" s="1097"/>
      <c r="VGC56" s="1097"/>
      <c r="VGD56" s="1097"/>
      <c r="VGE56" s="1097"/>
      <c r="VGF56" s="1097"/>
      <c r="VGG56" s="1097"/>
      <c r="VGH56" s="1097"/>
      <c r="VGI56" s="1097"/>
      <c r="VGJ56" s="1097"/>
      <c r="VGK56" s="1097"/>
      <c r="VGL56" s="1097"/>
      <c r="VGM56" s="1097"/>
      <c r="VGN56" s="1097"/>
      <c r="VGO56" s="1097"/>
      <c r="VGP56" s="1097"/>
      <c r="VGQ56" s="1097"/>
      <c r="VGR56" s="1097"/>
      <c r="VGS56" s="1097"/>
      <c r="VGT56" s="1097"/>
      <c r="VGU56" s="1097"/>
      <c r="VGV56" s="1097"/>
      <c r="VGW56" s="1097"/>
      <c r="VGX56" s="1097"/>
      <c r="VGY56" s="1097"/>
      <c r="VGZ56" s="1097"/>
      <c r="VHA56" s="1097"/>
      <c r="VHB56" s="1097"/>
      <c r="VHC56" s="1097"/>
      <c r="VHD56" s="1097"/>
      <c r="VHE56" s="1097"/>
      <c r="VHF56" s="1097"/>
      <c r="VHG56" s="1097"/>
      <c r="VHH56" s="1097"/>
      <c r="VHI56" s="1097"/>
      <c r="VHJ56" s="1097"/>
      <c r="VHK56" s="1097"/>
      <c r="VHL56" s="1097"/>
      <c r="VHM56" s="1097"/>
      <c r="VHN56" s="1097"/>
      <c r="VHO56" s="1097"/>
      <c r="VHP56" s="1097"/>
      <c r="VHQ56" s="1097"/>
      <c r="VHR56" s="1097"/>
      <c r="VHS56" s="1097"/>
      <c r="VHT56" s="1097"/>
      <c r="VHU56" s="1097"/>
      <c r="VHV56" s="1097"/>
      <c r="VHW56" s="1097"/>
      <c r="VHX56" s="1097"/>
      <c r="VHY56" s="1097"/>
      <c r="VHZ56" s="1097"/>
      <c r="VIA56" s="1097"/>
      <c r="VIB56" s="1097"/>
      <c r="VIC56" s="1097"/>
      <c r="VID56" s="1097"/>
      <c r="VIE56" s="1097"/>
      <c r="VIF56" s="1097"/>
      <c r="VIG56" s="1097"/>
      <c r="VIH56" s="1097"/>
      <c r="VII56" s="1097"/>
      <c r="VIJ56" s="1097"/>
      <c r="VIK56" s="1097"/>
      <c r="VIL56" s="1097"/>
      <c r="VIM56" s="1097"/>
      <c r="VIN56" s="1097"/>
      <c r="VIO56" s="1097"/>
      <c r="VIP56" s="1097"/>
      <c r="VIQ56" s="1097"/>
      <c r="VIR56" s="1097"/>
      <c r="VIS56" s="1097"/>
      <c r="VIT56" s="1097"/>
      <c r="VIU56" s="1097"/>
      <c r="VIV56" s="1097"/>
      <c r="VIW56" s="1097"/>
      <c r="VIX56" s="1097"/>
      <c r="VIY56" s="1097"/>
      <c r="VIZ56" s="1097"/>
      <c r="VJA56" s="1097"/>
      <c r="VJB56" s="1097"/>
      <c r="VJC56" s="1097"/>
      <c r="VJD56" s="1097"/>
      <c r="VJE56" s="1097"/>
      <c r="VJF56" s="1097"/>
      <c r="VJG56" s="1097"/>
      <c r="VJH56" s="1097"/>
      <c r="VJI56" s="1097"/>
      <c r="VJJ56" s="1097"/>
      <c r="VJK56" s="1097"/>
      <c r="VJL56" s="1097"/>
      <c r="VJM56" s="1097"/>
      <c r="VJN56" s="1097"/>
      <c r="VJO56" s="1097"/>
      <c r="VJP56" s="1097"/>
      <c r="VJQ56" s="1097"/>
      <c r="VJR56" s="1097"/>
      <c r="VJS56" s="1097"/>
      <c r="VJT56" s="1097"/>
      <c r="VJU56" s="1097"/>
      <c r="VJV56" s="1097"/>
      <c r="VJW56" s="1097"/>
      <c r="VJX56" s="1097"/>
      <c r="VJY56" s="1097"/>
      <c r="VJZ56" s="1097"/>
      <c r="VKA56" s="1097"/>
      <c r="VKB56" s="1097"/>
      <c r="VKC56" s="1097"/>
      <c r="VKD56" s="1097"/>
      <c r="VKE56" s="1097"/>
      <c r="VKF56" s="1097"/>
      <c r="VKG56" s="1097"/>
      <c r="VKH56" s="1097"/>
      <c r="VKI56" s="1097"/>
      <c r="VKJ56" s="1097"/>
      <c r="VKK56" s="1097"/>
      <c r="VKL56" s="1097"/>
      <c r="VKM56" s="1097"/>
      <c r="VKN56" s="1097"/>
      <c r="VKO56" s="1097"/>
      <c r="VKP56" s="1097"/>
      <c r="VKQ56" s="1097"/>
      <c r="VKR56" s="1097"/>
      <c r="VKS56" s="1097"/>
      <c r="VKT56" s="1097"/>
      <c r="VKU56" s="1097"/>
      <c r="VKV56" s="1097"/>
      <c r="VKW56" s="1097"/>
      <c r="VKX56" s="1097"/>
      <c r="VKY56" s="1097"/>
      <c r="VKZ56" s="1097"/>
      <c r="VLA56" s="1097"/>
      <c r="VLB56" s="1097"/>
      <c r="VLC56" s="1097"/>
      <c r="VLD56" s="1097"/>
      <c r="VLE56" s="1097"/>
      <c r="VLF56" s="1097"/>
      <c r="VLG56" s="1097"/>
      <c r="VLH56" s="1097"/>
      <c r="VLI56" s="1097"/>
      <c r="VLJ56" s="1097"/>
      <c r="VLK56" s="1097"/>
      <c r="VLL56" s="1097"/>
      <c r="VLM56" s="1097"/>
      <c r="VLN56" s="1097"/>
      <c r="VLO56" s="1097"/>
      <c r="VLP56" s="1097"/>
      <c r="VLQ56" s="1097"/>
      <c r="VLR56" s="1097"/>
      <c r="VLS56" s="1097"/>
      <c r="VLT56" s="1097"/>
      <c r="VLU56" s="1097"/>
      <c r="VLV56" s="1097"/>
      <c r="VLW56" s="1097"/>
      <c r="VLX56" s="1097"/>
      <c r="VLY56" s="1097"/>
      <c r="VLZ56" s="1097"/>
      <c r="VMA56" s="1097"/>
      <c r="VMB56" s="1097"/>
      <c r="VMC56" s="1097"/>
      <c r="VMD56" s="1097"/>
      <c r="VME56" s="1097"/>
      <c r="VMF56" s="1097"/>
      <c r="VMG56" s="1097"/>
      <c r="VMH56" s="1097"/>
      <c r="VMI56" s="1097"/>
      <c r="VMJ56" s="1097"/>
      <c r="VMK56" s="1097"/>
      <c r="VML56" s="1097"/>
      <c r="VMM56" s="1097"/>
      <c r="VMN56" s="1097"/>
      <c r="VMO56" s="1097"/>
      <c r="VMP56" s="1097"/>
      <c r="VMQ56" s="1097"/>
      <c r="VMR56" s="1097"/>
      <c r="VMS56" s="1097"/>
      <c r="VMT56" s="1097"/>
      <c r="VMU56" s="1097"/>
      <c r="VMV56" s="1097"/>
      <c r="VMW56" s="1097"/>
      <c r="VMX56" s="1097"/>
      <c r="VMY56" s="1097"/>
      <c r="VMZ56" s="1097"/>
      <c r="VNA56" s="1097"/>
      <c r="VNB56" s="1097"/>
      <c r="VNC56" s="1097"/>
      <c r="VND56" s="1097"/>
      <c r="VNE56" s="1097"/>
      <c r="VNF56" s="1097"/>
      <c r="VNG56" s="1097"/>
      <c r="VNH56" s="1097"/>
      <c r="VNI56" s="1097"/>
      <c r="VNJ56" s="1097"/>
      <c r="VNK56" s="1097"/>
      <c r="VNL56" s="1097"/>
      <c r="VNM56" s="1097"/>
      <c r="VNN56" s="1097"/>
      <c r="VNO56" s="1097"/>
      <c r="VNP56" s="1097"/>
      <c r="VNQ56" s="1097"/>
      <c r="VNR56" s="1097"/>
      <c r="VNS56" s="1097"/>
      <c r="VNT56" s="1097"/>
      <c r="VNU56" s="1097"/>
      <c r="VNV56" s="1097"/>
      <c r="VNW56" s="1097"/>
      <c r="VNX56" s="1097"/>
      <c r="VNY56" s="1097"/>
      <c r="VNZ56" s="1097"/>
      <c r="VOA56" s="1097"/>
      <c r="VOB56" s="1097"/>
      <c r="VOC56" s="1097"/>
      <c r="VOD56" s="1097"/>
      <c r="VOE56" s="1097"/>
      <c r="VOF56" s="1097"/>
      <c r="VOG56" s="1097"/>
      <c r="VOH56" s="1097"/>
      <c r="VOI56" s="1097"/>
      <c r="VOJ56" s="1097"/>
      <c r="VOK56" s="1097"/>
      <c r="VOL56" s="1097"/>
      <c r="VOM56" s="1097"/>
      <c r="VON56" s="1097"/>
      <c r="VOO56" s="1097"/>
      <c r="VOP56" s="1097"/>
      <c r="VOQ56" s="1097"/>
      <c r="VOR56" s="1097"/>
      <c r="VOS56" s="1097"/>
      <c r="VOT56" s="1097"/>
      <c r="VOU56" s="1097"/>
      <c r="VOV56" s="1097"/>
      <c r="VOW56" s="1097"/>
      <c r="VOX56" s="1097"/>
      <c r="VOY56" s="1097"/>
      <c r="VOZ56" s="1097"/>
      <c r="VPA56" s="1097"/>
      <c r="VPB56" s="1097"/>
      <c r="VPC56" s="1097"/>
      <c r="VPD56" s="1097"/>
      <c r="VPE56" s="1097"/>
      <c r="VPF56" s="1097"/>
      <c r="VPG56" s="1097"/>
      <c r="VPH56" s="1097"/>
      <c r="VPI56" s="1097"/>
      <c r="VPJ56" s="1097"/>
      <c r="VPK56" s="1097"/>
      <c r="VPL56" s="1097"/>
      <c r="VPM56" s="1097"/>
      <c r="VPN56" s="1097"/>
      <c r="VPO56" s="1097"/>
      <c r="VPP56" s="1097"/>
      <c r="VPQ56" s="1097"/>
      <c r="VPR56" s="1097"/>
      <c r="VPS56" s="1097"/>
      <c r="VPT56" s="1097"/>
      <c r="VPU56" s="1097"/>
      <c r="VPV56" s="1097"/>
      <c r="VPW56" s="1097"/>
      <c r="VPX56" s="1097"/>
      <c r="VPY56" s="1097"/>
      <c r="VPZ56" s="1097"/>
      <c r="VQA56" s="1097"/>
      <c r="VQB56" s="1097"/>
      <c r="VQC56" s="1097"/>
      <c r="VQD56" s="1097"/>
      <c r="VQE56" s="1097"/>
      <c r="VQF56" s="1097"/>
      <c r="VQG56" s="1097"/>
      <c r="VQH56" s="1097"/>
      <c r="VQI56" s="1097"/>
      <c r="VQJ56" s="1097"/>
      <c r="VQK56" s="1097"/>
      <c r="VQL56" s="1097"/>
      <c r="VQM56" s="1097"/>
      <c r="VQN56" s="1097"/>
      <c r="VQO56" s="1097"/>
      <c r="VQP56" s="1097"/>
      <c r="VQQ56" s="1097"/>
      <c r="VQR56" s="1097"/>
      <c r="VQS56" s="1097"/>
      <c r="VQT56" s="1097"/>
      <c r="VQU56" s="1097"/>
      <c r="VQV56" s="1097"/>
      <c r="VQW56" s="1097"/>
      <c r="VQX56" s="1097"/>
      <c r="VQY56" s="1097"/>
      <c r="VQZ56" s="1097"/>
      <c r="VRA56" s="1097"/>
      <c r="VRB56" s="1097"/>
      <c r="VRC56" s="1097"/>
      <c r="VRD56" s="1097"/>
      <c r="VRE56" s="1097"/>
      <c r="VRF56" s="1097"/>
      <c r="VRG56" s="1097"/>
      <c r="VRH56" s="1097"/>
      <c r="VRI56" s="1097"/>
      <c r="VRJ56" s="1097"/>
      <c r="VRK56" s="1097"/>
      <c r="VRU56" s="1097"/>
      <c r="VRV56" s="1097"/>
      <c r="VRW56" s="1097"/>
      <c r="VRX56" s="1097"/>
      <c r="VRY56" s="1097"/>
      <c r="VRZ56" s="1097"/>
      <c r="VSA56" s="1097"/>
      <c r="VSB56" s="1097"/>
      <c r="VSC56" s="1097"/>
      <c r="VSD56" s="1097"/>
      <c r="VSE56" s="1097"/>
      <c r="VSF56" s="1097"/>
      <c r="VSG56" s="1097"/>
      <c r="VSH56" s="1097"/>
      <c r="VSI56" s="1097"/>
      <c r="VSJ56" s="1097"/>
      <c r="VSK56" s="1097"/>
      <c r="VSL56" s="1097"/>
      <c r="VSM56" s="1097"/>
      <c r="VSN56" s="1097"/>
      <c r="VSO56" s="1097"/>
      <c r="VSP56" s="1097"/>
      <c r="VSQ56" s="1097"/>
      <c r="VSR56" s="1097"/>
      <c r="VSS56" s="1097"/>
      <c r="VST56" s="1097"/>
      <c r="VSU56" s="1097"/>
      <c r="VSV56" s="1097"/>
      <c r="VSW56" s="1097"/>
      <c r="VSX56" s="1097"/>
      <c r="VSY56" s="1097"/>
      <c r="VSZ56" s="1097"/>
      <c r="VTA56" s="1097"/>
      <c r="VTB56" s="1097"/>
      <c r="VTC56" s="1097"/>
      <c r="VTD56" s="1097"/>
      <c r="VTE56" s="1097"/>
      <c r="VTF56" s="1097"/>
      <c r="VTG56" s="1097"/>
      <c r="VTH56" s="1097"/>
      <c r="VTI56" s="1097"/>
      <c r="VTJ56" s="1097"/>
      <c r="VTK56" s="1097"/>
      <c r="VTL56" s="1097"/>
      <c r="VTM56" s="1097"/>
      <c r="VTN56" s="1097"/>
      <c r="VTO56" s="1097"/>
      <c r="VTP56" s="1097"/>
      <c r="VTQ56" s="1097"/>
      <c r="VTR56" s="1097"/>
      <c r="VTS56" s="1097"/>
      <c r="VTT56" s="1097"/>
      <c r="VTU56" s="1097"/>
      <c r="VTV56" s="1097"/>
      <c r="VTW56" s="1097"/>
      <c r="VTX56" s="1097"/>
      <c r="VTY56" s="1097"/>
      <c r="VTZ56" s="1097"/>
      <c r="VUA56" s="1097"/>
      <c r="VUB56" s="1097"/>
      <c r="VUC56" s="1097"/>
      <c r="VUD56" s="1097"/>
      <c r="VUE56" s="1097"/>
      <c r="VUF56" s="1097"/>
      <c r="VUG56" s="1097"/>
      <c r="VUH56" s="1097"/>
      <c r="VUI56" s="1097"/>
      <c r="VUJ56" s="1097"/>
      <c r="VUK56" s="1097"/>
      <c r="VUL56" s="1097"/>
      <c r="VUM56" s="1097"/>
      <c r="VUN56" s="1097"/>
      <c r="VUO56" s="1097"/>
      <c r="VUP56" s="1097"/>
      <c r="VUQ56" s="1097"/>
      <c r="VUR56" s="1097"/>
      <c r="VUS56" s="1097"/>
      <c r="VUT56" s="1097"/>
      <c r="VUU56" s="1097"/>
      <c r="VUV56" s="1097"/>
      <c r="VUW56" s="1097"/>
      <c r="VUX56" s="1097"/>
      <c r="VUY56" s="1097"/>
      <c r="VUZ56" s="1097"/>
      <c r="VVA56" s="1097"/>
      <c r="VVB56" s="1097"/>
      <c r="VVC56" s="1097"/>
      <c r="VVD56" s="1097"/>
      <c r="VVE56" s="1097"/>
      <c r="VVF56" s="1097"/>
      <c r="VVG56" s="1097"/>
      <c r="VVH56" s="1097"/>
      <c r="VVI56" s="1097"/>
      <c r="VVJ56" s="1097"/>
      <c r="VVK56" s="1097"/>
      <c r="VVL56" s="1097"/>
      <c r="VVM56" s="1097"/>
      <c r="VVN56" s="1097"/>
      <c r="VVO56" s="1097"/>
      <c r="VVP56" s="1097"/>
      <c r="VVQ56" s="1097"/>
      <c r="VVR56" s="1097"/>
      <c r="VVS56" s="1097"/>
      <c r="VVT56" s="1097"/>
      <c r="VVU56" s="1097"/>
      <c r="VVV56" s="1097"/>
      <c r="VVW56" s="1097"/>
      <c r="VVX56" s="1097"/>
      <c r="VVY56" s="1097"/>
      <c r="VVZ56" s="1097"/>
      <c r="VWA56" s="1097"/>
      <c r="VWB56" s="1097"/>
      <c r="VWC56" s="1097"/>
      <c r="VWD56" s="1097"/>
      <c r="VWE56" s="1097"/>
      <c r="VWF56" s="1097"/>
      <c r="VWG56" s="1097"/>
      <c r="VWH56" s="1097"/>
      <c r="VWI56" s="1097"/>
      <c r="VWJ56" s="1097"/>
      <c r="VWK56" s="1097"/>
      <c r="VWL56" s="1097"/>
      <c r="VWM56" s="1097"/>
      <c r="VWN56" s="1097"/>
      <c r="VWO56" s="1097"/>
      <c r="VWP56" s="1097"/>
      <c r="VWQ56" s="1097"/>
      <c r="VWR56" s="1097"/>
      <c r="VWS56" s="1097"/>
      <c r="VWT56" s="1097"/>
      <c r="VWU56" s="1097"/>
      <c r="VWV56" s="1097"/>
      <c r="VWW56" s="1097"/>
      <c r="VWX56" s="1097"/>
      <c r="VWY56" s="1097"/>
      <c r="VWZ56" s="1097"/>
      <c r="VXA56" s="1097"/>
      <c r="VXB56" s="1097"/>
      <c r="VXC56" s="1097"/>
      <c r="VXD56" s="1097"/>
      <c r="VXE56" s="1097"/>
      <c r="VXF56" s="1097"/>
      <c r="VXG56" s="1097"/>
      <c r="VXH56" s="1097"/>
      <c r="VXI56" s="1097"/>
      <c r="VXJ56" s="1097"/>
      <c r="VXK56" s="1097"/>
      <c r="VXL56" s="1097"/>
      <c r="VXM56" s="1097"/>
      <c r="VXN56" s="1097"/>
      <c r="VXO56" s="1097"/>
      <c r="VXP56" s="1097"/>
      <c r="VXQ56" s="1097"/>
      <c r="VXR56" s="1097"/>
      <c r="VXS56" s="1097"/>
      <c r="VXT56" s="1097"/>
      <c r="VXU56" s="1097"/>
      <c r="VXV56" s="1097"/>
      <c r="VXW56" s="1097"/>
      <c r="VXX56" s="1097"/>
      <c r="VXY56" s="1097"/>
      <c r="VXZ56" s="1097"/>
      <c r="VYA56" s="1097"/>
      <c r="VYB56" s="1097"/>
      <c r="VYC56" s="1097"/>
      <c r="VYD56" s="1097"/>
      <c r="VYE56" s="1097"/>
      <c r="VYF56" s="1097"/>
      <c r="VYG56" s="1097"/>
      <c r="VYH56" s="1097"/>
      <c r="VYI56" s="1097"/>
      <c r="VYJ56" s="1097"/>
      <c r="VYK56" s="1097"/>
      <c r="VYL56" s="1097"/>
      <c r="VYM56" s="1097"/>
      <c r="VYN56" s="1097"/>
      <c r="VYO56" s="1097"/>
      <c r="VYP56" s="1097"/>
      <c r="VYQ56" s="1097"/>
      <c r="VYR56" s="1097"/>
      <c r="VYS56" s="1097"/>
      <c r="VYT56" s="1097"/>
      <c r="VYU56" s="1097"/>
      <c r="VYV56" s="1097"/>
      <c r="VYW56" s="1097"/>
      <c r="VYX56" s="1097"/>
      <c r="VYY56" s="1097"/>
      <c r="VYZ56" s="1097"/>
      <c r="VZA56" s="1097"/>
      <c r="VZB56" s="1097"/>
      <c r="VZC56" s="1097"/>
      <c r="VZD56" s="1097"/>
      <c r="VZE56" s="1097"/>
      <c r="VZF56" s="1097"/>
      <c r="VZG56" s="1097"/>
      <c r="VZH56" s="1097"/>
      <c r="VZI56" s="1097"/>
      <c r="VZJ56" s="1097"/>
      <c r="VZK56" s="1097"/>
      <c r="VZL56" s="1097"/>
      <c r="VZM56" s="1097"/>
      <c r="VZN56" s="1097"/>
      <c r="VZO56" s="1097"/>
      <c r="VZP56" s="1097"/>
      <c r="VZQ56" s="1097"/>
      <c r="VZR56" s="1097"/>
      <c r="VZS56" s="1097"/>
      <c r="VZT56" s="1097"/>
      <c r="VZU56" s="1097"/>
      <c r="VZV56" s="1097"/>
      <c r="VZW56" s="1097"/>
      <c r="VZX56" s="1097"/>
      <c r="VZY56" s="1097"/>
      <c r="VZZ56" s="1097"/>
      <c r="WAA56" s="1097"/>
      <c r="WAB56" s="1097"/>
      <c r="WAC56" s="1097"/>
      <c r="WAD56" s="1097"/>
      <c r="WAE56" s="1097"/>
      <c r="WAF56" s="1097"/>
      <c r="WAG56" s="1097"/>
      <c r="WAH56" s="1097"/>
      <c r="WAI56" s="1097"/>
      <c r="WAJ56" s="1097"/>
      <c r="WAK56" s="1097"/>
      <c r="WAL56" s="1097"/>
      <c r="WAM56" s="1097"/>
      <c r="WAN56" s="1097"/>
      <c r="WAO56" s="1097"/>
      <c r="WAP56" s="1097"/>
      <c r="WAQ56" s="1097"/>
      <c r="WAR56" s="1097"/>
      <c r="WAS56" s="1097"/>
      <c r="WAT56" s="1097"/>
      <c r="WAU56" s="1097"/>
      <c r="WAV56" s="1097"/>
      <c r="WAW56" s="1097"/>
      <c r="WAX56" s="1097"/>
      <c r="WAY56" s="1097"/>
      <c r="WAZ56" s="1097"/>
      <c r="WBA56" s="1097"/>
      <c r="WBB56" s="1097"/>
      <c r="WBC56" s="1097"/>
      <c r="WBD56" s="1097"/>
      <c r="WBE56" s="1097"/>
      <c r="WBF56" s="1097"/>
      <c r="WBG56" s="1097"/>
      <c r="WBH56" s="1097"/>
      <c r="WBI56" s="1097"/>
      <c r="WBJ56" s="1097"/>
      <c r="WBK56" s="1097"/>
      <c r="WBL56" s="1097"/>
      <c r="WBM56" s="1097"/>
      <c r="WBN56" s="1097"/>
      <c r="WBO56" s="1097"/>
      <c r="WBP56" s="1097"/>
      <c r="WBQ56" s="1097"/>
      <c r="WBR56" s="1097"/>
      <c r="WBS56" s="1097"/>
      <c r="WBT56" s="1097"/>
      <c r="WBU56" s="1097"/>
      <c r="WBV56" s="1097"/>
      <c r="WBW56" s="1097"/>
      <c r="WBX56" s="1097"/>
      <c r="WBY56" s="1097"/>
      <c r="WBZ56" s="1097"/>
      <c r="WCA56" s="1097"/>
      <c r="WCB56" s="1097"/>
      <c r="WCC56" s="1097"/>
      <c r="WCD56" s="1097"/>
      <c r="WCE56" s="1097"/>
      <c r="WCF56" s="1097"/>
      <c r="WCG56" s="1097"/>
      <c r="WCH56" s="1097"/>
      <c r="WCI56" s="1097"/>
      <c r="WCJ56" s="1097"/>
      <c r="WCK56" s="1097"/>
      <c r="WCL56" s="1097"/>
      <c r="WCM56" s="1097"/>
      <c r="WCN56" s="1097"/>
      <c r="WCO56" s="1097"/>
      <c r="WCP56" s="1097"/>
      <c r="WCQ56" s="1097"/>
      <c r="WCR56" s="1097"/>
      <c r="WCS56" s="1097"/>
      <c r="WCT56" s="1097"/>
      <c r="WCU56" s="1097"/>
      <c r="WCV56" s="1097"/>
      <c r="WCW56" s="1097"/>
      <c r="WCX56" s="1097"/>
      <c r="WCY56" s="1097"/>
      <c r="WCZ56" s="1097"/>
      <c r="WDA56" s="1097"/>
      <c r="WDB56" s="1097"/>
      <c r="WDC56" s="1097"/>
      <c r="WDD56" s="1097"/>
      <c r="WDE56" s="1097"/>
      <c r="WDF56" s="1097"/>
      <c r="WDG56" s="1097"/>
      <c r="WDH56" s="1097"/>
      <c r="WDI56" s="1097"/>
      <c r="WDJ56" s="1097"/>
      <c r="WDK56" s="1097"/>
      <c r="WDL56" s="1097"/>
      <c r="WDM56" s="1097"/>
      <c r="WDN56" s="1097"/>
      <c r="WDO56" s="1097"/>
      <c r="WDP56" s="1097"/>
      <c r="WDQ56" s="1097"/>
      <c r="WDR56" s="1097"/>
      <c r="WDS56" s="1097"/>
      <c r="WDT56" s="1097"/>
      <c r="WDU56" s="1097"/>
      <c r="WDV56" s="1097"/>
      <c r="WDW56" s="1097"/>
      <c r="WDX56" s="1097"/>
      <c r="WDY56" s="1097"/>
      <c r="WDZ56" s="1097"/>
      <c r="WEA56" s="1097"/>
      <c r="WEB56" s="1097"/>
      <c r="WEC56" s="1097"/>
      <c r="WED56" s="1097"/>
      <c r="WEE56" s="1097"/>
      <c r="WEF56" s="1097"/>
      <c r="WEG56" s="1097"/>
      <c r="WEH56" s="1097"/>
      <c r="WEI56" s="1097"/>
      <c r="WEJ56" s="1097"/>
      <c r="WEK56" s="1097"/>
      <c r="WEL56" s="1097"/>
      <c r="WEM56" s="1097"/>
      <c r="WEN56" s="1097"/>
      <c r="WEO56" s="1097"/>
      <c r="WEP56" s="1097"/>
      <c r="WEQ56" s="1097"/>
      <c r="WER56" s="1097"/>
      <c r="WES56" s="1097"/>
      <c r="WET56" s="1097"/>
      <c r="WEU56" s="1097"/>
      <c r="WEV56" s="1097"/>
      <c r="WEW56" s="1097"/>
      <c r="WEX56" s="1097"/>
      <c r="WEY56" s="1097"/>
      <c r="WEZ56" s="1097"/>
      <c r="WFA56" s="1097"/>
      <c r="WFB56" s="1097"/>
      <c r="WFC56" s="1097"/>
      <c r="WFD56" s="1097"/>
      <c r="WFE56" s="1097"/>
      <c r="WFF56" s="1097"/>
      <c r="WFG56" s="1097"/>
      <c r="WFH56" s="1097"/>
      <c r="WFI56" s="1097"/>
      <c r="WFJ56" s="1097"/>
      <c r="WFK56" s="1097"/>
      <c r="WFL56" s="1097"/>
      <c r="WFM56" s="1097"/>
      <c r="WFN56" s="1097"/>
      <c r="WFO56" s="1097"/>
      <c r="WFP56" s="1097"/>
      <c r="WFQ56" s="1097"/>
      <c r="WFR56" s="1097"/>
      <c r="WFS56" s="1097"/>
      <c r="WFT56" s="1097"/>
      <c r="WFU56" s="1097"/>
      <c r="WFV56" s="1097"/>
      <c r="WFW56" s="1097"/>
      <c r="WFX56" s="1097"/>
      <c r="WFY56" s="1097"/>
      <c r="WFZ56" s="1097"/>
      <c r="WGA56" s="1097"/>
      <c r="WGB56" s="1097"/>
      <c r="WGC56" s="1097"/>
      <c r="WGD56" s="1097"/>
      <c r="WGE56" s="1097"/>
      <c r="WGF56" s="1097"/>
      <c r="WGG56" s="1097"/>
      <c r="WGH56" s="1097"/>
      <c r="WGI56" s="1097"/>
      <c r="WGJ56" s="1097"/>
      <c r="WGK56" s="1097"/>
      <c r="WGL56" s="1097"/>
      <c r="WGM56" s="1097"/>
      <c r="WGN56" s="1097"/>
      <c r="WGO56" s="1097"/>
      <c r="WGP56" s="1097"/>
      <c r="WGQ56" s="1097"/>
      <c r="WGR56" s="1097"/>
      <c r="WGS56" s="1097"/>
      <c r="WGT56" s="1097"/>
      <c r="WGU56" s="1097"/>
      <c r="WGV56" s="1097"/>
      <c r="WGW56" s="1097"/>
      <c r="WGX56" s="1097"/>
      <c r="WGY56" s="1097"/>
      <c r="WGZ56" s="1097"/>
      <c r="WHA56" s="1097"/>
      <c r="WHB56" s="1097"/>
      <c r="WHC56" s="1097"/>
      <c r="WHD56" s="1097"/>
      <c r="WHE56" s="1097"/>
      <c r="WHF56" s="1097"/>
      <c r="WHG56" s="1097"/>
      <c r="WHH56" s="1097"/>
      <c r="WHI56" s="1097"/>
      <c r="WHJ56" s="1097"/>
      <c r="WHK56" s="1097"/>
      <c r="WHL56" s="1097"/>
      <c r="WHM56" s="1097"/>
      <c r="WHN56" s="1097"/>
      <c r="WHO56" s="1097"/>
      <c r="WHP56" s="1097"/>
      <c r="WHQ56" s="1097"/>
      <c r="WHR56" s="1097"/>
      <c r="WHS56" s="1097"/>
      <c r="WHT56" s="1097"/>
      <c r="WHU56" s="1097"/>
      <c r="WHV56" s="1097"/>
      <c r="WHW56" s="1097"/>
      <c r="WHX56" s="1097"/>
      <c r="WHY56" s="1097"/>
      <c r="WHZ56" s="1097"/>
      <c r="WIA56" s="1097"/>
      <c r="WIB56" s="1097"/>
      <c r="WIC56" s="1097"/>
      <c r="WID56" s="1097"/>
      <c r="WIE56" s="1097"/>
      <c r="WIF56" s="1097"/>
      <c r="WIG56" s="1097"/>
      <c r="WIH56" s="1097"/>
      <c r="WII56" s="1097"/>
      <c r="WIJ56" s="1097"/>
      <c r="WIK56" s="1097"/>
      <c r="WIL56" s="1097"/>
      <c r="WIM56" s="1097"/>
      <c r="WIN56" s="1097"/>
      <c r="WIO56" s="1097"/>
      <c r="WIP56" s="1097"/>
      <c r="WIQ56" s="1097"/>
      <c r="WIR56" s="1097"/>
      <c r="WIS56" s="1097"/>
      <c r="WIT56" s="1097"/>
      <c r="WIU56" s="1097"/>
      <c r="WIV56" s="1097"/>
      <c r="WIW56" s="1097"/>
      <c r="WIX56" s="1097"/>
      <c r="WIY56" s="1097"/>
      <c r="WIZ56" s="1097"/>
      <c r="WJA56" s="1097"/>
      <c r="WJB56" s="1097"/>
      <c r="WJC56" s="1097"/>
      <c r="WJD56" s="1097"/>
      <c r="WJE56" s="1097"/>
      <c r="WJF56" s="1097"/>
      <c r="WJG56" s="1097"/>
      <c r="WJH56" s="1097"/>
      <c r="WJI56" s="1097"/>
      <c r="WJJ56" s="1097"/>
      <c r="WJK56" s="1097"/>
      <c r="WJL56" s="1097"/>
      <c r="WJM56" s="1097"/>
      <c r="WJN56" s="1097"/>
      <c r="WJO56" s="1097"/>
      <c r="WJP56" s="1097"/>
      <c r="WJQ56" s="1097"/>
      <c r="WJR56" s="1097"/>
      <c r="WJS56" s="1097"/>
      <c r="WJT56" s="1097"/>
      <c r="WJU56" s="1097"/>
      <c r="WJV56" s="1097"/>
      <c r="WJW56" s="1097"/>
      <c r="WJX56" s="1097"/>
      <c r="WJY56" s="1097"/>
      <c r="WJZ56" s="1097"/>
      <c r="WKA56" s="1097"/>
      <c r="WKB56" s="1097"/>
      <c r="WKC56" s="1097"/>
      <c r="WKD56" s="1097"/>
      <c r="WKE56" s="1097"/>
      <c r="WKF56" s="1097"/>
      <c r="WKG56" s="1097"/>
      <c r="WKH56" s="1097"/>
      <c r="WKI56" s="1097"/>
      <c r="WKJ56" s="1097"/>
      <c r="WKK56" s="1097"/>
      <c r="WKL56" s="1097"/>
      <c r="WKM56" s="1097"/>
      <c r="WKN56" s="1097"/>
      <c r="WKO56" s="1097"/>
      <c r="WKP56" s="1097"/>
      <c r="WKQ56" s="1097"/>
      <c r="WKR56" s="1097"/>
      <c r="WKS56" s="1097"/>
      <c r="WKT56" s="1097"/>
      <c r="WKU56" s="1097"/>
      <c r="WKV56" s="1097"/>
      <c r="WKW56" s="1097"/>
      <c r="WKX56" s="1097"/>
      <c r="WKY56" s="1097"/>
      <c r="WKZ56" s="1097"/>
      <c r="WLA56" s="1097"/>
      <c r="WLB56" s="1097"/>
      <c r="WLC56" s="1097"/>
      <c r="WLD56" s="1097"/>
      <c r="WLE56" s="1097"/>
      <c r="WLF56" s="1097"/>
      <c r="WLG56" s="1097"/>
      <c r="WLH56" s="1097"/>
      <c r="WLI56" s="1097"/>
      <c r="WLJ56" s="1097"/>
      <c r="WLK56" s="1097"/>
      <c r="WLL56" s="1097"/>
      <c r="WLM56" s="1097"/>
      <c r="WLN56" s="1097"/>
      <c r="WLO56" s="1097"/>
      <c r="WLP56" s="1097"/>
      <c r="WLQ56" s="1097"/>
      <c r="WLR56" s="1097"/>
      <c r="WLS56" s="1097"/>
      <c r="WLT56" s="1097"/>
      <c r="WLU56" s="1097"/>
      <c r="WLV56" s="1097"/>
      <c r="WLW56" s="1097"/>
      <c r="WLX56" s="1097"/>
      <c r="WLY56" s="1097"/>
      <c r="WLZ56" s="1097"/>
      <c r="WMA56" s="1097"/>
      <c r="WMB56" s="1097"/>
      <c r="WMC56" s="1097"/>
      <c r="WMD56" s="1097"/>
      <c r="WME56" s="1097"/>
      <c r="WMF56" s="1097"/>
      <c r="WMG56" s="1097"/>
      <c r="WMH56" s="1097"/>
      <c r="WMI56" s="1097"/>
      <c r="WMJ56" s="1097"/>
      <c r="WMK56" s="1097"/>
      <c r="WML56" s="1097"/>
      <c r="WMM56" s="1097"/>
      <c r="WMN56" s="1097"/>
      <c r="WMO56" s="1097"/>
      <c r="WMP56" s="1097"/>
      <c r="WMQ56" s="1097"/>
      <c r="WMR56" s="1097"/>
      <c r="WMS56" s="1097"/>
      <c r="WMT56" s="1097"/>
      <c r="WMU56" s="1097"/>
      <c r="WMV56" s="1097"/>
      <c r="WMW56" s="1097"/>
      <c r="WMX56" s="1097"/>
      <c r="WMY56" s="1097"/>
      <c r="WMZ56" s="1097"/>
      <c r="WNA56" s="1097"/>
      <c r="WNB56" s="1097"/>
      <c r="WNC56" s="1097"/>
      <c r="WND56" s="1097"/>
      <c r="WNE56" s="1097"/>
      <c r="WNF56" s="1097"/>
      <c r="WNG56" s="1097"/>
      <c r="WNH56" s="1097"/>
      <c r="WNI56" s="1097"/>
      <c r="WNJ56" s="1097"/>
      <c r="WNK56" s="1097"/>
      <c r="WNL56" s="1097"/>
      <c r="WNM56" s="1097"/>
      <c r="WNN56" s="1097"/>
      <c r="WNO56" s="1097"/>
      <c r="WNP56" s="1097"/>
      <c r="WNQ56" s="1097"/>
      <c r="WNR56" s="1097"/>
      <c r="WNS56" s="1097"/>
      <c r="WNT56" s="1097"/>
      <c r="WNU56" s="1097"/>
      <c r="WNV56" s="1097"/>
      <c r="WNW56" s="1097"/>
      <c r="WNX56" s="1097"/>
      <c r="WNY56" s="1097"/>
      <c r="WNZ56" s="1097"/>
      <c r="WOA56" s="1097"/>
      <c r="WOB56" s="1097"/>
      <c r="WOC56" s="1097"/>
      <c r="WOD56" s="1097"/>
      <c r="WOE56" s="1097"/>
      <c r="WOF56" s="1097"/>
      <c r="WOG56" s="1097"/>
      <c r="WOH56" s="1097"/>
      <c r="WOI56" s="1097"/>
      <c r="WOJ56" s="1097"/>
      <c r="WOK56" s="1097"/>
      <c r="WOL56" s="1097"/>
      <c r="WOM56" s="1097"/>
      <c r="WON56" s="1097"/>
      <c r="WOO56" s="1097"/>
      <c r="WOP56" s="1097"/>
      <c r="WOQ56" s="1097"/>
      <c r="WOR56" s="1097"/>
      <c r="WOS56" s="1097"/>
      <c r="WOT56" s="1097"/>
      <c r="WOU56" s="1097"/>
      <c r="WOV56" s="1097"/>
      <c r="WOW56" s="1097"/>
      <c r="WOX56" s="1097"/>
      <c r="WOY56" s="1097"/>
      <c r="WOZ56" s="1097"/>
      <c r="WPA56" s="1097"/>
      <c r="WPB56" s="1097"/>
      <c r="WPC56" s="1097"/>
      <c r="WPD56" s="1097"/>
      <c r="WPE56" s="1097"/>
      <c r="WPF56" s="1097"/>
      <c r="WPG56" s="1097"/>
      <c r="WPH56" s="1097"/>
      <c r="WPI56" s="1097"/>
      <c r="WPJ56" s="1097"/>
      <c r="WPK56" s="1097"/>
      <c r="WPL56" s="1097"/>
      <c r="WPM56" s="1097"/>
      <c r="WPN56" s="1097"/>
      <c r="WPO56" s="1097"/>
      <c r="WPP56" s="1097"/>
      <c r="WPQ56" s="1097"/>
      <c r="WPR56" s="1097"/>
      <c r="WPS56" s="1097"/>
      <c r="WPT56" s="1097"/>
      <c r="WPU56" s="1097"/>
      <c r="WPV56" s="1097"/>
      <c r="WPW56" s="1097"/>
      <c r="WPX56" s="1097"/>
      <c r="WPY56" s="1097"/>
      <c r="WPZ56" s="1097"/>
      <c r="WQA56" s="1097"/>
      <c r="WQB56" s="1097"/>
      <c r="WQC56" s="1097"/>
      <c r="WQD56" s="1097"/>
      <c r="WQE56" s="1097"/>
      <c r="WQF56" s="1097"/>
      <c r="WQG56" s="1097"/>
      <c r="WQH56" s="1097"/>
      <c r="WQI56" s="1097"/>
      <c r="WQJ56" s="1097"/>
      <c r="WQK56" s="1097"/>
      <c r="WQL56" s="1097"/>
      <c r="WQM56" s="1097"/>
      <c r="WQN56" s="1097"/>
      <c r="WQO56" s="1097"/>
      <c r="WQP56" s="1097"/>
      <c r="WQQ56" s="1097"/>
      <c r="WQR56" s="1097"/>
      <c r="WQS56" s="1097"/>
      <c r="WQT56" s="1097"/>
      <c r="WQU56" s="1097"/>
      <c r="WQV56" s="1097"/>
      <c r="WQW56" s="1097"/>
      <c r="WQX56" s="1097"/>
      <c r="WQY56" s="1097"/>
      <c r="WQZ56" s="1097"/>
      <c r="WRA56" s="1097"/>
      <c r="WRB56" s="1097"/>
      <c r="WRC56" s="1097"/>
      <c r="WRD56" s="1097"/>
      <c r="WRE56" s="1097"/>
      <c r="WRF56" s="1097"/>
      <c r="WRG56" s="1097"/>
      <c r="WRH56" s="1097"/>
      <c r="WRI56" s="1097"/>
      <c r="WRJ56" s="1097"/>
      <c r="WRK56" s="1097"/>
      <c r="WRL56" s="1097"/>
      <c r="WRM56" s="1097"/>
      <c r="WRN56" s="1097"/>
      <c r="WRO56" s="1097"/>
      <c r="WRP56" s="1097"/>
      <c r="WRQ56" s="1097"/>
      <c r="WRR56" s="1097"/>
      <c r="WRS56" s="1097"/>
      <c r="WRT56" s="1097"/>
      <c r="WRU56" s="1097"/>
      <c r="WRV56" s="1097"/>
      <c r="WRW56" s="1097"/>
      <c r="WRX56" s="1097"/>
      <c r="WRY56" s="1097"/>
      <c r="WRZ56" s="1097"/>
      <c r="WSA56" s="1097"/>
      <c r="WSB56" s="1097"/>
      <c r="WSC56" s="1097"/>
      <c r="WSD56" s="1097"/>
      <c r="WSE56" s="1097"/>
      <c r="WSF56" s="1097"/>
      <c r="WSG56" s="1097"/>
      <c r="WSH56" s="1097"/>
      <c r="WSI56" s="1097"/>
      <c r="WSJ56" s="1097"/>
      <c r="WSK56" s="1097"/>
      <c r="WSL56" s="1097"/>
      <c r="WSM56" s="1097"/>
      <c r="WSN56" s="1097"/>
      <c r="WSO56" s="1097"/>
      <c r="WSP56" s="1097"/>
      <c r="WSQ56" s="1097"/>
      <c r="WSR56" s="1097"/>
      <c r="WSS56" s="1097"/>
      <c r="WST56" s="1097"/>
      <c r="WSU56" s="1097"/>
      <c r="WSV56" s="1097"/>
      <c r="WSW56" s="1097"/>
      <c r="WSX56" s="1097"/>
      <c r="WSY56" s="1097"/>
      <c r="WSZ56" s="1097"/>
      <c r="WTA56" s="1097"/>
      <c r="WTB56" s="1097"/>
      <c r="WTC56" s="1097"/>
      <c r="WTD56" s="1097"/>
      <c r="WTE56" s="1097"/>
      <c r="WTF56" s="1097"/>
      <c r="WTG56" s="1097"/>
      <c r="WTH56" s="1097"/>
      <c r="WTI56" s="1097"/>
      <c r="WTJ56" s="1097"/>
      <c r="WTK56" s="1097"/>
      <c r="WTL56" s="1097"/>
      <c r="WTM56" s="1097"/>
      <c r="WTN56" s="1097"/>
      <c r="WTO56" s="1097"/>
      <c r="WTP56" s="1097"/>
      <c r="WTQ56" s="1097"/>
      <c r="WTR56" s="1097"/>
      <c r="WTS56" s="1097"/>
      <c r="WTT56" s="1097"/>
      <c r="WTU56" s="1097"/>
      <c r="WTV56" s="1097"/>
      <c r="WTW56" s="1097"/>
      <c r="WTX56" s="1097"/>
      <c r="WTY56" s="1097"/>
      <c r="WTZ56" s="1097"/>
      <c r="WUA56" s="1097"/>
      <c r="WUB56" s="1097"/>
      <c r="WUC56" s="1097"/>
      <c r="WUD56" s="1097"/>
      <c r="WUE56" s="1097"/>
      <c r="WUF56" s="1097"/>
      <c r="WUG56" s="1097"/>
      <c r="WUH56" s="1097"/>
      <c r="WUI56" s="1097"/>
      <c r="WUJ56" s="1097"/>
      <c r="WUK56" s="1097"/>
      <c r="WUL56" s="1097"/>
      <c r="WUM56" s="1097"/>
      <c r="WUN56" s="1097"/>
      <c r="WUO56" s="1097"/>
      <c r="WUP56" s="1097"/>
      <c r="WUQ56" s="1097"/>
      <c r="WUR56" s="1097"/>
      <c r="WUS56" s="1097"/>
      <c r="WUT56" s="1097"/>
      <c r="WUU56" s="1097"/>
      <c r="WUV56" s="1097"/>
      <c r="WUW56" s="1097"/>
      <c r="WUX56" s="1097"/>
      <c r="WUY56" s="1097"/>
      <c r="WUZ56" s="1097"/>
      <c r="WVA56" s="1097"/>
      <c r="WVB56" s="1097"/>
      <c r="WVC56" s="1097"/>
      <c r="WVD56" s="1097"/>
      <c r="WVE56" s="1097"/>
      <c r="WVF56" s="1097"/>
      <c r="WVG56" s="1097"/>
      <c r="WVH56" s="1097"/>
      <c r="WVI56" s="1097"/>
      <c r="WVJ56" s="1097"/>
      <c r="WVK56" s="1097"/>
      <c r="WVL56" s="1097"/>
      <c r="WVM56" s="1097"/>
      <c r="WVN56" s="1097"/>
      <c r="WVO56" s="1097"/>
      <c r="WVP56" s="1097"/>
      <c r="WVQ56" s="1097"/>
      <c r="WVR56" s="1097"/>
      <c r="WVS56" s="1097"/>
      <c r="WVT56" s="1097"/>
      <c r="WVU56" s="1097"/>
      <c r="WVV56" s="1097"/>
      <c r="WVW56" s="1097"/>
      <c r="WVX56" s="1097"/>
      <c r="WVY56" s="1097"/>
      <c r="WVZ56" s="1097"/>
      <c r="WWA56" s="1097"/>
      <c r="WWB56" s="1097"/>
      <c r="WWC56" s="1097"/>
      <c r="WWD56" s="1097"/>
      <c r="WWE56" s="1097"/>
      <c r="WWF56" s="1097"/>
      <c r="WWG56" s="1097"/>
      <c r="WWH56" s="1097"/>
      <c r="WWI56" s="1097"/>
      <c r="WWJ56" s="1097"/>
      <c r="WWK56" s="1097"/>
      <c r="WWL56" s="1097"/>
      <c r="WWM56" s="1097"/>
      <c r="WWN56" s="1097"/>
      <c r="WWO56" s="1097"/>
      <c r="WWP56" s="1097"/>
      <c r="WWQ56" s="1097"/>
      <c r="WWR56" s="1097"/>
      <c r="WWS56" s="1097"/>
      <c r="WWT56" s="1097"/>
      <c r="WWU56" s="1097"/>
      <c r="WWV56" s="1097"/>
      <c r="WWW56" s="1097"/>
      <c r="WWX56" s="1097"/>
      <c r="WWY56" s="1097"/>
      <c r="WWZ56" s="1097"/>
      <c r="WXA56" s="1097"/>
      <c r="WXB56" s="1097"/>
      <c r="WXC56" s="1097"/>
      <c r="WXD56" s="1097"/>
      <c r="WXE56" s="1097"/>
      <c r="WXF56" s="1097"/>
      <c r="WXG56" s="1097"/>
      <c r="WXH56" s="1097"/>
      <c r="WXI56" s="1097"/>
      <c r="WXJ56" s="1097"/>
      <c r="WXK56" s="1097"/>
      <c r="WXL56" s="1097"/>
      <c r="WXM56" s="1097"/>
      <c r="WXN56" s="1097"/>
      <c r="WXO56" s="1097"/>
      <c r="WXP56" s="1097"/>
      <c r="WXQ56" s="1097"/>
      <c r="WXR56" s="1097"/>
      <c r="WXS56" s="1097"/>
      <c r="WXT56" s="1097"/>
      <c r="WXU56" s="1097"/>
      <c r="WXV56" s="1097"/>
      <c r="WXW56" s="1097"/>
      <c r="WXX56" s="1097"/>
      <c r="WXY56" s="1097"/>
      <c r="WXZ56" s="1097"/>
      <c r="WYA56" s="1097"/>
      <c r="WYB56" s="1097"/>
      <c r="WYC56" s="1097"/>
      <c r="WYD56" s="1097"/>
      <c r="WYE56" s="1097"/>
      <c r="WYF56" s="1097"/>
      <c r="WYG56" s="1097"/>
      <c r="WYH56" s="1097"/>
      <c r="WYI56" s="1097"/>
      <c r="WYJ56" s="1097"/>
      <c r="WYK56" s="1097"/>
      <c r="WYL56" s="1097"/>
      <c r="WYM56" s="1097"/>
      <c r="WYN56" s="1097"/>
      <c r="WYO56" s="1097"/>
      <c r="WYP56" s="1097"/>
      <c r="WYQ56" s="1097"/>
      <c r="WYR56" s="1097"/>
      <c r="WYS56" s="1097"/>
      <c r="WYT56" s="1097"/>
      <c r="WYU56" s="1097"/>
      <c r="WYV56" s="1097"/>
      <c r="WYW56" s="1097"/>
      <c r="WYX56" s="1097"/>
      <c r="WYY56" s="1097"/>
      <c r="WYZ56" s="1097"/>
      <c r="WZA56" s="1097"/>
      <c r="WZB56" s="1097"/>
      <c r="WZC56" s="1097"/>
      <c r="WZD56" s="1097"/>
      <c r="WZE56" s="1097"/>
      <c r="WZF56" s="1097"/>
      <c r="WZG56" s="1097"/>
      <c r="WZH56" s="1097"/>
      <c r="WZI56" s="1097"/>
      <c r="WZJ56" s="1097"/>
      <c r="WZK56" s="1097"/>
      <c r="WZL56" s="1097"/>
      <c r="WZM56" s="1097"/>
      <c r="WZN56" s="1097"/>
      <c r="WZO56" s="1097"/>
      <c r="WZP56" s="1097"/>
      <c r="WZQ56" s="1097"/>
      <c r="WZR56" s="1097"/>
      <c r="WZS56" s="1097"/>
      <c r="WZT56" s="1097"/>
      <c r="WZU56" s="1097"/>
      <c r="WZV56" s="1097"/>
      <c r="WZW56" s="1097"/>
      <c r="WZX56" s="1097"/>
      <c r="WZY56" s="1097"/>
      <c r="WZZ56" s="1097"/>
      <c r="XAA56" s="1097"/>
      <c r="XAB56" s="1097"/>
      <c r="XAC56" s="1097"/>
      <c r="XAD56" s="1097"/>
      <c r="XAE56" s="1097"/>
      <c r="XAF56" s="1097"/>
      <c r="XAG56" s="1097"/>
      <c r="XAH56" s="1097"/>
      <c r="XAI56" s="1097"/>
      <c r="XAJ56" s="1097"/>
      <c r="XAK56" s="1097"/>
      <c r="XAL56" s="1097"/>
      <c r="XAM56" s="1097"/>
      <c r="XAN56" s="1097"/>
      <c r="XAO56" s="1097"/>
      <c r="XAP56" s="1097"/>
      <c r="XAQ56" s="1097"/>
      <c r="XAR56" s="1097"/>
      <c r="XAS56" s="1097"/>
      <c r="XAT56" s="1097"/>
      <c r="XAU56" s="1097"/>
      <c r="XAV56" s="1097"/>
      <c r="XAW56" s="1097"/>
      <c r="XAX56" s="1097"/>
      <c r="XAY56" s="1097"/>
      <c r="XAZ56" s="1097"/>
      <c r="XBA56" s="1097"/>
      <c r="XBB56" s="1097"/>
      <c r="XBC56" s="1097"/>
      <c r="XBD56" s="1097"/>
      <c r="XBE56" s="1097"/>
      <c r="XBF56" s="1097"/>
      <c r="XBG56" s="1097"/>
      <c r="XBH56" s="1097"/>
      <c r="XBI56" s="1097"/>
      <c r="XBJ56" s="1097"/>
      <c r="XBK56" s="1097"/>
      <c r="XBL56" s="1097"/>
      <c r="XBM56" s="1097"/>
      <c r="XBN56" s="1097"/>
      <c r="XBO56" s="1097"/>
      <c r="XBP56" s="1097"/>
      <c r="XBQ56" s="1097"/>
      <c r="XBR56" s="1097"/>
      <c r="XBS56" s="1097"/>
      <c r="XBT56" s="1097"/>
      <c r="XBU56" s="1097"/>
      <c r="XBV56" s="1097"/>
      <c r="XBW56" s="1097"/>
      <c r="XBX56" s="1097"/>
      <c r="XBY56" s="1097"/>
      <c r="XBZ56" s="1097"/>
      <c r="XCA56" s="1097"/>
      <c r="XCB56" s="1097"/>
      <c r="XCC56" s="1097"/>
      <c r="XCD56" s="1097"/>
      <c r="XCE56" s="1097"/>
      <c r="XCF56" s="1097"/>
      <c r="XCG56" s="1097"/>
      <c r="XCH56" s="1097"/>
      <c r="XCI56" s="1097"/>
      <c r="XCJ56" s="1097"/>
      <c r="XCK56" s="1097"/>
      <c r="XCL56" s="1097"/>
      <c r="XCM56" s="1097"/>
      <c r="XCN56" s="1097"/>
      <c r="XCO56" s="1097"/>
      <c r="XCP56" s="1097"/>
      <c r="XCQ56" s="1097"/>
      <c r="XCR56" s="1097"/>
      <c r="XCS56" s="1097"/>
      <c r="XCT56" s="1097"/>
      <c r="XCU56" s="1097"/>
      <c r="XCV56" s="1097"/>
      <c r="XCW56" s="1097"/>
      <c r="XCX56" s="1097"/>
      <c r="XCY56" s="1097"/>
      <c r="XCZ56" s="1097"/>
      <c r="XDA56" s="1097"/>
      <c r="XDB56" s="1097"/>
      <c r="XDC56" s="1097"/>
      <c r="XDD56" s="1097"/>
      <c r="XDE56" s="1097"/>
      <c r="XDF56" s="1097"/>
      <c r="XDG56" s="1097"/>
      <c r="XDH56" s="1097"/>
      <c r="XDI56" s="1097"/>
      <c r="XDJ56" s="1097"/>
      <c r="XDK56" s="1097"/>
      <c r="XDL56" s="1097"/>
      <c r="XDM56" s="1097"/>
      <c r="XDN56" s="1097"/>
      <c r="XDO56" s="1097"/>
      <c r="XDP56" s="1097"/>
      <c r="XDQ56" s="1097"/>
      <c r="XDR56" s="1097"/>
      <c r="XDS56" s="1097"/>
      <c r="XDT56" s="1097"/>
      <c r="XDU56" s="1097"/>
      <c r="XDV56" s="1097"/>
      <c r="XDW56" s="1097"/>
      <c r="XDX56" s="1097"/>
      <c r="XDY56" s="1097"/>
      <c r="XDZ56" s="1097"/>
      <c r="XEA56" s="1097"/>
      <c r="XEB56" s="1097"/>
      <c r="XEC56" s="1097"/>
      <c r="XED56" s="1097"/>
      <c r="XEE56" s="1097"/>
      <c r="XEF56" s="1097"/>
      <c r="XEG56" s="1097"/>
      <c r="XEH56" s="1097"/>
      <c r="XEI56" s="1097"/>
      <c r="XEJ56" s="1097"/>
      <c r="XEK56" s="1097"/>
      <c r="XEL56" s="1097"/>
      <c r="XEM56" s="1097"/>
      <c r="XEN56" s="1097"/>
      <c r="XEO56" s="1097"/>
      <c r="XEP56" s="1097"/>
      <c r="XEQ56" s="1097"/>
      <c r="XER56" s="1097"/>
      <c r="XES56" s="1097"/>
      <c r="XET56" s="1097"/>
      <c r="XEU56" s="1097"/>
      <c r="XEV56" s="1097"/>
      <c r="XEW56" s="1097"/>
      <c r="XEX56" s="1097"/>
      <c r="XEY56" s="1097"/>
      <c r="XEZ56" s="1097"/>
      <c r="XFA56" s="1097"/>
    </row>
    <row r="57" spans="1:1021 1031:2041 2051:3071 3081:4091 4101:5111 5121:6141 6151:7161 7171:8191 8201:9211 9221:10231 10241:11261 11271:12281 12291:13311 13321:14331 14341:15351 15361:16381" s="57" customFormat="1" ht="12" customHeight="1">
      <c r="A57" s="705" t="s">
        <v>506</v>
      </c>
      <c r="B57" s="706">
        <v>63.095580970000015</v>
      </c>
      <c r="C57" s="783">
        <v>-58.010005859999993</v>
      </c>
      <c r="D57" s="783">
        <v>-141.39333997</v>
      </c>
      <c r="E57" s="783">
        <v>-27.615073410000001</v>
      </c>
      <c r="F57" s="783">
        <v>75.650775280000005</v>
      </c>
      <c r="G57" s="783">
        <v>9.4281219499999906</v>
      </c>
      <c r="H57" s="783">
        <v>67.470525559999984</v>
      </c>
      <c r="I57" s="783">
        <v>66.025426090000011</v>
      </c>
      <c r="J57" s="783">
        <v>100.50624802</v>
      </c>
      <c r="K57" s="1097"/>
      <c r="L57" s="1410"/>
      <c r="M57" s="1410"/>
      <c r="N57" s="1410"/>
      <c r="O57" s="1410"/>
      <c r="P57" s="1410"/>
      <c r="Q57" s="1410"/>
      <c r="R57" s="1410"/>
      <c r="S57" s="1410"/>
      <c r="T57" s="1410"/>
      <c r="U57" s="705"/>
      <c r="V57" s="1410"/>
      <c r="W57" s="1410"/>
      <c r="X57" s="1410"/>
      <c r="Y57" s="1410"/>
      <c r="Z57" s="1410"/>
      <c r="AA57" s="1410"/>
      <c r="AB57" s="1410"/>
      <c r="AC57" s="1410"/>
      <c r="AD57" s="1410"/>
      <c r="AE57" s="705"/>
      <c r="AF57" s="1410"/>
      <c r="AG57" s="1410"/>
      <c r="AH57" s="1410"/>
      <c r="AI57" s="1410"/>
      <c r="AJ57" s="1410"/>
      <c r="AK57" s="1410"/>
      <c r="AL57" s="1410"/>
      <c r="AM57" s="1410"/>
      <c r="AN57" s="1410"/>
      <c r="AO57" s="705"/>
      <c r="AP57" s="1410"/>
      <c r="AQ57" s="1410"/>
      <c r="AR57" s="1410"/>
      <c r="AS57" s="1410"/>
      <c r="AT57" s="1410"/>
      <c r="AU57" s="1410"/>
      <c r="AV57" s="1410"/>
      <c r="AW57" s="1410"/>
      <c r="AX57" s="1410"/>
      <c r="AY57" s="705"/>
      <c r="AZ57" s="1410"/>
      <c r="BA57" s="1410"/>
      <c r="BB57" s="1410"/>
      <c r="BC57" s="1410"/>
      <c r="BD57" s="1410"/>
      <c r="BE57" s="1410"/>
      <c r="BF57" s="1410"/>
      <c r="BG57" s="1410"/>
      <c r="BH57" s="1410"/>
      <c r="BI57" s="705"/>
      <c r="BJ57" s="1410"/>
      <c r="BK57" s="1410"/>
      <c r="BL57" s="1410"/>
      <c r="BM57" s="1410"/>
      <c r="BN57" s="1410"/>
      <c r="BO57" s="1410"/>
      <c r="BP57" s="1410"/>
      <c r="BQ57" s="1410"/>
      <c r="BR57" s="1410"/>
      <c r="BS57" s="705"/>
      <c r="BT57" s="1410"/>
      <c r="BU57" s="1410"/>
      <c r="BV57" s="1410"/>
      <c r="BW57" s="1410"/>
      <c r="BX57" s="1410"/>
      <c r="BY57" s="1410"/>
      <c r="BZ57" s="1410"/>
      <c r="CA57" s="1410"/>
      <c r="CB57" s="1410"/>
      <c r="CC57" s="705"/>
      <c r="CD57" s="1410"/>
      <c r="CE57" s="1410"/>
      <c r="CF57" s="1410"/>
      <c r="CG57" s="1410"/>
      <c r="CH57" s="1410"/>
      <c r="CI57" s="1410"/>
      <c r="CJ57" s="1410"/>
      <c r="CK57" s="1410"/>
      <c r="CL57" s="1410"/>
      <c r="CM57" s="705"/>
      <c r="CN57" s="1410"/>
      <c r="CO57" s="1410"/>
      <c r="CP57" s="1410"/>
      <c r="CQ57" s="1410"/>
      <c r="CR57" s="1410"/>
      <c r="CS57" s="1410"/>
      <c r="CT57" s="1410"/>
      <c r="CU57" s="1410"/>
      <c r="CV57" s="1410"/>
      <c r="CW57" s="705"/>
      <c r="CX57" s="1410"/>
      <c r="CY57" s="1410"/>
      <c r="CZ57" s="1410"/>
      <c r="DA57" s="1410"/>
      <c r="DB57" s="1410"/>
      <c r="DC57" s="1410"/>
      <c r="DD57" s="1410"/>
      <c r="DE57" s="1410"/>
      <c r="DF57" s="1410"/>
      <c r="DG57" s="705"/>
      <c r="DH57" s="1410"/>
      <c r="DI57" s="1410"/>
      <c r="DJ57" s="1410"/>
      <c r="DK57" s="1410"/>
      <c r="DL57" s="1410"/>
      <c r="DM57" s="1410"/>
      <c r="DN57" s="1410"/>
      <c r="DO57" s="1410"/>
      <c r="DP57" s="1410"/>
      <c r="DQ57" s="705"/>
      <c r="DR57" s="1410"/>
      <c r="DS57" s="1410"/>
      <c r="DT57" s="1410"/>
      <c r="DU57" s="1410"/>
      <c r="DV57" s="1410"/>
      <c r="DW57" s="1410"/>
      <c r="DX57" s="1410"/>
      <c r="DY57" s="1410"/>
      <c r="DZ57" s="1410"/>
      <c r="EA57" s="705"/>
      <c r="EB57" s="1410"/>
      <c r="EC57" s="1410"/>
      <c r="ED57" s="1410"/>
      <c r="EE57" s="1410"/>
      <c r="EF57" s="1410"/>
      <c r="EG57" s="1410"/>
      <c r="EH57" s="1410"/>
      <c r="EI57" s="1410"/>
      <c r="EJ57" s="1410"/>
      <c r="EK57" s="705"/>
      <c r="EL57" s="1410"/>
      <c r="EM57" s="1410"/>
      <c r="EN57" s="1410"/>
      <c r="EO57" s="1410"/>
      <c r="EP57" s="1410"/>
      <c r="EQ57" s="1410"/>
      <c r="ER57" s="1410"/>
      <c r="ES57" s="1410"/>
      <c r="ET57" s="1410"/>
      <c r="EU57" s="705"/>
      <c r="EV57" s="1410"/>
      <c r="EW57" s="1410"/>
      <c r="EX57" s="1410"/>
      <c r="EY57" s="1410"/>
      <c r="EZ57" s="1410"/>
      <c r="FA57" s="1410"/>
      <c r="FB57" s="1410"/>
      <c r="FC57" s="1410"/>
      <c r="FD57" s="1410"/>
      <c r="FE57" s="705"/>
      <c r="FF57" s="1410"/>
      <c r="FG57" s="1410"/>
      <c r="FH57" s="1410"/>
      <c r="FI57" s="1410"/>
      <c r="FJ57" s="1410"/>
      <c r="FK57" s="1410"/>
      <c r="FL57" s="1410"/>
      <c r="FM57" s="1410"/>
      <c r="FN57" s="1410"/>
      <c r="FO57" s="705"/>
      <c r="FP57" s="1410"/>
      <c r="FQ57" s="1410"/>
      <c r="FR57" s="1410"/>
      <c r="FS57" s="1410"/>
      <c r="FT57" s="1410"/>
      <c r="FU57" s="1410"/>
      <c r="FV57" s="1410"/>
      <c r="FW57" s="1410"/>
      <c r="FX57" s="1410"/>
      <c r="FY57" s="705"/>
      <c r="FZ57" s="1410"/>
      <c r="GA57" s="1410"/>
      <c r="GB57" s="1410"/>
      <c r="GC57" s="1410"/>
      <c r="GD57" s="1410"/>
      <c r="GE57" s="1410"/>
      <c r="GF57" s="1410"/>
      <c r="GG57" s="1410"/>
      <c r="GH57" s="1410"/>
      <c r="GI57" s="705"/>
      <c r="GJ57" s="1410"/>
      <c r="GK57" s="1410"/>
      <c r="GL57" s="1410"/>
      <c r="GM57" s="1410"/>
      <c r="GN57" s="1410"/>
      <c r="GO57" s="1410"/>
      <c r="GP57" s="1410"/>
      <c r="GQ57" s="1410"/>
      <c r="GR57" s="1410"/>
      <c r="GS57" s="705"/>
      <c r="GT57" s="1410"/>
      <c r="GU57" s="1410"/>
      <c r="GV57" s="1410"/>
      <c r="GW57" s="1410"/>
      <c r="GX57" s="1410"/>
      <c r="GY57" s="1410"/>
      <c r="GZ57" s="1410"/>
      <c r="HA57" s="1410"/>
      <c r="HB57" s="1410"/>
      <c r="HC57" s="705"/>
      <c r="HD57" s="1410"/>
      <c r="HE57" s="1410"/>
      <c r="HF57" s="1410"/>
      <c r="HG57" s="1410"/>
      <c r="HH57" s="1410"/>
      <c r="HI57" s="1410"/>
      <c r="HJ57" s="1410"/>
      <c r="HK57" s="1410"/>
      <c r="HL57" s="1410"/>
      <c r="HM57" s="705"/>
      <c r="HN57" s="1410"/>
      <c r="HO57" s="1410"/>
      <c r="HP57" s="1410"/>
      <c r="HQ57" s="1410"/>
      <c r="HR57" s="1410"/>
      <c r="HS57" s="1410"/>
      <c r="HT57" s="1410"/>
      <c r="HU57" s="1410"/>
      <c r="HV57" s="1410"/>
      <c r="HW57" s="705"/>
      <c r="HX57" s="1410"/>
      <c r="HY57" s="1410"/>
      <c r="HZ57" s="1410"/>
      <c r="IA57" s="1410"/>
      <c r="IB57" s="1410"/>
      <c r="IC57" s="1410"/>
      <c r="ID57" s="1410"/>
      <c r="IE57" s="1410"/>
      <c r="IF57" s="1410"/>
      <c r="IG57" s="705"/>
      <c r="IH57" s="1410"/>
      <c r="II57" s="1410"/>
      <c r="IJ57" s="1410"/>
      <c r="IK57" s="1410"/>
      <c r="IL57" s="1410"/>
      <c r="IM57" s="1410"/>
      <c r="IN57" s="1410"/>
      <c r="IO57" s="1410"/>
      <c r="IP57" s="1410"/>
      <c r="IQ57" s="705"/>
      <c r="IR57" s="1410"/>
      <c r="IS57" s="1410"/>
      <c r="IT57" s="1410"/>
      <c r="IU57" s="1410"/>
      <c r="IV57" s="1410"/>
      <c r="IW57" s="1410"/>
      <c r="IX57" s="1410"/>
      <c r="IY57" s="1410"/>
      <c r="IZ57" s="1410"/>
      <c r="JA57" s="705"/>
      <c r="JB57" s="1410"/>
      <c r="JC57" s="1410"/>
      <c r="JD57" s="1410"/>
      <c r="JE57" s="1410"/>
      <c r="JF57" s="1410"/>
      <c r="JG57" s="1410"/>
      <c r="JH57" s="1410"/>
      <c r="JI57" s="1410"/>
      <c r="JJ57" s="1410"/>
      <c r="JK57" s="705"/>
      <c r="JL57" s="1410"/>
      <c r="JM57" s="1410"/>
      <c r="JN57" s="1410"/>
      <c r="JO57" s="1410"/>
      <c r="JP57" s="1410"/>
      <c r="JQ57" s="1410"/>
      <c r="JR57" s="1410"/>
      <c r="JS57" s="1410"/>
      <c r="JT57" s="1410"/>
      <c r="JU57" s="705"/>
      <c r="JV57" s="1410"/>
      <c r="JW57" s="1410"/>
      <c r="JX57" s="1410"/>
      <c r="JY57" s="1410"/>
      <c r="JZ57" s="1410"/>
      <c r="KA57" s="1410"/>
      <c r="KB57" s="1410"/>
      <c r="KC57" s="1410"/>
      <c r="KD57" s="1410"/>
      <c r="KE57" s="705"/>
      <c r="KF57" s="1410"/>
      <c r="KG57" s="1410"/>
      <c r="KH57" s="1410"/>
      <c r="KI57" s="1410"/>
      <c r="KJ57" s="1410"/>
      <c r="KK57" s="1410"/>
      <c r="KL57" s="1410"/>
      <c r="KM57" s="1410"/>
      <c r="KN57" s="1410"/>
      <c r="KO57" s="705"/>
      <c r="KP57" s="1410"/>
      <c r="KQ57" s="1410"/>
      <c r="KR57" s="1410"/>
      <c r="KS57" s="1410"/>
      <c r="KT57" s="1410"/>
      <c r="KU57" s="1410"/>
      <c r="KV57" s="1410"/>
      <c r="KW57" s="1410"/>
      <c r="KX57" s="1410"/>
      <c r="KY57" s="705"/>
      <c r="KZ57" s="1410"/>
      <c r="LA57" s="1410"/>
      <c r="LB57" s="1410"/>
      <c r="LC57" s="1410"/>
      <c r="LD57" s="1410"/>
      <c r="LE57" s="1410"/>
      <c r="LF57" s="1410"/>
      <c r="LG57" s="1410"/>
      <c r="LH57" s="1410"/>
      <c r="LI57" s="705"/>
      <c r="LJ57" s="1410"/>
      <c r="LK57" s="1410"/>
      <c r="LL57" s="1410"/>
      <c r="LM57" s="1410"/>
      <c r="LN57" s="1410"/>
      <c r="LO57" s="1410"/>
      <c r="LP57" s="1410"/>
      <c r="LQ57" s="1410"/>
      <c r="LR57" s="1410"/>
      <c r="LS57" s="705"/>
      <c r="LT57" s="1410"/>
      <c r="LU57" s="1410"/>
      <c r="LV57" s="1410"/>
      <c r="LW57" s="1410"/>
      <c r="LX57" s="1410"/>
      <c r="LY57" s="1410"/>
      <c r="LZ57" s="1410"/>
      <c r="MA57" s="1410"/>
      <c r="MB57" s="1410"/>
      <c r="MC57" s="705"/>
      <c r="MD57" s="1410"/>
      <c r="ME57" s="1410"/>
      <c r="MF57" s="1410"/>
      <c r="MG57" s="1410"/>
      <c r="MH57" s="1410"/>
      <c r="MI57" s="1410"/>
      <c r="MJ57" s="1410"/>
      <c r="MK57" s="1410"/>
      <c r="ML57" s="1410"/>
      <c r="MM57" s="705"/>
      <c r="MN57" s="1410"/>
      <c r="MO57" s="1410"/>
      <c r="MP57" s="1410"/>
      <c r="MQ57" s="1410"/>
      <c r="MR57" s="1410"/>
      <c r="MS57" s="1410"/>
      <c r="MT57" s="1410"/>
      <c r="MU57" s="1410"/>
      <c r="MV57" s="1410"/>
      <c r="MW57" s="705"/>
      <c r="MX57" s="1410"/>
      <c r="MY57" s="1410"/>
      <c r="MZ57" s="1410"/>
      <c r="NA57" s="1410"/>
      <c r="NB57" s="1410"/>
      <c r="NC57" s="1410"/>
      <c r="ND57" s="1410"/>
      <c r="NE57" s="1410"/>
      <c r="NF57" s="1410"/>
      <c r="NG57" s="705"/>
      <c r="NH57" s="1410"/>
      <c r="NI57" s="1410"/>
      <c r="NJ57" s="1410"/>
      <c r="NK57" s="1410"/>
      <c r="NL57" s="1410"/>
      <c r="NM57" s="1410"/>
      <c r="NN57" s="1410"/>
      <c r="NO57" s="1410"/>
      <c r="NP57" s="1410"/>
      <c r="NQ57" s="705"/>
      <c r="NR57" s="1410"/>
      <c r="NS57" s="1410"/>
      <c r="NT57" s="1410"/>
      <c r="NU57" s="1410"/>
      <c r="NV57" s="1410"/>
      <c r="NW57" s="1410"/>
      <c r="NX57" s="1410"/>
      <c r="NY57" s="1410"/>
      <c r="NZ57" s="1410"/>
      <c r="OA57" s="705"/>
      <c r="OB57" s="1410"/>
      <c r="OC57" s="1410"/>
      <c r="OD57" s="1410"/>
      <c r="OE57" s="1410"/>
      <c r="OF57" s="1410"/>
      <c r="OG57" s="1410"/>
      <c r="OH57" s="1410"/>
      <c r="OI57" s="1410"/>
      <c r="OJ57" s="1410"/>
      <c r="OK57" s="705"/>
      <c r="OL57" s="1410"/>
      <c r="OM57" s="1410"/>
      <c r="ON57" s="1410"/>
      <c r="OO57" s="1410"/>
      <c r="OP57" s="1410"/>
      <c r="OQ57" s="1410"/>
      <c r="OR57" s="1410"/>
      <c r="OS57" s="1410"/>
      <c r="OT57" s="1410"/>
      <c r="OU57" s="705"/>
      <c r="OV57" s="1410"/>
      <c r="OW57" s="1410"/>
      <c r="OX57" s="1410"/>
      <c r="OY57" s="1410"/>
      <c r="OZ57" s="1410"/>
      <c r="PA57" s="1410"/>
      <c r="PB57" s="1410"/>
      <c r="PC57" s="1410"/>
      <c r="PD57" s="1410"/>
      <c r="PE57" s="705"/>
      <c r="PF57" s="1410"/>
      <c r="PG57" s="1410"/>
      <c r="PH57" s="1410"/>
      <c r="PI57" s="1410"/>
      <c r="PJ57" s="1410"/>
      <c r="PK57" s="1410"/>
      <c r="PL57" s="1410"/>
      <c r="PM57" s="1410"/>
      <c r="PN57" s="1410"/>
      <c r="PO57" s="705"/>
      <c r="PP57" s="1410"/>
      <c r="PQ57" s="1410"/>
      <c r="PR57" s="1410"/>
      <c r="PS57" s="1410"/>
      <c r="PT57" s="1410"/>
      <c r="PU57" s="1410"/>
      <c r="PV57" s="1410"/>
      <c r="PW57" s="1410"/>
      <c r="PX57" s="1410"/>
      <c r="PY57" s="705"/>
      <c r="PZ57" s="1410"/>
      <c r="QA57" s="1410"/>
      <c r="QB57" s="1410"/>
      <c r="QC57" s="1410"/>
      <c r="QD57" s="1410"/>
      <c r="QE57" s="1410"/>
      <c r="QF57" s="1410"/>
      <c r="QG57" s="1410"/>
      <c r="QH57" s="1410"/>
      <c r="QI57" s="705"/>
      <c r="QJ57" s="1410"/>
      <c r="QK57" s="1410"/>
      <c r="QL57" s="1410"/>
      <c r="QM57" s="1410"/>
      <c r="QN57" s="1410"/>
      <c r="QO57" s="1410"/>
      <c r="QP57" s="1410"/>
      <c r="QQ57" s="1410"/>
      <c r="QR57" s="1410"/>
      <c r="QS57" s="705"/>
      <c r="QT57" s="1410"/>
      <c r="QU57" s="1410"/>
      <c r="QV57" s="1410"/>
      <c r="QW57" s="1410"/>
      <c r="QX57" s="1410"/>
      <c r="QY57" s="1410"/>
      <c r="QZ57" s="1410"/>
      <c r="RA57" s="1410"/>
      <c r="RB57" s="1410"/>
      <c r="RC57" s="705"/>
      <c r="RD57" s="1410"/>
      <c r="RE57" s="1410"/>
      <c r="RF57" s="1410"/>
      <c r="RG57" s="1410"/>
      <c r="RH57" s="1410"/>
      <c r="RI57" s="1410"/>
      <c r="RJ57" s="1410"/>
      <c r="RK57" s="1410"/>
      <c r="RL57" s="1410"/>
      <c r="RM57" s="705"/>
      <c r="RN57" s="1410"/>
      <c r="RO57" s="1410"/>
      <c r="RP57" s="1410"/>
      <c r="RQ57" s="1410"/>
      <c r="RR57" s="1410"/>
      <c r="RS57" s="1410"/>
      <c r="RT57" s="1410"/>
      <c r="RU57" s="1410"/>
      <c r="RV57" s="1410"/>
      <c r="RW57" s="705"/>
      <c r="RX57" s="1410"/>
      <c r="RY57" s="1410"/>
      <c r="RZ57" s="1410"/>
      <c r="SA57" s="1410"/>
      <c r="SB57" s="1410"/>
      <c r="SC57" s="1410"/>
      <c r="SD57" s="1410"/>
      <c r="SE57" s="1410"/>
      <c r="SF57" s="1410"/>
      <c r="SG57" s="705"/>
      <c r="SH57" s="1410"/>
      <c r="SI57" s="1410"/>
      <c r="SJ57" s="1410"/>
      <c r="SK57" s="1410"/>
      <c r="SL57" s="1410"/>
      <c r="SM57" s="1410"/>
      <c r="SN57" s="1410"/>
      <c r="SO57" s="1410"/>
      <c r="SP57" s="1410"/>
      <c r="SQ57" s="705"/>
      <c r="SR57" s="1410"/>
      <c r="SS57" s="1410"/>
      <c r="ST57" s="1410"/>
      <c r="SU57" s="1410"/>
      <c r="SV57" s="1410"/>
      <c r="SW57" s="1410"/>
      <c r="SX57" s="1410"/>
      <c r="SY57" s="1410"/>
      <c r="SZ57" s="1410"/>
      <c r="TA57" s="705"/>
      <c r="TB57" s="1410"/>
      <c r="TC57" s="1410"/>
      <c r="TD57" s="1410"/>
      <c r="TE57" s="1410"/>
      <c r="TF57" s="1410"/>
      <c r="TG57" s="1410"/>
      <c r="TH57" s="1410"/>
      <c r="TI57" s="1410"/>
      <c r="TJ57" s="1410"/>
      <c r="TK57" s="705"/>
      <c r="TL57" s="1410"/>
      <c r="TM57" s="1410"/>
      <c r="TN57" s="1410"/>
      <c r="TO57" s="1410"/>
      <c r="TP57" s="1410"/>
      <c r="TQ57" s="1410"/>
      <c r="TR57" s="1410"/>
      <c r="TS57" s="1410"/>
      <c r="TT57" s="1410"/>
      <c r="TU57" s="705"/>
      <c r="TV57" s="1410"/>
      <c r="TW57" s="1410"/>
      <c r="TX57" s="1410"/>
      <c r="TY57" s="1410"/>
      <c r="TZ57" s="1410"/>
      <c r="UA57" s="1410"/>
      <c r="UB57" s="1410"/>
      <c r="UC57" s="1410"/>
      <c r="UD57" s="1410"/>
      <c r="UE57" s="705"/>
      <c r="UF57" s="1410"/>
      <c r="UG57" s="1410"/>
      <c r="UH57" s="1410"/>
      <c r="UI57" s="1410"/>
      <c r="UJ57" s="1410"/>
      <c r="UK57" s="1410"/>
      <c r="UL57" s="1410"/>
      <c r="UM57" s="1410"/>
      <c r="UN57" s="1410"/>
      <c r="UO57" s="705"/>
      <c r="UP57" s="1410"/>
      <c r="UQ57" s="1410"/>
      <c r="UR57" s="1410"/>
      <c r="US57" s="1410"/>
      <c r="UT57" s="1410"/>
      <c r="UU57" s="1410"/>
      <c r="UV57" s="1410"/>
      <c r="UW57" s="1410"/>
      <c r="UX57" s="1410"/>
      <c r="UY57" s="705"/>
      <c r="UZ57" s="1410"/>
      <c r="VA57" s="1410"/>
      <c r="VB57" s="1410"/>
      <c r="VC57" s="1410"/>
      <c r="VD57" s="1410"/>
      <c r="VE57" s="1410"/>
      <c r="VF57" s="1410"/>
      <c r="VG57" s="1410"/>
      <c r="VH57" s="1410"/>
      <c r="VI57" s="705"/>
      <c r="VJ57" s="1410"/>
      <c r="VK57" s="1410"/>
      <c r="VL57" s="1410"/>
      <c r="VM57" s="1410"/>
      <c r="VN57" s="1410"/>
      <c r="VO57" s="1410"/>
      <c r="VP57" s="1410"/>
      <c r="VQ57" s="1410"/>
      <c r="VR57" s="1410"/>
      <c r="VS57" s="705"/>
      <c r="VT57" s="1410"/>
      <c r="VU57" s="1410"/>
      <c r="VV57" s="1410"/>
      <c r="VW57" s="1410"/>
      <c r="VX57" s="1410"/>
      <c r="VY57" s="1410"/>
      <c r="VZ57" s="1410"/>
      <c r="WA57" s="1410"/>
      <c r="WB57" s="1410"/>
      <c r="WC57" s="705"/>
      <c r="WD57" s="1410"/>
      <c r="WE57" s="1410"/>
      <c r="WF57" s="1410"/>
      <c r="WG57" s="1410"/>
      <c r="WH57" s="1410"/>
      <c r="WI57" s="1410"/>
      <c r="WJ57" s="1410"/>
      <c r="WK57" s="1410"/>
      <c r="WL57" s="1410"/>
      <c r="WM57" s="705"/>
      <c r="WN57" s="1410"/>
      <c r="WO57" s="1410"/>
      <c r="WP57" s="1410"/>
      <c r="WQ57" s="1410"/>
      <c r="WR57" s="1410"/>
      <c r="WS57" s="1410"/>
      <c r="WT57" s="1410"/>
      <c r="WU57" s="1410"/>
      <c r="WV57" s="1410"/>
      <c r="WW57" s="705"/>
      <c r="WX57" s="1410"/>
      <c r="WY57" s="1410"/>
      <c r="WZ57" s="1410"/>
      <c r="XA57" s="1410"/>
      <c r="XB57" s="1410"/>
      <c r="XC57" s="1410"/>
      <c r="XD57" s="1410"/>
      <c r="XE57" s="1410"/>
      <c r="XF57" s="1410"/>
      <c r="XG57" s="705"/>
      <c r="XH57" s="1410"/>
      <c r="XI57" s="1410"/>
      <c r="XJ57" s="1410"/>
      <c r="XK57" s="1410"/>
      <c r="XL57" s="1410"/>
      <c r="XM57" s="1410"/>
      <c r="XN57" s="1410"/>
      <c r="XO57" s="1410"/>
      <c r="XP57" s="1410"/>
      <c r="XQ57" s="705"/>
      <c r="XR57" s="1410"/>
      <c r="XS57" s="1410"/>
      <c r="XT57" s="1410"/>
      <c r="XU57" s="1410"/>
      <c r="XV57" s="1410"/>
      <c r="XW57" s="1410"/>
      <c r="XX57" s="1410"/>
      <c r="XY57" s="1410"/>
      <c r="XZ57" s="1410"/>
      <c r="YA57" s="705"/>
      <c r="YB57" s="1410"/>
      <c r="YC57" s="1410"/>
      <c r="YD57" s="1410"/>
      <c r="YE57" s="1410"/>
      <c r="YF57" s="1410"/>
      <c r="YG57" s="1410"/>
      <c r="YH57" s="1410"/>
      <c r="YI57" s="1410"/>
      <c r="YJ57" s="1410"/>
      <c r="YK57" s="705"/>
      <c r="YL57" s="1410"/>
      <c r="YM57" s="1410"/>
      <c r="YN57" s="1410"/>
      <c r="YO57" s="1410"/>
      <c r="YP57" s="1410"/>
      <c r="YQ57" s="1410"/>
      <c r="YR57" s="1410"/>
      <c r="YS57" s="1410"/>
      <c r="YT57" s="1410"/>
      <c r="YU57" s="705"/>
      <c r="YV57" s="1410"/>
      <c r="YW57" s="1410"/>
      <c r="YX57" s="1410"/>
      <c r="YY57" s="1410"/>
      <c r="YZ57" s="1410"/>
      <c r="ZA57" s="1410"/>
      <c r="ZB57" s="1410"/>
      <c r="ZC57" s="1410"/>
      <c r="ZD57" s="1410"/>
      <c r="ZE57" s="705"/>
      <c r="ZF57" s="1410"/>
      <c r="ZG57" s="1410"/>
      <c r="ZH57" s="1410"/>
      <c r="ZI57" s="1410"/>
      <c r="ZJ57" s="1410"/>
      <c r="ZK57" s="1410"/>
      <c r="ZL57" s="1410"/>
      <c r="ZM57" s="1410"/>
      <c r="ZN57" s="1410"/>
      <c r="ZO57" s="705"/>
      <c r="ZP57" s="1410"/>
      <c r="ZQ57" s="1410"/>
      <c r="ZR57" s="1410"/>
      <c r="ZS57" s="1410"/>
      <c r="ZT57" s="1410"/>
      <c r="ZU57" s="1410"/>
      <c r="ZV57" s="1410"/>
      <c r="ZW57" s="1410"/>
      <c r="ZX57" s="1410"/>
      <c r="ZY57" s="705"/>
      <c r="ZZ57" s="1410"/>
      <c r="AAA57" s="1410"/>
      <c r="AAB57" s="1410"/>
      <c r="AAC57" s="1410"/>
      <c r="AAD57" s="1410"/>
      <c r="AAE57" s="1410"/>
      <c r="AAF57" s="1410"/>
      <c r="AAG57" s="1410"/>
      <c r="AAH57" s="1410"/>
      <c r="AAI57" s="705"/>
      <c r="AAJ57" s="1410"/>
      <c r="AAK57" s="1410"/>
      <c r="AAL57" s="1410"/>
      <c r="AAM57" s="1410"/>
      <c r="AAN57" s="1410"/>
      <c r="AAO57" s="1410"/>
      <c r="AAP57" s="1410"/>
      <c r="AAQ57" s="1410"/>
      <c r="AAR57" s="1410"/>
      <c r="AAS57" s="705"/>
      <c r="AAT57" s="1410"/>
      <c r="AAU57" s="1410"/>
      <c r="AAV57" s="1410"/>
      <c r="AAW57" s="1410"/>
      <c r="AAX57" s="1410"/>
      <c r="AAY57" s="1410"/>
      <c r="AAZ57" s="1410"/>
      <c r="ABA57" s="1410"/>
      <c r="ABB57" s="1410"/>
      <c r="ABC57" s="705"/>
      <c r="ABD57" s="1410"/>
      <c r="ABE57" s="1410"/>
      <c r="ABF57" s="1410"/>
      <c r="ABG57" s="1410"/>
      <c r="ABH57" s="1410"/>
      <c r="ABI57" s="1410"/>
      <c r="ABJ57" s="1410"/>
      <c r="ABK57" s="1410"/>
      <c r="ABL57" s="1410"/>
      <c r="ABM57" s="705"/>
      <c r="ABN57" s="1410"/>
      <c r="ABO57" s="1410"/>
      <c r="ABP57" s="1410"/>
      <c r="ABQ57" s="1410"/>
      <c r="ABR57" s="1410"/>
      <c r="ABS57" s="1410"/>
      <c r="ABT57" s="1410"/>
      <c r="ABU57" s="1410"/>
      <c r="ABV57" s="1410"/>
      <c r="ABW57" s="705"/>
      <c r="ABX57" s="1410"/>
      <c r="ABY57" s="1410"/>
      <c r="ABZ57" s="1410"/>
      <c r="ACA57" s="1410"/>
      <c r="ACB57" s="1410"/>
      <c r="ACC57" s="1410"/>
      <c r="ACD57" s="1410"/>
      <c r="ACE57" s="1410"/>
      <c r="ACF57" s="1410"/>
      <c r="ACG57" s="705"/>
      <c r="ACH57" s="1410"/>
      <c r="ACI57" s="1410"/>
      <c r="ACJ57" s="1410"/>
      <c r="ACK57" s="1410"/>
      <c r="ACL57" s="1410"/>
      <c r="ACM57" s="1410"/>
      <c r="ACN57" s="1410"/>
      <c r="ACO57" s="1410"/>
      <c r="ACP57" s="1410"/>
      <c r="ACQ57" s="705"/>
      <c r="ACR57" s="1410"/>
      <c r="ACS57" s="1410"/>
      <c r="ACT57" s="1410"/>
      <c r="ACU57" s="1410"/>
      <c r="ACV57" s="1410"/>
      <c r="ACW57" s="1410"/>
      <c r="ACX57" s="1410"/>
      <c r="ACY57" s="1410"/>
      <c r="ACZ57" s="1410"/>
      <c r="ADA57" s="705"/>
      <c r="ADB57" s="1410"/>
      <c r="ADC57" s="1410"/>
      <c r="ADD57" s="1410"/>
      <c r="ADE57" s="1410"/>
      <c r="ADF57" s="1410"/>
      <c r="ADG57" s="1410"/>
      <c r="ADH57" s="1410"/>
      <c r="ADI57" s="1410"/>
      <c r="ADJ57" s="1410"/>
      <c r="ADK57" s="705"/>
      <c r="ADL57" s="1410"/>
      <c r="ADM57" s="1410"/>
      <c r="ADN57" s="1410"/>
      <c r="ADO57" s="1410"/>
      <c r="ADP57" s="1410"/>
      <c r="ADQ57" s="1410"/>
      <c r="ADR57" s="1410"/>
      <c r="ADS57" s="1410"/>
      <c r="ADT57" s="1410"/>
      <c r="ADU57" s="705"/>
      <c r="ADV57" s="1410"/>
      <c r="ADW57" s="1410"/>
      <c r="ADX57" s="1410"/>
      <c r="ADY57" s="1410"/>
      <c r="ADZ57" s="1410"/>
      <c r="AEA57" s="1410"/>
      <c r="AEB57" s="1410"/>
      <c r="AEC57" s="1410"/>
      <c r="AED57" s="1410"/>
      <c r="AEE57" s="705"/>
      <c r="AEF57" s="1410"/>
      <c r="AEG57" s="1410"/>
      <c r="AEH57" s="1410"/>
      <c r="AEI57" s="1410"/>
      <c r="AEJ57" s="1410"/>
      <c r="AEK57" s="1410"/>
      <c r="AEL57" s="1410"/>
      <c r="AEM57" s="1410"/>
      <c r="AEN57" s="1410"/>
      <c r="AEO57" s="705"/>
      <c r="AEP57" s="1410"/>
      <c r="AEQ57" s="1410"/>
      <c r="AER57" s="1410"/>
      <c r="AES57" s="1410"/>
      <c r="AET57" s="1410"/>
      <c r="AEU57" s="1410"/>
      <c r="AEV57" s="1410"/>
      <c r="AEW57" s="1410"/>
      <c r="AEX57" s="1410"/>
      <c r="AEY57" s="705"/>
      <c r="AEZ57" s="1410"/>
      <c r="AFA57" s="1410"/>
      <c r="AFB57" s="1410"/>
      <c r="AFC57" s="1410"/>
      <c r="AFD57" s="1410"/>
      <c r="AFE57" s="1410"/>
      <c r="AFF57" s="1410"/>
      <c r="AFG57" s="1410"/>
      <c r="AFH57" s="1410"/>
      <c r="AFI57" s="705"/>
      <c r="AFJ57" s="1410"/>
      <c r="AFK57" s="1410"/>
      <c r="AFL57" s="1410"/>
      <c r="AFM57" s="1410"/>
      <c r="AFN57" s="1410"/>
      <c r="AFO57" s="1410"/>
      <c r="AFP57" s="1410"/>
      <c r="AFQ57" s="1410"/>
      <c r="AFR57" s="1410"/>
      <c r="AFS57" s="705"/>
      <c r="AFT57" s="1410"/>
      <c r="AFU57" s="1410"/>
      <c r="AFV57" s="1410"/>
      <c r="AFW57" s="1410"/>
      <c r="AFX57" s="1410"/>
      <c r="AFY57" s="1410"/>
      <c r="AFZ57" s="1410"/>
      <c r="AGA57" s="1410"/>
      <c r="AGB57" s="1410"/>
      <c r="AGC57" s="705"/>
      <c r="AGD57" s="1410"/>
      <c r="AGE57" s="1410"/>
      <c r="AGF57" s="1410"/>
      <c r="AGG57" s="1410"/>
      <c r="AGH57" s="1410"/>
      <c r="AGI57" s="1410"/>
      <c r="AGJ57" s="1410"/>
      <c r="AGK57" s="1410"/>
      <c r="AGL57" s="1410"/>
      <c r="AGM57" s="705"/>
      <c r="AGN57" s="1410"/>
      <c r="AGO57" s="1410"/>
      <c r="AGP57" s="1410"/>
      <c r="AGQ57" s="1410"/>
      <c r="AGR57" s="1410"/>
      <c r="AGS57" s="1410"/>
      <c r="AGT57" s="1410"/>
      <c r="AGU57" s="1410"/>
      <c r="AGV57" s="1410"/>
      <c r="AGW57" s="705"/>
      <c r="AGX57" s="1410"/>
      <c r="AGY57" s="1410"/>
      <c r="AGZ57" s="1410"/>
      <c r="AHA57" s="1410"/>
      <c r="AHB57" s="1410"/>
      <c r="AHC57" s="1410"/>
      <c r="AHD57" s="1410"/>
      <c r="AHE57" s="1410"/>
      <c r="AHF57" s="1410"/>
      <c r="AHG57" s="705"/>
      <c r="AHH57" s="1410"/>
      <c r="AHI57" s="1410"/>
      <c r="AHJ57" s="1410"/>
      <c r="AHK57" s="1410"/>
      <c r="AHL57" s="1410"/>
      <c r="AHM57" s="1410"/>
      <c r="AHN57" s="1410"/>
      <c r="AHO57" s="1410"/>
      <c r="AHP57" s="1410"/>
      <c r="AHQ57" s="705"/>
      <c r="AHR57" s="1410"/>
      <c r="AHS57" s="1410"/>
      <c r="AHT57" s="1410"/>
      <c r="AHU57" s="1410"/>
      <c r="AHV57" s="1410"/>
      <c r="AHW57" s="1410"/>
      <c r="AHX57" s="1410"/>
      <c r="AHY57" s="1410"/>
      <c r="AHZ57" s="1410"/>
      <c r="AIA57" s="705"/>
      <c r="AIB57" s="1410"/>
      <c r="AIC57" s="1410"/>
      <c r="AID57" s="1410"/>
      <c r="AIE57" s="1410"/>
      <c r="AIF57" s="1410"/>
      <c r="AIG57" s="1410"/>
      <c r="AIH57" s="1410"/>
      <c r="AII57" s="1410"/>
      <c r="AIJ57" s="1410"/>
      <c r="AIK57" s="705"/>
      <c r="AIL57" s="1410"/>
      <c r="AIM57" s="1410"/>
      <c r="AIN57" s="1410"/>
      <c r="AIO57" s="1410"/>
      <c r="AIP57" s="1410"/>
      <c r="AIQ57" s="1410"/>
      <c r="AIR57" s="1410"/>
      <c r="AIS57" s="1410"/>
      <c r="AIT57" s="1410"/>
      <c r="AIU57" s="705"/>
      <c r="AIV57" s="1410"/>
      <c r="AIW57" s="1410"/>
      <c r="AIX57" s="1410"/>
      <c r="AIY57" s="1410"/>
      <c r="AIZ57" s="1410"/>
      <c r="AJA57" s="1410"/>
      <c r="AJB57" s="1410"/>
      <c r="AJC57" s="1410"/>
      <c r="AJD57" s="1410"/>
      <c r="AJE57" s="705"/>
      <c r="AJF57" s="1410"/>
      <c r="AJG57" s="1410"/>
      <c r="AJH57" s="1410"/>
      <c r="AJI57" s="1410"/>
      <c r="AJJ57" s="1410"/>
      <c r="AJK57" s="1410"/>
      <c r="AJL57" s="1410"/>
      <c r="AJM57" s="1410"/>
      <c r="AJN57" s="1410"/>
      <c r="AJO57" s="705"/>
      <c r="AJP57" s="1410"/>
      <c r="AJQ57" s="1410"/>
      <c r="AJR57" s="1410"/>
      <c r="AJS57" s="1410"/>
      <c r="AJT57" s="1410"/>
      <c r="AJU57" s="1410"/>
      <c r="AJV57" s="1410"/>
      <c r="AJW57" s="1410"/>
      <c r="AJX57" s="1410"/>
      <c r="AJY57" s="705"/>
      <c r="AJZ57" s="1410"/>
      <c r="AKA57" s="1410"/>
      <c r="AKB57" s="1410"/>
      <c r="AKC57" s="1410"/>
      <c r="AKD57" s="1410"/>
      <c r="AKE57" s="1410"/>
      <c r="AKF57" s="1410"/>
      <c r="AKG57" s="1410"/>
      <c r="AKH57" s="1410"/>
      <c r="AKI57" s="705"/>
      <c r="AKJ57" s="1410"/>
      <c r="AKK57" s="1410"/>
      <c r="AKL57" s="1410"/>
      <c r="AKM57" s="1410"/>
      <c r="AKN57" s="1410"/>
      <c r="AKO57" s="1410"/>
      <c r="AKP57" s="1410"/>
      <c r="AKQ57" s="1410"/>
      <c r="AKR57" s="1410"/>
      <c r="AKS57" s="705"/>
      <c r="AKT57" s="1410"/>
      <c r="AKU57" s="1410"/>
      <c r="AKV57" s="1410"/>
      <c r="AKW57" s="1410"/>
      <c r="AKX57" s="1410"/>
      <c r="AKY57" s="1410"/>
      <c r="AKZ57" s="1410"/>
      <c r="ALA57" s="1410"/>
      <c r="ALB57" s="1410"/>
      <c r="ALC57" s="705"/>
      <c r="ALD57" s="1410"/>
      <c r="ALE57" s="1410"/>
      <c r="ALF57" s="1410"/>
      <c r="ALG57" s="1410"/>
      <c r="ALH57" s="1410"/>
      <c r="ALI57" s="1410"/>
      <c r="ALJ57" s="1410"/>
      <c r="ALK57" s="1410"/>
      <c r="ALL57" s="1410"/>
      <c r="ALM57" s="705"/>
      <c r="ALN57" s="1410"/>
      <c r="ALO57" s="1410"/>
      <c r="ALP57" s="1410"/>
      <c r="ALQ57" s="1410"/>
      <c r="ALR57" s="1410"/>
      <c r="ALS57" s="1410"/>
      <c r="ALT57" s="1410"/>
      <c r="ALU57" s="1410"/>
      <c r="ALV57" s="1410"/>
      <c r="ALW57" s="705"/>
      <c r="ALX57" s="1410"/>
      <c r="ALY57" s="1410"/>
      <c r="ALZ57" s="1410"/>
      <c r="AMA57" s="1410"/>
      <c r="AMB57" s="1410"/>
      <c r="AMC57" s="1410"/>
      <c r="AMD57" s="1410"/>
      <c r="AME57" s="1410"/>
      <c r="AMF57" s="1410"/>
      <c r="AMG57" s="705"/>
      <c r="AMQ57" s="705"/>
      <c r="AMR57" s="1410"/>
      <c r="AMS57" s="1410"/>
      <c r="AMT57" s="1410"/>
      <c r="AMU57" s="1410"/>
      <c r="AMV57" s="1410"/>
      <c r="AMW57" s="1410"/>
      <c r="AMX57" s="1410"/>
      <c r="AMY57" s="1410"/>
      <c r="AMZ57" s="1410"/>
      <c r="ANA57" s="705"/>
      <c r="ANB57" s="1410"/>
      <c r="ANC57" s="1410"/>
      <c r="AND57" s="1410"/>
      <c r="ANE57" s="1410"/>
      <c r="ANF57" s="1410"/>
      <c r="ANG57" s="1410"/>
      <c r="ANH57" s="1410"/>
      <c r="ANI57" s="1410"/>
      <c r="ANJ57" s="1410"/>
      <c r="ANK57" s="705"/>
      <c r="ANL57" s="1410"/>
      <c r="ANM57" s="1410"/>
      <c r="ANN57" s="1410"/>
      <c r="ANO57" s="1410"/>
      <c r="ANP57" s="1410"/>
      <c r="ANQ57" s="1410"/>
      <c r="ANR57" s="1410"/>
      <c r="ANS57" s="1410"/>
      <c r="ANT57" s="1410"/>
      <c r="ANU57" s="705"/>
      <c r="ANV57" s="1410"/>
      <c r="ANW57" s="1410"/>
      <c r="ANX57" s="1410"/>
      <c r="ANY57" s="1410"/>
      <c r="ANZ57" s="1410"/>
      <c r="AOA57" s="1410"/>
      <c r="AOB57" s="1410"/>
      <c r="AOC57" s="1410"/>
      <c r="AOD57" s="1410"/>
      <c r="AOE57" s="705"/>
      <c r="AOF57" s="1410"/>
      <c r="AOG57" s="1410"/>
      <c r="AOH57" s="1410"/>
      <c r="AOI57" s="1410"/>
      <c r="AOJ57" s="1410"/>
      <c r="AOK57" s="1410"/>
      <c r="AOL57" s="1410"/>
      <c r="AOM57" s="1410"/>
      <c r="AON57" s="1410"/>
      <c r="AOO57" s="705"/>
      <c r="AOP57" s="1410"/>
      <c r="AOQ57" s="1410"/>
      <c r="AOR57" s="1410"/>
      <c r="AOS57" s="1410"/>
      <c r="AOT57" s="1410"/>
      <c r="AOU57" s="1410"/>
      <c r="AOV57" s="1410"/>
      <c r="AOW57" s="1410"/>
      <c r="AOX57" s="1410"/>
      <c r="AOY57" s="705"/>
      <c r="AOZ57" s="1410"/>
      <c r="APA57" s="1410"/>
      <c r="APB57" s="1410"/>
      <c r="APC57" s="1410"/>
      <c r="APD57" s="1410"/>
      <c r="APE57" s="1410"/>
      <c r="APF57" s="1410"/>
      <c r="APG57" s="1410"/>
      <c r="APH57" s="1410"/>
      <c r="API57" s="705"/>
      <c r="APJ57" s="1410"/>
      <c r="APK57" s="1410"/>
      <c r="APL57" s="1410"/>
      <c r="APM57" s="1410"/>
      <c r="APN57" s="1410"/>
      <c r="APO57" s="1410"/>
      <c r="APP57" s="1410"/>
      <c r="APQ57" s="1410"/>
      <c r="APR57" s="1410"/>
      <c r="APS57" s="705"/>
      <c r="APT57" s="1410"/>
      <c r="APU57" s="1410"/>
      <c r="APV57" s="1410"/>
      <c r="APW57" s="1410"/>
      <c r="APX57" s="1410"/>
      <c r="APY57" s="1410"/>
      <c r="APZ57" s="1410"/>
      <c r="AQA57" s="1410"/>
      <c r="AQB57" s="1410"/>
      <c r="AQC57" s="705"/>
      <c r="AQD57" s="1410"/>
      <c r="AQE57" s="1410"/>
      <c r="AQF57" s="1410"/>
      <c r="AQG57" s="1410"/>
      <c r="AQH57" s="1410"/>
      <c r="AQI57" s="1410"/>
      <c r="AQJ57" s="1410"/>
      <c r="AQK57" s="1410"/>
      <c r="AQL57" s="1410"/>
      <c r="AQM57" s="705"/>
      <c r="AQN57" s="1410"/>
      <c r="AQO57" s="1410"/>
      <c r="AQP57" s="1410"/>
      <c r="AQQ57" s="1410"/>
      <c r="AQR57" s="1410"/>
      <c r="AQS57" s="1410"/>
      <c r="AQT57" s="1410"/>
      <c r="AQU57" s="1410"/>
      <c r="AQV57" s="1410"/>
      <c r="AQW57" s="705"/>
      <c r="AQX57" s="1410"/>
      <c r="AQY57" s="1410"/>
      <c r="AQZ57" s="1410"/>
      <c r="ARA57" s="1410"/>
      <c r="ARB57" s="1410"/>
      <c r="ARC57" s="1410"/>
      <c r="ARD57" s="1410"/>
      <c r="ARE57" s="1410"/>
      <c r="ARF57" s="1410"/>
      <c r="ARG57" s="705"/>
      <c r="ARH57" s="1410"/>
      <c r="ARI57" s="1410"/>
      <c r="ARJ57" s="1410"/>
      <c r="ARK57" s="1410"/>
      <c r="ARL57" s="1410"/>
      <c r="ARM57" s="1410"/>
      <c r="ARN57" s="1410"/>
      <c r="ARO57" s="1410"/>
      <c r="ARP57" s="1410"/>
      <c r="ARQ57" s="705"/>
      <c r="ARR57" s="1410"/>
      <c r="ARS57" s="1410"/>
      <c r="ART57" s="1410"/>
      <c r="ARU57" s="1410"/>
      <c r="ARV57" s="1410"/>
      <c r="ARW57" s="1410"/>
      <c r="ARX57" s="1410"/>
      <c r="ARY57" s="1410"/>
      <c r="ARZ57" s="1410"/>
      <c r="ASA57" s="705"/>
      <c r="ASB57" s="1410"/>
      <c r="ASC57" s="1410"/>
      <c r="ASD57" s="1410"/>
      <c r="ASE57" s="1410"/>
      <c r="ASF57" s="1410"/>
      <c r="ASG57" s="1410"/>
      <c r="ASH57" s="1410"/>
      <c r="ASI57" s="1410"/>
      <c r="ASJ57" s="1410"/>
      <c r="ASK57" s="705"/>
      <c r="ASL57" s="1410"/>
      <c r="ASM57" s="1410"/>
      <c r="ASN57" s="1410"/>
      <c r="ASO57" s="1410"/>
      <c r="ASP57" s="1410"/>
      <c r="ASQ57" s="1410"/>
      <c r="ASR57" s="1410"/>
      <c r="ASS57" s="1410"/>
      <c r="AST57" s="1410"/>
      <c r="ASU57" s="705"/>
      <c r="ASV57" s="1410"/>
      <c r="ASW57" s="1410"/>
      <c r="ASX57" s="1410"/>
      <c r="ASY57" s="1410"/>
      <c r="ASZ57" s="1410"/>
      <c r="ATA57" s="1410"/>
      <c r="ATB57" s="1410"/>
      <c r="ATC57" s="1410"/>
      <c r="ATD57" s="1410"/>
      <c r="ATE57" s="705"/>
      <c r="ATF57" s="1410"/>
      <c r="ATG57" s="1410"/>
      <c r="ATH57" s="1410"/>
      <c r="ATI57" s="1410"/>
      <c r="ATJ57" s="1410"/>
      <c r="ATK57" s="1410"/>
      <c r="ATL57" s="1410"/>
      <c r="ATM57" s="1410"/>
      <c r="ATN57" s="1410"/>
      <c r="ATO57" s="705"/>
      <c r="ATP57" s="1410"/>
      <c r="ATQ57" s="1410"/>
      <c r="ATR57" s="1410"/>
      <c r="ATS57" s="1410"/>
      <c r="ATT57" s="1410"/>
      <c r="ATU57" s="1410"/>
      <c r="ATV57" s="1410"/>
      <c r="ATW57" s="1410"/>
      <c r="ATX57" s="1410"/>
      <c r="ATY57" s="705"/>
      <c r="ATZ57" s="1410"/>
      <c r="AUA57" s="1410"/>
      <c r="AUB57" s="1410"/>
      <c r="AUC57" s="1410"/>
      <c r="AUD57" s="1410"/>
      <c r="AUE57" s="1410"/>
      <c r="AUF57" s="1410"/>
      <c r="AUG57" s="1410"/>
      <c r="AUH57" s="1410"/>
      <c r="AUI57" s="705"/>
      <c r="AUJ57" s="1410"/>
      <c r="AUK57" s="1410"/>
      <c r="AUL57" s="1410"/>
      <c r="AUM57" s="1410"/>
      <c r="AUN57" s="1410"/>
      <c r="AUO57" s="1410"/>
      <c r="AUP57" s="1410"/>
      <c r="AUQ57" s="1410"/>
      <c r="AUR57" s="1410"/>
      <c r="AUS57" s="705"/>
      <c r="AUT57" s="1410"/>
      <c r="AUU57" s="1410"/>
      <c r="AUV57" s="1410"/>
      <c r="AUW57" s="1410"/>
      <c r="AUX57" s="1410"/>
      <c r="AUY57" s="1410"/>
      <c r="AUZ57" s="1410"/>
      <c r="AVA57" s="1410"/>
      <c r="AVB57" s="1410"/>
      <c r="AVC57" s="705"/>
      <c r="AVD57" s="1410"/>
      <c r="AVE57" s="1410"/>
      <c r="AVF57" s="1410"/>
      <c r="AVG57" s="1410"/>
      <c r="AVH57" s="1410"/>
      <c r="AVI57" s="1410"/>
      <c r="AVJ57" s="1410"/>
      <c r="AVK57" s="1410"/>
      <c r="AVL57" s="1410"/>
      <c r="AVM57" s="705"/>
      <c r="AVN57" s="1410"/>
      <c r="AVO57" s="1410"/>
      <c r="AVP57" s="1410"/>
      <c r="AVQ57" s="1410"/>
      <c r="AVR57" s="1410"/>
      <c r="AVS57" s="1410"/>
      <c r="AVT57" s="1410"/>
      <c r="AVU57" s="1410"/>
      <c r="AVV57" s="1410"/>
      <c r="AVW57" s="705"/>
      <c r="AVX57" s="1410"/>
      <c r="AVY57" s="1410"/>
      <c r="AVZ57" s="1410"/>
      <c r="AWA57" s="1410"/>
      <c r="AWB57" s="1410"/>
      <c r="AWC57" s="1410"/>
      <c r="AWD57" s="1410"/>
      <c r="AWE57" s="1410"/>
      <c r="AWF57" s="1410"/>
      <c r="AWG57" s="705"/>
      <c r="AWH57" s="1410"/>
      <c r="AWI57" s="1410"/>
      <c r="AWJ57" s="1410"/>
      <c r="AWK57" s="1410"/>
      <c r="AWL57" s="1410"/>
      <c r="AWM57" s="1410"/>
      <c r="AWN57" s="1410"/>
      <c r="AWO57" s="1410"/>
      <c r="AWP57" s="1410"/>
      <c r="AWQ57" s="705"/>
      <c r="AWR57" s="1410"/>
      <c r="AWS57" s="1410"/>
      <c r="AWT57" s="1410"/>
      <c r="AWU57" s="1410"/>
      <c r="AWV57" s="1410"/>
      <c r="AWW57" s="1410"/>
      <c r="AWX57" s="1410"/>
      <c r="AWY57" s="1410"/>
      <c r="AWZ57" s="1410"/>
      <c r="AXA57" s="705"/>
      <c r="AXB57" s="1410"/>
      <c r="AXC57" s="1410"/>
      <c r="AXD57" s="1410"/>
      <c r="AXE57" s="1410"/>
      <c r="AXF57" s="1410"/>
      <c r="AXG57" s="1410"/>
      <c r="AXH57" s="1410"/>
      <c r="AXI57" s="1410"/>
      <c r="AXJ57" s="1410"/>
      <c r="AXK57" s="705"/>
      <c r="AXL57" s="1410"/>
      <c r="AXM57" s="1410"/>
      <c r="AXN57" s="1410"/>
      <c r="AXO57" s="1410"/>
      <c r="AXP57" s="1410"/>
      <c r="AXQ57" s="1410"/>
      <c r="AXR57" s="1410"/>
      <c r="AXS57" s="1410"/>
      <c r="AXT57" s="1410"/>
      <c r="AXU57" s="705"/>
      <c r="AXV57" s="1410"/>
      <c r="AXW57" s="1410"/>
      <c r="AXX57" s="1410"/>
      <c r="AXY57" s="1410"/>
      <c r="AXZ57" s="1410"/>
      <c r="AYA57" s="1410"/>
      <c r="AYB57" s="1410"/>
      <c r="AYC57" s="1410"/>
      <c r="AYD57" s="1410"/>
      <c r="AYE57" s="705"/>
      <c r="AYF57" s="1410"/>
      <c r="AYG57" s="1410"/>
      <c r="AYH57" s="1410"/>
      <c r="AYI57" s="1410"/>
      <c r="AYJ57" s="1410"/>
      <c r="AYK57" s="1410"/>
      <c r="AYL57" s="1410"/>
      <c r="AYM57" s="1410"/>
      <c r="AYN57" s="1410"/>
      <c r="AYO57" s="705"/>
      <c r="AYP57" s="1410"/>
      <c r="AYQ57" s="1410"/>
      <c r="AYR57" s="1410"/>
      <c r="AYS57" s="1410"/>
      <c r="AYT57" s="1410"/>
      <c r="AYU57" s="1410"/>
      <c r="AYV57" s="1410"/>
      <c r="AYW57" s="1410"/>
      <c r="AYX57" s="1410"/>
      <c r="AYY57" s="705"/>
      <c r="AYZ57" s="1410"/>
      <c r="AZA57" s="1410"/>
      <c r="AZB57" s="1410"/>
      <c r="AZC57" s="1410"/>
      <c r="AZD57" s="1410"/>
      <c r="AZE57" s="1410"/>
      <c r="AZF57" s="1410"/>
      <c r="AZG57" s="1410"/>
      <c r="AZH57" s="1410"/>
      <c r="AZI57" s="705"/>
      <c r="AZJ57" s="1410"/>
      <c r="AZK57" s="1410"/>
      <c r="AZL57" s="1410"/>
      <c r="AZM57" s="1410"/>
      <c r="AZN57" s="1410"/>
      <c r="AZO57" s="1410"/>
      <c r="AZP57" s="1410"/>
      <c r="AZQ57" s="1410"/>
      <c r="AZR57" s="1410"/>
      <c r="AZS57" s="705"/>
      <c r="AZT57" s="1410"/>
      <c r="AZU57" s="1410"/>
      <c r="AZV57" s="1410"/>
      <c r="AZW57" s="1410"/>
      <c r="AZX57" s="1410"/>
      <c r="AZY57" s="1410"/>
      <c r="AZZ57" s="1410"/>
      <c r="BAA57" s="1410"/>
      <c r="BAB57" s="1410"/>
      <c r="BAC57" s="705"/>
      <c r="BAD57" s="1410"/>
      <c r="BAE57" s="1410"/>
      <c r="BAF57" s="1410"/>
      <c r="BAG57" s="1410"/>
      <c r="BAH57" s="1410"/>
      <c r="BAI57" s="1410"/>
      <c r="BAJ57" s="1410"/>
      <c r="BAK57" s="1410"/>
      <c r="BAL57" s="1410"/>
      <c r="BAM57" s="705"/>
      <c r="BAN57" s="1410"/>
      <c r="BAO57" s="1410"/>
      <c r="BAP57" s="1410"/>
      <c r="BAQ57" s="1410"/>
      <c r="BAR57" s="1410"/>
      <c r="BAS57" s="1410"/>
      <c r="BAT57" s="1410"/>
      <c r="BAU57" s="1410"/>
      <c r="BAV57" s="1410"/>
      <c r="BAW57" s="705"/>
      <c r="BAX57" s="1410"/>
      <c r="BAY57" s="1410"/>
      <c r="BAZ57" s="1410"/>
      <c r="BBA57" s="1410"/>
      <c r="BBB57" s="1410"/>
      <c r="BBC57" s="1410"/>
      <c r="BBD57" s="1410"/>
      <c r="BBE57" s="1410"/>
      <c r="BBF57" s="1410"/>
      <c r="BBG57" s="705"/>
      <c r="BBH57" s="1410"/>
      <c r="BBI57" s="1410"/>
      <c r="BBJ57" s="1410"/>
      <c r="BBK57" s="1410"/>
      <c r="BBL57" s="1410"/>
      <c r="BBM57" s="1410"/>
      <c r="BBN57" s="1410"/>
      <c r="BBO57" s="1410"/>
      <c r="BBP57" s="1410"/>
      <c r="BBQ57" s="705"/>
      <c r="BBR57" s="1410"/>
      <c r="BBS57" s="1410"/>
      <c r="BBT57" s="1410"/>
      <c r="BBU57" s="1410"/>
      <c r="BBV57" s="1410"/>
      <c r="BBW57" s="1410"/>
      <c r="BBX57" s="1410"/>
      <c r="BBY57" s="1410"/>
      <c r="BBZ57" s="1410"/>
      <c r="BCA57" s="705"/>
      <c r="BCB57" s="1410"/>
      <c r="BCC57" s="1410"/>
      <c r="BCD57" s="1410"/>
      <c r="BCE57" s="1410"/>
      <c r="BCF57" s="1410"/>
      <c r="BCG57" s="1410"/>
      <c r="BCH57" s="1410"/>
      <c r="BCI57" s="1410"/>
      <c r="BCJ57" s="1410"/>
      <c r="BCK57" s="705"/>
      <c r="BCL57" s="1410"/>
      <c r="BCM57" s="1410"/>
      <c r="BCN57" s="1410"/>
      <c r="BCO57" s="1410"/>
      <c r="BCP57" s="1410"/>
      <c r="BCQ57" s="1410"/>
      <c r="BCR57" s="1410"/>
      <c r="BCS57" s="1410"/>
      <c r="BCT57" s="1410"/>
      <c r="BCU57" s="705"/>
      <c r="BCV57" s="1410"/>
      <c r="BCW57" s="1410"/>
      <c r="BCX57" s="1410"/>
      <c r="BCY57" s="1410"/>
      <c r="BCZ57" s="1410"/>
      <c r="BDA57" s="1410"/>
      <c r="BDB57" s="1410"/>
      <c r="BDC57" s="1410"/>
      <c r="BDD57" s="1410"/>
      <c r="BDE57" s="705"/>
      <c r="BDF57" s="1410"/>
      <c r="BDG57" s="1410"/>
      <c r="BDH57" s="1410"/>
      <c r="BDI57" s="1410"/>
      <c r="BDJ57" s="1410"/>
      <c r="BDK57" s="1410"/>
      <c r="BDL57" s="1410"/>
      <c r="BDM57" s="1410"/>
      <c r="BDN57" s="1410"/>
      <c r="BDO57" s="705"/>
      <c r="BDP57" s="1410"/>
      <c r="BDQ57" s="1410"/>
      <c r="BDR57" s="1410"/>
      <c r="BDS57" s="1410"/>
      <c r="BDT57" s="1410"/>
      <c r="BDU57" s="1410"/>
      <c r="BDV57" s="1410"/>
      <c r="BDW57" s="1410"/>
      <c r="BDX57" s="1410"/>
      <c r="BDY57" s="705"/>
      <c r="BDZ57" s="1410"/>
      <c r="BEA57" s="1410"/>
      <c r="BEB57" s="1410"/>
      <c r="BEC57" s="1410"/>
      <c r="BED57" s="1410"/>
      <c r="BEE57" s="1410"/>
      <c r="BEF57" s="1410"/>
      <c r="BEG57" s="1410"/>
      <c r="BEH57" s="1410"/>
      <c r="BEI57" s="705"/>
      <c r="BEJ57" s="1410"/>
      <c r="BEK57" s="1410"/>
      <c r="BEL57" s="1410"/>
      <c r="BEM57" s="1410"/>
      <c r="BEN57" s="1410"/>
      <c r="BEO57" s="1410"/>
      <c r="BEP57" s="1410"/>
      <c r="BEQ57" s="1410"/>
      <c r="BER57" s="1410"/>
      <c r="BES57" s="705"/>
      <c r="BET57" s="1410"/>
      <c r="BEU57" s="1410"/>
      <c r="BEV57" s="1410"/>
      <c r="BEW57" s="1410"/>
      <c r="BEX57" s="1410"/>
      <c r="BEY57" s="1410"/>
      <c r="BEZ57" s="1410"/>
      <c r="BFA57" s="1410"/>
      <c r="BFB57" s="1410"/>
      <c r="BFC57" s="705"/>
      <c r="BFD57" s="1410"/>
      <c r="BFE57" s="1410"/>
      <c r="BFF57" s="1410"/>
      <c r="BFG57" s="1410"/>
      <c r="BFH57" s="1410"/>
      <c r="BFI57" s="1410"/>
      <c r="BFJ57" s="1410"/>
      <c r="BFK57" s="1410"/>
      <c r="BFL57" s="1410"/>
      <c r="BFM57" s="705"/>
      <c r="BFN57" s="1410"/>
      <c r="BFO57" s="1410"/>
      <c r="BFP57" s="1410"/>
      <c r="BFQ57" s="1410"/>
      <c r="BFR57" s="1410"/>
      <c r="BFS57" s="1410"/>
      <c r="BFT57" s="1410"/>
      <c r="BFU57" s="1410"/>
      <c r="BFV57" s="1410"/>
      <c r="BFW57" s="705"/>
      <c r="BFX57" s="1410"/>
      <c r="BFY57" s="1410"/>
      <c r="BFZ57" s="1410"/>
      <c r="BGA57" s="1410"/>
      <c r="BGB57" s="1410"/>
      <c r="BGC57" s="1410"/>
      <c r="BGD57" s="1410"/>
      <c r="BGE57" s="1410"/>
      <c r="BGF57" s="1410"/>
      <c r="BGG57" s="705"/>
      <c r="BGH57" s="1410"/>
      <c r="BGI57" s="1410"/>
      <c r="BGJ57" s="1410"/>
      <c r="BGK57" s="1410"/>
      <c r="BGL57" s="1410"/>
      <c r="BGM57" s="1410"/>
      <c r="BGN57" s="1410"/>
      <c r="BGO57" s="1410"/>
      <c r="BGP57" s="1410"/>
      <c r="BGQ57" s="705"/>
      <c r="BGR57" s="1410"/>
      <c r="BGS57" s="1410"/>
      <c r="BGT57" s="1410"/>
      <c r="BGU57" s="1410"/>
      <c r="BGV57" s="1410"/>
      <c r="BGW57" s="1410"/>
      <c r="BGX57" s="1410"/>
      <c r="BGY57" s="1410"/>
      <c r="BGZ57" s="1410"/>
      <c r="BHA57" s="705"/>
      <c r="BHB57" s="1410"/>
      <c r="BHC57" s="1410"/>
      <c r="BHD57" s="1410"/>
      <c r="BHE57" s="1410"/>
      <c r="BHF57" s="1410"/>
      <c r="BHG57" s="1410"/>
      <c r="BHH57" s="1410"/>
      <c r="BHI57" s="1410"/>
      <c r="BHJ57" s="1410"/>
      <c r="BHK57" s="705"/>
      <c r="BHL57" s="1410"/>
      <c r="BHM57" s="1410"/>
      <c r="BHN57" s="1410"/>
      <c r="BHO57" s="1410"/>
      <c r="BHP57" s="1410"/>
      <c r="BHQ57" s="1410"/>
      <c r="BHR57" s="1410"/>
      <c r="BHS57" s="1410"/>
      <c r="BHT57" s="1410"/>
      <c r="BHU57" s="705"/>
      <c r="BHV57" s="1410"/>
      <c r="BHW57" s="1410"/>
      <c r="BHX57" s="1410"/>
      <c r="BHY57" s="1410"/>
      <c r="BHZ57" s="1410"/>
      <c r="BIA57" s="1410"/>
      <c r="BIB57" s="1410"/>
      <c r="BIC57" s="1410"/>
      <c r="BID57" s="1410"/>
      <c r="BIE57" s="705"/>
      <c r="BIF57" s="1410"/>
      <c r="BIG57" s="1410"/>
      <c r="BIH57" s="1410"/>
      <c r="BII57" s="1410"/>
      <c r="BIJ57" s="1410"/>
      <c r="BIK57" s="1410"/>
      <c r="BIL57" s="1410"/>
      <c r="BIM57" s="1410"/>
      <c r="BIN57" s="1410"/>
      <c r="BIO57" s="705"/>
      <c r="BIP57" s="1410"/>
      <c r="BIQ57" s="1410"/>
      <c r="BIR57" s="1410"/>
      <c r="BIS57" s="1410"/>
      <c r="BIT57" s="1410"/>
      <c r="BIU57" s="1410"/>
      <c r="BIV57" s="1410"/>
      <c r="BIW57" s="1410"/>
      <c r="BIX57" s="1410"/>
      <c r="BIY57" s="705"/>
      <c r="BIZ57" s="1410"/>
      <c r="BJA57" s="1410"/>
      <c r="BJB57" s="1410"/>
      <c r="BJC57" s="1410"/>
      <c r="BJD57" s="1410"/>
      <c r="BJE57" s="1410"/>
      <c r="BJF57" s="1410"/>
      <c r="BJG57" s="1410"/>
      <c r="BJH57" s="1410"/>
      <c r="BJI57" s="705"/>
      <c r="BJJ57" s="1410"/>
      <c r="BJK57" s="1410"/>
      <c r="BJL57" s="1410"/>
      <c r="BJM57" s="1410"/>
      <c r="BJN57" s="1410"/>
      <c r="BJO57" s="1410"/>
      <c r="BJP57" s="1410"/>
      <c r="BJQ57" s="1410"/>
      <c r="BJR57" s="1410"/>
      <c r="BJS57" s="705"/>
      <c r="BJT57" s="1410"/>
      <c r="BJU57" s="1410"/>
      <c r="BJV57" s="1410"/>
      <c r="BJW57" s="1410"/>
      <c r="BJX57" s="1410"/>
      <c r="BJY57" s="1410"/>
      <c r="BJZ57" s="1410"/>
      <c r="BKA57" s="1410"/>
      <c r="BKB57" s="1410"/>
      <c r="BKC57" s="705"/>
      <c r="BKD57" s="1410"/>
      <c r="BKE57" s="1410"/>
      <c r="BKF57" s="1410"/>
      <c r="BKG57" s="1410"/>
      <c r="BKH57" s="1410"/>
      <c r="BKI57" s="1410"/>
      <c r="BKJ57" s="1410"/>
      <c r="BKK57" s="1410"/>
      <c r="BKL57" s="1410"/>
      <c r="BKM57" s="705"/>
      <c r="BKN57" s="1410"/>
      <c r="BKO57" s="1410"/>
      <c r="BKP57" s="1410"/>
      <c r="BKQ57" s="1410"/>
      <c r="BKR57" s="1410"/>
      <c r="BKS57" s="1410"/>
      <c r="BKT57" s="1410"/>
      <c r="BKU57" s="1410"/>
      <c r="BKV57" s="1410"/>
      <c r="BKW57" s="705"/>
      <c r="BKX57" s="1410"/>
      <c r="BKY57" s="1410"/>
      <c r="BKZ57" s="1410"/>
      <c r="BLA57" s="1410"/>
      <c r="BLB57" s="1410"/>
      <c r="BLC57" s="1410"/>
      <c r="BLD57" s="1410"/>
      <c r="BLE57" s="1410"/>
      <c r="BLF57" s="1410"/>
      <c r="BLG57" s="705"/>
      <c r="BLH57" s="1410"/>
      <c r="BLI57" s="1410"/>
      <c r="BLJ57" s="1410"/>
      <c r="BLK57" s="1410"/>
      <c r="BLL57" s="1410"/>
      <c r="BLM57" s="1410"/>
      <c r="BLN57" s="1410"/>
      <c r="BLO57" s="1410"/>
      <c r="BLP57" s="1410"/>
      <c r="BLQ57" s="705"/>
      <c r="BLR57" s="1410"/>
      <c r="BLS57" s="1410"/>
      <c r="BLT57" s="1410"/>
      <c r="BLU57" s="1410"/>
      <c r="BLV57" s="1410"/>
      <c r="BLW57" s="1410"/>
      <c r="BLX57" s="1410"/>
      <c r="BLY57" s="1410"/>
      <c r="BLZ57" s="1410"/>
      <c r="BMA57" s="705"/>
      <c r="BMB57" s="1410"/>
      <c r="BMC57" s="1410"/>
      <c r="BMD57" s="1410"/>
      <c r="BME57" s="1410"/>
      <c r="BMF57" s="1410"/>
      <c r="BMG57" s="1410"/>
      <c r="BMH57" s="1410"/>
      <c r="BMI57" s="1410"/>
      <c r="BMJ57" s="1410"/>
      <c r="BMK57" s="705"/>
      <c r="BML57" s="1410"/>
      <c r="BMM57" s="1410"/>
      <c r="BMN57" s="1410"/>
      <c r="BMO57" s="1410"/>
      <c r="BMP57" s="1410"/>
      <c r="BMQ57" s="1410"/>
      <c r="BMR57" s="1410"/>
      <c r="BMS57" s="1410"/>
      <c r="BMT57" s="1410"/>
      <c r="BMU57" s="705"/>
      <c r="BMV57" s="1410"/>
      <c r="BMW57" s="1410"/>
      <c r="BMX57" s="1410"/>
      <c r="BMY57" s="1410"/>
      <c r="BMZ57" s="1410"/>
      <c r="BNA57" s="1410"/>
      <c r="BNB57" s="1410"/>
      <c r="BNC57" s="1410"/>
      <c r="BND57" s="1410"/>
      <c r="BNE57" s="705"/>
      <c r="BNF57" s="1410"/>
      <c r="BNG57" s="1410"/>
      <c r="BNH57" s="1410"/>
      <c r="BNI57" s="1410"/>
      <c r="BNJ57" s="1410"/>
      <c r="BNK57" s="1410"/>
      <c r="BNL57" s="1410"/>
      <c r="BNM57" s="1410"/>
      <c r="BNN57" s="1410"/>
      <c r="BNO57" s="705"/>
      <c r="BNP57" s="1410"/>
      <c r="BNQ57" s="1410"/>
      <c r="BNR57" s="1410"/>
      <c r="BNS57" s="1410"/>
      <c r="BNT57" s="1410"/>
      <c r="BNU57" s="1410"/>
      <c r="BNV57" s="1410"/>
      <c r="BNW57" s="1410"/>
      <c r="BNX57" s="1410"/>
      <c r="BNY57" s="705"/>
      <c r="BNZ57" s="1410"/>
      <c r="BOA57" s="1410"/>
      <c r="BOB57" s="1410"/>
      <c r="BOC57" s="1410"/>
      <c r="BOD57" s="1410"/>
      <c r="BOE57" s="1410"/>
      <c r="BOF57" s="1410"/>
      <c r="BOG57" s="1410"/>
      <c r="BOH57" s="1410"/>
      <c r="BOI57" s="705"/>
      <c r="BOJ57" s="1410"/>
      <c r="BOK57" s="1410"/>
      <c r="BOL57" s="1410"/>
      <c r="BOM57" s="1410"/>
      <c r="BON57" s="1410"/>
      <c r="BOO57" s="1410"/>
      <c r="BOP57" s="1410"/>
      <c r="BOQ57" s="1410"/>
      <c r="BOR57" s="1410"/>
      <c r="BOS57" s="705"/>
      <c r="BOT57" s="1410"/>
      <c r="BOU57" s="1410"/>
      <c r="BOV57" s="1410"/>
      <c r="BOW57" s="1410"/>
      <c r="BOX57" s="1410"/>
      <c r="BOY57" s="1410"/>
      <c r="BOZ57" s="1410"/>
      <c r="BPA57" s="1410"/>
      <c r="BPB57" s="1410"/>
      <c r="BPC57" s="705"/>
      <c r="BPD57" s="1410"/>
      <c r="BPE57" s="1410"/>
      <c r="BPF57" s="1410"/>
      <c r="BPG57" s="1410"/>
      <c r="BPH57" s="1410"/>
      <c r="BPI57" s="1410"/>
      <c r="BPJ57" s="1410"/>
      <c r="BPK57" s="1410"/>
      <c r="BPL57" s="1410"/>
      <c r="BPM57" s="705"/>
      <c r="BPN57" s="1410"/>
      <c r="BPO57" s="1410"/>
      <c r="BPP57" s="1410"/>
      <c r="BPQ57" s="1410"/>
      <c r="BPR57" s="1410"/>
      <c r="BPS57" s="1410"/>
      <c r="BPT57" s="1410"/>
      <c r="BPU57" s="1410"/>
      <c r="BPV57" s="1410"/>
      <c r="BPW57" s="705"/>
      <c r="BPX57" s="1410"/>
      <c r="BPY57" s="1410"/>
      <c r="BPZ57" s="1410"/>
      <c r="BQA57" s="1410"/>
      <c r="BQB57" s="1410"/>
      <c r="BQC57" s="1410"/>
      <c r="BQD57" s="1410"/>
      <c r="BQE57" s="1410"/>
      <c r="BQF57" s="1410"/>
      <c r="BQG57" s="705"/>
      <c r="BQH57" s="1410"/>
      <c r="BQI57" s="1410"/>
      <c r="BQJ57" s="1410"/>
      <c r="BQK57" s="1410"/>
      <c r="BQL57" s="1410"/>
      <c r="BQM57" s="1410"/>
      <c r="BQN57" s="1410"/>
      <c r="BQO57" s="1410"/>
      <c r="BQP57" s="1410"/>
      <c r="BQQ57" s="705"/>
      <c r="BQR57" s="1410"/>
      <c r="BQS57" s="1410"/>
      <c r="BQT57" s="1410"/>
      <c r="BQU57" s="1410"/>
      <c r="BQV57" s="1410"/>
      <c r="BQW57" s="1410"/>
      <c r="BQX57" s="1410"/>
      <c r="BQY57" s="1410"/>
      <c r="BQZ57" s="1410"/>
      <c r="BRA57" s="705"/>
      <c r="BRB57" s="1410"/>
      <c r="BRC57" s="1410"/>
      <c r="BRD57" s="1410"/>
      <c r="BRE57" s="1410"/>
      <c r="BRF57" s="1410"/>
      <c r="BRG57" s="1410"/>
      <c r="BRH57" s="1410"/>
      <c r="BRI57" s="1410"/>
      <c r="BRJ57" s="1410"/>
      <c r="BRK57" s="705"/>
      <c r="BRL57" s="1410"/>
      <c r="BRM57" s="1410"/>
      <c r="BRN57" s="1410"/>
      <c r="BRO57" s="1410"/>
      <c r="BRP57" s="1410"/>
      <c r="BRQ57" s="1410"/>
      <c r="BRR57" s="1410"/>
      <c r="BRS57" s="1410"/>
      <c r="BRT57" s="1410"/>
      <c r="BRU57" s="705"/>
      <c r="BRV57" s="1410"/>
      <c r="BRW57" s="1410"/>
      <c r="BRX57" s="1410"/>
      <c r="BRY57" s="1410"/>
      <c r="BRZ57" s="1410"/>
      <c r="BSA57" s="1410"/>
      <c r="BSB57" s="1410"/>
      <c r="BSC57" s="1410"/>
      <c r="BSD57" s="1410"/>
      <c r="BSE57" s="705"/>
      <c r="BSF57" s="1410"/>
      <c r="BSG57" s="1410"/>
      <c r="BSH57" s="1410"/>
      <c r="BSI57" s="1410"/>
      <c r="BSJ57" s="1410"/>
      <c r="BSK57" s="1410"/>
      <c r="BSL57" s="1410"/>
      <c r="BSM57" s="1410"/>
      <c r="BSN57" s="1410"/>
      <c r="BSO57" s="705"/>
      <c r="BSP57" s="1410"/>
      <c r="BSQ57" s="1410"/>
      <c r="BSR57" s="1410"/>
      <c r="BSS57" s="1410"/>
      <c r="BST57" s="1410"/>
      <c r="BSU57" s="1410"/>
      <c r="BSV57" s="1410"/>
      <c r="BSW57" s="1410"/>
      <c r="BSX57" s="1410"/>
      <c r="BSY57" s="705"/>
      <c r="BSZ57" s="1410"/>
      <c r="BTA57" s="1410"/>
      <c r="BTB57" s="1410"/>
      <c r="BTC57" s="1410"/>
      <c r="BTD57" s="1410"/>
      <c r="BTE57" s="1410"/>
      <c r="BTF57" s="1410"/>
      <c r="BTG57" s="1410"/>
      <c r="BTH57" s="1410"/>
      <c r="BTI57" s="705"/>
      <c r="BTJ57" s="1410"/>
      <c r="BTK57" s="1410"/>
      <c r="BTL57" s="1410"/>
      <c r="BTM57" s="1410"/>
      <c r="BTN57" s="1410"/>
      <c r="BTO57" s="1410"/>
      <c r="BTP57" s="1410"/>
      <c r="BTQ57" s="1410"/>
      <c r="BTR57" s="1410"/>
      <c r="BTS57" s="705"/>
      <c r="BTT57" s="1410"/>
      <c r="BTU57" s="1410"/>
      <c r="BTV57" s="1410"/>
      <c r="BTW57" s="1410"/>
      <c r="BTX57" s="1410"/>
      <c r="BTY57" s="1410"/>
      <c r="BTZ57" s="1410"/>
      <c r="BUA57" s="1410"/>
      <c r="BUB57" s="1410"/>
      <c r="BUC57" s="705"/>
      <c r="BUD57" s="1410"/>
      <c r="BUE57" s="1410"/>
      <c r="BUF57" s="1410"/>
      <c r="BUG57" s="1410"/>
      <c r="BUH57" s="1410"/>
      <c r="BUI57" s="1410"/>
      <c r="BUJ57" s="1410"/>
      <c r="BUK57" s="1410"/>
      <c r="BUL57" s="1410"/>
      <c r="BUM57" s="705"/>
      <c r="BUN57" s="1410"/>
      <c r="BUO57" s="1410"/>
      <c r="BUP57" s="1410"/>
      <c r="BUQ57" s="1410"/>
      <c r="BUR57" s="1410"/>
      <c r="BUS57" s="1410"/>
      <c r="BUT57" s="1410"/>
      <c r="BUU57" s="1410"/>
      <c r="BUV57" s="1410"/>
      <c r="BUW57" s="705"/>
      <c r="BUX57" s="1410"/>
      <c r="BUY57" s="1410"/>
      <c r="BUZ57" s="1410"/>
      <c r="BVA57" s="1410"/>
      <c r="BVB57" s="1410"/>
      <c r="BVC57" s="1410"/>
      <c r="BVD57" s="1410"/>
      <c r="BVE57" s="1410"/>
      <c r="BVF57" s="1410"/>
      <c r="BVG57" s="705"/>
      <c r="BVH57" s="1410"/>
      <c r="BVI57" s="1410"/>
      <c r="BVJ57" s="1410"/>
      <c r="BVK57" s="1410"/>
      <c r="BVL57" s="1410"/>
      <c r="BVM57" s="1410"/>
      <c r="BVN57" s="1410"/>
      <c r="BVO57" s="1410"/>
      <c r="BVP57" s="1410"/>
      <c r="BVQ57" s="705"/>
      <c r="BVR57" s="1410"/>
      <c r="BVS57" s="1410"/>
      <c r="BVT57" s="1410"/>
      <c r="BVU57" s="1410"/>
      <c r="BVV57" s="1410"/>
      <c r="BVW57" s="1410"/>
      <c r="BVX57" s="1410"/>
      <c r="BVY57" s="1410"/>
      <c r="BVZ57" s="1410"/>
      <c r="BWA57" s="705"/>
      <c r="BWB57" s="1410"/>
      <c r="BWC57" s="1410"/>
      <c r="BWD57" s="1410"/>
      <c r="BWE57" s="1410"/>
      <c r="BWF57" s="1410"/>
      <c r="BWG57" s="1410"/>
      <c r="BWH57" s="1410"/>
      <c r="BWI57" s="1410"/>
      <c r="BWJ57" s="1410"/>
      <c r="BWK57" s="705"/>
      <c r="BWL57" s="1410"/>
      <c r="BWM57" s="1410"/>
      <c r="BWN57" s="1410"/>
      <c r="BWO57" s="1410"/>
      <c r="BWP57" s="1410"/>
      <c r="BWQ57" s="1410"/>
      <c r="BWR57" s="1410"/>
      <c r="BWS57" s="1410"/>
      <c r="BWT57" s="1410"/>
      <c r="BWU57" s="705"/>
      <c r="BWV57" s="1410"/>
      <c r="BWW57" s="1410"/>
      <c r="BWX57" s="1410"/>
      <c r="BWY57" s="1410"/>
      <c r="BWZ57" s="1410"/>
      <c r="BXA57" s="1410"/>
      <c r="BXB57" s="1410"/>
      <c r="BXC57" s="1410"/>
      <c r="BXD57" s="1410"/>
      <c r="BXE57" s="705"/>
      <c r="BXF57" s="1410"/>
      <c r="BXG57" s="1410"/>
      <c r="BXH57" s="1410"/>
      <c r="BXI57" s="1410"/>
      <c r="BXJ57" s="1410"/>
      <c r="BXK57" s="1410"/>
      <c r="BXL57" s="1410"/>
      <c r="BXM57" s="1410"/>
      <c r="BXN57" s="1410"/>
      <c r="BXO57" s="705"/>
      <c r="BXP57" s="1410"/>
      <c r="BXQ57" s="1410"/>
      <c r="BXR57" s="1410"/>
      <c r="BXS57" s="1410"/>
      <c r="BXT57" s="1410"/>
      <c r="BXU57" s="1410"/>
      <c r="BXV57" s="1410"/>
      <c r="BXW57" s="1410"/>
      <c r="BXX57" s="1410"/>
      <c r="BXY57" s="705"/>
      <c r="BXZ57" s="1410"/>
      <c r="BYA57" s="1410"/>
      <c r="BYB57" s="1410"/>
      <c r="BYC57" s="1410"/>
      <c r="BYD57" s="1410"/>
      <c r="BYE57" s="1410"/>
      <c r="BYF57" s="1410"/>
      <c r="BYG57" s="1410"/>
      <c r="BYH57" s="1410"/>
      <c r="BYI57" s="705"/>
      <c r="BYJ57" s="1410"/>
      <c r="BYK57" s="1410"/>
      <c r="BYL57" s="1410"/>
      <c r="BYM57" s="1410"/>
      <c r="BYN57" s="1410"/>
      <c r="BYO57" s="1410"/>
      <c r="BYP57" s="1410"/>
      <c r="BYQ57" s="1410"/>
      <c r="BYR57" s="1410"/>
      <c r="BYS57" s="705"/>
      <c r="BYT57" s="1410"/>
      <c r="BYU57" s="1410"/>
      <c r="BYV57" s="1410"/>
      <c r="BYW57" s="1410"/>
      <c r="BYX57" s="1410"/>
      <c r="BYY57" s="1410"/>
      <c r="BYZ57" s="1410"/>
      <c r="BZA57" s="1410"/>
      <c r="BZB57" s="1410"/>
      <c r="BZC57" s="705"/>
      <c r="BZD57" s="1410"/>
      <c r="BZE57" s="1410"/>
      <c r="BZF57" s="1410"/>
      <c r="BZG57" s="1410"/>
      <c r="BZH57" s="1410"/>
      <c r="BZI57" s="1410"/>
      <c r="BZJ57" s="1410"/>
      <c r="BZK57" s="1410"/>
      <c r="BZL57" s="1410"/>
      <c r="BZM57" s="705"/>
      <c r="BZW57" s="705"/>
      <c r="BZX57" s="1410"/>
      <c r="BZY57" s="1410"/>
      <c r="BZZ57" s="1410"/>
      <c r="CAA57" s="1410"/>
      <c r="CAB57" s="1410"/>
      <c r="CAC57" s="1410"/>
      <c r="CAD57" s="1410"/>
      <c r="CAE57" s="1410"/>
      <c r="CAF57" s="1410"/>
      <c r="CAG57" s="705"/>
      <c r="CAH57" s="1410"/>
      <c r="CAI57" s="1410"/>
      <c r="CAJ57" s="1410"/>
      <c r="CAK57" s="1410"/>
      <c r="CAL57" s="1410"/>
      <c r="CAM57" s="1410"/>
      <c r="CAN57" s="1410"/>
      <c r="CAO57" s="1410"/>
      <c r="CAP57" s="1410"/>
      <c r="CAQ57" s="705"/>
      <c r="CAR57" s="1410"/>
      <c r="CAS57" s="1410"/>
      <c r="CAT57" s="1410"/>
      <c r="CAU57" s="1410"/>
      <c r="CAV57" s="1410"/>
      <c r="CAW57" s="1410"/>
      <c r="CAX57" s="1410"/>
      <c r="CAY57" s="1410"/>
      <c r="CAZ57" s="1410"/>
      <c r="CBA57" s="705"/>
      <c r="CBB57" s="1410"/>
      <c r="CBC57" s="1410"/>
      <c r="CBD57" s="1410"/>
      <c r="CBE57" s="1410"/>
      <c r="CBF57" s="1410"/>
      <c r="CBG57" s="1410"/>
      <c r="CBH57" s="1410"/>
      <c r="CBI57" s="1410"/>
      <c r="CBJ57" s="1410"/>
      <c r="CBK57" s="705"/>
      <c r="CBL57" s="1410"/>
      <c r="CBM57" s="1410"/>
      <c r="CBN57" s="1410"/>
      <c r="CBO57" s="1410"/>
      <c r="CBP57" s="1410"/>
      <c r="CBQ57" s="1410"/>
      <c r="CBR57" s="1410"/>
      <c r="CBS57" s="1410"/>
      <c r="CBT57" s="1410"/>
      <c r="CBU57" s="705"/>
      <c r="CBV57" s="1410"/>
      <c r="CBW57" s="1410"/>
      <c r="CBX57" s="1410"/>
      <c r="CBY57" s="1410"/>
      <c r="CBZ57" s="1410"/>
      <c r="CCA57" s="1410"/>
      <c r="CCB57" s="1410"/>
      <c r="CCC57" s="1410"/>
      <c r="CCD57" s="1410"/>
      <c r="CCE57" s="705"/>
      <c r="CCF57" s="1410"/>
      <c r="CCG57" s="1410"/>
      <c r="CCH57" s="1410"/>
      <c r="CCI57" s="1410"/>
      <c r="CCJ57" s="1410"/>
      <c r="CCK57" s="1410"/>
      <c r="CCL57" s="1410"/>
      <c r="CCM57" s="1410"/>
      <c r="CCN57" s="1410"/>
      <c r="CCO57" s="705"/>
      <c r="CCP57" s="1410"/>
      <c r="CCQ57" s="1410"/>
      <c r="CCR57" s="1410"/>
      <c r="CCS57" s="1410"/>
      <c r="CCT57" s="1410"/>
      <c r="CCU57" s="1410"/>
      <c r="CCV57" s="1410"/>
      <c r="CCW57" s="1410"/>
      <c r="CCX57" s="1410"/>
      <c r="CCY57" s="705"/>
      <c r="CCZ57" s="1410"/>
      <c r="CDA57" s="1410"/>
      <c r="CDB57" s="1410"/>
      <c r="CDC57" s="1410"/>
      <c r="CDD57" s="1410"/>
      <c r="CDE57" s="1410"/>
      <c r="CDF57" s="1410"/>
      <c r="CDG57" s="1410"/>
      <c r="CDH57" s="1410"/>
      <c r="CDI57" s="705"/>
      <c r="CDJ57" s="1410"/>
      <c r="CDK57" s="1410"/>
      <c r="CDL57" s="1410"/>
      <c r="CDM57" s="1410"/>
      <c r="CDN57" s="1410"/>
      <c r="CDO57" s="1410"/>
      <c r="CDP57" s="1410"/>
      <c r="CDQ57" s="1410"/>
      <c r="CDR57" s="1410"/>
      <c r="CDS57" s="705"/>
      <c r="CDT57" s="1410"/>
      <c r="CDU57" s="1410"/>
      <c r="CDV57" s="1410"/>
      <c r="CDW57" s="1410"/>
      <c r="CDX57" s="1410"/>
      <c r="CDY57" s="1410"/>
      <c r="CDZ57" s="1410"/>
      <c r="CEA57" s="1410"/>
      <c r="CEB57" s="1410"/>
      <c r="CEC57" s="705"/>
      <c r="CED57" s="1410"/>
      <c r="CEE57" s="1410"/>
      <c r="CEF57" s="1410"/>
      <c r="CEG57" s="1410"/>
      <c r="CEH57" s="1410"/>
      <c r="CEI57" s="1410"/>
      <c r="CEJ57" s="1410"/>
      <c r="CEK57" s="1410"/>
      <c r="CEL57" s="1410"/>
      <c r="CEM57" s="705"/>
      <c r="CEN57" s="1410"/>
      <c r="CEO57" s="1410"/>
      <c r="CEP57" s="1410"/>
      <c r="CEQ57" s="1410"/>
      <c r="CER57" s="1410"/>
      <c r="CES57" s="1410"/>
      <c r="CET57" s="1410"/>
      <c r="CEU57" s="1410"/>
      <c r="CEV57" s="1410"/>
      <c r="CEW57" s="705"/>
      <c r="CEX57" s="1410"/>
      <c r="CEY57" s="1410"/>
      <c r="CEZ57" s="1410"/>
      <c r="CFA57" s="1410"/>
      <c r="CFB57" s="1410"/>
      <c r="CFC57" s="1410"/>
      <c r="CFD57" s="1410"/>
      <c r="CFE57" s="1410"/>
      <c r="CFF57" s="1410"/>
      <c r="CFG57" s="705"/>
      <c r="CFH57" s="1410"/>
      <c r="CFI57" s="1410"/>
      <c r="CFJ57" s="1410"/>
      <c r="CFK57" s="1410"/>
      <c r="CFL57" s="1410"/>
      <c r="CFM57" s="1410"/>
      <c r="CFN57" s="1410"/>
      <c r="CFO57" s="1410"/>
      <c r="CFP57" s="1410"/>
      <c r="CFQ57" s="705"/>
      <c r="CFR57" s="1410"/>
      <c r="CFS57" s="1410"/>
      <c r="CFT57" s="1410"/>
      <c r="CFU57" s="1410"/>
      <c r="CFV57" s="1410"/>
      <c r="CFW57" s="1410"/>
      <c r="CFX57" s="1410"/>
      <c r="CFY57" s="1410"/>
      <c r="CFZ57" s="1410"/>
      <c r="CGA57" s="705"/>
      <c r="CGB57" s="1410"/>
      <c r="CGC57" s="1410"/>
      <c r="CGD57" s="1410"/>
      <c r="CGE57" s="1410"/>
      <c r="CGF57" s="1410"/>
      <c r="CGG57" s="1410"/>
      <c r="CGH57" s="1410"/>
      <c r="CGI57" s="1410"/>
      <c r="CGJ57" s="1410"/>
      <c r="CGK57" s="705"/>
      <c r="CGL57" s="1410"/>
      <c r="CGM57" s="1410"/>
      <c r="CGN57" s="1410"/>
      <c r="CGO57" s="1410"/>
      <c r="CGP57" s="1410"/>
      <c r="CGQ57" s="1410"/>
      <c r="CGR57" s="1410"/>
      <c r="CGS57" s="1410"/>
      <c r="CGT57" s="1410"/>
      <c r="CGU57" s="705"/>
      <c r="CGV57" s="1410"/>
      <c r="CGW57" s="1410"/>
      <c r="CGX57" s="1410"/>
      <c r="CGY57" s="1410"/>
      <c r="CGZ57" s="1410"/>
      <c r="CHA57" s="1410"/>
      <c r="CHB57" s="1410"/>
      <c r="CHC57" s="1410"/>
      <c r="CHD57" s="1410"/>
      <c r="CHE57" s="705"/>
      <c r="CHF57" s="1410"/>
      <c r="CHG57" s="1410"/>
      <c r="CHH57" s="1410"/>
      <c r="CHI57" s="1410"/>
      <c r="CHJ57" s="1410"/>
      <c r="CHK57" s="1410"/>
      <c r="CHL57" s="1410"/>
      <c r="CHM57" s="1410"/>
      <c r="CHN57" s="1410"/>
      <c r="CHO57" s="705"/>
      <c r="CHP57" s="1410"/>
      <c r="CHQ57" s="1410"/>
      <c r="CHR57" s="1410"/>
      <c r="CHS57" s="1410"/>
      <c r="CHT57" s="1410"/>
      <c r="CHU57" s="1410"/>
      <c r="CHV57" s="1410"/>
      <c r="CHW57" s="1410"/>
      <c r="CHX57" s="1410"/>
      <c r="CHY57" s="705"/>
      <c r="CHZ57" s="1410"/>
      <c r="CIA57" s="1410"/>
      <c r="CIB57" s="1410"/>
      <c r="CIC57" s="1410"/>
      <c r="CID57" s="1410"/>
      <c r="CIE57" s="1410"/>
      <c r="CIF57" s="1410"/>
      <c r="CIG57" s="1410"/>
      <c r="CIH57" s="1410"/>
      <c r="CII57" s="705"/>
      <c r="CIJ57" s="1410"/>
      <c r="CIK57" s="1410"/>
      <c r="CIL57" s="1410"/>
      <c r="CIM57" s="1410"/>
      <c r="CIN57" s="1410"/>
      <c r="CIO57" s="1410"/>
      <c r="CIP57" s="1410"/>
      <c r="CIQ57" s="1410"/>
      <c r="CIR57" s="1410"/>
      <c r="CIS57" s="705"/>
      <c r="CIT57" s="1410"/>
      <c r="CIU57" s="1410"/>
      <c r="CIV57" s="1410"/>
      <c r="CIW57" s="1410"/>
      <c r="CIX57" s="1410"/>
      <c r="CIY57" s="1410"/>
      <c r="CIZ57" s="1410"/>
      <c r="CJA57" s="1410"/>
      <c r="CJB57" s="1410"/>
      <c r="CJC57" s="705"/>
      <c r="CJD57" s="1410"/>
      <c r="CJE57" s="1410"/>
      <c r="CJF57" s="1410"/>
      <c r="CJG57" s="1410"/>
      <c r="CJH57" s="1410"/>
      <c r="CJI57" s="1410"/>
      <c r="CJJ57" s="1410"/>
      <c r="CJK57" s="1410"/>
      <c r="CJL57" s="1410"/>
      <c r="CJM57" s="705"/>
      <c r="CJN57" s="1410"/>
      <c r="CJO57" s="1410"/>
      <c r="CJP57" s="1410"/>
      <c r="CJQ57" s="1410"/>
      <c r="CJR57" s="1410"/>
      <c r="CJS57" s="1410"/>
      <c r="CJT57" s="1410"/>
      <c r="CJU57" s="1410"/>
      <c r="CJV57" s="1410"/>
      <c r="CJW57" s="705"/>
      <c r="CJX57" s="1410"/>
      <c r="CJY57" s="1410"/>
      <c r="CJZ57" s="1410"/>
      <c r="CKA57" s="1410"/>
      <c r="CKB57" s="1410"/>
      <c r="CKC57" s="1410"/>
      <c r="CKD57" s="1410"/>
      <c r="CKE57" s="1410"/>
      <c r="CKF57" s="1410"/>
      <c r="CKG57" s="705"/>
      <c r="CKH57" s="1410"/>
      <c r="CKI57" s="1410"/>
      <c r="CKJ57" s="1410"/>
      <c r="CKK57" s="1410"/>
      <c r="CKL57" s="1410"/>
      <c r="CKM57" s="1410"/>
      <c r="CKN57" s="1410"/>
      <c r="CKO57" s="1410"/>
      <c r="CKP57" s="1410"/>
      <c r="CKQ57" s="705"/>
      <c r="CKR57" s="1410"/>
      <c r="CKS57" s="1410"/>
      <c r="CKT57" s="1410"/>
      <c r="CKU57" s="1410"/>
      <c r="CKV57" s="1410"/>
      <c r="CKW57" s="1410"/>
      <c r="CKX57" s="1410"/>
      <c r="CKY57" s="1410"/>
      <c r="CKZ57" s="1410"/>
      <c r="CLA57" s="705"/>
      <c r="CLB57" s="1410"/>
      <c r="CLC57" s="1410"/>
      <c r="CLD57" s="1410"/>
      <c r="CLE57" s="1410"/>
      <c r="CLF57" s="1410"/>
      <c r="CLG57" s="1410"/>
      <c r="CLH57" s="1410"/>
      <c r="CLI57" s="1410"/>
      <c r="CLJ57" s="1410"/>
      <c r="CLK57" s="705"/>
      <c r="CLL57" s="1410"/>
      <c r="CLM57" s="1410"/>
      <c r="CLN57" s="1410"/>
      <c r="CLO57" s="1410"/>
      <c r="CLP57" s="1410"/>
      <c r="CLQ57" s="1410"/>
      <c r="CLR57" s="1410"/>
      <c r="CLS57" s="1410"/>
      <c r="CLT57" s="1410"/>
      <c r="CLU57" s="705"/>
      <c r="CLV57" s="1410"/>
      <c r="CLW57" s="1410"/>
      <c r="CLX57" s="1410"/>
      <c r="CLY57" s="1410"/>
      <c r="CLZ57" s="1410"/>
      <c r="CMA57" s="1410"/>
      <c r="CMB57" s="1410"/>
      <c r="CMC57" s="1410"/>
      <c r="CMD57" s="1410"/>
      <c r="CME57" s="705"/>
      <c r="CMF57" s="1410"/>
      <c r="CMG57" s="1410"/>
      <c r="CMH57" s="1410"/>
      <c r="CMI57" s="1410"/>
      <c r="CMJ57" s="1410"/>
      <c r="CMK57" s="1410"/>
      <c r="CML57" s="1410"/>
      <c r="CMM57" s="1410"/>
      <c r="CMN57" s="1410"/>
      <c r="CMO57" s="705"/>
      <c r="CMP57" s="1410"/>
      <c r="CMQ57" s="1410"/>
      <c r="CMR57" s="1410"/>
      <c r="CMS57" s="1410"/>
      <c r="CMT57" s="1410"/>
      <c r="CMU57" s="1410"/>
      <c r="CMV57" s="1410"/>
      <c r="CMW57" s="1410"/>
      <c r="CMX57" s="1410"/>
      <c r="CMY57" s="705"/>
      <c r="CMZ57" s="1410"/>
      <c r="CNA57" s="1410"/>
      <c r="CNB57" s="1410"/>
      <c r="CNC57" s="1410"/>
      <c r="CND57" s="1410"/>
      <c r="CNE57" s="1410"/>
      <c r="CNF57" s="1410"/>
      <c r="CNG57" s="1410"/>
      <c r="CNH57" s="1410"/>
      <c r="CNI57" s="705"/>
      <c r="CNJ57" s="1410"/>
      <c r="CNK57" s="1410"/>
      <c r="CNL57" s="1410"/>
      <c r="CNM57" s="1410"/>
      <c r="CNN57" s="1410"/>
      <c r="CNO57" s="1410"/>
      <c r="CNP57" s="1410"/>
      <c r="CNQ57" s="1410"/>
      <c r="CNR57" s="1410"/>
      <c r="CNS57" s="705"/>
      <c r="CNT57" s="1410"/>
      <c r="CNU57" s="1410"/>
      <c r="CNV57" s="1410"/>
      <c r="CNW57" s="1410"/>
      <c r="CNX57" s="1410"/>
      <c r="CNY57" s="1410"/>
      <c r="CNZ57" s="1410"/>
      <c r="COA57" s="1410"/>
      <c r="COB57" s="1410"/>
      <c r="COC57" s="705"/>
      <c r="COD57" s="1410"/>
      <c r="COE57" s="1410"/>
      <c r="COF57" s="1410"/>
      <c r="COG57" s="1410"/>
      <c r="COH57" s="1410"/>
      <c r="COI57" s="1410"/>
      <c r="COJ57" s="1410"/>
      <c r="COK57" s="1410"/>
      <c r="COL57" s="1410"/>
      <c r="COM57" s="705"/>
      <c r="CON57" s="1410"/>
      <c r="COO57" s="1410"/>
      <c r="COP57" s="1410"/>
      <c r="COQ57" s="1410"/>
      <c r="COR57" s="1410"/>
      <c r="COS57" s="1410"/>
      <c r="COT57" s="1410"/>
      <c r="COU57" s="1410"/>
      <c r="COV57" s="1410"/>
      <c r="COW57" s="705"/>
      <c r="COX57" s="1410"/>
      <c r="COY57" s="1410"/>
      <c r="COZ57" s="1410"/>
      <c r="CPA57" s="1410"/>
      <c r="CPB57" s="1410"/>
      <c r="CPC57" s="1410"/>
      <c r="CPD57" s="1410"/>
      <c r="CPE57" s="1410"/>
      <c r="CPF57" s="1410"/>
      <c r="CPG57" s="705"/>
      <c r="CPH57" s="1410"/>
      <c r="CPI57" s="1410"/>
      <c r="CPJ57" s="1410"/>
      <c r="CPK57" s="1410"/>
      <c r="CPL57" s="1410"/>
      <c r="CPM57" s="1410"/>
      <c r="CPN57" s="1410"/>
      <c r="CPO57" s="1410"/>
      <c r="CPP57" s="1410"/>
      <c r="CPQ57" s="705"/>
      <c r="CPR57" s="1410"/>
      <c r="CPS57" s="1410"/>
      <c r="CPT57" s="1410"/>
      <c r="CPU57" s="1410"/>
      <c r="CPV57" s="1410"/>
      <c r="CPW57" s="1410"/>
      <c r="CPX57" s="1410"/>
      <c r="CPY57" s="1410"/>
      <c r="CPZ57" s="1410"/>
      <c r="CQA57" s="705"/>
      <c r="CQB57" s="1410"/>
      <c r="CQC57" s="1410"/>
      <c r="CQD57" s="1410"/>
      <c r="CQE57" s="1410"/>
      <c r="CQF57" s="1410"/>
      <c r="CQG57" s="1410"/>
      <c r="CQH57" s="1410"/>
      <c r="CQI57" s="1410"/>
      <c r="CQJ57" s="1410"/>
      <c r="CQK57" s="705"/>
      <c r="CQL57" s="1410"/>
      <c r="CQM57" s="1410"/>
      <c r="CQN57" s="1410"/>
      <c r="CQO57" s="1410"/>
      <c r="CQP57" s="1410"/>
      <c r="CQQ57" s="1410"/>
      <c r="CQR57" s="1410"/>
      <c r="CQS57" s="1410"/>
      <c r="CQT57" s="1410"/>
      <c r="CQU57" s="705"/>
      <c r="CQV57" s="1410"/>
      <c r="CQW57" s="1410"/>
      <c r="CQX57" s="1410"/>
      <c r="CQY57" s="1410"/>
      <c r="CQZ57" s="1410"/>
      <c r="CRA57" s="1410"/>
      <c r="CRB57" s="1410"/>
      <c r="CRC57" s="1410"/>
      <c r="CRD57" s="1410"/>
      <c r="CRE57" s="705"/>
      <c r="CRF57" s="1410"/>
      <c r="CRG57" s="1410"/>
      <c r="CRH57" s="1410"/>
      <c r="CRI57" s="1410"/>
      <c r="CRJ57" s="1410"/>
      <c r="CRK57" s="1410"/>
      <c r="CRL57" s="1410"/>
      <c r="CRM57" s="1410"/>
      <c r="CRN57" s="1410"/>
      <c r="CRO57" s="705"/>
      <c r="CRP57" s="1410"/>
      <c r="CRQ57" s="1410"/>
      <c r="CRR57" s="1410"/>
      <c r="CRS57" s="1410"/>
      <c r="CRT57" s="1410"/>
      <c r="CRU57" s="1410"/>
      <c r="CRV57" s="1410"/>
      <c r="CRW57" s="1410"/>
      <c r="CRX57" s="1410"/>
      <c r="CRY57" s="705"/>
      <c r="CRZ57" s="1410"/>
      <c r="CSA57" s="1410"/>
      <c r="CSB57" s="1410"/>
      <c r="CSC57" s="1410"/>
      <c r="CSD57" s="1410"/>
      <c r="CSE57" s="1410"/>
      <c r="CSF57" s="1410"/>
      <c r="CSG57" s="1410"/>
      <c r="CSH57" s="1410"/>
      <c r="CSI57" s="705"/>
      <c r="CSJ57" s="1410"/>
      <c r="CSK57" s="1410"/>
      <c r="CSL57" s="1410"/>
      <c r="CSM57" s="1410"/>
      <c r="CSN57" s="1410"/>
      <c r="CSO57" s="1410"/>
      <c r="CSP57" s="1410"/>
      <c r="CSQ57" s="1410"/>
      <c r="CSR57" s="1410"/>
      <c r="CSS57" s="705"/>
      <c r="CST57" s="1410"/>
      <c r="CSU57" s="1410"/>
      <c r="CSV57" s="1410"/>
      <c r="CSW57" s="1410"/>
      <c r="CSX57" s="1410"/>
      <c r="CSY57" s="1410"/>
      <c r="CSZ57" s="1410"/>
      <c r="CTA57" s="1410"/>
      <c r="CTB57" s="1410"/>
      <c r="CTC57" s="705"/>
      <c r="CTD57" s="1410"/>
      <c r="CTE57" s="1410"/>
      <c r="CTF57" s="1410"/>
      <c r="CTG57" s="1410"/>
      <c r="CTH57" s="1410"/>
      <c r="CTI57" s="1410"/>
      <c r="CTJ57" s="1410"/>
      <c r="CTK57" s="1410"/>
      <c r="CTL57" s="1410"/>
      <c r="CTM57" s="705"/>
      <c r="CTN57" s="1410"/>
      <c r="CTO57" s="1410"/>
      <c r="CTP57" s="1410"/>
      <c r="CTQ57" s="1410"/>
      <c r="CTR57" s="1410"/>
      <c r="CTS57" s="1410"/>
      <c r="CTT57" s="1410"/>
      <c r="CTU57" s="1410"/>
      <c r="CTV57" s="1410"/>
      <c r="CTW57" s="705"/>
      <c r="CTX57" s="1410"/>
      <c r="CTY57" s="1410"/>
      <c r="CTZ57" s="1410"/>
      <c r="CUA57" s="1410"/>
      <c r="CUB57" s="1410"/>
      <c r="CUC57" s="1410"/>
      <c r="CUD57" s="1410"/>
      <c r="CUE57" s="1410"/>
      <c r="CUF57" s="1410"/>
      <c r="CUG57" s="705"/>
      <c r="CUH57" s="1410"/>
      <c r="CUI57" s="1410"/>
      <c r="CUJ57" s="1410"/>
      <c r="CUK57" s="1410"/>
      <c r="CUL57" s="1410"/>
      <c r="CUM57" s="1410"/>
      <c r="CUN57" s="1410"/>
      <c r="CUO57" s="1410"/>
      <c r="CUP57" s="1410"/>
      <c r="CUQ57" s="705"/>
      <c r="CUR57" s="1410"/>
      <c r="CUS57" s="1410"/>
      <c r="CUT57" s="1410"/>
      <c r="CUU57" s="1410"/>
      <c r="CUV57" s="1410"/>
      <c r="CUW57" s="1410"/>
      <c r="CUX57" s="1410"/>
      <c r="CUY57" s="1410"/>
      <c r="CUZ57" s="1410"/>
      <c r="CVA57" s="705"/>
      <c r="CVB57" s="1410"/>
      <c r="CVC57" s="1410"/>
      <c r="CVD57" s="1410"/>
      <c r="CVE57" s="1410"/>
      <c r="CVF57" s="1410"/>
      <c r="CVG57" s="1410"/>
      <c r="CVH57" s="1410"/>
      <c r="CVI57" s="1410"/>
      <c r="CVJ57" s="1410"/>
      <c r="CVK57" s="705"/>
      <c r="CVL57" s="1410"/>
      <c r="CVM57" s="1410"/>
      <c r="CVN57" s="1410"/>
      <c r="CVO57" s="1410"/>
      <c r="CVP57" s="1410"/>
      <c r="CVQ57" s="1410"/>
      <c r="CVR57" s="1410"/>
      <c r="CVS57" s="1410"/>
      <c r="CVT57" s="1410"/>
      <c r="CVU57" s="705"/>
      <c r="CVV57" s="1410"/>
      <c r="CVW57" s="1410"/>
      <c r="CVX57" s="1410"/>
      <c r="CVY57" s="1410"/>
      <c r="CVZ57" s="1410"/>
      <c r="CWA57" s="1410"/>
      <c r="CWB57" s="1410"/>
      <c r="CWC57" s="1410"/>
      <c r="CWD57" s="1410"/>
      <c r="CWE57" s="705"/>
      <c r="CWF57" s="1410"/>
      <c r="CWG57" s="1410"/>
      <c r="CWH57" s="1410"/>
      <c r="CWI57" s="1410"/>
      <c r="CWJ57" s="1410"/>
      <c r="CWK57" s="1410"/>
      <c r="CWL57" s="1410"/>
      <c r="CWM57" s="1410"/>
      <c r="CWN57" s="1410"/>
      <c r="CWO57" s="705"/>
      <c r="CWP57" s="1410"/>
      <c r="CWQ57" s="1410"/>
      <c r="CWR57" s="1410"/>
      <c r="CWS57" s="1410"/>
      <c r="CWT57" s="1410"/>
      <c r="CWU57" s="1410"/>
      <c r="CWV57" s="1410"/>
      <c r="CWW57" s="1410"/>
      <c r="CWX57" s="1410"/>
      <c r="CWY57" s="705"/>
      <c r="CWZ57" s="1410"/>
      <c r="CXA57" s="1410"/>
      <c r="CXB57" s="1410"/>
      <c r="CXC57" s="1410"/>
      <c r="CXD57" s="1410"/>
      <c r="CXE57" s="1410"/>
      <c r="CXF57" s="1410"/>
      <c r="CXG57" s="1410"/>
      <c r="CXH57" s="1410"/>
      <c r="CXI57" s="705"/>
      <c r="CXJ57" s="1410"/>
      <c r="CXK57" s="1410"/>
      <c r="CXL57" s="1410"/>
      <c r="CXM57" s="1410"/>
      <c r="CXN57" s="1410"/>
      <c r="CXO57" s="1410"/>
      <c r="CXP57" s="1410"/>
      <c r="CXQ57" s="1410"/>
      <c r="CXR57" s="1410"/>
      <c r="CXS57" s="705"/>
      <c r="CXT57" s="1410"/>
      <c r="CXU57" s="1410"/>
      <c r="CXV57" s="1410"/>
      <c r="CXW57" s="1410"/>
      <c r="CXX57" s="1410"/>
      <c r="CXY57" s="1410"/>
      <c r="CXZ57" s="1410"/>
      <c r="CYA57" s="1410"/>
      <c r="CYB57" s="1410"/>
      <c r="CYC57" s="705"/>
      <c r="CYD57" s="1410"/>
      <c r="CYE57" s="1410"/>
      <c r="CYF57" s="1410"/>
      <c r="CYG57" s="1410"/>
      <c r="CYH57" s="1410"/>
      <c r="CYI57" s="1410"/>
      <c r="CYJ57" s="1410"/>
      <c r="CYK57" s="1410"/>
      <c r="CYL57" s="1410"/>
      <c r="CYM57" s="705"/>
      <c r="CYN57" s="1410"/>
      <c r="CYO57" s="1410"/>
      <c r="CYP57" s="1410"/>
      <c r="CYQ57" s="1410"/>
      <c r="CYR57" s="1410"/>
      <c r="CYS57" s="1410"/>
      <c r="CYT57" s="1410"/>
      <c r="CYU57" s="1410"/>
      <c r="CYV57" s="1410"/>
      <c r="CYW57" s="705"/>
      <c r="CYX57" s="1410"/>
      <c r="CYY57" s="1410"/>
      <c r="CYZ57" s="1410"/>
      <c r="CZA57" s="1410"/>
      <c r="CZB57" s="1410"/>
      <c r="CZC57" s="1410"/>
      <c r="CZD57" s="1410"/>
      <c r="CZE57" s="1410"/>
      <c r="CZF57" s="1410"/>
      <c r="CZG57" s="705"/>
      <c r="CZH57" s="1410"/>
      <c r="CZI57" s="1410"/>
      <c r="CZJ57" s="1410"/>
      <c r="CZK57" s="1410"/>
      <c r="CZL57" s="1410"/>
      <c r="CZM57" s="1410"/>
      <c r="CZN57" s="1410"/>
      <c r="CZO57" s="1410"/>
      <c r="CZP57" s="1410"/>
      <c r="CZQ57" s="705"/>
      <c r="CZR57" s="1410"/>
      <c r="CZS57" s="1410"/>
      <c r="CZT57" s="1410"/>
      <c r="CZU57" s="1410"/>
      <c r="CZV57" s="1410"/>
      <c r="CZW57" s="1410"/>
      <c r="CZX57" s="1410"/>
      <c r="CZY57" s="1410"/>
      <c r="CZZ57" s="1410"/>
      <c r="DAA57" s="705"/>
      <c r="DAB57" s="1410"/>
      <c r="DAC57" s="1410"/>
      <c r="DAD57" s="1410"/>
      <c r="DAE57" s="1410"/>
      <c r="DAF57" s="1410"/>
      <c r="DAG57" s="1410"/>
      <c r="DAH57" s="1410"/>
      <c r="DAI57" s="1410"/>
      <c r="DAJ57" s="1410"/>
      <c r="DAK57" s="705"/>
      <c r="DAL57" s="1410"/>
      <c r="DAM57" s="1410"/>
      <c r="DAN57" s="1410"/>
      <c r="DAO57" s="1410"/>
      <c r="DAP57" s="1410"/>
      <c r="DAQ57" s="1410"/>
      <c r="DAR57" s="1410"/>
      <c r="DAS57" s="1410"/>
      <c r="DAT57" s="1410"/>
      <c r="DAU57" s="705"/>
      <c r="DAV57" s="1410"/>
      <c r="DAW57" s="1410"/>
      <c r="DAX57" s="1410"/>
      <c r="DAY57" s="1410"/>
      <c r="DAZ57" s="1410"/>
      <c r="DBA57" s="1410"/>
      <c r="DBB57" s="1410"/>
      <c r="DBC57" s="1410"/>
      <c r="DBD57" s="1410"/>
      <c r="DBE57" s="705"/>
      <c r="DBF57" s="1410"/>
      <c r="DBG57" s="1410"/>
      <c r="DBH57" s="1410"/>
      <c r="DBI57" s="1410"/>
      <c r="DBJ57" s="1410"/>
      <c r="DBK57" s="1410"/>
      <c r="DBL57" s="1410"/>
      <c r="DBM57" s="1410"/>
      <c r="DBN57" s="1410"/>
      <c r="DBO57" s="705"/>
      <c r="DBP57" s="1410"/>
      <c r="DBQ57" s="1410"/>
      <c r="DBR57" s="1410"/>
      <c r="DBS57" s="1410"/>
      <c r="DBT57" s="1410"/>
      <c r="DBU57" s="1410"/>
      <c r="DBV57" s="1410"/>
      <c r="DBW57" s="1410"/>
      <c r="DBX57" s="1410"/>
      <c r="DBY57" s="705"/>
      <c r="DBZ57" s="1410"/>
      <c r="DCA57" s="1410"/>
      <c r="DCB57" s="1410"/>
      <c r="DCC57" s="1410"/>
      <c r="DCD57" s="1410"/>
      <c r="DCE57" s="1410"/>
      <c r="DCF57" s="1410"/>
      <c r="DCG57" s="1410"/>
      <c r="DCH57" s="1410"/>
      <c r="DCI57" s="705"/>
      <c r="DCJ57" s="1410"/>
      <c r="DCK57" s="1410"/>
      <c r="DCL57" s="1410"/>
      <c r="DCM57" s="1410"/>
      <c r="DCN57" s="1410"/>
      <c r="DCO57" s="1410"/>
      <c r="DCP57" s="1410"/>
      <c r="DCQ57" s="1410"/>
      <c r="DCR57" s="1410"/>
      <c r="DCS57" s="705"/>
      <c r="DCT57" s="1410"/>
      <c r="DCU57" s="1410"/>
      <c r="DCV57" s="1410"/>
      <c r="DCW57" s="1410"/>
      <c r="DCX57" s="1410"/>
      <c r="DCY57" s="1410"/>
      <c r="DCZ57" s="1410"/>
      <c r="DDA57" s="1410"/>
      <c r="DDB57" s="1410"/>
      <c r="DDC57" s="705"/>
      <c r="DDD57" s="1410"/>
      <c r="DDE57" s="1410"/>
      <c r="DDF57" s="1410"/>
      <c r="DDG57" s="1410"/>
      <c r="DDH57" s="1410"/>
      <c r="DDI57" s="1410"/>
      <c r="DDJ57" s="1410"/>
      <c r="DDK57" s="1410"/>
      <c r="DDL57" s="1410"/>
      <c r="DDM57" s="705"/>
      <c r="DDN57" s="1410"/>
      <c r="DDO57" s="1410"/>
      <c r="DDP57" s="1410"/>
      <c r="DDQ57" s="1410"/>
      <c r="DDR57" s="1410"/>
      <c r="DDS57" s="1410"/>
      <c r="DDT57" s="1410"/>
      <c r="DDU57" s="1410"/>
      <c r="DDV57" s="1410"/>
      <c r="DDW57" s="705"/>
      <c r="DDX57" s="1410"/>
      <c r="DDY57" s="1410"/>
      <c r="DDZ57" s="1410"/>
      <c r="DEA57" s="1410"/>
      <c r="DEB57" s="1410"/>
      <c r="DEC57" s="1410"/>
      <c r="DED57" s="1410"/>
      <c r="DEE57" s="1410"/>
      <c r="DEF57" s="1410"/>
      <c r="DEG57" s="705"/>
      <c r="DEH57" s="1410"/>
      <c r="DEI57" s="1410"/>
      <c r="DEJ57" s="1410"/>
      <c r="DEK57" s="1410"/>
      <c r="DEL57" s="1410"/>
      <c r="DEM57" s="1410"/>
      <c r="DEN57" s="1410"/>
      <c r="DEO57" s="1410"/>
      <c r="DEP57" s="1410"/>
      <c r="DEQ57" s="705"/>
      <c r="DER57" s="1410"/>
      <c r="DES57" s="1410"/>
      <c r="DET57" s="1410"/>
      <c r="DEU57" s="1410"/>
      <c r="DEV57" s="1410"/>
      <c r="DEW57" s="1410"/>
      <c r="DEX57" s="1410"/>
      <c r="DEY57" s="1410"/>
      <c r="DEZ57" s="1410"/>
      <c r="DFA57" s="705"/>
      <c r="DFB57" s="1410"/>
      <c r="DFC57" s="1410"/>
      <c r="DFD57" s="1410"/>
      <c r="DFE57" s="1410"/>
      <c r="DFF57" s="1410"/>
      <c r="DFG57" s="1410"/>
      <c r="DFH57" s="1410"/>
      <c r="DFI57" s="1410"/>
      <c r="DFJ57" s="1410"/>
      <c r="DFK57" s="705"/>
      <c r="DFL57" s="1410"/>
      <c r="DFM57" s="1410"/>
      <c r="DFN57" s="1410"/>
      <c r="DFO57" s="1410"/>
      <c r="DFP57" s="1410"/>
      <c r="DFQ57" s="1410"/>
      <c r="DFR57" s="1410"/>
      <c r="DFS57" s="1410"/>
      <c r="DFT57" s="1410"/>
      <c r="DFU57" s="705"/>
      <c r="DFV57" s="1410"/>
      <c r="DFW57" s="1410"/>
      <c r="DFX57" s="1410"/>
      <c r="DFY57" s="1410"/>
      <c r="DFZ57" s="1410"/>
      <c r="DGA57" s="1410"/>
      <c r="DGB57" s="1410"/>
      <c r="DGC57" s="1410"/>
      <c r="DGD57" s="1410"/>
      <c r="DGE57" s="705"/>
      <c r="DGF57" s="1410"/>
      <c r="DGG57" s="1410"/>
      <c r="DGH57" s="1410"/>
      <c r="DGI57" s="1410"/>
      <c r="DGJ57" s="1410"/>
      <c r="DGK57" s="1410"/>
      <c r="DGL57" s="1410"/>
      <c r="DGM57" s="1410"/>
      <c r="DGN57" s="1410"/>
      <c r="DGO57" s="705"/>
      <c r="DGP57" s="1410"/>
      <c r="DGQ57" s="1410"/>
      <c r="DGR57" s="1410"/>
      <c r="DGS57" s="1410"/>
      <c r="DGT57" s="1410"/>
      <c r="DGU57" s="1410"/>
      <c r="DGV57" s="1410"/>
      <c r="DGW57" s="1410"/>
      <c r="DGX57" s="1410"/>
      <c r="DGY57" s="705"/>
      <c r="DGZ57" s="1410"/>
      <c r="DHA57" s="1410"/>
      <c r="DHB57" s="1410"/>
      <c r="DHC57" s="1410"/>
      <c r="DHD57" s="1410"/>
      <c r="DHE57" s="1410"/>
      <c r="DHF57" s="1410"/>
      <c r="DHG57" s="1410"/>
      <c r="DHH57" s="1410"/>
      <c r="DHI57" s="705"/>
      <c r="DHJ57" s="1410"/>
      <c r="DHK57" s="1410"/>
      <c r="DHL57" s="1410"/>
      <c r="DHM57" s="1410"/>
      <c r="DHN57" s="1410"/>
      <c r="DHO57" s="1410"/>
      <c r="DHP57" s="1410"/>
      <c r="DHQ57" s="1410"/>
      <c r="DHR57" s="1410"/>
      <c r="DHS57" s="705"/>
      <c r="DHT57" s="1410"/>
      <c r="DHU57" s="1410"/>
      <c r="DHV57" s="1410"/>
      <c r="DHW57" s="1410"/>
      <c r="DHX57" s="1410"/>
      <c r="DHY57" s="1410"/>
      <c r="DHZ57" s="1410"/>
      <c r="DIA57" s="1410"/>
      <c r="DIB57" s="1410"/>
      <c r="DIC57" s="705"/>
      <c r="DID57" s="1410"/>
      <c r="DIE57" s="1410"/>
      <c r="DIF57" s="1410"/>
      <c r="DIG57" s="1410"/>
      <c r="DIH57" s="1410"/>
      <c r="DII57" s="1410"/>
      <c r="DIJ57" s="1410"/>
      <c r="DIK57" s="1410"/>
      <c r="DIL57" s="1410"/>
      <c r="DIM57" s="705"/>
      <c r="DIN57" s="1410"/>
      <c r="DIO57" s="1410"/>
      <c r="DIP57" s="1410"/>
      <c r="DIQ57" s="1410"/>
      <c r="DIR57" s="1410"/>
      <c r="DIS57" s="1410"/>
      <c r="DIT57" s="1410"/>
      <c r="DIU57" s="1410"/>
      <c r="DIV57" s="1410"/>
      <c r="DIW57" s="705"/>
      <c r="DIX57" s="1410"/>
      <c r="DIY57" s="1410"/>
      <c r="DIZ57" s="1410"/>
      <c r="DJA57" s="1410"/>
      <c r="DJB57" s="1410"/>
      <c r="DJC57" s="1410"/>
      <c r="DJD57" s="1410"/>
      <c r="DJE57" s="1410"/>
      <c r="DJF57" s="1410"/>
      <c r="DJG57" s="705"/>
      <c r="DJH57" s="1410"/>
      <c r="DJI57" s="1410"/>
      <c r="DJJ57" s="1410"/>
      <c r="DJK57" s="1410"/>
      <c r="DJL57" s="1410"/>
      <c r="DJM57" s="1410"/>
      <c r="DJN57" s="1410"/>
      <c r="DJO57" s="1410"/>
      <c r="DJP57" s="1410"/>
      <c r="DJQ57" s="705"/>
      <c r="DJR57" s="1410"/>
      <c r="DJS57" s="1410"/>
      <c r="DJT57" s="1410"/>
      <c r="DJU57" s="1410"/>
      <c r="DJV57" s="1410"/>
      <c r="DJW57" s="1410"/>
      <c r="DJX57" s="1410"/>
      <c r="DJY57" s="1410"/>
      <c r="DJZ57" s="1410"/>
      <c r="DKA57" s="705"/>
      <c r="DKB57" s="1410"/>
      <c r="DKC57" s="1410"/>
      <c r="DKD57" s="1410"/>
      <c r="DKE57" s="1410"/>
      <c r="DKF57" s="1410"/>
      <c r="DKG57" s="1410"/>
      <c r="DKH57" s="1410"/>
      <c r="DKI57" s="1410"/>
      <c r="DKJ57" s="1410"/>
      <c r="DKK57" s="705"/>
      <c r="DKL57" s="1410"/>
      <c r="DKM57" s="1410"/>
      <c r="DKN57" s="1410"/>
      <c r="DKO57" s="1410"/>
      <c r="DKP57" s="1410"/>
      <c r="DKQ57" s="1410"/>
      <c r="DKR57" s="1410"/>
      <c r="DKS57" s="1410"/>
      <c r="DKT57" s="1410"/>
      <c r="DKU57" s="705"/>
      <c r="DKV57" s="1410"/>
      <c r="DKW57" s="1410"/>
      <c r="DKX57" s="1410"/>
      <c r="DKY57" s="1410"/>
      <c r="DKZ57" s="1410"/>
      <c r="DLA57" s="1410"/>
      <c r="DLB57" s="1410"/>
      <c r="DLC57" s="1410"/>
      <c r="DLD57" s="1410"/>
      <c r="DLE57" s="705"/>
      <c r="DLF57" s="1410"/>
      <c r="DLG57" s="1410"/>
      <c r="DLH57" s="1410"/>
      <c r="DLI57" s="1410"/>
      <c r="DLJ57" s="1410"/>
      <c r="DLK57" s="1410"/>
      <c r="DLL57" s="1410"/>
      <c r="DLM57" s="1410"/>
      <c r="DLN57" s="1410"/>
      <c r="DLO57" s="705"/>
      <c r="DLP57" s="1410"/>
      <c r="DLQ57" s="1410"/>
      <c r="DLR57" s="1410"/>
      <c r="DLS57" s="1410"/>
      <c r="DLT57" s="1410"/>
      <c r="DLU57" s="1410"/>
      <c r="DLV57" s="1410"/>
      <c r="DLW57" s="1410"/>
      <c r="DLX57" s="1410"/>
      <c r="DLY57" s="705"/>
      <c r="DLZ57" s="1410"/>
      <c r="DMA57" s="1410"/>
      <c r="DMB57" s="1410"/>
      <c r="DMC57" s="1410"/>
      <c r="DMD57" s="1410"/>
      <c r="DME57" s="1410"/>
      <c r="DMF57" s="1410"/>
      <c r="DMG57" s="1410"/>
      <c r="DMH57" s="1410"/>
      <c r="DMI57" s="705"/>
      <c r="DMJ57" s="1410"/>
      <c r="DMK57" s="1410"/>
      <c r="DML57" s="1410"/>
      <c r="DMM57" s="1410"/>
      <c r="DMN57" s="1410"/>
      <c r="DMO57" s="1410"/>
      <c r="DMP57" s="1410"/>
      <c r="DMQ57" s="1410"/>
      <c r="DMR57" s="1410"/>
      <c r="DMS57" s="705"/>
      <c r="DMT57" s="1410"/>
      <c r="DMU57" s="1410"/>
      <c r="DMV57" s="1410"/>
      <c r="DMW57" s="1410"/>
      <c r="DMX57" s="1410"/>
      <c r="DMY57" s="1410"/>
      <c r="DMZ57" s="1410"/>
      <c r="DNA57" s="1410"/>
      <c r="DNB57" s="1410"/>
      <c r="DNC57" s="705"/>
      <c r="DNM57" s="705"/>
      <c r="DNN57" s="1410"/>
      <c r="DNO57" s="1410"/>
      <c r="DNP57" s="1410"/>
      <c r="DNQ57" s="1410"/>
      <c r="DNR57" s="1410"/>
      <c r="DNS57" s="1410"/>
      <c r="DNT57" s="1410"/>
      <c r="DNU57" s="1410"/>
      <c r="DNV57" s="1410"/>
      <c r="DNW57" s="705"/>
      <c r="DNX57" s="1410"/>
      <c r="DNY57" s="1410"/>
      <c r="DNZ57" s="1410"/>
      <c r="DOA57" s="1410"/>
      <c r="DOB57" s="1410"/>
      <c r="DOC57" s="1410"/>
      <c r="DOD57" s="1410"/>
      <c r="DOE57" s="1410"/>
      <c r="DOF57" s="1410"/>
      <c r="DOG57" s="705"/>
      <c r="DOH57" s="1410"/>
      <c r="DOI57" s="1410"/>
      <c r="DOJ57" s="1410"/>
      <c r="DOK57" s="1410"/>
      <c r="DOL57" s="1410"/>
      <c r="DOM57" s="1410"/>
      <c r="DON57" s="1410"/>
      <c r="DOO57" s="1410"/>
      <c r="DOP57" s="1410"/>
      <c r="DOQ57" s="705"/>
      <c r="DOR57" s="1410"/>
      <c r="DOS57" s="1410"/>
      <c r="DOT57" s="1410"/>
      <c r="DOU57" s="1410"/>
      <c r="DOV57" s="1410"/>
      <c r="DOW57" s="1410"/>
      <c r="DOX57" s="1410"/>
      <c r="DOY57" s="1410"/>
      <c r="DOZ57" s="1410"/>
      <c r="DPA57" s="705"/>
      <c r="DPB57" s="1410"/>
      <c r="DPC57" s="1410"/>
      <c r="DPD57" s="1410"/>
      <c r="DPE57" s="1410"/>
      <c r="DPF57" s="1410"/>
      <c r="DPG57" s="1410"/>
      <c r="DPH57" s="1410"/>
      <c r="DPI57" s="1410"/>
      <c r="DPJ57" s="1410"/>
      <c r="DPK57" s="705"/>
      <c r="DPL57" s="1410"/>
      <c r="DPM57" s="1410"/>
      <c r="DPN57" s="1410"/>
      <c r="DPO57" s="1410"/>
      <c r="DPP57" s="1410"/>
      <c r="DPQ57" s="1410"/>
      <c r="DPR57" s="1410"/>
      <c r="DPS57" s="1410"/>
      <c r="DPT57" s="1410"/>
      <c r="DPU57" s="705"/>
      <c r="DPV57" s="1410"/>
      <c r="DPW57" s="1410"/>
      <c r="DPX57" s="1410"/>
      <c r="DPY57" s="1410"/>
      <c r="DPZ57" s="1410"/>
      <c r="DQA57" s="1410"/>
      <c r="DQB57" s="1410"/>
      <c r="DQC57" s="1410"/>
      <c r="DQD57" s="1410"/>
      <c r="DQE57" s="705"/>
      <c r="DQF57" s="1410"/>
      <c r="DQG57" s="1410"/>
      <c r="DQH57" s="1410"/>
      <c r="DQI57" s="1410"/>
      <c r="DQJ57" s="1410"/>
      <c r="DQK57" s="1410"/>
      <c r="DQL57" s="1410"/>
      <c r="DQM57" s="1410"/>
      <c r="DQN57" s="1410"/>
      <c r="DQO57" s="705"/>
      <c r="DQP57" s="1410"/>
      <c r="DQQ57" s="1410"/>
      <c r="DQR57" s="1410"/>
      <c r="DQS57" s="1410"/>
      <c r="DQT57" s="1410"/>
      <c r="DQU57" s="1410"/>
      <c r="DQV57" s="1410"/>
      <c r="DQW57" s="1410"/>
      <c r="DQX57" s="1410"/>
      <c r="DQY57" s="705"/>
      <c r="DQZ57" s="1410"/>
      <c r="DRA57" s="1410"/>
      <c r="DRB57" s="1410"/>
      <c r="DRC57" s="1410"/>
      <c r="DRD57" s="1410"/>
      <c r="DRE57" s="1410"/>
      <c r="DRF57" s="1410"/>
      <c r="DRG57" s="1410"/>
      <c r="DRH57" s="1410"/>
      <c r="DRI57" s="705"/>
      <c r="DRJ57" s="1410"/>
      <c r="DRK57" s="1410"/>
      <c r="DRL57" s="1410"/>
      <c r="DRM57" s="1410"/>
      <c r="DRN57" s="1410"/>
      <c r="DRO57" s="1410"/>
      <c r="DRP57" s="1410"/>
      <c r="DRQ57" s="1410"/>
      <c r="DRR57" s="1410"/>
      <c r="DRS57" s="705"/>
      <c r="DRT57" s="1410"/>
      <c r="DRU57" s="1410"/>
      <c r="DRV57" s="1410"/>
      <c r="DRW57" s="1410"/>
      <c r="DRX57" s="1410"/>
      <c r="DRY57" s="1410"/>
      <c r="DRZ57" s="1410"/>
      <c r="DSA57" s="1410"/>
      <c r="DSB57" s="1410"/>
      <c r="DSC57" s="705"/>
      <c r="DSD57" s="1410"/>
      <c r="DSE57" s="1410"/>
      <c r="DSF57" s="1410"/>
      <c r="DSG57" s="1410"/>
      <c r="DSH57" s="1410"/>
      <c r="DSI57" s="1410"/>
      <c r="DSJ57" s="1410"/>
      <c r="DSK57" s="1410"/>
      <c r="DSL57" s="1410"/>
      <c r="DSM57" s="705"/>
      <c r="DSN57" s="1410"/>
      <c r="DSO57" s="1410"/>
      <c r="DSP57" s="1410"/>
      <c r="DSQ57" s="1410"/>
      <c r="DSR57" s="1410"/>
      <c r="DSS57" s="1410"/>
      <c r="DST57" s="1410"/>
      <c r="DSU57" s="1410"/>
      <c r="DSV57" s="1410"/>
      <c r="DSW57" s="705"/>
      <c r="DSX57" s="1410"/>
      <c r="DSY57" s="1410"/>
      <c r="DSZ57" s="1410"/>
      <c r="DTA57" s="1410"/>
      <c r="DTB57" s="1410"/>
      <c r="DTC57" s="1410"/>
      <c r="DTD57" s="1410"/>
      <c r="DTE57" s="1410"/>
      <c r="DTF57" s="1410"/>
      <c r="DTG57" s="705"/>
      <c r="DTH57" s="1410"/>
      <c r="DTI57" s="1410"/>
      <c r="DTJ57" s="1410"/>
      <c r="DTK57" s="1410"/>
      <c r="DTL57" s="1410"/>
      <c r="DTM57" s="1410"/>
      <c r="DTN57" s="1410"/>
      <c r="DTO57" s="1410"/>
      <c r="DTP57" s="1410"/>
      <c r="DTQ57" s="705"/>
      <c r="DTR57" s="1410"/>
      <c r="DTS57" s="1410"/>
      <c r="DTT57" s="1410"/>
      <c r="DTU57" s="1410"/>
      <c r="DTV57" s="1410"/>
      <c r="DTW57" s="1410"/>
      <c r="DTX57" s="1410"/>
      <c r="DTY57" s="1410"/>
      <c r="DTZ57" s="1410"/>
      <c r="DUA57" s="705"/>
      <c r="DUB57" s="1410"/>
      <c r="DUC57" s="1410"/>
      <c r="DUD57" s="1410"/>
      <c r="DUE57" s="1410"/>
      <c r="DUF57" s="1410"/>
      <c r="DUG57" s="1410"/>
      <c r="DUH57" s="1410"/>
      <c r="DUI57" s="1410"/>
      <c r="DUJ57" s="1410"/>
      <c r="DUK57" s="705"/>
      <c r="DUL57" s="1410"/>
      <c r="DUM57" s="1410"/>
      <c r="DUN57" s="1410"/>
      <c r="DUO57" s="1410"/>
      <c r="DUP57" s="1410"/>
      <c r="DUQ57" s="1410"/>
      <c r="DUR57" s="1410"/>
      <c r="DUS57" s="1410"/>
      <c r="DUT57" s="1410"/>
      <c r="DUU57" s="705"/>
      <c r="DUV57" s="1410"/>
      <c r="DUW57" s="1410"/>
      <c r="DUX57" s="1410"/>
      <c r="DUY57" s="1410"/>
      <c r="DUZ57" s="1410"/>
      <c r="DVA57" s="1410"/>
      <c r="DVB57" s="1410"/>
      <c r="DVC57" s="1410"/>
      <c r="DVD57" s="1410"/>
      <c r="DVE57" s="705"/>
      <c r="DVF57" s="1410"/>
      <c r="DVG57" s="1410"/>
      <c r="DVH57" s="1410"/>
      <c r="DVI57" s="1410"/>
      <c r="DVJ57" s="1410"/>
      <c r="DVK57" s="1410"/>
      <c r="DVL57" s="1410"/>
      <c r="DVM57" s="1410"/>
      <c r="DVN57" s="1410"/>
      <c r="DVO57" s="705"/>
      <c r="DVP57" s="1410"/>
      <c r="DVQ57" s="1410"/>
      <c r="DVR57" s="1410"/>
      <c r="DVS57" s="1410"/>
      <c r="DVT57" s="1410"/>
      <c r="DVU57" s="1410"/>
      <c r="DVV57" s="1410"/>
      <c r="DVW57" s="1410"/>
      <c r="DVX57" s="1410"/>
      <c r="DVY57" s="705"/>
      <c r="DVZ57" s="1410"/>
      <c r="DWA57" s="1410"/>
      <c r="DWB57" s="1410"/>
      <c r="DWC57" s="1410"/>
      <c r="DWD57" s="1410"/>
      <c r="DWE57" s="1410"/>
      <c r="DWF57" s="1410"/>
      <c r="DWG57" s="1410"/>
      <c r="DWH57" s="1410"/>
      <c r="DWI57" s="705"/>
      <c r="DWJ57" s="1410"/>
      <c r="DWK57" s="1410"/>
      <c r="DWL57" s="1410"/>
      <c r="DWM57" s="1410"/>
      <c r="DWN57" s="1410"/>
      <c r="DWO57" s="1410"/>
      <c r="DWP57" s="1410"/>
      <c r="DWQ57" s="1410"/>
      <c r="DWR57" s="1410"/>
      <c r="DWS57" s="705"/>
      <c r="DWT57" s="1410"/>
      <c r="DWU57" s="1410"/>
      <c r="DWV57" s="1410"/>
      <c r="DWW57" s="1410"/>
      <c r="DWX57" s="1410"/>
      <c r="DWY57" s="1410"/>
      <c r="DWZ57" s="1410"/>
      <c r="DXA57" s="1410"/>
      <c r="DXB57" s="1410"/>
      <c r="DXC57" s="705"/>
      <c r="DXD57" s="1410"/>
      <c r="DXE57" s="1410"/>
      <c r="DXF57" s="1410"/>
      <c r="DXG57" s="1410"/>
      <c r="DXH57" s="1410"/>
      <c r="DXI57" s="1410"/>
      <c r="DXJ57" s="1410"/>
      <c r="DXK57" s="1410"/>
      <c r="DXL57" s="1410"/>
      <c r="DXM57" s="705"/>
      <c r="DXN57" s="1410"/>
      <c r="DXO57" s="1410"/>
      <c r="DXP57" s="1410"/>
      <c r="DXQ57" s="1410"/>
      <c r="DXR57" s="1410"/>
      <c r="DXS57" s="1410"/>
      <c r="DXT57" s="1410"/>
      <c r="DXU57" s="1410"/>
      <c r="DXV57" s="1410"/>
      <c r="DXW57" s="705"/>
      <c r="DXX57" s="1410"/>
      <c r="DXY57" s="1410"/>
      <c r="DXZ57" s="1410"/>
      <c r="DYA57" s="1410"/>
      <c r="DYB57" s="1410"/>
      <c r="DYC57" s="1410"/>
      <c r="DYD57" s="1410"/>
      <c r="DYE57" s="1410"/>
      <c r="DYF57" s="1410"/>
      <c r="DYG57" s="705"/>
      <c r="DYH57" s="1410"/>
      <c r="DYI57" s="1410"/>
      <c r="DYJ57" s="1410"/>
      <c r="DYK57" s="1410"/>
      <c r="DYL57" s="1410"/>
      <c r="DYM57" s="1410"/>
      <c r="DYN57" s="1410"/>
      <c r="DYO57" s="1410"/>
      <c r="DYP57" s="1410"/>
      <c r="DYQ57" s="705"/>
      <c r="DYR57" s="1410"/>
      <c r="DYS57" s="1410"/>
      <c r="DYT57" s="1410"/>
      <c r="DYU57" s="1410"/>
      <c r="DYV57" s="1410"/>
      <c r="DYW57" s="1410"/>
      <c r="DYX57" s="1410"/>
      <c r="DYY57" s="1410"/>
      <c r="DYZ57" s="1410"/>
      <c r="DZA57" s="705"/>
      <c r="DZB57" s="1410"/>
      <c r="DZC57" s="1410"/>
      <c r="DZD57" s="1410"/>
      <c r="DZE57" s="1410"/>
      <c r="DZF57" s="1410"/>
      <c r="DZG57" s="1410"/>
      <c r="DZH57" s="1410"/>
      <c r="DZI57" s="1410"/>
      <c r="DZJ57" s="1410"/>
      <c r="DZK57" s="705"/>
      <c r="DZL57" s="1410"/>
      <c r="DZM57" s="1410"/>
      <c r="DZN57" s="1410"/>
      <c r="DZO57" s="1410"/>
      <c r="DZP57" s="1410"/>
      <c r="DZQ57" s="1410"/>
      <c r="DZR57" s="1410"/>
      <c r="DZS57" s="1410"/>
      <c r="DZT57" s="1410"/>
      <c r="DZU57" s="705"/>
      <c r="DZV57" s="1410"/>
      <c r="DZW57" s="1410"/>
      <c r="DZX57" s="1410"/>
      <c r="DZY57" s="1410"/>
      <c r="DZZ57" s="1410"/>
      <c r="EAA57" s="1410"/>
      <c r="EAB57" s="1410"/>
      <c r="EAC57" s="1410"/>
      <c r="EAD57" s="1410"/>
      <c r="EAE57" s="705"/>
      <c r="EAF57" s="1410"/>
      <c r="EAG57" s="1410"/>
      <c r="EAH57" s="1410"/>
      <c r="EAI57" s="1410"/>
      <c r="EAJ57" s="1410"/>
      <c r="EAK57" s="1410"/>
      <c r="EAL57" s="1410"/>
      <c r="EAM57" s="1410"/>
      <c r="EAN57" s="1410"/>
      <c r="EAO57" s="705"/>
      <c r="EAP57" s="1410"/>
      <c r="EAQ57" s="1410"/>
      <c r="EAR57" s="1410"/>
      <c r="EAS57" s="1410"/>
      <c r="EAT57" s="1410"/>
      <c r="EAU57" s="1410"/>
      <c r="EAV57" s="1410"/>
      <c r="EAW57" s="1410"/>
      <c r="EAX57" s="1410"/>
      <c r="EAY57" s="705"/>
      <c r="EAZ57" s="1410"/>
      <c r="EBA57" s="1410"/>
      <c r="EBB57" s="1410"/>
      <c r="EBC57" s="1410"/>
      <c r="EBD57" s="1410"/>
      <c r="EBE57" s="1410"/>
      <c r="EBF57" s="1410"/>
      <c r="EBG57" s="1410"/>
      <c r="EBH57" s="1410"/>
      <c r="EBI57" s="705"/>
      <c r="EBJ57" s="1410"/>
      <c r="EBK57" s="1410"/>
      <c r="EBL57" s="1410"/>
      <c r="EBM57" s="1410"/>
      <c r="EBN57" s="1410"/>
      <c r="EBO57" s="1410"/>
      <c r="EBP57" s="1410"/>
      <c r="EBQ57" s="1410"/>
      <c r="EBR57" s="1410"/>
      <c r="EBS57" s="705"/>
      <c r="EBT57" s="1410"/>
      <c r="EBU57" s="1410"/>
      <c r="EBV57" s="1410"/>
      <c r="EBW57" s="1410"/>
      <c r="EBX57" s="1410"/>
      <c r="EBY57" s="1410"/>
      <c r="EBZ57" s="1410"/>
      <c r="ECA57" s="1410"/>
      <c r="ECB57" s="1410"/>
      <c r="ECC57" s="705"/>
      <c r="ECD57" s="1410"/>
      <c r="ECE57" s="1410"/>
      <c r="ECF57" s="1410"/>
      <c r="ECG57" s="1410"/>
      <c r="ECH57" s="1410"/>
      <c r="ECI57" s="1410"/>
      <c r="ECJ57" s="1410"/>
      <c r="ECK57" s="1410"/>
      <c r="ECL57" s="1410"/>
      <c r="ECM57" s="705"/>
      <c r="ECN57" s="1410"/>
      <c r="ECO57" s="1410"/>
      <c r="ECP57" s="1410"/>
      <c r="ECQ57" s="1410"/>
      <c r="ECR57" s="1410"/>
      <c r="ECS57" s="1410"/>
      <c r="ECT57" s="1410"/>
      <c r="ECU57" s="1410"/>
      <c r="ECV57" s="1410"/>
      <c r="ECW57" s="705"/>
      <c r="ECX57" s="1410"/>
      <c r="ECY57" s="1410"/>
      <c r="ECZ57" s="1410"/>
      <c r="EDA57" s="1410"/>
      <c r="EDB57" s="1410"/>
      <c r="EDC57" s="1410"/>
      <c r="EDD57" s="1410"/>
      <c r="EDE57" s="1410"/>
      <c r="EDF57" s="1410"/>
      <c r="EDG57" s="705"/>
      <c r="EDH57" s="1410"/>
      <c r="EDI57" s="1410"/>
      <c r="EDJ57" s="1410"/>
      <c r="EDK57" s="1410"/>
      <c r="EDL57" s="1410"/>
      <c r="EDM57" s="1410"/>
      <c r="EDN57" s="1410"/>
      <c r="EDO57" s="1410"/>
      <c r="EDP57" s="1410"/>
      <c r="EDQ57" s="705"/>
      <c r="EDR57" s="1410"/>
      <c r="EDS57" s="1410"/>
      <c r="EDT57" s="1410"/>
      <c r="EDU57" s="1410"/>
      <c r="EDV57" s="1410"/>
      <c r="EDW57" s="1410"/>
      <c r="EDX57" s="1410"/>
      <c r="EDY57" s="1410"/>
      <c r="EDZ57" s="1410"/>
      <c r="EEA57" s="705"/>
      <c r="EEB57" s="1410"/>
      <c r="EEC57" s="1410"/>
      <c r="EED57" s="1410"/>
      <c r="EEE57" s="1410"/>
      <c r="EEF57" s="1410"/>
      <c r="EEG57" s="1410"/>
      <c r="EEH57" s="1410"/>
      <c r="EEI57" s="1410"/>
      <c r="EEJ57" s="1410"/>
      <c r="EEK57" s="705"/>
      <c r="EEL57" s="1410"/>
      <c r="EEM57" s="1410"/>
      <c r="EEN57" s="1410"/>
      <c r="EEO57" s="1410"/>
      <c r="EEP57" s="1410"/>
      <c r="EEQ57" s="1410"/>
      <c r="EER57" s="1410"/>
      <c r="EES57" s="1410"/>
      <c r="EET57" s="1410"/>
      <c r="EEU57" s="705"/>
      <c r="EEV57" s="1410"/>
      <c r="EEW57" s="1410"/>
      <c r="EEX57" s="1410"/>
      <c r="EEY57" s="1410"/>
      <c r="EEZ57" s="1410"/>
      <c r="EFA57" s="1410"/>
      <c r="EFB57" s="1410"/>
      <c r="EFC57" s="1410"/>
      <c r="EFD57" s="1410"/>
      <c r="EFE57" s="705"/>
      <c r="EFF57" s="1410"/>
      <c r="EFG57" s="1410"/>
      <c r="EFH57" s="1410"/>
      <c r="EFI57" s="1410"/>
      <c r="EFJ57" s="1410"/>
      <c r="EFK57" s="1410"/>
      <c r="EFL57" s="1410"/>
      <c r="EFM57" s="1410"/>
      <c r="EFN57" s="1410"/>
      <c r="EFO57" s="705"/>
      <c r="EFP57" s="1410"/>
      <c r="EFQ57" s="1410"/>
      <c r="EFR57" s="1410"/>
      <c r="EFS57" s="1410"/>
      <c r="EFT57" s="1410"/>
      <c r="EFU57" s="1410"/>
      <c r="EFV57" s="1410"/>
      <c r="EFW57" s="1410"/>
      <c r="EFX57" s="1410"/>
      <c r="EFY57" s="705"/>
      <c r="EFZ57" s="1410"/>
      <c r="EGA57" s="1410"/>
      <c r="EGB57" s="1410"/>
      <c r="EGC57" s="1410"/>
      <c r="EGD57" s="1410"/>
      <c r="EGE57" s="1410"/>
      <c r="EGF57" s="1410"/>
      <c r="EGG57" s="1410"/>
      <c r="EGH57" s="1410"/>
      <c r="EGI57" s="705"/>
      <c r="EGJ57" s="1410"/>
      <c r="EGK57" s="1410"/>
      <c r="EGL57" s="1410"/>
      <c r="EGM57" s="1410"/>
      <c r="EGN57" s="1410"/>
      <c r="EGO57" s="1410"/>
      <c r="EGP57" s="1410"/>
      <c r="EGQ57" s="1410"/>
      <c r="EGR57" s="1410"/>
      <c r="EGS57" s="705"/>
      <c r="EGT57" s="1410"/>
      <c r="EGU57" s="1410"/>
      <c r="EGV57" s="1410"/>
      <c r="EGW57" s="1410"/>
      <c r="EGX57" s="1410"/>
      <c r="EGY57" s="1410"/>
      <c r="EGZ57" s="1410"/>
      <c r="EHA57" s="1410"/>
      <c r="EHB57" s="1410"/>
      <c r="EHC57" s="705"/>
      <c r="EHD57" s="1410"/>
      <c r="EHE57" s="1410"/>
      <c r="EHF57" s="1410"/>
      <c r="EHG57" s="1410"/>
      <c r="EHH57" s="1410"/>
      <c r="EHI57" s="1410"/>
      <c r="EHJ57" s="1410"/>
      <c r="EHK57" s="1410"/>
      <c r="EHL57" s="1410"/>
      <c r="EHM57" s="705"/>
      <c r="EHN57" s="1410"/>
      <c r="EHO57" s="1410"/>
      <c r="EHP57" s="1410"/>
      <c r="EHQ57" s="1410"/>
      <c r="EHR57" s="1410"/>
      <c r="EHS57" s="1410"/>
      <c r="EHT57" s="1410"/>
      <c r="EHU57" s="1410"/>
      <c r="EHV57" s="1410"/>
      <c r="EHW57" s="705"/>
      <c r="EHX57" s="1410"/>
      <c r="EHY57" s="1410"/>
      <c r="EHZ57" s="1410"/>
      <c r="EIA57" s="1410"/>
      <c r="EIB57" s="1410"/>
      <c r="EIC57" s="1410"/>
      <c r="EID57" s="1410"/>
      <c r="EIE57" s="1410"/>
      <c r="EIF57" s="1410"/>
      <c r="EIG57" s="705"/>
      <c r="EIH57" s="1410"/>
      <c r="EII57" s="1410"/>
      <c r="EIJ57" s="1410"/>
      <c r="EIK57" s="1410"/>
      <c r="EIL57" s="1410"/>
      <c r="EIM57" s="1410"/>
      <c r="EIN57" s="1410"/>
      <c r="EIO57" s="1410"/>
      <c r="EIP57" s="1410"/>
      <c r="EIQ57" s="705"/>
      <c r="EIR57" s="1410"/>
      <c r="EIS57" s="1410"/>
      <c r="EIT57" s="1410"/>
      <c r="EIU57" s="1410"/>
      <c r="EIV57" s="1410"/>
      <c r="EIW57" s="1410"/>
      <c r="EIX57" s="1410"/>
      <c r="EIY57" s="1410"/>
      <c r="EIZ57" s="1410"/>
      <c r="EJA57" s="705"/>
      <c r="EJB57" s="1410"/>
      <c r="EJC57" s="1410"/>
      <c r="EJD57" s="1410"/>
      <c r="EJE57" s="1410"/>
      <c r="EJF57" s="1410"/>
      <c r="EJG57" s="1410"/>
      <c r="EJH57" s="1410"/>
      <c r="EJI57" s="1410"/>
      <c r="EJJ57" s="1410"/>
      <c r="EJK57" s="705"/>
      <c r="EJL57" s="1410"/>
      <c r="EJM57" s="1410"/>
      <c r="EJN57" s="1410"/>
      <c r="EJO57" s="1410"/>
      <c r="EJP57" s="1410"/>
      <c r="EJQ57" s="1410"/>
      <c r="EJR57" s="1410"/>
      <c r="EJS57" s="1410"/>
      <c r="EJT57" s="1410"/>
      <c r="EJU57" s="705"/>
      <c r="EJV57" s="1410"/>
      <c r="EJW57" s="1410"/>
      <c r="EJX57" s="1410"/>
      <c r="EJY57" s="1410"/>
      <c r="EJZ57" s="1410"/>
      <c r="EKA57" s="1410"/>
      <c r="EKB57" s="1410"/>
      <c r="EKC57" s="1410"/>
      <c r="EKD57" s="1410"/>
      <c r="EKE57" s="705"/>
      <c r="EKF57" s="1410"/>
      <c r="EKG57" s="1410"/>
      <c r="EKH57" s="1410"/>
      <c r="EKI57" s="1410"/>
      <c r="EKJ57" s="1410"/>
      <c r="EKK57" s="1410"/>
      <c r="EKL57" s="1410"/>
      <c r="EKM57" s="1410"/>
      <c r="EKN57" s="1410"/>
      <c r="EKO57" s="705"/>
      <c r="EKP57" s="1410"/>
      <c r="EKQ57" s="1410"/>
      <c r="EKR57" s="1410"/>
      <c r="EKS57" s="1410"/>
      <c r="EKT57" s="1410"/>
      <c r="EKU57" s="1410"/>
      <c r="EKV57" s="1410"/>
      <c r="EKW57" s="1410"/>
      <c r="EKX57" s="1410"/>
      <c r="EKY57" s="705"/>
      <c r="EKZ57" s="1410"/>
      <c r="ELA57" s="1410"/>
      <c r="ELB57" s="1410"/>
      <c r="ELC57" s="1410"/>
      <c r="ELD57" s="1410"/>
      <c r="ELE57" s="1410"/>
      <c r="ELF57" s="1410"/>
      <c r="ELG57" s="1410"/>
      <c r="ELH57" s="1410"/>
      <c r="ELI57" s="705"/>
      <c r="ELJ57" s="1410"/>
      <c r="ELK57" s="1410"/>
      <c r="ELL57" s="1410"/>
      <c r="ELM57" s="1410"/>
      <c r="ELN57" s="1410"/>
      <c r="ELO57" s="1410"/>
      <c r="ELP57" s="1410"/>
      <c r="ELQ57" s="1410"/>
      <c r="ELR57" s="1410"/>
      <c r="ELS57" s="705"/>
      <c r="ELT57" s="1410"/>
      <c r="ELU57" s="1410"/>
      <c r="ELV57" s="1410"/>
      <c r="ELW57" s="1410"/>
      <c r="ELX57" s="1410"/>
      <c r="ELY57" s="1410"/>
      <c r="ELZ57" s="1410"/>
      <c r="EMA57" s="1410"/>
      <c r="EMB57" s="1410"/>
      <c r="EMC57" s="705"/>
      <c r="EMD57" s="1410"/>
      <c r="EME57" s="1410"/>
      <c r="EMF57" s="1410"/>
      <c r="EMG57" s="1410"/>
      <c r="EMH57" s="1410"/>
      <c r="EMI57" s="1410"/>
      <c r="EMJ57" s="1410"/>
      <c r="EMK57" s="1410"/>
      <c r="EML57" s="1410"/>
      <c r="EMM57" s="705"/>
      <c r="EMN57" s="1410"/>
      <c r="EMO57" s="1410"/>
      <c r="EMP57" s="1410"/>
      <c r="EMQ57" s="1410"/>
      <c r="EMR57" s="1410"/>
      <c r="EMS57" s="1410"/>
      <c r="EMT57" s="1410"/>
      <c r="EMU57" s="1410"/>
      <c r="EMV57" s="1410"/>
      <c r="EMW57" s="705"/>
      <c r="EMX57" s="1410"/>
      <c r="EMY57" s="1410"/>
      <c r="EMZ57" s="1410"/>
      <c r="ENA57" s="1410"/>
      <c r="ENB57" s="1410"/>
      <c r="ENC57" s="1410"/>
      <c r="END57" s="1410"/>
      <c r="ENE57" s="1410"/>
      <c r="ENF57" s="1410"/>
      <c r="ENG57" s="705"/>
      <c r="ENH57" s="1410"/>
      <c r="ENI57" s="1410"/>
      <c r="ENJ57" s="1410"/>
      <c r="ENK57" s="1410"/>
      <c r="ENL57" s="1410"/>
      <c r="ENM57" s="1410"/>
      <c r="ENN57" s="1410"/>
      <c r="ENO57" s="1410"/>
      <c r="ENP57" s="1410"/>
      <c r="ENQ57" s="705"/>
      <c r="ENR57" s="1410"/>
      <c r="ENS57" s="1410"/>
      <c r="ENT57" s="1410"/>
      <c r="ENU57" s="1410"/>
      <c r="ENV57" s="1410"/>
      <c r="ENW57" s="1410"/>
      <c r="ENX57" s="1410"/>
      <c r="ENY57" s="1410"/>
      <c r="ENZ57" s="1410"/>
      <c r="EOA57" s="705"/>
      <c r="EOB57" s="1410"/>
      <c r="EOC57" s="1410"/>
      <c r="EOD57" s="1410"/>
      <c r="EOE57" s="1410"/>
      <c r="EOF57" s="1410"/>
      <c r="EOG57" s="1410"/>
      <c r="EOH57" s="1410"/>
      <c r="EOI57" s="1410"/>
      <c r="EOJ57" s="1410"/>
      <c r="EOK57" s="705"/>
      <c r="EOL57" s="1410"/>
      <c r="EOM57" s="1410"/>
      <c r="EON57" s="1410"/>
      <c r="EOO57" s="1410"/>
      <c r="EOP57" s="1410"/>
      <c r="EOQ57" s="1410"/>
      <c r="EOR57" s="1410"/>
      <c r="EOS57" s="1410"/>
      <c r="EOT57" s="1410"/>
      <c r="EOU57" s="705"/>
      <c r="EOV57" s="1410"/>
      <c r="EOW57" s="1410"/>
      <c r="EOX57" s="1410"/>
      <c r="EOY57" s="1410"/>
      <c r="EOZ57" s="1410"/>
      <c r="EPA57" s="1410"/>
      <c r="EPB57" s="1410"/>
      <c r="EPC57" s="1410"/>
      <c r="EPD57" s="1410"/>
      <c r="EPE57" s="705"/>
      <c r="EPF57" s="1410"/>
      <c r="EPG57" s="1410"/>
      <c r="EPH57" s="1410"/>
      <c r="EPI57" s="1410"/>
      <c r="EPJ57" s="1410"/>
      <c r="EPK57" s="1410"/>
      <c r="EPL57" s="1410"/>
      <c r="EPM57" s="1410"/>
      <c r="EPN57" s="1410"/>
      <c r="EPO57" s="705"/>
      <c r="EPP57" s="1410"/>
      <c r="EPQ57" s="1410"/>
      <c r="EPR57" s="1410"/>
      <c r="EPS57" s="1410"/>
      <c r="EPT57" s="1410"/>
      <c r="EPU57" s="1410"/>
      <c r="EPV57" s="1410"/>
      <c r="EPW57" s="1410"/>
      <c r="EPX57" s="1410"/>
      <c r="EPY57" s="705"/>
      <c r="EPZ57" s="1410"/>
      <c r="EQA57" s="1410"/>
      <c r="EQB57" s="1410"/>
      <c r="EQC57" s="1410"/>
      <c r="EQD57" s="1410"/>
      <c r="EQE57" s="1410"/>
      <c r="EQF57" s="1410"/>
      <c r="EQG57" s="1410"/>
      <c r="EQH57" s="1410"/>
      <c r="EQI57" s="705"/>
      <c r="EQJ57" s="1410"/>
      <c r="EQK57" s="1410"/>
      <c r="EQL57" s="1410"/>
      <c r="EQM57" s="1410"/>
      <c r="EQN57" s="1410"/>
      <c r="EQO57" s="1410"/>
      <c r="EQP57" s="1410"/>
      <c r="EQQ57" s="1410"/>
      <c r="EQR57" s="1410"/>
      <c r="EQS57" s="705"/>
      <c r="EQT57" s="1410"/>
      <c r="EQU57" s="1410"/>
      <c r="EQV57" s="1410"/>
      <c r="EQW57" s="1410"/>
      <c r="EQX57" s="1410"/>
      <c r="EQY57" s="1410"/>
      <c r="EQZ57" s="1410"/>
      <c r="ERA57" s="1410"/>
      <c r="ERB57" s="1410"/>
      <c r="ERC57" s="705"/>
      <c r="ERD57" s="1410"/>
      <c r="ERE57" s="1410"/>
      <c r="ERF57" s="1410"/>
      <c r="ERG57" s="1410"/>
      <c r="ERH57" s="1410"/>
      <c r="ERI57" s="1410"/>
      <c r="ERJ57" s="1410"/>
      <c r="ERK57" s="1410"/>
      <c r="ERL57" s="1410"/>
      <c r="ERM57" s="705"/>
      <c r="ERN57" s="1410"/>
      <c r="ERO57" s="1410"/>
      <c r="ERP57" s="1410"/>
      <c r="ERQ57" s="1410"/>
      <c r="ERR57" s="1410"/>
      <c r="ERS57" s="1410"/>
      <c r="ERT57" s="1410"/>
      <c r="ERU57" s="1410"/>
      <c r="ERV57" s="1410"/>
      <c r="ERW57" s="705"/>
      <c r="ERX57" s="1410"/>
      <c r="ERY57" s="1410"/>
      <c r="ERZ57" s="1410"/>
      <c r="ESA57" s="1410"/>
      <c r="ESB57" s="1410"/>
      <c r="ESC57" s="1410"/>
      <c r="ESD57" s="1410"/>
      <c r="ESE57" s="1410"/>
      <c r="ESF57" s="1410"/>
      <c r="ESG57" s="705"/>
      <c r="ESH57" s="1410"/>
      <c r="ESI57" s="1410"/>
      <c r="ESJ57" s="1410"/>
      <c r="ESK57" s="1410"/>
      <c r="ESL57" s="1410"/>
      <c r="ESM57" s="1410"/>
      <c r="ESN57" s="1410"/>
      <c r="ESO57" s="1410"/>
      <c r="ESP57" s="1410"/>
      <c r="ESQ57" s="705"/>
      <c r="ESR57" s="1410"/>
      <c r="ESS57" s="1410"/>
      <c r="EST57" s="1410"/>
      <c r="ESU57" s="1410"/>
      <c r="ESV57" s="1410"/>
      <c r="ESW57" s="1410"/>
      <c r="ESX57" s="1410"/>
      <c r="ESY57" s="1410"/>
      <c r="ESZ57" s="1410"/>
      <c r="ETA57" s="705"/>
      <c r="ETB57" s="1410"/>
      <c r="ETC57" s="1410"/>
      <c r="ETD57" s="1410"/>
      <c r="ETE57" s="1410"/>
      <c r="ETF57" s="1410"/>
      <c r="ETG57" s="1410"/>
      <c r="ETH57" s="1410"/>
      <c r="ETI57" s="1410"/>
      <c r="ETJ57" s="1410"/>
      <c r="ETK57" s="705"/>
      <c r="ETL57" s="1410"/>
      <c r="ETM57" s="1410"/>
      <c r="ETN57" s="1410"/>
      <c r="ETO57" s="1410"/>
      <c r="ETP57" s="1410"/>
      <c r="ETQ57" s="1410"/>
      <c r="ETR57" s="1410"/>
      <c r="ETS57" s="1410"/>
      <c r="ETT57" s="1410"/>
      <c r="ETU57" s="705"/>
      <c r="ETV57" s="1410"/>
      <c r="ETW57" s="1410"/>
      <c r="ETX57" s="1410"/>
      <c r="ETY57" s="1410"/>
      <c r="ETZ57" s="1410"/>
      <c r="EUA57" s="1410"/>
      <c r="EUB57" s="1410"/>
      <c r="EUC57" s="1410"/>
      <c r="EUD57" s="1410"/>
      <c r="EUE57" s="705"/>
      <c r="EUF57" s="1410"/>
      <c r="EUG57" s="1410"/>
      <c r="EUH57" s="1410"/>
      <c r="EUI57" s="1410"/>
      <c r="EUJ57" s="1410"/>
      <c r="EUK57" s="1410"/>
      <c r="EUL57" s="1410"/>
      <c r="EUM57" s="1410"/>
      <c r="EUN57" s="1410"/>
      <c r="EUO57" s="705"/>
      <c r="EUP57" s="1410"/>
      <c r="EUQ57" s="1410"/>
      <c r="EUR57" s="1410"/>
      <c r="EUS57" s="1410"/>
      <c r="EUT57" s="1410"/>
      <c r="EUU57" s="1410"/>
      <c r="EUV57" s="1410"/>
      <c r="EUW57" s="1410"/>
      <c r="EUX57" s="1410"/>
      <c r="EUY57" s="705"/>
      <c r="EUZ57" s="1410"/>
      <c r="EVA57" s="1410"/>
      <c r="EVB57" s="1410"/>
      <c r="EVC57" s="1410"/>
      <c r="EVD57" s="1410"/>
      <c r="EVE57" s="1410"/>
      <c r="EVF57" s="1410"/>
      <c r="EVG57" s="1410"/>
      <c r="EVH57" s="1410"/>
      <c r="EVI57" s="705"/>
      <c r="EVJ57" s="1410"/>
      <c r="EVK57" s="1410"/>
      <c r="EVL57" s="1410"/>
      <c r="EVM57" s="1410"/>
      <c r="EVN57" s="1410"/>
      <c r="EVO57" s="1410"/>
      <c r="EVP57" s="1410"/>
      <c r="EVQ57" s="1410"/>
      <c r="EVR57" s="1410"/>
      <c r="EVS57" s="705"/>
      <c r="EVT57" s="1410"/>
      <c r="EVU57" s="1410"/>
      <c r="EVV57" s="1410"/>
      <c r="EVW57" s="1410"/>
      <c r="EVX57" s="1410"/>
      <c r="EVY57" s="1410"/>
      <c r="EVZ57" s="1410"/>
      <c r="EWA57" s="1410"/>
      <c r="EWB57" s="1410"/>
      <c r="EWC57" s="705"/>
      <c r="EWD57" s="1410"/>
      <c r="EWE57" s="1410"/>
      <c r="EWF57" s="1410"/>
      <c r="EWG57" s="1410"/>
      <c r="EWH57" s="1410"/>
      <c r="EWI57" s="1410"/>
      <c r="EWJ57" s="1410"/>
      <c r="EWK57" s="1410"/>
      <c r="EWL57" s="1410"/>
      <c r="EWM57" s="705"/>
      <c r="EWN57" s="1410"/>
      <c r="EWO57" s="1410"/>
      <c r="EWP57" s="1410"/>
      <c r="EWQ57" s="1410"/>
      <c r="EWR57" s="1410"/>
      <c r="EWS57" s="1410"/>
      <c r="EWT57" s="1410"/>
      <c r="EWU57" s="1410"/>
      <c r="EWV57" s="1410"/>
      <c r="EWW57" s="705"/>
      <c r="EWX57" s="1410"/>
      <c r="EWY57" s="1410"/>
      <c r="EWZ57" s="1410"/>
      <c r="EXA57" s="1410"/>
      <c r="EXB57" s="1410"/>
      <c r="EXC57" s="1410"/>
      <c r="EXD57" s="1410"/>
      <c r="EXE57" s="1410"/>
      <c r="EXF57" s="1410"/>
      <c r="EXG57" s="705"/>
      <c r="EXH57" s="1410"/>
      <c r="EXI57" s="1410"/>
      <c r="EXJ57" s="1410"/>
      <c r="EXK57" s="1410"/>
      <c r="EXL57" s="1410"/>
      <c r="EXM57" s="1410"/>
      <c r="EXN57" s="1410"/>
      <c r="EXO57" s="1410"/>
      <c r="EXP57" s="1410"/>
      <c r="EXQ57" s="705"/>
      <c r="EXR57" s="1410"/>
      <c r="EXS57" s="1410"/>
      <c r="EXT57" s="1410"/>
      <c r="EXU57" s="1410"/>
      <c r="EXV57" s="1410"/>
      <c r="EXW57" s="1410"/>
      <c r="EXX57" s="1410"/>
      <c r="EXY57" s="1410"/>
      <c r="EXZ57" s="1410"/>
      <c r="EYA57" s="705"/>
      <c r="EYB57" s="1410"/>
      <c r="EYC57" s="1410"/>
      <c r="EYD57" s="1410"/>
      <c r="EYE57" s="1410"/>
      <c r="EYF57" s="1410"/>
      <c r="EYG57" s="1410"/>
      <c r="EYH57" s="1410"/>
      <c r="EYI57" s="1410"/>
      <c r="EYJ57" s="1410"/>
      <c r="EYK57" s="705"/>
      <c r="EYL57" s="1410"/>
      <c r="EYM57" s="1410"/>
      <c r="EYN57" s="1410"/>
      <c r="EYO57" s="1410"/>
      <c r="EYP57" s="1410"/>
      <c r="EYQ57" s="1410"/>
      <c r="EYR57" s="1410"/>
      <c r="EYS57" s="1410"/>
      <c r="EYT57" s="1410"/>
      <c r="EYU57" s="705"/>
      <c r="EYV57" s="1410"/>
      <c r="EYW57" s="1410"/>
      <c r="EYX57" s="1410"/>
      <c r="EYY57" s="1410"/>
      <c r="EYZ57" s="1410"/>
      <c r="EZA57" s="1410"/>
      <c r="EZB57" s="1410"/>
      <c r="EZC57" s="1410"/>
      <c r="EZD57" s="1410"/>
      <c r="EZE57" s="705"/>
      <c r="EZF57" s="1410"/>
      <c r="EZG57" s="1410"/>
      <c r="EZH57" s="1410"/>
      <c r="EZI57" s="1410"/>
      <c r="EZJ57" s="1410"/>
      <c r="EZK57" s="1410"/>
      <c r="EZL57" s="1410"/>
      <c r="EZM57" s="1410"/>
      <c r="EZN57" s="1410"/>
      <c r="EZO57" s="705"/>
      <c r="EZP57" s="1410"/>
      <c r="EZQ57" s="1410"/>
      <c r="EZR57" s="1410"/>
      <c r="EZS57" s="1410"/>
      <c r="EZT57" s="1410"/>
      <c r="EZU57" s="1410"/>
      <c r="EZV57" s="1410"/>
      <c r="EZW57" s="1410"/>
      <c r="EZX57" s="1410"/>
      <c r="EZY57" s="705"/>
      <c r="EZZ57" s="1410"/>
      <c r="FAA57" s="1410"/>
      <c r="FAB57" s="1410"/>
      <c r="FAC57" s="1410"/>
      <c r="FAD57" s="1410"/>
      <c r="FAE57" s="1410"/>
      <c r="FAF57" s="1410"/>
      <c r="FAG57" s="1410"/>
      <c r="FAH57" s="1410"/>
      <c r="FAI57" s="705"/>
      <c r="FAS57" s="705"/>
      <c r="FAT57" s="1410"/>
      <c r="FAU57" s="1410"/>
      <c r="FAV57" s="1410"/>
      <c r="FAW57" s="1410"/>
      <c r="FAX57" s="1410"/>
      <c r="FAY57" s="1410"/>
      <c r="FAZ57" s="1410"/>
      <c r="FBA57" s="1410"/>
      <c r="FBB57" s="1410"/>
      <c r="FBC57" s="705"/>
      <c r="FBD57" s="1410"/>
      <c r="FBE57" s="1410"/>
      <c r="FBF57" s="1410"/>
      <c r="FBG57" s="1410"/>
      <c r="FBH57" s="1410"/>
      <c r="FBI57" s="1410"/>
      <c r="FBJ57" s="1410"/>
      <c r="FBK57" s="1410"/>
      <c r="FBL57" s="1410"/>
      <c r="FBM57" s="705"/>
      <c r="FBN57" s="1410"/>
      <c r="FBO57" s="1410"/>
      <c r="FBP57" s="1410"/>
      <c r="FBQ57" s="1410"/>
      <c r="FBR57" s="1410"/>
      <c r="FBS57" s="1410"/>
      <c r="FBT57" s="1410"/>
      <c r="FBU57" s="1410"/>
      <c r="FBV57" s="1410"/>
      <c r="FBW57" s="705"/>
      <c r="FBX57" s="1410"/>
      <c r="FBY57" s="1410"/>
      <c r="FBZ57" s="1410"/>
      <c r="FCA57" s="1410"/>
      <c r="FCB57" s="1410"/>
      <c r="FCC57" s="1410"/>
      <c r="FCD57" s="1410"/>
      <c r="FCE57" s="1410"/>
      <c r="FCF57" s="1410"/>
      <c r="FCG57" s="705"/>
      <c r="FCH57" s="1410"/>
      <c r="FCI57" s="1410"/>
      <c r="FCJ57" s="1410"/>
      <c r="FCK57" s="1410"/>
      <c r="FCL57" s="1410"/>
      <c r="FCM57" s="1410"/>
      <c r="FCN57" s="1410"/>
      <c r="FCO57" s="1410"/>
      <c r="FCP57" s="1410"/>
      <c r="FCQ57" s="705"/>
      <c r="FCR57" s="1410"/>
      <c r="FCS57" s="1410"/>
      <c r="FCT57" s="1410"/>
      <c r="FCU57" s="1410"/>
      <c r="FCV57" s="1410"/>
      <c r="FCW57" s="1410"/>
      <c r="FCX57" s="1410"/>
      <c r="FCY57" s="1410"/>
      <c r="FCZ57" s="1410"/>
      <c r="FDA57" s="705"/>
      <c r="FDB57" s="1410"/>
      <c r="FDC57" s="1410"/>
      <c r="FDD57" s="1410"/>
      <c r="FDE57" s="1410"/>
      <c r="FDF57" s="1410"/>
      <c r="FDG57" s="1410"/>
      <c r="FDH57" s="1410"/>
      <c r="FDI57" s="1410"/>
      <c r="FDJ57" s="1410"/>
      <c r="FDK57" s="705"/>
      <c r="FDL57" s="1410"/>
      <c r="FDM57" s="1410"/>
      <c r="FDN57" s="1410"/>
      <c r="FDO57" s="1410"/>
      <c r="FDP57" s="1410"/>
      <c r="FDQ57" s="1410"/>
      <c r="FDR57" s="1410"/>
      <c r="FDS57" s="1410"/>
      <c r="FDT57" s="1410"/>
      <c r="FDU57" s="705"/>
      <c r="FDV57" s="1410"/>
      <c r="FDW57" s="1410"/>
      <c r="FDX57" s="1410"/>
      <c r="FDY57" s="1410"/>
      <c r="FDZ57" s="1410"/>
      <c r="FEA57" s="1410"/>
      <c r="FEB57" s="1410"/>
      <c r="FEC57" s="1410"/>
      <c r="FED57" s="1410"/>
      <c r="FEE57" s="705"/>
      <c r="FEF57" s="1410"/>
      <c r="FEG57" s="1410"/>
      <c r="FEH57" s="1410"/>
      <c r="FEI57" s="1410"/>
      <c r="FEJ57" s="1410"/>
      <c r="FEK57" s="1410"/>
      <c r="FEL57" s="1410"/>
      <c r="FEM57" s="1410"/>
      <c r="FEN57" s="1410"/>
      <c r="FEO57" s="705"/>
      <c r="FEP57" s="1410"/>
      <c r="FEQ57" s="1410"/>
      <c r="FER57" s="1410"/>
      <c r="FES57" s="1410"/>
      <c r="FET57" s="1410"/>
      <c r="FEU57" s="1410"/>
      <c r="FEV57" s="1410"/>
      <c r="FEW57" s="1410"/>
      <c r="FEX57" s="1410"/>
      <c r="FEY57" s="705"/>
      <c r="FEZ57" s="1410"/>
      <c r="FFA57" s="1410"/>
      <c r="FFB57" s="1410"/>
      <c r="FFC57" s="1410"/>
      <c r="FFD57" s="1410"/>
      <c r="FFE57" s="1410"/>
      <c r="FFF57" s="1410"/>
      <c r="FFG57" s="1410"/>
      <c r="FFH57" s="1410"/>
      <c r="FFI57" s="705"/>
      <c r="FFJ57" s="1410"/>
      <c r="FFK57" s="1410"/>
      <c r="FFL57" s="1410"/>
      <c r="FFM57" s="1410"/>
      <c r="FFN57" s="1410"/>
      <c r="FFO57" s="1410"/>
      <c r="FFP57" s="1410"/>
      <c r="FFQ57" s="1410"/>
      <c r="FFR57" s="1410"/>
      <c r="FFS57" s="705"/>
      <c r="FFT57" s="1410"/>
      <c r="FFU57" s="1410"/>
      <c r="FFV57" s="1410"/>
      <c r="FFW57" s="1410"/>
      <c r="FFX57" s="1410"/>
      <c r="FFY57" s="1410"/>
      <c r="FFZ57" s="1410"/>
      <c r="FGA57" s="1410"/>
      <c r="FGB57" s="1410"/>
      <c r="FGC57" s="705"/>
      <c r="FGD57" s="1410"/>
      <c r="FGE57" s="1410"/>
      <c r="FGF57" s="1410"/>
      <c r="FGG57" s="1410"/>
      <c r="FGH57" s="1410"/>
      <c r="FGI57" s="1410"/>
      <c r="FGJ57" s="1410"/>
      <c r="FGK57" s="1410"/>
      <c r="FGL57" s="1410"/>
      <c r="FGM57" s="705"/>
      <c r="FGN57" s="1410"/>
      <c r="FGO57" s="1410"/>
      <c r="FGP57" s="1410"/>
      <c r="FGQ57" s="1410"/>
      <c r="FGR57" s="1410"/>
      <c r="FGS57" s="1410"/>
      <c r="FGT57" s="1410"/>
      <c r="FGU57" s="1410"/>
      <c r="FGV57" s="1410"/>
      <c r="FGW57" s="705"/>
      <c r="FGX57" s="1410"/>
      <c r="FGY57" s="1410"/>
      <c r="FGZ57" s="1410"/>
      <c r="FHA57" s="1410"/>
      <c r="FHB57" s="1410"/>
      <c r="FHC57" s="1410"/>
      <c r="FHD57" s="1410"/>
      <c r="FHE57" s="1410"/>
      <c r="FHF57" s="1410"/>
      <c r="FHG57" s="705"/>
      <c r="FHH57" s="1410"/>
      <c r="FHI57" s="1410"/>
      <c r="FHJ57" s="1410"/>
      <c r="FHK57" s="1410"/>
      <c r="FHL57" s="1410"/>
      <c r="FHM57" s="1410"/>
      <c r="FHN57" s="1410"/>
      <c r="FHO57" s="1410"/>
      <c r="FHP57" s="1410"/>
      <c r="FHQ57" s="705"/>
      <c r="FHR57" s="1410"/>
      <c r="FHS57" s="1410"/>
      <c r="FHT57" s="1410"/>
      <c r="FHU57" s="1410"/>
      <c r="FHV57" s="1410"/>
      <c r="FHW57" s="1410"/>
      <c r="FHX57" s="1410"/>
      <c r="FHY57" s="1410"/>
      <c r="FHZ57" s="1410"/>
      <c r="FIA57" s="705"/>
      <c r="FIB57" s="1410"/>
      <c r="FIC57" s="1410"/>
      <c r="FID57" s="1410"/>
      <c r="FIE57" s="1410"/>
      <c r="FIF57" s="1410"/>
      <c r="FIG57" s="1410"/>
      <c r="FIH57" s="1410"/>
      <c r="FII57" s="1410"/>
      <c r="FIJ57" s="1410"/>
      <c r="FIK57" s="705"/>
      <c r="FIL57" s="1410"/>
      <c r="FIM57" s="1410"/>
      <c r="FIN57" s="1410"/>
      <c r="FIO57" s="1410"/>
      <c r="FIP57" s="1410"/>
      <c r="FIQ57" s="1410"/>
      <c r="FIR57" s="1410"/>
      <c r="FIS57" s="1410"/>
      <c r="FIT57" s="1410"/>
      <c r="FIU57" s="705"/>
      <c r="FIV57" s="1410"/>
      <c r="FIW57" s="1410"/>
      <c r="FIX57" s="1410"/>
      <c r="FIY57" s="1410"/>
      <c r="FIZ57" s="1410"/>
      <c r="FJA57" s="1410"/>
      <c r="FJB57" s="1410"/>
      <c r="FJC57" s="1410"/>
      <c r="FJD57" s="1410"/>
      <c r="FJE57" s="705"/>
      <c r="FJF57" s="1410"/>
      <c r="FJG57" s="1410"/>
      <c r="FJH57" s="1410"/>
      <c r="FJI57" s="1410"/>
      <c r="FJJ57" s="1410"/>
      <c r="FJK57" s="1410"/>
      <c r="FJL57" s="1410"/>
      <c r="FJM57" s="1410"/>
      <c r="FJN57" s="1410"/>
      <c r="FJO57" s="705"/>
      <c r="FJP57" s="1410"/>
      <c r="FJQ57" s="1410"/>
      <c r="FJR57" s="1410"/>
      <c r="FJS57" s="1410"/>
      <c r="FJT57" s="1410"/>
      <c r="FJU57" s="1410"/>
      <c r="FJV57" s="1410"/>
      <c r="FJW57" s="1410"/>
      <c r="FJX57" s="1410"/>
      <c r="FJY57" s="705"/>
      <c r="FJZ57" s="1410"/>
      <c r="FKA57" s="1410"/>
      <c r="FKB57" s="1410"/>
      <c r="FKC57" s="1410"/>
      <c r="FKD57" s="1410"/>
      <c r="FKE57" s="1410"/>
      <c r="FKF57" s="1410"/>
      <c r="FKG57" s="1410"/>
      <c r="FKH57" s="1410"/>
      <c r="FKI57" s="705"/>
      <c r="FKJ57" s="1410"/>
      <c r="FKK57" s="1410"/>
      <c r="FKL57" s="1410"/>
      <c r="FKM57" s="1410"/>
      <c r="FKN57" s="1410"/>
      <c r="FKO57" s="1410"/>
      <c r="FKP57" s="1410"/>
      <c r="FKQ57" s="1410"/>
      <c r="FKR57" s="1410"/>
      <c r="FKS57" s="705"/>
      <c r="FKT57" s="1410"/>
      <c r="FKU57" s="1410"/>
      <c r="FKV57" s="1410"/>
      <c r="FKW57" s="1410"/>
      <c r="FKX57" s="1410"/>
      <c r="FKY57" s="1410"/>
      <c r="FKZ57" s="1410"/>
      <c r="FLA57" s="1410"/>
      <c r="FLB57" s="1410"/>
      <c r="FLC57" s="705"/>
      <c r="FLD57" s="1410"/>
      <c r="FLE57" s="1410"/>
      <c r="FLF57" s="1410"/>
      <c r="FLG57" s="1410"/>
      <c r="FLH57" s="1410"/>
      <c r="FLI57" s="1410"/>
      <c r="FLJ57" s="1410"/>
      <c r="FLK57" s="1410"/>
      <c r="FLL57" s="1410"/>
      <c r="FLM57" s="705"/>
      <c r="FLN57" s="1410"/>
      <c r="FLO57" s="1410"/>
      <c r="FLP57" s="1410"/>
      <c r="FLQ57" s="1410"/>
      <c r="FLR57" s="1410"/>
      <c r="FLS57" s="1410"/>
      <c r="FLT57" s="1410"/>
      <c r="FLU57" s="1410"/>
      <c r="FLV57" s="1410"/>
      <c r="FLW57" s="705"/>
      <c r="FLX57" s="1410"/>
      <c r="FLY57" s="1410"/>
      <c r="FLZ57" s="1410"/>
      <c r="FMA57" s="1410"/>
      <c r="FMB57" s="1410"/>
      <c r="FMC57" s="1410"/>
      <c r="FMD57" s="1410"/>
      <c r="FME57" s="1410"/>
      <c r="FMF57" s="1410"/>
      <c r="FMG57" s="705"/>
      <c r="FMH57" s="1410"/>
      <c r="FMI57" s="1410"/>
      <c r="FMJ57" s="1410"/>
      <c r="FMK57" s="1410"/>
      <c r="FML57" s="1410"/>
      <c r="FMM57" s="1410"/>
      <c r="FMN57" s="1410"/>
      <c r="FMO57" s="1410"/>
      <c r="FMP57" s="1410"/>
      <c r="FMQ57" s="705"/>
      <c r="FMR57" s="1410"/>
      <c r="FMS57" s="1410"/>
      <c r="FMT57" s="1410"/>
      <c r="FMU57" s="1410"/>
      <c r="FMV57" s="1410"/>
      <c r="FMW57" s="1410"/>
      <c r="FMX57" s="1410"/>
      <c r="FMY57" s="1410"/>
      <c r="FMZ57" s="1410"/>
      <c r="FNA57" s="705"/>
      <c r="FNB57" s="1410"/>
      <c r="FNC57" s="1410"/>
      <c r="FND57" s="1410"/>
      <c r="FNE57" s="1410"/>
      <c r="FNF57" s="1410"/>
      <c r="FNG57" s="1410"/>
      <c r="FNH57" s="1410"/>
      <c r="FNI57" s="1410"/>
      <c r="FNJ57" s="1410"/>
      <c r="FNK57" s="705"/>
      <c r="FNL57" s="1410"/>
      <c r="FNM57" s="1410"/>
      <c r="FNN57" s="1410"/>
      <c r="FNO57" s="1410"/>
      <c r="FNP57" s="1410"/>
      <c r="FNQ57" s="1410"/>
      <c r="FNR57" s="1410"/>
      <c r="FNS57" s="1410"/>
      <c r="FNT57" s="1410"/>
      <c r="FNU57" s="705"/>
      <c r="FNV57" s="1410"/>
      <c r="FNW57" s="1410"/>
      <c r="FNX57" s="1410"/>
      <c r="FNY57" s="1410"/>
      <c r="FNZ57" s="1410"/>
      <c r="FOA57" s="1410"/>
      <c r="FOB57" s="1410"/>
      <c r="FOC57" s="1410"/>
      <c r="FOD57" s="1410"/>
      <c r="FOE57" s="705"/>
      <c r="FOF57" s="1410"/>
      <c r="FOG57" s="1410"/>
      <c r="FOH57" s="1410"/>
      <c r="FOI57" s="1410"/>
      <c r="FOJ57" s="1410"/>
      <c r="FOK57" s="1410"/>
      <c r="FOL57" s="1410"/>
      <c r="FOM57" s="1410"/>
      <c r="FON57" s="1410"/>
      <c r="FOO57" s="705"/>
      <c r="FOP57" s="1410"/>
      <c r="FOQ57" s="1410"/>
      <c r="FOR57" s="1410"/>
      <c r="FOS57" s="1410"/>
      <c r="FOT57" s="1410"/>
      <c r="FOU57" s="1410"/>
      <c r="FOV57" s="1410"/>
      <c r="FOW57" s="1410"/>
      <c r="FOX57" s="1410"/>
      <c r="FOY57" s="705"/>
      <c r="FOZ57" s="1410"/>
      <c r="FPA57" s="1410"/>
      <c r="FPB57" s="1410"/>
      <c r="FPC57" s="1410"/>
      <c r="FPD57" s="1410"/>
      <c r="FPE57" s="1410"/>
      <c r="FPF57" s="1410"/>
      <c r="FPG57" s="1410"/>
      <c r="FPH57" s="1410"/>
      <c r="FPI57" s="705"/>
      <c r="FPJ57" s="1410"/>
      <c r="FPK57" s="1410"/>
      <c r="FPL57" s="1410"/>
      <c r="FPM57" s="1410"/>
      <c r="FPN57" s="1410"/>
      <c r="FPO57" s="1410"/>
      <c r="FPP57" s="1410"/>
      <c r="FPQ57" s="1410"/>
      <c r="FPR57" s="1410"/>
      <c r="FPS57" s="705"/>
      <c r="FPT57" s="1410"/>
      <c r="FPU57" s="1410"/>
      <c r="FPV57" s="1410"/>
      <c r="FPW57" s="1410"/>
      <c r="FPX57" s="1410"/>
      <c r="FPY57" s="1410"/>
      <c r="FPZ57" s="1410"/>
      <c r="FQA57" s="1410"/>
      <c r="FQB57" s="1410"/>
      <c r="FQC57" s="705"/>
      <c r="FQD57" s="1410"/>
      <c r="FQE57" s="1410"/>
      <c r="FQF57" s="1410"/>
      <c r="FQG57" s="1410"/>
      <c r="FQH57" s="1410"/>
      <c r="FQI57" s="1410"/>
      <c r="FQJ57" s="1410"/>
      <c r="FQK57" s="1410"/>
      <c r="FQL57" s="1410"/>
      <c r="FQM57" s="705"/>
      <c r="FQN57" s="1410"/>
      <c r="FQO57" s="1410"/>
      <c r="FQP57" s="1410"/>
      <c r="FQQ57" s="1410"/>
      <c r="FQR57" s="1410"/>
      <c r="FQS57" s="1410"/>
      <c r="FQT57" s="1410"/>
      <c r="FQU57" s="1410"/>
      <c r="FQV57" s="1410"/>
      <c r="FQW57" s="705"/>
      <c r="FQX57" s="1410"/>
      <c r="FQY57" s="1410"/>
      <c r="FQZ57" s="1410"/>
      <c r="FRA57" s="1410"/>
      <c r="FRB57" s="1410"/>
      <c r="FRC57" s="1410"/>
      <c r="FRD57" s="1410"/>
      <c r="FRE57" s="1410"/>
      <c r="FRF57" s="1410"/>
      <c r="FRG57" s="705"/>
      <c r="FRH57" s="1410"/>
      <c r="FRI57" s="1410"/>
      <c r="FRJ57" s="1410"/>
      <c r="FRK57" s="1410"/>
      <c r="FRL57" s="1410"/>
      <c r="FRM57" s="1410"/>
      <c r="FRN57" s="1410"/>
      <c r="FRO57" s="1410"/>
      <c r="FRP57" s="1410"/>
      <c r="FRQ57" s="705"/>
      <c r="FRR57" s="1410"/>
      <c r="FRS57" s="1410"/>
      <c r="FRT57" s="1410"/>
      <c r="FRU57" s="1410"/>
      <c r="FRV57" s="1410"/>
      <c r="FRW57" s="1410"/>
      <c r="FRX57" s="1410"/>
      <c r="FRY57" s="1410"/>
      <c r="FRZ57" s="1410"/>
      <c r="FSA57" s="705"/>
      <c r="FSB57" s="1410"/>
      <c r="FSC57" s="1410"/>
      <c r="FSD57" s="1410"/>
      <c r="FSE57" s="1410"/>
      <c r="FSF57" s="1410"/>
      <c r="FSG57" s="1410"/>
      <c r="FSH57" s="1410"/>
      <c r="FSI57" s="1410"/>
      <c r="FSJ57" s="1410"/>
      <c r="FSK57" s="705"/>
      <c r="FSL57" s="1410"/>
      <c r="FSM57" s="1410"/>
      <c r="FSN57" s="1410"/>
      <c r="FSO57" s="1410"/>
      <c r="FSP57" s="1410"/>
      <c r="FSQ57" s="1410"/>
      <c r="FSR57" s="1410"/>
      <c r="FSS57" s="1410"/>
      <c r="FST57" s="1410"/>
      <c r="FSU57" s="705"/>
      <c r="FSV57" s="1410"/>
      <c r="FSW57" s="1410"/>
      <c r="FSX57" s="1410"/>
      <c r="FSY57" s="1410"/>
      <c r="FSZ57" s="1410"/>
      <c r="FTA57" s="1410"/>
      <c r="FTB57" s="1410"/>
      <c r="FTC57" s="1410"/>
      <c r="FTD57" s="1410"/>
      <c r="FTE57" s="705"/>
      <c r="FTF57" s="1410"/>
      <c r="FTG57" s="1410"/>
      <c r="FTH57" s="1410"/>
      <c r="FTI57" s="1410"/>
      <c r="FTJ57" s="1410"/>
      <c r="FTK57" s="1410"/>
      <c r="FTL57" s="1410"/>
      <c r="FTM57" s="1410"/>
      <c r="FTN57" s="1410"/>
      <c r="FTO57" s="705"/>
      <c r="FTP57" s="1410"/>
      <c r="FTQ57" s="1410"/>
      <c r="FTR57" s="1410"/>
      <c r="FTS57" s="1410"/>
      <c r="FTT57" s="1410"/>
      <c r="FTU57" s="1410"/>
      <c r="FTV57" s="1410"/>
      <c r="FTW57" s="1410"/>
      <c r="FTX57" s="1410"/>
      <c r="FTY57" s="705"/>
      <c r="FTZ57" s="1410"/>
      <c r="FUA57" s="1410"/>
      <c r="FUB57" s="1410"/>
      <c r="FUC57" s="1410"/>
      <c r="FUD57" s="1410"/>
      <c r="FUE57" s="1410"/>
      <c r="FUF57" s="1410"/>
      <c r="FUG57" s="1410"/>
      <c r="FUH57" s="1410"/>
      <c r="FUI57" s="705"/>
      <c r="FUJ57" s="1410"/>
      <c r="FUK57" s="1410"/>
      <c r="FUL57" s="1410"/>
      <c r="FUM57" s="1410"/>
      <c r="FUN57" s="1410"/>
      <c r="FUO57" s="1410"/>
      <c r="FUP57" s="1410"/>
      <c r="FUQ57" s="1410"/>
      <c r="FUR57" s="1410"/>
      <c r="FUS57" s="705"/>
      <c r="FUT57" s="1410"/>
      <c r="FUU57" s="1410"/>
      <c r="FUV57" s="1410"/>
      <c r="FUW57" s="1410"/>
      <c r="FUX57" s="1410"/>
      <c r="FUY57" s="1410"/>
      <c r="FUZ57" s="1410"/>
      <c r="FVA57" s="1410"/>
      <c r="FVB57" s="1410"/>
      <c r="FVC57" s="705"/>
      <c r="FVD57" s="1410"/>
      <c r="FVE57" s="1410"/>
      <c r="FVF57" s="1410"/>
      <c r="FVG57" s="1410"/>
      <c r="FVH57" s="1410"/>
      <c r="FVI57" s="1410"/>
      <c r="FVJ57" s="1410"/>
      <c r="FVK57" s="1410"/>
      <c r="FVL57" s="1410"/>
      <c r="FVM57" s="705"/>
      <c r="FVN57" s="1410"/>
      <c r="FVO57" s="1410"/>
      <c r="FVP57" s="1410"/>
      <c r="FVQ57" s="1410"/>
      <c r="FVR57" s="1410"/>
      <c r="FVS57" s="1410"/>
      <c r="FVT57" s="1410"/>
      <c r="FVU57" s="1410"/>
      <c r="FVV57" s="1410"/>
      <c r="FVW57" s="705"/>
      <c r="FVX57" s="1410"/>
      <c r="FVY57" s="1410"/>
      <c r="FVZ57" s="1410"/>
      <c r="FWA57" s="1410"/>
      <c r="FWB57" s="1410"/>
      <c r="FWC57" s="1410"/>
      <c r="FWD57" s="1410"/>
      <c r="FWE57" s="1410"/>
      <c r="FWF57" s="1410"/>
      <c r="FWG57" s="705"/>
      <c r="FWH57" s="1410"/>
      <c r="FWI57" s="1410"/>
      <c r="FWJ57" s="1410"/>
      <c r="FWK57" s="1410"/>
      <c r="FWL57" s="1410"/>
      <c r="FWM57" s="1410"/>
      <c r="FWN57" s="1410"/>
      <c r="FWO57" s="1410"/>
      <c r="FWP57" s="1410"/>
      <c r="FWQ57" s="705"/>
      <c r="FWR57" s="1410"/>
      <c r="FWS57" s="1410"/>
      <c r="FWT57" s="1410"/>
      <c r="FWU57" s="1410"/>
      <c r="FWV57" s="1410"/>
      <c r="FWW57" s="1410"/>
      <c r="FWX57" s="1410"/>
      <c r="FWY57" s="1410"/>
      <c r="FWZ57" s="1410"/>
      <c r="FXA57" s="705"/>
      <c r="FXB57" s="1410"/>
      <c r="FXC57" s="1410"/>
      <c r="FXD57" s="1410"/>
      <c r="FXE57" s="1410"/>
      <c r="FXF57" s="1410"/>
      <c r="FXG57" s="1410"/>
      <c r="FXH57" s="1410"/>
      <c r="FXI57" s="1410"/>
      <c r="FXJ57" s="1410"/>
      <c r="FXK57" s="705"/>
      <c r="FXL57" s="1410"/>
      <c r="FXM57" s="1410"/>
      <c r="FXN57" s="1410"/>
      <c r="FXO57" s="1410"/>
      <c r="FXP57" s="1410"/>
      <c r="FXQ57" s="1410"/>
      <c r="FXR57" s="1410"/>
      <c r="FXS57" s="1410"/>
      <c r="FXT57" s="1410"/>
      <c r="FXU57" s="705"/>
      <c r="FXV57" s="1410"/>
      <c r="FXW57" s="1410"/>
      <c r="FXX57" s="1410"/>
      <c r="FXY57" s="1410"/>
      <c r="FXZ57" s="1410"/>
      <c r="FYA57" s="1410"/>
      <c r="FYB57" s="1410"/>
      <c r="FYC57" s="1410"/>
      <c r="FYD57" s="1410"/>
      <c r="FYE57" s="705"/>
      <c r="FYF57" s="1410"/>
      <c r="FYG57" s="1410"/>
      <c r="FYH57" s="1410"/>
      <c r="FYI57" s="1410"/>
      <c r="FYJ57" s="1410"/>
      <c r="FYK57" s="1410"/>
      <c r="FYL57" s="1410"/>
      <c r="FYM57" s="1410"/>
      <c r="FYN57" s="1410"/>
      <c r="FYO57" s="705"/>
      <c r="FYP57" s="1410"/>
      <c r="FYQ57" s="1410"/>
      <c r="FYR57" s="1410"/>
      <c r="FYS57" s="1410"/>
      <c r="FYT57" s="1410"/>
      <c r="FYU57" s="1410"/>
      <c r="FYV57" s="1410"/>
      <c r="FYW57" s="1410"/>
      <c r="FYX57" s="1410"/>
      <c r="FYY57" s="705"/>
      <c r="FYZ57" s="1410"/>
      <c r="FZA57" s="1410"/>
      <c r="FZB57" s="1410"/>
      <c r="FZC57" s="1410"/>
      <c r="FZD57" s="1410"/>
      <c r="FZE57" s="1410"/>
      <c r="FZF57" s="1410"/>
      <c r="FZG57" s="1410"/>
      <c r="FZH57" s="1410"/>
      <c r="FZI57" s="705"/>
      <c r="FZJ57" s="1410"/>
      <c r="FZK57" s="1410"/>
      <c r="FZL57" s="1410"/>
      <c r="FZM57" s="1410"/>
      <c r="FZN57" s="1410"/>
      <c r="FZO57" s="1410"/>
      <c r="FZP57" s="1410"/>
      <c r="FZQ57" s="1410"/>
      <c r="FZR57" s="1410"/>
      <c r="FZS57" s="705"/>
      <c r="FZT57" s="1410"/>
      <c r="FZU57" s="1410"/>
      <c r="FZV57" s="1410"/>
      <c r="FZW57" s="1410"/>
      <c r="FZX57" s="1410"/>
      <c r="FZY57" s="1410"/>
      <c r="FZZ57" s="1410"/>
      <c r="GAA57" s="1410"/>
      <c r="GAB57" s="1410"/>
      <c r="GAC57" s="705"/>
      <c r="GAD57" s="1410"/>
      <c r="GAE57" s="1410"/>
      <c r="GAF57" s="1410"/>
      <c r="GAG57" s="1410"/>
      <c r="GAH57" s="1410"/>
      <c r="GAI57" s="1410"/>
      <c r="GAJ57" s="1410"/>
      <c r="GAK57" s="1410"/>
      <c r="GAL57" s="1410"/>
      <c r="GAM57" s="705"/>
      <c r="GAN57" s="1410"/>
      <c r="GAO57" s="1410"/>
      <c r="GAP57" s="1410"/>
      <c r="GAQ57" s="1410"/>
      <c r="GAR57" s="1410"/>
      <c r="GAS57" s="1410"/>
      <c r="GAT57" s="1410"/>
      <c r="GAU57" s="1410"/>
      <c r="GAV57" s="1410"/>
      <c r="GAW57" s="705"/>
      <c r="GAX57" s="1410"/>
      <c r="GAY57" s="1410"/>
      <c r="GAZ57" s="1410"/>
      <c r="GBA57" s="1410"/>
      <c r="GBB57" s="1410"/>
      <c r="GBC57" s="1410"/>
      <c r="GBD57" s="1410"/>
      <c r="GBE57" s="1410"/>
      <c r="GBF57" s="1410"/>
      <c r="GBG57" s="705"/>
      <c r="GBH57" s="1410"/>
      <c r="GBI57" s="1410"/>
      <c r="GBJ57" s="1410"/>
      <c r="GBK57" s="1410"/>
      <c r="GBL57" s="1410"/>
      <c r="GBM57" s="1410"/>
      <c r="GBN57" s="1410"/>
      <c r="GBO57" s="1410"/>
      <c r="GBP57" s="1410"/>
      <c r="GBQ57" s="705"/>
      <c r="GBR57" s="1410"/>
      <c r="GBS57" s="1410"/>
      <c r="GBT57" s="1410"/>
      <c r="GBU57" s="1410"/>
      <c r="GBV57" s="1410"/>
      <c r="GBW57" s="1410"/>
      <c r="GBX57" s="1410"/>
      <c r="GBY57" s="1410"/>
      <c r="GBZ57" s="1410"/>
      <c r="GCA57" s="705"/>
      <c r="GCB57" s="1410"/>
      <c r="GCC57" s="1410"/>
      <c r="GCD57" s="1410"/>
      <c r="GCE57" s="1410"/>
      <c r="GCF57" s="1410"/>
      <c r="GCG57" s="1410"/>
      <c r="GCH57" s="1410"/>
      <c r="GCI57" s="1410"/>
      <c r="GCJ57" s="1410"/>
      <c r="GCK57" s="705"/>
      <c r="GCL57" s="1410"/>
      <c r="GCM57" s="1410"/>
      <c r="GCN57" s="1410"/>
      <c r="GCO57" s="1410"/>
      <c r="GCP57" s="1410"/>
      <c r="GCQ57" s="1410"/>
      <c r="GCR57" s="1410"/>
      <c r="GCS57" s="1410"/>
      <c r="GCT57" s="1410"/>
      <c r="GCU57" s="705"/>
      <c r="GCV57" s="1410"/>
      <c r="GCW57" s="1410"/>
      <c r="GCX57" s="1410"/>
      <c r="GCY57" s="1410"/>
      <c r="GCZ57" s="1410"/>
      <c r="GDA57" s="1410"/>
      <c r="GDB57" s="1410"/>
      <c r="GDC57" s="1410"/>
      <c r="GDD57" s="1410"/>
      <c r="GDE57" s="705"/>
      <c r="GDF57" s="1410"/>
      <c r="GDG57" s="1410"/>
      <c r="GDH57" s="1410"/>
      <c r="GDI57" s="1410"/>
      <c r="GDJ57" s="1410"/>
      <c r="GDK57" s="1410"/>
      <c r="GDL57" s="1410"/>
      <c r="GDM57" s="1410"/>
      <c r="GDN57" s="1410"/>
      <c r="GDO57" s="705"/>
      <c r="GDP57" s="1410"/>
      <c r="GDQ57" s="1410"/>
      <c r="GDR57" s="1410"/>
      <c r="GDS57" s="1410"/>
      <c r="GDT57" s="1410"/>
      <c r="GDU57" s="1410"/>
      <c r="GDV57" s="1410"/>
      <c r="GDW57" s="1410"/>
      <c r="GDX57" s="1410"/>
      <c r="GDY57" s="705"/>
      <c r="GDZ57" s="1410"/>
      <c r="GEA57" s="1410"/>
      <c r="GEB57" s="1410"/>
      <c r="GEC57" s="1410"/>
      <c r="GED57" s="1410"/>
      <c r="GEE57" s="1410"/>
      <c r="GEF57" s="1410"/>
      <c r="GEG57" s="1410"/>
      <c r="GEH57" s="1410"/>
      <c r="GEI57" s="705"/>
      <c r="GEJ57" s="1410"/>
      <c r="GEK57" s="1410"/>
      <c r="GEL57" s="1410"/>
      <c r="GEM57" s="1410"/>
      <c r="GEN57" s="1410"/>
      <c r="GEO57" s="1410"/>
      <c r="GEP57" s="1410"/>
      <c r="GEQ57" s="1410"/>
      <c r="GER57" s="1410"/>
      <c r="GES57" s="705"/>
      <c r="GET57" s="1410"/>
      <c r="GEU57" s="1410"/>
      <c r="GEV57" s="1410"/>
      <c r="GEW57" s="1410"/>
      <c r="GEX57" s="1410"/>
      <c r="GEY57" s="1410"/>
      <c r="GEZ57" s="1410"/>
      <c r="GFA57" s="1410"/>
      <c r="GFB57" s="1410"/>
      <c r="GFC57" s="705"/>
      <c r="GFD57" s="1410"/>
      <c r="GFE57" s="1410"/>
      <c r="GFF57" s="1410"/>
      <c r="GFG57" s="1410"/>
      <c r="GFH57" s="1410"/>
      <c r="GFI57" s="1410"/>
      <c r="GFJ57" s="1410"/>
      <c r="GFK57" s="1410"/>
      <c r="GFL57" s="1410"/>
      <c r="GFM57" s="705"/>
      <c r="GFN57" s="1410"/>
      <c r="GFO57" s="1410"/>
      <c r="GFP57" s="1410"/>
      <c r="GFQ57" s="1410"/>
      <c r="GFR57" s="1410"/>
      <c r="GFS57" s="1410"/>
      <c r="GFT57" s="1410"/>
      <c r="GFU57" s="1410"/>
      <c r="GFV57" s="1410"/>
      <c r="GFW57" s="705"/>
      <c r="GFX57" s="1410"/>
      <c r="GFY57" s="1410"/>
      <c r="GFZ57" s="1410"/>
      <c r="GGA57" s="1410"/>
      <c r="GGB57" s="1410"/>
      <c r="GGC57" s="1410"/>
      <c r="GGD57" s="1410"/>
      <c r="GGE57" s="1410"/>
      <c r="GGF57" s="1410"/>
      <c r="GGG57" s="705"/>
      <c r="GGH57" s="1410"/>
      <c r="GGI57" s="1410"/>
      <c r="GGJ57" s="1410"/>
      <c r="GGK57" s="1410"/>
      <c r="GGL57" s="1410"/>
      <c r="GGM57" s="1410"/>
      <c r="GGN57" s="1410"/>
      <c r="GGO57" s="1410"/>
      <c r="GGP57" s="1410"/>
      <c r="GGQ57" s="705"/>
      <c r="GGR57" s="1410"/>
      <c r="GGS57" s="1410"/>
      <c r="GGT57" s="1410"/>
      <c r="GGU57" s="1410"/>
      <c r="GGV57" s="1410"/>
      <c r="GGW57" s="1410"/>
      <c r="GGX57" s="1410"/>
      <c r="GGY57" s="1410"/>
      <c r="GGZ57" s="1410"/>
      <c r="GHA57" s="705"/>
      <c r="GHB57" s="1410"/>
      <c r="GHC57" s="1410"/>
      <c r="GHD57" s="1410"/>
      <c r="GHE57" s="1410"/>
      <c r="GHF57" s="1410"/>
      <c r="GHG57" s="1410"/>
      <c r="GHH57" s="1410"/>
      <c r="GHI57" s="1410"/>
      <c r="GHJ57" s="1410"/>
      <c r="GHK57" s="705"/>
      <c r="GHL57" s="1410"/>
      <c r="GHM57" s="1410"/>
      <c r="GHN57" s="1410"/>
      <c r="GHO57" s="1410"/>
      <c r="GHP57" s="1410"/>
      <c r="GHQ57" s="1410"/>
      <c r="GHR57" s="1410"/>
      <c r="GHS57" s="1410"/>
      <c r="GHT57" s="1410"/>
      <c r="GHU57" s="705"/>
      <c r="GHV57" s="1410"/>
      <c r="GHW57" s="1410"/>
      <c r="GHX57" s="1410"/>
      <c r="GHY57" s="1410"/>
      <c r="GHZ57" s="1410"/>
      <c r="GIA57" s="1410"/>
      <c r="GIB57" s="1410"/>
      <c r="GIC57" s="1410"/>
      <c r="GID57" s="1410"/>
      <c r="GIE57" s="705"/>
      <c r="GIF57" s="1410"/>
      <c r="GIG57" s="1410"/>
      <c r="GIH57" s="1410"/>
      <c r="GII57" s="1410"/>
      <c r="GIJ57" s="1410"/>
      <c r="GIK57" s="1410"/>
      <c r="GIL57" s="1410"/>
      <c r="GIM57" s="1410"/>
      <c r="GIN57" s="1410"/>
      <c r="GIO57" s="705"/>
      <c r="GIP57" s="1410"/>
      <c r="GIQ57" s="1410"/>
      <c r="GIR57" s="1410"/>
      <c r="GIS57" s="1410"/>
      <c r="GIT57" s="1410"/>
      <c r="GIU57" s="1410"/>
      <c r="GIV57" s="1410"/>
      <c r="GIW57" s="1410"/>
      <c r="GIX57" s="1410"/>
      <c r="GIY57" s="705"/>
      <c r="GIZ57" s="1410"/>
      <c r="GJA57" s="1410"/>
      <c r="GJB57" s="1410"/>
      <c r="GJC57" s="1410"/>
      <c r="GJD57" s="1410"/>
      <c r="GJE57" s="1410"/>
      <c r="GJF57" s="1410"/>
      <c r="GJG57" s="1410"/>
      <c r="GJH57" s="1410"/>
      <c r="GJI57" s="705"/>
      <c r="GJJ57" s="1410"/>
      <c r="GJK57" s="1410"/>
      <c r="GJL57" s="1410"/>
      <c r="GJM57" s="1410"/>
      <c r="GJN57" s="1410"/>
      <c r="GJO57" s="1410"/>
      <c r="GJP57" s="1410"/>
      <c r="GJQ57" s="1410"/>
      <c r="GJR57" s="1410"/>
      <c r="GJS57" s="705"/>
      <c r="GJT57" s="1410"/>
      <c r="GJU57" s="1410"/>
      <c r="GJV57" s="1410"/>
      <c r="GJW57" s="1410"/>
      <c r="GJX57" s="1410"/>
      <c r="GJY57" s="1410"/>
      <c r="GJZ57" s="1410"/>
      <c r="GKA57" s="1410"/>
      <c r="GKB57" s="1410"/>
      <c r="GKC57" s="705"/>
      <c r="GKD57" s="1410"/>
      <c r="GKE57" s="1410"/>
      <c r="GKF57" s="1410"/>
      <c r="GKG57" s="1410"/>
      <c r="GKH57" s="1410"/>
      <c r="GKI57" s="1410"/>
      <c r="GKJ57" s="1410"/>
      <c r="GKK57" s="1410"/>
      <c r="GKL57" s="1410"/>
      <c r="GKM57" s="705"/>
      <c r="GKN57" s="1410"/>
      <c r="GKO57" s="1410"/>
      <c r="GKP57" s="1410"/>
      <c r="GKQ57" s="1410"/>
      <c r="GKR57" s="1410"/>
      <c r="GKS57" s="1410"/>
      <c r="GKT57" s="1410"/>
      <c r="GKU57" s="1410"/>
      <c r="GKV57" s="1410"/>
      <c r="GKW57" s="705"/>
      <c r="GKX57" s="1410"/>
      <c r="GKY57" s="1410"/>
      <c r="GKZ57" s="1410"/>
      <c r="GLA57" s="1410"/>
      <c r="GLB57" s="1410"/>
      <c r="GLC57" s="1410"/>
      <c r="GLD57" s="1410"/>
      <c r="GLE57" s="1410"/>
      <c r="GLF57" s="1410"/>
      <c r="GLG57" s="705"/>
      <c r="GLH57" s="1410"/>
      <c r="GLI57" s="1410"/>
      <c r="GLJ57" s="1410"/>
      <c r="GLK57" s="1410"/>
      <c r="GLL57" s="1410"/>
      <c r="GLM57" s="1410"/>
      <c r="GLN57" s="1410"/>
      <c r="GLO57" s="1410"/>
      <c r="GLP57" s="1410"/>
      <c r="GLQ57" s="705"/>
      <c r="GLR57" s="1410"/>
      <c r="GLS57" s="1410"/>
      <c r="GLT57" s="1410"/>
      <c r="GLU57" s="1410"/>
      <c r="GLV57" s="1410"/>
      <c r="GLW57" s="1410"/>
      <c r="GLX57" s="1410"/>
      <c r="GLY57" s="1410"/>
      <c r="GLZ57" s="1410"/>
      <c r="GMA57" s="705"/>
      <c r="GMB57" s="1410"/>
      <c r="GMC57" s="1410"/>
      <c r="GMD57" s="1410"/>
      <c r="GME57" s="1410"/>
      <c r="GMF57" s="1410"/>
      <c r="GMG57" s="1410"/>
      <c r="GMH57" s="1410"/>
      <c r="GMI57" s="1410"/>
      <c r="GMJ57" s="1410"/>
      <c r="GMK57" s="705"/>
      <c r="GML57" s="1410"/>
      <c r="GMM57" s="1410"/>
      <c r="GMN57" s="1410"/>
      <c r="GMO57" s="1410"/>
      <c r="GMP57" s="1410"/>
      <c r="GMQ57" s="1410"/>
      <c r="GMR57" s="1410"/>
      <c r="GMS57" s="1410"/>
      <c r="GMT57" s="1410"/>
      <c r="GMU57" s="705"/>
      <c r="GMV57" s="1410"/>
      <c r="GMW57" s="1410"/>
      <c r="GMX57" s="1410"/>
      <c r="GMY57" s="1410"/>
      <c r="GMZ57" s="1410"/>
      <c r="GNA57" s="1410"/>
      <c r="GNB57" s="1410"/>
      <c r="GNC57" s="1410"/>
      <c r="GND57" s="1410"/>
      <c r="GNE57" s="705"/>
      <c r="GNF57" s="1410"/>
      <c r="GNG57" s="1410"/>
      <c r="GNH57" s="1410"/>
      <c r="GNI57" s="1410"/>
      <c r="GNJ57" s="1410"/>
      <c r="GNK57" s="1410"/>
      <c r="GNL57" s="1410"/>
      <c r="GNM57" s="1410"/>
      <c r="GNN57" s="1410"/>
      <c r="GNO57" s="705"/>
      <c r="GNY57" s="705"/>
      <c r="GNZ57" s="1410"/>
      <c r="GOA57" s="1410"/>
      <c r="GOB57" s="1410"/>
      <c r="GOC57" s="1410"/>
      <c r="GOD57" s="1410"/>
      <c r="GOE57" s="1410"/>
      <c r="GOF57" s="1410"/>
      <c r="GOG57" s="1410"/>
      <c r="GOH57" s="1410"/>
      <c r="GOI57" s="705"/>
      <c r="GOJ57" s="1410"/>
      <c r="GOK57" s="1410"/>
      <c r="GOL57" s="1410"/>
      <c r="GOM57" s="1410"/>
      <c r="GON57" s="1410"/>
      <c r="GOO57" s="1410"/>
      <c r="GOP57" s="1410"/>
      <c r="GOQ57" s="1410"/>
      <c r="GOR57" s="1410"/>
      <c r="GOS57" s="705"/>
      <c r="GOT57" s="1410"/>
      <c r="GOU57" s="1410"/>
      <c r="GOV57" s="1410"/>
      <c r="GOW57" s="1410"/>
      <c r="GOX57" s="1410"/>
      <c r="GOY57" s="1410"/>
      <c r="GOZ57" s="1410"/>
      <c r="GPA57" s="1410"/>
      <c r="GPB57" s="1410"/>
      <c r="GPC57" s="705"/>
      <c r="GPD57" s="1410"/>
      <c r="GPE57" s="1410"/>
      <c r="GPF57" s="1410"/>
      <c r="GPG57" s="1410"/>
      <c r="GPH57" s="1410"/>
      <c r="GPI57" s="1410"/>
      <c r="GPJ57" s="1410"/>
      <c r="GPK57" s="1410"/>
      <c r="GPL57" s="1410"/>
      <c r="GPM57" s="705"/>
      <c r="GPN57" s="1410"/>
      <c r="GPO57" s="1410"/>
      <c r="GPP57" s="1410"/>
      <c r="GPQ57" s="1410"/>
      <c r="GPR57" s="1410"/>
      <c r="GPS57" s="1410"/>
      <c r="GPT57" s="1410"/>
      <c r="GPU57" s="1410"/>
      <c r="GPV57" s="1410"/>
      <c r="GPW57" s="705"/>
      <c r="GPX57" s="1410"/>
      <c r="GPY57" s="1410"/>
      <c r="GPZ57" s="1410"/>
      <c r="GQA57" s="1410"/>
      <c r="GQB57" s="1410"/>
      <c r="GQC57" s="1410"/>
      <c r="GQD57" s="1410"/>
      <c r="GQE57" s="1410"/>
      <c r="GQF57" s="1410"/>
      <c r="GQG57" s="705"/>
      <c r="GQH57" s="1410"/>
      <c r="GQI57" s="1410"/>
      <c r="GQJ57" s="1410"/>
      <c r="GQK57" s="1410"/>
      <c r="GQL57" s="1410"/>
      <c r="GQM57" s="1410"/>
      <c r="GQN57" s="1410"/>
      <c r="GQO57" s="1410"/>
      <c r="GQP57" s="1410"/>
      <c r="GQQ57" s="705"/>
      <c r="GQR57" s="1410"/>
      <c r="GQS57" s="1410"/>
      <c r="GQT57" s="1410"/>
      <c r="GQU57" s="1410"/>
      <c r="GQV57" s="1410"/>
      <c r="GQW57" s="1410"/>
      <c r="GQX57" s="1410"/>
      <c r="GQY57" s="1410"/>
      <c r="GQZ57" s="1410"/>
      <c r="GRA57" s="705"/>
      <c r="GRB57" s="1410"/>
      <c r="GRC57" s="1410"/>
      <c r="GRD57" s="1410"/>
      <c r="GRE57" s="1410"/>
      <c r="GRF57" s="1410"/>
      <c r="GRG57" s="1410"/>
      <c r="GRH57" s="1410"/>
      <c r="GRI57" s="1410"/>
      <c r="GRJ57" s="1410"/>
      <c r="GRK57" s="705"/>
      <c r="GRL57" s="1410"/>
      <c r="GRM57" s="1410"/>
      <c r="GRN57" s="1410"/>
      <c r="GRO57" s="1410"/>
      <c r="GRP57" s="1410"/>
      <c r="GRQ57" s="1410"/>
      <c r="GRR57" s="1410"/>
      <c r="GRS57" s="1410"/>
      <c r="GRT57" s="1410"/>
      <c r="GRU57" s="705"/>
      <c r="GRV57" s="1410"/>
      <c r="GRW57" s="1410"/>
      <c r="GRX57" s="1410"/>
      <c r="GRY57" s="1410"/>
      <c r="GRZ57" s="1410"/>
      <c r="GSA57" s="1410"/>
      <c r="GSB57" s="1410"/>
      <c r="GSC57" s="1410"/>
      <c r="GSD57" s="1410"/>
      <c r="GSE57" s="705"/>
      <c r="GSF57" s="1410"/>
      <c r="GSG57" s="1410"/>
      <c r="GSH57" s="1410"/>
      <c r="GSI57" s="1410"/>
      <c r="GSJ57" s="1410"/>
      <c r="GSK57" s="1410"/>
      <c r="GSL57" s="1410"/>
      <c r="GSM57" s="1410"/>
      <c r="GSN57" s="1410"/>
      <c r="GSO57" s="705"/>
      <c r="GSP57" s="1410"/>
      <c r="GSQ57" s="1410"/>
      <c r="GSR57" s="1410"/>
      <c r="GSS57" s="1410"/>
      <c r="GST57" s="1410"/>
      <c r="GSU57" s="1410"/>
      <c r="GSV57" s="1410"/>
      <c r="GSW57" s="1410"/>
      <c r="GSX57" s="1410"/>
      <c r="GSY57" s="705"/>
      <c r="GSZ57" s="1410"/>
      <c r="GTA57" s="1410"/>
      <c r="GTB57" s="1410"/>
      <c r="GTC57" s="1410"/>
      <c r="GTD57" s="1410"/>
      <c r="GTE57" s="1410"/>
      <c r="GTF57" s="1410"/>
      <c r="GTG57" s="1410"/>
      <c r="GTH57" s="1410"/>
      <c r="GTI57" s="705"/>
      <c r="GTJ57" s="1410"/>
      <c r="GTK57" s="1410"/>
      <c r="GTL57" s="1410"/>
      <c r="GTM57" s="1410"/>
      <c r="GTN57" s="1410"/>
      <c r="GTO57" s="1410"/>
      <c r="GTP57" s="1410"/>
      <c r="GTQ57" s="1410"/>
      <c r="GTR57" s="1410"/>
      <c r="GTS57" s="705"/>
      <c r="GTT57" s="1410"/>
      <c r="GTU57" s="1410"/>
      <c r="GTV57" s="1410"/>
      <c r="GTW57" s="1410"/>
      <c r="GTX57" s="1410"/>
      <c r="GTY57" s="1410"/>
      <c r="GTZ57" s="1410"/>
      <c r="GUA57" s="1410"/>
      <c r="GUB57" s="1410"/>
      <c r="GUC57" s="705"/>
      <c r="GUD57" s="1410"/>
      <c r="GUE57" s="1410"/>
      <c r="GUF57" s="1410"/>
      <c r="GUG57" s="1410"/>
      <c r="GUH57" s="1410"/>
      <c r="GUI57" s="1410"/>
      <c r="GUJ57" s="1410"/>
      <c r="GUK57" s="1410"/>
      <c r="GUL57" s="1410"/>
      <c r="GUM57" s="705"/>
      <c r="GUN57" s="1410"/>
      <c r="GUO57" s="1410"/>
      <c r="GUP57" s="1410"/>
      <c r="GUQ57" s="1410"/>
      <c r="GUR57" s="1410"/>
      <c r="GUS57" s="1410"/>
      <c r="GUT57" s="1410"/>
      <c r="GUU57" s="1410"/>
      <c r="GUV57" s="1410"/>
      <c r="GUW57" s="705"/>
      <c r="GUX57" s="1410"/>
      <c r="GUY57" s="1410"/>
      <c r="GUZ57" s="1410"/>
      <c r="GVA57" s="1410"/>
      <c r="GVB57" s="1410"/>
      <c r="GVC57" s="1410"/>
      <c r="GVD57" s="1410"/>
      <c r="GVE57" s="1410"/>
      <c r="GVF57" s="1410"/>
      <c r="GVG57" s="705"/>
      <c r="GVH57" s="1410"/>
      <c r="GVI57" s="1410"/>
      <c r="GVJ57" s="1410"/>
      <c r="GVK57" s="1410"/>
      <c r="GVL57" s="1410"/>
      <c r="GVM57" s="1410"/>
      <c r="GVN57" s="1410"/>
      <c r="GVO57" s="1410"/>
      <c r="GVP57" s="1410"/>
      <c r="GVQ57" s="705"/>
      <c r="GVR57" s="1410"/>
      <c r="GVS57" s="1410"/>
      <c r="GVT57" s="1410"/>
      <c r="GVU57" s="1410"/>
      <c r="GVV57" s="1410"/>
      <c r="GVW57" s="1410"/>
      <c r="GVX57" s="1410"/>
      <c r="GVY57" s="1410"/>
      <c r="GVZ57" s="1410"/>
      <c r="GWA57" s="705"/>
      <c r="GWB57" s="1410"/>
      <c r="GWC57" s="1410"/>
      <c r="GWD57" s="1410"/>
      <c r="GWE57" s="1410"/>
      <c r="GWF57" s="1410"/>
      <c r="GWG57" s="1410"/>
      <c r="GWH57" s="1410"/>
      <c r="GWI57" s="1410"/>
      <c r="GWJ57" s="1410"/>
      <c r="GWK57" s="705"/>
      <c r="GWL57" s="1410"/>
      <c r="GWM57" s="1410"/>
      <c r="GWN57" s="1410"/>
      <c r="GWO57" s="1410"/>
      <c r="GWP57" s="1410"/>
      <c r="GWQ57" s="1410"/>
      <c r="GWR57" s="1410"/>
      <c r="GWS57" s="1410"/>
      <c r="GWT57" s="1410"/>
      <c r="GWU57" s="705"/>
      <c r="GWV57" s="1410"/>
      <c r="GWW57" s="1410"/>
      <c r="GWX57" s="1410"/>
      <c r="GWY57" s="1410"/>
      <c r="GWZ57" s="1410"/>
      <c r="GXA57" s="1410"/>
      <c r="GXB57" s="1410"/>
      <c r="GXC57" s="1410"/>
      <c r="GXD57" s="1410"/>
      <c r="GXE57" s="705"/>
      <c r="GXF57" s="1410"/>
      <c r="GXG57" s="1410"/>
      <c r="GXH57" s="1410"/>
      <c r="GXI57" s="1410"/>
      <c r="GXJ57" s="1410"/>
      <c r="GXK57" s="1410"/>
      <c r="GXL57" s="1410"/>
      <c r="GXM57" s="1410"/>
      <c r="GXN57" s="1410"/>
      <c r="GXO57" s="705"/>
      <c r="GXP57" s="1410"/>
      <c r="GXQ57" s="1410"/>
      <c r="GXR57" s="1410"/>
      <c r="GXS57" s="1410"/>
      <c r="GXT57" s="1410"/>
      <c r="GXU57" s="1410"/>
      <c r="GXV57" s="1410"/>
      <c r="GXW57" s="1410"/>
      <c r="GXX57" s="1410"/>
      <c r="GXY57" s="705"/>
      <c r="GXZ57" s="1410"/>
      <c r="GYA57" s="1410"/>
      <c r="GYB57" s="1410"/>
      <c r="GYC57" s="1410"/>
      <c r="GYD57" s="1410"/>
      <c r="GYE57" s="1410"/>
      <c r="GYF57" s="1410"/>
      <c r="GYG57" s="1410"/>
      <c r="GYH57" s="1410"/>
      <c r="GYI57" s="705"/>
      <c r="GYJ57" s="1410"/>
      <c r="GYK57" s="1410"/>
      <c r="GYL57" s="1410"/>
      <c r="GYM57" s="1410"/>
      <c r="GYN57" s="1410"/>
      <c r="GYO57" s="1410"/>
      <c r="GYP57" s="1410"/>
      <c r="GYQ57" s="1410"/>
      <c r="GYR57" s="1410"/>
      <c r="GYS57" s="705"/>
      <c r="GYT57" s="1410"/>
      <c r="GYU57" s="1410"/>
      <c r="GYV57" s="1410"/>
      <c r="GYW57" s="1410"/>
      <c r="GYX57" s="1410"/>
      <c r="GYY57" s="1410"/>
      <c r="GYZ57" s="1410"/>
      <c r="GZA57" s="1410"/>
      <c r="GZB57" s="1410"/>
      <c r="GZC57" s="705"/>
      <c r="GZD57" s="1410"/>
      <c r="GZE57" s="1410"/>
      <c r="GZF57" s="1410"/>
      <c r="GZG57" s="1410"/>
      <c r="GZH57" s="1410"/>
      <c r="GZI57" s="1410"/>
      <c r="GZJ57" s="1410"/>
      <c r="GZK57" s="1410"/>
      <c r="GZL57" s="1410"/>
      <c r="GZM57" s="705"/>
      <c r="GZN57" s="1410"/>
      <c r="GZO57" s="1410"/>
      <c r="GZP57" s="1410"/>
      <c r="GZQ57" s="1410"/>
      <c r="GZR57" s="1410"/>
      <c r="GZS57" s="1410"/>
      <c r="GZT57" s="1410"/>
      <c r="GZU57" s="1410"/>
      <c r="GZV57" s="1410"/>
      <c r="GZW57" s="705"/>
      <c r="GZX57" s="1410"/>
      <c r="GZY57" s="1410"/>
      <c r="GZZ57" s="1410"/>
      <c r="HAA57" s="1410"/>
      <c r="HAB57" s="1410"/>
      <c r="HAC57" s="1410"/>
      <c r="HAD57" s="1410"/>
      <c r="HAE57" s="1410"/>
      <c r="HAF57" s="1410"/>
      <c r="HAG57" s="705"/>
      <c r="HAH57" s="1410"/>
      <c r="HAI57" s="1410"/>
      <c r="HAJ57" s="1410"/>
      <c r="HAK57" s="1410"/>
      <c r="HAL57" s="1410"/>
      <c r="HAM57" s="1410"/>
      <c r="HAN57" s="1410"/>
      <c r="HAO57" s="1410"/>
      <c r="HAP57" s="1410"/>
      <c r="HAQ57" s="705"/>
      <c r="HAR57" s="1410"/>
      <c r="HAS57" s="1410"/>
      <c r="HAT57" s="1410"/>
      <c r="HAU57" s="1410"/>
      <c r="HAV57" s="1410"/>
      <c r="HAW57" s="1410"/>
      <c r="HAX57" s="1410"/>
      <c r="HAY57" s="1410"/>
      <c r="HAZ57" s="1410"/>
      <c r="HBA57" s="705"/>
      <c r="HBB57" s="1410"/>
      <c r="HBC57" s="1410"/>
      <c r="HBD57" s="1410"/>
      <c r="HBE57" s="1410"/>
      <c r="HBF57" s="1410"/>
      <c r="HBG57" s="1410"/>
      <c r="HBH57" s="1410"/>
      <c r="HBI57" s="1410"/>
      <c r="HBJ57" s="1410"/>
      <c r="HBK57" s="705"/>
      <c r="HBL57" s="1410"/>
      <c r="HBM57" s="1410"/>
      <c r="HBN57" s="1410"/>
      <c r="HBO57" s="1410"/>
      <c r="HBP57" s="1410"/>
      <c r="HBQ57" s="1410"/>
      <c r="HBR57" s="1410"/>
      <c r="HBS57" s="1410"/>
      <c r="HBT57" s="1410"/>
      <c r="HBU57" s="705"/>
      <c r="HBV57" s="1410"/>
      <c r="HBW57" s="1410"/>
      <c r="HBX57" s="1410"/>
      <c r="HBY57" s="1410"/>
      <c r="HBZ57" s="1410"/>
      <c r="HCA57" s="1410"/>
      <c r="HCB57" s="1410"/>
      <c r="HCC57" s="1410"/>
      <c r="HCD57" s="1410"/>
      <c r="HCE57" s="705"/>
      <c r="HCF57" s="1410"/>
      <c r="HCG57" s="1410"/>
      <c r="HCH57" s="1410"/>
      <c r="HCI57" s="1410"/>
      <c r="HCJ57" s="1410"/>
      <c r="HCK57" s="1410"/>
      <c r="HCL57" s="1410"/>
      <c r="HCM57" s="1410"/>
      <c r="HCN57" s="1410"/>
      <c r="HCO57" s="705"/>
      <c r="HCP57" s="1410"/>
      <c r="HCQ57" s="1410"/>
      <c r="HCR57" s="1410"/>
      <c r="HCS57" s="1410"/>
      <c r="HCT57" s="1410"/>
      <c r="HCU57" s="1410"/>
      <c r="HCV57" s="1410"/>
      <c r="HCW57" s="1410"/>
      <c r="HCX57" s="1410"/>
      <c r="HCY57" s="705"/>
      <c r="HCZ57" s="1410"/>
      <c r="HDA57" s="1410"/>
      <c r="HDB57" s="1410"/>
      <c r="HDC57" s="1410"/>
      <c r="HDD57" s="1410"/>
      <c r="HDE57" s="1410"/>
      <c r="HDF57" s="1410"/>
      <c r="HDG57" s="1410"/>
      <c r="HDH57" s="1410"/>
      <c r="HDI57" s="705"/>
      <c r="HDJ57" s="1410"/>
      <c r="HDK57" s="1410"/>
      <c r="HDL57" s="1410"/>
      <c r="HDM57" s="1410"/>
      <c r="HDN57" s="1410"/>
      <c r="HDO57" s="1410"/>
      <c r="HDP57" s="1410"/>
      <c r="HDQ57" s="1410"/>
      <c r="HDR57" s="1410"/>
      <c r="HDS57" s="705"/>
      <c r="HDT57" s="1410"/>
      <c r="HDU57" s="1410"/>
      <c r="HDV57" s="1410"/>
      <c r="HDW57" s="1410"/>
      <c r="HDX57" s="1410"/>
      <c r="HDY57" s="1410"/>
      <c r="HDZ57" s="1410"/>
      <c r="HEA57" s="1410"/>
      <c r="HEB57" s="1410"/>
      <c r="HEC57" s="705"/>
      <c r="HED57" s="1410"/>
      <c r="HEE57" s="1410"/>
      <c r="HEF57" s="1410"/>
      <c r="HEG57" s="1410"/>
      <c r="HEH57" s="1410"/>
      <c r="HEI57" s="1410"/>
      <c r="HEJ57" s="1410"/>
      <c r="HEK57" s="1410"/>
      <c r="HEL57" s="1410"/>
      <c r="HEM57" s="705"/>
      <c r="HEN57" s="1410"/>
      <c r="HEO57" s="1410"/>
      <c r="HEP57" s="1410"/>
      <c r="HEQ57" s="1410"/>
      <c r="HER57" s="1410"/>
      <c r="HES57" s="1410"/>
      <c r="HET57" s="1410"/>
      <c r="HEU57" s="1410"/>
      <c r="HEV57" s="1410"/>
      <c r="HEW57" s="705"/>
      <c r="HEX57" s="1410"/>
      <c r="HEY57" s="1410"/>
      <c r="HEZ57" s="1410"/>
      <c r="HFA57" s="1410"/>
      <c r="HFB57" s="1410"/>
      <c r="HFC57" s="1410"/>
      <c r="HFD57" s="1410"/>
      <c r="HFE57" s="1410"/>
      <c r="HFF57" s="1410"/>
      <c r="HFG57" s="705"/>
      <c r="HFH57" s="1410"/>
      <c r="HFI57" s="1410"/>
      <c r="HFJ57" s="1410"/>
      <c r="HFK57" s="1410"/>
      <c r="HFL57" s="1410"/>
      <c r="HFM57" s="1410"/>
      <c r="HFN57" s="1410"/>
      <c r="HFO57" s="1410"/>
      <c r="HFP57" s="1410"/>
      <c r="HFQ57" s="705"/>
      <c r="HFR57" s="1410"/>
      <c r="HFS57" s="1410"/>
      <c r="HFT57" s="1410"/>
      <c r="HFU57" s="1410"/>
      <c r="HFV57" s="1410"/>
      <c r="HFW57" s="1410"/>
      <c r="HFX57" s="1410"/>
      <c r="HFY57" s="1410"/>
      <c r="HFZ57" s="1410"/>
      <c r="HGA57" s="705"/>
      <c r="HGB57" s="1410"/>
      <c r="HGC57" s="1410"/>
      <c r="HGD57" s="1410"/>
      <c r="HGE57" s="1410"/>
      <c r="HGF57" s="1410"/>
      <c r="HGG57" s="1410"/>
      <c r="HGH57" s="1410"/>
      <c r="HGI57" s="1410"/>
      <c r="HGJ57" s="1410"/>
      <c r="HGK57" s="705"/>
      <c r="HGL57" s="1410"/>
      <c r="HGM57" s="1410"/>
      <c r="HGN57" s="1410"/>
      <c r="HGO57" s="1410"/>
      <c r="HGP57" s="1410"/>
      <c r="HGQ57" s="1410"/>
      <c r="HGR57" s="1410"/>
      <c r="HGS57" s="1410"/>
      <c r="HGT57" s="1410"/>
      <c r="HGU57" s="705"/>
      <c r="HGV57" s="1410"/>
      <c r="HGW57" s="1410"/>
      <c r="HGX57" s="1410"/>
      <c r="HGY57" s="1410"/>
      <c r="HGZ57" s="1410"/>
      <c r="HHA57" s="1410"/>
      <c r="HHB57" s="1410"/>
      <c r="HHC57" s="1410"/>
      <c r="HHD57" s="1410"/>
      <c r="HHE57" s="705"/>
      <c r="HHF57" s="1410"/>
      <c r="HHG57" s="1410"/>
      <c r="HHH57" s="1410"/>
      <c r="HHI57" s="1410"/>
      <c r="HHJ57" s="1410"/>
      <c r="HHK57" s="1410"/>
      <c r="HHL57" s="1410"/>
      <c r="HHM57" s="1410"/>
      <c r="HHN57" s="1410"/>
      <c r="HHO57" s="705"/>
      <c r="HHP57" s="1410"/>
      <c r="HHQ57" s="1410"/>
      <c r="HHR57" s="1410"/>
      <c r="HHS57" s="1410"/>
      <c r="HHT57" s="1410"/>
      <c r="HHU57" s="1410"/>
      <c r="HHV57" s="1410"/>
      <c r="HHW57" s="1410"/>
      <c r="HHX57" s="1410"/>
      <c r="HHY57" s="705"/>
      <c r="HHZ57" s="1410"/>
      <c r="HIA57" s="1410"/>
      <c r="HIB57" s="1410"/>
      <c r="HIC57" s="1410"/>
      <c r="HID57" s="1410"/>
      <c r="HIE57" s="1410"/>
      <c r="HIF57" s="1410"/>
      <c r="HIG57" s="1410"/>
      <c r="HIH57" s="1410"/>
      <c r="HII57" s="705"/>
      <c r="HIJ57" s="1410"/>
      <c r="HIK57" s="1410"/>
      <c r="HIL57" s="1410"/>
      <c r="HIM57" s="1410"/>
      <c r="HIN57" s="1410"/>
      <c r="HIO57" s="1410"/>
      <c r="HIP57" s="1410"/>
      <c r="HIQ57" s="1410"/>
      <c r="HIR57" s="1410"/>
      <c r="HIS57" s="705"/>
      <c r="HIT57" s="1410"/>
      <c r="HIU57" s="1410"/>
      <c r="HIV57" s="1410"/>
      <c r="HIW57" s="1410"/>
      <c r="HIX57" s="1410"/>
      <c r="HIY57" s="1410"/>
      <c r="HIZ57" s="1410"/>
      <c r="HJA57" s="1410"/>
      <c r="HJB57" s="1410"/>
      <c r="HJC57" s="705"/>
      <c r="HJD57" s="1410"/>
      <c r="HJE57" s="1410"/>
      <c r="HJF57" s="1410"/>
      <c r="HJG57" s="1410"/>
      <c r="HJH57" s="1410"/>
      <c r="HJI57" s="1410"/>
      <c r="HJJ57" s="1410"/>
      <c r="HJK57" s="1410"/>
      <c r="HJL57" s="1410"/>
      <c r="HJM57" s="705"/>
      <c r="HJN57" s="1410"/>
      <c r="HJO57" s="1410"/>
      <c r="HJP57" s="1410"/>
      <c r="HJQ57" s="1410"/>
      <c r="HJR57" s="1410"/>
      <c r="HJS57" s="1410"/>
      <c r="HJT57" s="1410"/>
      <c r="HJU57" s="1410"/>
      <c r="HJV57" s="1410"/>
      <c r="HJW57" s="705"/>
      <c r="HJX57" s="1410"/>
      <c r="HJY57" s="1410"/>
      <c r="HJZ57" s="1410"/>
      <c r="HKA57" s="1410"/>
      <c r="HKB57" s="1410"/>
      <c r="HKC57" s="1410"/>
      <c r="HKD57" s="1410"/>
      <c r="HKE57" s="1410"/>
      <c r="HKF57" s="1410"/>
      <c r="HKG57" s="705"/>
      <c r="HKH57" s="1410"/>
      <c r="HKI57" s="1410"/>
      <c r="HKJ57" s="1410"/>
      <c r="HKK57" s="1410"/>
      <c r="HKL57" s="1410"/>
      <c r="HKM57" s="1410"/>
      <c r="HKN57" s="1410"/>
      <c r="HKO57" s="1410"/>
      <c r="HKP57" s="1410"/>
      <c r="HKQ57" s="705"/>
      <c r="HKR57" s="1410"/>
      <c r="HKS57" s="1410"/>
      <c r="HKT57" s="1410"/>
      <c r="HKU57" s="1410"/>
      <c r="HKV57" s="1410"/>
      <c r="HKW57" s="1410"/>
      <c r="HKX57" s="1410"/>
      <c r="HKY57" s="1410"/>
      <c r="HKZ57" s="1410"/>
      <c r="HLA57" s="705"/>
      <c r="HLB57" s="1410"/>
      <c r="HLC57" s="1410"/>
      <c r="HLD57" s="1410"/>
      <c r="HLE57" s="1410"/>
      <c r="HLF57" s="1410"/>
      <c r="HLG57" s="1410"/>
      <c r="HLH57" s="1410"/>
      <c r="HLI57" s="1410"/>
      <c r="HLJ57" s="1410"/>
      <c r="HLK57" s="705"/>
      <c r="HLL57" s="1410"/>
      <c r="HLM57" s="1410"/>
      <c r="HLN57" s="1410"/>
      <c r="HLO57" s="1410"/>
      <c r="HLP57" s="1410"/>
      <c r="HLQ57" s="1410"/>
      <c r="HLR57" s="1410"/>
      <c r="HLS57" s="1410"/>
      <c r="HLT57" s="1410"/>
      <c r="HLU57" s="705"/>
      <c r="HLV57" s="1410"/>
      <c r="HLW57" s="1410"/>
      <c r="HLX57" s="1410"/>
      <c r="HLY57" s="1410"/>
      <c r="HLZ57" s="1410"/>
      <c r="HMA57" s="1410"/>
      <c r="HMB57" s="1410"/>
      <c r="HMC57" s="1410"/>
      <c r="HMD57" s="1410"/>
      <c r="HME57" s="705"/>
      <c r="HMF57" s="1410"/>
      <c r="HMG57" s="1410"/>
      <c r="HMH57" s="1410"/>
      <c r="HMI57" s="1410"/>
      <c r="HMJ57" s="1410"/>
      <c r="HMK57" s="1410"/>
      <c r="HML57" s="1410"/>
      <c r="HMM57" s="1410"/>
      <c r="HMN57" s="1410"/>
      <c r="HMO57" s="705"/>
      <c r="HMP57" s="1410"/>
      <c r="HMQ57" s="1410"/>
      <c r="HMR57" s="1410"/>
      <c r="HMS57" s="1410"/>
      <c r="HMT57" s="1410"/>
      <c r="HMU57" s="1410"/>
      <c r="HMV57" s="1410"/>
      <c r="HMW57" s="1410"/>
      <c r="HMX57" s="1410"/>
      <c r="HMY57" s="705"/>
      <c r="HMZ57" s="1410"/>
      <c r="HNA57" s="1410"/>
      <c r="HNB57" s="1410"/>
      <c r="HNC57" s="1410"/>
      <c r="HND57" s="1410"/>
      <c r="HNE57" s="1410"/>
      <c r="HNF57" s="1410"/>
      <c r="HNG57" s="1410"/>
      <c r="HNH57" s="1410"/>
      <c r="HNI57" s="705"/>
      <c r="HNJ57" s="1410"/>
      <c r="HNK57" s="1410"/>
      <c r="HNL57" s="1410"/>
      <c r="HNM57" s="1410"/>
      <c r="HNN57" s="1410"/>
      <c r="HNO57" s="1410"/>
      <c r="HNP57" s="1410"/>
      <c r="HNQ57" s="1410"/>
      <c r="HNR57" s="1410"/>
      <c r="HNS57" s="705"/>
      <c r="HNT57" s="1410"/>
      <c r="HNU57" s="1410"/>
      <c r="HNV57" s="1410"/>
      <c r="HNW57" s="1410"/>
      <c r="HNX57" s="1410"/>
      <c r="HNY57" s="1410"/>
      <c r="HNZ57" s="1410"/>
      <c r="HOA57" s="1410"/>
      <c r="HOB57" s="1410"/>
      <c r="HOC57" s="705"/>
      <c r="HOD57" s="1410"/>
      <c r="HOE57" s="1410"/>
      <c r="HOF57" s="1410"/>
      <c r="HOG57" s="1410"/>
      <c r="HOH57" s="1410"/>
      <c r="HOI57" s="1410"/>
      <c r="HOJ57" s="1410"/>
      <c r="HOK57" s="1410"/>
      <c r="HOL57" s="1410"/>
      <c r="HOM57" s="705"/>
      <c r="HON57" s="1410"/>
      <c r="HOO57" s="1410"/>
      <c r="HOP57" s="1410"/>
      <c r="HOQ57" s="1410"/>
      <c r="HOR57" s="1410"/>
      <c r="HOS57" s="1410"/>
      <c r="HOT57" s="1410"/>
      <c r="HOU57" s="1410"/>
      <c r="HOV57" s="1410"/>
      <c r="HOW57" s="705"/>
      <c r="HOX57" s="1410"/>
      <c r="HOY57" s="1410"/>
      <c r="HOZ57" s="1410"/>
      <c r="HPA57" s="1410"/>
      <c r="HPB57" s="1410"/>
      <c r="HPC57" s="1410"/>
      <c r="HPD57" s="1410"/>
      <c r="HPE57" s="1410"/>
      <c r="HPF57" s="1410"/>
      <c r="HPG57" s="705"/>
      <c r="HPH57" s="1410"/>
      <c r="HPI57" s="1410"/>
      <c r="HPJ57" s="1410"/>
      <c r="HPK57" s="1410"/>
      <c r="HPL57" s="1410"/>
      <c r="HPM57" s="1410"/>
      <c r="HPN57" s="1410"/>
      <c r="HPO57" s="1410"/>
      <c r="HPP57" s="1410"/>
      <c r="HPQ57" s="705"/>
      <c r="HPR57" s="1410"/>
      <c r="HPS57" s="1410"/>
      <c r="HPT57" s="1410"/>
      <c r="HPU57" s="1410"/>
      <c r="HPV57" s="1410"/>
      <c r="HPW57" s="1410"/>
      <c r="HPX57" s="1410"/>
      <c r="HPY57" s="1410"/>
      <c r="HPZ57" s="1410"/>
      <c r="HQA57" s="705"/>
      <c r="HQB57" s="1410"/>
      <c r="HQC57" s="1410"/>
      <c r="HQD57" s="1410"/>
      <c r="HQE57" s="1410"/>
      <c r="HQF57" s="1410"/>
      <c r="HQG57" s="1410"/>
      <c r="HQH57" s="1410"/>
      <c r="HQI57" s="1410"/>
      <c r="HQJ57" s="1410"/>
      <c r="HQK57" s="705"/>
      <c r="HQL57" s="1410"/>
      <c r="HQM57" s="1410"/>
      <c r="HQN57" s="1410"/>
      <c r="HQO57" s="1410"/>
      <c r="HQP57" s="1410"/>
      <c r="HQQ57" s="1410"/>
      <c r="HQR57" s="1410"/>
      <c r="HQS57" s="1410"/>
      <c r="HQT57" s="1410"/>
      <c r="HQU57" s="705"/>
      <c r="HQV57" s="1410"/>
      <c r="HQW57" s="1410"/>
      <c r="HQX57" s="1410"/>
      <c r="HQY57" s="1410"/>
      <c r="HQZ57" s="1410"/>
      <c r="HRA57" s="1410"/>
      <c r="HRB57" s="1410"/>
      <c r="HRC57" s="1410"/>
      <c r="HRD57" s="1410"/>
      <c r="HRE57" s="705"/>
      <c r="HRF57" s="1410"/>
      <c r="HRG57" s="1410"/>
      <c r="HRH57" s="1410"/>
      <c r="HRI57" s="1410"/>
      <c r="HRJ57" s="1410"/>
      <c r="HRK57" s="1410"/>
      <c r="HRL57" s="1410"/>
      <c r="HRM57" s="1410"/>
      <c r="HRN57" s="1410"/>
      <c r="HRO57" s="705"/>
      <c r="HRP57" s="1410"/>
      <c r="HRQ57" s="1410"/>
      <c r="HRR57" s="1410"/>
      <c r="HRS57" s="1410"/>
      <c r="HRT57" s="1410"/>
      <c r="HRU57" s="1410"/>
      <c r="HRV57" s="1410"/>
      <c r="HRW57" s="1410"/>
      <c r="HRX57" s="1410"/>
      <c r="HRY57" s="705"/>
      <c r="HRZ57" s="1410"/>
      <c r="HSA57" s="1410"/>
      <c r="HSB57" s="1410"/>
      <c r="HSC57" s="1410"/>
      <c r="HSD57" s="1410"/>
      <c r="HSE57" s="1410"/>
      <c r="HSF57" s="1410"/>
      <c r="HSG57" s="1410"/>
      <c r="HSH57" s="1410"/>
      <c r="HSI57" s="705"/>
      <c r="HSJ57" s="1410"/>
      <c r="HSK57" s="1410"/>
      <c r="HSL57" s="1410"/>
      <c r="HSM57" s="1410"/>
      <c r="HSN57" s="1410"/>
      <c r="HSO57" s="1410"/>
      <c r="HSP57" s="1410"/>
      <c r="HSQ57" s="1410"/>
      <c r="HSR57" s="1410"/>
      <c r="HSS57" s="705"/>
      <c r="HST57" s="1410"/>
      <c r="HSU57" s="1410"/>
      <c r="HSV57" s="1410"/>
      <c r="HSW57" s="1410"/>
      <c r="HSX57" s="1410"/>
      <c r="HSY57" s="1410"/>
      <c r="HSZ57" s="1410"/>
      <c r="HTA57" s="1410"/>
      <c r="HTB57" s="1410"/>
      <c r="HTC57" s="705"/>
      <c r="HTD57" s="1410"/>
      <c r="HTE57" s="1410"/>
      <c r="HTF57" s="1410"/>
      <c r="HTG57" s="1410"/>
      <c r="HTH57" s="1410"/>
      <c r="HTI57" s="1410"/>
      <c r="HTJ57" s="1410"/>
      <c r="HTK57" s="1410"/>
      <c r="HTL57" s="1410"/>
      <c r="HTM57" s="705"/>
      <c r="HTN57" s="1410"/>
      <c r="HTO57" s="1410"/>
      <c r="HTP57" s="1410"/>
      <c r="HTQ57" s="1410"/>
      <c r="HTR57" s="1410"/>
      <c r="HTS57" s="1410"/>
      <c r="HTT57" s="1410"/>
      <c r="HTU57" s="1410"/>
      <c r="HTV57" s="1410"/>
      <c r="HTW57" s="705"/>
      <c r="HTX57" s="1410"/>
      <c r="HTY57" s="1410"/>
      <c r="HTZ57" s="1410"/>
      <c r="HUA57" s="1410"/>
      <c r="HUB57" s="1410"/>
      <c r="HUC57" s="1410"/>
      <c r="HUD57" s="1410"/>
      <c r="HUE57" s="1410"/>
      <c r="HUF57" s="1410"/>
      <c r="HUG57" s="705"/>
      <c r="HUH57" s="1410"/>
      <c r="HUI57" s="1410"/>
      <c r="HUJ57" s="1410"/>
      <c r="HUK57" s="1410"/>
      <c r="HUL57" s="1410"/>
      <c r="HUM57" s="1410"/>
      <c r="HUN57" s="1410"/>
      <c r="HUO57" s="1410"/>
      <c r="HUP57" s="1410"/>
      <c r="HUQ57" s="705"/>
      <c r="HUR57" s="1410"/>
      <c r="HUS57" s="1410"/>
      <c r="HUT57" s="1410"/>
      <c r="HUU57" s="1410"/>
      <c r="HUV57" s="1410"/>
      <c r="HUW57" s="1410"/>
      <c r="HUX57" s="1410"/>
      <c r="HUY57" s="1410"/>
      <c r="HUZ57" s="1410"/>
      <c r="HVA57" s="705"/>
      <c r="HVB57" s="1410"/>
      <c r="HVC57" s="1410"/>
      <c r="HVD57" s="1410"/>
      <c r="HVE57" s="1410"/>
      <c r="HVF57" s="1410"/>
      <c r="HVG57" s="1410"/>
      <c r="HVH57" s="1410"/>
      <c r="HVI57" s="1410"/>
      <c r="HVJ57" s="1410"/>
      <c r="HVK57" s="705"/>
      <c r="HVL57" s="1410"/>
      <c r="HVM57" s="1410"/>
      <c r="HVN57" s="1410"/>
      <c r="HVO57" s="1410"/>
      <c r="HVP57" s="1410"/>
      <c r="HVQ57" s="1410"/>
      <c r="HVR57" s="1410"/>
      <c r="HVS57" s="1410"/>
      <c r="HVT57" s="1410"/>
      <c r="HVU57" s="705"/>
      <c r="HVV57" s="1410"/>
      <c r="HVW57" s="1410"/>
      <c r="HVX57" s="1410"/>
      <c r="HVY57" s="1410"/>
      <c r="HVZ57" s="1410"/>
      <c r="HWA57" s="1410"/>
      <c r="HWB57" s="1410"/>
      <c r="HWC57" s="1410"/>
      <c r="HWD57" s="1410"/>
      <c r="HWE57" s="705"/>
      <c r="HWF57" s="1410"/>
      <c r="HWG57" s="1410"/>
      <c r="HWH57" s="1410"/>
      <c r="HWI57" s="1410"/>
      <c r="HWJ57" s="1410"/>
      <c r="HWK57" s="1410"/>
      <c r="HWL57" s="1410"/>
      <c r="HWM57" s="1410"/>
      <c r="HWN57" s="1410"/>
      <c r="HWO57" s="705"/>
      <c r="HWP57" s="1410"/>
      <c r="HWQ57" s="1410"/>
      <c r="HWR57" s="1410"/>
      <c r="HWS57" s="1410"/>
      <c r="HWT57" s="1410"/>
      <c r="HWU57" s="1410"/>
      <c r="HWV57" s="1410"/>
      <c r="HWW57" s="1410"/>
      <c r="HWX57" s="1410"/>
      <c r="HWY57" s="705"/>
      <c r="HWZ57" s="1410"/>
      <c r="HXA57" s="1410"/>
      <c r="HXB57" s="1410"/>
      <c r="HXC57" s="1410"/>
      <c r="HXD57" s="1410"/>
      <c r="HXE57" s="1410"/>
      <c r="HXF57" s="1410"/>
      <c r="HXG57" s="1410"/>
      <c r="HXH57" s="1410"/>
      <c r="HXI57" s="705"/>
      <c r="HXJ57" s="1410"/>
      <c r="HXK57" s="1410"/>
      <c r="HXL57" s="1410"/>
      <c r="HXM57" s="1410"/>
      <c r="HXN57" s="1410"/>
      <c r="HXO57" s="1410"/>
      <c r="HXP57" s="1410"/>
      <c r="HXQ57" s="1410"/>
      <c r="HXR57" s="1410"/>
      <c r="HXS57" s="705"/>
      <c r="HXT57" s="1410"/>
      <c r="HXU57" s="1410"/>
      <c r="HXV57" s="1410"/>
      <c r="HXW57" s="1410"/>
      <c r="HXX57" s="1410"/>
      <c r="HXY57" s="1410"/>
      <c r="HXZ57" s="1410"/>
      <c r="HYA57" s="1410"/>
      <c r="HYB57" s="1410"/>
      <c r="HYC57" s="705"/>
      <c r="HYD57" s="1410"/>
      <c r="HYE57" s="1410"/>
      <c r="HYF57" s="1410"/>
      <c r="HYG57" s="1410"/>
      <c r="HYH57" s="1410"/>
      <c r="HYI57" s="1410"/>
      <c r="HYJ57" s="1410"/>
      <c r="HYK57" s="1410"/>
      <c r="HYL57" s="1410"/>
      <c r="HYM57" s="705"/>
      <c r="HYN57" s="1410"/>
      <c r="HYO57" s="1410"/>
      <c r="HYP57" s="1410"/>
      <c r="HYQ57" s="1410"/>
      <c r="HYR57" s="1410"/>
      <c r="HYS57" s="1410"/>
      <c r="HYT57" s="1410"/>
      <c r="HYU57" s="1410"/>
      <c r="HYV57" s="1410"/>
      <c r="HYW57" s="705"/>
      <c r="HYX57" s="1410"/>
      <c r="HYY57" s="1410"/>
      <c r="HYZ57" s="1410"/>
      <c r="HZA57" s="1410"/>
      <c r="HZB57" s="1410"/>
      <c r="HZC57" s="1410"/>
      <c r="HZD57" s="1410"/>
      <c r="HZE57" s="1410"/>
      <c r="HZF57" s="1410"/>
      <c r="HZG57" s="705"/>
      <c r="HZH57" s="1410"/>
      <c r="HZI57" s="1410"/>
      <c r="HZJ57" s="1410"/>
      <c r="HZK57" s="1410"/>
      <c r="HZL57" s="1410"/>
      <c r="HZM57" s="1410"/>
      <c r="HZN57" s="1410"/>
      <c r="HZO57" s="1410"/>
      <c r="HZP57" s="1410"/>
      <c r="HZQ57" s="705"/>
      <c r="HZR57" s="1410"/>
      <c r="HZS57" s="1410"/>
      <c r="HZT57" s="1410"/>
      <c r="HZU57" s="1410"/>
      <c r="HZV57" s="1410"/>
      <c r="HZW57" s="1410"/>
      <c r="HZX57" s="1410"/>
      <c r="HZY57" s="1410"/>
      <c r="HZZ57" s="1410"/>
      <c r="IAA57" s="705"/>
      <c r="IAB57" s="1410"/>
      <c r="IAC57" s="1410"/>
      <c r="IAD57" s="1410"/>
      <c r="IAE57" s="1410"/>
      <c r="IAF57" s="1410"/>
      <c r="IAG57" s="1410"/>
      <c r="IAH57" s="1410"/>
      <c r="IAI57" s="1410"/>
      <c r="IAJ57" s="1410"/>
      <c r="IAK57" s="705"/>
      <c r="IAL57" s="1410"/>
      <c r="IAM57" s="1410"/>
      <c r="IAN57" s="1410"/>
      <c r="IAO57" s="1410"/>
      <c r="IAP57" s="1410"/>
      <c r="IAQ57" s="1410"/>
      <c r="IAR57" s="1410"/>
      <c r="IAS57" s="1410"/>
      <c r="IAT57" s="1410"/>
      <c r="IAU57" s="705"/>
      <c r="IAV57" s="1410"/>
      <c r="IAW57" s="1410"/>
      <c r="IAX57" s="1410"/>
      <c r="IAY57" s="1410"/>
      <c r="IAZ57" s="1410"/>
      <c r="IBA57" s="1410"/>
      <c r="IBB57" s="1410"/>
      <c r="IBC57" s="1410"/>
      <c r="IBD57" s="1410"/>
      <c r="IBE57" s="705"/>
      <c r="IBO57" s="705"/>
      <c r="IBP57" s="1410"/>
      <c r="IBQ57" s="1410"/>
      <c r="IBR57" s="1410"/>
      <c r="IBS57" s="1410"/>
      <c r="IBT57" s="1410"/>
      <c r="IBU57" s="1410"/>
      <c r="IBV57" s="1410"/>
      <c r="IBW57" s="1410"/>
      <c r="IBX57" s="1410"/>
      <c r="IBY57" s="705"/>
      <c r="IBZ57" s="1410"/>
      <c r="ICA57" s="1410"/>
      <c r="ICB57" s="1410"/>
      <c r="ICC57" s="1410"/>
      <c r="ICD57" s="1410"/>
      <c r="ICE57" s="1410"/>
      <c r="ICF57" s="1410"/>
      <c r="ICG57" s="1410"/>
      <c r="ICH57" s="1410"/>
      <c r="ICI57" s="705"/>
      <c r="ICJ57" s="1410"/>
      <c r="ICK57" s="1410"/>
      <c r="ICL57" s="1410"/>
      <c r="ICM57" s="1410"/>
      <c r="ICN57" s="1410"/>
      <c r="ICO57" s="1410"/>
      <c r="ICP57" s="1410"/>
      <c r="ICQ57" s="1410"/>
      <c r="ICR57" s="1410"/>
      <c r="ICS57" s="705"/>
      <c r="ICT57" s="1410"/>
      <c r="ICU57" s="1410"/>
      <c r="ICV57" s="1410"/>
      <c r="ICW57" s="1410"/>
      <c r="ICX57" s="1410"/>
      <c r="ICY57" s="1410"/>
      <c r="ICZ57" s="1410"/>
      <c r="IDA57" s="1410"/>
      <c r="IDB57" s="1410"/>
      <c r="IDC57" s="705"/>
      <c r="IDD57" s="1410"/>
      <c r="IDE57" s="1410"/>
      <c r="IDF57" s="1410"/>
      <c r="IDG57" s="1410"/>
      <c r="IDH57" s="1410"/>
      <c r="IDI57" s="1410"/>
      <c r="IDJ57" s="1410"/>
      <c r="IDK57" s="1410"/>
      <c r="IDL57" s="1410"/>
      <c r="IDM57" s="705"/>
      <c r="IDN57" s="1410"/>
      <c r="IDO57" s="1410"/>
      <c r="IDP57" s="1410"/>
      <c r="IDQ57" s="1410"/>
      <c r="IDR57" s="1410"/>
      <c r="IDS57" s="1410"/>
      <c r="IDT57" s="1410"/>
      <c r="IDU57" s="1410"/>
      <c r="IDV57" s="1410"/>
      <c r="IDW57" s="705"/>
      <c r="IDX57" s="1410"/>
      <c r="IDY57" s="1410"/>
      <c r="IDZ57" s="1410"/>
      <c r="IEA57" s="1410"/>
      <c r="IEB57" s="1410"/>
      <c r="IEC57" s="1410"/>
      <c r="IED57" s="1410"/>
      <c r="IEE57" s="1410"/>
      <c r="IEF57" s="1410"/>
      <c r="IEG57" s="705"/>
      <c r="IEH57" s="1410"/>
      <c r="IEI57" s="1410"/>
      <c r="IEJ57" s="1410"/>
      <c r="IEK57" s="1410"/>
      <c r="IEL57" s="1410"/>
      <c r="IEM57" s="1410"/>
      <c r="IEN57" s="1410"/>
      <c r="IEO57" s="1410"/>
      <c r="IEP57" s="1410"/>
      <c r="IEQ57" s="705"/>
      <c r="IER57" s="1410"/>
      <c r="IES57" s="1410"/>
      <c r="IET57" s="1410"/>
      <c r="IEU57" s="1410"/>
      <c r="IEV57" s="1410"/>
      <c r="IEW57" s="1410"/>
      <c r="IEX57" s="1410"/>
      <c r="IEY57" s="1410"/>
      <c r="IEZ57" s="1410"/>
      <c r="IFA57" s="705"/>
      <c r="IFB57" s="1410"/>
      <c r="IFC57" s="1410"/>
      <c r="IFD57" s="1410"/>
      <c r="IFE57" s="1410"/>
      <c r="IFF57" s="1410"/>
      <c r="IFG57" s="1410"/>
      <c r="IFH57" s="1410"/>
      <c r="IFI57" s="1410"/>
      <c r="IFJ57" s="1410"/>
      <c r="IFK57" s="705"/>
      <c r="IFL57" s="1410"/>
      <c r="IFM57" s="1410"/>
      <c r="IFN57" s="1410"/>
      <c r="IFO57" s="1410"/>
      <c r="IFP57" s="1410"/>
      <c r="IFQ57" s="1410"/>
      <c r="IFR57" s="1410"/>
      <c r="IFS57" s="1410"/>
      <c r="IFT57" s="1410"/>
      <c r="IFU57" s="705"/>
      <c r="IFV57" s="1410"/>
      <c r="IFW57" s="1410"/>
      <c r="IFX57" s="1410"/>
      <c r="IFY57" s="1410"/>
      <c r="IFZ57" s="1410"/>
      <c r="IGA57" s="1410"/>
      <c r="IGB57" s="1410"/>
      <c r="IGC57" s="1410"/>
      <c r="IGD57" s="1410"/>
      <c r="IGE57" s="705"/>
      <c r="IGF57" s="1410"/>
      <c r="IGG57" s="1410"/>
      <c r="IGH57" s="1410"/>
      <c r="IGI57" s="1410"/>
      <c r="IGJ57" s="1410"/>
      <c r="IGK57" s="1410"/>
      <c r="IGL57" s="1410"/>
      <c r="IGM57" s="1410"/>
      <c r="IGN57" s="1410"/>
      <c r="IGO57" s="705"/>
      <c r="IGP57" s="1410"/>
      <c r="IGQ57" s="1410"/>
      <c r="IGR57" s="1410"/>
      <c r="IGS57" s="1410"/>
      <c r="IGT57" s="1410"/>
      <c r="IGU57" s="1410"/>
      <c r="IGV57" s="1410"/>
      <c r="IGW57" s="1410"/>
      <c r="IGX57" s="1410"/>
      <c r="IGY57" s="705"/>
      <c r="IGZ57" s="1410"/>
      <c r="IHA57" s="1410"/>
      <c r="IHB57" s="1410"/>
      <c r="IHC57" s="1410"/>
      <c r="IHD57" s="1410"/>
      <c r="IHE57" s="1410"/>
      <c r="IHF57" s="1410"/>
      <c r="IHG57" s="1410"/>
      <c r="IHH57" s="1410"/>
      <c r="IHI57" s="705"/>
      <c r="IHJ57" s="1410"/>
      <c r="IHK57" s="1410"/>
      <c r="IHL57" s="1410"/>
      <c r="IHM57" s="1410"/>
      <c r="IHN57" s="1410"/>
      <c r="IHO57" s="1410"/>
      <c r="IHP57" s="1410"/>
      <c r="IHQ57" s="1410"/>
      <c r="IHR57" s="1410"/>
      <c r="IHS57" s="705"/>
      <c r="IHT57" s="1410"/>
      <c r="IHU57" s="1410"/>
      <c r="IHV57" s="1410"/>
      <c r="IHW57" s="1410"/>
      <c r="IHX57" s="1410"/>
      <c r="IHY57" s="1410"/>
      <c r="IHZ57" s="1410"/>
      <c r="IIA57" s="1410"/>
      <c r="IIB57" s="1410"/>
      <c r="IIC57" s="705"/>
      <c r="IID57" s="1410"/>
      <c r="IIE57" s="1410"/>
      <c r="IIF57" s="1410"/>
      <c r="IIG57" s="1410"/>
      <c r="IIH57" s="1410"/>
      <c r="III57" s="1410"/>
      <c r="IIJ57" s="1410"/>
      <c r="IIK57" s="1410"/>
      <c r="IIL57" s="1410"/>
      <c r="IIM57" s="705"/>
      <c r="IIN57" s="1410"/>
      <c r="IIO57" s="1410"/>
      <c r="IIP57" s="1410"/>
      <c r="IIQ57" s="1410"/>
      <c r="IIR57" s="1410"/>
      <c r="IIS57" s="1410"/>
      <c r="IIT57" s="1410"/>
      <c r="IIU57" s="1410"/>
      <c r="IIV57" s="1410"/>
      <c r="IIW57" s="705"/>
      <c r="IIX57" s="1410"/>
      <c r="IIY57" s="1410"/>
      <c r="IIZ57" s="1410"/>
      <c r="IJA57" s="1410"/>
      <c r="IJB57" s="1410"/>
      <c r="IJC57" s="1410"/>
      <c r="IJD57" s="1410"/>
      <c r="IJE57" s="1410"/>
      <c r="IJF57" s="1410"/>
      <c r="IJG57" s="705"/>
      <c r="IJH57" s="1410"/>
      <c r="IJI57" s="1410"/>
      <c r="IJJ57" s="1410"/>
      <c r="IJK57" s="1410"/>
      <c r="IJL57" s="1410"/>
      <c r="IJM57" s="1410"/>
      <c r="IJN57" s="1410"/>
      <c r="IJO57" s="1410"/>
      <c r="IJP57" s="1410"/>
      <c r="IJQ57" s="705"/>
      <c r="IJR57" s="1410"/>
      <c r="IJS57" s="1410"/>
      <c r="IJT57" s="1410"/>
      <c r="IJU57" s="1410"/>
      <c r="IJV57" s="1410"/>
      <c r="IJW57" s="1410"/>
      <c r="IJX57" s="1410"/>
      <c r="IJY57" s="1410"/>
      <c r="IJZ57" s="1410"/>
      <c r="IKA57" s="705"/>
      <c r="IKB57" s="1410"/>
      <c r="IKC57" s="1410"/>
      <c r="IKD57" s="1410"/>
      <c r="IKE57" s="1410"/>
      <c r="IKF57" s="1410"/>
      <c r="IKG57" s="1410"/>
      <c r="IKH57" s="1410"/>
      <c r="IKI57" s="1410"/>
      <c r="IKJ57" s="1410"/>
      <c r="IKK57" s="705"/>
      <c r="IKL57" s="1410"/>
      <c r="IKM57" s="1410"/>
      <c r="IKN57" s="1410"/>
      <c r="IKO57" s="1410"/>
      <c r="IKP57" s="1410"/>
      <c r="IKQ57" s="1410"/>
      <c r="IKR57" s="1410"/>
      <c r="IKS57" s="1410"/>
      <c r="IKT57" s="1410"/>
      <c r="IKU57" s="705"/>
      <c r="IKV57" s="1410"/>
      <c r="IKW57" s="1410"/>
      <c r="IKX57" s="1410"/>
      <c r="IKY57" s="1410"/>
      <c r="IKZ57" s="1410"/>
      <c r="ILA57" s="1410"/>
      <c r="ILB57" s="1410"/>
      <c r="ILC57" s="1410"/>
      <c r="ILD57" s="1410"/>
      <c r="ILE57" s="705"/>
      <c r="ILF57" s="1410"/>
      <c r="ILG57" s="1410"/>
      <c r="ILH57" s="1410"/>
      <c r="ILI57" s="1410"/>
      <c r="ILJ57" s="1410"/>
      <c r="ILK57" s="1410"/>
      <c r="ILL57" s="1410"/>
      <c r="ILM57" s="1410"/>
      <c r="ILN57" s="1410"/>
      <c r="ILO57" s="705"/>
      <c r="ILP57" s="1410"/>
      <c r="ILQ57" s="1410"/>
      <c r="ILR57" s="1410"/>
      <c r="ILS57" s="1410"/>
      <c r="ILT57" s="1410"/>
      <c r="ILU57" s="1410"/>
      <c r="ILV57" s="1410"/>
      <c r="ILW57" s="1410"/>
      <c r="ILX57" s="1410"/>
      <c r="ILY57" s="705"/>
      <c r="ILZ57" s="1410"/>
      <c r="IMA57" s="1410"/>
      <c r="IMB57" s="1410"/>
      <c r="IMC57" s="1410"/>
      <c r="IMD57" s="1410"/>
      <c r="IME57" s="1410"/>
      <c r="IMF57" s="1410"/>
      <c r="IMG57" s="1410"/>
      <c r="IMH57" s="1410"/>
      <c r="IMI57" s="705"/>
      <c r="IMJ57" s="1410"/>
      <c r="IMK57" s="1410"/>
      <c r="IML57" s="1410"/>
      <c r="IMM57" s="1410"/>
      <c r="IMN57" s="1410"/>
      <c r="IMO57" s="1410"/>
      <c r="IMP57" s="1410"/>
      <c r="IMQ57" s="1410"/>
      <c r="IMR57" s="1410"/>
      <c r="IMS57" s="705"/>
      <c r="IMT57" s="1410"/>
      <c r="IMU57" s="1410"/>
      <c r="IMV57" s="1410"/>
      <c r="IMW57" s="1410"/>
      <c r="IMX57" s="1410"/>
      <c r="IMY57" s="1410"/>
      <c r="IMZ57" s="1410"/>
      <c r="INA57" s="1410"/>
      <c r="INB57" s="1410"/>
      <c r="INC57" s="705"/>
      <c r="IND57" s="1410"/>
      <c r="INE57" s="1410"/>
      <c r="INF57" s="1410"/>
      <c r="ING57" s="1410"/>
      <c r="INH57" s="1410"/>
      <c r="INI57" s="1410"/>
      <c r="INJ57" s="1410"/>
      <c r="INK57" s="1410"/>
      <c r="INL57" s="1410"/>
      <c r="INM57" s="705"/>
      <c r="INN57" s="1410"/>
      <c r="INO57" s="1410"/>
      <c r="INP57" s="1410"/>
      <c r="INQ57" s="1410"/>
      <c r="INR57" s="1410"/>
      <c r="INS57" s="1410"/>
      <c r="INT57" s="1410"/>
      <c r="INU57" s="1410"/>
      <c r="INV57" s="1410"/>
      <c r="INW57" s="705"/>
      <c r="INX57" s="1410"/>
      <c r="INY57" s="1410"/>
      <c r="INZ57" s="1410"/>
      <c r="IOA57" s="1410"/>
      <c r="IOB57" s="1410"/>
      <c r="IOC57" s="1410"/>
      <c r="IOD57" s="1410"/>
      <c r="IOE57" s="1410"/>
      <c r="IOF57" s="1410"/>
      <c r="IOG57" s="705"/>
      <c r="IOH57" s="1410"/>
      <c r="IOI57" s="1410"/>
      <c r="IOJ57" s="1410"/>
      <c r="IOK57" s="1410"/>
      <c r="IOL57" s="1410"/>
      <c r="IOM57" s="1410"/>
      <c r="ION57" s="1410"/>
      <c r="IOO57" s="1410"/>
      <c r="IOP57" s="1410"/>
      <c r="IOQ57" s="705"/>
      <c r="IOR57" s="1410"/>
      <c r="IOS57" s="1410"/>
      <c r="IOT57" s="1410"/>
      <c r="IOU57" s="1410"/>
      <c r="IOV57" s="1410"/>
      <c r="IOW57" s="1410"/>
      <c r="IOX57" s="1410"/>
      <c r="IOY57" s="1410"/>
      <c r="IOZ57" s="1410"/>
      <c r="IPA57" s="705"/>
      <c r="IPB57" s="1410"/>
      <c r="IPC57" s="1410"/>
      <c r="IPD57" s="1410"/>
      <c r="IPE57" s="1410"/>
      <c r="IPF57" s="1410"/>
      <c r="IPG57" s="1410"/>
      <c r="IPH57" s="1410"/>
      <c r="IPI57" s="1410"/>
      <c r="IPJ57" s="1410"/>
      <c r="IPK57" s="705"/>
      <c r="IPL57" s="1410"/>
      <c r="IPM57" s="1410"/>
      <c r="IPN57" s="1410"/>
      <c r="IPO57" s="1410"/>
      <c r="IPP57" s="1410"/>
      <c r="IPQ57" s="1410"/>
      <c r="IPR57" s="1410"/>
      <c r="IPS57" s="1410"/>
      <c r="IPT57" s="1410"/>
      <c r="IPU57" s="705"/>
      <c r="IPV57" s="1410"/>
      <c r="IPW57" s="1410"/>
      <c r="IPX57" s="1410"/>
      <c r="IPY57" s="1410"/>
      <c r="IPZ57" s="1410"/>
      <c r="IQA57" s="1410"/>
      <c r="IQB57" s="1410"/>
      <c r="IQC57" s="1410"/>
      <c r="IQD57" s="1410"/>
      <c r="IQE57" s="705"/>
      <c r="IQF57" s="1410"/>
      <c r="IQG57" s="1410"/>
      <c r="IQH57" s="1410"/>
      <c r="IQI57" s="1410"/>
      <c r="IQJ57" s="1410"/>
      <c r="IQK57" s="1410"/>
      <c r="IQL57" s="1410"/>
      <c r="IQM57" s="1410"/>
      <c r="IQN57" s="1410"/>
      <c r="IQO57" s="705"/>
      <c r="IQP57" s="1410"/>
      <c r="IQQ57" s="1410"/>
      <c r="IQR57" s="1410"/>
      <c r="IQS57" s="1410"/>
      <c r="IQT57" s="1410"/>
      <c r="IQU57" s="1410"/>
      <c r="IQV57" s="1410"/>
      <c r="IQW57" s="1410"/>
      <c r="IQX57" s="1410"/>
      <c r="IQY57" s="705"/>
      <c r="IQZ57" s="1410"/>
      <c r="IRA57" s="1410"/>
      <c r="IRB57" s="1410"/>
      <c r="IRC57" s="1410"/>
      <c r="IRD57" s="1410"/>
      <c r="IRE57" s="1410"/>
      <c r="IRF57" s="1410"/>
      <c r="IRG57" s="1410"/>
      <c r="IRH57" s="1410"/>
      <c r="IRI57" s="705"/>
      <c r="IRJ57" s="1410"/>
      <c r="IRK57" s="1410"/>
      <c r="IRL57" s="1410"/>
      <c r="IRM57" s="1410"/>
      <c r="IRN57" s="1410"/>
      <c r="IRO57" s="1410"/>
      <c r="IRP57" s="1410"/>
      <c r="IRQ57" s="1410"/>
      <c r="IRR57" s="1410"/>
      <c r="IRS57" s="705"/>
      <c r="IRT57" s="1410"/>
      <c r="IRU57" s="1410"/>
      <c r="IRV57" s="1410"/>
      <c r="IRW57" s="1410"/>
      <c r="IRX57" s="1410"/>
      <c r="IRY57" s="1410"/>
      <c r="IRZ57" s="1410"/>
      <c r="ISA57" s="1410"/>
      <c r="ISB57" s="1410"/>
      <c r="ISC57" s="705"/>
      <c r="ISD57" s="1410"/>
      <c r="ISE57" s="1410"/>
      <c r="ISF57" s="1410"/>
      <c r="ISG57" s="1410"/>
      <c r="ISH57" s="1410"/>
      <c r="ISI57" s="1410"/>
      <c r="ISJ57" s="1410"/>
      <c r="ISK57" s="1410"/>
      <c r="ISL57" s="1410"/>
      <c r="ISM57" s="705"/>
      <c r="ISN57" s="1410"/>
      <c r="ISO57" s="1410"/>
      <c r="ISP57" s="1410"/>
      <c r="ISQ57" s="1410"/>
      <c r="ISR57" s="1410"/>
      <c r="ISS57" s="1410"/>
      <c r="IST57" s="1410"/>
      <c r="ISU57" s="1410"/>
      <c r="ISV57" s="1410"/>
      <c r="ISW57" s="705"/>
      <c r="ISX57" s="1410"/>
      <c r="ISY57" s="1410"/>
      <c r="ISZ57" s="1410"/>
      <c r="ITA57" s="1410"/>
      <c r="ITB57" s="1410"/>
      <c r="ITC57" s="1410"/>
      <c r="ITD57" s="1410"/>
      <c r="ITE57" s="1410"/>
      <c r="ITF57" s="1410"/>
      <c r="ITG57" s="705"/>
      <c r="ITH57" s="1410"/>
      <c r="ITI57" s="1410"/>
      <c r="ITJ57" s="1410"/>
      <c r="ITK57" s="1410"/>
      <c r="ITL57" s="1410"/>
      <c r="ITM57" s="1410"/>
      <c r="ITN57" s="1410"/>
      <c r="ITO57" s="1410"/>
      <c r="ITP57" s="1410"/>
      <c r="ITQ57" s="705"/>
      <c r="ITR57" s="1410"/>
      <c r="ITS57" s="1410"/>
      <c r="ITT57" s="1410"/>
      <c r="ITU57" s="1410"/>
      <c r="ITV57" s="1410"/>
      <c r="ITW57" s="1410"/>
      <c r="ITX57" s="1410"/>
      <c r="ITY57" s="1410"/>
      <c r="ITZ57" s="1410"/>
      <c r="IUA57" s="705"/>
      <c r="IUB57" s="1410"/>
      <c r="IUC57" s="1410"/>
      <c r="IUD57" s="1410"/>
      <c r="IUE57" s="1410"/>
      <c r="IUF57" s="1410"/>
      <c r="IUG57" s="1410"/>
      <c r="IUH57" s="1410"/>
      <c r="IUI57" s="1410"/>
      <c r="IUJ57" s="1410"/>
      <c r="IUK57" s="705"/>
      <c r="IUL57" s="1410"/>
      <c r="IUM57" s="1410"/>
      <c r="IUN57" s="1410"/>
      <c r="IUO57" s="1410"/>
      <c r="IUP57" s="1410"/>
      <c r="IUQ57" s="1410"/>
      <c r="IUR57" s="1410"/>
      <c r="IUS57" s="1410"/>
      <c r="IUT57" s="1410"/>
      <c r="IUU57" s="705"/>
      <c r="IUV57" s="1410"/>
      <c r="IUW57" s="1410"/>
      <c r="IUX57" s="1410"/>
      <c r="IUY57" s="1410"/>
      <c r="IUZ57" s="1410"/>
      <c r="IVA57" s="1410"/>
      <c r="IVB57" s="1410"/>
      <c r="IVC57" s="1410"/>
      <c r="IVD57" s="1410"/>
      <c r="IVE57" s="705"/>
      <c r="IVF57" s="1410"/>
      <c r="IVG57" s="1410"/>
      <c r="IVH57" s="1410"/>
      <c r="IVI57" s="1410"/>
      <c r="IVJ57" s="1410"/>
      <c r="IVK57" s="1410"/>
      <c r="IVL57" s="1410"/>
      <c r="IVM57" s="1410"/>
      <c r="IVN57" s="1410"/>
      <c r="IVO57" s="705"/>
      <c r="IVP57" s="1410"/>
      <c r="IVQ57" s="1410"/>
      <c r="IVR57" s="1410"/>
      <c r="IVS57" s="1410"/>
      <c r="IVT57" s="1410"/>
      <c r="IVU57" s="1410"/>
      <c r="IVV57" s="1410"/>
      <c r="IVW57" s="1410"/>
      <c r="IVX57" s="1410"/>
      <c r="IVY57" s="705"/>
      <c r="IVZ57" s="1410"/>
      <c r="IWA57" s="1410"/>
      <c r="IWB57" s="1410"/>
      <c r="IWC57" s="1410"/>
      <c r="IWD57" s="1410"/>
      <c r="IWE57" s="1410"/>
      <c r="IWF57" s="1410"/>
      <c r="IWG57" s="1410"/>
      <c r="IWH57" s="1410"/>
      <c r="IWI57" s="705"/>
      <c r="IWJ57" s="1410"/>
      <c r="IWK57" s="1410"/>
      <c r="IWL57" s="1410"/>
      <c r="IWM57" s="1410"/>
      <c r="IWN57" s="1410"/>
      <c r="IWO57" s="1410"/>
      <c r="IWP57" s="1410"/>
      <c r="IWQ57" s="1410"/>
      <c r="IWR57" s="1410"/>
      <c r="IWS57" s="705"/>
      <c r="IWT57" s="1410"/>
      <c r="IWU57" s="1410"/>
      <c r="IWV57" s="1410"/>
      <c r="IWW57" s="1410"/>
      <c r="IWX57" s="1410"/>
      <c r="IWY57" s="1410"/>
      <c r="IWZ57" s="1410"/>
      <c r="IXA57" s="1410"/>
      <c r="IXB57" s="1410"/>
      <c r="IXC57" s="705"/>
      <c r="IXD57" s="1410"/>
      <c r="IXE57" s="1410"/>
      <c r="IXF57" s="1410"/>
      <c r="IXG57" s="1410"/>
      <c r="IXH57" s="1410"/>
      <c r="IXI57" s="1410"/>
      <c r="IXJ57" s="1410"/>
      <c r="IXK57" s="1410"/>
      <c r="IXL57" s="1410"/>
      <c r="IXM57" s="705"/>
      <c r="IXN57" s="1410"/>
      <c r="IXO57" s="1410"/>
      <c r="IXP57" s="1410"/>
      <c r="IXQ57" s="1410"/>
      <c r="IXR57" s="1410"/>
      <c r="IXS57" s="1410"/>
      <c r="IXT57" s="1410"/>
      <c r="IXU57" s="1410"/>
      <c r="IXV57" s="1410"/>
      <c r="IXW57" s="705"/>
      <c r="IXX57" s="1410"/>
      <c r="IXY57" s="1410"/>
      <c r="IXZ57" s="1410"/>
      <c r="IYA57" s="1410"/>
      <c r="IYB57" s="1410"/>
      <c r="IYC57" s="1410"/>
      <c r="IYD57" s="1410"/>
      <c r="IYE57" s="1410"/>
      <c r="IYF57" s="1410"/>
      <c r="IYG57" s="705"/>
      <c r="IYH57" s="1410"/>
      <c r="IYI57" s="1410"/>
      <c r="IYJ57" s="1410"/>
      <c r="IYK57" s="1410"/>
      <c r="IYL57" s="1410"/>
      <c r="IYM57" s="1410"/>
      <c r="IYN57" s="1410"/>
      <c r="IYO57" s="1410"/>
      <c r="IYP57" s="1410"/>
      <c r="IYQ57" s="705"/>
      <c r="IYR57" s="1410"/>
      <c r="IYS57" s="1410"/>
      <c r="IYT57" s="1410"/>
      <c r="IYU57" s="1410"/>
      <c r="IYV57" s="1410"/>
      <c r="IYW57" s="1410"/>
      <c r="IYX57" s="1410"/>
      <c r="IYY57" s="1410"/>
      <c r="IYZ57" s="1410"/>
      <c r="IZA57" s="705"/>
      <c r="IZB57" s="1410"/>
      <c r="IZC57" s="1410"/>
      <c r="IZD57" s="1410"/>
      <c r="IZE57" s="1410"/>
      <c r="IZF57" s="1410"/>
      <c r="IZG57" s="1410"/>
      <c r="IZH57" s="1410"/>
      <c r="IZI57" s="1410"/>
      <c r="IZJ57" s="1410"/>
      <c r="IZK57" s="705"/>
      <c r="IZL57" s="1410"/>
      <c r="IZM57" s="1410"/>
      <c r="IZN57" s="1410"/>
      <c r="IZO57" s="1410"/>
      <c r="IZP57" s="1410"/>
      <c r="IZQ57" s="1410"/>
      <c r="IZR57" s="1410"/>
      <c r="IZS57" s="1410"/>
      <c r="IZT57" s="1410"/>
      <c r="IZU57" s="705"/>
      <c r="IZV57" s="1410"/>
      <c r="IZW57" s="1410"/>
      <c r="IZX57" s="1410"/>
      <c r="IZY57" s="1410"/>
      <c r="IZZ57" s="1410"/>
      <c r="JAA57" s="1410"/>
      <c r="JAB57" s="1410"/>
      <c r="JAC57" s="1410"/>
      <c r="JAD57" s="1410"/>
      <c r="JAE57" s="705"/>
      <c r="JAF57" s="1410"/>
      <c r="JAG57" s="1410"/>
      <c r="JAH57" s="1410"/>
      <c r="JAI57" s="1410"/>
      <c r="JAJ57" s="1410"/>
      <c r="JAK57" s="1410"/>
      <c r="JAL57" s="1410"/>
      <c r="JAM57" s="1410"/>
      <c r="JAN57" s="1410"/>
      <c r="JAO57" s="705"/>
      <c r="JAP57" s="1410"/>
      <c r="JAQ57" s="1410"/>
      <c r="JAR57" s="1410"/>
      <c r="JAS57" s="1410"/>
      <c r="JAT57" s="1410"/>
      <c r="JAU57" s="1410"/>
      <c r="JAV57" s="1410"/>
      <c r="JAW57" s="1410"/>
      <c r="JAX57" s="1410"/>
      <c r="JAY57" s="705"/>
      <c r="JAZ57" s="1410"/>
      <c r="JBA57" s="1410"/>
      <c r="JBB57" s="1410"/>
      <c r="JBC57" s="1410"/>
      <c r="JBD57" s="1410"/>
      <c r="JBE57" s="1410"/>
      <c r="JBF57" s="1410"/>
      <c r="JBG57" s="1410"/>
      <c r="JBH57" s="1410"/>
      <c r="JBI57" s="705"/>
      <c r="JBJ57" s="1410"/>
      <c r="JBK57" s="1410"/>
      <c r="JBL57" s="1410"/>
      <c r="JBM57" s="1410"/>
      <c r="JBN57" s="1410"/>
      <c r="JBO57" s="1410"/>
      <c r="JBP57" s="1410"/>
      <c r="JBQ57" s="1410"/>
      <c r="JBR57" s="1410"/>
      <c r="JBS57" s="705"/>
      <c r="JBT57" s="1410"/>
      <c r="JBU57" s="1410"/>
      <c r="JBV57" s="1410"/>
      <c r="JBW57" s="1410"/>
      <c r="JBX57" s="1410"/>
      <c r="JBY57" s="1410"/>
      <c r="JBZ57" s="1410"/>
      <c r="JCA57" s="1410"/>
      <c r="JCB57" s="1410"/>
      <c r="JCC57" s="705"/>
      <c r="JCD57" s="1410"/>
      <c r="JCE57" s="1410"/>
      <c r="JCF57" s="1410"/>
      <c r="JCG57" s="1410"/>
      <c r="JCH57" s="1410"/>
      <c r="JCI57" s="1410"/>
      <c r="JCJ57" s="1410"/>
      <c r="JCK57" s="1410"/>
      <c r="JCL57" s="1410"/>
      <c r="JCM57" s="705"/>
      <c r="JCN57" s="1410"/>
      <c r="JCO57" s="1410"/>
      <c r="JCP57" s="1410"/>
      <c r="JCQ57" s="1410"/>
      <c r="JCR57" s="1410"/>
      <c r="JCS57" s="1410"/>
      <c r="JCT57" s="1410"/>
      <c r="JCU57" s="1410"/>
      <c r="JCV57" s="1410"/>
      <c r="JCW57" s="705"/>
      <c r="JCX57" s="1410"/>
      <c r="JCY57" s="1410"/>
      <c r="JCZ57" s="1410"/>
      <c r="JDA57" s="1410"/>
      <c r="JDB57" s="1410"/>
      <c r="JDC57" s="1410"/>
      <c r="JDD57" s="1410"/>
      <c r="JDE57" s="1410"/>
      <c r="JDF57" s="1410"/>
      <c r="JDG57" s="705"/>
      <c r="JDH57" s="1410"/>
      <c r="JDI57" s="1410"/>
      <c r="JDJ57" s="1410"/>
      <c r="JDK57" s="1410"/>
      <c r="JDL57" s="1410"/>
      <c r="JDM57" s="1410"/>
      <c r="JDN57" s="1410"/>
      <c r="JDO57" s="1410"/>
      <c r="JDP57" s="1410"/>
      <c r="JDQ57" s="705"/>
      <c r="JDR57" s="1410"/>
      <c r="JDS57" s="1410"/>
      <c r="JDT57" s="1410"/>
      <c r="JDU57" s="1410"/>
      <c r="JDV57" s="1410"/>
      <c r="JDW57" s="1410"/>
      <c r="JDX57" s="1410"/>
      <c r="JDY57" s="1410"/>
      <c r="JDZ57" s="1410"/>
      <c r="JEA57" s="705"/>
      <c r="JEB57" s="1410"/>
      <c r="JEC57" s="1410"/>
      <c r="JED57" s="1410"/>
      <c r="JEE57" s="1410"/>
      <c r="JEF57" s="1410"/>
      <c r="JEG57" s="1410"/>
      <c r="JEH57" s="1410"/>
      <c r="JEI57" s="1410"/>
      <c r="JEJ57" s="1410"/>
      <c r="JEK57" s="705"/>
      <c r="JEL57" s="1410"/>
      <c r="JEM57" s="1410"/>
      <c r="JEN57" s="1410"/>
      <c r="JEO57" s="1410"/>
      <c r="JEP57" s="1410"/>
      <c r="JEQ57" s="1410"/>
      <c r="JER57" s="1410"/>
      <c r="JES57" s="1410"/>
      <c r="JET57" s="1410"/>
      <c r="JEU57" s="705"/>
      <c r="JEV57" s="1410"/>
      <c r="JEW57" s="1410"/>
      <c r="JEX57" s="1410"/>
      <c r="JEY57" s="1410"/>
      <c r="JEZ57" s="1410"/>
      <c r="JFA57" s="1410"/>
      <c r="JFB57" s="1410"/>
      <c r="JFC57" s="1410"/>
      <c r="JFD57" s="1410"/>
      <c r="JFE57" s="705"/>
      <c r="JFF57" s="1410"/>
      <c r="JFG57" s="1410"/>
      <c r="JFH57" s="1410"/>
      <c r="JFI57" s="1410"/>
      <c r="JFJ57" s="1410"/>
      <c r="JFK57" s="1410"/>
      <c r="JFL57" s="1410"/>
      <c r="JFM57" s="1410"/>
      <c r="JFN57" s="1410"/>
      <c r="JFO57" s="705"/>
      <c r="JFP57" s="1410"/>
      <c r="JFQ57" s="1410"/>
      <c r="JFR57" s="1410"/>
      <c r="JFS57" s="1410"/>
      <c r="JFT57" s="1410"/>
      <c r="JFU57" s="1410"/>
      <c r="JFV57" s="1410"/>
      <c r="JFW57" s="1410"/>
      <c r="JFX57" s="1410"/>
      <c r="JFY57" s="705"/>
      <c r="JFZ57" s="1410"/>
      <c r="JGA57" s="1410"/>
      <c r="JGB57" s="1410"/>
      <c r="JGC57" s="1410"/>
      <c r="JGD57" s="1410"/>
      <c r="JGE57" s="1410"/>
      <c r="JGF57" s="1410"/>
      <c r="JGG57" s="1410"/>
      <c r="JGH57" s="1410"/>
      <c r="JGI57" s="705"/>
      <c r="JGJ57" s="1410"/>
      <c r="JGK57" s="1410"/>
      <c r="JGL57" s="1410"/>
      <c r="JGM57" s="1410"/>
      <c r="JGN57" s="1410"/>
      <c r="JGO57" s="1410"/>
      <c r="JGP57" s="1410"/>
      <c r="JGQ57" s="1410"/>
      <c r="JGR57" s="1410"/>
      <c r="JGS57" s="705"/>
      <c r="JGT57" s="1410"/>
      <c r="JGU57" s="1410"/>
      <c r="JGV57" s="1410"/>
      <c r="JGW57" s="1410"/>
      <c r="JGX57" s="1410"/>
      <c r="JGY57" s="1410"/>
      <c r="JGZ57" s="1410"/>
      <c r="JHA57" s="1410"/>
      <c r="JHB57" s="1410"/>
      <c r="JHC57" s="705"/>
      <c r="JHD57" s="1410"/>
      <c r="JHE57" s="1410"/>
      <c r="JHF57" s="1410"/>
      <c r="JHG57" s="1410"/>
      <c r="JHH57" s="1410"/>
      <c r="JHI57" s="1410"/>
      <c r="JHJ57" s="1410"/>
      <c r="JHK57" s="1410"/>
      <c r="JHL57" s="1410"/>
      <c r="JHM57" s="705"/>
      <c r="JHN57" s="1410"/>
      <c r="JHO57" s="1410"/>
      <c r="JHP57" s="1410"/>
      <c r="JHQ57" s="1410"/>
      <c r="JHR57" s="1410"/>
      <c r="JHS57" s="1410"/>
      <c r="JHT57" s="1410"/>
      <c r="JHU57" s="1410"/>
      <c r="JHV57" s="1410"/>
      <c r="JHW57" s="705"/>
      <c r="JHX57" s="1410"/>
      <c r="JHY57" s="1410"/>
      <c r="JHZ57" s="1410"/>
      <c r="JIA57" s="1410"/>
      <c r="JIB57" s="1410"/>
      <c r="JIC57" s="1410"/>
      <c r="JID57" s="1410"/>
      <c r="JIE57" s="1410"/>
      <c r="JIF57" s="1410"/>
      <c r="JIG57" s="705"/>
      <c r="JIH57" s="1410"/>
      <c r="JII57" s="1410"/>
      <c r="JIJ57" s="1410"/>
      <c r="JIK57" s="1410"/>
      <c r="JIL57" s="1410"/>
      <c r="JIM57" s="1410"/>
      <c r="JIN57" s="1410"/>
      <c r="JIO57" s="1410"/>
      <c r="JIP57" s="1410"/>
      <c r="JIQ57" s="705"/>
      <c r="JIR57" s="1410"/>
      <c r="JIS57" s="1410"/>
      <c r="JIT57" s="1410"/>
      <c r="JIU57" s="1410"/>
      <c r="JIV57" s="1410"/>
      <c r="JIW57" s="1410"/>
      <c r="JIX57" s="1410"/>
      <c r="JIY57" s="1410"/>
      <c r="JIZ57" s="1410"/>
      <c r="JJA57" s="705"/>
      <c r="JJB57" s="1410"/>
      <c r="JJC57" s="1410"/>
      <c r="JJD57" s="1410"/>
      <c r="JJE57" s="1410"/>
      <c r="JJF57" s="1410"/>
      <c r="JJG57" s="1410"/>
      <c r="JJH57" s="1410"/>
      <c r="JJI57" s="1410"/>
      <c r="JJJ57" s="1410"/>
      <c r="JJK57" s="705"/>
      <c r="JJL57" s="1410"/>
      <c r="JJM57" s="1410"/>
      <c r="JJN57" s="1410"/>
      <c r="JJO57" s="1410"/>
      <c r="JJP57" s="1410"/>
      <c r="JJQ57" s="1410"/>
      <c r="JJR57" s="1410"/>
      <c r="JJS57" s="1410"/>
      <c r="JJT57" s="1410"/>
      <c r="JJU57" s="705"/>
      <c r="JJV57" s="1410"/>
      <c r="JJW57" s="1410"/>
      <c r="JJX57" s="1410"/>
      <c r="JJY57" s="1410"/>
      <c r="JJZ57" s="1410"/>
      <c r="JKA57" s="1410"/>
      <c r="JKB57" s="1410"/>
      <c r="JKC57" s="1410"/>
      <c r="JKD57" s="1410"/>
      <c r="JKE57" s="705"/>
      <c r="JKF57" s="1410"/>
      <c r="JKG57" s="1410"/>
      <c r="JKH57" s="1410"/>
      <c r="JKI57" s="1410"/>
      <c r="JKJ57" s="1410"/>
      <c r="JKK57" s="1410"/>
      <c r="JKL57" s="1410"/>
      <c r="JKM57" s="1410"/>
      <c r="JKN57" s="1410"/>
      <c r="JKO57" s="705"/>
      <c r="JKP57" s="1410"/>
      <c r="JKQ57" s="1410"/>
      <c r="JKR57" s="1410"/>
      <c r="JKS57" s="1410"/>
      <c r="JKT57" s="1410"/>
      <c r="JKU57" s="1410"/>
      <c r="JKV57" s="1410"/>
      <c r="JKW57" s="1410"/>
      <c r="JKX57" s="1410"/>
      <c r="JKY57" s="705"/>
      <c r="JKZ57" s="1410"/>
      <c r="JLA57" s="1410"/>
      <c r="JLB57" s="1410"/>
      <c r="JLC57" s="1410"/>
      <c r="JLD57" s="1410"/>
      <c r="JLE57" s="1410"/>
      <c r="JLF57" s="1410"/>
      <c r="JLG57" s="1410"/>
      <c r="JLH57" s="1410"/>
      <c r="JLI57" s="705"/>
      <c r="JLJ57" s="1410"/>
      <c r="JLK57" s="1410"/>
      <c r="JLL57" s="1410"/>
      <c r="JLM57" s="1410"/>
      <c r="JLN57" s="1410"/>
      <c r="JLO57" s="1410"/>
      <c r="JLP57" s="1410"/>
      <c r="JLQ57" s="1410"/>
      <c r="JLR57" s="1410"/>
      <c r="JLS57" s="705"/>
      <c r="JLT57" s="1410"/>
      <c r="JLU57" s="1410"/>
      <c r="JLV57" s="1410"/>
      <c r="JLW57" s="1410"/>
      <c r="JLX57" s="1410"/>
      <c r="JLY57" s="1410"/>
      <c r="JLZ57" s="1410"/>
      <c r="JMA57" s="1410"/>
      <c r="JMB57" s="1410"/>
      <c r="JMC57" s="705"/>
      <c r="JMD57" s="1410"/>
      <c r="JME57" s="1410"/>
      <c r="JMF57" s="1410"/>
      <c r="JMG57" s="1410"/>
      <c r="JMH57" s="1410"/>
      <c r="JMI57" s="1410"/>
      <c r="JMJ57" s="1410"/>
      <c r="JMK57" s="1410"/>
      <c r="JML57" s="1410"/>
      <c r="JMM57" s="705"/>
      <c r="JMN57" s="1410"/>
      <c r="JMO57" s="1410"/>
      <c r="JMP57" s="1410"/>
      <c r="JMQ57" s="1410"/>
      <c r="JMR57" s="1410"/>
      <c r="JMS57" s="1410"/>
      <c r="JMT57" s="1410"/>
      <c r="JMU57" s="1410"/>
      <c r="JMV57" s="1410"/>
      <c r="JMW57" s="705"/>
      <c r="JMX57" s="1410"/>
      <c r="JMY57" s="1410"/>
      <c r="JMZ57" s="1410"/>
      <c r="JNA57" s="1410"/>
      <c r="JNB57" s="1410"/>
      <c r="JNC57" s="1410"/>
      <c r="JND57" s="1410"/>
      <c r="JNE57" s="1410"/>
      <c r="JNF57" s="1410"/>
      <c r="JNG57" s="705"/>
      <c r="JNH57" s="1410"/>
      <c r="JNI57" s="1410"/>
      <c r="JNJ57" s="1410"/>
      <c r="JNK57" s="1410"/>
      <c r="JNL57" s="1410"/>
      <c r="JNM57" s="1410"/>
      <c r="JNN57" s="1410"/>
      <c r="JNO57" s="1410"/>
      <c r="JNP57" s="1410"/>
      <c r="JNQ57" s="705"/>
      <c r="JNR57" s="1410"/>
      <c r="JNS57" s="1410"/>
      <c r="JNT57" s="1410"/>
      <c r="JNU57" s="1410"/>
      <c r="JNV57" s="1410"/>
      <c r="JNW57" s="1410"/>
      <c r="JNX57" s="1410"/>
      <c r="JNY57" s="1410"/>
      <c r="JNZ57" s="1410"/>
      <c r="JOA57" s="705"/>
      <c r="JOB57" s="1410"/>
      <c r="JOC57" s="1410"/>
      <c r="JOD57" s="1410"/>
      <c r="JOE57" s="1410"/>
      <c r="JOF57" s="1410"/>
      <c r="JOG57" s="1410"/>
      <c r="JOH57" s="1410"/>
      <c r="JOI57" s="1410"/>
      <c r="JOJ57" s="1410"/>
      <c r="JOK57" s="705"/>
      <c r="JOU57" s="705"/>
      <c r="JOV57" s="1410"/>
      <c r="JOW57" s="1410"/>
      <c r="JOX57" s="1410"/>
      <c r="JOY57" s="1410"/>
      <c r="JOZ57" s="1410"/>
      <c r="JPA57" s="1410"/>
      <c r="JPB57" s="1410"/>
      <c r="JPC57" s="1410"/>
      <c r="JPD57" s="1410"/>
      <c r="JPE57" s="705"/>
      <c r="JPF57" s="1410"/>
      <c r="JPG57" s="1410"/>
      <c r="JPH57" s="1410"/>
      <c r="JPI57" s="1410"/>
      <c r="JPJ57" s="1410"/>
      <c r="JPK57" s="1410"/>
      <c r="JPL57" s="1410"/>
      <c r="JPM57" s="1410"/>
      <c r="JPN57" s="1410"/>
      <c r="JPO57" s="705"/>
      <c r="JPP57" s="1410"/>
      <c r="JPQ57" s="1410"/>
      <c r="JPR57" s="1410"/>
      <c r="JPS57" s="1410"/>
      <c r="JPT57" s="1410"/>
      <c r="JPU57" s="1410"/>
      <c r="JPV57" s="1410"/>
      <c r="JPW57" s="1410"/>
      <c r="JPX57" s="1410"/>
      <c r="JPY57" s="705"/>
      <c r="JPZ57" s="1410"/>
      <c r="JQA57" s="1410"/>
      <c r="JQB57" s="1410"/>
      <c r="JQC57" s="1410"/>
      <c r="JQD57" s="1410"/>
      <c r="JQE57" s="1410"/>
      <c r="JQF57" s="1410"/>
      <c r="JQG57" s="1410"/>
      <c r="JQH57" s="1410"/>
      <c r="JQI57" s="705"/>
      <c r="JQJ57" s="1410"/>
      <c r="JQK57" s="1410"/>
      <c r="JQL57" s="1410"/>
      <c r="JQM57" s="1410"/>
      <c r="JQN57" s="1410"/>
      <c r="JQO57" s="1410"/>
      <c r="JQP57" s="1410"/>
      <c r="JQQ57" s="1410"/>
      <c r="JQR57" s="1410"/>
      <c r="JQS57" s="705"/>
      <c r="JQT57" s="1410"/>
      <c r="JQU57" s="1410"/>
      <c r="JQV57" s="1410"/>
      <c r="JQW57" s="1410"/>
      <c r="JQX57" s="1410"/>
      <c r="JQY57" s="1410"/>
      <c r="JQZ57" s="1410"/>
      <c r="JRA57" s="1410"/>
      <c r="JRB57" s="1410"/>
      <c r="JRC57" s="705"/>
      <c r="JRD57" s="1410"/>
      <c r="JRE57" s="1410"/>
      <c r="JRF57" s="1410"/>
      <c r="JRG57" s="1410"/>
      <c r="JRH57" s="1410"/>
      <c r="JRI57" s="1410"/>
      <c r="JRJ57" s="1410"/>
      <c r="JRK57" s="1410"/>
      <c r="JRL57" s="1410"/>
      <c r="JRM57" s="705"/>
      <c r="JRN57" s="1410"/>
      <c r="JRO57" s="1410"/>
      <c r="JRP57" s="1410"/>
      <c r="JRQ57" s="1410"/>
      <c r="JRR57" s="1410"/>
      <c r="JRS57" s="1410"/>
      <c r="JRT57" s="1410"/>
      <c r="JRU57" s="1410"/>
      <c r="JRV57" s="1410"/>
      <c r="JRW57" s="705"/>
      <c r="JRX57" s="1410"/>
      <c r="JRY57" s="1410"/>
      <c r="JRZ57" s="1410"/>
      <c r="JSA57" s="1410"/>
      <c r="JSB57" s="1410"/>
      <c r="JSC57" s="1410"/>
      <c r="JSD57" s="1410"/>
      <c r="JSE57" s="1410"/>
      <c r="JSF57" s="1410"/>
      <c r="JSG57" s="705"/>
      <c r="JSH57" s="1410"/>
      <c r="JSI57" s="1410"/>
      <c r="JSJ57" s="1410"/>
      <c r="JSK57" s="1410"/>
      <c r="JSL57" s="1410"/>
      <c r="JSM57" s="1410"/>
      <c r="JSN57" s="1410"/>
      <c r="JSO57" s="1410"/>
      <c r="JSP57" s="1410"/>
      <c r="JSQ57" s="705"/>
      <c r="JSR57" s="1410"/>
      <c r="JSS57" s="1410"/>
      <c r="JST57" s="1410"/>
      <c r="JSU57" s="1410"/>
      <c r="JSV57" s="1410"/>
      <c r="JSW57" s="1410"/>
      <c r="JSX57" s="1410"/>
      <c r="JSY57" s="1410"/>
      <c r="JSZ57" s="1410"/>
      <c r="JTA57" s="705"/>
      <c r="JTB57" s="1410"/>
      <c r="JTC57" s="1410"/>
      <c r="JTD57" s="1410"/>
      <c r="JTE57" s="1410"/>
      <c r="JTF57" s="1410"/>
      <c r="JTG57" s="1410"/>
      <c r="JTH57" s="1410"/>
      <c r="JTI57" s="1410"/>
      <c r="JTJ57" s="1410"/>
      <c r="JTK57" s="705"/>
      <c r="JTL57" s="1410"/>
      <c r="JTM57" s="1410"/>
      <c r="JTN57" s="1410"/>
      <c r="JTO57" s="1410"/>
      <c r="JTP57" s="1410"/>
      <c r="JTQ57" s="1410"/>
      <c r="JTR57" s="1410"/>
      <c r="JTS57" s="1410"/>
      <c r="JTT57" s="1410"/>
      <c r="JTU57" s="705"/>
      <c r="JTV57" s="1410"/>
      <c r="JTW57" s="1410"/>
      <c r="JTX57" s="1410"/>
      <c r="JTY57" s="1410"/>
      <c r="JTZ57" s="1410"/>
      <c r="JUA57" s="1410"/>
      <c r="JUB57" s="1410"/>
      <c r="JUC57" s="1410"/>
      <c r="JUD57" s="1410"/>
      <c r="JUE57" s="705"/>
      <c r="JUF57" s="1410"/>
      <c r="JUG57" s="1410"/>
      <c r="JUH57" s="1410"/>
      <c r="JUI57" s="1410"/>
      <c r="JUJ57" s="1410"/>
      <c r="JUK57" s="1410"/>
      <c r="JUL57" s="1410"/>
      <c r="JUM57" s="1410"/>
      <c r="JUN57" s="1410"/>
      <c r="JUO57" s="705"/>
      <c r="JUP57" s="1410"/>
      <c r="JUQ57" s="1410"/>
      <c r="JUR57" s="1410"/>
      <c r="JUS57" s="1410"/>
      <c r="JUT57" s="1410"/>
      <c r="JUU57" s="1410"/>
      <c r="JUV57" s="1410"/>
      <c r="JUW57" s="1410"/>
      <c r="JUX57" s="1410"/>
      <c r="JUY57" s="705"/>
      <c r="JUZ57" s="1410"/>
      <c r="JVA57" s="1410"/>
      <c r="JVB57" s="1410"/>
      <c r="JVC57" s="1410"/>
      <c r="JVD57" s="1410"/>
      <c r="JVE57" s="1410"/>
      <c r="JVF57" s="1410"/>
      <c r="JVG57" s="1410"/>
      <c r="JVH57" s="1410"/>
      <c r="JVI57" s="705"/>
      <c r="JVJ57" s="1410"/>
      <c r="JVK57" s="1410"/>
      <c r="JVL57" s="1410"/>
      <c r="JVM57" s="1410"/>
      <c r="JVN57" s="1410"/>
      <c r="JVO57" s="1410"/>
      <c r="JVP57" s="1410"/>
      <c r="JVQ57" s="1410"/>
      <c r="JVR57" s="1410"/>
      <c r="JVS57" s="705"/>
      <c r="JVT57" s="1410"/>
      <c r="JVU57" s="1410"/>
      <c r="JVV57" s="1410"/>
      <c r="JVW57" s="1410"/>
      <c r="JVX57" s="1410"/>
      <c r="JVY57" s="1410"/>
      <c r="JVZ57" s="1410"/>
      <c r="JWA57" s="1410"/>
      <c r="JWB57" s="1410"/>
      <c r="JWC57" s="705"/>
      <c r="JWD57" s="1410"/>
      <c r="JWE57" s="1410"/>
      <c r="JWF57" s="1410"/>
      <c r="JWG57" s="1410"/>
      <c r="JWH57" s="1410"/>
      <c r="JWI57" s="1410"/>
      <c r="JWJ57" s="1410"/>
      <c r="JWK57" s="1410"/>
      <c r="JWL57" s="1410"/>
      <c r="JWM57" s="705"/>
      <c r="JWN57" s="1410"/>
      <c r="JWO57" s="1410"/>
      <c r="JWP57" s="1410"/>
      <c r="JWQ57" s="1410"/>
      <c r="JWR57" s="1410"/>
      <c r="JWS57" s="1410"/>
      <c r="JWT57" s="1410"/>
      <c r="JWU57" s="1410"/>
      <c r="JWV57" s="1410"/>
      <c r="JWW57" s="705"/>
      <c r="JWX57" s="1410"/>
      <c r="JWY57" s="1410"/>
      <c r="JWZ57" s="1410"/>
      <c r="JXA57" s="1410"/>
      <c r="JXB57" s="1410"/>
      <c r="JXC57" s="1410"/>
      <c r="JXD57" s="1410"/>
      <c r="JXE57" s="1410"/>
      <c r="JXF57" s="1410"/>
      <c r="JXG57" s="705"/>
      <c r="JXH57" s="1410"/>
      <c r="JXI57" s="1410"/>
      <c r="JXJ57" s="1410"/>
      <c r="JXK57" s="1410"/>
      <c r="JXL57" s="1410"/>
      <c r="JXM57" s="1410"/>
      <c r="JXN57" s="1410"/>
      <c r="JXO57" s="1410"/>
      <c r="JXP57" s="1410"/>
      <c r="JXQ57" s="705"/>
      <c r="JXR57" s="1410"/>
      <c r="JXS57" s="1410"/>
      <c r="JXT57" s="1410"/>
      <c r="JXU57" s="1410"/>
      <c r="JXV57" s="1410"/>
      <c r="JXW57" s="1410"/>
      <c r="JXX57" s="1410"/>
      <c r="JXY57" s="1410"/>
      <c r="JXZ57" s="1410"/>
      <c r="JYA57" s="705"/>
      <c r="JYB57" s="1410"/>
      <c r="JYC57" s="1410"/>
      <c r="JYD57" s="1410"/>
      <c r="JYE57" s="1410"/>
      <c r="JYF57" s="1410"/>
      <c r="JYG57" s="1410"/>
      <c r="JYH57" s="1410"/>
      <c r="JYI57" s="1410"/>
      <c r="JYJ57" s="1410"/>
      <c r="JYK57" s="705"/>
      <c r="JYL57" s="1410"/>
      <c r="JYM57" s="1410"/>
      <c r="JYN57" s="1410"/>
      <c r="JYO57" s="1410"/>
      <c r="JYP57" s="1410"/>
      <c r="JYQ57" s="1410"/>
      <c r="JYR57" s="1410"/>
      <c r="JYS57" s="1410"/>
      <c r="JYT57" s="1410"/>
      <c r="JYU57" s="705"/>
      <c r="JYV57" s="1410"/>
      <c r="JYW57" s="1410"/>
      <c r="JYX57" s="1410"/>
      <c r="JYY57" s="1410"/>
      <c r="JYZ57" s="1410"/>
      <c r="JZA57" s="1410"/>
      <c r="JZB57" s="1410"/>
      <c r="JZC57" s="1410"/>
      <c r="JZD57" s="1410"/>
      <c r="JZE57" s="705"/>
      <c r="JZF57" s="1410"/>
      <c r="JZG57" s="1410"/>
      <c r="JZH57" s="1410"/>
      <c r="JZI57" s="1410"/>
      <c r="JZJ57" s="1410"/>
      <c r="JZK57" s="1410"/>
      <c r="JZL57" s="1410"/>
      <c r="JZM57" s="1410"/>
      <c r="JZN57" s="1410"/>
      <c r="JZO57" s="705"/>
      <c r="JZP57" s="1410"/>
      <c r="JZQ57" s="1410"/>
      <c r="JZR57" s="1410"/>
      <c r="JZS57" s="1410"/>
      <c r="JZT57" s="1410"/>
      <c r="JZU57" s="1410"/>
      <c r="JZV57" s="1410"/>
      <c r="JZW57" s="1410"/>
      <c r="JZX57" s="1410"/>
      <c r="JZY57" s="705"/>
      <c r="JZZ57" s="1410"/>
      <c r="KAA57" s="1410"/>
      <c r="KAB57" s="1410"/>
      <c r="KAC57" s="1410"/>
      <c r="KAD57" s="1410"/>
      <c r="KAE57" s="1410"/>
      <c r="KAF57" s="1410"/>
      <c r="KAG57" s="1410"/>
      <c r="KAH57" s="1410"/>
      <c r="KAI57" s="705"/>
      <c r="KAJ57" s="1410"/>
      <c r="KAK57" s="1410"/>
      <c r="KAL57" s="1410"/>
      <c r="KAM57" s="1410"/>
      <c r="KAN57" s="1410"/>
      <c r="KAO57" s="1410"/>
      <c r="KAP57" s="1410"/>
      <c r="KAQ57" s="1410"/>
      <c r="KAR57" s="1410"/>
      <c r="KAS57" s="705"/>
      <c r="KAT57" s="1410"/>
      <c r="KAU57" s="1410"/>
      <c r="KAV57" s="1410"/>
      <c r="KAW57" s="1410"/>
      <c r="KAX57" s="1410"/>
      <c r="KAY57" s="1410"/>
      <c r="KAZ57" s="1410"/>
      <c r="KBA57" s="1410"/>
      <c r="KBB57" s="1410"/>
      <c r="KBC57" s="705"/>
      <c r="KBD57" s="1410"/>
      <c r="KBE57" s="1410"/>
      <c r="KBF57" s="1410"/>
      <c r="KBG57" s="1410"/>
      <c r="KBH57" s="1410"/>
      <c r="KBI57" s="1410"/>
      <c r="KBJ57" s="1410"/>
      <c r="KBK57" s="1410"/>
      <c r="KBL57" s="1410"/>
      <c r="KBM57" s="705"/>
      <c r="KBN57" s="1410"/>
      <c r="KBO57" s="1410"/>
      <c r="KBP57" s="1410"/>
      <c r="KBQ57" s="1410"/>
      <c r="KBR57" s="1410"/>
      <c r="KBS57" s="1410"/>
      <c r="KBT57" s="1410"/>
      <c r="KBU57" s="1410"/>
      <c r="KBV57" s="1410"/>
      <c r="KBW57" s="705"/>
      <c r="KBX57" s="1410"/>
      <c r="KBY57" s="1410"/>
      <c r="KBZ57" s="1410"/>
      <c r="KCA57" s="1410"/>
      <c r="KCB57" s="1410"/>
      <c r="KCC57" s="1410"/>
      <c r="KCD57" s="1410"/>
      <c r="KCE57" s="1410"/>
      <c r="KCF57" s="1410"/>
      <c r="KCG57" s="705"/>
      <c r="KCH57" s="1410"/>
      <c r="KCI57" s="1410"/>
      <c r="KCJ57" s="1410"/>
      <c r="KCK57" s="1410"/>
      <c r="KCL57" s="1410"/>
      <c r="KCM57" s="1410"/>
      <c r="KCN57" s="1410"/>
      <c r="KCO57" s="1410"/>
      <c r="KCP57" s="1410"/>
      <c r="KCQ57" s="705"/>
      <c r="KCR57" s="1410"/>
      <c r="KCS57" s="1410"/>
      <c r="KCT57" s="1410"/>
      <c r="KCU57" s="1410"/>
      <c r="KCV57" s="1410"/>
      <c r="KCW57" s="1410"/>
      <c r="KCX57" s="1410"/>
      <c r="KCY57" s="1410"/>
      <c r="KCZ57" s="1410"/>
      <c r="KDA57" s="705"/>
      <c r="KDB57" s="1410"/>
      <c r="KDC57" s="1410"/>
      <c r="KDD57" s="1410"/>
      <c r="KDE57" s="1410"/>
      <c r="KDF57" s="1410"/>
      <c r="KDG57" s="1410"/>
      <c r="KDH57" s="1410"/>
      <c r="KDI57" s="1410"/>
      <c r="KDJ57" s="1410"/>
      <c r="KDK57" s="705"/>
      <c r="KDL57" s="1410"/>
      <c r="KDM57" s="1410"/>
      <c r="KDN57" s="1410"/>
      <c r="KDO57" s="1410"/>
      <c r="KDP57" s="1410"/>
      <c r="KDQ57" s="1410"/>
      <c r="KDR57" s="1410"/>
      <c r="KDS57" s="1410"/>
      <c r="KDT57" s="1410"/>
      <c r="KDU57" s="705"/>
      <c r="KDV57" s="1410"/>
      <c r="KDW57" s="1410"/>
      <c r="KDX57" s="1410"/>
      <c r="KDY57" s="1410"/>
      <c r="KDZ57" s="1410"/>
      <c r="KEA57" s="1410"/>
      <c r="KEB57" s="1410"/>
      <c r="KEC57" s="1410"/>
      <c r="KED57" s="1410"/>
      <c r="KEE57" s="705"/>
      <c r="KEF57" s="1410"/>
      <c r="KEG57" s="1410"/>
      <c r="KEH57" s="1410"/>
      <c r="KEI57" s="1410"/>
      <c r="KEJ57" s="1410"/>
      <c r="KEK57" s="1410"/>
      <c r="KEL57" s="1410"/>
      <c r="KEM57" s="1410"/>
      <c r="KEN57" s="1410"/>
      <c r="KEO57" s="705"/>
      <c r="KEP57" s="1410"/>
      <c r="KEQ57" s="1410"/>
      <c r="KER57" s="1410"/>
      <c r="KES57" s="1410"/>
      <c r="KET57" s="1410"/>
      <c r="KEU57" s="1410"/>
      <c r="KEV57" s="1410"/>
      <c r="KEW57" s="1410"/>
      <c r="KEX57" s="1410"/>
      <c r="KEY57" s="705"/>
      <c r="KEZ57" s="1410"/>
      <c r="KFA57" s="1410"/>
      <c r="KFB57" s="1410"/>
      <c r="KFC57" s="1410"/>
      <c r="KFD57" s="1410"/>
      <c r="KFE57" s="1410"/>
      <c r="KFF57" s="1410"/>
      <c r="KFG57" s="1410"/>
      <c r="KFH57" s="1410"/>
      <c r="KFI57" s="705"/>
      <c r="KFJ57" s="1410"/>
      <c r="KFK57" s="1410"/>
      <c r="KFL57" s="1410"/>
      <c r="KFM57" s="1410"/>
      <c r="KFN57" s="1410"/>
      <c r="KFO57" s="1410"/>
      <c r="KFP57" s="1410"/>
      <c r="KFQ57" s="1410"/>
      <c r="KFR57" s="1410"/>
      <c r="KFS57" s="705"/>
      <c r="KFT57" s="1410"/>
      <c r="KFU57" s="1410"/>
      <c r="KFV57" s="1410"/>
      <c r="KFW57" s="1410"/>
      <c r="KFX57" s="1410"/>
      <c r="KFY57" s="1410"/>
      <c r="KFZ57" s="1410"/>
      <c r="KGA57" s="1410"/>
      <c r="KGB57" s="1410"/>
      <c r="KGC57" s="705"/>
      <c r="KGD57" s="1410"/>
      <c r="KGE57" s="1410"/>
      <c r="KGF57" s="1410"/>
      <c r="KGG57" s="1410"/>
      <c r="KGH57" s="1410"/>
      <c r="KGI57" s="1410"/>
      <c r="KGJ57" s="1410"/>
      <c r="KGK57" s="1410"/>
      <c r="KGL57" s="1410"/>
      <c r="KGM57" s="705"/>
      <c r="KGN57" s="1410"/>
      <c r="KGO57" s="1410"/>
      <c r="KGP57" s="1410"/>
      <c r="KGQ57" s="1410"/>
      <c r="KGR57" s="1410"/>
      <c r="KGS57" s="1410"/>
      <c r="KGT57" s="1410"/>
      <c r="KGU57" s="1410"/>
      <c r="KGV57" s="1410"/>
      <c r="KGW57" s="705"/>
      <c r="KGX57" s="1410"/>
      <c r="KGY57" s="1410"/>
      <c r="KGZ57" s="1410"/>
      <c r="KHA57" s="1410"/>
      <c r="KHB57" s="1410"/>
      <c r="KHC57" s="1410"/>
      <c r="KHD57" s="1410"/>
      <c r="KHE57" s="1410"/>
      <c r="KHF57" s="1410"/>
      <c r="KHG57" s="705"/>
      <c r="KHH57" s="1410"/>
      <c r="KHI57" s="1410"/>
      <c r="KHJ57" s="1410"/>
      <c r="KHK57" s="1410"/>
      <c r="KHL57" s="1410"/>
      <c r="KHM57" s="1410"/>
      <c r="KHN57" s="1410"/>
      <c r="KHO57" s="1410"/>
      <c r="KHP57" s="1410"/>
      <c r="KHQ57" s="705"/>
      <c r="KHR57" s="1410"/>
      <c r="KHS57" s="1410"/>
      <c r="KHT57" s="1410"/>
      <c r="KHU57" s="1410"/>
      <c r="KHV57" s="1410"/>
      <c r="KHW57" s="1410"/>
      <c r="KHX57" s="1410"/>
      <c r="KHY57" s="1410"/>
      <c r="KHZ57" s="1410"/>
      <c r="KIA57" s="705"/>
      <c r="KIB57" s="1410"/>
      <c r="KIC57" s="1410"/>
      <c r="KID57" s="1410"/>
      <c r="KIE57" s="1410"/>
      <c r="KIF57" s="1410"/>
      <c r="KIG57" s="1410"/>
      <c r="KIH57" s="1410"/>
      <c r="KII57" s="1410"/>
      <c r="KIJ57" s="1410"/>
      <c r="KIK57" s="705"/>
      <c r="KIL57" s="1410"/>
      <c r="KIM57" s="1410"/>
      <c r="KIN57" s="1410"/>
      <c r="KIO57" s="1410"/>
      <c r="KIP57" s="1410"/>
      <c r="KIQ57" s="1410"/>
      <c r="KIR57" s="1410"/>
      <c r="KIS57" s="1410"/>
      <c r="KIT57" s="1410"/>
      <c r="KIU57" s="705"/>
      <c r="KIV57" s="1410"/>
      <c r="KIW57" s="1410"/>
      <c r="KIX57" s="1410"/>
      <c r="KIY57" s="1410"/>
      <c r="KIZ57" s="1410"/>
      <c r="KJA57" s="1410"/>
      <c r="KJB57" s="1410"/>
      <c r="KJC57" s="1410"/>
      <c r="KJD57" s="1410"/>
      <c r="KJE57" s="705"/>
      <c r="KJF57" s="1410"/>
      <c r="KJG57" s="1410"/>
      <c r="KJH57" s="1410"/>
      <c r="KJI57" s="1410"/>
      <c r="KJJ57" s="1410"/>
      <c r="KJK57" s="1410"/>
      <c r="KJL57" s="1410"/>
      <c r="KJM57" s="1410"/>
      <c r="KJN57" s="1410"/>
      <c r="KJO57" s="705"/>
      <c r="KJP57" s="1410"/>
      <c r="KJQ57" s="1410"/>
      <c r="KJR57" s="1410"/>
      <c r="KJS57" s="1410"/>
      <c r="KJT57" s="1410"/>
      <c r="KJU57" s="1410"/>
      <c r="KJV57" s="1410"/>
      <c r="KJW57" s="1410"/>
      <c r="KJX57" s="1410"/>
      <c r="KJY57" s="705"/>
      <c r="KJZ57" s="1410"/>
      <c r="KKA57" s="1410"/>
      <c r="KKB57" s="1410"/>
      <c r="KKC57" s="1410"/>
      <c r="KKD57" s="1410"/>
      <c r="KKE57" s="1410"/>
      <c r="KKF57" s="1410"/>
      <c r="KKG57" s="1410"/>
      <c r="KKH57" s="1410"/>
      <c r="KKI57" s="705"/>
      <c r="KKJ57" s="1410"/>
      <c r="KKK57" s="1410"/>
      <c r="KKL57" s="1410"/>
      <c r="KKM57" s="1410"/>
      <c r="KKN57" s="1410"/>
      <c r="KKO57" s="1410"/>
      <c r="KKP57" s="1410"/>
      <c r="KKQ57" s="1410"/>
      <c r="KKR57" s="1410"/>
      <c r="KKS57" s="705"/>
      <c r="KKT57" s="1410"/>
      <c r="KKU57" s="1410"/>
      <c r="KKV57" s="1410"/>
      <c r="KKW57" s="1410"/>
      <c r="KKX57" s="1410"/>
      <c r="KKY57" s="1410"/>
      <c r="KKZ57" s="1410"/>
      <c r="KLA57" s="1410"/>
      <c r="KLB57" s="1410"/>
      <c r="KLC57" s="705"/>
      <c r="KLD57" s="1410"/>
      <c r="KLE57" s="1410"/>
      <c r="KLF57" s="1410"/>
      <c r="KLG57" s="1410"/>
      <c r="KLH57" s="1410"/>
      <c r="KLI57" s="1410"/>
      <c r="KLJ57" s="1410"/>
      <c r="KLK57" s="1410"/>
      <c r="KLL57" s="1410"/>
      <c r="KLM57" s="705"/>
      <c r="KLN57" s="1410"/>
      <c r="KLO57" s="1410"/>
      <c r="KLP57" s="1410"/>
      <c r="KLQ57" s="1410"/>
      <c r="KLR57" s="1410"/>
      <c r="KLS57" s="1410"/>
      <c r="KLT57" s="1410"/>
      <c r="KLU57" s="1410"/>
      <c r="KLV57" s="1410"/>
      <c r="KLW57" s="705"/>
      <c r="KLX57" s="1410"/>
      <c r="KLY57" s="1410"/>
      <c r="KLZ57" s="1410"/>
      <c r="KMA57" s="1410"/>
      <c r="KMB57" s="1410"/>
      <c r="KMC57" s="1410"/>
      <c r="KMD57" s="1410"/>
      <c r="KME57" s="1410"/>
      <c r="KMF57" s="1410"/>
      <c r="KMG57" s="705"/>
      <c r="KMH57" s="1410"/>
      <c r="KMI57" s="1410"/>
      <c r="KMJ57" s="1410"/>
      <c r="KMK57" s="1410"/>
      <c r="KML57" s="1410"/>
      <c r="KMM57" s="1410"/>
      <c r="KMN57" s="1410"/>
      <c r="KMO57" s="1410"/>
      <c r="KMP57" s="1410"/>
      <c r="KMQ57" s="705"/>
      <c r="KMR57" s="1410"/>
      <c r="KMS57" s="1410"/>
      <c r="KMT57" s="1410"/>
      <c r="KMU57" s="1410"/>
      <c r="KMV57" s="1410"/>
      <c r="KMW57" s="1410"/>
      <c r="KMX57" s="1410"/>
      <c r="KMY57" s="1410"/>
      <c r="KMZ57" s="1410"/>
      <c r="KNA57" s="705"/>
      <c r="KNB57" s="1410"/>
      <c r="KNC57" s="1410"/>
      <c r="KND57" s="1410"/>
      <c r="KNE57" s="1410"/>
      <c r="KNF57" s="1410"/>
      <c r="KNG57" s="1410"/>
      <c r="KNH57" s="1410"/>
      <c r="KNI57" s="1410"/>
      <c r="KNJ57" s="1410"/>
      <c r="KNK57" s="705"/>
      <c r="KNL57" s="1410"/>
      <c r="KNM57" s="1410"/>
      <c r="KNN57" s="1410"/>
      <c r="KNO57" s="1410"/>
      <c r="KNP57" s="1410"/>
      <c r="KNQ57" s="1410"/>
      <c r="KNR57" s="1410"/>
      <c r="KNS57" s="1410"/>
      <c r="KNT57" s="1410"/>
      <c r="KNU57" s="705"/>
      <c r="KNV57" s="1410"/>
      <c r="KNW57" s="1410"/>
      <c r="KNX57" s="1410"/>
      <c r="KNY57" s="1410"/>
      <c r="KNZ57" s="1410"/>
      <c r="KOA57" s="1410"/>
      <c r="KOB57" s="1410"/>
      <c r="KOC57" s="1410"/>
      <c r="KOD57" s="1410"/>
      <c r="KOE57" s="705"/>
      <c r="KOF57" s="1410"/>
      <c r="KOG57" s="1410"/>
      <c r="KOH57" s="1410"/>
      <c r="KOI57" s="1410"/>
      <c r="KOJ57" s="1410"/>
      <c r="KOK57" s="1410"/>
      <c r="KOL57" s="1410"/>
      <c r="KOM57" s="1410"/>
      <c r="KON57" s="1410"/>
      <c r="KOO57" s="705"/>
      <c r="KOP57" s="1410"/>
      <c r="KOQ57" s="1410"/>
      <c r="KOR57" s="1410"/>
      <c r="KOS57" s="1410"/>
      <c r="KOT57" s="1410"/>
      <c r="KOU57" s="1410"/>
      <c r="KOV57" s="1410"/>
      <c r="KOW57" s="1410"/>
      <c r="KOX57" s="1410"/>
      <c r="KOY57" s="705"/>
      <c r="KOZ57" s="1410"/>
      <c r="KPA57" s="1410"/>
      <c r="KPB57" s="1410"/>
      <c r="KPC57" s="1410"/>
      <c r="KPD57" s="1410"/>
      <c r="KPE57" s="1410"/>
      <c r="KPF57" s="1410"/>
      <c r="KPG57" s="1410"/>
      <c r="KPH57" s="1410"/>
      <c r="KPI57" s="705"/>
      <c r="KPJ57" s="1410"/>
      <c r="KPK57" s="1410"/>
      <c r="KPL57" s="1410"/>
      <c r="KPM57" s="1410"/>
      <c r="KPN57" s="1410"/>
      <c r="KPO57" s="1410"/>
      <c r="KPP57" s="1410"/>
      <c r="KPQ57" s="1410"/>
      <c r="KPR57" s="1410"/>
      <c r="KPS57" s="705"/>
      <c r="KPT57" s="1410"/>
      <c r="KPU57" s="1410"/>
      <c r="KPV57" s="1410"/>
      <c r="KPW57" s="1410"/>
      <c r="KPX57" s="1410"/>
      <c r="KPY57" s="1410"/>
      <c r="KPZ57" s="1410"/>
      <c r="KQA57" s="1410"/>
      <c r="KQB57" s="1410"/>
      <c r="KQC57" s="705"/>
      <c r="KQD57" s="1410"/>
      <c r="KQE57" s="1410"/>
      <c r="KQF57" s="1410"/>
      <c r="KQG57" s="1410"/>
      <c r="KQH57" s="1410"/>
      <c r="KQI57" s="1410"/>
      <c r="KQJ57" s="1410"/>
      <c r="KQK57" s="1410"/>
      <c r="KQL57" s="1410"/>
      <c r="KQM57" s="705"/>
      <c r="KQN57" s="1410"/>
      <c r="KQO57" s="1410"/>
      <c r="KQP57" s="1410"/>
      <c r="KQQ57" s="1410"/>
      <c r="KQR57" s="1410"/>
      <c r="KQS57" s="1410"/>
      <c r="KQT57" s="1410"/>
      <c r="KQU57" s="1410"/>
      <c r="KQV57" s="1410"/>
      <c r="KQW57" s="705"/>
      <c r="KQX57" s="1410"/>
      <c r="KQY57" s="1410"/>
      <c r="KQZ57" s="1410"/>
      <c r="KRA57" s="1410"/>
      <c r="KRB57" s="1410"/>
      <c r="KRC57" s="1410"/>
      <c r="KRD57" s="1410"/>
      <c r="KRE57" s="1410"/>
      <c r="KRF57" s="1410"/>
      <c r="KRG57" s="705"/>
      <c r="KRH57" s="1410"/>
      <c r="KRI57" s="1410"/>
      <c r="KRJ57" s="1410"/>
      <c r="KRK57" s="1410"/>
      <c r="KRL57" s="1410"/>
      <c r="KRM57" s="1410"/>
      <c r="KRN57" s="1410"/>
      <c r="KRO57" s="1410"/>
      <c r="KRP57" s="1410"/>
      <c r="KRQ57" s="705"/>
      <c r="KRR57" s="1410"/>
      <c r="KRS57" s="1410"/>
      <c r="KRT57" s="1410"/>
      <c r="KRU57" s="1410"/>
      <c r="KRV57" s="1410"/>
      <c r="KRW57" s="1410"/>
      <c r="KRX57" s="1410"/>
      <c r="KRY57" s="1410"/>
      <c r="KRZ57" s="1410"/>
      <c r="KSA57" s="705"/>
      <c r="KSB57" s="1410"/>
      <c r="KSC57" s="1410"/>
      <c r="KSD57" s="1410"/>
      <c r="KSE57" s="1410"/>
      <c r="KSF57" s="1410"/>
      <c r="KSG57" s="1410"/>
      <c r="KSH57" s="1410"/>
      <c r="KSI57" s="1410"/>
      <c r="KSJ57" s="1410"/>
      <c r="KSK57" s="705"/>
      <c r="KSL57" s="1410"/>
      <c r="KSM57" s="1410"/>
      <c r="KSN57" s="1410"/>
      <c r="KSO57" s="1410"/>
      <c r="KSP57" s="1410"/>
      <c r="KSQ57" s="1410"/>
      <c r="KSR57" s="1410"/>
      <c r="KSS57" s="1410"/>
      <c r="KST57" s="1410"/>
      <c r="KSU57" s="705"/>
      <c r="KSV57" s="1410"/>
      <c r="KSW57" s="1410"/>
      <c r="KSX57" s="1410"/>
      <c r="KSY57" s="1410"/>
      <c r="KSZ57" s="1410"/>
      <c r="KTA57" s="1410"/>
      <c r="KTB57" s="1410"/>
      <c r="KTC57" s="1410"/>
      <c r="KTD57" s="1410"/>
      <c r="KTE57" s="705"/>
      <c r="KTF57" s="1410"/>
      <c r="KTG57" s="1410"/>
      <c r="KTH57" s="1410"/>
      <c r="KTI57" s="1410"/>
      <c r="KTJ57" s="1410"/>
      <c r="KTK57" s="1410"/>
      <c r="KTL57" s="1410"/>
      <c r="KTM57" s="1410"/>
      <c r="KTN57" s="1410"/>
      <c r="KTO57" s="705"/>
      <c r="KTP57" s="1410"/>
      <c r="KTQ57" s="1410"/>
      <c r="KTR57" s="1410"/>
      <c r="KTS57" s="1410"/>
      <c r="KTT57" s="1410"/>
      <c r="KTU57" s="1410"/>
      <c r="KTV57" s="1410"/>
      <c r="KTW57" s="1410"/>
      <c r="KTX57" s="1410"/>
      <c r="KTY57" s="705"/>
      <c r="KTZ57" s="1410"/>
      <c r="KUA57" s="1410"/>
      <c r="KUB57" s="1410"/>
      <c r="KUC57" s="1410"/>
      <c r="KUD57" s="1410"/>
      <c r="KUE57" s="1410"/>
      <c r="KUF57" s="1410"/>
      <c r="KUG57" s="1410"/>
      <c r="KUH57" s="1410"/>
      <c r="KUI57" s="705"/>
      <c r="KUJ57" s="1410"/>
      <c r="KUK57" s="1410"/>
      <c r="KUL57" s="1410"/>
      <c r="KUM57" s="1410"/>
      <c r="KUN57" s="1410"/>
      <c r="KUO57" s="1410"/>
      <c r="KUP57" s="1410"/>
      <c r="KUQ57" s="1410"/>
      <c r="KUR57" s="1410"/>
      <c r="KUS57" s="705"/>
      <c r="KUT57" s="1410"/>
      <c r="KUU57" s="1410"/>
      <c r="KUV57" s="1410"/>
      <c r="KUW57" s="1410"/>
      <c r="KUX57" s="1410"/>
      <c r="KUY57" s="1410"/>
      <c r="KUZ57" s="1410"/>
      <c r="KVA57" s="1410"/>
      <c r="KVB57" s="1410"/>
      <c r="KVC57" s="705"/>
      <c r="KVD57" s="1410"/>
      <c r="KVE57" s="1410"/>
      <c r="KVF57" s="1410"/>
      <c r="KVG57" s="1410"/>
      <c r="KVH57" s="1410"/>
      <c r="KVI57" s="1410"/>
      <c r="KVJ57" s="1410"/>
      <c r="KVK57" s="1410"/>
      <c r="KVL57" s="1410"/>
      <c r="KVM57" s="705"/>
      <c r="KVN57" s="1410"/>
      <c r="KVO57" s="1410"/>
      <c r="KVP57" s="1410"/>
      <c r="KVQ57" s="1410"/>
      <c r="KVR57" s="1410"/>
      <c r="KVS57" s="1410"/>
      <c r="KVT57" s="1410"/>
      <c r="KVU57" s="1410"/>
      <c r="KVV57" s="1410"/>
      <c r="KVW57" s="705"/>
      <c r="KVX57" s="1410"/>
      <c r="KVY57" s="1410"/>
      <c r="KVZ57" s="1410"/>
      <c r="KWA57" s="1410"/>
      <c r="KWB57" s="1410"/>
      <c r="KWC57" s="1410"/>
      <c r="KWD57" s="1410"/>
      <c r="KWE57" s="1410"/>
      <c r="KWF57" s="1410"/>
      <c r="KWG57" s="705"/>
      <c r="KWH57" s="1410"/>
      <c r="KWI57" s="1410"/>
      <c r="KWJ57" s="1410"/>
      <c r="KWK57" s="1410"/>
      <c r="KWL57" s="1410"/>
      <c r="KWM57" s="1410"/>
      <c r="KWN57" s="1410"/>
      <c r="KWO57" s="1410"/>
      <c r="KWP57" s="1410"/>
      <c r="KWQ57" s="705"/>
      <c r="KWR57" s="1410"/>
      <c r="KWS57" s="1410"/>
      <c r="KWT57" s="1410"/>
      <c r="KWU57" s="1410"/>
      <c r="KWV57" s="1410"/>
      <c r="KWW57" s="1410"/>
      <c r="KWX57" s="1410"/>
      <c r="KWY57" s="1410"/>
      <c r="KWZ57" s="1410"/>
      <c r="KXA57" s="705"/>
      <c r="KXB57" s="1410"/>
      <c r="KXC57" s="1410"/>
      <c r="KXD57" s="1410"/>
      <c r="KXE57" s="1410"/>
      <c r="KXF57" s="1410"/>
      <c r="KXG57" s="1410"/>
      <c r="KXH57" s="1410"/>
      <c r="KXI57" s="1410"/>
      <c r="KXJ57" s="1410"/>
      <c r="KXK57" s="705"/>
      <c r="KXL57" s="1410"/>
      <c r="KXM57" s="1410"/>
      <c r="KXN57" s="1410"/>
      <c r="KXO57" s="1410"/>
      <c r="KXP57" s="1410"/>
      <c r="KXQ57" s="1410"/>
      <c r="KXR57" s="1410"/>
      <c r="KXS57" s="1410"/>
      <c r="KXT57" s="1410"/>
      <c r="KXU57" s="705"/>
      <c r="KXV57" s="1410"/>
      <c r="KXW57" s="1410"/>
      <c r="KXX57" s="1410"/>
      <c r="KXY57" s="1410"/>
      <c r="KXZ57" s="1410"/>
      <c r="KYA57" s="1410"/>
      <c r="KYB57" s="1410"/>
      <c r="KYC57" s="1410"/>
      <c r="KYD57" s="1410"/>
      <c r="KYE57" s="705"/>
      <c r="KYF57" s="1410"/>
      <c r="KYG57" s="1410"/>
      <c r="KYH57" s="1410"/>
      <c r="KYI57" s="1410"/>
      <c r="KYJ57" s="1410"/>
      <c r="KYK57" s="1410"/>
      <c r="KYL57" s="1410"/>
      <c r="KYM57" s="1410"/>
      <c r="KYN57" s="1410"/>
      <c r="KYO57" s="705"/>
      <c r="KYP57" s="1410"/>
      <c r="KYQ57" s="1410"/>
      <c r="KYR57" s="1410"/>
      <c r="KYS57" s="1410"/>
      <c r="KYT57" s="1410"/>
      <c r="KYU57" s="1410"/>
      <c r="KYV57" s="1410"/>
      <c r="KYW57" s="1410"/>
      <c r="KYX57" s="1410"/>
      <c r="KYY57" s="705"/>
      <c r="KYZ57" s="1410"/>
      <c r="KZA57" s="1410"/>
      <c r="KZB57" s="1410"/>
      <c r="KZC57" s="1410"/>
      <c r="KZD57" s="1410"/>
      <c r="KZE57" s="1410"/>
      <c r="KZF57" s="1410"/>
      <c r="KZG57" s="1410"/>
      <c r="KZH57" s="1410"/>
      <c r="KZI57" s="705"/>
      <c r="KZJ57" s="1410"/>
      <c r="KZK57" s="1410"/>
      <c r="KZL57" s="1410"/>
      <c r="KZM57" s="1410"/>
      <c r="KZN57" s="1410"/>
      <c r="KZO57" s="1410"/>
      <c r="KZP57" s="1410"/>
      <c r="KZQ57" s="1410"/>
      <c r="KZR57" s="1410"/>
      <c r="KZS57" s="705"/>
      <c r="KZT57" s="1410"/>
      <c r="KZU57" s="1410"/>
      <c r="KZV57" s="1410"/>
      <c r="KZW57" s="1410"/>
      <c r="KZX57" s="1410"/>
      <c r="KZY57" s="1410"/>
      <c r="KZZ57" s="1410"/>
      <c r="LAA57" s="1410"/>
      <c r="LAB57" s="1410"/>
      <c r="LAC57" s="705"/>
      <c r="LAD57" s="1410"/>
      <c r="LAE57" s="1410"/>
      <c r="LAF57" s="1410"/>
      <c r="LAG57" s="1410"/>
      <c r="LAH57" s="1410"/>
      <c r="LAI57" s="1410"/>
      <c r="LAJ57" s="1410"/>
      <c r="LAK57" s="1410"/>
      <c r="LAL57" s="1410"/>
      <c r="LAM57" s="705"/>
      <c r="LAN57" s="1410"/>
      <c r="LAO57" s="1410"/>
      <c r="LAP57" s="1410"/>
      <c r="LAQ57" s="1410"/>
      <c r="LAR57" s="1410"/>
      <c r="LAS57" s="1410"/>
      <c r="LAT57" s="1410"/>
      <c r="LAU57" s="1410"/>
      <c r="LAV57" s="1410"/>
      <c r="LAW57" s="705"/>
      <c r="LAX57" s="1410"/>
      <c r="LAY57" s="1410"/>
      <c r="LAZ57" s="1410"/>
      <c r="LBA57" s="1410"/>
      <c r="LBB57" s="1410"/>
      <c r="LBC57" s="1410"/>
      <c r="LBD57" s="1410"/>
      <c r="LBE57" s="1410"/>
      <c r="LBF57" s="1410"/>
      <c r="LBG57" s="705"/>
      <c r="LBH57" s="1410"/>
      <c r="LBI57" s="1410"/>
      <c r="LBJ57" s="1410"/>
      <c r="LBK57" s="1410"/>
      <c r="LBL57" s="1410"/>
      <c r="LBM57" s="1410"/>
      <c r="LBN57" s="1410"/>
      <c r="LBO57" s="1410"/>
      <c r="LBP57" s="1410"/>
      <c r="LBQ57" s="705"/>
      <c r="LBR57" s="1410"/>
      <c r="LBS57" s="1410"/>
      <c r="LBT57" s="1410"/>
      <c r="LBU57" s="1410"/>
      <c r="LBV57" s="1410"/>
      <c r="LBW57" s="1410"/>
      <c r="LBX57" s="1410"/>
      <c r="LBY57" s="1410"/>
      <c r="LBZ57" s="1410"/>
      <c r="LCA57" s="705"/>
      <c r="LCK57" s="705"/>
      <c r="LCL57" s="1410"/>
      <c r="LCM57" s="1410"/>
      <c r="LCN57" s="1410"/>
      <c r="LCO57" s="1410"/>
      <c r="LCP57" s="1410"/>
      <c r="LCQ57" s="1410"/>
      <c r="LCR57" s="1410"/>
      <c r="LCS57" s="1410"/>
      <c r="LCT57" s="1410"/>
      <c r="LCU57" s="705"/>
      <c r="LCV57" s="1410"/>
      <c r="LCW57" s="1410"/>
      <c r="LCX57" s="1410"/>
      <c r="LCY57" s="1410"/>
      <c r="LCZ57" s="1410"/>
      <c r="LDA57" s="1410"/>
      <c r="LDB57" s="1410"/>
      <c r="LDC57" s="1410"/>
      <c r="LDD57" s="1410"/>
      <c r="LDE57" s="705"/>
      <c r="LDF57" s="1410"/>
      <c r="LDG57" s="1410"/>
      <c r="LDH57" s="1410"/>
      <c r="LDI57" s="1410"/>
      <c r="LDJ57" s="1410"/>
      <c r="LDK57" s="1410"/>
      <c r="LDL57" s="1410"/>
      <c r="LDM57" s="1410"/>
      <c r="LDN57" s="1410"/>
      <c r="LDO57" s="705"/>
      <c r="LDP57" s="1410"/>
      <c r="LDQ57" s="1410"/>
      <c r="LDR57" s="1410"/>
      <c r="LDS57" s="1410"/>
      <c r="LDT57" s="1410"/>
      <c r="LDU57" s="1410"/>
      <c r="LDV57" s="1410"/>
      <c r="LDW57" s="1410"/>
      <c r="LDX57" s="1410"/>
      <c r="LDY57" s="705"/>
      <c r="LDZ57" s="1410"/>
      <c r="LEA57" s="1410"/>
      <c r="LEB57" s="1410"/>
      <c r="LEC57" s="1410"/>
      <c r="LED57" s="1410"/>
      <c r="LEE57" s="1410"/>
      <c r="LEF57" s="1410"/>
      <c r="LEG57" s="1410"/>
      <c r="LEH57" s="1410"/>
      <c r="LEI57" s="705"/>
      <c r="LEJ57" s="1410"/>
      <c r="LEK57" s="1410"/>
      <c r="LEL57" s="1410"/>
      <c r="LEM57" s="1410"/>
      <c r="LEN57" s="1410"/>
      <c r="LEO57" s="1410"/>
      <c r="LEP57" s="1410"/>
      <c r="LEQ57" s="1410"/>
      <c r="LER57" s="1410"/>
      <c r="LES57" s="705"/>
      <c r="LET57" s="1410"/>
      <c r="LEU57" s="1410"/>
      <c r="LEV57" s="1410"/>
      <c r="LEW57" s="1410"/>
      <c r="LEX57" s="1410"/>
      <c r="LEY57" s="1410"/>
      <c r="LEZ57" s="1410"/>
      <c r="LFA57" s="1410"/>
      <c r="LFB57" s="1410"/>
      <c r="LFC57" s="705"/>
      <c r="LFD57" s="1410"/>
      <c r="LFE57" s="1410"/>
      <c r="LFF57" s="1410"/>
      <c r="LFG57" s="1410"/>
      <c r="LFH57" s="1410"/>
      <c r="LFI57" s="1410"/>
      <c r="LFJ57" s="1410"/>
      <c r="LFK57" s="1410"/>
      <c r="LFL57" s="1410"/>
      <c r="LFM57" s="705"/>
      <c r="LFN57" s="1410"/>
      <c r="LFO57" s="1410"/>
      <c r="LFP57" s="1410"/>
      <c r="LFQ57" s="1410"/>
      <c r="LFR57" s="1410"/>
      <c r="LFS57" s="1410"/>
      <c r="LFT57" s="1410"/>
      <c r="LFU57" s="1410"/>
      <c r="LFV57" s="1410"/>
      <c r="LFW57" s="705"/>
      <c r="LFX57" s="1410"/>
      <c r="LFY57" s="1410"/>
      <c r="LFZ57" s="1410"/>
      <c r="LGA57" s="1410"/>
      <c r="LGB57" s="1410"/>
      <c r="LGC57" s="1410"/>
      <c r="LGD57" s="1410"/>
      <c r="LGE57" s="1410"/>
      <c r="LGF57" s="1410"/>
      <c r="LGG57" s="705"/>
      <c r="LGH57" s="1410"/>
      <c r="LGI57" s="1410"/>
      <c r="LGJ57" s="1410"/>
      <c r="LGK57" s="1410"/>
      <c r="LGL57" s="1410"/>
      <c r="LGM57" s="1410"/>
      <c r="LGN57" s="1410"/>
      <c r="LGO57" s="1410"/>
      <c r="LGP57" s="1410"/>
      <c r="LGQ57" s="705"/>
      <c r="LGR57" s="1410"/>
      <c r="LGS57" s="1410"/>
      <c r="LGT57" s="1410"/>
      <c r="LGU57" s="1410"/>
      <c r="LGV57" s="1410"/>
      <c r="LGW57" s="1410"/>
      <c r="LGX57" s="1410"/>
      <c r="LGY57" s="1410"/>
      <c r="LGZ57" s="1410"/>
      <c r="LHA57" s="705"/>
      <c r="LHB57" s="1410"/>
      <c r="LHC57" s="1410"/>
      <c r="LHD57" s="1410"/>
      <c r="LHE57" s="1410"/>
      <c r="LHF57" s="1410"/>
      <c r="LHG57" s="1410"/>
      <c r="LHH57" s="1410"/>
      <c r="LHI57" s="1410"/>
      <c r="LHJ57" s="1410"/>
      <c r="LHK57" s="705"/>
      <c r="LHL57" s="1410"/>
      <c r="LHM57" s="1410"/>
      <c r="LHN57" s="1410"/>
      <c r="LHO57" s="1410"/>
      <c r="LHP57" s="1410"/>
      <c r="LHQ57" s="1410"/>
      <c r="LHR57" s="1410"/>
      <c r="LHS57" s="1410"/>
      <c r="LHT57" s="1410"/>
      <c r="LHU57" s="705"/>
      <c r="LHV57" s="1410"/>
      <c r="LHW57" s="1410"/>
      <c r="LHX57" s="1410"/>
      <c r="LHY57" s="1410"/>
      <c r="LHZ57" s="1410"/>
      <c r="LIA57" s="1410"/>
      <c r="LIB57" s="1410"/>
      <c r="LIC57" s="1410"/>
      <c r="LID57" s="1410"/>
      <c r="LIE57" s="705"/>
      <c r="LIF57" s="1410"/>
      <c r="LIG57" s="1410"/>
      <c r="LIH57" s="1410"/>
      <c r="LII57" s="1410"/>
      <c r="LIJ57" s="1410"/>
      <c r="LIK57" s="1410"/>
      <c r="LIL57" s="1410"/>
      <c r="LIM57" s="1410"/>
      <c r="LIN57" s="1410"/>
      <c r="LIO57" s="705"/>
      <c r="LIP57" s="1410"/>
      <c r="LIQ57" s="1410"/>
      <c r="LIR57" s="1410"/>
      <c r="LIS57" s="1410"/>
      <c r="LIT57" s="1410"/>
      <c r="LIU57" s="1410"/>
      <c r="LIV57" s="1410"/>
      <c r="LIW57" s="1410"/>
      <c r="LIX57" s="1410"/>
      <c r="LIY57" s="705"/>
      <c r="LIZ57" s="1410"/>
      <c r="LJA57" s="1410"/>
      <c r="LJB57" s="1410"/>
      <c r="LJC57" s="1410"/>
      <c r="LJD57" s="1410"/>
      <c r="LJE57" s="1410"/>
      <c r="LJF57" s="1410"/>
      <c r="LJG57" s="1410"/>
      <c r="LJH57" s="1410"/>
      <c r="LJI57" s="705"/>
      <c r="LJJ57" s="1410"/>
      <c r="LJK57" s="1410"/>
      <c r="LJL57" s="1410"/>
      <c r="LJM57" s="1410"/>
      <c r="LJN57" s="1410"/>
      <c r="LJO57" s="1410"/>
      <c r="LJP57" s="1410"/>
      <c r="LJQ57" s="1410"/>
      <c r="LJR57" s="1410"/>
      <c r="LJS57" s="705"/>
      <c r="LJT57" s="1410"/>
      <c r="LJU57" s="1410"/>
      <c r="LJV57" s="1410"/>
      <c r="LJW57" s="1410"/>
      <c r="LJX57" s="1410"/>
      <c r="LJY57" s="1410"/>
      <c r="LJZ57" s="1410"/>
      <c r="LKA57" s="1410"/>
      <c r="LKB57" s="1410"/>
      <c r="LKC57" s="705"/>
      <c r="LKD57" s="1410"/>
      <c r="LKE57" s="1410"/>
      <c r="LKF57" s="1410"/>
      <c r="LKG57" s="1410"/>
      <c r="LKH57" s="1410"/>
      <c r="LKI57" s="1410"/>
      <c r="LKJ57" s="1410"/>
      <c r="LKK57" s="1410"/>
      <c r="LKL57" s="1410"/>
      <c r="LKM57" s="705"/>
      <c r="LKN57" s="1410"/>
      <c r="LKO57" s="1410"/>
      <c r="LKP57" s="1410"/>
      <c r="LKQ57" s="1410"/>
      <c r="LKR57" s="1410"/>
      <c r="LKS57" s="1410"/>
      <c r="LKT57" s="1410"/>
      <c r="LKU57" s="1410"/>
      <c r="LKV57" s="1410"/>
      <c r="LKW57" s="705"/>
      <c r="LKX57" s="1410"/>
      <c r="LKY57" s="1410"/>
      <c r="LKZ57" s="1410"/>
      <c r="LLA57" s="1410"/>
      <c r="LLB57" s="1410"/>
      <c r="LLC57" s="1410"/>
      <c r="LLD57" s="1410"/>
      <c r="LLE57" s="1410"/>
      <c r="LLF57" s="1410"/>
      <c r="LLG57" s="705"/>
      <c r="LLH57" s="1410"/>
      <c r="LLI57" s="1410"/>
      <c r="LLJ57" s="1410"/>
      <c r="LLK57" s="1410"/>
      <c r="LLL57" s="1410"/>
      <c r="LLM57" s="1410"/>
      <c r="LLN57" s="1410"/>
      <c r="LLO57" s="1410"/>
      <c r="LLP57" s="1410"/>
      <c r="LLQ57" s="705"/>
      <c r="LLR57" s="1410"/>
      <c r="LLS57" s="1410"/>
      <c r="LLT57" s="1410"/>
      <c r="LLU57" s="1410"/>
      <c r="LLV57" s="1410"/>
      <c r="LLW57" s="1410"/>
      <c r="LLX57" s="1410"/>
      <c r="LLY57" s="1410"/>
      <c r="LLZ57" s="1410"/>
      <c r="LMA57" s="705"/>
      <c r="LMB57" s="1410"/>
      <c r="LMC57" s="1410"/>
      <c r="LMD57" s="1410"/>
      <c r="LME57" s="1410"/>
      <c r="LMF57" s="1410"/>
      <c r="LMG57" s="1410"/>
      <c r="LMH57" s="1410"/>
      <c r="LMI57" s="1410"/>
      <c r="LMJ57" s="1410"/>
      <c r="LMK57" s="705"/>
      <c r="LML57" s="1410"/>
      <c r="LMM57" s="1410"/>
      <c r="LMN57" s="1410"/>
      <c r="LMO57" s="1410"/>
      <c r="LMP57" s="1410"/>
      <c r="LMQ57" s="1410"/>
      <c r="LMR57" s="1410"/>
      <c r="LMS57" s="1410"/>
      <c r="LMT57" s="1410"/>
      <c r="LMU57" s="705"/>
      <c r="LMV57" s="1410"/>
      <c r="LMW57" s="1410"/>
      <c r="LMX57" s="1410"/>
      <c r="LMY57" s="1410"/>
      <c r="LMZ57" s="1410"/>
      <c r="LNA57" s="1410"/>
      <c r="LNB57" s="1410"/>
      <c r="LNC57" s="1410"/>
      <c r="LND57" s="1410"/>
      <c r="LNE57" s="705"/>
      <c r="LNF57" s="1410"/>
      <c r="LNG57" s="1410"/>
      <c r="LNH57" s="1410"/>
      <c r="LNI57" s="1410"/>
      <c r="LNJ57" s="1410"/>
      <c r="LNK57" s="1410"/>
      <c r="LNL57" s="1410"/>
      <c r="LNM57" s="1410"/>
      <c r="LNN57" s="1410"/>
      <c r="LNO57" s="705"/>
      <c r="LNP57" s="1410"/>
      <c r="LNQ57" s="1410"/>
      <c r="LNR57" s="1410"/>
      <c r="LNS57" s="1410"/>
      <c r="LNT57" s="1410"/>
      <c r="LNU57" s="1410"/>
      <c r="LNV57" s="1410"/>
      <c r="LNW57" s="1410"/>
      <c r="LNX57" s="1410"/>
      <c r="LNY57" s="705"/>
      <c r="LNZ57" s="1410"/>
      <c r="LOA57" s="1410"/>
      <c r="LOB57" s="1410"/>
      <c r="LOC57" s="1410"/>
      <c r="LOD57" s="1410"/>
      <c r="LOE57" s="1410"/>
      <c r="LOF57" s="1410"/>
      <c r="LOG57" s="1410"/>
      <c r="LOH57" s="1410"/>
      <c r="LOI57" s="705"/>
      <c r="LOJ57" s="1410"/>
      <c r="LOK57" s="1410"/>
      <c r="LOL57" s="1410"/>
      <c r="LOM57" s="1410"/>
      <c r="LON57" s="1410"/>
      <c r="LOO57" s="1410"/>
      <c r="LOP57" s="1410"/>
      <c r="LOQ57" s="1410"/>
      <c r="LOR57" s="1410"/>
      <c r="LOS57" s="705"/>
      <c r="LOT57" s="1410"/>
      <c r="LOU57" s="1410"/>
      <c r="LOV57" s="1410"/>
      <c r="LOW57" s="1410"/>
      <c r="LOX57" s="1410"/>
      <c r="LOY57" s="1410"/>
      <c r="LOZ57" s="1410"/>
      <c r="LPA57" s="1410"/>
      <c r="LPB57" s="1410"/>
      <c r="LPC57" s="705"/>
      <c r="LPD57" s="1410"/>
      <c r="LPE57" s="1410"/>
      <c r="LPF57" s="1410"/>
      <c r="LPG57" s="1410"/>
      <c r="LPH57" s="1410"/>
      <c r="LPI57" s="1410"/>
      <c r="LPJ57" s="1410"/>
      <c r="LPK57" s="1410"/>
      <c r="LPL57" s="1410"/>
      <c r="LPM57" s="705"/>
      <c r="LPN57" s="1410"/>
      <c r="LPO57" s="1410"/>
      <c r="LPP57" s="1410"/>
      <c r="LPQ57" s="1410"/>
      <c r="LPR57" s="1410"/>
      <c r="LPS57" s="1410"/>
      <c r="LPT57" s="1410"/>
      <c r="LPU57" s="1410"/>
      <c r="LPV57" s="1410"/>
      <c r="LPW57" s="705"/>
      <c r="LPX57" s="1410"/>
      <c r="LPY57" s="1410"/>
      <c r="LPZ57" s="1410"/>
      <c r="LQA57" s="1410"/>
      <c r="LQB57" s="1410"/>
      <c r="LQC57" s="1410"/>
      <c r="LQD57" s="1410"/>
      <c r="LQE57" s="1410"/>
      <c r="LQF57" s="1410"/>
      <c r="LQG57" s="705"/>
      <c r="LQH57" s="1410"/>
      <c r="LQI57" s="1410"/>
      <c r="LQJ57" s="1410"/>
      <c r="LQK57" s="1410"/>
      <c r="LQL57" s="1410"/>
      <c r="LQM57" s="1410"/>
      <c r="LQN57" s="1410"/>
      <c r="LQO57" s="1410"/>
      <c r="LQP57" s="1410"/>
      <c r="LQQ57" s="705"/>
      <c r="LQR57" s="1410"/>
      <c r="LQS57" s="1410"/>
      <c r="LQT57" s="1410"/>
      <c r="LQU57" s="1410"/>
      <c r="LQV57" s="1410"/>
      <c r="LQW57" s="1410"/>
      <c r="LQX57" s="1410"/>
      <c r="LQY57" s="1410"/>
      <c r="LQZ57" s="1410"/>
      <c r="LRA57" s="705"/>
      <c r="LRB57" s="1410"/>
      <c r="LRC57" s="1410"/>
      <c r="LRD57" s="1410"/>
      <c r="LRE57" s="1410"/>
      <c r="LRF57" s="1410"/>
      <c r="LRG57" s="1410"/>
      <c r="LRH57" s="1410"/>
      <c r="LRI57" s="1410"/>
      <c r="LRJ57" s="1410"/>
      <c r="LRK57" s="705"/>
      <c r="LRL57" s="1410"/>
      <c r="LRM57" s="1410"/>
      <c r="LRN57" s="1410"/>
      <c r="LRO57" s="1410"/>
      <c r="LRP57" s="1410"/>
      <c r="LRQ57" s="1410"/>
      <c r="LRR57" s="1410"/>
      <c r="LRS57" s="1410"/>
      <c r="LRT57" s="1410"/>
      <c r="LRU57" s="705"/>
      <c r="LRV57" s="1410"/>
      <c r="LRW57" s="1410"/>
      <c r="LRX57" s="1410"/>
      <c r="LRY57" s="1410"/>
      <c r="LRZ57" s="1410"/>
      <c r="LSA57" s="1410"/>
      <c r="LSB57" s="1410"/>
      <c r="LSC57" s="1410"/>
      <c r="LSD57" s="1410"/>
      <c r="LSE57" s="705"/>
      <c r="LSF57" s="1410"/>
      <c r="LSG57" s="1410"/>
      <c r="LSH57" s="1410"/>
      <c r="LSI57" s="1410"/>
      <c r="LSJ57" s="1410"/>
      <c r="LSK57" s="1410"/>
      <c r="LSL57" s="1410"/>
      <c r="LSM57" s="1410"/>
      <c r="LSN57" s="1410"/>
      <c r="LSO57" s="705"/>
      <c r="LSP57" s="1410"/>
      <c r="LSQ57" s="1410"/>
      <c r="LSR57" s="1410"/>
      <c r="LSS57" s="1410"/>
      <c r="LST57" s="1410"/>
      <c r="LSU57" s="1410"/>
      <c r="LSV57" s="1410"/>
      <c r="LSW57" s="1410"/>
      <c r="LSX57" s="1410"/>
      <c r="LSY57" s="705"/>
      <c r="LSZ57" s="1410"/>
      <c r="LTA57" s="1410"/>
      <c r="LTB57" s="1410"/>
      <c r="LTC57" s="1410"/>
      <c r="LTD57" s="1410"/>
      <c r="LTE57" s="1410"/>
      <c r="LTF57" s="1410"/>
      <c r="LTG57" s="1410"/>
      <c r="LTH57" s="1410"/>
      <c r="LTI57" s="705"/>
      <c r="LTJ57" s="1410"/>
      <c r="LTK57" s="1410"/>
      <c r="LTL57" s="1410"/>
      <c r="LTM57" s="1410"/>
      <c r="LTN57" s="1410"/>
      <c r="LTO57" s="1410"/>
      <c r="LTP57" s="1410"/>
      <c r="LTQ57" s="1410"/>
      <c r="LTR57" s="1410"/>
      <c r="LTS57" s="705"/>
      <c r="LTT57" s="1410"/>
      <c r="LTU57" s="1410"/>
      <c r="LTV57" s="1410"/>
      <c r="LTW57" s="1410"/>
      <c r="LTX57" s="1410"/>
      <c r="LTY57" s="1410"/>
      <c r="LTZ57" s="1410"/>
      <c r="LUA57" s="1410"/>
      <c r="LUB57" s="1410"/>
      <c r="LUC57" s="705"/>
      <c r="LUD57" s="1410"/>
      <c r="LUE57" s="1410"/>
      <c r="LUF57" s="1410"/>
      <c r="LUG57" s="1410"/>
      <c r="LUH57" s="1410"/>
      <c r="LUI57" s="1410"/>
      <c r="LUJ57" s="1410"/>
      <c r="LUK57" s="1410"/>
      <c r="LUL57" s="1410"/>
      <c r="LUM57" s="705"/>
      <c r="LUN57" s="1410"/>
      <c r="LUO57" s="1410"/>
      <c r="LUP57" s="1410"/>
      <c r="LUQ57" s="1410"/>
      <c r="LUR57" s="1410"/>
      <c r="LUS57" s="1410"/>
      <c r="LUT57" s="1410"/>
      <c r="LUU57" s="1410"/>
      <c r="LUV57" s="1410"/>
      <c r="LUW57" s="705"/>
      <c r="LUX57" s="1410"/>
      <c r="LUY57" s="1410"/>
      <c r="LUZ57" s="1410"/>
      <c r="LVA57" s="1410"/>
      <c r="LVB57" s="1410"/>
      <c r="LVC57" s="1410"/>
      <c r="LVD57" s="1410"/>
      <c r="LVE57" s="1410"/>
      <c r="LVF57" s="1410"/>
      <c r="LVG57" s="705"/>
      <c r="LVH57" s="1410"/>
      <c r="LVI57" s="1410"/>
      <c r="LVJ57" s="1410"/>
      <c r="LVK57" s="1410"/>
      <c r="LVL57" s="1410"/>
      <c r="LVM57" s="1410"/>
      <c r="LVN57" s="1410"/>
      <c r="LVO57" s="1410"/>
      <c r="LVP57" s="1410"/>
      <c r="LVQ57" s="705"/>
      <c r="LVR57" s="1410"/>
      <c r="LVS57" s="1410"/>
      <c r="LVT57" s="1410"/>
      <c r="LVU57" s="1410"/>
      <c r="LVV57" s="1410"/>
      <c r="LVW57" s="1410"/>
      <c r="LVX57" s="1410"/>
      <c r="LVY57" s="1410"/>
      <c r="LVZ57" s="1410"/>
      <c r="LWA57" s="705"/>
      <c r="LWB57" s="1410"/>
      <c r="LWC57" s="1410"/>
      <c r="LWD57" s="1410"/>
      <c r="LWE57" s="1410"/>
      <c r="LWF57" s="1410"/>
      <c r="LWG57" s="1410"/>
      <c r="LWH57" s="1410"/>
      <c r="LWI57" s="1410"/>
      <c r="LWJ57" s="1410"/>
      <c r="LWK57" s="705"/>
      <c r="LWL57" s="1410"/>
      <c r="LWM57" s="1410"/>
      <c r="LWN57" s="1410"/>
      <c r="LWO57" s="1410"/>
      <c r="LWP57" s="1410"/>
      <c r="LWQ57" s="1410"/>
      <c r="LWR57" s="1410"/>
      <c r="LWS57" s="1410"/>
      <c r="LWT57" s="1410"/>
      <c r="LWU57" s="705"/>
      <c r="LWV57" s="1410"/>
      <c r="LWW57" s="1410"/>
      <c r="LWX57" s="1410"/>
      <c r="LWY57" s="1410"/>
      <c r="LWZ57" s="1410"/>
      <c r="LXA57" s="1410"/>
      <c r="LXB57" s="1410"/>
      <c r="LXC57" s="1410"/>
      <c r="LXD57" s="1410"/>
      <c r="LXE57" s="705"/>
      <c r="LXF57" s="1410"/>
      <c r="LXG57" s="1410"/>
      <c r="LXH57" s="1410"/>
      <c r="LXI57" s="1410"/>
      <c r="LXJ57" s="1410"/>
      <c r="LXK57" s="1410"/>
      <c r="LXL57" s="1410"/>
      <c r="LXM57" s="1410"/>
      <c r="LXN57" s="1410"/>
      <c r="LXO57" s="705"/>
      <c r="LXP57" s="1410"/>
      <c r="LXQ57" s="1410"/>
      <c r="LXR57" s="1410"/>
      <c r="LXS57" s="1410"/>
      <c r="LXT57" s="1410"/>
      <c r="LXU57" s="1410"/>
      <c r="LXV57" s="1410"/>
      <c r="LXW57" s="1410"/>
      <c r="LXX57" s="1410"/>
      <c r="LXY57" s="705"/>
      <c r="LXZ57" s="1410"/>
      <c r="LYA57" s="1410"/>
      <c r="LYB57" s="1410"/>
      <c r="LYC57" s="1410"/>
      <c r="LYD57" s="1410"/>
      <c r="LYE57" s="1410"/>
      <c r="LYF57" s="1410"/>
      <c r="LYG57" s="1410"/>
      <c r="LYH57" s="1410"/>
      <c r="LYI57" s="705"/>
      <c r="LYJ57" s="1410"/>
      <c r="LYK57" s="1410"/>
      <c r="LYL57" s="1410"/>
      <c r="LYM57" s="1410"/>
      <c r="LYN57" s="1410"/>
      <c r="LYO57" s="1410"/>
      <c r="LYP57" s="1410"/>
      <c r="LYQ57" s="1410"/>
      <c r="LYR57" s="1410"/>
      <c r="LYS57" s="705"/>
      <c r="LYT57" s="1410"/>
      <c r="LYU57" s="1410"/>
      <c r="LYV57" s="1410"/>
      <c r="LYW57" s="1410"/>
      <c r="LYX57" s="1410"/>
      <c r="LYY57" s="1410"/>
      <c r="LYZ57" s="1410"/>
      <c r="LZA57" s="1410"/>
      <c r="LZB57" s="1410"/>
      <c r="LZC57" s="705"/>
      <c r="LZD57" s="1410"/>
      <c r="LZE57" s="1410"/>
      <c r="LZF57" s="1410"/>
      <c r="LZG57" s="1410"/>
      <c r="LZH57" s="1410"/>
      <c r="LZI57" s="1410"/>
      <c r="LZJ57" s="1410"/>
      <c r="LZK57" s="1410"/>
      <c r="LZL57" s="1410"/>
      <c r="LZM57" s="705"/>
      <c r="LZN57" s="1410"/>
      <c r="LZO57" s="1410"/>
      <c r="LZP57" s="1410"/>
      <c r="LZQ57" s="1410"/>
      <c r="LZR57" s="1410"/>
      <c r="LZS57" s="1410"/>
      <c r="LZT57" s="1410"/>
      <c r="LZU57" s="1410"/>
      <c r="LZV57" s="1410"/>
      <c r="LZW57" s="705"/>
      <c r="LZX57" s="1410"/>
      <c r="LZY57" s="1410"/>
      <c r="LZZ57" s="1410"/>
      <c r="MAA57" s="1410"/>
      <c r="MAB57" s="1410"/>
      <c r="MAC57" s="1410"/>
      <c r="MAD57" s="1410"/>
      <c r="MAE57" s="1410"/>
      <c r="MAF57" s="1410"/>
      <c r="MAG57" s="705"/>
      <c r="MAH57" s="1410"/>
      <c r="MAI57" s="1410"/>
      <c r="MAJ57" s="1410"/>
      <c r="MAK57" s="1410"/>
      <c r="MAL57" s="1410"/>
      <c r="MAM57" s="1410"/>
      <c r="MAN57" s="1410"/>
      <c r="MAO57" s="1410"/>
      <c r="MAP57" s="1410"/>
      <c r="MAQ57" s="705"/>
      <c r="MAR57" s="1410"/>
      <c r="MAS57" s="1410"/>
      <c r="MAT57" s="1410"/>
      <c r="MAU57" s="1410"/>
      <c r="MAV57" s="1410"/>
      <c r="MAW57" s="1410"/>
      <c r="MAX57" s="1410"/>
      <c r="MAY57" s="1410"/>
      <c r="MAZ57" s="1410"/>
      <c r="MBA57" s="705"/>
      <c r="MBB57" s="1410"/>
      <c r="MBC57" s="1410"/>
      <c r="MBD57" s="1410"/>
      <c r="MBE57" s="1410"/>
      <c r="MBF57" s="1410"/>
      <c r="MBG57" s="1410"/>
      <c r="MBH57" s="1410"/>
      <c r="MBI57" s="1410"/>
      <c r="MBJ57" s="1410"/>
      <c r="MBK57" s="705"/>
      <c r="MBL57" s="1410"/>
      <c r="MBM57" s="1410"/>
      <c r="MBN57" s="1410"/>
      <c r="MBO57" s="1410"/>
      <c r="MBP57" s="1410"/>
      <c r="MBQ57" s="1410"/>
      <c r="MBR57" s="1410"/>
      <c r="MBS57" s="1410"/>
      <c r="MBT57" s="1410"/>
      <c r="MBU57" s="705"/>
      <c r="MBV57" s="1410"/>
      <c r="MBW57" s="1410"/>
      <c r="MBX57" s="1410"/>
      <c r="MBY57" s="1410"/>
      <c r="MBZ57" s="1410"/>
      <c r="MCA57" s="1410"/>
      <c r="MCB57" s="1410"/>
      <c r="MCC57" s="1410"/>
      <c r="MCD57" s="1410"/>
      <c r="MCE57" s="705"/>
      <c r="MCF57" s="1410"/>
      <c r="MCG57" s="1410"/>
      <c r="MCH57" s="1410"/>
      <c r="MCI57" s="1410"/>
      <c r="MCJ57" s="1410"/>
      <c r="MCK57" s="1410"/>
      <c r="MCL57" s="1410"/>
      <c r="MCM57" s="1410"/>
      <c r="MCN57" s="1410"/>
      <c r="MCO57" s="705"/>
      <c r="MCP57" s="1410"/>
      <c r="MCQ57" s="1410"/>
      <c r="MCR57" s="1410"/>
      <c r="MCS57" s="1410"/>
      <c r="MCT57" s="1410"/>
      <c r="MCU57" s="1410"/>
      <c r="MCV57" s="1410"/>
      <c r="MCW57" s="1410"/>
      <c r="MCX57" s="1410"/>
      <c r="MCY57" s="705"/>
      <c r="MCZ57" s="1410"/>
      <c r="MDA57" s="1410"/>
      <c r="MDB57" s="1410"/>
      <c r="MDC57" s="1410"/>
      <c r="MDD57" s="1410"/>
      <c r="MDE57" s="1410"/>
      <c r="MDF57" s="1410"/>
      <c r="MDG57" s="1410"/>
      <c r="MDH57" s="1410"/>
      <c r="MDI57" s="705"/>
      <c r="MDJ57" s="1410"/>
      <c r="MDK57" s="1410"/>
      <c r="MDL57" s="1410"/>
      <c r="MDM57" s="1410"/>
      <c r="MDN57" s="1410"/>
      <c r="MDO57" s="1410"/>
      <c r="MDP57" s="1410"/>
      <c r="MDQ57" s="1410"/>
      <c r="MDR57" s="1410"/>
      <c r="MDS57" s="705"/>
      <c r="MDT57" s="1410"/>
      <c r="MDU57" s="1410"/>
      <c r="MDV57" s="1410"/>
      <c r="MDW57" s="1410"/>
      <c r="MDX57" s="1410"/>
      <c r="MDY57" s="1410"/>
      <c r="MDZ57" s="1410"/>
      <c r="MEA57" s="1410"/>
      <c r="MEB57" s="1410"/>
      <c r="MEC57" s="705"/>
      <c r="MED57" s="1410"/>
      <c r="MEE57" s="1410"/>
      <c r="MEF57" s="1410"/>
      <c r="MEG57" s="1410"/>
      <c r="MEH57" s="1410"/>
      <c r="MEI57" s="1410"/>
      <c r="MEJ57" s="1410"/>
      <c r="MEK57" s="1410"/>
      <c r="MEL57" s="1410"/>
      <c r="MEM57" s="705"/>
      <c r="MEN57" s="1410"/>
      <c r="MEO57" s="1410"/>
      <c r="MEP57" s="1410"/>
      <c r="MEQ57" s="1410"/>
      <c r="MER57" s="1410"/>
      <c r="MES57" s="1410"/>
      <c r="MET57" s="1410"/>
      <c r="MEU57" s="1410"/>
      <c r="MEV57" s="1410"/>
      <c r="MEW57" s="705"/>
      <c r="MEX57" s="1410"/>
      <c r="MEY57" s="1410"/>
      <c r="MEZ57" s="1410"/>
      <c r="MFA57" s="1410"/>
      <c r="MFB57" s="1410"/>
      <c r="MFC57" s="1410"/>
      <c r="MFD57" s="1410"/>
      <c r="MFE57" s="1410"/>
      <c r="MFF57" s="1410"/>
      <c r="MFG57" s="705"/>
      <c r="MFH57" s="1410"/>
      <c r="MFI57" s="1410"/>
      <c r="MFJ57" s="1410"/>
      <c r="MFK57" s="1410"/>
      <c r="MFL57" s="1410"/>
      <c r="MFM57" s="1410"/>
      <c r="MFN57" s="1410"/>
      <c r="MFO57" s="1410"/>
      <c r="MFP57" s="1410"/>
      <c r="MFQ57" s="705"/>
      <c r="MFR57" s="1410"/>
      <c r="MFS57" s="1410"/>
      <c r="MFT57" s="1410"/>
      <c r="MFU57" s="1410"/>
      <c r="MFV57" s="1410"/>
      <c r="MFW57" s="1410"/>
      <c r="MFX57" s="1410"/>
      <c r="MFY57" s="1410"/>
      <c r="MFZ57" s="1410"/>
      <c r="MGA57" s="705"/>
      <c r="MGB57" s="1410"/>
      <c r="MGC57" s="1410"/>
      <c r="MGD57" s="1410"/>
      <c r="MGE57" s="1410"/>
      <c r="MGF57" s="1410"/>
      <c r="MGG57" s="1410"/>
      <c r="MGH57" s="1410"/>
      <c r="MGI57" s="1410"/>
      <c r="MGJ57" s="1410"/>
      <c r="MGK57" s="705"/>
      <c r="MGL57" s="1410"/>
      <c r="MGM57" s="1410"/>
      <c r="MGN57" s="1410"/>
      <c r="MGO57" s="1410"/>
      <c r="MGP57" s="1410"/>
      <c r="MGQ57" s="1410"/>
      <c r="MGR57" s="1410"/>
      <c r="MGS57" s="1410"/>
      <c r="MGT57" s="1410"/>
      <c r="MGU57" s="705"/>
      <c r="MGV57" s="1410"/>
      <c r="MGW57" s="1410"/>
      <c r="MGX57" s="1410"/>
      <c r="MGY57" s="1410"/>
      <c r="MGZ57" s="1410"/>
      <c r="MHA57" s="1410"/>
      <c r="MHB57" s="1410"/>
      <c r="MHC57" s="1410"/>
      <c r="MHD57" s="1410"/>
      <c r="MHE57" s="705"/>
      <c r="MHF57" s="1410"/>
      <c r="MHG57" s="1410"/>
      <c r="MHH57" s="1410"/>
      <c r="MHI57" s="1410"/>
      <c r="MHJ57" s="1410"/>
      <c r="MHK57" s="1410"/>
      <c r="MHL57" s="1410"/>
      <c r="MHM57" s="1410"/>
      <c r="MHN57" s="1410"/>
      <c r="MHO57" s="705"/>
      <c r="MHP57" s="1410"/>
      <c r="MHQ57" s="1410"/>
      <c r="MHR57" s="1410"/>
      <c r="MHS57" s="1410"/>
      <c r="MHT57" s="1410"/>
      <c r="MHU57" s="1410"/>
      <c r="MHV57" s="1410"/>
      <c r="MHW57" s="1410"/>
      <c r="MHX57" s="1410"/>
      <c r="MHY57" s="705"/>
      <c r="MHZ57" s="1410"/>
      <c r="MIA57" s="1410"/>
      <c r="MIB57" s="1410"/>
      <c r="MIC57" s="1410"/>
      <c r="MID57" s="1410"/>
      <c r="MIE57" s="1410"/>
      <c r="MIF57" s="1410"/>
      <c r="MIG57" s="1410"/>
      <c r="MIH57" s="1410"/>
      <c r="MII57" s="705"/>
      <c r="MIJ57" s="1410"/>
      <c r="MIK57" s="1410"/>
      <c r="MIL57" s="1410"/>
      <c r="MIM57" s="1410"/>
      <c r="MIN57" s="1410"/>
      <c r="MIO57" s="1410"/>
      <c r="MIP57" s="1410"/>
      <c r="MIQ57" s="1410"/>
      <c r="MIR57" s="1410"/>
      <c r="MIS57" s="705"/>
      <c r="MIT57" s="1410"/>
      <c r="MIU57" s="1410"/>
      <c r="MIV57" s="1410"/>
      <c r="MIW57" s="1410"/>
      <c r="MIX57" s="1410"/>
      <c r="MIY57" s="1410"/>
      <c r="MIZ57" s="1410"/>
      <c r="MJA57" s="1410"/>
      <c r="MJB57" s="1410"/>
      <c r="MJC57" s="705"/>
      <c r="MJD57" s="1410"/>
      <c r="MJE57" s="1410"/>
      <c r="MJF57" s="1410"/>
      <c r="MJG57" s="1410"/>
      <c r="MJH57" s="1410"/>
      <c r="MJI57" s="1410"/>
      <c r="MJJ57" s="1410"/>
      <c r="MJK57" s="1410"/>
      <c r="MJL57" s="1410"/>
      <c r="MJM57" s="705"/>
      <c r="MJN57" s="1410"/>
      <c r="MJO57" s="1410"/>
      <c r="MJP57" s="1410"/>
      <c r="MJQ57" s="1410"/>
      <c r="MJR57" s="1410"/>
      <c r="MJS57" s="1410"/>
      <c r="MJT57" s="1410"/>
      <c r="MJU57" s="1410"/>
      <c r="MJV57" s="1410"/>
      <c r="MJW57" s="705"/>
      <c r="MJX57" s="1410"/>
      <c r="MJY57" s="1410"/>
      <c r="MJZ57" s="1410"/>
      <c r="MKA57" s="1410"/>
      <c r="MKB57" s="1410"/>
      <c r="MKC57" s="1410"/>
      <c r="MKD57" s="1410"/>
      <c r="MKE57" s="1410"/>
      <c r="MKF57" s="1410"/>
      <c r="MKG57" s="705"/>
      <c r="MKH57" s="1410"/>
      <c r="MKI57" s="1410"/>
      <c r="MKJ57" s="1410"/>
      <c r="MKK57" s="1410"/>
      <c r="MKL57" s="1410"/>
      <c r="MKM57" s="1410"/>
      <c r="MKN57" s="1410"/>
      <c r="MKO57" s="1410"/>
      <c r="MKP57" s="1410"/>
      <c r="MKQ57" s="705"/>
      <c r="MKR57" s="1410"/>
      <c r="MKS57" s="1410"/>
      <c r="MKT57" s="1410"/>
      <c r="MKU57" s="1410"/>
      <c r="MKV57" s="1410"/>
      <c r="MKW57" s="1410"/>
      <c r="MKX57" s="1410"/>
      <c r="MKY57" s="1410"/>
      <c r="MKZ57" s="1410"/>
      <c r="MLA57" s="705"/>
      <c r="MLB57" s="1410"/>
      <c r="MLC57" s="1410"/>
      <c r="MLD57" s="1410"/>
      <c r="MLE57" s="1410"/>
      <c r="MLF57" s="1410"/>
      <c r="MLG57" s="1410"/>
      <c r="MLH57" s="1410"/>
      <c r="MLI57" s="1410"/>
      <c r="MLJ57" s="1410"/>
      <c r="MLK57" s="705"/>
      <c r="MLL57" s="1410"/>
      <c r="MLM57" s="1410"/>
      <c r="MLN57" s="1410"/>
      <c r="MLO57" s="1410"/>
      <c r="MLP57" s="1410"/>
      <c r="MLQ57" s="1410"/>
      <c r="MLR57" s="1410"/>
      <c r="MLS57" s="1410"/>
      <c r="MLT57" s="1410"/>
      <c r="MLU57" s="705"/>
      <c r="MLV57" s="1410"/>
      <c r="MLW57" s="1410"/>
      <c r="MLX57" s="1410"/>
      <c r="MLY57" s="1410"/>
      <c r="MLZ57" s="1410"/>
      <c r="MMA57" s="1410"/>
      <c r="MMB57" s="1410"/>
      <c r="MMC57" s="1410"/>
      <c r="MMD57" s="1410"/>
      <c r="MME57" s="705"/>
      <c r="MMF57" s="1410"/>
      <c r="MMG57" s="1410"/>
      <c r="MMH57" s="1410"/>
      <c r="MMI57" s="1410"/>
      <c r="MMJ57" s="1410"/>
      <c r="MMK57" s="1410"/>
      <c r="MML57" s="1410"/>
      <c r="MMM57" s="1410"/>
      <c r="MMN57" s="1410"/>
      <c r="MMO57" s="705"/>
      <c r="MMP57" s="1410"/>
      <c r="MMQ57" s="1410"/>
      <c r="MMR57" s="1410"/>
      <c r="MMS57" s="1410"/>
      <c r="MMT57" s="1410"/>
      <c r="MMU57" s="1410"/>
      <c r="MMV57" s="1410"/>
      <c r="MMW57" s="1410"/>
      <c r="MMX57" s="1410"/>
      <c r="MMY57" s="705"/>
      <c r="MMZ57" s="1410"/>
      <c r="MNA57" s="1410"/>
      <c r="MNB57" s="1410"/>
      <c r="MNC57" s="1410"/>
      <c r="MND57" s="1410"/>
      <c r="MNE57" s="1410"/>
      <c r="MNF57" s="1410"/>
      <c r="MNG57" s="1410"/>
      <c r="MNH57" s="1410"/>
      <c r="MNI57" s="705"/>
      <c r="MNJ57" s="1410"/>
      <c r="MNK57" s="1410"/>
      <c r="MNL57" s="1410"/>
      <c r="MNM57" s="1410"/>
      <c r="MNN57" s="1410"/>
      <c r="MNO57" s="1410"/>
      <c r="MNP57" s="1410"/>
      <c r="MNQ57" s="1410"/>
      <c r="MNR57" s="1410"/>
      <c r="MNS57" s="705"/>
      <c r="MNT57" s="1410"/>
      <c r="MNU57" s="1410"/>
      <c r="MNV57" s="1410"/>
      <c r="MNW57" s="1410"/>
      <c r="MNX57" s="1410"/>
      <c r="MNY57" s="1410"/>
      <c r="MNZ57" s="1410"/>
      <c r="MOA57" s="1410"/>
      <c r="MOB57" s="1410"/>
      <c r="MOC57" s="705"/>
      <c r="MOD57" s="1410"/>
      <c r="MOE57" s="1410"/>
      <c r="MOF57" s="1410"/>
      <c r="MOG57" s="1410"/>
      <c r="MOH57" s="1410"/>
      <c r="MOI57" s="1410"/>
      <c r="MOJ57" s="1410"/>
      <c r="MOK57" s="1410"/>
      <c r="MOL57" s="1410"/>
      <c r="MOM57" s="705"/>
      <c r="MON57" s="1410"/>
      <c r="MOO57" s="1410"/>
      <c r="MOP57" s="1410"/>
      <c r="MOQ57" s="1410"/>
      <c r="MOR57" s="1410"/>
      <c r="MOS57" s="1410"/>
      <c r="MOT57" s="1410"/>
      <c r="MOU57" s="1410"/>
      <c r="MOV57" s="1410"/>
      <c r="MOW57" s="705"/>
      <c r="MOX57" s="1410"/>
      <c r="MOY57" s="1410"/>
      <c r="MOZ57" s="1410"/>
      <c r="MPA57" s="1410"/>
      <c r="MPB57" s="1410"/>
      <c r="MPC57" s="1410"/>
      <c r="MPD57" s="1410"/>
      <c r="MPE57" s="1410"/>
      <c r="MPF57" s="1410"/>
      <c r="MPG57" s="705"/>
      <c r="MPQ57" s="705"/>
      <c r="MPR57" s="1410"/>
      <c r="MPS57" s="1410"/>
      <c r="MPT57" s="1410"/>
      <c r="MPU57" s="1410"/>
      <c r="MPV57" s="1410"/>
      <c r="MPW57" s="1410"/>
      <c r="MPX57" s="1410"/>
      <c r="MPY57" s="1410"/>
      <c r="MPZ57" s="1410"/>
      <c r="MQA57" s="705"/>
      <c r="MQB57" s="1410"/>
      <c r="MQC57" s="1410"/>
      <c r="MQD57" s="1410"/>
      <c r="MQE57" s="1410"/>
      <c r="MQF57" s="1410"/>
      <c r="MQG57" s="1410"/>
      <c r="MQH57" s="1410"/>
      <c r="MQI57" s="1410"/>
      <c r="MQJ57" s="1410"/>
      <c r="MQK57" s="705"/>
      <c r="MQL57" s="1410"/>
      <c r="MQM57" s="1410"/>
      <c r="MQN57" s="1410"/>
      <c r="MQO57" s="1410"/>
      <c r="MQP57" s="1410"/>
      <c r="MQQ57" s="1410"/>
      <c r="MQR57" s="1410"/>
      <c r="MQS57" s="1410"/>
      <c r="MQT57" s="1410"/>
      <c r="MQU57" s="705"/>
      <c r="MQV57" s="1410"/>
      <c r="MQW57" s="1410"/>
      <c r="MQX57" s="1410"/>
      <c r="MQY57" s="1410"/>
      <c r="MQZ57" s="1410"/>
      <c r="MRA57" s="1410"/>
      <c r="MRB57" s="1410"/>
      <c r="MRC57" s="1410"/>
      <c r="MRD57" s="1410"/>
      <c r="MRE57" s="705"/>
      <c r="MRF57" s="1410"/>
      <c r="MRG57" s="1410"/>
      <c r="MRH57" s="1410"/>
      <c r="MRI57" s="1410"/>
      <c r="MRJ57" s="1410"/>
      <c r="MRK57" s="1410"/>
      <c r="MRL57" s="1410"/>
      <c r="MRM57" s="1410"/>
      <c r="MRN57" s="1410"/>
      <c r="MRO57" s="705"/>
      <c r="MRP57" s="1410"/>
      <c r="MRQ57" s="1410"/>
      <c r="MRR57" s="1410"/>
      <c r="MRS57" s="1410"/>
      <c r="MRT57" s="1410"/>
      <c r="MRU57" s="1410"/>
      <c r="MRV57" s="1410"/>
      <c r="MRW57" s="1410"/>
      <c r="MRX57" s="1410"/>
      <c r="MRY57" s="705"/>
      <c r="MRZ57" s="1410"/>
      <c r="MSA57" s="1410"/>
      <c r="MSB57" s="1410"/>
      <c r="MSC57" s="1410"/>
      <c r="MSD57" s="1410"/>
      <c r="MSE57" s="1410"/>
      <c r="MSF57" s="1410"/>
      <c r="MSG57" s="1410"/>
      <c r="MSH57" s="1410"/>
      <c r="MSI57" s="705"/>
      <c r="MSJ57" s="1410"/>
      <c r="MSK57" s="1410"/>
      <c r="MSL57" s="1410"/>
      <c r="MSM57" s="1410"/>
      <c r="MSN57" s="1410"/>
      <c r="MSO57" s="1410"/>
      <c r="MSP57" s="1410"/>
      <c r="MSQ57" s="1410"/>
      <c r="MSR57" s="1410"/>
      <c r="MSS57" s="705"/>
      <c r="MST57" s="1410"/>
      <c r="MSU57" s="1410"/>
      <c r="MSV57" s="1410"/>
      <c r="MSW57" s="1410"/>
      <c r="MSX57" s="1410"/>
      <c r="MSY57" s="1410"/>
      <c r="MSZ57" s="1410"/>
      <c r="MTA57" s="1410"/>
      <c r="MTB57" s="1410"/>
      <c r="MTC57" s="705"/>
      <c r="MTD57" s="1410"/>
      <c r="MTE57" s="1410"/>
      <c r="MTF57" s="1410"/>
      <c r="MTG57" s="1410"/>
      <c r="MTH57" s="1410"/>
      <c r="MTI57" s="1410"/>
      <c r="MTJ57" s="1410"/>
      <c r="MTK57" s="1410"/>
      <c r="MTL57" s="1410"/>
      <c r="MTM57" s="705"/>
      <c r="MTN57" s="1410"/>
      <c r="MTO57" s="1410"/>
      <c r="MTP57" s="1410"/>
      <c r="MTQ57" s="1410"/>
      <c r="MTR57" s="1410"/>
      <c r="MTS57" s="1410"/>
      <c r="MTT57" s="1410"/>
      <c r="MTU57" s="1410"/>
      <c r="MTV57" s="1410"/>
      <c r="MTW57" s="705"/>
      <c r="MTX57" s="1410"/>
      <c r="MTY57" s="1410"/>
      <c r="MTZ57" s="1410"/>
      <c r="MUA57" s="1410"/>
      <c r="MUB57" s="1410"/>
      <c r="MUC57" s="1410"/>
      <c r="MUD57" s="1410"/>
      <c r="MUE57" s="1410"/>
      <c r="MUF57" s="1410"/>
      <c r="MUG57" s="705"/>
      <c r="MUH57" s="1410"/>
      <c r="MUI57" s="1410"/>
      <c r="MUJ57" s="1410"/>
      <c r="MUK57" s="1410"/>
      <c r="MUL57" s="1410"/>
      <c r="MUM57" s="1410"/>
      <c r="MUN57" s="1410"/>
      <c r="MUO57" s="1410"/>
      <c r="MUP57" s="1410"/>
      <c r="MUQ57" s="705"/>
      <c r="MUR57" s="1410"/>
      <c r="MUS57" s="1410"/>
      <c r="MUT57" s="1410"/>
      <c r="MUU57" s="1410"/>
      <c r="MUV57" s="1410"/>
      <c r="MUW57" s="1410"/>
      <c r="MUX57" s="1410"/>
      <c r="MUY57" s="1410"/>
      <c r="MUZ57" s="1410"/>
      <c r="MVA57" s="705"/>
      <c r="MVB57" s="1410"/>
      <c r="MVC57" s="1410"/>
      <c r="MVD57" s="1410"/>
      <c r="MVE57" s="1410"/>
      <c r="MVF57" s="1410"/>
      <c r="MVG57" s="1410"/>
      <c r="MVH57" s="1410"/>
      <c r="MVI57" s="1410"/>
      <c r="MVJ57" s="1410"/>
      <c r="MVK57" s="705"/>
      <c r="MVL57" s="1410"/>
      <c r="MVM57" s="1410"/>
      <c r="MVN57" s="1410"/>
      <c r="MVO57" s="1410"/>
      <c r="MVP57" s="1410"/>
      <c r="MVQ57" s="1410"/>
      <c r="MVR57" s="1410"/>
      <c r="MVS57" s="1410"/>
      <c r="MVT57" s="1410"/>
      <c r="MVU57" s="705"/>
      <c r="MVV57" s="1410"/>
      <c r="MVW57" s="1410"/>
      <c r="MVX57" s="1410"/>
      <c r="MVY57" s="1410"/>
      <c r="MVZ57" s="1410"/>
      <c r="MWA57" s="1410"/>
      <c r="MWB57" s="1410"/>
      <c r="MWC57" s="1410"/>
      <c r="MWD57" s="1410"/>
      <c r="MWE57" s="705"/>
      <c r="MWF57" s="1410"/>
      <c r="MWG57" s="1410"/>
      <c r="MWH57" s="1410"/>
      <c r="MWI57" s="1410"/>
      <c r="MWJ57" s="1410"/>
      <c r="MWK57" s="1410"/>
      <c r="MWL57" s="1410"/>
      <c r="MWM57" s="1410"/>
      <c r="MWN57" s="1410"/>
      <c r="MWO57" s="705"/>
      <c r="MWP57" s="1410"/>
      <c r="MWQ57" s="1410"/>
      <c r="MWR57" s="1410"/>
      <c r="MWS57" s="1410"/>
      <c r="MWT57" s="1410"/>
      <c r="MWU57" s="1410"/>
      <c r="MWV57" s="1410"/>
      <c r="MWW57" s="1410"/>
      <c r="MWX57" s="1410"/>
      <c r="MWY57" s="705"/>
      <c r="MWZ57" s="1410"/>
      <c r="MXA57" s="1410"/>
      <c r="MXB57" s="1410"/>
      <c r="MXC57" s="1410"/>
      <c r="MXD57" s="1410"/>
      <c r="MXE57" s="1410"/>
      <c r="MXF57" s="1410"/>
      <c r="MXG57" s="1410"/>
      <c r="MXH57" s="1410"/>
      <c r="MXI57" s="705"/>
      <c r="MXJ57" s="1410"/>
      <c r="MXK57" s="1410"/>
      <c r="MXL57" s="1410"/>
      <c r="MXM57" s="1410"/>
      <c r="MXN57" s="1410"/>
      <c r="MXO57" s="1410"/>
      <c r="MXP57" s="1410"/>
      <c r="MXQ57" s="1410"/>
      <c r="MXR57" s="1410"/>
      <c r="MXS57" s="705"/>
      <c r="MXT57" s="1410"/>
      <c r="MXU57" s="1410"/>
      <c r="MXV57" s="1410"/>
      <c r="MXW57" s="1410"/>
      <c r="MXX57" s="1410"/>
      <c r="MXY57" s="1410"/>
      <c r="MXZ57" s="1410"/>
      <c r="MYA57" s="1410"/>
      <c r="MYB57" s="1410"/>
      <c r="MYC57" s="705"/>
      <c r="MYD57" s="1410"/>
      <c r="MYE57" s="1410"/>
      <c r="MYF57" s="1410"/>
      <c r="MYG57" s="1410"/>
      <c r="MYH57" s="1410"/>
      <c r="MYI57" s="1410"/>
      <c r="MYJ57" s="1410"/>
      <c r="MYK57" s="1410"/>
      <c r="MYL57" s="1410"/>
      <c r="MYM57" s="705"/>
      <c r="MYN57" s="1410"/>
      <c r="MYO57" s="1410"/>
      <c r="MYP57" s="1410"/>
      <c r="MYQ57" s="1410"/>
      <c r="MYR57" s="1410"/>
      <c r="MYS57" s="1410"/>
      <c r="MYT57" s="1410"/>
      <c r="MYU57" s="1410"/>
      <c r="MYV57" s="1410"/>
      <c r="MYW57" s="705"/>
      <c r="MYX57" s="1410"/>
      <c r="MYY57" s="1410"/>
      <c r="MYZ57" s="1410"/>
      <c r="MZA57" s="1410"/>
      <c r="MZB57" s="1410"/>
      <c r="MZC57" s="1410"/>
      <c r="MZD57" s="1410"/>
      <c r="MZE57" s="1410"/>
      <c r="MZF57" s="1410"/>
      <c r="MZG57" s="705"/>
      <c r="MZH57" s="1410"/>
      <c r="MZI57" s="1410"/>
      <c r="MZJ57" s="1410"/>
      <c r="MZK57" s="1410"/>
      <c r="MZL57" s="1410"/>
      <c r="MZM57" s="1410"/>
      <c r="MZN57" s="1410"/>
      <c r="MZO57" s="1410"/>
      <c r="MZP57" s="1410"/>
      <c r="MZQ57" s="705"/>
      <c r="MZR57" s="1410"/>
      <c r="MZS57" s="1410"/>
      <c r="MZT57" s="1410"/>
      <c r="MZU57" s="1410"/>
      <c r="MZV57" s="1410"/>
      <c r="MZW57" s="1410"/>
      <c r="MZX57" s="1410"/>
      <c r="MZY57" s="1410"/>
      <c r="MZZ57" s="1410"/>
      <c r="NAA57" s="705"/>
      <c r="NAB57" s="1410"/>
      <c r="NAC57" s="1410"/>
      <c r="NAD57" s="1410"/>
      <c r="NAE57" s="1410"/>
      <c r="NAF57" s="1410"/>
      <c r="NAG57" s="1410"/>
      <c r="NAH57" s="1410"/>
      <c r="NAI57" s="1410"/>
      <c r="NAJ57" s="1410"/>
      <c r="NAK57" s="705"/>
      <c r="NAL57" s="1410"/>
      <c r="NAM57" s="1410"/>
      <c r="NAN57" s="1410"/>
      <c r="NAO57" s="1410"/>
      <c r="NAP57" s="1410"/>
      <c r="NAQ57" s="1410"/>
      <c r="NAR57" s="1410"/>
      <c r="NAS57" s="1410"/>
      <c r="NAT57" s="1410"/>
      <c r="NAU57" s="705"/>
      <c r="NAV57" s="1410"/>
      <c r="NAW57" s="1410"/>
      <c r="NAX57" s="1410"/>
      <c r="NAY57" s="1410"/>
      <c r="NAZ57" s="1410"/>
      <c r="NBA57" s="1410"/>
      <c r="NBB57" s="1410"/>
      <c r="NBC57" s="1410"/>
      <c r="NBD57" s="1410"/>
      <c r="NBE57" s="705"/>
      <c r="NBF57" s="1410"/>
      <c r="NBG57" s="1410"/>
      <c r="NBH57" s="1410"/>
      <c r="NBI57" s="1410"/>
      <c r="NBJ57" s="1410"/>
      <c r="NBK57" s="1410"/>
      <c r="NBL57" s="1410"/>
      <c r="NBM57" s="1410"/>
      <c r="NBN57" s="1410"/>
      <c r="NBO57" s="705"/>
      <c r="NBP57" s="1410"/>
      <c r="NBQ57" s="1410"/>
      <c r="NBR57" s="1410"/>
      <c r="NBS57" s="1410"/>
      <c r="NBT57" s="1410"/>
      <c r="NBU57" s="1410"/>
      <c r="NBV57" s="1410"/>
      <c r="NBW57" s="1410"/>
      <c r="NBX57" s="1410"/>
      <c r="NBY57" s="705"/>
      <c r="NBZ57" s="1410"/>
      <c r="NCA57" s="1410"/>
      <c r="NCB57" s="1410"/>
      <c r="NCC57" s="1410"/>
      <c r="NCD57" s="1410"/>
      <c r="NCE57" s="1410"/>
      <c r="NCF57" s="1410"/>
      <c r="NCG57" s="1410"/>
      <c r="NCH57" s="1410"/>
      <c r="NCI57" s="705"/>
      <c r="NCJ57" s="1410"/>
      <c r="NCK57" s="1410"/>
      <c r="NCL57" s="1410"/>
      <c r="NCM57" s="1410"/>
      <c r="NCN57" s="1410"/>
      <c r="NCO57" s="1410"/>
      <c r="NCP57" s="1410"/>
      <c r="NCQ57" s="1410"/>
      <c r="NCR57" s="1410"/>
      <c r="NCS57" s="705"/>
      <c r="NCT57" s="1410"/>
      <c r="NCU57" s="1410"/>
      <c r="NCV57" s="1410"/>
      <c r="NCW57" s="1410"/>
      <c r="NCX57" s="1410"/>
      <c r="NCY57" s="1410"/>
      <c r="NCZ57" s="1410"/>
      <c r="NDA57" s="1410"/>
      <c r="NDB57" s="1410"/>
      <c r="NDC57" s="705"/>
      <c r="NDD57" s="1410"/>
      <c r="NDE57" s="1410"/>
      <c r="NDF57" s="1410"/>
      <c r="NDG57" s="1410"/>
      <c r="NDH57" s="1410"/>
      <c r="NDI57" s="1410"/>
      <c r="NDJ57" s="1410"/>
      <c r="NDK57" s="1410"/>
      <c r="NDL57" s="1410"/>
      <c r="NDM57" s="705"/>
      <c r="NDN57" s="1410"/>
      <c r="NDO57" s="1410"/>
      <c r="NDP57" s="1410"/>
      <c r="NDQ57" s="1410"/>
      <c r="NDR57" s="1410"/>
      <c r="NDS57" s="1410"/>
      <c r="NDT57" s="1410"/>
      <c r="NDU57" s="1410"/>
      <c r="NDV57" s="1410"/>
      <c r="NDW57" s="705"/>
      <c r="NDX57" s="1410"/>
      <c r="NDY57" s="1410"/>
      <c r="NDZ57" s="1410"/>
      <c r="NEA57" s="1410"/>
      <c r="NEB57" s="1410"/>
      <c r="NEC57" s="1410"/>
      <c r="NED57" s="1410"/>
      <c r="NEE57" s="1410"/>
      <c r="NEF57" s="1410"/>
      <c r="NEG57" s="705"/>
      <c r="NEH57" s="1410"/>
      <c r="NEI57" s="1410"/>
      <c r="NEJ57" s="1410"/>
      <c r="NEK57" s="1410"/>
      <c r="NEL57" s="1410"/>
      <c r="NEM57" s="1410"/>
      <c r="NEN57" s="1410"/>
      <c r="NEO57" s="1410"/>
      <c r="NEP57" s="1410"/>
      <c r="NEQ57" s="705"/>
      <c r="NER57" s="1410"/>
      <c r="NES57" s="1410"/>
      <c r="NET57" s="1410"/>
      <c r="NEU57" s="1410"/>
      <c r="NEV57" s="1410"/>
      <c r="NEW57" s="1410"/>
      <c r="NEX57" s="1410"/>
      <c r="NEY57" s="1410"/>
      <c r="NEZ57" s="1410"/>
      <c r="NFA57" s="705"/>
      <c r="NFB57" s="1410"/>
      <c r="NFC57" s="1410"/>
      <c r="NFD57" s="1410"/>
      <c r="NFE57" s="1410"/>
      <c r="NFF57" s="1410"/>
      <c r="NFG57" s="1410"/>
      <c r="NFH57" s="1410"/>
      <c r="NFI57" s="1410"/>
      <c r="NFJ57" s="1410"/>
      <c r="NFK57" s="705"/>
      <c r="NFL57" s="1410"/>
      <c r="NFM57" s="1410"/>
      <c r="NFN57" s="1410"/>
      <c r="NFO57" s="1410"/>
      <c r="NFP57" s="1410"/>
      <c r="NFQ57" s="1410"/>
      <c r="NFR57" s="1410"/>
      <c r="NFS57" s="1410"/>
      <c r="NFT57" s="1410"/>
      <c r="NFU57" s="705"/>
      <c r="NFV57" s="1410"/>
      <c r="NFW57" s="1410"/>
      <c r="NFX57" s="1410"/>
      <c r="NFY57" s="1410"/>
      <c r="NFZ57" s="1410"/>
      <c r="NGA57" s="1410"/>
      <c r="NGB57" s="1410"/>
      <c r="NGC57" s="1410"/>
      <c r="NGD57" s="1410"/>
      <c r="NGE57" s="705"/>
      <c r="NGF57" s="1410"/>
      <c r="NGG57" s="1410"/>
      <c r="NGH57" s="1410"/>
      <c r="NGI57" s="1410"/>
      <c r="NGJ57" s="1410"/>
      <c r="NGK57" s="1410"/>
      <c r="NGL57" s="1410"/>
      <c r="NGM57" s="1410"/>
      <c r="NGN57" s="1410"/>
      <c r="NGO57" s="705"/>
      <c r="NGP57" s="1410"/>
      <c r="NGQ57" s="1410"/>
      <c r="NGR57" s="1410"/>
      <c r="NGS57" s="1410"/>
      <c r="NGT57" s="1410"/>
      <c r="NGU57" s="1410"/>
      <c r="NGV57" s="1410"/>
      <c r="NGW57" s="1410"/>
      <c r="NGX57" s="1410"/>
      <c r="NGY57" s="705"/>
      <c r="NGZ57" s="1410"/>
      <c r="NHA57" s="1410"/>
      <c r="NHB57" s="1410"/>
      <c r="NHC57" s="1410"/>
      <c r="NHD57" s="1410"/>
      <c r="NHE57" s="1410"/>
      <c r="NHF57" s="1410"/>
      <c r="NHG57" s="1410"/>
      <c r="NHH57" s="1410"/>
      <c r="NHI57" s="705"/>
      <c r="NHJ57" s="1410"/>
      <c r="NHK57" s="1410"/>
      <c r="NHL57" s="1410"/>
      <c r="NHM57" s="1410"/>
      <c r="NHN57" s="1410"/>
      <c r="NHO57" s="1410"/>
      <c r="NHP57" s="1410"/>
      <c r="NHQ57" s="1410"/>
      <c r="NHR57" s="1410"/>
      <c r="NHS57" s="705"/>
      <c r="NHT57" s="1410"/>
      <c r="NHU57" s="1410"/>
      <c r="NHV57" s="1410"/>
      <c r="NHW57" s="1410"/>
      <c r="NHX57" s="1410"/>
      <c r="NHY57" s="1410"/>
      <c r="NHZ57" s="1410"/>
      <c r="NIA57" s="1410"/>
      <c r="NIB57" s="1410"/>
      <c r="NIC57" s="705"/>
      <c r="NID57" s="1410"/>
      <c r="NIE57" s="1410"/>
      <c r="NIF57" s="1410"/>
      <c r="NIG57" s="1410"/>
      <c r="NIH57" s="1410"/>
      <c r="NII57" s="1410"/>
      <c r="NIJ57" s="1410"/>
      <c r="NIK57" s="1410"/>
      <c r="NIL57" s="1410"/>
      <c r="NIM57" s="705"/>
      <c r="NIN57" s="1410"/>
      <c r="NIO57" s="1410"/>
      <c r="NIP57" s="1410"/>
      <c r="NIQ57" s="1410"/>
      <c r="NIR57" s="1410"/>
      <c r="NIS57" s="1410"/>
      <c r="NIT57" s="1410"/>
      <c r="NIU57" s="1410"/>
      <c r="NIV57" s="1410"/>
      <c r="NIW57" s="705"/>
      <c r="NIX57" s="1410"/>
      <c r="NIY57" s="1410"/>
      <c r="NIZ57" s="1410"/>
      <c r="NJA57" s="1410"/>
      <c r="NJB57" s="1410"/>
      <c r="NJC57" s="1410"/>
      <c r="NJD57" s="1410"/>
      <c r="NJE57" s="1410"/>
      <c r="NJF57" s="1410"/>
      <c r="NJG57" s="705"/>
      <c r="NJH57" s="1410"/>
      <c r="NJI57" s="1410"/>
      <c r="NJJ57" s="1410"/>
      <c r="NJK57" s="1410"/>
      <c r="NJL57" s="1410"/>
      <c r="NJM57" s="1410"/>
      <c r="NJN57" s="1410"/>
      <c r="NJO57" s="1410"/>
      <c r="NJP57" s="1410"/>
      <c r="NJQ57" s="705"/>
      <c r="NJR57" s="1410"/>
      <c r="NJS57" s="1410"/>
      <c r="NJT57" s="1410"/>
      <c r="NJU57" s="1410"/>
      <c r="NJV57" s="1410"/>
      <c r="NJW57" s="1410"/>
      <c r="NJX57" s="1410"/>
      <c r="NJY57" s="1410"/>
      <c r="NJZ57" s="1410"/>
      <c r="NKA57" s="705"/>
      <c r="NKB57" s="1410"/>
      <c r="NKC57" s="1410"/>
      <c r="NKD57" s="1410"/>
      <c r="NKE57" s="1410"/>
      <c r="NKF57" s="1410"/>
      <c r="NKG57" s="1410"/>
      <c r="NKH57" s="1410"/>
      <c r="NKI57" s="1410"/>
      <c r="NKJ57" s="1410"/>
      <c r="NKK57" s="705"/>
      <c r="NKL57" s="1410"/>
      <c r="NKM57" s="1410"/>
      <c r="NKN57" s="1410"/>
      <c r="NKO57" s="1410"/>
      <c r="NKP57" s="1410"/>
      <c r="NKQ57" s="1410"/>
      <c r="NKR57" s="1410"/>
      <c r="NKS57" s="1410"/>
      <c r="NKT57" s="1410"/>
      <c r="NKU57" s="705"/>
      <c r="NKV57" s="1410"/>
      <c r="NKW57" s="1410"/>
      <c r="NKX57" s="1410"/>
      <c r="NKY57" s="1410"/>
      <c r="NKZ57" s="1410"/>
      <c r="NLA57" s="1410"/>
      <c r="NLB57" s="1410"/>
      <c r="NLC57" s="1410"/>
      <c r="NLD57" s="1410"/>
      <c r="NLE57" s="705"/>
      <c r="NLF57" s="1410"/>
      <c r="NLG57" s="1410"/>
      <c r="NLH57" s="1410"/>
      <c r="NLI57" s="1410"/>
      <c r="NLJ57" s="1410"/>
      <c r="NLK57" s="1410"/>
      <c r="NLL57" s="1410"/>
      <c r="NLM57" s="1410"/>
      <c r="NLN57" s="1410"/>
      <c r="NLO57" s="705"/>
      <c r="NLP57" s="1410"/>
      <c r="NLQ57" s="1410"/>
      <c r="NLR57" s="1410"/>
      <c r="NLS57" s="1410"/>
      <c r="NLT57" s="1410"/>
      <c r="NLU57" s="1410"/>
      <c r="NLV57" s="1410"/>
      <c r="NLW57" s="1410"/>
      <c r="NLX57" s="1410"/>
      <c r="NLY57" s="705"/>
      <c r="NLZ57" s="1410"/>
      <c r="NMA57" s="1410"/>
      <c r="NMB57" s="1410"/>
      <c r="NMC57" s="1410"/>
      <c r="NMD57" s="1410"/>
      <c r="NME57" s="1410"/>
      <c r="NMF57" s="1410"/>
      <c r="NMG57" s="1410"/>
      <c r="NMH57" s="1410"/>
      <c r="NMI57" s="705"/>
      <c r="NMJ57" s="1410"/>
      <c r="NMK57" s="1410"/>
      <c r="NML57" s="1410"/>
      <c r="NMM57" s="1410"/>
      <c r="NMN57" s="1410"/>
      <c r="NMO57" s="1410"/>
      <c r="NMP57" s="1410"/>
      <c r="NMQ57" s="1410"/>
      <c r="NMR57" s="1410"/>
      <c r="NMS57" s="705"/>
      <c r="NMT57" s="1410"/>
      <c r="NMU57" s="1410"/>
      <c r="NMV57" s="1410"/>
      <c r="NMW57" s="1410"/>
      <c r="NMX57" s="1410"/>
      <c r="NMY57" s="1410"/>
      <c r="NMZ57" s="1410"/>
      <c r="NNA57" s="1410"/>
      <c r="NNB57" s="1410"/>
      <c r="NNC57" s="705"/>
      <c r="NND57" s="1410"/>
      <c r="NNE57" s="1410"/>
      <c r="NNF57" s="1410"/>
      <c r="NNG57" s="1410"/>
      <c r="NNH57" s="1410"/>
      <c r="NNI57" s="1410"/>
      <c r="NNJ57" s="1410"/>
      <c r="NNK57" s="1410"/>
      <c r="NNL57" s="1410"/>
      <c r="NNM57" s="705"/>
      <c r="NNN57" s="1410"/>
      <c r="NNO57" s="1410"/>
      <c r="NNP57" s="1410"/>
      <c r="NNQ57" s="1410"/>
      <c r="NNR57" s="1410"/>
      <c r="NNS57" s="1410"/>
      <c r="NNT57" s="1410"/>
      <c r="NNU57" s="1410"/>
      <c r="NNV57" s="1410"/>
      <c r="NNW57" s="705"/>
      <c r="NNX57" s="1410"/>
      <c r="NNY57" s="1410"/>
      <c r="NNZ57" s="1410"/>
      <c r="NOA57" s="1410"/>
      <c r="NOB57" s="1410"/>
      <c r="NOC57" s="1410"/>
      <c r="NOD57" s="1410"/>
      <c r="NOE57" s="1410"/>
      <c r="NOF57" s="1410"/>
      <c r="NOG57" s="705"/>
      <c r="NOH57" s="1410"/>
      <c r="NOI57" s="1410"/>
      <c r="NOJ57" s="1410"/>
      <c r="NOK57" s="1410"/>
      <c r="NOL57" s="1410"/>
      <c r="NOM57" s="1410"/>
      <c r="NON57" s="1410"/>
      <c r="NOO57" s="1410"/>
      <c r="NOP57" s="1410"/>
      <c r="NOQ57" s="705"/>
      <c r="NOR57" s="1410"/>
      <c r="NOS57" s="1410"/>
      <c r="NOT57" s="1410"/>
      <c r="NOU57" s="1410"/>
      <c r="NOV57" s="1410"/>
      <c r="NOW57" s="1410"/>
      <c r="NOX57" s="1410"/>
      <c r="NOY57" s="1410"/>
      <c r="NOZ57" s="1410"/>
      <c r="NPA57" s="705"/>
      <c r="NPB57" s="1410"/>
      <c r="NPC57" s="1410"/>
      <c r="NPD57" s="1410"/>
      <c r="NPE57" s="1410"/>
      <c r="NPF57" s="1410"/>
      <c r="NPG57" s="1410"/>
      <c r="NPH57" s="1410"/>
      <c r="NPI57" s="1410"/>
      <c r="NPJ57" s="1410"/>
      <c r="NPK57" s="705"/>
      <c r="NPL57" s="1410"/>
      <c r="NPM57" s="1410"/>
      <c r="NPN57" s="1410"/>
      <c r="NPO57" s="1410"/>
      <c r="NPP57" s="1410"/>
      <c r="NPQ57" s="1410"/>
      <c r="NPR57" s="1410"/>
      <c r="NPS57" s="1410"/>
      <c r="NPT57" s="1410"/>
      <c r="NPU57" s="705"/>
      <c r="NPV57" s="1410"/>
      <c r="NPW57" s="1410"/>
      <c r="NPX57" s="1410"/>
      <c r="NPY57" s="1410"/>
      <c r="NPZ57" s="1410"/>
      <c r="NQA57" s="1410"/>
      <c r="NQB57" s="1410"/>
      <c r="NQC57" s="1410"/>
      <c r="NQD57" s="1410"/>
      <c r="NQE57" s="705"/>
      <c r="NQF57" s="1410"/>
      <c r="NQG57" s="1410"/>
      <c r="NQH57" s="1410"/>
      <c r="NQI57" s="1410"/>
      <c r="NQJ57" s="1410"/>
      <c r="NQK57" s="1410"/>
      <c r="NQL57" s="1410"/>
      <c r="NQM57" s="1410"/>
      <c r="NQN57" s="1410"/>
      <c r="NQO57" s="705"/>
      <c r="NQP57" s="1410"/>
      <c r="NQQ57" s="1410"/>
      <c r="NQR57" s="1410"/>
      <c r="NQS57" s="1410"/>
      <c r="NQT57" s="1410"/>
      <c r="NQU57" s="1410"/>
      <c r="NQV57" s="1410"/>
      <c r="NQW57" s="1410"/>
      <c r="NQX57" s="1410"/>
      <c r="NQY57" s="705"/>
      <c r="NQZ57" s="1410"/>
      <c r="NRA57" s="1410"/>
      <c r="NRB57" s="1410"/>
      <c r="NRC57" s="1410"/>
      <c r="NRD57" s="1410"/>
      <c r="NRE57" s="1410"/>
      <c r="NRF57" s="1410"/>
      <c r="NRG57" s="1410"/>
      <c r="NRH57" s="1410"/>
      <c r="NRI57" s="705"/>
      <c r="NRJ57" s="1410"/>
      <c r="NRK57" s="1410"/>
      <c r="NRL57" s="1410"/>
      <c r="NRM57" s="1410"/>
      <c r="NRN57" s="1410"/>
      <c r="NRO57" s="1410"/>
      <c r="NRP57" s="1410"/>
      <c r="NRQ57" s="1410"/>
      <c r="NRR57" s="1410"/>
      <c r="NRS57" s="705"/>
      <c r="NRT57" s="1410"/>
      <c r="NRU57" s="1410"/>
      <c r="NRV57" s="1410"/>
      <c r="NRW57" s="1410"/>
      <c r="NRX57" s="1410"/>
      <c r="NRY57" s="1410"/>
      <c r="NRZ57" s="1410"/>
      <c r="NSA57" s="1410"/>
      <c r="NSB57" s="1410"/>
      <c r="NSC57" s="705"/>
      <c r="NSD57" s="1410"/>
      <c r="NSE57" s="1410"/>
      <c r="NSF57" s="1410"/>
      <c r="NSG57" s="1410"/>
      <c r="NSH57" s="1410"/>
      <c r="NSI57" s="1410"/>
      <c r="NSJ57" s="1410"/>
      <c r="NSK57" s="1410"/>
      <c r="NSL57" s="1410"/>
      <c r="NSM57" s="705"/>
      <c r="NSN57" s="1410"/>
      <c r="NSO57" s="1410"/>
      <c r="NSP57" s="1410"/>
      <c r="NSQ57" s="1410"/>
      <c r="NSR57" s="1410"/>
      <c r="NSS57" s="1410"/>
      <c r="NST57" s="1410"/>
      <c r="NSU57" s="1410"/>
      <c r="NSV57" s="1410"/>
      <c r="NSW57" s="705"/>
      <c r="NSX57" s="1410"/>
      <c r="NSY57" s="1410"/>
      <c r="NSZ57" s="1410"/>
      <c r="NTA57" s="1410"/>
      <c r="NTB57" s="1410"/>
      <c r="NTC57" s="1410"/>
      <c r="NTD57" s="1410"/>
      <c r="NTE57" s="1410"/>
      <c r="NTF57" s="1410"/>
      <c r="NTG57" s="705"/>
      <c r="NTH57" s="1410"/>
      <c r="NTI57" s="1410"/>
      <c r="NTJ57" s="1410"/>
      <c r="NTK57" s="1410"/>
      <c r="NTL57" s="1410"/>
      <c r="NTM57" s="1410"/>
      <c r="NTN57" s="1410"/>
      <c r="NTO57" s="1410"/>
      <c r="NTP57" s="1410"/>
      <c r="NTQ57" s="705"/>
      <c r="NTR57" s="1410"/>
      <c r="NTS57" s="1410"/>
      <c r="NTT57" s="1410"/>
      <c r="NTU57" s="1410"/>
      <c r="NTV57" s="1410"/>
      <c r="NTW57" s="1410"/>
      <c r="NTX57" s="1410"/>
      <c r="NTY57" s="1410"/>
      <c r="NTZ57" s="1410"/>
      <c r="NUA57" s="705"/>
      <c r="NUB57" s="1410"/>
      <c r="NUC57" s="1410"/>
      <c r="NUD57" s="1410"/>
      <c r="NUE57" s="1410"/>
      <c r="NUF57" s="1410"/>
      <c r="NUG57" s="1410"/>
      <c r="NUH57" s="1410"/>
      <c r="NUI57" s="1410"/>
      <c r="NUJ57" s="1410"/>
      <c r="NUK57" s="705"/>
      <c r="NUL57" s="1410"/>
      <c r="NUM57" s="1410"/>
      <c r="NUN57" s="1410"/>
      <c r="NUO57" s="1410"/>
      <c r="NUP57" s="1410"/>
      <c r="NUQ57" s="1410"/>
      <c r="NUR57" s="1410"/>
      <c r="NUS57" s="1410"/>
      <c r="NUT57" s="1410"/>
      <c r="NUU57" s="705"/>
      <c r="NUV57" s="1410"/>
      <c r="NUW57" s="1410"/>
      <c r="NUX57" s="1410"/>
      <c r="NUY57" s="1410"/>
      <c r="NUZ57" s="1410"/>
      <c r="NVA57" s="1410"/>
      <c r="NVB57" s="1410"/>
      <c r="NVC57" s="1410"/>
      <c r="NVD57" s="1410"/>
      <c r="NVE57" s="705"/>
      <c r="NVF57" s="1410"/>
      <c r="NVG57" s="1410"/>
      <c r="NVH57" s="1410"/>
      <c r="NVI57" s="1410"/>
      <c r="NVJ57" s="1410"/>
      <c r="NVK57" s="1410"/>
      <c r="NVL57" s="1410"/>
      <c r="NVM57" s="1410"/>
      <c r="NVN57" s="1410"/>
      <c r="NVO57" s="705"/>
      <c r="NVP57" s="1410"/>
      <c r="NVQ57" s="1410"/>
      <c r="NVR57" s="1410"/>
      <c r="NVS57" s="1410"/>
      <c r="NVT57" s="1410"/>
      <c r="NVU57" s="1410"/>
      <c r="NVV57" s="1410"/>
      <c r="NVW57" s="1410"/>
      <c r="NVX57" s="1410"/>
      <c r="NVY57" s="705"/>
      <c r="NVZ57" s="1410"/>
      <c r="NWA57" s="1410"/>
      <c r="NWB57" s="1410"/>
      <c r="NWC57" s="1410"/>
      <c r="NWD57" s="1410"/>
      <c r="NWE57" s="1410"/>
      <c r="NWF57" s="1410"/>
      <c r="NWG57" s="1410"/>
      <c r="NWH57" s="1410"/>
      <c r="NWI57" s="705"/>
      <c r="NWJ57" s="1410"/>
      <c r="NWK57" s="1410"/>
      <c r="NWL57" s="1410"/>
      <c r="NWM57" s="1410"/>
      <c r="NWN57" s="1410"/>
      <c r="NWO57" s="1410"/>
      <c r="NWP57" s="1410"/>
      <c r="NWQ57" s="1410"/>
      <c r="NWR57" s="1410"/>
      <c r="NWS57" s="705"/>
      <c r="NWT57" s="1410"/>
      <c r="NWU57" s="1410"/>
      <c r="NWV57" s="1410"/>
      <c r="NWW57" s="1410"/>
      <c r="NWX57" s="1410"/>
      <c r="NWY57" s="1410"/>
      <c r="NWZ57" s="1410"/>
      <c r="NXA57" s="1410"/>
      <c r="NXB57" s="1410"/>
      <c r="NXC57" s="705"/>
      <c r="NXD57" s="1410"/>
      <c r="NXE57" s="1410"/>
      <c r="NXF57" s="1410"/>
      <c r="NXG57" s="1410"/>
      <c r="NXH57" s="1410"/>
      <c r="NXI57" s="1410"/>
      <c r="NXJ57" s="1410"/>
      <c r="NXK57" s="1410"/>
      <c r="NXL57" s="1410"/>
      <c r="NXM57" s="705"/>
      <c r="NXN57" s="1410"/>
      <c r="NXO57" s="1410"/>
      <c r="NXP57" s="1410"/>
      <c r="NXQ57" s="1410"/>
      <c r="NXR57" s="1410"/>
      <c r="NXS57" s="1410"/>
      <c r="NXT57" s="1410"/>
      <c r="NXU57" s="1410"/>
      <c r="NXV57" s="1410"/>
      <c r="NXW57" s="705"/>
      <c r="NXX57" s="1410"/>
      <c r="NXY57" s="1410"/>
      <c r="NXZ57" s="1410"/>
      <c r="NYA57" s="1410"/>
      <c r="NYB57" s="1410"/>
      <c r="NYC57" s="1410"/>
      <c r="NYD57" s="1410"/>
      <c r="NYE57" s="1410"/>
      <c r="NYF57" s="1410"/>
      <c r="NYG57" s="705"/>
      <c r="NYH57" s="1410"/>
      <c r="NYI57" s="1410"/>
      <c r="NYJ57" s="1410"/>
      <c r="NYK57" s="1410"/>
      <c r="NYL57" s="1410"/>
      <c r="NYM57" s="1410"/>
      <c r="NYN57" s="1410"/>
      <c r="NYO57" s="1410"/>
      <c r="NYP57" s="1410"/>
      <c r="NYQ57" s="705"/>
      <c r="NYR57" s="1410"/>
      <c r="NYS57" s="1410"/>
      <c r="NYT57" s="1410"/>
      <c r="NYU57" s="1410"/>
      <c r="NYV57" s="1410"/>
      <c r="NYW57" s="1410"/>
      <c r="NYX57" s="1410"/>
      <c r="NYY57" s="1410"/>
      <c r="NYZ57" s="1410"/>
      <c r="NZA57" s="705"/>
      <c r="NZB57" s="1410"/>
      <c r="NZC57" s="1410"/>
      <c r="NZD57" s="1410"/>
      <c r="NZE57" s="1410"/>
      <c r="NZF57" s="1410"/>
      <c r="NZG57" s="1410"/>
      <c r="NZH57" s="1410"/>
      <c r="NZI57" s="1410"/>
      <c r="NZJ57" s="1410"/>
      <c r="NZK57" s="705"/>
      <c r="NZL57" s="1410"/>
      <c r="NZM57" s="1410"/>
      <c r="NZN57" s="1410"/>
      <c r="NZO57" s="1410"/>
      <c r="NZP57" s="1410"/>
      <c r="NZQ57" s="1410"/>
      <c r="NZR57" s="1410"/>
      <c r="NZS57" s="1410"/>
      <c r="NZT57" s="1410"/>
      <c r="NZU57" s="705"/>
      <c r="NZV57" s="1410"/>
      <c r="NZW57" s="1410"/>
      <c r="NZX57" s="1410"/>
      <c r="NZY57" s="1410"/>
      <c r="NZZ57" s="1410"/>
      <c r="OAA57" s="1410"/>
      <c r="OAB57" s="1410"/>
      <c r="OAC57" s="1410"/>
      <c r="OAD57" s="1410"/>
      <c r="OAE57" s="705"/>
      <c r="OAF57" s="1410"/>
      <c r="OAG57" s="1410"/>
      <c r="OAH57" s="1410"/>
      <c r="OAI57" s="1410"/>
      <c r="OAJ57" s="1410"/>
      <c r="OAK57" s="1410"/>
      <c r="OAL57" s="1410"/>
      <c r="OAM57" s="1410"/>
      <c r="OAN57" s="1410"/>
      <c r="OAO57" s="705"/>
      <c r="OAP57" s="1410"/>
      <c r="OAQ57" s="1410"/>
      <c r="OAR57" s="1410"/>
      <c r="OAS57" s="1410"/>
      <c r="OAT57" s="1410"/>
      <c r="OAU57" s="1410"/>
      <c r="OAV57" s="1410"/>
      <c r="OAW57" s="1410"/>
      <c r="OAX57" s="1410"/>
      <c r="OAY57" s="705"/>
      <c r="OAZ57" s="1410"/>
      <c r="OBA57" s="1410"/>
      <c r="OBB57" s="1410"/>
      <c r="OBC57" s="1410"/>
      <c r="OBD57" s="1410"/>
      <c r="OBE57" s="1410"/>
      <c r="OBF57" s="1410"/>
      <c r="OBG57" s="1410"/>
      <c r="OBH57" s="1410"/>
      <c r="OBI57" s="705"/>
      <c r="OBJ57" s="1410"/>
      <c r="OBK57" s="1410"/>
      <c r="OBL57" s="1410"/>
      <c r="OBM57" s="1410"/>
      <c r="OBN57" s="1410"/>
      <c r="OBO57" s="1410"/>
      <c r="OBP57" s="1410"/>
      <c r="OBQ57" s="1410"/>
      <c r="OBR57" s="1410"/>
      <c r="OBS57" s="705"/>
      <c r="OBT57" s="1410"/>
      <c r="OBU57" s="1410"/>
      <c r="OBV57" s="1410"/>
      <c r="OBW57" s="1410"/>
      <c r="OBX57" s="1410"/>
      <c r="OBY57" s="1410"/>
      <c r="OBZ57" s="1410"/>
      <c r="OCA57" s="1410"/>
      <c r="OCB57" s="1410"/>
      <c r="OCC57" s="705"/>
      <c r="OCD57" s="1410"/>
      <c r="OCE57" s="1410"/>
      <c r="OCF57" s="1410"/>
      <c r="OCG57" s="1410"/>
      <c r="OCH57" s="1410"/>
      <c r="OCI57" s="1410"/>
      <c r="OCJ57" s="1410"/>
      <c r="OCK57" s="1410"/>
      <c r="OCL57" s="1410"/>
      <c r="OCM57" s="705"/>
      <c r="OCW57" s="705"/>
      <c r="OCX57" s="1410"/>
      <c r="OCY57" s="1410"/>
      <c r="OCZ57" s="1410"/>
      <c r="ODA57" s="1410"/>
      <c r="ODB57" s="1410"/>
      <c r="ODC57" s="1410"/>
      <c r="ODD57" s="1410"/>
      <c r="ODE57" s="1410"/>
      <c r="ODF57" s="1410"/>
      <c r="ODG57" s="705"/>
      <c r="ODH57" s="1410"/>
      <c r="ODI57" s="1410"/>
      <c r="ODJ57" s="1410"/>
      <c r="ODK57" s="1410"/>
      <c r="ODL57" s="1410"/>
      <c r="ODM57" s="1410"/>
      <c r="ODN57" s="1410"/>
      <c r="ODO57" s="1410"/>
      <c r="ODP57" s="1410"/>
      <c r="ODQ57" s="705"/>
      <c r="ODR57" s="1410"/>
      <c r="ODS57" s="1410"/>
      <c r="ODT57" s="1410"/>
      <c r="ODU57" s="1410"/>
      <c r="ODV57" s="1410"/>
      <c r="ODW57" s="1410"/>
      <c r="ODX57" s="1410"/>
      <c r="ODY57" s="1410"/>
      <c r="ODZ57" s="1410"/>
      <c r="OEA57" s="705"/>
      <c r="OEB57" s="1410"/>
      <c r="OEC57" s="1410"/>
      <c r="OED57" s="1410"/>
      <c r="OEE57" s="1410"/>
      <c r="OEF57" s="1410"/>
      <c r="OEG57" s="1410"/>
      <c r="OEH57" s="1410"/>
      <c r="OEI57" s="1410"/>
      <c r="OEJ57" s="1410"/>
      <c r="OEK57" s="705"/>
      <c r="OEL57" s="1410"/>
      <c r="OEM57" s="1410"/>
      <c r="OEN57" s="1410"/>
      <c r="OEO57" s="1410"/>
      <c r="OEP57" s="1410"/>
      <c r="OEQ57" s="1410"/>
      <c r="OER57" s="1410"/>
      <c r="OES57" s="1410"/>
      <c r="OET57" s="1410"/>
      <c r="OEU57" s="705"/>
      <c r="OEV57" s="1410"/>
      <c r="OEW57" s="1410"/>
      <c r="OEX57" s="1410"/>
      <c r="OEY57" s="1410"/>
      <c r="OEZ57" s="1410"/>
      <c r="OFA57" s="1410"/>
      <c r="OFB57" s="1410"/>
      <c r="OFC57" s="1410"/>
      <c r="OFD57" s="1410"/>
      <c r="OFE57" s="705"/>
      <c r="OFF57" s="1410"/>
      <c r="OFG57" s="1410"/>
      <c r="OFH57" s="1410"/>
      <c r="OFI57" s="1410"/>
      <c r="OFJ57" s="1410"/>
      <c r="OFK57" s="1410"/>
      <c r="OFL57" s="1410"/>
      <c r="OFM57" s="1410"/>
      <c r="OFN57" s="1410"/>
      <c r="OFO57" s="705"/>
      <c r="OFP57" s="1410"/>
      <c r="OFQ57" s="1410"/>
      <c r="OFR57" s="1410"/>
      <c r="OFS57" s="1410"/>
      <c r="OFT57" s="1410"/>
      <c r="OFU57" s="1410"/>
      <c r="OFV57" s="1410"/>
      <c r="OFW57" s="1410"/>
      <c r="OFX57" s="1410"/>
      <c r="OFY57" s="705"/>
      <c r="OFZ57" s="1410"/>
      <c r="OGA57" s="1410"/>
      <c r="OGB57" s="1410"/>
      <c r="OGC57" s="1410"/>
      <c r="OGD57" s="1410"/>
      <c r="OGE57" s="1410"/>
      <c r="OGF57" s="1410"/>
      <c r="OGG57" s="1410"/>
      <c r="OGH57" s="1410"/>
      <c r="OGI57" s="705"/>
      <c r="OGJ57" s="1410"/>
      <c r="OGK57" s="1410"/>
      <c r="OGL57" s="1410"/>
      <c r="OGM57" s="1410"/>
      <c r="OGN57" s="1410"/>
      <c r="OGO57" s="1410"/>
      <c r="OGP57" s="1410"/>
      <c r="OGQ57" s="1410"/>
      <c r="OGR57" s="1410"/>
      <c r="OGS57" s="705"/>
      <c r="OGT57" s="1410"/>
      <c r="OGU57" s="1410"/>
      <c r="OGV57" s="1410"/>
      <c r="OGW57" s="1410"/>
      <c r="OGX57" s="1410"/>
      <c r="OGY57" s="1410"/>
      <c r="OGZ57" s="1410"/>
      <c r="OHA57" s="1410"/>
      <c r="OHB57" s="1410"/>
      <c r="OHC57" s="705"/>
      <c r="OHD57" s="1410"/>
      <c r="OHE57" s="1410"/>
      <c r="OHF57" s="1410"/>
      <c r="OHG57" s="1410"/>
      <c r="OHH57" s="1410"/>
      <c r="OHI57" s="1410"/>
      <c r="OHJ57" s="1410"/>
      <c r="OHK57" s="1410"/>
      <c r="OHL57" s="1410"/>
      <c r="OHM57" s="705"/>
      <c r="OHN57" s="1410"/>
      <c r="OHO57" s="1410"/>
      <c r="OHP57" s="1410"/>
      <c r="OHQ57" s="1410"/>
      <c r="OHR57" s="1410"/>
      <c r="OHS57" s="1410"/>
      <c r="OHT57" s="1410"/>
      <c r="OHU57" s="1410"/>
      <c r="OHV57" s="1410"/>
      <c r="OHW57" s="705"/>
      <c r="OHX57" s="1410"/>
      <c r="OHY57" s="1410"/>
      <c r="OHZ57" s="1410"/>
      <c r="OIA57" s="1410"/>
      <c r="OIB57" s="1410"/>
      <c r="OIC57" s="1410"/>
      <c r="OID57" s="1410"/>
      <c r="OIE57" s="1410"/>
      <c r="OIF57" s="1410"/>
      <c r="OIG57" s="705"/>
      <c r="OIH57" s="1410"/>
      <c r="OII57" s="1410"/>
      <c r="OIJ57" s="1410"/>
      <c r="OIK57" s="1410"/>
      <c r="OIL57" s="1410"/>
      <c r="OIM57" s="1410"/>
      <c r="OIN57" s="1410"/>
      <c r="OIO57" s="1410"/>
      <c r="OIP57" s="1410"/>
      <c r="OIQ57" s="705"/>
      <c r="OIR57" s="1410"/>
      <c r="OIS57" s="1410"/>
      <c r="OIT57" s="1410"/>
      <c r="OIU57" s="1410"/>
      <c r="OIV57" s="1410"/>
      <c r="OIW57" s="1410"/>
      <c r="OIX57" s="1410"/>
      <c r="OIY57" s="1410"/>
      <c r="OIZ57" s="1410"/>
      <c r="OJA57" s="705"/>
      <c r="OJB57" s="1410"/>
      <c r="OJC57" s="1410"/>
      <c r="OJD57" s="1410"/>
      <c r="OJE57" s="1410"/>
      <c r="OJF57" s="1410"/>
      <c r="OJG57" s="1410"/>
      <c r="OJH57" s="1410"/>
      <c r="OJI57" s="1410"/>
      <c r="OJJ57" s="1410"/>
      <c r="OJK57" s="705"/>
      <c r="OJL57" s="1410"/>
      <c r="OJM57" s="1410"/>
      <c r="OJN57" s="1410"/>
      <c r="OJO57" s="1410"/>
      <c r="OJP57" s="1410"/>
      <c r="OJQ57" s="1410"/>
      <c r="OJR57" s="1410"/>
      <c r="OJS57" s="1410"/>
      <c r="OJT57" s="1410"/>
      <c r="OJU57" s="705"/>
      <c r="OJV57" s="1410"/>
      <c r="OJW57" s="1410"/>
      <c r="OJX57" s="1410"/>
      <c r="OJY57" s="1410"/>
      <c r="OJZ57" s="1410"/>
      <c r="OKA57" s="1410"/>
      <c r="OKB57" s="1410"/>
      <c r="OKC57" s="1410"/>
      <c r="OKD57" s="1410"/>
      <c r="OKE57" s="705"/>
      <c r="OKF57" s="1410"/>
      <c r="OKG57" s="1410"/>
      <c r="OKH57" s="1410"/>
      <c r="OKI57" s="1410"/>
      <c r="OKJ57" s="1410"/>
      <c r="OKK57" s="1410"/>
      <c r="OKL57" s="1410"/>
      <c r="OKM57" s="1410"/>
      <c r="OKN57" s="1410"/>
      <c r="OKO57" s="705"/>
      <c r="OKP57" s="1410"/>
      <c r="OKQ57" s="1410"/>
      <c r="OKR57" s="1410"/>
      <c r="OKS57" s="1410"/>
      <c r="OKT57" s="1410"/>
      <c r="OKU57" s="1410"/>
      <c r="OKV57" s="1410"/>
      <c r="OKW57" s="1410"/>
      <c r="OKX57" s="1410"/>
      <c r="OKY57" s="705"/>
      <c r="OKZ57" s="1410"/>
      <c r="OLA57" s="1410"/>
      <c r="OLB57" s="1410"/>
      <c r="OLC57" s="1410"/>
      <c r="OLD57" s="1410"/>
      <c r="OLE57" s="1410"/>
      <c r="OLF57" s="1410"/>
      <c r="OLG57" s="1410"/>
      <c r="OLH57" s="1410"/>
      <c r="OLI57" s="705"/>
      <c r="OLJ57" s="1410"/>
      <c r="OLK57" s="1410"/>
      <c r="OLL57" s="1410"/>
      <c r="OLM57" s="1410"/>
      <c r="OLN57" s="1410"/>
      <c r="OLO57" s="1410"/>
      <c r="OLP57" s="1410"/>
      <c r="OLQ57" s="1410"/>
      <c r="OLR57" s="1410"/>
      <c r="OLS57" s="705"/>
      <c r="OLT57" s="1410"/>
      <c r="OLU57" s="1410"/>
      <c r="OLV57" s="1410"/>
      <c r="OLW57" s="1410"/>
      <c r="OLX57" s="1410"/>
      <c r="OLY57" s="1410"/>
      <c r="OLZ57" s="1410"/>
      <c r="OMA57" s="1410"/>
      <c r="OMB57" s="1410"/>
      <c r="OMC57" s="705"/>
      <c r="OMD57" s="1410"/>
      <c r="OME57" s="1410"/>
      <c r="OMF57" s="1410"/>
      <c r="OMG57" s="1410"/>
      <c r="OMH57" s="1410"/>
      <c r="OMI57" s="1410"/>
      <c r="OMJ57" s="1410"/>
      <c r="OMK57" s="1410"/>
      <c r="OML57" s="1410"/>
      <c r="OMM57" s="705"/>
      <c r="OMN57" s="1410"/>
      <c r="OMO57" s="1410"/>
      <c r="OMP57" s="1410"/>
      <c r="OMQ57" s="1410"/>
      <c r="OMR57" s="1410"/>
      <c r="OMS57" s="1410"/>
      <c r="OMT57" s="1410"/>
      <c r="OMU57" s="1410"/>
      <c r="OMV57" s="1410"/>
      <c r="OMW57" s="705"/>
      <c r="OMX57" s="1410"/>
      <c r="OMY57" s="1410"/>
      <c r="OMZ57" s="1410"/>
      <c r="ONA57" s="1410"/>
      <c r="ONB57" s="1410"/>
      <c r="ONC57" s="1410"/>
      <c r="OND57" s="1410"/>
      <c r="ONE57" s="1410"/>
      <c r="ONF57" s="1410"/>
      <c r="ONG57" s="705"/>
      <c r="ONH57" s="1410"/>
      <c r="ONI57" s="1410"/>
      <c r="ONJ57" s="1410"/>
      <c r="ONK57" s="1410"/>
      <c r="ONL57" s="1410"/>
      <c r="ONM57" s="1410"/>
      <c r="ONN57" s="1410"/>
      <c r="ONO57" s="1410"/>
      <c r="ONP57" s="1410"/>
      <c r="ONQ57" s="705"/>
      <c r="ONR57" s="1410"/>
      <c r="ONS57" s="1410"/>
      <c r="ONT57" s="1410"/>
      <c r="ONU57" s="1410"/>
      <c r="ONV57" s="1410"/>
      <c r="ONW57" s="1410"/>
      <c r="ONX57" s="1410"/>
      <c r="ONY57" s="1410"/>
      <c r="ONZ57" s="1410"/>
      <c r="OOA57" s="705"/>
      <c r="OOB57" s="1410"/>
      <c r="OOC57" s="1410"/>
      <c r="OOD57" s="1410"/>
      <c r="OOE57" s="1410"/>
      <c r="OOF57" s="1410"/>
      <c r="OOG57" s="1410"/>
      <c r="OOH57" s="1410"/>
      <c r="OOI57" s="1410"/>
      <c r="OOJ57" s="1410"/>
      <c r="OOK57" s="705"/>
      <c r="OOL57" s="1410"/>
      <c r="OOM57" s="1410"/>
      <c r="OON57" s="1410"/>
      <c r="OOO57" s="1410"/>
      <c r="OOP57" s="1410"/>
      <c r="OOQ57" s="1410"/>
      <c r="OOR57" s="1410"/>
      <c r="OOS57" s="1410"/>
      <c r="OOT57" s="1410"/>
      <c r="OOU57" s="705"/>
      <c r="OOV57" s="1410"/>
      <c r="OOW57" s="1410"/>
      <c r="OOX57" s="1410"/>
      <c r="OOY57" s="1410"/>
      <c r="OOZ57" s="1410"/>
      <c r="OPA57" s="1410"/>
      <c r="OPB57" s="1410"/>
      <c r="OPC57" s="1410"/>
      <c r="OPD57" s="1410"/>
      <c r="OPE57" s="705"/>
      <c r="OPF57" s="1410"/>
      <c r="OPG57" s="1410"/>
      <c r="OPH57" s="1410"/>
      <c r="OPI57" s="1410"/>
      <c r="OPJ57" s="1410"/>
      <c r="OPK57" s="1410"/>
      <c r="OPL57" s="1410"/>
      <c r="OPM57" s="1410"/>
      <c r="OPN57" s="1410"/>
      <c r="OPO57" s="705"/>
      <c r="OPP57" s="1410"/>
      <c r="OPQ57" s="1410"/>
      <c r="OPR57" s="1410"/>
      <c r="OPS57" s="1410"/>
      <c r="OPT57" s="1410"/>
      <c r="OPU57" s="1410"/>
      <c r="OPV57" s="1410"/>
      <c r="OPW57" s="1410"/>
      <c r="OPX57" s="1410"/>
      <c r="OPY57" s="705"/>
      <c r="OPZ57" s="1410"/>
      <c r="OQA57" s="1410"/>
      <c r="OQB57" s="1410"/>
      <c r="OQC57" s="1410"/>
      <c r="OQD57" s="1410"/>
      <c r="OQE57" s="1410"/>
      <c r="OQF57" s="1410"/>
      <c r="OQG57" s="1410"/>
      <c r="OQH57" s="1410"/>
      <c r="OQI57" s="705"/>
      <c r="OQJ57" s="1410"/>
      <c r="OQK57" s="1410"/>
      <c r="OQL57" s="1410"/>
      <c r="OQM57" s="1410"/>
      <c r="OQN57" s="1410"/>
      <c r="OQO57" s="1410"/>
      <c r="OQP57" s="1410"/>
      <c r="OQQ57" s="1410"/>
      <c r="OQR57" s="1410"/>
      <c r="OQS57" s="705"/>
      <c r="OQT57" s="1410"/>
      <c r="OQU57" s="1410"/>
      <c r="OQV57" s="1410"/>
      <c r="OQW57" s="1410"/>
      <c r="OQX57" s="1410"/>
      <c r="OQY57" s="1410"/>
      <c r="OQZ57" s="1410"/>
      <c r="ORA57" s="1410"/>
      <c r="ORB57" s="1410"/>
      <c r="ORC57" s="705"/>
      <c r="ORD57" s="1410"/>
      <c r="ORE57" s="1410"/>
      <c r="ORF57" s="1410"/>
      <c r="ORG57" s="1410"/>
      <c r="ORH57" s="1410"/>
      <c r="ORI57" s="1410"/>
      <c r="ORJ57" s="1410"/>
      <c r="ORK57" s="1410"/>
      <c r="ORL57" s="1410"/>
      <c r="ORM57" s="705"/>
      <c r="ORN57" s="1410"/>
      <c r="ORO57" s="1410"/>
      <c r="ORP57" s="1410"/>
      <c r="ORQ57" s="1410"/>
      <c r="ORR57" s="1410"/>
      <c r="ORS57" s="1410"/>
      <c r="ORT57" s="1410"/>
      <c r="ORU57" s="1410"/>
      <c r="ORV57" s="1410"/>
      <c r="ORW57" s="705"/>
      <c r="ORX57" s="1410"/>
      <c r="ORY57" s="1410"/>
      <c r="ORZ57" s="1410"/>
      <c r="OSA57" s="1410"/>
      <c r="OSB57" s="1410"/>
      <c r="OSC57" s="1410"/>
      <c r="OSD57" s="1410"/>
      <c r="OSE57" s="1410"/>
      <c r="OSF57" s="1410"/>
      <c r="OSG57" s="705"/>
      <c r="OSH57" s="1410"/>
      <c r="OSI57" s="1410"/>
      <c r="OSJ57" s="1410"/>
      <c r="OSK57" s="1410"/>
      <c r="OSL57" s="1410"/>
      <c r="OSM57" s="1410"/>
      <c r="OSN57" s="1410"/>
      <c r="OSO57" s="1410"/>
      <c r="OSP57" s="1410"/>
      <c r="OSQ57" s="705"/>
      <c r="OSR57" s="1410"/>
      <c r="OSS57" s="1410"/>
      <c r="OST57" s="1410"/>
      <c r="OSU57" s="1410"/>
      <c r="OSV57" s="1410"/>
      <c r="OSW57" s="1410"/>
      <c r="OSX57" s="1410"/>
      <c r="OSY57" s="1410"/>
      <c r="OSZ57" s="1410"/>
      <c r="OTA57" s="705"/>
      <c r="OTB57" s="1410"/>
      <c r="OTC57" s="1410"/>
      <c r="OTD57" s="1410"/>
      <c r="OTE57" s="1410"/>
      <c r="OTF57" s="1410"/>
      <c r="OTG57" s="1410"/>
      <c r="OTH57" s="1410"/>
      <c r="OTI57" s="1410"/>
      <c r="OTJ57" s="1410"/>
      <c r="OTK57" s="705"/>
      <c r="OTL57" s="1410"/>
      <c r="OTM57" s="1410"/>
      <c r="OTN57" s="1410"/>
      <c r="OTO57" s="1410"/>
      <c r="OTP57" s="1410"/>
      <c r="OTQ57" s="1410"/>
      <c r="OTR57" s="1410"/>
      <c r="OTS57" s="1410"/>
      <c r="OTT57" s="1410"/>
      <c r="OTU57" s="705"/>
      <c r="OTV57" s="1410"/>
      <c r="OTW57" s="1410"/>
      <c r="OTX57" s="1410"/>
      <c r="OTY57" s="1410"/>
      <c r="OTZ57" s="1410"/>
      <c r="OUA57" s="1410"/>
      <c r="OUB57" s="1410"/>
      <c r="OUC57" s="1410"/>
      <c r="OUD57" s="1410"/>
      <c r="OUE57" s="705"/>
      <c r="OUF57" s="1410"/>
      <c r="OUG57" s="1410"/>
      <c r="OUH57" s="1410"/>
      <c r="OUI57" s="1410"/>
      <c r="OUJ57" s="1410"/>
      <c r="OUK57" s="1410"/>
      <c r="OUL57" s="1410"/>
      <c r="OUM57" s="1410"/>
      <c r="OUN57" s="1410"/>
      <c r="OUO57" s="705"/>
      <c r="OUP57" s="1410"/>
      <c r="OUQ57" s="1410"/>
      <c r="OUR57" s="1410"/>
      <c r="OUS57" s="1410"/>
      <c r="OUT57" s="1410"/>
      <c r="OUU57" s="1410"/>
      <c r="OUV57" s="1410"/>
      <c r="OUW57" s="1410"/>
      <c r="OUX57" s="1410"/>
      <c r="OUY57" s="705"/>
      <c r="OUZ57" s="1410"/>
      <c r="OVA57" s="1410"/>
      <c r="OVB57" s="1410"/>
      <c r="OVC57" s="1410"/>
      <c r="OVD57" s="1410"/>
      <c r="OVE57" s="1410"/>
      <c r="OVF57" s="1410"/>
      <c r="OVG57" s="1410"/>
      <c r="OVH57" s="1410"/>
      <c r="OVI57" s="705"/>
      <c r="OVJ57" s="1410"/>
      <c r="OVK57" s="1410"/>
      <c r="OVL57" s="1410"/>
      <c r="OVM57" s="1410"/>
      <c r="OVN57" s="1410"/>
      <c r="OVO57" s="1410"/>
      <c r="OVP57" s="1410"/>
      <c r="OVQ57" s="1410"/>
      <c r="OVR57" s="1410"/>
      <c r="OVS57" s="705"/>
      <c r="OVT57" s="1410"/>
      <c r="OVU57" s="1410"/>
      <c r="OVV57" s="1410"/>
      <c r="OVW57" s="1410"/>
      <c r="OVX57" s="1410"/>
      <c r="OVY57" s="1410"/>
      <c r="OVZ57" s="1410"/>
      <c r="OWA57" s="1410"/>
      <c r="OWB57" s="1410"/>
      <c r="OWC57" s="705"/>
      <c r="OWD57" s="1410"/>
      <c r="OWE57" s="1410"/>
      <c r="OWF57" s="1410"/>
      <c r="OWG57" s="1410"/>
      <c r="OWH57" s="1410"/>
      <c r="OWI57" s="1410"/>
      <c r="OWJ57" s="1410"/>
      <c r="OWK57" s="1410"/>
      <c r="OWL57" s="1410"/>
      <c r="OWM57" s="705"/>
      <c r="OWN57" s="1410"/>
      <c r="OWO57" s="1410"/>
      <c r="OWP57" s="1410"/>
      <c r="OWQ57" s="1410"/>
      <c r="OWR57" s="1410"/>
      <c r="OWS57" s="1410"/>
      <c r="OWT57" s="1410"/>
      <c r="OWU57" s="1410"/>
      <c r="OWV57" s="1410"/>
      <c r="OWW57" s="705"/>
      <c r="OWX57" s="1410"/>
      <c r="OWY57" s="1410"/>
      <c r="OWZ57" s="1410"/>
      <c r="OXA57" s="1410"/>
      <c r="OXB57" s="1410"/>
      <c r="OXC57" s="1410"/>
      <c r="OXD57" s="1410"/>
      <c r="OXE57" s="1410"/>
      <c r="OXF57" s="1410"/>
      <c r="OXG57" s="705"/>
      <c r="OXH57" s="1410"/>
      <c r="OXI57" s="1410"/>
      <c r="OXJ57" s="1410"/>
      <c r="OXK57" s="1410"/>
      <c r="OXL57" s="1410"/>
      <c r="OXM57" s="1410"/>
      <c r="OXN57" s="1410"/>
      <c r="OXO57" s="1410"/>
      <c r="OXP57" s="1410"/>
      <c r="OXQ57" s="705"/>
      <c r="OXR57" s="1410"/>
      <c r="OXS57" s="1410"/>
      <c r="OXT57" s="1410"/>
      <c r="OXU57" s="1410"/>
      <c r="OXV57" s="1410"/>
      <c r="OXW57" s="1410"/>
      <c r="OXX57" s="1410"/>
      <c r="OXY57" s="1410"/>
      <c r="OXZ57" s="1410"/>
      <c r="OYA57" s="705"/>
      <c r="OYB57" s="1410"/>
      <c r="OYC57" s="1410"/>
      <c r="OYD57" s="1410"/>
      <c r="OYE57" s="1410"/>
      <c r="OYF57" s="1410"/>
      <c r="OYG57" s="1410"/>
      <c r="OYH57" s="1410"/>
      <c r="OYI57" s="1410"/>
      <c r="OYJ57" s="1410"/>
      <c r="OYK57" s="705"/>
      <c r="OYL57" s="1410"/>
      <c r="OYM57" s="1410"/>
      <c r="OYN57" s="1410"/>
      <c r="OYO57" s="1410"/>
      <c r="OYP57" s="1410"/>
      <c r="OYQ57" s="1410"/>
      <c r="OYR57" s="1410"/>
      <c r="OYS57" s="1410"/>
      <c r="OYT57" s="1410"/>
      <c r="OYU57" s="705"/>
      <c r="OYV57" s="1410"/>
      <c r="OYW57" s="1410"/>
      <c r="OYX57" s="1410"/>
      <c r="OYY57" s="1410"/>
      <c r="OYZ57" s="1410"/>
      <c r="OZA57" s="1410"/>
      <c r="OZB57" s="1410"/>
      <c r="OZC57" s="1410"/>
      <c r="OZD57" s="1410"/>
      <c r="OZE57" s="705"/>
      <c r="OZF57" s="1410"/>
      <c r="OZG57" s="1410"/>
      <c r="OZH57" s="1410"/>
      <c r="OZI57" s="1410"/>
      <c r="OZJ57" s="1410"/>
      <c r="OZK57" s="1410"/>
      <c r="OZL57" s="1410"/>
      <c r="OZM57" s="1410"/>
      <c r="OZN57" s="1410"/>
      <c r="OZO57" s="705"/>
      <c r="OZP57" s="1410"/>
      <c r="OZQ57" s="1410"/>
      <c r="OZR57" s="1410"/>
      <c r="OZS57" s="1410"/>
      <c r="OZT57" s="1410"/>
      <c r="OZU57" s="1410"/>
      <c r="OZV57" s="1410"/>
      <c r="OZW57" s="1410"/>
      <c r="OZX57" s="1410"/>
      <c r="OZY57" s="705"/>
      <c r="OZZ57" s="1410"/>
      <c r="PAA57" s="1410"/>
      <c r="PAB57" s="1410"/>
      <c r="PAC57" s="1410"/>
      <c r="PAD57" s="1410"/>
      <c r="PAE57" s="1410"/>
      <c r="PAF57" s="1410"/>
      <c r="PAG57" s="1410"/>
      <c r="PAH57" s="1410"/>
      <c r="PAI57" s="705"/>
      <c r="PAJ57" s="1410"/>
      <c r="PAK57" s="1410"/>
      <c r="PAL57" s="1410"/>
      <c r="PAM57" s="1410"/>
      <c r="PAN57" s="1410"/>
      <c r="PAO57" s="1410"/>
      <c r="PAP57" s="1410"/>
      <c r="PAQ57" s="1410"/>
      <c r="PAR57" s="1410"/>
      <c r="PAS57" s="705"/>
      <c r="PAT57" s="1410"/>
      <c r="PAU57" s="1410"/>
      <c r="PAV57" s="1410"/>
      <c r="PAW57" s="1410"/>
      <c r="PAX57" s="1410"/>
      <c r="PAY57" s="1410"/>
      <c r="PAZ57" s="1410"/>
      <c r="PBA57" s="1410"/>
      <c r="PBB57" s="1410"/>
      <c r="PBC57" s="705"/>
      <c r="PBD57" s="1410"/>
      <c r="PBE57" s="1410"/>
      <c r="PBF57" s="1410"/>
      <c r="PBG57" s="1410"/>
      <c r="PBH57" s="1410"/>
      <c r="PBI57" s="1410"/>
      <c r="PBJ57" s="1410"/>
      <c r="PBK57" s="1410"/>
      <c r="PBL57" s="1410"/>
      <c r="PBM57" s="705"/>
      <c r="PBN57" s="1410"/>
      <c r="PBO57" s="1410"/>
      <c r="PBP57" s="1410"/>
      <c r="PBQ57" s="1410"/>
      <c r="PBR57" s="1410"/>
      <c r="PBS57" s="1410"/>
      <c r="PBT57" s="1410"/>
      <c r="PBU57" s="1410"/>
      <c r="PBV57" s="1410"/>
      <c r="PBW57" s="705"/>
      <c r="PBX57" s="1410"/>
      <c r="PBY57" s="1410"/>
      <c r="PBZ57" s="1410"/>
      <c r="PCA57" s="1410"/>
      <c r="PCB57" s="1410"/>
      <c r="PCC57" s="1410"/>
      <c r="PCD57" s="1410"/>
      <c r="PCE57" s="1410"/>
      <c r="PCF57" s="1410"/>
      <c r="PCG57" s="705"/>
      <c r="PCH57" s="1410"/>
      <c r="PCI57" s="1410"/>
      <c r="PCJ57" s="1410"/>
      <c r="PCK57" s="1410"/>
      <c r="PCL57" s="1410"/>
      <c r="PCM57" s="1410"/>
      <c r="PCN57" s="1410"/>
      <c r="PCO57" s="1410"/>
      <c r="PCP57" s="1410"/>
      <c r="PCQ57" s="705"/>
      <c r="PCR57" s="1410"/>
      <c r="PCS57" s="1410"/>
      <c r="PCT57" s="1410"/>
      <c r="PCU57" s="1410"/>
      <c r="PCV57" s="1410"/>
      <c r="PCW57" s="1410"/>
      <c r="PCX57" s="1410"/>
      <c r="PCY57" s="1410"/>
      <c r="PCZ57" s="1410"/>
      <c r="PDA57" s="705"/>
      <c r="PDB57" s="1410"/>
      <c r="PDC57" s="1410"/>
      <c r="PDD57" s="1410"/>
      <c r="PDE57" s="1410"/>
      <c r="PDF57" s="1410"/>
      <c r="PDG57" s="1410"/>
      <c r="PDH57" s="1410"/>
      <c r="PDI57" s="1410"/>
      <c r="PDJ57" s="1410"/>
      <c r="PDK57" s="705"/>
      <c r="PDL57" s="1410"/>
      <c r="PDM57" s="1410"/>
      <c r="PDN57" s="1410"/>
      <c r="PDO57" s="1410"/>
      <c r="PDP57" s="1410"/>
      <c r="PDQ57" s="1410"/>
      <c r="PDR57" s="1410"/>
      <c r="PDS57" s="1410"/>
      <c r="PDT57" s="1410"/>
      <c r="PDU57" s="705"/>
      <c r="PDV57" s="1410"/>
      <c r="PDW57" s="1410"/>
      <c r="PDX57" s="1410"/>
      <c r="PDY57" s="1410"/>
      <c r="PDZ57" s="1410"/>
      <c r="PEA57" s="1410"/>
      <c r="PEB57" s="1410"/>
      <c r="PEC57" s="1410"/>
      <c r="PED57" s="1410"/>
      <c r="PEE57" s="705"/>
      <c r="PEF57" s="1410"/>
      <c r="PEG57" s="1410"/>
      <c r="PEH57" s="1410"/>
      <c r="PEI57" s="1410"/>
      <c r="PEJ57" s="1410"/>
      <c r="PEK57" s="1410"/>
      <c r="PEL57" s="1410"/>
      <c r="PEM57" s="1410"/>
      <c r="PEN57" s="1410"/>
      <c r="PEO57" s="705"/>
      <c r="PEP57" s="1410"/>
      <c r="PEQ57" s="1410"/>
      <c r="PER57" s="1410"/>
      <c r="PES57" s="1410"/>
      <c r="PET57" s="1410"/>
      <c r="PEU57" s="1410"/>
      <c r="PEV57" s="1410"/>
      <c r="PEW57" s="1410"/>
      <c r="PEX57" s="1410"/>
      <c r="PEY57" s="705"/>
      <c r="PEZ57" s="1410"/>
      <c r="PFA57" s="1410"/>
      <c r="PFB57" s="1410"/>
      <c r="PFC57" s="1410"/>
      <c r="PFD57" s="1410"/>
      <c r="PFE57" s="1410"/>
      <c r="PFF57" s="1410"/>
      <c r="PFG57" s="1410"/>
      <c r="PFH57" s="1410"/>
      <c r="PFI57" s="705"/>
      <c r="PFJ57" s="1410"/>
      <c r="PFK57" s="1410"/>
      <c r="PFL57" s="1410"/>
      <c r="PFM57" s="1410"/>
      <c r="PFN57" s="1410"/>
      <c r="PFO57" s="1410"/>
      <c r="PFP57" s="1410"/>
      <c r="PFQ57" s="1410"/>
      <c r="PFR57" s="1410"/>
      <c r="PFS57" s="705"/>
      <c r="PFT57" s="1410"/>
      <c r="PFU57" s="1410"/>
      <c r="PFV57" s="1410"/>
      <c r="PFW57" s="1410"/>
      <c r="PFX57" s="1410"/>
      <c r="PFY57" s="1410"/>
      <c r="PFZ57" s="1410"/>
      <c r="PGA57" s="1410"/>
      <c r="PGB57" s="1410"/>
      <c r="PGC57" s="705"/>
      <c r="PGD57" s="1410"/>
      <c r="PGE57" s="1410"/>
      <c r="PGF57" s="1410"/>
      <c r="PGG57" s="1410"/>
      <c r="PGH57" s="1410"/>
      <c r="PGI57" s="1410"/>
      <c r="PGJ57" s="1410"/>
      <c r="PGK57" s="1410"/>
      <c r="PGL57" s="1410"/>
      <c r="PGM57" s="705"/>
      <c r="PGN57" s="1410"/>
      <c r="PGO57" s="1410"/>
      <c r="PGP57" s="1410"/>
      <c r="PGQ57" s="1410"/>
      <c r="PGR57" s="1410"/>
      <c r="PGS57" s="1410"/>
      <c r="PGT57" s="1410"/>
      <c r="PGU57" s="1410"/>
      <c r="PGV57" s="1410"/>
      <c r="PGW57" s="705"/>
      <c r="PGX57" s="1410"/>
      <c r="PGY57" s="1410"/>
      <c r="PGZ57" s="1410"/>
      <c r="PHA57" s="1410"/>
      <c r="PHB57" s="1410"/>
      <c r="PHC57" s="1410"/>
      <c r="PHD57" s="1410"/>
      <c r="PHE57" s="1410"/>
      <c r="PHF57" s="1410"/>
      <c r="PHG57" s="705"/>
      <c r="PHH57" s="1410"/>
      <c r="PHI57" s="1410"/>
      <c r="PHJ57" s="1410"/>
      <c r="PHK57" s="1410"/>
      <c r="PHL57" s="1410"/>
      <c r="PHM57" s="1410"/>
      <c r="PHN57" s="1410"/>
      <c r="PHO57" s="1410"/>
      <c r="PHP57" s="1410"/>
      <c r="PHQ57" s="705"/>
      <c r="PHR57" s="1410"/>
      <c r="PHS57" s="1410"/>
      <c r="PHT57" s="1410"/>
      <c r="PHU57" s="1410"/>
      <c r="PHV57" s="1410"/>
      <c r="PHW57" s="1410"/>
      <c r="PHX57" s="1410"/>
      <c r="PHY57" s="1410"/>
      <c r="PHZ57" s="1410"/>
      <c r="PIA57" s="705"/>
      <c r="PIB57" s="1410"/>
      <c r="PIC57" s="1410"/>
      <c r="PID57" s="1410"/>
      <c r="PIE57" s="1410"/>
      <c r="PIF57" s="1410"/>
      <c r="PIG57" s="1410"/>
      <c r="PIH57" s="1410"/>
      <c r="PII57" s="1410"/>
      <c r="PIJ57" s="1410"/>
      <c r="PIK57" s="705"/>
      <c r="PIL57" s="1410"/>
      <c r="PIM57" s="1410"/>
      <c r="PIN57" s="1410"/>
      <c r="PIO57" s="1410"/>
      <c r="PIP57" s="1410"/>
      <c r="PIQ57" s="1410"/>
      <c r="PIR57" s="1410"/>
      <c r="PIS57" s="1410"/>
      <c r="PIT57" s="1410"/>
      <c r="PIU57" s="705"/>
      <c r="PIV57" s="1410"/>
      <c r="PIW57" s="1410"/>
      <c r="PIX57" s="1410"/>
      <c r="PIY57" s="1410"/>
      <c r="PIZ57" s="1410"/>
      <c r="PJA57" s="1410"/>
      <c r="PJB57" s="1410"/>
      <c r="PJC57" s="1410"/>
      <c r="PJD57" s="1410"/>
      <c r="PJE57" s="705"/>
      <c r="PJF57" s="1410"/>
      <c r="PJG57" s="1410"/>
      <c r="PJH57" s="1410"/>
      <c r="PJI57" s="1410"/>
      <c r="PJJ57" s="1410"/>
      <c r="PJK57" s="1410"/>
      <c r="PJL57" s="1410"/>
      <c r="PJM57" s="1410"/>
      <c r="PJN57" s="1410"/>
      <c r="PJO57" s="705"/>
      <c r="PJP57" s="1410"/>
      <c r="PJQ57" s="1410"/>
      <c r="PJR57" s="1410"/>
      <c r="PJS57" s="1410"/>
      <c r="PJT57" s="1410"/>
      <c r="PJU57" s="1410"/>
      <c r="PJV57" s="1410"/>
      <c r="PJW57" s="1410"/>
      <c r="PJX57" s="1410"/>
      <c r="PJY57" s="705"/>
      <c r="PJZ57" s="1410"/>
      <c r="PKA57" s="1410"/>
      <c r="PKB57" s="1410"/>
      <c r="PKC57" s="1410"/>
      <c r="PKD57" s="1410"/>
      <c r="PKE57" s="1410"/>
      <c r="PKF57" s="1410"/>
      <c r="PKG57" s="1410"/>
      <c r="PKH57" s="1410"/>
      <c r="PKI57" s="705"/>
      <c r="PKJ57" s="1410"/>
      <c r="PKK57" s="1410"/>
      <c r="PKL57" s="1410"/>
      <c r="PKM57" s="1410"/>
      <c r="PKN57" s="1410"/>
      <c r="PKO57" s="1410"/>
      <c r="PKP57" s="1410"/>
      <c r="PKQ57" s="1410"/>
      <c r="PKR57" s="1410"/>
      <c r="PKS57" s="705"/>
      <c r="PKT57" s="1410"/>
      <c r="PKU57" s="1410"/>
      <c r="PKV57" s="1410"/>
      <c r="PKW57" s="1410"/>
      <c r="PKX57" s="1410"/>
      <c r="PKY57" s="1410"/>
      <c r="PKZ57" s="1410"/>
      <c r="PLA57" s="1410"/>
      <c r="PLB57" s="1410"/>
      <c r="PLC57" s="705"/>
      <c r="PLD57" s="1410"/>
      <c r="PLE57" s="1410"/>
      <c r="PLF57" s="1410"/>
      <c r="PLG57" s="1410"/>
      <c r="PLH57" s="1410"/>
      <c r="PLI57" s="1410"/>
      <c r="PLJ57" s="1410"/>
      <c r="PLK57" s="1410"/>
      <c r="PLL57" s="1410"/>
      <c r="PLM57" s="705"/>
      <c r="PLN57" s="1410"/>
      <c r="PLO57" s="1410"/>
      <c r="PLP57" s="1410"/>
      <c r="PLQ57" s="1410"/>
      <c r="PLR57" s="1410"/>
      <c r="PLS57" s="1410"/>
      <c r="PLT57" s="1410"/>
      <c r="PLU57" s="1410"/>
      <c r="PLV57" s="1410"/>
      <c r="PLW57" s="705"/>
      <c r="PLX57" s="1410"/>
      <c r="PLY57" s="1410"/>
      <c r="PLZ57" s="1410"/>
      <c r="PMA57" s="1410"/>
      <c r="PMB57" s="1410"/>
      <c r="PMC57" s="1410"/>
      <c r="PMD57" s="1410"/>
      <c r="PME57" s="1410"/>
      <c r="PMF57" s="1410"/>
      <c r="PMG57" s="705"/>
      <c r="PMH57" s="1410"/>
      <c r="PMI57" s="1410"/>
      <c r="PMJ57" s="1410"/>
      <c r="PMK57" s="1410"/>
      <c r="PML57" s="1410"/>
      <c r="PMM57" s="1410"/>
      <c r="PMN57" s="1410"/>
      <c r="PMO57" s="1410"/>
      <c r="PMP57" s="1410"/>
      <c r="PMQ57" s="705"/>
      <c r="PMR57" s="1410"/>
      <c r="PMS57" s="1410"/>
      <c r="PMT57" s="1410"/>
      <c r="PMU57" s="1410"/>
      <c r="PMV57" s="1410"/>
      <c r="PMW57" s="1410"/>
      <c r="PMX57" s="1410"/>
      <c r="PMY57" s="1410"/>
      <c r="PMZ57" s="1410"/>
      <c r="PNA57" s="705"/>
      <c r="PNB57" s="1410"/>
      <c r="PNC57" s="1410"/>
      <c r="PND57" s="1410"/>
      <c r="PNE57" s="1410"/>
      <c r="PNF57" s="1410"/>
      <c r="PNG57" s="1410"/>
      <c r="PNH57" s="1410"/>
      <c r="PNI57" s="1410"/>
      <c r="PNJ57" s="1410"/>
      <c r="PNK57" s="705"/>
      <c r="PNL57" s="1410"/>
      <c r="PNM57" s="1410"/>
      <c r="PNN57" s="1410"/>
      <c r="PNO57" s="1410"/>
      <c r="PNP57" s="1410"/>
      <c r="PNQ57" s="1410"/>
      <c r="PNR57" s="1410"/>
      <c r="PNS57" s="1410"/>
      <c r="PNT57" s="1410"/>
      <c r="PNU57" s="705"/>
      <c r="PNV57" s="1410"/>
      <c r="PNW57" s="1410"/>
      <c r="PNX57" s="1410"/>
      <c r="PNY57" s="1410"/>
      <c r="PNZ57" s="1410"/>
      <c r="POA57" s="1410"/>
      <c r="POB57" s="1410"/>
      <c r="POC57" s="1410"/>
      <c r="POD57" s="1410"/>
      <c r="POE57" s="705"/>
      <c r="POF57" s="1410"/>
      <c r="POG57" s="1410"/>
      <c r="POH57" s="1410"/>
      <c r="POI57" s="1410"/>
      <c r="POJ57" s="1410"/>
      <c r="POK57" s="1410"/>
      <c r="POL57" s="1410"/>
      <c r="POM57" s="1410"/>
      <c r="PON57" s="1410"/>
      <c r="POO57" s="705"/>
      <c r="POP57" s="1410"/>
      <c r="POQ57" s="1410"/>
      <c r="POR57" s="1410"/>
      <c r="POS57" s="1410"/>
      <c r="POT57" s="1410"/>
      <c r="POU57" s="1410"/>
      <c r="POV57" s="1410"/>
      <c r="POW57" s="1410"/>
      <c r="POX57" s="1410"/>
      <c r="POY57" s="705"/>
      <c r="POZ57" s="1410"/>
      <c r="PPA57" s="1410"/>
      <c r="PPB57" s="1410"/>
      <c r="PPC57" s="1410"/>
      <c r="PPD57" s="1410"/>
      <c r="PPE57" s="1410"/>
      <c r="PPF57" s="1410"/>
      <c r="PPG57" s="1410"/>
      <c r="PPH57" s="1410"/>
      <c r="PPI57" s="705"/>
      <c r="PPJ57" s="1410"/>
      <c r="PPK57" s="1410"/>
      <c r="PPL57" s="1410"/>
      <c r="PPM57" s="1410"/>
      <c r="PPN57" s="1410"/>
      <c r="PPO57" s="1410"/>
      <c r="PPP57" s="1410"/>
      <c r="PPQ57" s="1410"/>
      <c r="PPR57" s="1410"/>
      <c r="PPS57" s="705"/>
      <c r="PPT57" s="1410"/>
      <c r="PPU57" s="1410"/>
      <c r="PPV57" s="1410"/>
      <c r="PPW57" s="1410"/>
      <c r="PPX57" s="1410"/>
      <c r="PPY57" s="1410"/>
      <c r="PPZ57" s="1410"/>
      <c r="PQA57" s="1410"/>
      <c r="PQB57" s="1410"/>
      <c r="PQC57" s="705"/>
      <c r="PQM57" s="705"/>
      <c r="PQN57" s="1410"/>
      <c r="PQO57" s="1410"/>
      <c r="PQP57" s="1410"/>
      <c r="PQQ57" s="1410"/>
      <c r="PQR57" s="1410"/>
      <c r="PQS57" s="1410"/>
      <c r="PQT57" s="1410"/>
      <c r="PQU57" s="1410"/>
      <c r="PQV57" s="1410"/>
      <c r="PQW57" s="705"/>
      <c r="PQX57" s="1410"/>
      <c r="PQY57" s="1410"/>
      <c r="PQZ57" s="1410"/>
      <c r="PRA57" s="1410"/>
      <c r="PRB57" s="1410"/>
      <c r="PRC57" s="1410"/>
      <c r="PRD57" s="1410"/>
      <c r="PRE57" s="1410"/>
      <c r="PRF57" s="1410"/>
      <c r="PRG57" s="705"/>
      <c r="PRH57" s="1410"/>
      <c r="PRI57" s="1410"/>
      <c r="PRJ57" s="1410"/>
      <c r="PRK57" s="1410"/>
      <c r="PRL57" s="1410"/>
      <c r="PRM57" s="1410"/>
      <c r="PRN57" s="1410"/>
      <c r="PRO57" s="1410"/>
      <c r="PRP57" s="1410"/>
      <c r="PRQ57" s="705"/>
      <c r="PRR57" s="1410"/>
      <c r="PRS57" s="1410"/>
      <c r="PRT57" s="1410"/>
      <c r="PRU57" s="1410"/>
      <c r="PRV57" s="1410"/>
      <c r="PRW57" s="1410"/>
      <c r="PRX57" s="1410"/>
      <c r="PRY57" s="1410"/>
      <c r="PRZ57" s="1410"/>
      <c r="PSA57" s="705"/>
      <c r="PSB57" s="1410"/>
      <c r="PSC57" s="1410"/>
      <c r="PSD57" s="1410"/>
      <c r="PSE57" s="1410"/>
      <c r="PSF57" s="1410"/>
      <c r="PSG57" s="1410"/>
      <c r="PSH57" s="1410"/>
      <c r="PSI57" s="1410"/>
      <c r="PSJ57" s="1410"/>
      <c r="PSK57" s="705"/>
      <c r="PSL57" s="1410"/>
      <c r="PSM57" s="1410"/>
      <c r="PSN57" s="1410"/>
      <c r="PSO57" s="1410"/>
      <c r="PSP57" s="1410"/>
      <c r="PSQ57" s="1410"/>
      <c r="PSR57" s="1410"/>
      <c r="PSS57" s="1410"/>
      <c r="PST57" s="1410"/>
      <c r="PSU57" s="705"/>
      <c r="PSV57" s="1410"/>
      <c r="PSW57" s="1410"/>
      <c r="PSX57" s="1410"/>
      <c r="PSY57" s="1410"/>
      <c r="PSZ57" s="1410"/>
      <c r="PTA57" s="1410"/>
      <c r="PTB57" s="1410"/>
      <c r="PTC57" s="1410"/>
      <c r="PTD57" s="1410"/>
      <c r="PTE57" s="705"/>
      <c r="PTF57" s="1410"/>
      <c r="PTG57" s="1410"/>
      <c r="PTH57" s="1410"/>
      <c r="PTI57" s="1410"/>
      <c r="PTJ57" s="1410"/>
      <c r="PTK57" s="1410"/>
      <c r="PTL57" s="1410"/>
      <c r="PTM57" s="1410"/>
      <c r="PTN57" s="1410"/>
      <c r="PTO57" s="705"/>
      <c r="PTP57" s="1410"/>
      <c r="PTQ57" s="1410"/>
      <c r="PTR57" s="1410"/>
      <c r="PTS57" s="1410"/>
      <c r="PTT57" s="1410"/>
      <c r="PTU57" s="1410"/>
      <c r="PTV57" s="1410"/>
      <c r="PTW57" s="1410"/>
      <c r="PTX57" s="1410"/>
      <c r="PTY57" s="705"/>
      <c r="PTZ57" s="1410"/>
      <c r="PUA57" s="1410"/>
      <c r="PUB57" s="1410"/>
      <c r="PUC57" s="1410"/>
      <c r="PUD57" s="1410"/>
      <c r="PUE57" s="1410"/>
      <c r="PUF57" s="1410"/>
      <c r="PUG57" s="1410"/>
      <c r="PUH57" s="1410"/>
      <c r="PUI57" s="705"/>
      <c r="PUJ57" s="1410"/>
      <c r="PUK57" s="1410"/>
      <c r="PUL57" s="1410"/>
      <c r="PUM57" s="1410"/>
      <c r="PUN57" s="1410"/>
      <c r="PUO57" s="1410"/>
      <c r="PUP57" s="1410"/>
      <c r="PUQ57" s="1410"/>
      <c r="PUR57" s="1410"/>
      <c r="PUS57" s="705"/>
      <c r="PUT57" s="1410"/>
      <c r="PUU57" s="1410"/>
      <c r="PUV57" s="1410"/>
      <c r="PUW57" s="1410"/>
      <c r="PUX57" s="1410"/>
      <c r="PUY57" s="1410"/>
      <c r="PUZ57" s="1410"/>
      <c r="PVA57" s="1410"/>
      <c r="PVB57" s="1410"/>
      <c r="PVC57" s="705"/>
      <c r="PVD57" s="1410"/>
      <c r="PVE57" s="1410"/>
      <c r="PVF57" s="1410"/>
      <c r="PVG57" s="1410"/>
      <c r="PVH57" s="1410"/>
      <c r="PVI57" s="1410"/>
      <c r="PVJ57" s="1410"/>
      <c r="PVK57" s="1410"/>
      <c r="PVL57" s="1410"/>
      <c r="PVM57" s="705"/>
      <c r="PVN57" s="1410"/>
      <c r="PVO57" s="1410"/>
      <c r="PVP57" s="1410"/>
      <c r="PVQ57" s="1410"/>
      <c r="PVR57" s="1410"/>
      <c r="PVS57" s="1410"/>
      <c r="PVT57" s="1410"/>
      <c r="PVU57" s="1410"/>
      <c r="PVV57" s="1410"/>
      <c r="PVW57" s="705"/>
      <c r="PVX57" s="1410"/>
      <c r="PVY57" s="1410"/>
      <c r="PVZ57" s="1410"/>
      <c r="PWA57" s="1410"/>
      <c r="PWB57" s="1410"/>
      <c r="PWC57" s="1410"/>
      <c r="PWD57" s="1410"/>
      <c r="PWE57" s="1410"/>
      <c r="PWF57" s="1410"/>
      <c r="PWG57" s="705"/>
      <c r="PWH57" s="1410"/>
      <c r="PWI57" s="1410"/>
      <c r="PWJ57" s="1410"/>
      <c r="PWK57" s="1410"/>
      <c r="PWL57" s="1410"/>
      <c r="PWM57" s="1410"/>
      <c r="PWN57" s="1410"/>
      <c r="PWO57" s="1410"/>
      <c r="PWP57" s="1410"/>
      <c r="PWQ57" s="705"/>
      <c r="PWR57" s="1410"/>
      <c r="PWS57" s="1410"/>
      <c r="PWT57" s="1410"/>
      <c r="PWU57" s="1410"/>
      <c r="PWV57" s="1410"/>
      <c r="PWW57" s="1410"/>
      <c r="PWX57" s="1410"/>
      <c r="PWY57" s="1410"/>
      <c r="PWZ57" s="1410"/>
      <c r="PXA57" s="705"/>
      <c r="PXB57" s="1410"/>
      <c r="PXC57" s="1410"/>
      <c r="PXD57" s="1410"/>
      <c r="PXE57" s="1410"/>
      <c r="PXF57" s="1410"/>
      <c r="PXG57" s="1410"/>
      <c r="PXH57" s="1410"/>
      <c r="PXI57" s="1410"/>
      <c r="PXJ57" s="1410"/>
      <c r="PXK57" s="705"/>
      <c r="PXL57" s="1410"/>
      <c r="PXM57" s="1410"/>
      <c r="PXN57" s="1410"/>
      <c r="PXO57" s="1410"/>
      <c r="PXP57" s="1410"/>
      <c r="PXQ57" s="1410"/>
      <c r="PXR57" s="1410"/>
      <c r="PXS57" s="1410"/>
      <c r="PXT57" s="1410"/>
      <c r="PXU57" s="705"/>
      <c r="PXV57" s="1410"/>
      <c r="PXW57" s="1410"/>
      <c r="PXX57" s="1410"/>
      <c r="PXY57" s="1410"/>
      <c r="PXZ57" s="1410"/>
      <c r="PYA57" s="1410"/>
      <c r="PYB57" s="1410"/>
      <c r="PYC57" s="1410"/>
      <c r="PYD57" s="1410"/>
      <c r="PYE57" s="705"/>
      <c r="PYF57" s="1410"/>
      <c r="PYG57" s="1410"/>
      <c r="PYH57" s="1410"/>
      <c r="PYI57" s="1410"/>
      <c r="PYJ57" s="1410"/>
      <c r="PYK57" s="1410"/>
      <c r="PYL57" s="1410"/>
      <c r="PYM57" s="1410"/>
      <c r="PYN57" s="1410"/>
      <c r="PYO57" s="705"/>
      <c r="PYP57" s="1410"/>
      <c r="PYQ57" s="1410"/>
      <c r="PYR57" s="1410"/>
      <c r="PYS57" s="1410"/>
      <c r="PYT57" s="1410"/>
      <c r="PYU57" s="1410"/>
      <c r="PYV57" s="1410"/>
      <c r="PYW57" s="1410"/>
      <c r="PYX57" s="1410"/>
      <c r="PYY57" s="705"/>
      <c r="PYZ57" s="1410"/>
      <c r="PZA57" s="1410"/>
      <c r="PZB57" s="1410"/>
      <c r="PZC57" s="1410"/>
      <c r="PZD57" s="1410"/>
      <c r="PZE57" s="1410"/>
      <c r="PZF57" s="1410"/>
      <c r="PZG57" s="1410"/>
      <c r="PZH57" s="1410"/>
      <c r="PZI57" s="705"/>
      <c r="PZJ57" s="1410"/>
      <c r="PZK57" s="1410"/>
      <c r="PZL57" s="1410"/>
      <c r="PZM57" s="1410"/>
      <c r="PZN57" s="1410"/>
      <c r="PZO57" s="1410"/>
      <c r="PZP57" s="1410"/>
      <c r="PZQ57" s="1410"/>
      <c r="PZR57" s="1410"/>
      <c r="PZS57" s="705"/>
      <c r="PZT57" s="1410"/>
      <c r="PZU57" s="1410"/>
      <c r="PZV57" s="1410"/>
      <c r="PZW57" s="1410"/>
      <c r="PZX57" s="1410"/>
      <c r="PZY57" s="1410"/>
      <c r="PZZ57" s="1410"/>
      <c r="QAA57" s="1410"/>
      <c r="QAB57" s="1410"/>
      <c r="QAC57" s="705"/>
      <c r="QAD57" s="1410"/>
      <c r="QAE57" s="1410"/>
      <c r="QAF57" s="1410"/>
      <c r="QAG57" s="1410"/>
      <c r="QAH57" s="1410"/>
      <c r="QAI57" s="1410"/>
      <c r="QAJ57" s="1410"/>
      <c r="QAK57" s="1410"/>
      <c r="QAL57" s="1410"/>
      <c r="QAM57" s="705"/>
      <c r="QAN57" s="1410"/>
      <c r="QAO57" s="1410"/>
      <c r="QAP57" s="1410"/>
      <c r="QAQ57" s="1410"/>
      <c r="QAR57" s="1410"/>
      <c r="QAS57" s="1410"/>
      <c r="QAT57" s="1410"/>
      <c r="QAU57" s="1410"/>
      <c r="QAV57" s="1410"/>
      <c r="QAW57" s="705"/>
      <c r="QAX57" s="1410"/>
      <c r="QAY57" s="1410"/>
      <c r="QAZ57" s="1410"/>
      <c r="QBA57" s="1410"/>
      <c r="QBB57" s="1410"/>
      <c r="QBC57" s="1410"/>
      <c r="QBD57" s="1410"/>
      <c r="QBE57" s="1410"/>
      <c r="QBF57" s="1410"/>
      <c r="QBG57" s="705"/>
      <c r="QBH57" s="1410"/>
      <c r="QBI57" s="1410"/>
      <c r="QBJ57" s="1410"/>
      <c r="QBK57" s="1410"/>
      <c r="QBL57" s="1410"/>
      <c r="QBM57" s="1410"/>
      <c r="QBN57" s="1410"/>
      <c r="QBO57" s="1410"/>
      <c r="QBP57" s="1410"/>
      <c r="QBQ57" s="705"/>
      <c r="QBR57" s="1410"/>
      <c r="QBS57" s="1410"/>
      <c r="QBT57" s="1410"/>
      <c r="QBU57" s="1410"/>
      <c r="QBV57" s="1410"/>
      <c r="QBW57" s="1410"/>
      <c r="QBX57" s="1410"/>
      <c r="QBY57" s="1410"/>
      <c r="QBZ57" s="1410"/>
      <c r="QCA57" s="705"/>
      <c r="QCB57" s="1410"/>
      <c r="QCC57" s="1410"/>
      <c r="QCD57" s="1410"/>
      <c r="QCE57" s="1410"/>
      <c r="QCF57" s="1410"/>
      <c r="QCG57" s="1410"/>
      <c r="QCH57" s="1410"/>
      <c r="QCI57" s="1410"/>
      <c r="QCJ57" s="1410"/>
      <c r="QCK57" s="705"/>
      <c r="QCL57" s="1410"/>
      <c r="QCM57" s="1410"/>
      <c r="QCN57" s="1410"/>
      <c r="QCO57" s="1410"/>
      <c r="QCP57" s="1410"/>
      <c r="QCQ57" s="1410"/>
      <c r="QCR57" s="1410"/>
      <c r="QCS57" s="1410"/>
      <c r="QCT57" s="1410"/>
      <c r="QCU57" s="705"/>
      <c r="QCV57" s="1410"/>
      <c r="QCW57" s="1410"/>
      <c r="QCX57" s="1410"/>
      <c r="QCY57" s="1410"/>
      <c r="QCZ57" s="1410"/>
      <c r="QDA57" s="1410"/>
      <c r="QDB57" s="1410"/>
      <c r="QDC57" s="1410"/>
      <c r="QDD57" s="1410"/>
      <c r="QDE57" s="705"/>
      <c r="QDF57" s="1410"/>
      <c r="QDG57" s="1410"/>
      <c r="QDH57" s="1410"/>
      <c r="QDI57" s="1410"/>
      <c r="QDJ57" s="1410"/>
      <c r="QDK57" s="1410"/>
      <c r="QDL57" s="1410"/>
      <c r="QDM57" s="1410"/>
      <c r="QDN57" s="1410"/>
      <c r="QDO57" s="705"/>
      <c r="QDP57" s="1410"/>
      <c r="QDQ57" s="1410"/>
      <c r="QDR57" s="1410"/>
      <c r="QDS57" s="1410"/>
      <c r="QDT57" s="1410"/>
      <c r="QDU57" s="1410"/>
      <c r="QDV57" s="1410"/>
      <c r="QDW57" s="1410"/>
      <c r="QDX57" s="1410"/>
      <c r="QDY57" s="705"/>
      <c r="QDZ57" s="1410"/>
      <c r="QEA57" s="1410"/>
      <c r="QEB57" s="1410"/>
      <c r="QEC57" s="1410"/>
      <c r="QED57" s="1410"/>
      <c r="QEE57" s="1410"/>
      <c r="QEF57" s="1410"/>
      <c r="QEG57" s="1410"/>
      <c r="QEH57" s="1410"/>
      <c r="QEI57" s="705"/>
      <c r="QEJ57" s="1410"/>
      <c r="QEK57" s="1410"/>
      <c r="QEL57" s="1410"/>
      <c r="QEM57" s="1410"/>
      <c r="QEN57" s="1410"/>
      <c r="QEO57" s="1410"/>
      <c r="QEP57" s="1410"/>
      <c r="QEQ57" s="1410"/>
      <c r="QER57" s="1410"/>
      <c r="QES57" s="705"/>
      <c r="QET57" s="1410"/>
      <c r="QEU57" s="1410"/>
      <c r="QEV57" s="1410"/>
      <c r="QEW57" s="1410"/>
      <c r="QEX57" s="1410"/>
      <c r="QEY57" s="1410"/>
      <c r="QEZ57" s="1410"/>
      <c r="QFA57" s="1410"/>
      <c r="QFB57" s="1410"/>
      <c r="QFC57" s="705"/>
      <c r="QFD57" s="1410"/>
      <c r="QFE57" s="1410"/>
      <c r="QFF57" s="1410"/>
      <c r="QFG57" s="1410"/>
      <c r="QFH57" s="1410"/>
      <c r="QFI57" s="1410"/>
      <c r="QFJ57" s="1410"/>
      <c r="QFK57" s="1410"/>
      <c r="QFL57" s="1410"/>
      <c r="QFM57" s="705"/>
      <c r="QFN57" s="1410"/>
      <c r="QFO57" s="1410"/>
      <c r="QFP57" s="1410"/>
      <c r="QFQ57" s="1410"/>
      <c r="QFR57" s="1410"/>
      <c r="QFS57" s="1410"/>
      <c r="QFT57" s="1410"/>
      <c r="QFU57" s="1410"/>
      <c r="QFV57" s="1410"/>
      <c r="QFW57" s="705"/>
      <c r="QFX57" s="1410"/>
      <c r="QFY57" s="1410"/>
      <c r="QFZ57" s="1410"/>
      <c r="QGA57" s="1410"/>
      <c r="QGB57" s="1410"/>
      <c r="QGC57" s="1410"/>
      <c r="QGD57" s="1410"/>
      <c r="QGE57" s="1410"/>
      <c r="QGF57" s="1410"/>
      <c r="QGG57" s="705"/>
      <c r="QGH57" s="1410"/>
      <c r="QGI57" s="1410"/>
      <c r="QGJ57" s="1410"/>
      <c r="QGK57" s="1410"/>
      <c r="QGL57" s="1410"/>
      <c r="QGM57" s="1410"/>
      <c r="QGN57" s="1410"/>
      <c r="QGO57" s="1410"/>
      <c r="QGP57" s="1410"/>
      <c r="QGQ57" s="705"/>
      <c r="QGR57" s="1410"/>
      <c r="QGS57" s="1410"/>
      <c r="QGT57" s="1410"/>
      <c r="QGU57" s="1410"/>
      <c r="QGV57" s="1410"/>
      <c r="QGW57" s="1410"/>
      <c r="QGX57" s="1410"/>
      <c r="QGY57" s="1410"/>
      <c r="QGZ57" s="1410"/>
      <c r="QHA57" s="705"/>
      <c r="QHB57" s="1410"/>
      <c r="QHC57" s="1410"/>
      <c r="QHD57" s="1410"/>
      <c r="QHE57" s="1410"/>
      <c r="QHF57" s="1410"/>
      <c r="QHG57" s="1410"/>
      <c r="QHH57" s="1410"/>
      <c r="QHI57" s="1410"/>
      <c r="QHJ57" s="1410"/>
      <c r="QHK57" s="705"/>
      <c r="QHL57" s="1410"/>
      <c r="QHM57" s="1410"/>
      <c r="QHN57" s="1410"/>
      <c r="QHO57" s="1410"/>
      <c r="QHP57" s="1410"/>
      <c r="QHQ57" s="1410"/>
      <c r="QHR57" s="1410"/>
      <c r="QHS57" s="1410"/>
      <c r="QHT57" s="1410"/>
      <c r="QHU57" s="705"/>
      <c r="QHV57" s="1410"/>
      <c r="QHW57" s="1410"/>
      <c r="QHX57" s="1410"/>
      <c r="QHY57" s="1410"/>
      <c r="QHZ57" s="1410"/>
      <c r="QIA57" s="1410"/>
      <c r="QIB57" s="1410"/>
      <c r="QIC57" s="1410"/>
      <c r="QID57" s="1410"/>
      <c r="QIE57" s="705"/>
      <c r="QIF57" s="1410"/>
      <c r="QIG57" s="1410"/>
      <c r="QIH57" s="1410"/>
      <c r="QII57" s="1410"/>
      <c r="QIJ57" s="1410"/>
      <c r="QIK57" s="1410"/>
      <c r="QIL57" s="1410"/>
      <c r="QIM57" s="1410"/>
      <c r="QIN57" s="1410"/>
      <c r="QIO57" s="705"/>
      <c r="QIP57" s="1410"/>
      <c r="QIQ57" s="1410"/>
      <c r="QIR57" s="1410"/>
      <c r="QIS57" s="1410"/>
      <c r="QIT57" s="1410"/>
      <c r="QIU57" s="1410"/>
      <c r="QIV57" s="1410"/>
      <c r="QIW57" s="1410"/>
      <c r="QIX57" s="1410"/>
      <c r="QIY57" s="705"/>
      <c r="QIZ57" s="1410"/>
      <c r="QJA57" s="1410"/>
      <c r="QJB57" s="1410"/>
      <c r="QJC57" s="1410"/>
      <c r="QJD57" s="1410"/>
      <c r="QJE57" s="1410"/>
      <c r="QJF57" s="1410"/>
      <c r="QJG57" s="1410"/>
      <c r="QJH57" s="1410"/>
      <c r="QJI57" s="705"/>
      <c r="QJJ57" s="1410"/>
      <c r="QJK57" s="1410"/>
      <c r="QJL57" s="1410"/>
      <c r="QJM57" s="1410"/>
      <c r="QJN57" s="1410"/>
      <c r="QJO57" s="1410"/>
      <c r="QJP57" s="1410"/>
      <c r="QJQ57" s="1410"/>
      <c r="QJR57" s="1410"/>
      <c r="QJS57" s="705"/>
      <c r="QJT57" s="1410"/>
      <c r="QJU57" s="1410"/>
      <c r="QJV57" s="1410"/>
      <c r="QJW57" s="1410"/>
      <c r="QJX57" s="1410"/>
      <c r="QJY57" s="1410"/>
      <c r="QJZ57" s="1410"/>
      <c r="QKA57" s="1410"/>
      <c r="QKB57" s="1410"/>
      <c r="QKC57" s="705"/>
      <c r="QKD57" s="1410"/>
      <c r="QKE57" s="1410"/>
      <c r="QKF57" s="1410"/>
      <c r="QKG57" s="1410"/>
      <c r="QKH57" s="1410"/>
      <c r="QKI57" s="1410"/>
      <c r="QKJ57" s="1410"/>
      <c r="QKK57" s="1410"/>
      <c r="QKL57" s="1410"/>
      <c r="QKM57" s="705"/>
      <c r="QKN57" s="1410"/>
      <c r="QKO57" s="1410"/>
      <c r="QKP57" s="1410"/>
      <c r="QKQ57" s="1410"/>
      <c r="QKR57" s="1410"/>
      <c r="QKS57" s="1410"/>
      <c r="QKT57" s="1410"/>
      <c r="QKU57" s="1410"/>
      <c r="QKV57" s="1410"/>
      <c r="QKW57" s="705"/>
      <c r="QKX57" s="1410"/>
      <c r="QKY57" s="1410"/>
      <c r="QKZ57" s="1410"/>
      <c r="QLA57" s="1410"/>
      <c r="QLB57" s="1410"/>
      <c r="QLC57" s="1410"/>
      <c r="QLD57" s="1410"/>
      <c r="QLE57" s="1410"/>
      <c r="QLF57" s="1410"/>
      <c r="QLG57" s="705"/>
      <c r="QLH57" s="1410"/>
      <c r="QLI57" s="1410"/>
      <c r="QLJ57" s="1410"/>
      <c r="QLK57" s="1410"/>
      <c r="QLL57" s="1410"/>
      <c r="QLM57" s="1410"/>
      <c r="QLN57" s="1410"/>
      <c r="QLO57" s="1410"/>
      <c r="QLP57" s="1410"/>
      <c r="QLQ57" s="705"/>
      <c r="QLR57" s="1410"/>
      <c r="QLS57" s="1410"/>
      <c r="QLT57" s="1410"/>
      <c r="QLU57" s="1410"/>
      <c r="QLV57" s="1410"/>
      <c r="QLW57" s="1410"/>
      <c r="QLX57" s="1410"/>
      <c r="QLY57" s="1410"/>
      <c r="QLZ57" s="1410"/>
      <c r="QMA57" s="705"/>
      <c r="QMB57" s="1410"/>
      <c r="QMC57" s="1410"/>
      <c r="QMD57" s="1410"/>
      <c r="QME57" s="1410"/>
      <c r="QMF57" s="1410"/>
      <c r="QMG57" s="1410"/>
      <c r="QMH57" s="1410"/>
      <c r="QMI57" s="1410"/>
      <c r="QMJ57" s="1410"/>
      <c r="QMK57" s="705"/>
      <c r="QML57" s="1410"/>
      <c r="QMM57" s="1410"/>
      <c r="QMN57" s="1410"/>
      <c r="QMO57" s="1410"/>
      <c r="QMP57" s="1410"/>
      <c r="QMQ57" s="1410"/>
      <c r="QMR57" s="1410"/>
      <c r="QMS57" s="1410"/>
      <c r="QMT57" s="1410"/>
      <c r="QMU57" s="705"/>
      <c r="QMV57" s="1410"/>
      <c r="QMW57" s="1410"/>
      <c r="QMX57" s="1410"/>
      <c r="QMY57" s="1410"/>
      <c r="QMZ57" s="1410"/>
      <c r="QNA57" s="1410"/>
      <c r="QNB57" s="1410"/>
      <c r="QNC57" s="1410"/>
      <c r="QND57" s="1410"/>
      <c r="QNE57" s="705"/>
      <c r="QNF57" s="1410"/>
      <c r="QNG57" s="1410"/>
      <c r="QNH57" s="1410"/>
      <c r="QNI57" s="1410"/>
      <c r="QNJ57" s="1410"/>
      <c r="QNK57" s="1410"/>
      <c r="QNL57" s="1410"/>
      <c r="QNM57" s="1410"/>
      <c r="QNN57" s="1410"/>
      <c r="QNO57" s="705"/>
      <c r="QNP57" s="1410"/>
      <c r="QNQ57" s="1410"/>
      <c r="QNR57" s="1410"/>
      <c r="QNS57" s="1410"/>
      <c r="QNT57" s="1410"/>
      <c r="QNU57" s="1410"/>
      <c r="QNV57" s="1410"/>
      <c r="QNW57" s="1410"/>
      <c r="QNX57" s="1410"/>
      <c r="QNY57" s="705"/>
      <c r="QNZ57" s="1410"/>
      <c r="QOA57" s="1410"/>
      <c r="QOB57" s="1410"/>
      <c r="QOC57" s="1410"/>
      <c r="QOD57" s="1410"/>
      <c r="QOE57" s="1410"/>
      <c r="QOF57" s="1410"/>
      <c r="QOG57" s="1410"/>
      <c r="QOH57" s="1410"/>
      <c r="QOI57" s="705"/>
      <c r="QOJ57" s="1410"/>
      <c r="QOK57" s="1410"/>
      <c r="QOL57" s="1410"/>
      <c r="QOM57" s="1410"/>
      <c r="QON57" s="1410"/>
      <c r="QOO57" s="1410"/>
      <c r="QOP57" s="1410"/>
      <c r="QOQ57" s="1410"/>
      <c r="QOR57" s="1410"/>
      <c r="QOS57" s="705"/>
      <c r="QOT57" s="1410"/>
      <c r="QOU57" s="1410"/>
      <c r="QOV57" s="1410"/>
      <c r="QOW57" s="1410"/>
      <c r="QOX57" s="1410"/>
      <c r="QOY57" s="1410"/>
      <c r="QOZ57" s="1410"/>
      <c r="QPA57" s="1410"/>
      <c r="QPB57" s="1410"/>
      <c r="QPC57" s="705"/>
      <c r="QPD57" s="1410"/>
      <c r="QPE57" s="1410"/>
      <c r="QPF57" s="1410"/>
      <c r="QPG57" s="1410"/>
      <c r="QPH57" s="1410"/>
      <c r="QPI57" s="1410"/>
      <c r="QPJ57" s="1410"/>
      <c r="QPK57" s="1410"/>
      <c r="QPL57" s="1410"/>
      <c r="QPM57" s="705"/>
      <c r="QPN57" s="1410"/>
      <c r="QPO57" s="1410"/>
      <c r="QPP57" s="1410"/>
      <c r="QPQ57" s="1410"/>
      <c r="QPR57" s="1410"/>
      <c r="QPS57" s="1410"/>
      <c r="QPT57" s="1410"/>
      <c r="QPU57" s="1410"/>
      <c r="QPV57" s="1410"/>
      <c r="QPW57" s="705"/>
      <c r="QPX57" s="1410"/>
      <c r="QPY57" s="1410"/>
      <c r="QPZ57" s="1410"/>
      <c r="QQA57" s="1410"/>
      <c r="QQB57" s="1410"/>
      <c r="QQC57" s="1410"/>
      <c r="QQD57" s="1410"/>
      <c r="QQE57" s="1410"/>
      <c r="QQF57" s="1410"/>
      <c r="QQG57" s="705"/>
      <c r="QQH57" s="1410"/>
      <c r="QQI57" s="1410"/>
      <c r="QQJ57" s="1410"/>
      <c r="QQK57" s="1410"/>
      <c r="QQL57" s="1410"/>
      <c r="QQM57" s="1410"/>
      <c r="QQN57" s="1410"/>
      <c r="QQO57" s="1410"/>
      <c r="QQP57" s="1410"/>
      <c r="QQQ57" s="705"/>
      <c r="QQR57" s="1410"/>
      <c r="QQS57" s="1410"/>
      <c r="QQT57" s="1410"/>
      <c r="QQU57" s="1410"/>
      <c r="QQV57" s="1410"/>
      <c r="QQW57" s="1410"/>
      <c r="QQX57" s="1410"/>
      <c r="QQY57" s="1410"/>
      <c r="QQZ57" s="1410"/>
      <c r="QRA57" s="705"/>
      <c r="QRB57" s="1410"/>
      <c r="QRC57" s="1410"/>
      <c r="QRD57" s="1410"/>
      <c r="QRE57" s="1410"/>
      <c r="QRF57" s="1410"/>
      <c r="QRG57" s="1410"/>
      <c r="QRH57" s="1410"/>
      <c r="QRI57" s="1410"/>
      <c r="QRJ57" s="1410"/>
      <c r="QRK57" s="705"/>
      <c r="QRL57" s="1410"/>
      <c r="QRM57" s="1410"/>
      <c r="QRN57" s="1410"/>
      <c r="QRO57" s="1410"/>
      <c r="QRP57" s="1410"/>
      <c r="QRQ57" s="1410"/>
      <c r="QRR57" s="1410"/>
      <c r="QRS57" s="1410"/>
      <c r="QRT57" s="1410"/>
      <c r="QRU57" s="705"/>
      <c r="QRV57" s="1410"/>
      <c r="QRW57" s="1410"/>
      <c r="QRX57" s="1410"/>
      <c r="QRY57" s="1410"/>
      <c r="QRZ57" s="1410"/>
      <c r="QSA57" s="1410"/>
      <c r="QSB57" s="1410"/>
      <c r="QSC57" s="1410"/>
      <c r="QSD57" s="1410"/>
      <c r="QSE57" s="705"/>
      <c r="QSF57" s="1410"/>
      <c r="QSG57" s="1410"/>
      <c r="QSH57" s="1410"/>
      <c r="QSI57" s="1410"/>
      <c r="QSJ57" s="1410"/>
      <c r="QSK57" s="1410"/>
      <c r="QSL57" s="1410"/>
      <c r="QSM57" s="1410"/>
      <c r="QSN57" s="1410"/>
      <c r="QSO57" s="705"/>
      <c r="QSP57" s="1410"/>
      <c r="QSQ57" s="1410"/>
      <c r="QSR57" s="1410"/>
      <c r="QSS57" s="1410"/>
      <c r="QST57" s="1410"/>
      <c r="QSU57" s="1410"/>
      <c r="QSV57" s="1410"/>
      <c r="QSW57" s="1410"/>
      <c r="QSX57" s="1410"/>
      <c r="QSY57" s="705"/>
      <c r="QSZ57" s="1410"/>
      <c r="QTA57" s="1410"/>
      <c r="QTB57" s="1410"/>
      <c r="QTC57" s="1410"/>
      <c r="QTD57" s="1410"/>
      <c r="QTE57" s="1410"/>
      <c r="QTF57" s="1410"/>
      <c r="QTG57" s="1410"/>
      <c r="QTH57" s="1410"/>
      <c r="QTI57" s="705"/>
      <c r="QTJ57" s="1410"/>
      <c r="QTK57" s="1410"/>
      <c r="QTL57" s="1410"/>
      <c r="QTM57" s="1410"/>
      <c r="QTN57" s="1410"/>
      <c r="QTO57" s="1410"/>
      <c r="QTP57" s="1410"/>
      <c r="QTQ57" s="1410"/>
      <c r="QTR57" s="1410"/>
      <c r="QTS57" s="705"/>
      <c r="QTT57" s="1410"/>
      <c r="QTU57" s="1410"/>
      <c r="QTV57" s="1410"/>
      <c r="QTW57" s="1410"/>
      <c r="QTX57" s="1410"/>
      <c r="QTY57" s="1410"/>
      <c r="QTZ57" s="1410"/>
      <c r="QUA57" s="1410"/>
      <c r="QUB57" s="1410"/>
      <c r="QUC57" s="705"/>
      <c r="QUD57" s="1410"/>
      <c r="QUE57" s="1410"/>
      <c r="QUF57" s="1410"/>
      <c r="QUG57" s="1410"/>
      <c r="QUH57" s="1410"/>
      <c r="QUI57" s="1410"/>
      <c r="QUJ57" s="1410"/>
      <c r="QUK57" s="1410"/>
      <c r="QUL57" s="1410"/>
      <c r="QUM57" s="705"/>
      <c r="QUN57" s="1410"/>
      <c r="QUO57" s="1410"/>
      <c r="QUP57" s="1410"/>
      <c r="QUQ57" s="1410"/>
      <c r="QUR57" s="1410"/>
      <c r="QUS57" s="1410"/>
      <c r="QUT57" s="1410"/>
      <c r="QUU57" s="1410"/>
      <c r="QUV57" s="1410"/>
      <c r="QUW57" s="705"/>
      <c r="QUX57" s="1410"/>
      <c r="QUY57" s="1410"/>
      <c r="QUZ57" s="1410"/>
      <c r="QVA57" s="1410"/>
      <c r="QVB57" s="1410"/>
      <c r="QVC57" s="1410"/>
      <c r="QVD57" s="1410"/>
      <c r="QVE57" s="1410"/>
      <c r="QVF57" s="1410"/>
      <c r="QVG57" s="705"/>
      <c r="QVH57" s="1410"/>
      <c r="QVI57" s="1410"/>
      <c r="QVJ57" s="1410"/>
      <c r="QVK57" s="1410"/>
      <c r="QVL57" s="1410"/>
      <c r="QVM57" s="1410"/>
      <c r="QVN57" s="1410"/>
      <c r="QVO57" s="1410"/>
      <c r="QVP57" s="1410"/>
      <c r="QVQ57" s="705"/>
      <c r="QVR57" s="1410"/>
      <c r="QVS57" s="1410"/>
      <c r="QVT57" s="1410"/>
      <c r="QVU57" s="1410"/>
      <c r="QVV57" s="1410"/>
      <c r="QVW57" s="1410"/>
      <c r="QVX57" s="1410"/>
      <c r="QVY57" s="1410"/>
      <c r="QVZ57" s="1410"/>
      <c r="QWA57" s="705"/>
      <c r="QWB57" s="1410"/>
      <c r="QWC57" s="1410"/>
      <c r="QWD57" s="1410"/>
      <c r="QWE57" s="1410"/>
      <c r="QWF57" s="1410"/>
      <c r="QWG57" s="1410"/>
      <c r="QWH57" s="1410"/>
      <c r="QWI57" s="1410"/>
      <c r="QWJ57" s="1410"/>
      <c r="QWK57" s="705"/>
      <c r="QWL57" s="1410"/>
      <c r="QWM57" s="1410"/>
      <c r="QWN57" s="1410"/>
      <c r="QWO57" s="1410"/>
      <c r="QWP57" s="1410"/>
      <c r="QWQ57" s="1410"/>
      <c r="QWR57" s="1410"/>
      <c r="QWS57" s="1410"/>
      <c r="QWT57" s="1410"/>
      <c r="QWU57" s="705"/>
      <c r="QWV57" s="1410"/>
      <c r="QWW57" s="1410"/>
      <c r="QWX57" s="1410"/>
      <c r="QWY57" s="1410"/>
      <c r="QWZ57" s="1410"/>
      <c r="QXA57" s="1410"/>
      <c r="QXB57" s="1410"/>
      <c r="QXC57" s="1410"/>
      <c r="QXD57" s="1410"/>
      <c r="QXE57" s="705"/>
      <c r="QXF57" s="1410"/>
      <c r="QXG57" s="1410"/>
      <c r="QXH57" s="1410"/>
      <c r="QXI57" s="1410"/>
      <c r="QXJ57" s="1410"/>
      <c r="QXK57" s="1410"/>
      <c r="QXL57" s="1410"/>
      <c r="QXM57" s="1410"/>
      <c r="QXN57" s="1410"/>
      <c r="QXO57" s="705"/>
      <c r="QXP57" s="1410"/>
      <c r="QXQ57" s="1410"/>
      <c r="QXR57" s="1410"/>
      <c r="QXS57" s="1410"/>
      <c r="QXT57" s="1410"/>
      <c r="QXU57" s="1410"/>
      <c r="QXV57" s="1410"/>
      <c r="QXW57" s="1410"/>
      <c r="QXX57" s="1410"/>
      <c r="QXY57" s="705"/>
      <c r="QXZ57" s="1410"/>
      <c r="QYA57" s="1410"/>
      <c r="QYB57" s="1410"/>
      <c r="QYC57" s="1410"/>
      <c r="QYD57" s="1410"/>
      <c r="QYE57" s="1410"/>
      <c r="QYF57" s="1410"/>
      <c r="QYG57" s="1410"/>
      <c r="QYH57" s="1410"/>
      <c r="QYI57" s="705"/>
      <c r="QYJ57" s="1410"/>
      <c r="QYK57" s="1410"/>
      <c r="QYL57" s="1410"/>
      <c r="QYM57" s="1410"/>
      <c r="QYN57" s="1410"/>
      <c r="QYO57" s="1410"/>
      <c r="QYP57" s="1410"/>
      <c r="QYQ57" s="1410"/>
      <c r="QYR57" s="1410"/>
      <c r="QYS57" s="705"/>
      <c r="QYT57" s="1410"/>
      <c r="QYU57" s="1410"/>
      <c r="QYV57" s="1410"/>
      <c r="QYW57" s="1410"/>
      <c r="QYX57" s="1410"/>
      <c r="QYY57" s="1410"/>
      <c r="QYZ57" s="1410"/>
      <c r="QZA57" s="1410"/>
      <c r="QZB57" s="1410"/>
      <c r="QZC57" s="705"/>
      <c r="QZD57" s="1410"/>
      <c r="QZE57" s="1410"/>
      <c r="QZF57" s="1410"/>
      <c r="QZG57" s="1410"/>
      <c r="QZH57" s="1410"/>
      <c r="QZI57" s="1410"/>
      <c r="QZJ57" s="1410"/>
      <c r="QZK57" s="1410"/>
      <c r="QZL57" s="1410"/>
      <c r="QZM57" s="705"/>
      <c r="QZN57" s="1410"/>
      <c r="QZO57" s="1410"/>
      <c r="QZP57" s="1410"/>
      <c r="QZQ57" s="1410"/>
      <c r="QZR57" s="1410"/>
      <c r="QZS57" s="1410"/>
      <c r="QZT57" s="1410"/>
      <c r="QZU57" s="1410"/>
      <c r="QZV57" s="1410"/>
      <c r="QZW57" s="705"/>
      <c r="QZX57" s="1410"/>
      <c r="QZY57" s="1410"/>
      <c r="QZZ57" s="1410"/>
      <c r="RAA57" s="1410"/>
      <c r="RAB57" s="1410"/>
      <c r="RAC57" s="1410"/>
      <c r="RAD57" s="1410"/>
      <c r="RAE57" s="1410"/>
      <c r="RAF57" s="1410"/>
      <c r="RAG57" s="705"/>
      <c r="RAH57" s="1410"/>
      <c r="RAI57" s="1410"/>
      <c r="RAJ57" s="1410"/>
      <c r="RAK57" s="1410"/>
      <c r="RAL57" s="1410"/>
      <c r="RAM57" s="1410"/>
      <c r="RAN57" s="1410"/>
      <c r="RAO57" s="1410"/>
      <c r="RAP57" s="1410"/>
      <c r="RAQ57" s="705"/>
      <c r="RAR57" s="1410"/>
      <c r="RAS57" s="1410"/>
      <c r="RAT57" s="1410"/>
      <c r="RAU57" s="1410"/>
      <c r="RAV57" s="1410"/>
      <c r="RAW57" s="1410"/>
      <c r="RAX57" s="1410"/>
      <c r="RAY57" s="1410"/>
      <c r="RAZ57" s="1410"/>
      <c r="RBA57" s="705"/>
      <c r="RBB57" s="1410"/>
      <c r="RBC57" s="1410"/>
      <c r="RBD57" s="1410"/>
      <c r="RBE57" s="1410"/>
      <c r="RBF57" s="1410"/>
      <c r="RBG57" s="1410"/>
      <c r="RBH57" s="1410"/>
      <c r="RBI57" s="1410"/>
      <c r="RBJ57" s="1410"/>
      <c r="RBK57" s="705"/>
      <c r="RBL57" s="1410"/>
      <c r="RBM57" s="1410"/>
      <c r="RBN57" s="1410"/>
      <c r="RBO57" s="1410"/>
      <c r="RBP57" s="1410"/>
      <c r="RBQ57" s="1410"/>
      <c r="RBR57" s="1410"/>
      <c r="RBS57" s="1410"/>
      <c r="RBT57" s="1410"/>
      <c r="RBU57" s="705"/>
      <c r="RBV57" s="1410"/>
      <c r="RBW57" s="1410"/>
      <c r="RBX57" s="1410"/>
      <c r="RBY57" s="1410"/>
      <c r="RBZ57" s="1410"/>
      <c r="RCA57" s="1410"/>
      <c r="RCB57" s="1410"/>
      <c r="RCC57" s="1410"/>
      <c r="RCD57" s="1410"/>
      <c r="RCE57" s="705"/>
      <c r="RCF57" s="1410"/>
      <c r="RCG57" s="1410"/>
      <c r="RCH57" s="1410"/>
      <c r="RCI57" s="1410"/>
      <c r="RCJ57" s="1410"/>
      <c r="RCK57" s="1410"/>
      <c r="RCL57" s="1410"/>
      <c r="RCM57" s="1410"/>
      <c r="RCN57" s="1410"/>
      <c r="RCO57" s="705"/>
      <c r="RCP57" s="1410"/>
      <c r="RCQ57" s="1410"/>
      <c r="RCR57" s="1410"/>
      <c r="RCS57" s="1410"/>
      <c r="RCT57" s="1410"/>
      <c r="RCU57" s="1410"/>
      <c r="RCV57" s="1410"/>
      <c r="RCW57" s="1410"/>
      <c r="RCX57" s="1410"/>
      <c r="RCY57" s="705"/>
      <c r="RCZ57" s="1410"/>
      <c r="RDA57" s="1410"/>
      <c r="RDB57" s="1410"/>
      <c r="RDC57" s="1410"/>
      <c r="RDD57" s="1410"/>
      <c r="RDE57" s="1410"/>
      <c r="RDF57" s="1410"/>
      <c r="RDG57" s="1410"/>
      <c r="RDH57" s="1410"/>
      <c r="RDI57" s="705"/>
      <c r="RDS57" s="705"/>
      <c r="RDT57" s="1410"/>
      <c r="RDU57" s="1410"/>
      <c r="RDV57" s="1410"/>
      <c r="RDW57" s="1410"/>
      <c r="RDX57" s="1410"/>
      <c r="RDY57" s="1410"/>
      <c r="RDZ57" s="1410"/>
      <c r="REA57" s="1410"/>
      <c r="REB57" s="1410"/>
      <c r="REC57" s="705"/>
      <c r="RED57" s="1410"/>
      <c r="REE57" s="1410"/>
      <c r="REF57" s="1410"/>
      <c r="REG57" s="1410"/>
      <c r="REH57" s="1410"/>
      <c r="REI57" s="1410"/>
      <c r="REJ57" s="1410"/>
      <c r="REK57" s="1410"/>
      <c r="REL57" s="1410"/>
      <c r="REM57" s="705"/>
      <c r="REN57" s="1410"/>
      <c r="REO57" s="1410"/>
      <c r="REP57" s="1410"/>
      <c r="REQ57" s="1410"/>
      <c r="RER57" s="1410"/>
      <c r="RES57" s="1410"/>
      <c r="RET57" s="1410"/>
      <c r="REU57" s="1410"/>
      <c r="REV57" s="1410"/>
      <c r="REW57" s="705"/>
      <c r="REX57" s="1410"/>
      <c r="REY57" s="1410"/>
      <c r="REZ57" s="1410"/>
      <c r="RFA57" s="1410"/>
      <c r="RFB57" s="1410"/>
      <c r="RFC57" s="1410"/>
      <c r="RFD57" s="1410"/>
      <c r="RFE57" s="1410"/>
      <c r="RFF57" s="1410"/>
      <c r="RFG57" s="705"/>
      <c r="RFH57" s="1410"/>
      <c r="RFI57" s="1410"/>
      <c r="RFJ57" s="1410"/>
      <c r="RFK57" s="1410"/>
      <c r="RFL57" s="1410"/>
      <c r="RFM57" s="1410"/>
      <c r="RFN57" s="1410"/>
      <c r="RFO57" s="1410"/>
      <c r="RFP57" s="1410"/>
      <c r="RFQ57" s="705"/>
      <c r="RFR57" s="1410"/>
      <c r="RFS57" s="1410"/>
      <c r="RFT57" s="1410"/>
      <c r="RFU57" s="1410"/>
      <c r="RFV57" s="1410"/>
      <c r="RFW57" s="1410"/>
      <c r="RFX57" s="1410"/>
      <c r="RFY57" s="1410"/>
      <c r="RFZ57" s="1410"/>
      <c r="RGA57" s="705"/>
      <c r="RGB57" s="1410"/>
      <c r="RGC57" s="1410"/>
      <c r="RGD57" s="1410"/>
      <c r="RGE57" s="1410"/>
      <c r="RGF57" s="1410"/>
      <c r="RGG57" s="1410"/>
      <c r="RGH57" s="1410"/>
      <c r="RGI57" s="1410"/>
      <c r="RGJ57" s="1410"/>
      <c r="RGK57" s="705"/>
      <c r="RGL57" s="1410"/>
      <c r="RGM57" s="1410"/>
      <c r="RGN57" s="1410"/>
      <c r="RGO57" s="1410"/>
      <c r="RGP57" s="1410"/>
      <c r="RGQ57" s="1410"/>
      <c r="RGR57" s="1410"/>
      <c r="RGS57" s="1410"/>
      <c r="RGT57" s="1410"/>
      <c r="RGU57" s="705"/>
      <c r="RGV57" s="1410"/>
      <c r="RGW57" s="1410"/>
      <c r="RGX57" s="1410"/>
      <c r="RGY57" s="1410"/>
      <c r="RGZ57" s="1410"/>
      <c r="RHA57" s="1410"/>
      <c r="RHB57" s="1410"/>
      <c r="RHC57" s="1410"/>
      <c r="RHD57" s="1410"/>
      <c r="RHE57" s="705"/>
      <c r="RHF57" s="1410"/>
      <c r="RHG57" s="1410"/>
      <c r="RHH57" s="1410"/>
      <c r="RHI57" s="1410"/>
      <c r="RHJ57" s="1410"/>
      <c r="RHK57" s="1410"/>
      <c r="RHL57" s="1410"/>
      <c r="RHM57" s="1410"/>
      <c r="RHN57" s="1410"/>
      <c r="RHO57" s="705"/>
      <c r="RHP57" s="1410"/>
      <c r="RHQ57" s="1410"/>
      <c r="RHR57" s="1410"/>
      <c r="RHS57" s="1410"/>
      <c r="RHT57" s="1410"/>
      <c r="RHU57" s="1410"/>
      <c r="RHV57" s="1410"/>
      <c r="RHW57" s="1410"/>
      <c r="RHX57" s="1410"/>
      <c r="RHY57" s="705"/>
      <c r="RHZ57" s="1410"/>
      <c r="RIA57" s="1410"/>
      <c r="RIB57" s="1410"/>
      <c r="RIC57" s="1410"/>
      <c r="RID57" s="1410"/>
      <c r="RIE57" s="1410"/>
      <c r="RIF57" s="1410"/>
      <c r="RIG57" s="1410"/>
      <c r="RIH57" s="1410"/>
      <c r="RII57" s="705"/>
      <c r="RIJ57" s="1410"/>
      <c r="RIK57" s="1410"/>
      <c r="RIL57" s="1410"/>
      <c r="RIM57" s="1410"/>
      <c r="RIN57" s="1410"/>
      <c r="RIO57" s="1410"/>
      <c r="RIP57" s="1410"/>
      <c r="RIQ57" s="1410"/>
      <c r="RIR57" s="1410"/>
      <c r="RIS57" s="705"/>
      <c r="RIT57" s="1410"/>
      <c r="RIU57" s="1410"/>
      <c r="RIV57" s="1410"/>
      <c r="RIW57" s="1410"/>
      <c r="RIX57" s="1410"/>
      <c r="RIY57" s="1410"/>
      <c r="RIZ57" s="1410"/>
      <c r="RJA57" s="1410"/>
      <c r="RJB57" s="1410"/>
      <c r="RJC57" s="705"/>
      <c r="RJD57" s="1410"/>
      <c r="RJE57" s="1410"/>
      <c r="RJF57" s="1410"/>
      <c r="RJG57" s="1410"/>
      <c r="RJH57" s="1410"/>
      <c r="RJI57" s="1410"/>
      <c r="RJJ57" s="1410"/>
      <c r="RJK57" s="1410"/>
      <c r="RJL57" s="1410"/>
      <c r="RJM57" s="705"/>
      <c r="RJN57" s="1410"/>
      <c r="RJO57" s="1410"/>
      <c r="RJP57" s="1410"/>
      <c r="RJQ57" s="1410"/>
      <c r="RJR57" s="1410"/>
      <c r="RJS57" s="1410"/>
      <c r="RJT57" s="1410"/>
      <c r="RJU57" s="1410"/>
      <c r="RJV57" s="1410"/>
      <c r="RJW57" s="705"/>
      <c r="RJX57" s="1410"/>
      <c r="RJY57" s="1410"/>
      <c r="RJZ57" s="1410"/>
      <c r="RKA57" s="1410"/>
      <c r="RKB57" s="1410"/>
      <c r="RKC57" s="1410"/>
      <c r="RKD57" s="1410"/>
      <c r="RKE57" s="1410"/>
      <c r="RKF57" s="1410"/>
      <c r="RKG57" s="705"/>
      <c r="RKH57" s="1410"/>
      <c r="RKI57" s="1410"/>
      <c r="RKJ57" s="1410"/>
      <c r="RKK57" s="1410"/>
      <c r="RKL57" s="1410"/>
      <c r="RKM57" s="1410"/>
      <c r="RKN57" s="1410"/>
      <c r="RKO57" s="1410"/>
      <c r="RKP57" s="1410"/>
      <c r="RKQ57" s="705"/>
      <c r="RKR57" s="1410"/>
      <c r="RKS57" s="1410"/>
      <c r="RKT57" s="1410"/>
      <c r="RKU57" s="1410"/>
      <c r="RKV57" s="1410"/>
      <c r="RKW57" s="1410"/>
      <c r="RKX57" s="1410"/>
      <c r="RKY57" s="1410"/>
      <c r="RKZ57" s="1410"/>
      <c r="RLA57" s="705"/>
      <c r="RLB57" s="1410"/>
      <c r="RLC57" s="1410"/>
      <c r="RLD57" s="1410"/>
      <c r="RLE57" s="1410"/>
      <c r="RLF57" s="1410"/>
      <c r="RLG57" s="1410"/>
      <c r="RLH57" s="1410"/>
      <c r="RLI57" s="1410"/>
      <c r="RLJ57" s="1410"/>
      <c r="RLK57" s="705"/>
      <c r="RLL57" s="1410"/>
      <c r="RLM57" s="1410"/>
      <c r="RLN57" s="1410"/>
      <c r="RLO57" s="1410"/>
      <c r="RLP57" s="1410"/>
      <c r="RLQ57" s="1410"/>
      <c r="RLR57" s="1410"/>
      <c r="RLS57" s="1410"/>
      <c r="RLT57" s="1410"/>
      <c r="RLU57" s="705"/>
      <c r="RLV57" s="1410"/>
      <c r="RLW57" s="1410"/>
      <c r="RLX57" s="1410"/>
      <c r="RLY57" s="1410"/>
      <c r="RLZ57" s="1410"/>
      <c r="RMA57" s="1410"/>
      <c r="RMB57" s="1410"/>
      <c r="RMC57" s="1410"/>
      <c r="RMD57" s="1410"/>
      <c r="RME57" s="705"/>
      <c r="RMF57" s="1410"/>
      <c r="RMG57" s="1410"/>
      <c r="RMH57" s="1410"/>
      <c r="RMI57" s="1410"/>
      <c r="RMJ57" s="1410"/>
      <c r="RMK57" s="1410"/>
      <c r="RML57" s="1410"/>
      <c r="RMM57" s="1410"/>
      <c r="RMN57" s="1410"/>
      <c r="RMO57" s="705"/>
      <c r="RMP57" s="1410"/>
      <c r="RMQ57" s="1410"/>
      <c r="RMR57" s="1410"/>
      <c r="RMS57" s="1410"/>
      <c r="RMT57" s="1410"/>
      <c r="RMU57" s="1410"/>
      <c r="RMV57" s="1410"/>
      <c r="RMW57" s="1410"/>
      <c r="RMX57" s="1410"/>
      <c r="RMY57" s="705"/>
      <c r="RMZ57" s="1410"/>
      <c r="RNA57" s="1410"/>
      <c r="RNB57" s="1410"/>
      <c r="RNC57" s="1410"/>
      <c r="RND57" s="1410"/>
      <c r="RNE57" s="1410"/>
      <c r="RNF57" s="1410"/>
      <c r="RNG57" s="1410"/>
      <c r="RNH57" s="1410"/>
      <c r="RNI57" s="705"/>
      <c r="RNJ57" s="1410"/>
      <c r="RNK57" s="1410"/>
      <c r="RNL57" s="1410"/>
      <c r="RNM57" s="1410"/>
      <c r="RNN57" s="1410"/>
      <c r="RNO57" s="1410"/>
      <c r="RNP57" s="1410"/>
      <c r="RNQ57" s="1410"/>
      <c r="RNR57" s="1410"/>
      <c r="RNS57" s="705"/>
      <c r="RNT57" s="1410"/>
      <c r="RNU57" s="1410"/>
      <c r="RNV57" s="1410"/>
      <c r="RNW57" s="1410"/>
      <c r="RNX57" s="1410"/>
      <c r="RNY57" s="1410"/>
      <c r="RNZ57" s="1410"/>
      <c r="ROA57" s="1410"/>
      <c r="ROB57" s="1410"/>
      <c r="ROC57" s="705"/>
      <c r="ROD57" s="1410"/>
      <c r="ROE57" s="1410"/>
      <c r="ROF57" s="1410"/>
      <c r="ROG57" s="1410"/>
      <c r="ROH57" s="1410"/>
      <c r="ROI57" s="1410"/>
      <c r="ROJ57" s="1410"/>
      <c r="ROK57" s="1410"/>
      <c r="ROL57" s="1410"/>
      <c r="ROM57" s="705"/>
      <c r="RON57" s="1410"/>
      <c r="ROO57" s="1410"/>
      <c r="ROP57" s="1410"/>
      <c r="ROQ57" s="1410"/>
      <c r="ROR57" s="1410"/>
      <c r="ROS57" s="1410"/>
      <c r="ROT57" s="1410"/>
      <c r="ROU57" s="1410"/>
      <c r="ROV57" s="1410"/>
      <c r="ROW57" s="705"/>
      <c r="ROX57" s="1410"/>
      <c r="ROY57" s="1410"/>
      <c r="ROZ57" s="1410"/>
      <c r="RPA57" s="1410"/>
      <c r="RPB57" s="1410"/>
      <c r="RPC57" s="1410"/>
      <c r="RPD57" s="1410"/>
      <c r="RPE57" s="1410"/>
      <c r="RPF57" s="1410"/>
      <c r="RPG57" s="705"/>
      <c r="RPH57" s="1410"/>
      <c r="RPI57" s="1410"/>
      <c r="RPJ57" s="1410"/>
      <c r="RPK57" s="1410"/>
      <c r="RPL57" s="1410"/>
      <c r="RPM57" s="1410"/>
      <c r="RPN57" s="1410"/>
      <c r="RPO57" s="1410"/>
      <c r="RPP57" s="1410"/>
      <c r="RPQ57" s="705"/>
      <c r="RPR57" s="1410"/>
      <c r="RPS57" s="1410"/>
      <c r="RPT57" s="1410"/>
      <c r="RPU57" s="1410"/>
      <c r="RPV57" s="1410"/>
      <c r="RPW57" s="1410"/>
      <c r="RPX57" s="1410"/>
      <c r="RPY57" s="1410"/>
      <c r="RPZ57" s="1410"/>
      <c r="RQA57" s="705"/>
      <c r="RQB57" s="1410"/>
      <c r="RQC57" s="1410"/>
      <c r="RQD57" s="1410"/>
      <c r="RQE57" s="1410"/>
      <c r="RQF57" s="1410"/>
      <c r="RQG57" s="1410"/>
      <c r="RQH57" s="1410"/>
      <c r="RQI57" s="1410"/>
      <c r="RQJ57" s="1410"/>
      <c r="RQK57" s="705"/>
      <c r="RQL57" s="1410"/>
      <c r="RQM57" s="1410"/>
      <c r="RQN57" s="1410"/>
      <c r="RQO57" s="1410"/>
      <c r="RQP57" s="1410"/>
      <c r="RQQ57" s="1410"/>
      <c r="RQR57" s="1410"/>
      <c r="RQS57" s="1410"/>
      <c r="RQT57" s="1410"/>
      <c r="RQU57" s="705"/>
      <c r="RQV57" s="1410"/>
      <c r="RQW57" s="1410"/>
      <c r="RQX57" s="1410"/>
      <c r="RQY57" s="1410"/>
      <c r="RQZ57" s="1410"/>
      <c r="RRA57" s="1410"/>
      <c r="RRB57" s="1410"/>
      <c r="RRC57" s="1410"/>
      <c r="RRD57" s="1410"/>
      <c r="RRE57" s="705"/>
      <c r="RRF57" s="1410"/>
      <c r="RRG57" s="1410"/>
      <c r="RRH57" s="1410"/>
      <c r="RRI57" s="1410"/>
      <c r="RRJ57" s="1410"/>
      <c r="RRK57" s="1410"/>
      <c r="RRL57" s="1410"/>
      <c r="RRM57" s="1410"/>
      <c r="RRN57" s="1410"/>
      <c r="RRO57" s="705"/>
      <c r="RRP57" s="1410"/>
      <c r="RRQ57" s="1410"/>
      <c r="RRR57" s="1410"/>
      <c r="RRS57" s="1410"/>
      <c r="RRT57" s="1410"/>
      <c r="RRU57" s="1410"/>
      <c r="RRV57" s="1410"/>
      <c r="RRW57" s="1410"/>
      <c r="RRX57" s="1410"/>
      <c r="RRY57" s="705"/>
      <c r="RRZ57" s="1410"/>
      <c r="RSA57" s="1410"/>
      <c r="RSB57" s="1410"/>
      <c r="RSC57" s="1410"/>
      <c r="RSD57" s="1410"/>
      <c r="RSE57" s="1410"/>
      <c r="RSF57" s="1410"/>
      <c r="RSG57" s="1410"/>
      <c r="RSH57" s="1410"/>
      <c r="RSI57" s="705"/>
      <c r="RSJ57" s="1410"/>
      <c r="RSK57" s="1410"/>
      <c r="RSL57" s="1410"/>
      <c r="RSM57" s="1410"/>
      <c r="RSN57" s="1410"/>
      <c r="RSO57" s="1410"/>
      <c r="RSP57" s="1410"/>
      <c r="RSQ57" s="1410"/>
      <c r="RSR57" s="1410"/>
      <c r="RSS57" s="705"/>
      <c r="RST57" s="1410"/>
      <c r="RSU57" s="1410"/>
      <c r="RSV57" s="1410"/>
      <c r="RSW57" s="1410"/>
      <c r="RSX57" s="1410"/>
      <c r="RSY57" s="1410"/>
      <c r="RSZ57" s="1410"/>
      <c r="RTA57" s="1410"/>
      <c r="RTB57" s="1410"/>
      <c r="RTC57" s="705"/>
      <c r="RTD57" s="1410"/>
      <c r="RTE57" s="1410"/>
      <c r="RTF57" s="1410"/>
      <c r="RTG57" s="1410"/>
      <c r="RTH57" s="1410"/>
      <c r="RTI57" s="1410"/>
      <c r="RTJ57" s="1410"/>
      <c r="RTK57" s="1410"/>
      <c r="RTL57" s="1410"/>
      <c r="RTM57" s="705"/>
      <c r="RTN57" s="1410"/>
      <c r="RTO57" s="1410"/>
      <c r="RTP57" s="1410"/>
      <c r="RTQ57" s="1410"/>
      <c r="RTR57" s="1410"/>
      <c r="RTS57" s="1410"/>
      <c r="RTT57" s="1410"/>
      <c r="RTU57" s="1410"/>
      <c r="RTV57" s="1410"/>
      <c r="RTW57" s="705"/>
      <c r="RTX57" s="1410"/>
      <c r="RTY57" s="1410"/>
      <c r="RTZ57" s="1410"/>
      <c r="RUA57" s="1410"/>
      <c r="RUB57" s="1410"/>
      <c r="RUC57" s="1410"/>
      <c r="RUD57" s="1410"/>
      <c r="RUE57" s="1410"/>
      <c r="RUF57" s="1410"/>
      <c r="RUG57" s="705"/>
      <c r="RUH57" s="1410"/>
      <c r="RUI57" s="1410"/>
      <c r="RUJ57" s="1410"/>
      <c r="RUK57" s="1410"/>
      <c r="RUL57" s="1410"/>
      <c r="RUM57" s="1410"/>
      <c r="RUN57" s="1410"/>
      <c r="RUO57" s="1410"/>
      <c r="RUP57" s="1410"/>
      <c r="RUQ57" s="705"/>
      <c r="RUR57" s="1410"/>
      <c r="RUS57" s="1410"/>
      <c r="RUT57" s="1410"/>
      <c r="RUU57" s="1410"/>
      <c r="RUV57" s="1410"/>
      <c r="RUW57" s="1410"/>
      <c r="RUX57" s="1410"/>
      <c r="RUY57" s="1410"/>
      <c r="RUZ57" s="1410"/>
      <c r="RVA57" s="705"/>
      <c r="RVB57" s="1410"/>
      <c r="RVC57" s="1410"/>
      <c r="RVD57" s="1410"/>
      <c r="RVE57" s="1410"/>
      <c r="RVF57" s="1410"/>
      <c r="RVG57" s="1410"/>
      <c r="RVH57" s="1410"/>
      <c r="RVI57" s="1410"/>
      <c r="RVJ57" s="1410"/>
      <c r="RVK57" s="705"/>
      <c r="RVL57" s="1410"/>
      <c r="RVM57" s="1410"/>
      <c r="RVN57" s="1410"/>
      <c r="RVO57" s="1410"/>
      <c r="RVP57" s="1410"/>
      <c r="RVQ57" s="1410"/>
      <c r="RVR57" s="1410"/>
      <c r="RVS57" s="1410"/>
      <c r="RVT57" s="1410"/>
      <c r="RVU57" s="705"/>
      <c r="RVV57" s="1410"/>
      <c r="RVW57" s="1410"/>
      <c r="RVX57" s="1410"/>
      <c r="RVY57" s="1410"/>
      <c r="RVZ57" s="1410"/>
      <c r="RWA57" s="1410"/>
      <c r="RWB57" s="1410"/>
      <c r="RWC57" s="1410"/>
      <c r="RWD57" s="1410"/>
      <c r="RWE57" s="705"/>
      <c r="RWF57" s="1410"/>
      <c r="RWG57" s="1410"/>
      <c r="RWH57" s="1410"/>
      <c r="RWI57" s="1410"/>
      <c r="RWJ57" s="1410"/>
      <c r="RWK57" s="1410"/>
      <c r="RWL57" s="1410"/>
      <c r="RWM57" s="1410"/>
      <c r="RWN57" s="1410"/>
      <c r="RWO57" s="705"/>
      <c r="RWP57" s="1410"/>
      <c r="RWQ57" s="1410"/>
      <c r="RWR57" s="1410"/>
      <c r="RWS57" s="1410"/>
      <c r="RWT57" s="1410"/>
      <c r="RWU57" s="1410"/>
      <c r="RWV57" s="1410"/>
      <c r="RWW57" s="1410"/>
      <c r="RWX57" s="1410"/>
      <c r="RWY57" s="705"/>
      <c r="RWZ57" s="1410"/>
      <c r="RXA57" s="1410"/>
      <c r="RXB57" s="1410"/>
      <c r="RXC57" s="1410"/>
      <c r="RXD57" s="1410"/>
      <c r="RXE57" s="1410"/>
      <c r="RXF57" s="1410"/>
      <c r="RXG57" s="1410"/>
      <c r="RXH57" s="1410"/>
      <c r="RXI57" s="705"/>
      <c r="RXJ57" s="1410"/>
      <c r="RXK57" s="1410"/>
      <c r="RXL57" s="1410"/>
      <c r="RXM57" s="1410"/>
      <c r="RXN57" s="1410"/>
      <c r="RXO57" s="1410"/>
      <c r="RXP57" s="1410"/>
      <c r="RXQ57" s="1410"/>
      <c r="RXR57" s="1410"/>
      <c r="RXS57" s="705"/>
      <c r="RXT57" s="1410"/>
      <c r="RXU57" s="1410"/>
      <c r="RXV57" s="1410"/>
      <c r="RXW57" s="1410"/>
      <c r="RXX57" s="1410"/>
      <c r="RXY57" s="1410"/>
      <c r="RXZ57" s="1410"/>
      <c r="RYA57" s="1410"/>
      <c r="RYB57" s="1410"/>
      <c r="RYC57" s="705"/>
      <c r="RYD57" s="1410"/>
      <c r="RYE57" s="1410"/>
      <c r="RYF57" s="1410"/>
      <c r="RYG57" s="1410"/>
      <c r="RYH57" s="1410"/>
      <c r="RYI57" s="1410"/>
      <c r="RYJ57" s="1410"/>
      <c r="RYK57" s="1410"/>
      <c r="RYL57" s="1410"/>
      <c r="RYM57" s="705"/>
      <c r="RYN57" s="1410"/>
      <c r="RYO57" s="1410"/>
      <c r="RYP57" s="1410"/>
      <c r="RYQ57" s="1410"/>
      <c r="RYR57" s="1410"/>
      <c r="RYS57" s="1410"/>
      <c r="RYT57" s="1410"/>
      <c r="RYU57" s="1410"/>
      <c r="RYV57" s="1410"/>
      <c r="RYW57" s="705"/>
      <c r="RYX57" s="1410"/>
      <c r="RYY57" s="1410"/>
      <c r="RYZ57" s="1410"/>
      <c r="RZA57" s="1410"/>
      <c r="RZB57" s="1410"/>
      <c r="RZC57" s="1410"/>
      <c r="RZD57" s="1410"/>
      <c r="RZE57" s="1410"/>
      <c r="RZF57" s="1410"/>
      <c r="RZG57" s="705"/>
      <c r="RZH57" s="1410"/>
      <c r="RZI57" s="1410"/>
      <c r="RZJ57" s="1410"/>
      <c r="RZK57" s="1410"/>
      <c r="RZL57" s="1410"/>
      <c r="RZM57" s="1410"/>
      <c r="RZN57" s="1410"/>
      <c r="RZO57" s="1410"/>
      <c r="RZP57" s="1410"/>
      <c r="RZQ57" s="705"/>
      <c r="RZR57" s="1410"/>
      <c r="RZS57" s="1410"/>
      <c r="RZT57" s="1410"/>
      <c r="RZU57" s="1410"/>
      <c r="RZV57" s="1410"/>
      <c r="RZW57" s="1410"/>
      <c r="RZX57" s="1410"/>
      <c r="RZY57" s="1410"/>
      <c r="RZZ57" s="1410"/>
      <c r="SAA57" s="705"/>
      <c r="SAB57" s="1410"/>
      <c r="SAC57" s="1410"/>
      <c r="SAD57" s="1410"/>
      <c r="SAE57" s="1410"/>
      <c r="SAF57" s="1410"/>
      <c r="SAG57" s="1410"/>
      <c r="SAH57" s="1410"/>
      <c r="SAI57" s="1410"/>
      <c r="SAJ57" s="1410"/>
      <c r="SAK57" s="705"/>
      <c r="SAL57" s="1410"/>
      <c r="SAM57" s="1410"/>
      <c r="SAN57" s="1410"/>
      <c r="SAO57" s="1410"/>
      <c r="SAP57" s="1410"/>
      <c r="SAQ57" s="1410"/>
      <c r="SAR57" s="1410"/>
      <c r="SAS57" s="1410"/>
      <c r="SAT57" s="1410"/>
      <c r="SAU57" s="705"/>
      <c r="SAV57" s="1410"/>
      <c r="SAW57" s="1410"/>
      <c r="SAX57" s="1410"/>
      <c r="SAY57" s="1410"/>
      <c r="SAZ57" s="1410"/>
      <c r="SBA57" s="1410"/>
      <c r="SBB57" s="1410"/>
      <c r="SBC57" s="1410"/>
      <c r="SBD57" s="1410"/>
      <c r="SBE57" s="705"/>
      <c r="SBF57" s="1410"/>
      <c r="SBG57" s="1410"/>
      <c r="SBH57" s="1410"/>
      <c r="SBI57" s="1410"/>
      <c r="SBJ57" s="1410"/>
      <c r="SBK57" s="1410"/>
      <c r="SBL57" s="1410"/>
      <c r="SBM57" s="1410"/>
      <c r="SBN57" s="1410"/>
      <c r="SBO57" s="705"/>
      <c r="SBP57" s="1410"/>
      <c r="SBQ57" s="1410"/>
      <c r="SBR57" s="1410"/>
      <c r="SBS57" s="1410"/>
      <c r="SBT57" s="1410"/>
      <c r="SBU57" s="1410"/>
      <c r="SBV57" s="1410"/>
      <c r="SBW57" s="1410"/>
      <c r="SBX57" s="1410"/>
      <c r="SBY57" s="705"/>
      <c r="SBZ57" s="1410"/>
      <c r="SCA57" s="1410"/>
      <c r="SCB57" s="1410"/>
      <c r="SCC57" s="1410"/>
      <c r="SCD57" s="1410"/>
      <c r="SCE57" s="1410"/>
      <c r="SCF57" s="1410"/>
      <c r="SCG57" s="1410"/>
      <c r="SCH57" s="1410"/>
      <c r="SCI57" s="705"/>
      <c r="SCJ57" s="1410"/>
      <c r="SCK57" s="1410"/>
      <c r="SCL57" s="1410"/>
      <c r="SCM57" s="1410"/>
      <c r="SCN57" s="1410"/>
      <c r="SCO57" s="1410"/>
      <c r="SCP57" s="1410"/>
      <c r="SCQ57" s="1410"/>
      <c r="SCR57" s="1410"/>
      <c r="SCS57" s="705"/>
      <c r="SCT57" s="1410"/>
      <c r="SCU57" s="1410"/>
      <c r="SCV57" s="1410"/>
      <c r="SCW57" s="1410"/>
      <c r="SCX57" s="1410"/>
      <c r="SCY57" s="1410"/>
      <c r="SCZ57" s="1410"/>
      <c r="SDA57" s="1410"/>
      <c r="SDB57" s="1410"/>
      <c r="SDC57" s="705"/>
      <c r="SDD57" s="1410"/>
      <c r="SDE57" s="1410"/>
      <c r="SDF57" s="1410"/>
      <c r="SDG57" s="1410"/>
      <c r="SDH57" s="1410"/>
      <c r="SDI57" s="1410"/>
      <c r="SDJ57" s="1410"/>
      <c r="SDK57" s="1410"/>
      <c r="SDL57" s="1410"/>
      <c r="SDM57" s="705"/>
      <c r="SDN57" s="1410"/>
      <c r="SDO57" s="1410"/>
      <c r="SDP57" s="1410"/>
      <c r="SDQ57" s="1410"/>
      <c r="SDR57" s="1410"/>
      <c r="SDS57" s="1410"/>
      <c r="SDT57" s="1410"/>
      <c r="SDU57" s="1410"/>
      <c r="SDV57" s="1410"/>
      <c r="SDW57" s="705"/>
      <c r="SDX57" s="1410"/>
      <c r="SDY57" s="1410"/>
      <c r="SDZ57" s="1410"/>
      <c r="SEA57" s="1410"/>
      <c r="SEB57" s="1410"/>
      <c r="SEC57" s="1410"/>
      <c r="SED57" s="1410"/>
      <c r="SEE57" s="1410"/>
      <c r="SEF57" s="1410"/>
      <c r="SEG57" s="705"/>
      <c r="SEH57" s="1410"/>
      <c r="SEI57" s="1410"/>
      <c r="SEJ57" s="1410"/>
      <c r="SEK57" s="1410"/>
      <c r="SEL57" s="1410"/>
      <c r="SEM57" s="1410"/>
      <c r="SEN57" s="1410"/>
      <c r="SEO57" s="1410"/>
      <c r="SEP57" s="1410"/>
      <c r="SEQ57" s="705"/>
      <c r="SER57" s="1410"/>
      <c r="SES57" s="1410"/>
      <c r="SET57" s="1410"/>
      <c r="SEU57" s="1410"/>
      <c r="SEV57" s="1410"/>
      <c r="SEW57" s="1410"/>
      <c r="SEX57" s="1410"/>
      <c r="SEY57" s="1410"/>
      <c r="SEZ57" s="1410"/>
      <c r="SFA57" s="705"/>
      <c r="SFB57" s="1410"/>
      <c r="SFC57" s="1410"/>
      <c r="SFD57" s="1410"/>
      <c r="SFE57" s="1410"/>
      <c r="SFF57" s="1410"/>
      <c r="SFG57" s="1410"/>
      <c r="SFH57" s="1410"/>
      <c r="SFI57" s="1410"/>
      <c r="SFJ57" s="1410"/>
      <c r="SFK57" s="705"/>
      <c r="SFL57" s="1410"/>
      <c r="SFM57" s="1410"/>
      <c r="SFN57" s="1410"/>
      <c r="SFO57" s="1410"/>
      <c r="SFP57" s="1410"/>
      <c r="SFQ57" s="1410"/>
      <c r="SFR57" s="1410"/>
      <c r="SFS57" s="1410"/>
      <c r="SFT57" s="1410"/>
      <c r="SFU57" s="705"/>
      <c r="SFV57" s="1410"/>
      <c r="SFW57" s="1410"/>
      <c r="SFX57" s="1410"/>
      <c r="SFY57" s="1410"/>
      <c r="SFZ57" s="1410"/>
      <c r="SGA57" s="1410"/>
      <c r="SGB57" s="1410"/>
      <c r="SGC57" s="1410"/>
      <c r="SGD57" s="1410"/>
      <c r="SGE57" s="705"/>
      <c r="SGF57" s="1410"/>
      <c r="SGG57" s="1410"/>
      <c r="SGH57" s="1410"/>
      <c r="SGI57" s="1410"/>
      <c r="SGJ57" s="1410"/>
      <c r="SGK57" s="1410"/>
      <c r="SGL57" s="1410"/>
      <c r="SGM57" s="1410"/>
      <c r="SGN57" s="1410"/>
      <c r="SGO57" s="705"/>
      <c r="SGP57" s="1410"/>
      <c r="SGQ57" s="1410"/>
      <c r="SGR57" s="1410"/>
      <c r="SGS57" s="1410"/>
      <c r="SGT57" s="1410"/>
      <c r="SGU57" s="1410"/>
      <c r="SGV57" s="1410"/>
      <c r="SGW57" s="1410"/>
      <c r="SGX57" s="1410"/>
      <c r="SGY57" s="705"/>
      <c r="SGZ57" s="1410"/>
      <c r="SHA57" s="1410"/>
      <c r="SHB57" s="1410"/>
      <c r="SHC57" s="1410"/>
      <c r="SHD57" s="1410"/>
      <c r="SHE57" s="1410"/>
      <c r="SHF57" s="1410"/>
      <c r="SHG57" s="1410"/>
      <c r="SHH57" s="1410"/>
      <c r="SHI57" s="705"/>
      <c r="SHJ57" s="1410"/>
      <c r="SHK57" s="1410"/>
      <c r="SHL57" s="1410"/>
      <c r="SHM57" s="1410"/>
      <c r="SHN57" s="1410"/>
      <c r="SHO57" s="1410"/>
      <c r="SHP57" s="1410"/>
      <c r="SHQ57" s="1410"/>
      <c r="SHR57" s="1410"/>
      <c r="SHS57" s="705"/>
      <c r="SHT57" s="1410"/>
      <c r="SHU57" s="1410"/>
      <c r="SHV57" s="1410"/>
      <c r="SHW57" s="1410"/>
      <c r="SHX57" s="1410"/>
      <c r="SHY57" s="1410"/>
      <c r="SHZ57" s="1410"/>
      <c r="SIA57" s="1410"/>
      <c r="SIB57" s="1410"/>
      <c r="SIC57" s="705"/>
      <c r="SID57" s="1410"/>
      <c r="SIE57" s="1410"/>
      <c r="SIF57" s="1410"/>
      <c r="SIG57" s="1410"/>
      <c r="SIH57" s="1410"/>
      <c r="SII57" s="1410"/>
      <c r="SIJ57" s="1410"/>
      <c r="SIK57" s="1410"/>
      <c r="SIL57" s="1410"/>
      <c r="SIM57" s="705"/>
      <c r="SIN57" s="1410"/>
      <c r="SIO57" s="1410"/>
      <c r="SIP57" s="1410"/>
      <c r="SIQ57" s="1410"/>
      <c r="SIR57" s="1410"/>
      <c r="SIS57" s="1410"/>
      <c r="SIT57" s="1410"/>
      <c r="SIU57" s="1410"/>
      <c r="SIV57" s="1410"/>
      <c r="SIW57" s="705"/>
      <c r="SIX57" s="1410"/>
      <c r="SIY57" s="1410"/>
      <c r="SIZ57" s="1410"/>
      <c r="SJA57" s="1410"/>
      <c r="SJB57" s="1410"/>
      <c r="SJC57" s="1410"/>
      <c r="SJD57" s="1410"/>
      <c r="SJE57" s="1410"/>
      <c r="SJF57" s="1410"/>
      <c r="SJG57" s="705"/>
      <c r="SJH57" s="1410"/>
      <c r="SJI57" s="1410"/>
      <c r="SJJ57" s="1410"/>
      <c r="SJK57" s="1410"/>
      <c r="SJL57" s="1410"/>
      <c r="SJM57" s="1410"/>
      <c r="SJN57" s="1410"/>
      <c r="SJO57" s="1410"/>
      <c r="SJP57" s="1410"/>
      <c r="SJQ57" s="705"/>
      <c r="SJR57" s="1410"/>
      <c r="SJS57" s="1410"/>
      <c r="SJT57" s="1410"/>
      <c r="SJU57" s="1410"/>
      <c r="SJV57" s="1410"/>
      <c r="SJW57" s="1410"/>
      <c r="SJX57" s="1410"/>
      <c r="SJY57" s="1410"/>
      <c r="SJZ57" s="1410"/>
      <c r="SKA57" s="705"/>
      <c r="SKB57" s="1410"/>
      <c r="SKC57" s="1410"/>
      <c r="SKD57" s="1410"/>
      <c r="SKE57" s="1410"/>
      <c r="SKF57" s="1410"/>
      <c r="SKG57" s="1410"/>
      <c r="SKH57" s="1410"/>
      <c r="SKI57" s="1410"/>
      <c r="SKJ57" s="1410"/>
      <c r="SKK57" s="705"/>
      <c r="SKL57" s="1410"/>
      <c r="SKM57" s="1410"/>
      <c r="SKN57" s="1410"/>
      <c r="SKO57" s="1410"/>
      <c r="SKP57" s="1410"/>
      <c r="SKQ57" s="1410"/>
      <c r="SKR57" s="1410"/>
      <c r="SKS57" s="1410"/>
      <c r="SKT57" s="1410"/>
      <c r="SKU57" s="705"/>
      <c r="SKV57" s="1410"/>
      <c r="SKW57" s="1410"/>
      <c r="SKX57" s="1410"/>
      <c r="SKY57" s="1410"/>
      <c r="SKZ57" s="1410"/>
      <c r="SLA57" s="1410"/>
      <c r="SLB57" s="1410"/>
      <c r="SLC57" s="1410"/>
      <c r="SLD57" s="1410"/>
      <c r="SLE57" s="705"/>
      <c r="SLF57" s="1410"/>
      <c r="SLG57" s="1410"/>
      <c r="SLH57" s="1410"/>
      <c r="SLI57" s="1410"/>
      <c r="SLJ57" s="1410"/>
      <c r="SLK57" s="1410"/>
      <c r="SLL57" s="1410"/>
      <c r="SLM57" s="1410"/>
      <c r="SLN57" s="1410"/>
      <c r="SLO57" s="705"/>
      <c r="SLP57" s="1410"/>
      <c r="SLQ57" s="1410"/>
      <c r="SLR57" s="1410"/>
      <c r="SLS57" s="1410"/>
      <c r="SLT57" s="1410"/>
      <c r="SLU57" s="1410"/>
      <c r="SLV57" s="1410"/>
      <c r="SLW57" s="1410"/>
      <c r="SLX57" s="1410"/>
      <c r="SLY57" s="705"/>
      <c r="SLZ57" s="1410"/>
      <c r="SMA57" s="1410"/>
      <c r="SMB57" s="1410"/>
      <c r="SMC57" s="1410"/>
      <c r="SMD57" s="1410"/>
      <c r="SME57" s="1410"/>
      <c r="SMF57" s="1410"/>
      <c r="SMG57" s="1410"/>
      <c r="SMH57" s="1410"/>
      <c r="SMI57" s="705"/>
      <c r="SMJ57" s="1410"/>
      <c r="SMK57" s="1410"/>
      <c r="SML57" s="1410"/>
      <c r="SMM57" s="1410"/>
      <c r="SMN57" s="1410"/>
      <c r="SMO57" s="1410"/>
      <c r="SMP57" s="1410"/>
      <c r="SMQ57" s="1410"/>
      <c r="SMR57" s="1410"/>
      <c r="SMS57" s="705"/>
      <c r="SMT57" s="1410"/>
      <c r="SMU57" s="1410"/>
      <c r="SMV57" s="1410"/>
      <c r="SMW57" s="1410"/>
      <c r="SMX57" s="1410"/>
      <c r="SMY57" s="1410"/>
      <c r="SMZ57" s="1410"/>
      <c r="SNA57" s="1410"/>
      <c r="SNB57" s="1410"/>
      <c r="SNC57" s="705"/>
      <c r="SND57" s="1410"/>
      <c r="SNE57" s="1410"/>
      <c r="SNF57" s="1410"/>
      <c r="SNG57" s="1410"/>
      <c r="SNH57" s="1410"/>
      <c r="SNI57" s="1410"/>
      <c r="SNJ57" s="1410"/>
      <c r="SNK57" s="1410"/>
      <c r="SNL57" s="1410"/>
      <c r="SNM57" s="705"/>
      <c r="SNN57" s="1410"/>
      <c r="SNO57" s="1410"/>
      <c r="SNP57" s="1410"/>
      <c r="SNQ57" s="1410"/>
      <c r="SNR57" s="1410"/>
      <c r="SNS57" s="1410"/>
      <c r="SNT57" s="1410"/>
      <c r="SNU57" s="1410"/>
      <c r="SNV57" s="1410"/>
      <c r="SNW57" s="705"/>
      <c r="SNX57" s="1410"/>
      <c r="SNY57" s="1410"/>
      <c r="SNZ57" s="1410"/>
      <c r="SOA57" s="1410"/>
      <c r="SOB57" s="1410"/>
      <c r="SOC57" s="1410"/>
      <c r="SOD57" s="1410"/>
      <c r="SOE57" s="1410"/>
      <c r="SOF57" s="1410"/>
      <c r="SOG57" s="705"/>
      <c r="SOH57" s="1410"/>
      <c r="SOI57" s="1410"/>
      <c r="SOJ57" s="1410"/>
      <c r="SOK57" s="1410"/>
      <c r="SOL57" s="1410"/>
      <c r="SOM57" s="1410"/>
      <c r="SON57" s="1410"/>
      <c r="SOO57" s="1410"/>
      <c r="SOP57" s="1410"/>
      <c r="SOQ57" s="705"/>
      <c r="SOR57" s="1410"/>
      <c r="SOS57" s="1410"/>
      <c r="SOT57" s="1410"/>
      <c r="SOU57" s="1410"/>
      <c r="SOV57" s="1410"/>
      <c r="SOW57" s="1410"/>
      <c r="SOX57" s="1410"/>
      <c r="SOY57" s="1410"/>
      <c r="SOZ57" s="1410"/>
      <c r="SPA57" s="705"/>
      <c r="SPB57" s="1410"/>
      <c r="SPC57" s="1410"/>
      <c r="SPD57" s="1410"/>
      <c r="SPE57" s="1410"/>
      <c r="SPF57" s="1410"/>
      <c r="SPG57" s="1410"/>
      <c r="SPH57" s="1410"/>
      <c r="SPI57" s="1410"/>
      <c r="SPJ57" s="1410"/>
      <c r="SPK57" s="705"/>
      <c r="SPL57" s="1410"/>
      <c r="SPM57" s="1410"/>
      <c r="SPN57" s="1410"/>
      <c r="SPO57" s="1410"/>
      <c r="SPP57" s="1410"/>
      <c r="SPQ57" s="1410"/>
      <c r="SPR57" s="1410"/>
      <c r="SPS57" s="1410"/>
      <c r="SPT57" s="1410"/>
      <c r="SPU57" s="705"/>
      <c r="SPV57" s="1410"/>
      <c r="SPW57" s="1410"/>
      <c r="SPX57" s="1410"/>
      <c r="SPY57" s="1410"/>
      <c r="SPZ57" s="1410"/>
      <c r="SQA57" s="1410"/>
      <c r="SQB57" s="1410"/>
      <c r="SQC57" s="1410"/>
      <c r="SQD57" s="1410"/>
      <c r="SQE57" s="705"/>
      <c r="SQF57" s="1410"/>
      <c r="SQG57" s="1410"/>
      <c r="SQH57" s="1410"/>
      <c r="SQI57" s="1410"/>
      <c r="SQJ57" s="1410"/>
      <c r="SQK57" s="1410"/>
      <c r="SQL57" s="1410"/>
      <c r="SQM57" s="1410"/>
      <c r="SQN57" s="1410"/>
      <c r="SQO57" s="705"/>
      <c r="SQP57" s="1410"/>
      <c r="SQQ57" s="1410"/>
      <c r="SQR57" s="1410"/>
      <c r="SQS57" s="1410"/>
      <c r="SQT57" s="1410"/>
      <c r="SQU57" s="1410"/>
      <c r="SQV57" s="1410"/>
      <c r="SQW57" s="1410"/>
      <c r="SQX57" s="1410"/>
      <c r="SQY57" s="705"/>
      <c r="SRI57" s="705"/>
      <c r="SRJ57" s="1410"/>
      <c r="SRK57" s="1410"/>
      <c r="SRL57" s="1410"/>
      <c r="SRM57" s="1410"/>
      <c r="SRN57" s="1410"/>
      <c r="SRO57" s="1410"/>
      <c r="SRP57" s="1410"/>
      <c r="SRQ57" s="1410"/>
      <c r="SRR57" s="1410"/>
      <c r="SRS57" s="705"/>
      <c r="SRT57" s="1410"/>
      <c r="SRU57" s="1410"/>
      <c r="SRV57" s="1410"/>
      <c r="SRW57" s="1410"/>
      <c r="SRX57" s="1410"/>
      <c r="SRY57" s="1410"/>
      <c r="SRZ57" s="1410"/>
      <c r="SSA57" s="1410"/>
      <c r="SSB57" s="1410"/>
      <c r="SSC57" s="705"/>
      <c r="SSD57" s="1410"/>
      <c r="SSE57" s="1410"/>
      <c r="SSF57" s="1410"/>
      <c r="SSG57" s="1410"/>
      <c r="SSH57" s="1410"/>
      <c r="SSI57" s="1410"/>
      <c r="SSJ57" s="1410"/>
      <c r="SSK57" s="1410"/>
      <c r="SSL57" s="1410"/>
      <c r="SSM57" s="705"/>
      <c r="SSN57" s="1410"/>
      <c r="SSO57" s="1410"/>
      <c r="SSP57" s="1410"/>
      <c r="SSQ57" s="1410"/>
      <c r="SSR57" s="1410"/>
      <c r="SSS57" s="1410"/>
      <c r="SST57" s="1410"/>
      <c r="SSU57" s="1410"/>
      <c r="SSV57" s="1410"/>
      <c r="SSW57" s="705"/>
      <c r="SSX57" s="1410"/>
      <c r="SSY57" s="1410"/>
      <c r="SSZ57" s="1410"/>
      <c r="STA57" s="1410"/>
      <c r="STB57" s="1410"/>
      <c r="STC57" s="1410"/>
      <c r="STD57" s="1410"/>
      <c r="STE57" s="1410"/>
      <c r="STF57" s="1410"/>
      <c r="STG57" s="705"/>
      <c r="STH57" s="1410"/>
      <c r="STI57" s="1410"/>
      <c r="STJ57" s="1410"/>
      <c r="STK57" s="1410"/>
      <c r="STL57" s="1410"/>
      <c r="STM57" s="1410"/>
      <c r="STN57" s="1410"/>
      <c r="STO57" s="1410"/>
      <c r="STP57" s="1410"/>
      <c r="STQ57" s="705"/>
      <c r="STR57" s="1410"/>
      <c r="STS57" s="1410"/>
      <c r="STT57" s="1410"/>
      <c r="STU57" s="1410"/>
      <c r="STV57" s="1410"/>
      <c r="STW57" s="1410"/>
      <c r="STX57" s="1410"/>
      <c r="STY57" s="1410"/>
      <c r="STZ57" s="1410"/>
      <c r="SUA57" s="705"/>
      <c r="SUB57" s="1410"/>
      <c r="SUC57" s="1410"/>
      <c r="SUD57" s="1410"/>
      <c r="SUE57" s="1410"/>
      <c r="SUF57" s="1410"/>
      <c r="SUG57" s="1410"/>
      <c r="SUH57" s="1410"/>
      <c r="SUI57" s="1410"/>
      <c r="SUJ57" s="1410"/>
      <c r="SUK57" s="705"/>
      <c r="SUL57" s="1410"/>
      <c r="SUM57" s="1410"/>
      <c r="SUN57" s="1410"/>
      <c r="SUO57" s="1410"/>
      <c r="SUP57" s="1410"/>
      <c r="SUQ57" s="1410"/>
      <c r="SUR57" s="1410"/>
      <c r="SUS57" s="1410"/>
      <c r="SUT57" s="1410"/>
      <c r="SUU57" s="705"/>
      <c r="SUV57" s="1410"/>
      <c r="SUW57" s="1410"/>
      <c r="SUX57" s="1410"/>
      <c r="SUY57" s="1410"/>
      <c r="SUZ57" s="1410"/>
      <c r="SVA57" s="1410"/>
      <c r="SVB57" s="1410"/>
      <c r="SVC57" s="1410"/>
      <c r="SVD57" s="1410"/>
      <c r="SVE57" s="705"/>
      <c r="SVF57" s="1410"/>
      <c r="SVG57" s="1410"/>
      <c r="SVH57" s="1410"/>
      <c r="SVI57" s="1410"/>
      <c r="SVJ57" s="1410"/>
      <c r="SVK57" s="1410"/>
      <c r="SVL57" s="1410"/>
      <c r="SVM57" s="1410"/>
      <c r="SVN57" s="1410"/>
      <c r="SVO57" s="705"/>
      <c r="SVP57" s="1410"/>
      <c r="SVQ57" s="1410"/>
      <c r="SVR57" s="1410"/>
      <c r="SVS57" s="1410"/>
      <c r="SVT57" s="1410"/>
      <c r="SVU57" s="1410"/>
      <c r="SVV57" s="1410"/>
      <c r="SVW57" s="1410"/>
      <c r="SVX57" s="1410"/>
      <c r="SVY57" s="705"/>
      <c r="SVZ57" s="1410"/>
      <c r="SWA57" s="1410"/>
      <c r="SWB57" s="1410"/>
      <c r="SWC57" s="1410"/>
      <c r="SWD57" s="1410"/>
      <c r="SWE57" s="1410"/>
      <c r="SWF57" s="1410"/>
      <c r="SWG57" s="1410"/>
      <c r="SWH57" s="1410"/>
      <c r="SWI57" s="705"/>
      <c r="SWJ57" s="1410"/>
      <c r="SWK57" s="1410"/>
      <c r="SWL57" s="1410"/>
      <c r="SWM57" s="1410"/>
      <c r="SWN57" s="1410"/>
      <c r="SWO57" s="1410"/>
      <c r="SWP57" s="1410"/>
      <c r="SWQ57" s="1410"/>
      <c r="SWR57" s="1410"/>
      <c r="SWS57" s="705"/>
      <c r="SWT57" s="1410"/>
      <c r="SWU57" s="1410"/>
      <c r="SWV57" s="1410"/>
      <c r="SWW57" s="1410"/>
      <c r="SWX57" s="1410"/>
      <c r="SWY57" s="1410"/>
      <c r="SWZ57" s="1410"/>
      <c r="SXA57" s="1410"/>
      <c r="SXB57" s="1410"/>
      <c r="SXC57" s="705"/>
      <c r="SXD57" s="1410"/>
      <c r="SXE57" s="1410"/>
      <c r="SXF57" s="1410"/>
      <c r="SXG57" s="1410"/>
      <c r="SXH57" s="1410"/>
      <c r="SXI57" s="1410"/>
      <c r="SXJ57" s="1410"/>
      <c r="SXK57" s="1410"/>
      <c r="SXL57" s="1410"/>
      <c r="SXM57" s="705"/>
      <c r="SXN57" s="1410"/>
      <c r="SXO57" s="1410"/>
      <c r="SXP57" s="1410"/>
      <c r="SXQ57" s="1410"/>
      <c r="SXR57" s="1410"/>
      <c r="SXS57" s="1410"/>
      <c r="SXT57" s="1410"/>
      <c r="SXU57" s="1410"/>
      <c r="SXV57" s="1410"/>
      <c r="SXW57" s="705"/>
      <c r="SXX57" s="1410"/>
      <c r="SXY57" s="1410"/>
      <c r="SXZ57" s="1410"/>
      <c r="SYA57" s="1410"/>
      <c r="SYB57" s="1410"/>
      <c r="SYC57" s="1410"/>
      <c r="SYD57" s="1410"/>
      <c r="SYE57" s="1410"/>
      <c r="SYF57" s="1410"/>
      <c r="SYG57" s="705"/>
      <c r="SYH57" s="1410"/>
      <c r="SYI57" s="1410"/>
      <c r="SYJ57" s="1410"/>
      <c r="SYK57" s="1410"/>
      <c r="SYL57" s="1410"/>
      <c r="SYM57" s="1410"/>
      <c r="SYN57" s="1410"/>
      <c r="SYO57" s="1410"/>
      <c r="SYP57" s="1410"/>
      <c r="SYQ57" s="705"/>
      <c r="SYR57" s="1410"/>
      <c r="SYS57" s="1410"/>
      <c r="SYT57" s="1410"/>
      <c r="SYU57" s="1410"/>
      <c r="SYV57" s="1410"/>
      <c r="SYW57" s="1410"/>
      <c r="SYX57" s="1410"/>
      <c r="SYY57" s="1410"/>
      <c r="SYZ57" s="1410"/>
      <c r="SZA57" s="705"/>
      <c r="SZB57" s="1410"/>
      <c r="SZC57" s="1410"/>
      <c r="SZD57" s="1410"/>
      <c r="SZE57" s="1410"/>
      <c r="SZF57" s="1410"/>
      <c r="SZG57" s="1410"/>
      <c r="SZH57" s="1410"/>
      <c r="SZI57" s="1410"/>
      <c r="SZJ57" s="1410"/>
      <c r="SZK57" s="705"/>
      <c r="SZL57" s="1410"/>
      <c r="SZM57" s="1410"/>
      <c r="SZN57" s="1410"/>
      <c r="SZO57" s="1410"/>
      <c r="SZP57" s="1410"/>
      <c r="SZQ57" s="1410"/>
      <c r="SZR57" s="1410"/>
      <c r="SZS57" s="1410"/>
      <c r="SZT57" s="1410"/>
      <c r="SZU57" s="705"/>
      <c r="SZV57" s="1410"/>
      <c r="SZW57" s="1410"/>
      <c r="SZX57" s="1410"/>
      <c r="SZY57" s="1410"/>
      <c r="SZZ57" s="1410"/>
      <c r="TAA57" s="1410"/>
      <c r="TAB57" s="1410"/>
      <c r="TAC57" s="1410"/>
      <c r="TAD57" s="1410"/>
      <c r="TAE57" s="705"/>
      <c r="TAF57" s="1410"/>
      <c r="TAG57" s="1410"/>
      <c r="TAH57" s="1410"/>
      <c r="TAI57" s="1410"/>
      <c r="TAJ57" s="1410"/>
      <c r="TAK57" s="1410"/>
      <c r="TAL57" s="1410"/>
      <c r="TAM57" s="1410"/>
      <c r="TAN57" s="1410"/>
      <c r="TAO57" s="705"/>
      <c r="TAP57" s="1410"/>
      <c r="TAQ57" s="1410"/>
      <c r="TAR57" s="1410"/>
      <c r="TAS57" s="1410"/>
      <c r="TAT57" s="1410"/>
      <c r="TAU57" s="1410"/>
      <c r="TAV57" s="1410"/>
      <c r="TAW57" s="1410"/>
      <c r="TAX57" s="1410"/>
      <c r="TAY57" s="705"/>
      <c r="TAZ57" s="1410"/>
      <c r="TBA57" s="1410"/>
      <c r="TBB57" s="1410"/>
      <c r="TBC57" s="1410"/>
      <c r="TBD57" s="1410"/>
      <c r="TBE57" s="1410"/>
      <c r="TBF57" s="1410"/>
      <c r="TBG57" s="1410"/>
      <c r="TBH57" s="1410"/>
      <c r="TBI57" s="705"/>
      <c r="TBJ57" s="1410"/>
      <c r="TBK57" s="1410"/>
      <c r="TBL57" s="1410"/>
      <c r="TBM57" s="1410"/>
      <c r="TBN57" s="1410"/>
      <c r="TBO57" s="1410"/>
      <c r="TBP57" s="1410"/>
      <c r="TBQ57" s="1410"/>
      <c r="TBR57" s="1410"/>
      <c r="TBS57" s="705"/>
      <c r="TBT57" s="1410"/>
      <c r="TBU57" s="1410"/>
      <c r="TBV57" s="1410"/>
      <c r="TBW57" s="1410"/>
      <c r="TBX57" s="1410"/>
      <c r="TBY57" s="1410"/>
      <c r="TBZ57" s="1410"/>
      <c r="TCA57" s="1410"/>
      <c r="TCB57" s="1410"/>
      <c r="TCC57" s="705"/>
      <c r="TCD57" s="1410"/>
      <c r="TCE57" s="1410"/>
      <c r="TCF57" s="1410"/>
      <c r="TCG57" s="1410"/>
      <c r="TCH57" s="1410"/>
      <c r="TCI57" s="1410"/>
      <c r="TCJ57" s="1410"/>
      <c r="TCK57" s="1410"/>
      <c r="TCL57" s="1410"/>
      <c r="TCM57" s="705"/>
      <c r="TCN57" s="1410"/>
      <c r="TCO57" s="1410"/>
      <c r="TCP57" s="1410"/>
      <c r="TCQ57" s="1410"/>
      <c r="TCR57" s="1410"/>
      <c r="TCS57" s="1410"/>
      <c r="TCT57" s="1410"/>
      <c r="TCU57" s="1410"/>
      <c r="TCV57" s="1410"/>
      <c r="TCW57" s="705"/>
      <c r="TCX57" s="1410"/>
      <c r="TCY57" s="1410"/>
      <c r="TCZ57" s="1410"/>
      <c r="TDA57" s="1410"/>
      <c r="TDB57" s="1410"/>
      <c r="TDC57" s="1410"/>
      <c r="TDD57" s="1410"/>
      <c r="TDE57" s="1410"/>
      <c r="TDF57" s="1410"/>
      <c r="TDG57" s="705"/>
      <c r="TDH57" s="1410"/>
      <c r="TDI57" s="1410"/>
      <c r="TDJ57" s="1410"/>
      <c r="TDK57" s="1410"/>
      <c r="TDL57" s="1410"/>
      <c r="TDM57" s="1410"/>
      <c r="TDN57" s="1410"/>
      <c r="TDO57" s="1410"/>
      <c r="TDP57" s="1410"/>
      <c r="TDQ57" s="705"/>
      <c r="TDR57" s="1410"/>
      <c r="TDS57" s="1410"/>
      <c r="TDT57" s="1410"/>
      <c r="TDU57" s="1410"/>
      <c r="TDV57" s="1410"/>
      <c r="TDW57" s="1410"/>
      <c r="TDX57" s="1410"/>
      <c r="TDY57" s="1410"/>
      <c r="TDZ57" s="1410"/>
      <c r="TEA57" s="705"/>
      <c r="TEB57" s="1410"/>
      <c r="TEC57" s="1410"/>
      <c r="TED57" s="1410"/>
      <c r="TEE57" s="1410"/>
      <c r="TEF57" s="1410"/>
      <c r="TEG57" s="1410"/>
      <c r="TEH57" s="1410"/>
      <c r="TEI57" s="1410"/>
      <c r="TEJ57" s="1410"/>
      <c r="TEK57" s="705"/>
      <c r="TEL57" s="1410"/>
      <c r="TEM57" s="1410"/>
      <c r="TEN57" s="1410"/>
      <c r="TEO57" s="1410"/>
      <c r="TEP57" s="1410"/>
      <c r="TEQ57" s="1410"/>
      <c r="TER57" s="1410"/>
      <c r="TES57" s="1410"/>
      <c r="TET57" s="1410"/>
      <c r="TEU57" s="705"/>
      <c r="TEV57" s="1410"/>
      <c r="TEW57" s="1410"/>
      <c r="TEX57" s="1410"/>
      <c r="TEY57" s="1410"/>
      <c r="TEZ57" s="1410"/>
      <c r="TFA57" s="1410"/>
      <c r="TFB57" s="1410"/>
      <c r="TFC57" s="1410"/>
      <c r="TFD57" s="1410"/>
      <c r="TFE57" s="705"/>
      <c r="TFF57" s="1410"/>
      <c r="TFG57" s="1410"/>
      <c r="TFH57" s="1410"/>
      <c r="TFI57" s="1410"/>
      <c r="TFJ57" s="1410"/>
      <c r="TFK57" s="1410"/>
      <c r="TFL57" s="1410"/>
      <c r="TFM57" s="1410"/>
      <c r="TFN57" s="1410"/>
      <c r="TFO57" s="705"/>
      <c r="TFP57" s="1410"/>
      <c r="TFQ57" s="1410"/>
      <c r="TFR57" s="1410"/>
      <c r="TFS57" s="1410"/>
      <c r="TFT57" s="1410"/>
      <c r="TFU57" s="1410"/>
      <c r="TFV57" s="1410"/>
      <c r="TFW57" s="1410"/>
      <c r="TFX57" s="1410"/>
      <c r="TFY57" s="705"/>
      <c r="TFZ57" s="1410"/>
      <c r="TGA57" s="1410"/>
      <c r="TGB57" s="1410"/>
      <c r="TGC57" s="1410"/>
      <c r="TGD57" s="1410"/>
      <c r="TGE57" s="1410"/>
      <c r="TGF57" s="1410"/>
      <c r="TGG57" s="1410"/>
      <c r="TGH57" s="1410"/>
      <c r="TGI57" s="705"/>
      <c r="TGJ57" s="1410"/>
      <c r="TGK57" s="1410"/>
      <c r="TGL57" s="1410"/>
      <c r="TGM57" s="1410"/>
      <c r="TGN57" s="1410"/>
      <c r="TGO57" s="1410"/>
      <c r="TGP57" s="1410"/>
      <c r="TGQ57" s="1410"/>
      <c r="TGR57" s="1410"/>
      <c r="TGS57" s="705"/>
      <c r="TGT57" s="1410"/>
      <c r="TGU57" s="1410"/>
      <c r="TGV57" s="1410"/>
      <c r="TGW57" s="1410"/>
      <c r="TGX57" s="1410"/>
      <c r="TGY57" s="1410"/>
      <c r="TGZ57" s="1410"/>
      <c r="THA57" s="1410"/>
      <c r="THB57" s="1410"/>
      <c r="THC57" s="705"/>
      <c r="THD57" s="1410"/>
      <c r="THE57" s="1410"/>
      <c r="THF57" s="1410"/>
      <c r="THG57" s="1410"/>
      <c r="THH57" s="1410"/>
      <c r="THI57" s="1410"/>
      <c r="THJ57" s="1410"/>
      <c r="THK57" s="1410"/>
      <c r="THL57" s="1410"/>
      <c r="THM57" s="705"/>
      <c r="THN57" s="1410"/>
      <c r="THO57" s="1410"/>
      <c r="THP57" s="1410"/>
      <c r="THQ57" s="1410"/>
      <c r="THR57" s="1410"/>
      <c r="THS57" s="1410"/>
      <c r="THT57" s="1410"/>
      <c r="THU57" s="1410"/>
      <c r="THV57" s="1410"/>
      <c r="THW57" s="705"/>
      <c r="THX57" s="1410"/>
      <c r="THY57" s="1410"/>
      <c r="THZ57" s="1410"/>
      <c r="TIA57" s="1410"/>
      <c r="TIB57" s="1410"/>
      <c r="TIC57" s="1410"/>
      <c r="TID57" s="1410"/>
      <c r="TIE57" s="1410"/>
      <c r="TIF57" s="1410"/>
      <c r="TIG57" s="705"/>
      <c r="TIH57" s="1410"/>
      <c r="TII57" s="1410"/>
      <c r="TIJ57" s="1410"/>
      <c r="TIK57" s="1410"/>
      <c r="TIL57" s="1410"/>
      <c r="TIM57" s="1410"/>
      <c r="TIN57" s="1410"/>
      <c r="TIO57" s="1410"/>
      <c r="TIP57" s="1410"/>
      <c r="TIQ57" s="705"/>
      <c r="TIR57" s="1410"/>
      <c r="TIS57" s="1410"/>
      <c r="TIT57" s="1410"/>
      <c r="TIU57" s="1410"/>
      <c r="TIV57" s="1410"/>
      <c r="TIW57" s="1410"/>
      <c r="TIX57" s="1410"/>
      <c r="TIY57" s="1410"/>
      <c r="TIZ57" s="1410"/>
      <c r="TJA57" s="705"/>
      <c r="TJB57" s="1410"/>
      <c r="TJC57" s="1410"/>
      <c r="TJD57" s="1410"/>
      <c r="TJE57" s="1410"/>
      <c r="TJF57" s="1410"/>
      <c r="TJG57" s="1410"/>
      <c r="TJH57" s="1410"/>
      <c r="TJI57" s="1410"/>
      <c r="TJJ57" s="1410"/>
      <c r="TJK57" s="705"/>
      <c r="TJL57" s="1410"/>
      <c r="TJM57" s="1410"/>
      <c r="TJN57" s="1410"/>
      <c r="TJO57" s="1410"/>
      <c r="TJP57" s="1410"/>
      <c r="TJQ57" s="1410"/>
      <c r="TJR57" s="1410"/>
      <c r="TJS57" s="1410"/>
      <c r="TJT57" s="1410"/>
      <c r="TJU57" s="705"/>
      <c r="TJV57" s="1410"/>
      <c r="TJW57" s="1410"/>
      <c r="TJX57" s="1410"/>
      <c r="TJY57" s="1410"/>
      <c r="TJZ57" s="1410"/>
      <c r="TKA57" s="1410"/>
      <c r="TKB57" s="1410"/>
      <c r="TKC57" s="1410"/>
      <c r="TKD57" s="1410"/>
      <c r="TKE57" s="705"/>
      <c r="TKF57" s="1410"/>
      <c r="TKG57" s="1410"/>
      <c r="TKH57" s="1410"/>
      <c r="TKI57" s="1410"/>
      <c r="TKJ57" s="1410"/>
      <c r="TKK57" s="1410"/>
      <c r="TKL57" s="1410"/>
      <c r="TKM57" s="1410"/>
      <c r="TKN57" s="1410"/>
      <c r="TKO57" s="705"/>
      <c r="TKP57" s="1410"/>
      <c r="TKQ57" s="1410"/>
      <c r="TKR57" s="1410"/>
      <c r="TKS57" s="1410"/>
      <c r="TKT57" s="1410"/>
      <c r="TKU57" s="1410"/>
      <c r="TKV57" s="1410"/>
      <c r="TKW57" s="1410"/>
      <c r="TKX57" s="1410"/>
      <c r="TKY57" s="705"/>
      <c r="TKZ57" s="1410"/>
      <c r="TLA57" s="1410"/>
      <c r="TLB57" s="1410"/>
      <c r="TLC57" s="1410"/>
      <c r="TLD57" s="1410"/>
      <c r="TLE57" s="1410"/>
      <c r="TLF57" s="1410"/>
      <c r="TLG57" s="1410"/>
      <c r="TLH57" s="1410"/>
      <c r="TLI57" s="705"/>
      <c r="TLJ57" s="1410"/>
      <c r="TLK57" s="1410"/>
      <c r="TLL57" s="1410"/>
      <c r="TLM57" s="1410"/>
      <c r="TLN57" s="1410"/>
      <c r="TLO57" s="1410"/>
      <c r="TLP57" s="1410"/>
      <c r="TLQ57" s="1410"/>
      <c r="TLR57" s="1410"/>
      <c r="TLS57" s="705"/>
      <c r="TLT57" s="1410"/>
      <c r="TLU57" s="1410"/>
      <c r="TLV57" s="1410"/>
      <c r="TLW57" s="1410"/>
      <c r="TLX57" s="1410"/>
      <c r="TLY57" s="1410"/>
      <c r="TLZ57" s="1410"/>
      <c r="TMA57" s="1410"/>
      <c r="TMB57" s="1410"/>
      <c r="TMC57" s="705"/>
      <c r="TMD57" s="1410"/>
      <c r="TME57" s="1410"/>
      <c r="TMF57" s="1410"/>
      <c r="TMG57" s="1410"/>
      <c r="TMH57" s="1410"/>
      <c r="TMI57" s="1410"/>
      <c r="TMJ57" s="1410"/>
      <c r="TMK57" s="1410"/>
      <c r="TML57" s="1410"/>
      <c r="TMM57" s="705"/>
      <c r="TMN57" s="1410"/>
      <c r="TMO57" s="1410"/>
      <c r="TMP57" s="1410"/>
      <c r="TMQ57" s="1410"/>
      <c r="TMR57" s="1410"/>
      <c r="TMS57" s="1410"/>
      <c r="TMT57" s="1410"/>
      <c r="TMU57" s="1410"/>
      <c r="TMV57" s="1410"/>
      <c r="TMW57" s="705"/>
      <c r="TMX57" s="1410"/>
      <c r="TMY57" s="1410"/>
      <c r="TMZ57" s="1410"/>
      <c r="TNA57" s="1410"/>
      <c r="TNB57" s="1410"/>
      <c r="TNC57" s="1410"/>
      <c r="TND57" s="1410"/>
      <c r="TNE57" s="1410"/>
      <c r="TNF57" s="1410"/>
      <c r="TNG57" s="705"/>
      <c r="TNH57" s="1410"/>
      <c r="TNI57" s="1410"/>
      <c r="TNJ57" s="1410"/>
      <c r="TNK57" s="1410"/>
      <c r="TNL57" s="1410"/>
      <c r="TNM57" s="1410"/>
      <c r="TNN57" s="1410"/>
      <c r="TNO57" s="1410"/>
      <c r="TNP57" s="1410"/>
      <c r="TNQ57" s="705"/>
      <c r="TNR57" s="1410"/>
      <c r="TNS57" s="1410"/>
      <c r="TNT57" s="1410"/>
      <c r="TNU57" s="1410"/>
      <c r="TNV57" s="1410"/>
      <c r="TNW57" s="1410"/>
      <c r="TNX57" s="1410"/>
      <c r="TNY57" s="1410"/>
      <c r="TNZ57" s="1410"/>
      <c r="TOA57" s="705"/>
      <c r="TOB57" s="1410"/>
      <c r="TOC57" s="1410"/>
      <c r="TOD57" s="1410"/>
      <c r="TOE57" s="1410"/>
      <c r="TOF57" s="1410"/>
      <c r="TOG57" s="1410"/>
      <c r="TOH57" s="1410"/>
      <c r="TOI57" s="1410"/>
      <c r="TOJ57" s="1410"/>
      <c r="TOK57" s="705"/>
      <c r="TOL57" s="1410"/>
      <c r="TOM57" s="1410"/>
      <c r="TON57" s="1410"/>
      <c r="TOO57" s="1410"/>
      <c r="TOP57" s="1410"/>
      <c r="TOQ57" s="1410"/>
      <c r="TOR57" s="1410"/>
      <c r="TOS57" s="1410"/>
      <c r="TOT57" s="1410"/>
      <c r="TOU57" s="705"/>
      <c r="TOV57" s="1410"/>
      <c r="TOW57" s="1410"/>
      <c r="TOX57" s="1410"/>
      <c r="TOY57" s="1410"/>
      <c r="TOZ57" s="1410"/>
      <c r="TPA57" s="1410"/>
      <c r="TPB57" s="1410"/>
      <c r="TPC57" s="1410"/>
      <c r="TPD57" s="1410"/>
      <c r="TPE57" s="705"/>
      <c r="TPF57" s="1410"/>
      <c r="TPG57" s="1410"/>
      <c r="TPH57" s="1410"/>
      <c r="TPI57" s="1410"/>
      <c r="TPJ57" s="1410"/>
      <c r="TPK57" s="1410"/>
      <c r="TPL57" s="1410"/>
      <c r="TPM57" s="1410"/>
      <c r="TPN57" s="1410"/>
      <c r="TPO57" s="705"/>
      <c r="TPP57" s="1410"/>
      <c r="TPQ57" s="1410"/>
      <c r="TPR57" s="1410"/>
      <c r="TPS57" s="1410"/>
      <c r="TPT57" s="1410"/>
      <c r="TPU57" s="1410"/>
      <c r="TPV57" s="1410"/>
      <c r="TPW57" s="1410"/>
      <c r="TPX57" s="1410"/>
      <c r="TPY57" s="705"/>
      <c r="TPZ57" s="1410"/>
      <c r="TQA57" s="1410"/>
      <c r="TQB57" s="1410"/>
      <c r="TQC57" s="1410"/>
      <c r="TQD57" s="1410"/>
      <c r="TQE57" s="1410"/>
      <c r="TQF57" s="1410"/>
      <c r="TQG57" s="1410"/>
      <c r="TQH57" s="1410"/>
      <c r="TQI57" s="705"/>
      <c r="TQJ57" s="1410"/>
      <c r="TQK57" s="1410"/>
      <c r="TQL57" s="1410"/>
      <c r="TQM57" s="1410"/>
      <c r="TQN57" s="1410"/>
      <c r="TQO57" s="1410"/>
      <c r="TQP57" s="1410"/>
      <c r="TQQ57" s="1410"/>
      <c r="TQR57" s="1410"/>
      <c r="TQS57" s="705"/>
      <c r="TQT57" s="1410"/>
      <c r="TQU57" s="1410"/>
      <c r="TQV57" s="1410"/>
      <c r="TQW57" s="1410"/>
      <c r="TQX57" s="1410"/>
      <c r="TQY57" s="1410"/>
      <c r="TQZ57" s="1410"/>
      <c r="TRA57" s="1410"/>
      <c r="TRB57" s="1410"/>
      <c r="TRC57" s="705"/>
      <c r="TRD57" s="1410"/>
      <c r="TRE57" s="1410"/>
      <c r="TRF57" s="1410"/>
      <c r="TRG57" s="1410"/>
      <c r="TRH57" s="1410"/>
      <c r="TRI57" s="1410"/>
      <c r="TRJ57" s="1410"/>
      <c r="TRK57" s="1410"/>
      <c r="TRL57" s="1410"/>
      <c r="TRM57" s="705"/>
      <c r="TRN57" s="1410"/>
      <c r="TRO57" s="1410"/>
      <c r="TRP57" s="1410"/>
      <c r="TRQ57" s="1410"/>
      <c r="TRR57" s="1410"/>
      <c r="TRS57" s="1410"/>
      <c r="TRT57" s="1410"/>
      <c r="TRU57" s="1410"/>
      <c r="TRV57" s="1410"/>
      <c r="TRW57" s="705"/>
      <c r="TRX57" s="1410"/>
      <c r="TRY57" s="1410"/>
      <c r="TRZ57" s="1410"/>
      <c r="TSA57" s="1410"/>
      <c r="TSB57" s="1410"/>
      <c r="TSC57" s="1410"/>
      <c r="TSD57" s="1410"/>
      <c r="TSE57" s="1410"/>
      <c r="TSF57" s="1410"/>
      <c r="TSG57" s="705"/>
      <c r="TSH57" s="1410"/>
      <c r="TSI57" s="1410"/>
      <c r="TSJ57" s="1410"/>
      <c r="TSK57" s="1410"/>
      <c r="TSL57" s="1410"/>
      <c r="TSM57" s="1410"/>
      <c r="TSN57" s="1410"/>
      <c r="TSO57" s="1410"/>
      <c r="TSP57" s="1410"/>
      <c r="TSQ57" s="705"/>
      <c r="TSR57" s="1410"/>
      <c r="TSS57" s="1410"/>
      <c r="TST57" s="1410"/>
      <c r="TSU57" s="1410"/>
      <c r="TSV57" s="1410"/>
      <c r="TSW57" s="1410"/>
      <c r="TSX57" s="1410"/>
      <c r="TSY57" s="1410"/>
      <c r="TSZ57" s="1410"/>
      <c r="TTA57" s="705"/>
      <c r="TTB57" s="1410"/>
      <c r="TTC57" s="1410"/>
      <c r="TTD57" s="1410"/>
      <c r="TTE57" s="1410"/>
      <c r="TTF57" s="1410"/>
      <c r="TTG57" s="1410"/>
      <c r="TTH57" s="1410"/>
      <c r="TTI57" s="1410"/>
      <c r="TTJ57" s="1410"/>
      <c r="TTK57" s="705"/>
      <c r="TTL57" s="1410"/>
      <c r="TTM57" s="1410"/>
      <c r="TTN57" s="1410"/>
      <c r="TTO57" s="1410"/>
      <c r="TTP57" s="1410"/>
      <c r="TTQ57" s="1410"/>
      <c r="TTR57" s="1410"/>
      <c r="TTS57" s="1410"/>
      <c r="TTT57" s="1410"/>
      <c r="TTU57" s="705"/>
      <c r="TTV57" s="1410"/>
      <c r="TTW57" s="1410"/>
      <c r="TTX57" s="1410"/>
      <c r="TTY57" s="1410"/>
      <c r="TTZ57" s="1410"/>
      <c r="TUA57" s="1410"/>
      <c r="TUB57" s="1410"/>
      <c r="TUC57" s="1410"/>
      <c r="TUD57" s="1410"/>
      <c r="TUE57" s="705"/>
      <c r="TUF57" s="1410"/>
      <c r="TUG57" s="1410"/>
      <c r="TUH57" s="1410"/>
      <c r="TUI57" s="1410"/>
      <c r="TUJ57" s="1410"/>
      <c r="TUK57" s="1410"/>
      <c r="TUL57" s="1410"/>
      <c r="TUM57" s="1410"/>
      <c r="TUN57" s="1410"/>
      <c r="TUO57" s="705"/>
      <c r="TUP57" s="1410"/>
      <c r="TUQ57" s="1410"/>
      <c r="TUR57" s="1410"/>
      <c r="TUS57" s="1410"/>
      <c r="TUT57" s="1410"/>
      <c r="TUU57" s="1410"/>
      <c r="TUV57" s="1410"/>
      <c r="TUW57" s="1410"/>
      <c r="TUX57" s="1410"/>
      <c r="TUY57" s="705"/>
      <c r="TUZ57" s="1410"/>
      <c r="TVA57" s="1410"/>
      <c r="TVB57" s="1410"/>
      <c r="TVC57" s="1410"/>
      <c r="TVD57" s="1410"/>
      <c r="TVE57" s="1410"/>
      <c r="TVF57" s="1410"/>
      <c r="TVG57" s="1410"/>
      <c r="TVH57" s="1410"/>
      <c r="TVI57" s="705"/>
      <c r="TVJ57" s="1410"/>
      <c r="TVK57" s="1410"/>
      <c r="TVL57" s="1410"/>
      <c r="TVM57" s="1410"/>
      <c r="TVN57" s="1410"/>
      <c r="TVO57" s="1410"/>
      <c r="TVP57" s="1410"/>
      <c r="TVQ57" s="1410"/>
      <c r="TVR57" s="1410"/>
      <c r="TVS57" s="705"/>
      <c r="TVT57" s="1410"/>
      <c r="TVU57" s="1410"/>
      <c r="TVV57" s="1410"/>
      <c r="TVW57" s="1410"/>
      <c r="TVX57" s="1410"/>
      <c r="TVY57" s="1410"/>
      <c r="TVZ57" s="1410"/>
      <c r="TWA57" s="1410"/>
      <c r="TWB57" s="1410"/>
      <c r="TWC57" s="705"/>
      <c r="TWD57" s="1410"/>
      <c r="TWE57" s="1410"/>
      <c r="TWF57" s="1410"/>
      <c r="TWG57" s="1410"/>
      <c r="TWH57" s="1410"/>
      <c r="TWI57" s="1410"/>
      <c r="TWJ57" s="1410"/>
      <c r="TWK57" s="1410"/>
      <c r="TWL57" s="1410"/>
      <c r="TWM57" s="705"/>
      <c r="TWN57" s="1410"/>
      <c r="TWO57" s="1410"/>
      <c r="TWP57" s="1410"/>
      <c r="TWQ57" s="1410"/>
      <c r="TWR57" s="1410"/>
      <c r="TWS57" s="1410"/>
      <c r="TWT57" s="1410"/>
      <c r="TWU57" s="1410"/>
      <c r="TWV57" s="1410"/>
      <c r="TWW57" s="705"/>
      <c r="TWX57" s="1410"/>
      <c r="TWY57" s="1410"/>
      <c r="TWZ57" s="1410"/>
      <c r="TXA57" s="1410"/>
      <c r="TXB57" s="1410"/>
      <c r="TXC57" s="1410"/>
      <c r="TXD57" s="1410"/>
      <c r="TXE57" s="1410"/>
      <c r="TXF57" s="1410"/>
      <c r="TXG57" s="705"/>
      <c r="TXH57" s="1410"/>
      <c r="TXI57" s="1410"/>
      <c r="TXJ57" s="1410"/>
      <c r="TXK57" s="1410"/>
      <c r="TXL57" s="1410"/>
      <c r="TXM57" s="1410"/>
      <c r="TXN57" s="1410"/>
      <c r="TXO57" s="1410"/>
      <c r="TXP57" s="1410"/>
      <c r="TXQ57" s="705"/>
      <c r="TXR57" s="1410"/>
      <c r="TXS57" s="1410"/>
      <c r="TXT57" s="1410"/>
      <c r="TXU57" s="1410"/>
      <c r="TXV57" s="1410"/>
      <c r="TXW57" s="1410"/>
      <c r="TXX57" s="1410"/>
      <c r="TXY57" s="1410"/>
      <c r="TXZ57" s="1410"/>
      <c r="TYA57" s="705"/>
      <c r="TYB57" s="1410"/>
      <c r="TYC57" s="1410"/>
      <c r="TYD57" s="1410"/>
      <c r="TYE57" s="1410"/>
      <c r="TYF57" s="1410"/>
      <c r="TYG57" s="1410"/>
      <c r="TYH57" s="1410"/>
      <c r="TYI57" s="1410"/>
      <c r="TYJ57" s="1410"/>
      <c r="TYK57" s="705"/>
      <c r="TYL57" s="1410"/>
      <c r="TYM57" s="1410"/>
      <c r="TYN57" s="1410"/>
      <c r="TYO57" s="1410"/>
      <c r="TYP57" s="1410"/>
      <c r="TYQ57" s="1410"/>
      <c r="TYR57" s="1410"/>
      <c r="TYS57" s="1410"/>
      <c r="TYT57" s="1410"/>
      <c r="TYU57" s="705"/>
      <c r="TYV57" s="1410"/>
      <c r="TYW57" s="1410"/>
      <c r="TYX57" s="1410"/>
      <c r="TYY57" s="1410"/>
      <c r="TYZ57" s="1410"/>
      <c r="TZA57" s="1410"/>
      <c r="TZB57" s="1410"/>
      <c r="TZC57" s="1410"/>
      <c r="TZD57" s="1410"/>
      <c r="TZE57" s="705"/>
      <c r="TZF57" s="1410"/>
      <c r="TZG57" s="1410"/>
      <c r="TZH57" s="1410"/>
      <c r="TZI57" s="1410"/>
      <c r="TZJ57" s="1410"/>
      <c r="TZK57" s="1410"/>
      <c r="TZL57" s="1410"/>
      <c r="TZM57" s="1410"/>
      <c r="TZN57" s="1410"/>
      <c r="TZO57" s="705"/>
      <c r="TZP57" s="1410"/>
      <c r="TZQ57" s="1410"/>
      <c r="TZR57" s="1410"/>
      <c r="TZS57" s="1410"/>
      <c r="TZT57" s="1410"/>
      <c r="TZU57" s="1410"/>
      <c r="TZV57" s="1410"/>
      <c r="TZW57" s="1410"/>
      <c r="TZX57" s="1410"/>
      <c r="TZY57" s="705"/>
      <c r="TZZ57" s="1410"/>
      <c r="UAA57" s="1410"/>
      <c r="UAB57" s="1410"/>
      <c r="UAC57" s="1410"/>
      <c r="UAD57" s="1410"/>
      <c r="UAE57" s="1410"/>
      <c r="UAF57" s="1410"/>
      <c r="UAG57" s="1410"/>
      <c r="UAH57" s="1410"/>
      <c r="UAI57" s="705"/>
      <c r="UAJ57" s="1410"/>
      <c r="UAK57" s="1410"/>
      <c r="UAL57" s="1410"/>
      <c r="UAM57" s="1410"/>
      <c r="UAN57" s="1410"/>
      <c r="UAO57" s="1410"/>
      <c r="UAP57" s="1410"/>
      <c r="UAQ57" s="1410"/>
      <c r="UAR57" s="1410"/>
      <c r="UAS57" s="705"/>
      <c r="UAT57" s="1410"/>
      <c r="UAU57" s="1410"/>
      <c r="UAV57" s="1410"/>
      <c r="UAW57" s="1410"/>
      <c r="UAX57" s="1410"/>
      <c r="UAY57" s="1410"/>
      <c r="UAZ57" s="1410"/>
      <c r="UBA57" s="1410"/>
      <c r="UBB57" s="1410"/>
      <c r="UBC57" s="705"/>
      <c r="UBD57" s="1410"/>
      <c r="UBE57" s="1410"/>
      <c r="UBF57" s="1410"/>
      <c r="UBG57" s="1410"/>
      <c r="UBH57" s="1410"/>
      <c r="UBI57" s="1410"/>
      <c r="UBJ57" s="1410"/>
      <c r="UBK57" s="1410"/>
      <c r="UBL57" s="1410"/>
      <c r="UBM57" s="705"/>
      <c r="UBN57" s="1410"/>
      <c r="UBO57" s="1410"/>
      <c r="UBP57" s="1410"/>
      <c r="UBQ57" s="1410"/>
      <c r="UBR57" s="1410"/>
      <c r="UBS57" s="1410"/>
      <c r="UBT57" s="1410"/>
      <c r="UBU57" s="1410"/>
      <c r="UBV57" s="1410"/>
      <c r="UBW57" s="705"/>
      <c r="UBX57" s="1410"/>
      <c r="UBY57" s="1410"/>
      <c r="UBZ57" s="1410"/>
      <c r="UCA57" s="1410"/>
      <c r="UCB57" s="1410"/>
      <c r="UCC57" s="1410"/>
      <c r="UCD57" s="1410"/>
      <c r="UCE57" s="1410"/>
      <c r="UCF57" s="1410"/>
      <c r="UCG57" s="705"/>
      <c r="UCH57" s="1410"/>
      <c r="UCI57" s="1410"/>
      <c r="UCJ57" s="1410"/>
      <c r="UCK57" s="1410"/>
      <c r="UCL57" s="1410"/>
      <c r="UCM57" s="1410"/>
      <c r="UCN57" s="1410"/>
      <c r="UCO57" s="1410"/>
      <c r="UCP57" s="1410"/>
      <c r="UCQ57" s="705"/>
      <c r="UCR57" s="1410"/>
      <c r="UCS57" s="1410"/>
      <c r="UCT57" s="1410"/>
      <c r="UCU57" s="1410"/>
      <c r="UCV57" s="1410"/>
      <c r="UCW57" s="1410"/>
      <c r="UCX57" s="1410"/>
      <c r="UCY57" s="1410"/>
      <c r="UCZ57" s="1410"/>
      <c r="UDA57" s="705"/>
      <c r="UDB57" s="1410"/>
      <c r="UDC57" s="1410"/>
      <c r="UDD57" s="1410"/>
      <c r="UDE57" s="1410"/>
      <c r="UDF57" s="1410"/>
      <c r="UDG57" s="1410"/>
      <c r="UDH57" s="1410"/>
      <c r="UDI57" s="1410"/>
      <c r="UDJ57" s="1410"/>
      <c r="UDK57" s="705"/>
      <c r="UDL57" s="1410"/>
      <c r="UDM57" s="1410"/>
      <c r="UDN57" s="1410"/>
      <c r="UDO57" s="1410"/>
      <c r="UDP57" s="1410"/>
      <c r="UDQ57" s="1410"/>
      <c r="UDR57" s="1410"/>
      <c r="UDS57" s="1410"/>
      <c r="UDT57" s="1410"/>
      <c r="UDU57" s="705"/>
      <c r="UDV57" s="1410"/>
      <c r="UDW57" s="1410"/>
      <c r="UDX57" s="1410"/>
      <c r="UDY57" s="1410"/>
      <c r="UDZ57" s="1410"/>
      <c r="UEA57" s="1410"/>
      <c r="UEB57" s="1410"/>
      <c r="UEC57" s="1410"/>
      <c r="UED57" s="1410"/>
      <c r="UEE57" s="705"/>
      <c r="UEO57" s="705"/>
      <c r="UEP57" s="1410"/>
      <c r="UEQ57" s="1410"/>
      <c r="UER57" s="1410"/>
      <c r="UES57" s="1410"/>
      <c r="UET57" s="1410"/>
      <c r="UEU57" s="1410"/>
      <c r="UEV57" s="1410"/>
      <c r="UEW57" s="1410"/>
      <c r="UEX57" s="1410"/>
      <c r="UEY57" s="705"/>
      <c r="UEZ57" s="1410"/>
      <c r="UFA57" s="1410"/>
      <c r="UFB57" s="1410"/>
      <c r="UFC57" s="1410"/>
      <c r="UFD57" s="1410"/>
      <c r="UFE57" s="1410"/>
      <c r="UFF57" s="1410"/>
      <c r="UFG57" s="1410"/>
      <c r="UFH57" s="1410"/>
      <c r="UFI57" s="705"/>
      <c r="UFJ57" s="1410"/>
      <c r="UFK57" s="1410"/>
      <c r="UFL57" s="1410"/>
      <c r="UFM57" s="1410"/>
      <c r="UFN57" s="1410"/>
      <c r="UFO57" s="1410"/>
      <c r="UFP57" s="1410"/>
      <c r="UFQ57" s="1410"/>
      <c r="UFR57" s="1410"/>
      <c r="UFS57" s="705"/>
      <c r="UFT57" s="1410"/>
      <c r="UFU57" s="1410"/>
      <c r="UFV57" s="1410"/>
      <c r="UFW57" s="1410"/>
      <c r="UFX57" s="1410"/>
      <c r="UFY57" s="1410"/>
      <c r="UFZ57" s="1410"/>
      <c r="UGA57" s="1410"/>
      <c r="UGB57" s="1410"/>
      <c r="UGC57" s="705"/>
      <c r="UGD57" s="1410"/>
      <c r="UGE57" s="1410"/>
      <c r="UGF57" s="1410"/>
      <c r="UGG57" s="1410"/>
      <c r="UGH57" s="1410"/>
      <c r="UGI57" s="1410"/>
      <c r="UGJ57" s="1410"/>
      <c r="UGK57" s="1410"/>
      <c r="UGL57" s="1410"/>
      <c r="UGM57" s="705"/>
      <c r="UGN57" s="1410"/>
      <c r="UGO57" s="1410"/>
      <c r="UGP57" s="1410"/>
      <c r="UGQ57" s="1410"/>
      <c r="UGR57" s="1410"/>
      <c r="UGS57" s="1410"/>
      <c r="UGT57" s="1410"/>
      <c r="UGU57" s="1410"/>
      <c r="UGV57" s="1410"/>
      <c r="UGW57" s="705"/>
      <c r="UGX57" s="1410"/>
      <c r="UGY57" s="1410"/>
      <c r="UGZ57" s="1410"/>
      <c r="UHA57" s="1410"/>
      <c r="UHB57" s="1410"/>
      <c r="UHC57" s="1410"/>
      <c r="UHD57" s="1410"/>
      <c r="UHE57" s="1410"/>
      <c r="UHF57" s="1410"/>
      <c r="UHG57" s="705"/>
      <c r="UHH57" s="1410"/>
      <c r="UHI57" s="1410"/>
      <c r="UHJ57" s="1410"/>
      <c r="UHK57" s="1410"/>
      <c r="UHL57" s="1410"/>
      <c r="UHM57" s="1410"/>
      <c r="UHN57" s="1410"/>
      <c r="UHO57" s="1410"/>
      <c r="UHP57" s="1410"/>
      <c r="UHQ57" s="705"/>
      <c r="UHR57" s="1410"/>
      <c r="UHS57" s="1410"/>
      <c r="UHT57" s="1410"/>
      <c r="UHU57" s="1410"/>
      <c r="UHV57" s="1410"/>
      <c r="UHW57" s="1410"/>
      <c r="UHX57" s="1410"/>
      <c r="UHY57" s="1410"/>
      <c r="UHZ57" s="1410"/>
      <c r="UIA57" s="705"/>
      <c r="UIB57" s="1410"/>
      <c r="UIC57" s="1410"/>
      <c r="UID57" s="1410"/>
      <c r="UIE57" s="1410"/>
      <c r="UIF57" s="1410"/>
      <c r="UIG57" s="1410"/>
      <c r="UIH57" s="1410"/>
      <c r="UII57" s="1410"/>
      <c r="UIJ57" s="1410"/>
      <c r="UIK57" s="705"/>
      <c r="UIL57" s="1410"/>
      <c r="UIM57" s="1410"/>
      <c r="UIN57" s="1410"/>
      <c r="UIO57" s="1410"/>
      <c r="UIP57" s="1410"/>
      <c r="UIQ57" s="1410"/>
      <c r="UIR57" s="1410"/>
      <c r="UIS57" s="1410"/>
      <c r="UIT57" s="1410"/>
      <c r="UIU57" s="705"/>
      <c r="UIV57" s="1410"/>
      <c r="UIW57" s="1410"/>
      <c r="UIX57" s="1410"/>
      <c r="UIY57" s="1410"/>
      <c r="UIZ57" s="1410"/>
      <c r="UJA57" s="1410"/>
      <c r="UJB57" s="1410"/>
      <c r="UJC57" s="1410"/>
      <c r="UJD57" s="1410"/>
      <c r="UJE57" s="705"/>
      <c r="UJF57" s="1410"/>
      <c r="UJG57" s="1410"/>
      <c r="UJH57" s="1410"/>
      <c r="UJI57" s="1410"/>
      <c r="UJJ57" s="1410"/>
      <c r="UJK57" s="1410"/>
      <c r="UJL57" s="1410"/>
      <c r="UJM57" s="1410"/>
      <c r="UJN57" s="1410"/>
      <c r="UJO57" s="705"/>
      <c r="UJP57" s="1410"/>
      <c r="UJQ57" s="1410"/>
      <c r="UJR57" s="1410"/>
      <c r="UJS57" s="1410"/>
      <c r="UJT57" s="1410"/>
      <c r="UJU57" s="1410"/>
      <c r="UJV57" s="1410"/>
      <c r="UJW57" s="1410"/>
      <c r="UJX57" s="1410"/>
      <c r="UJY57" s="705"/>
      <c r="UJZ57" s="1410"/>
      <c r="UKA57" s="1410"/>
      <c r="UKB57" s="1410"/>
      <c r="UKC57" s="1410"/>
      <c r="UKD57" s="1410"/>
      <c r="UKE57" s="1410"/>
      <c r="UKF57" s="1410"/>
      <c r="UKG57" s="1410"/>
      <c r="UKH57" s="1410"/>
      <c r="UKI57" s="705"/>
      <c r="UKJ57" s="1410"/>
      <c r="UKK57" s="1410"/>
      <c r="UKL57" s="1410"/>
      <c r="UKM57" s="1410"/>
      <c r="UKN57" s="1410"/>
      <c r="UKO57" s="1410"/>
      <c r="UKP57" s="1410"/>
      <c r="UKQ57" s="1410"/>
      <c r="UKR57" s="1410"/>
      <c r="UKS57" s="705"/>
      <c r="UKT57" s="1410"/>
      <c r="UKU57" s="1410"/>
      <c r="UKV57" s="1410"/>
      <c r="UKW57" s="1410"/>
      <c r="UKX57" s="1410"/>
      <c r="UKY57" s="1410"/>
      <c r="UKZ57" s="1410"/>
      <c r="ULA57" s="1410"/>
      <c r="ULB57" s="1410"/>
      <c r="ULC57" s="705"/>
      <c r="ULD57" s="1410"/>
      <c r="ULE57" s="1410"/>
      <c r="ULF57" s="1410"/>
      <c r="ULG57" s="1410"/>
      <c r="ULH57" s="1410"/>
      <c r="ULI57" s="1410"/>
      <c r="ULJ57" s="1410"/>
      <c r="ULK57" s="1410"/>
      <c r="ULL57" s="1410"/>
      <c r="ULM57" s="705"/>
      <c r="ULN57" s="1410"/>
      <c r="ULO57" s="1410"/>
      <c r="ULP57" s="1410"/>
      <c r="ULQ57" s="1410"/>
      <c r="ULR57" s="1410"/>
      <c r="ULS57" s="1410"/>
      <c r="ULT57" s="1410"/>
      <c r="ULU57" s="1410"/>
      <c r="ULV57" s="1410"/>
      <c r="ULW57" s="705"/>
      <c r="ULX57" s="1410"/>
      <c r="ULY57" s="1410"/>
      <c r="ULZ57" s="1410"/>
      <c r="UMA57" s="1410"/>
      <c r="UMB57" s="1410"/>
      <c r="UMC57" s="1410"/>
      <c r="UMD57" s="1410"/>
      <c r="UME57" s="1410"/>
      <c r="UMF57" s="1410"/>
      <c r="UMG57" s="705"/>
      <c r="UMH57" s="1410"/>
      <c r="UMI57" s="1410"/>
      <c r="UMJ57" s="1410"/>
      <c r="UMK57" s="1410"/>
      <c r="UML57" s="1410"/>
      <c r="UMM57" s="1410"/>
      <c r="UMN57" s="1410"/>
      <c r="UMO57" s="1410"/>
      <c r="UMP57" s="1410"/>
      <c r="UMQ57" s="705"/>
      <c r="UMR57" s="1410"/>
      <c r="UMS57" s="1410"/>
      <c r="UMT57" s="1410"/>
      <c r="UMU57" s="1410"/>
      <c r="UMV57" s="1410"/>
      <c r="UMW57" s="1410"/>
      <c r="UMX57" s="1410"/>
      <c r="UMY57" s="1410"/>
      <c r="UMZ57" s="1410"/>
      <c r="UNA57" s="705"/>
      <c r="UNB57" s="1410"/>
      <c r="UNC57" s="1410"/>
      <c r="UND57" s="1410"/>
      <c r="UNE57" s="1410"/>
      <c r="UNF57" s="1410"/>
      <c r="UNG57" s="1410"/>
      <c r="UNH57" s="1410"/>
      <c r="UNI57" s="1410"/>
      <c r="UNJ57" s="1410"/>
      <c r="UNK57" s="705"/>
      <c r="UNL57" s="1410"/>
      <c r="UNM57" s="1410"/>
      <c r="UNN57" s="1410"/>
      <c r="UNO57" s="1410"/>
      <c r="UNP57" s="1410"/>
      <c r="UNQ57" s="1410"/>
      <c r="UNR57" s="1410"/>
      <c r="UNS57" s="1410"/>
      <c r="UNT57" s="1410"/>
      <c r="UNU57" s="705"/>
      <c r="UNV57" s="1410"/>
      <c r="UNW57" s="1410"/>
      <c r="UNX57" s="1410"/>
      <c r="UNY57" s="1410"/>
      <c r="UNZ57" s="1410"/>
      <c r="UOA57" s="1410"/>
      <c r="UOB57" s="1410"/>
      <c r="UOC57" s="1410"/>
      <c r="UOD57" s="1410"/>
      <c r="UOE57" s="705"/>
      <c r="UOF57" s="1410"/>
      <c r="UOG57" s="1410"/>
      <c r="UOH57" s="1410"/>
      <c r="UOI57" s="1410"/>
      <c r="UOJ57" s="1410"/>
      <c r="UOK57" s="1410"/>
      <c r="UOL57" s="1410"/>
      <c r="UOM57" s="1410"/>
      <c r="UON57" s="1410"/>
      <c r="UOO57" s="705"/>
      <c r="UOP57" s="1410"/>
      <c r="UOQ57" s="1410"/>
      <c r="UOR57" s="1410"/>
      <c r="UOS57" s="1410"/>
      <c r="UOT57" s="1410"/>
      <c r="UOU57" s="1410"/>
      <c r="UOV57" s="1410"/>
      <c r="UOW57" s="1410"/>
      <c r="UOX57" s="1410"/>
      <c r="UOY57" s="705"/>
      <c r="UOZ57" s="1410"/>
      <c r="UPA57" s="1410"/>
      <c r="UPB57" s="1410"/>
      <c r="UPC57" s="1410"/>
      <c r="UPD57" s="1410"/>
      <c r="UPE57" s="1410"/>
      <c r="UPF57" s="1410"/>
      <c r="UPG57" s="1410"/>
      <c r="UPH57" s="1410"/>
      <c r="UPI57" s="705"/>
      <c r="UPJ57" s="1410"/>
      <c r="UPK57" s="1410"/>
      <c r="UPL57" s="1410"/>
      <c r="UPM57" s="1410"/>
      <c r="UPN57" s="1410"/>
      <c r="UPO57" s="1410"/>
      <c r="UPP57" s="1410"/>
      <c r="UPQ57" s="1410"/>
      <c r="UPR57" s="1410"/>
      <c r="UPS57" s="705"/>
      <c r="UPT57" s="1410"/>
      <c r="UPU57" s="1410"/>
      <c r="UPV57" s="1410"/>
      <c r="UPW57" s="1410"/>
      <c r="UPX57" s="1410"/>
      <c r="UPY57" s="1410"/>
      <c r="UPZ57" s="1410"/>
      <c r="UQA57" s="1410"/>
      <c r="UQB57" s="1410"/>
      <c r="UQC57" s="705"/>
      <c r="UQD57" s="1410"/>
      <c r="UQE57" s="1410"/>
      <c r="UQF57" s="1410"/>
      <c r="UQG57" s="1410"/>
      <c r="UQH57" s="1410"/>
      <c r="UQI57" s="1410"/>
      <c r="UQJ57" s="1410"/>
      <c r="UQK57" s="1410"/>
      <c r="UQL57" s="1410"/>
      <c r="UQM57" s="705"/>
      <c r="UQN57" s="1410"/>
      <c r="UQO57" s="1410"/>
      <c r="UQP57" s="1410"/>
      <c r="UQQ57" s="1410"/>
      <c r="UQR57" s="1410"/>
      <c r="UQS57" s="1410"/>
      <c r="UQT57" s="1410"/>
      <c r="UQU57" s="1410"/>
      <c r="UQV57" s="1410"/>
      <c r="UQW57" s="705"/>
      <c r="UQX57" s="1410"/>
      <c r="UQY57" s="1410"/>
      <c r="UQZ57" s="1410"/>
      <c r="URA57" s="1410"/>
      <c r="URB57" s="1410"/>
      <c r="URC57" s="1410"/>
      <c r="URD57" s="1410"/>
      <c r="URE57" s="1410"/>
      <c r="URF57" s="1410"/>
      <c r="URG57" s="705"/>
      <c r="URH57" s="1410"/>
      <c r="URI57" s="1410"/>
      <c r="URJ57" s="1410"/>
      <c r="URK57" s="1410"/>
      <c r="URL57" s="1410"/>
      <c r="URM57" s="1410"/>
      <c r="URN57" s="1410"/>
      <c r="URO57" s="1410"/>
      <c r="URP57" s="1410"/>
      <c r="URQ57" s="705"/>
      <c r="URR57" s="1410"/>
      <c r="URS57" s="1410"/>
      <c r="URT57" s="1410"/>
      <c r="URU57" s="1410"/>
      <c r="URV57" s="1410"/>
      <c r="URW57" s="1410"/>
      <c r="URX57" s="1410"/>
      <c r="URY57" s="1410"/>
      <c r="URZ57" s="1410"/>
      <c r="USA57" s="705"/>
      <c r="USB57" s="1410"/>
      <c r="USC57" s="1410"/>
      <c r="USD57" s="1410"/>
      <c r="USE57" s="1410"/>
      <c r="USF57" s="1410"/>
      <c r="USG57" s="1410"/>
      <c r="USH57" s="1410"/>
      <c r="USI57" s="1410"/>
      <c r="USJ57" s="1410"/>
      <c r="USK57" s="705"/>
      <c r="USL57" s="1410"/>
      <c r="USM57" s="1410"/>
      <c r="USN57" s="1410"/>
      <c r="USO57" s="1410"/>
      <c r="USP57" s="1410"/>
      <c r="USQ57" s="1410"/>
      <c r="USR57" s="1410"/>
      <c r="USS57" s="1410"/>
      <c r="UST57" s="1410"/>
      <c r="USU57" s="705"/>
      <c r="USV57" s="1410"/>
      <c r="USW57" s="1410"/>
      <c r="USX57" s="1410"/>
      <c r="USY57" s="1410"/>
      <c r="USZ57" s="1410"/>
      <c r="UTA57" s="1410"/>
      <c r="UTB57" s="1410"/>
      <c r="UTC57" s="1410"/>
      <c r="UTD57" s="1410"/>
      <c r="UTE57" s="705"/>
      <c r="UTF57" s="1410"/>
      <c r="UTG57" s="1410"/>
      <c r="UTH57" s="1410"/>
      <c r="UTI57" s="1410"/>
      <c r="UTJ57" s="1410"/>
      <c r="UTK57" s="1410"/>
      <c r="UTL57" s="1410"/>
      <c r="UTM57" s="1410"/>
      <c r="UTN57" s="1410"/>
      <c r="UTO57" s="705"/>
      <c r="UTP57" s="1410"/>
      <c r="UTQ57" s="1410"/>
      <c r="UTR57" s="1410"/>
      <c r="UTS57" s="1410"/>
      <c r="UTT57" s="1410"/>
      <c r="UTU57" s="1410"/>
      <c r="UTV57" s="1410"/>
      <c r="UTW57" s="1410"/>
      <c r="UTX57" s="1410"/>
      <c r="UTY57" s="705"/>
      <c r="UTZ57" s="1410"/>
      <c r="UUA57" s="1410"/>
      <c r="UUB57" s="1410"/>
      <c r="UUC57" s="1410"/>
      <c r="UUD57" s="1410"/>
      <c r="UUE57" s="1410"/>
      <c r="UUF57" s="1410"/>
      <c r="UUG57" s="1410"/>
      <c r="UUH57" s="1410"/>
      <c r="UUI57" s="705"/>
      <c r="UUJ57" s="1410"/>
      <c r="UUK57" s="1410"/>
      <c r="UUL57" s="1410"/>
      <c r="UUM57" s="1410"/>
      <c r="UUN57" s="1410"/>
      <c r="UUO57" s="1410"/>
      <c r="UUP57" s="1410"/>
      <c r="UUQ57" s="1410"/>
      <c r="UUR57" s="1410"/>
      <c r="UUS57" s="705"/>
      <c r="UUT57" s="1410"/>
      <c r="UUU57" s="1410"/>
      <c r="UUV57" s="1410"/>
      <c r="UUW57" s="1410"/>
      <c r="UUX57" s="1410"/>
      <c r="UUY57" s="1410"/>
      <c r="UUZ57" s="1410"/>
      <c r="UVA57" s="1410"/>
      <c r="UVB57" s="1410"/>
      <c r="UVC57" s="705"/>
      <c r="UVD57" s="1410"/>
      <c r="UVE57" s="1410"/>
      <c r="UVF57" s="1410"/>
      <c r="UVG57" s="1410"/>
      <c r="UVH57" s="1410"/>
      <c r="UVI57" s="1410"/>
      <c r="UVJ57" s="1410"/>
      <c r="UVK57" s="1410"/>
      <c r="UVL57" s="1410"/>
      <c r="UVM57" s="705"/>
      <c r="UVN57" s="1410"/>
      <c r="UVO57" s="1410"/>
      <c r="UVP57" s="1410"/>
      <c r="UVQ57" s="1410"/>
      <c r="UVR57" s="1410"/>
      <c r="UVS57" s="1410"/>
      <c r="UVT57" s="1410"/>
      <c r="UVU57" s="1410"/>
      <c r="UVV57" s="1410"/>
      <c r="UVW57" s="705"/>
      <c r="UVX57" s="1410"/>
      <c r="UVY57" s="1410"/>
      <c r="UVZ57" s="1410"/>
      <c r="UWA57" s="1410"/>
      <c r="UWB57" s="1410"/>
      <c r="UWC57" s="1410"/>
      <c r="UWD57" s="1410"/>
      <c r="UWE57" s="1410"/>
      <c r="UWF57" s="1410"/>
      <c r="UWG57" s="705"/>
      <c r="UWH57" s="1410"/>
      <c r="UWI57" s="1410"/>
      <c r="UWJ57" s="1410"/>
      <c r="UWK57" s="1410"/>
      <c r="UWL57" s="1410"/>
      <c r="UWM57" s="1410"/>
      <c r="UWN57" s="1410"/>
      <c r="UWO57" s="1410"/>
      <c r="UWP57" s="1410"/>
      <c r="UWQ57" s="705"/>
      <c r="UWR57" s="1410"/>
      <c r="UWS57" s="1410"/>
      <c r="UWT57" s="1410"/>
      <c r="UWU57" s="1410"/>
      <c r="UWV57" s="1410"/>
      <c r="UWW57" s="1410"/>
      <c r="UWX57" s="1410"/>
      <c r="UWY57" s="1410"/>
      <c r="UWZ57" s="1410"/>
      <c r="UXA57" s="705"/>
      <c r="UXB57" s="1410"/>
      <c r="UXC57" s="1410"/>
      <c r="UXD57" s="1410"/>
      <c r="UXE57" s="1410"/>
      <c r="UXF57" s="1410"/>
      <c r="UXG57" s="1410"/>
      <c r="UXH57" s="1410"/>
      <c r="UXI57" s="1410"/>
      <c r="UXJ57" s="1410"/>
      <c r="UXK57" s="705"/>
      <c r="UXL57" s="1410"/>
      <c r="UXM57" s="1410"/>
      <c r="UXN57" s="1410"/>
      <c r="UXO57" s="1410"/>
      <c r="UXP57" s="1410"/>
      <c r="UXQ57" s="1410"/>
      <c r="UXR57" s="1410"/>
      <c r="UXS57" s="1410"/>
      <c r="UXT57" s="1410"/>
      <c r="UXU57" s="705"/>
      <c r="UXV57" s="1410"/>
      <c r="UXW57" s="1410"/>
      <c r="UXX57" s="1410"/>
      <c r="UXY57" s="1410"/>
      <c r="UXZ57" s="1410"/>
      <c r="UYA57" s="1410"/>
      <c r="UYB57" s="1410"/>
      <c r="UYC57" s="1410"/>
      <c r="UYD57" s="1410"/>
      <c r="UYE57" s="705"/>
      <c r="UYF57" s="1410"/>
      <c r="UYG57" s="1410"/>
      <c r="UYH57" s="1410"/>
      <c r="UYI57" s="1410"/>
      <c r="UYJ57" s="1410"/>
      <c r="UYK57" s="1410"/>
      <c r="UYL57" s="1410"/>
      <c r="UYM57" s="1410"/>
      <c r="UYN57" s="1410"/>
      <c r="UYO57" s="705"/>
      <c r="UYP57" s="1410"/>
      <c r="UYQ57" s="1410"/>
      <c r="UYR57" s="1410"/>
      <c r="UYS57" s="1410"/>
      <c r="UYT57" s="1410"/>
      <c r="UYU57" s="1410"/>
      <c r="UYV57" s="1410"/>
      <c r="UYW57" s="1410"/>
      <c r="UYX57" s="1410"/>
      <c r="UYY57" s="705"/>
      <c r="UYZ57" s="1410"/>
      <c r="UZA57" s="1410"/>
      <c r="UZB57" s="1410"/>
      <c r="UZC57" s="1410"/>
      <c r="UZD57" s="1410"/>
      <c r="UZE57" s="1410"/>
      <c r="UZF57" s="1410"/>
      <c r="UZG57" s="1410"/>
      <c r="UZH57" s="1410"/>
      <c r="UZI57" s="705"/>
      <c r="UZJ57" s="1410"/>
      <c r="UZK57" s="1410"/>
      <c r="UZL57" s="1410"/>
      <c r="UZM57" s="1410"/>
      <c r="UZN57" s="1410"/>
      <c r="UZO57" s="1410"/>
      <c r="UZP57" s="1410"/>
      <c r="UZQ57" s="1410"/>
      <c r="UZR57" s="1410"/>
      <c r="UZS57" s="705"/>
      <c r="UZT57" s="1410"/>
      <c r="UZU57" s="1410"/>
      <c r="UZV57" s="1410"/>
      <c r="UZW57" s="1410"/>
      <c r="UZX57" s="1410"/>
      <c r="UZY57" s="1410"/>
      <c r="UZZ57" s="1410"/>
      <c r="VAA57" s="1410"/>
      <c r="VAB57" s="1410"/>
      <c r="VAC57" s="705"/>
      <c r="VAD57" s="1410"/>
      <c r="VAE57" s="1410"/>
      <c r="VAF57" s="1410"/>
      <c r="VAG57" s="1410"/>
      <c r="VAH57" s="1410"/>
      <c r="VAI57" s="1410"/>
      <c r="VAJ57" s="1410"/>
      <c r="VAK57" s="1410"/>
      <c r="VAL57" s="1410"/>
      <c r="VAM57" s="705"/>
      <c r="VAN57" s="1410"/>
      <c r="VAO57" s="1410"/>
      <c r="VAP57" s="1410"/>
      <c r="VAQ57" s="1410"/>
      <c r="VAR57" s="1410"/>
      <c r="VAS57" s="1410"/>
      <c r="VAT57" s="1410"/>
      <c r="VAU57" s="1410"/>
      <c r="VAV57" s="1410"/>
      <c r="VAW57" s="705"/>
      <c r="VAX57" s="1410"/>
      <c r="VAY57" s="1410"/>
      <c r="VAZ57" s="1410"/>
      <c r="VBA57" s="1410"/>
      <c r="VBB57" s="1410"/>
      <c r="VBC57" s="1410"/>
      <c r="VBD57" s="1410"/>
      <c r="VBE57" s="1410"/>
      <c r="VBF57" s="1410"/>
      <c r="VBG57" s="705"/>
      <c r="VBH57" s="1410"/>
      <c r="VBI57" s="1410"/>
      <c r="VBJ57" s="1410"/>
      <c r="VBK57" s="1410"/>
      <c r="VBL57" s="1410"/>
      <c r="VBM57" s="1410"/>
      <c r="VBN57" s="1410"/>
      <c r="VBO57" s="1410"/>
      <c r="VBP57" s="1410"/>
      <c r="VBQ57" s="705"/>
      <c r="VBR57" s="1410"/>
      <c r="VBS57" s="1410"/>
      <c r="VBT57" s="1410"/>
      <c r="VBU57" s="1410"/>
      <c r="VBV57" s="1410"/>
      <c r="VBW57" s="1410"/>
      <c r="VBX57" s="1410"/>
      <c r="VBY57" s="1410"/>
      <c r="VBZ57" s="1410"/>
      <c r="VCA57" s="705"/>
      <c r="VCB57" s="1410"/>
      <c r="VCC57" s="1410"/>
      <c r="VCD57" s="1410"/>
      <c r="VCE57" s="1410"/>
      <c r="VCF57" s="1410"/>
      <c r="VCG57" s="1410"/>
      <c r="VCH57" s="1410"/>
      <c r="VCI57" s="1410"/>
      <c r="VCJ57" s="1410"/>
      <c r="VCK57" s="705"/>
      <c r="VCL57" s="1410"/>
      <c r="VCM57" s="1410"/>
      <c r="VCN57" s="1410"/>
      <c r="VCO57" s="1410"/>
      <c r="VCP57" s="1410"/>
      <c r="VCQ57" s="1410"/>
      <c r="VCR57" s="1410"/>
      <c r="VCS57" s="1410"/>
      <c r="VCT57" s="1410"/>
      <c r="VCU57" s="705"/>
      <c r="VCV57" s="1410"/>
      <c r="VCW57" s="1410"/>
      <c r="VCX57" s="1410"/>
      <c r="VCY57" s="1410"/>
      <c r="VCZ57" s="1410"/>
      <c r="VDA57" s="1410"/>
      <c r="VDB57" s="1410"/>
      <c r="VDC57" s="1410"/>
      <c r="VDD57" s="1410"/>
      <c r="VDE57" s="705"/>
      <c r="VDF57" s="1410"/>
      <c r="VDG57" s="1410"/>
      <c r="VDH57" s="1410"/>
      <c r="VDI57" s="1410"/>
      <c r="VDJ57" s="1410"/>
      <c r="VDK57" s="1410"/>
      <c r="VDL57" s="1410"/>
      <c r="VDM57" s="1410"/>
      <c r="VDN57" s="1410"/>
      <c r="VDO57" s="705"/>
      <c r="VDP57" s="1410"/>
      <c r="VDQ57" s="1410"/>
      <c r="VDR57" s="1410"/>
      <c r="VDS57" s="1410"/>
      <c r="VDT57" s="1410"/>
      <c r="VDU57" s="1410"/>
      <c r="VDV57" s="1410"/>
      <c r="VDW57" s="1410"/>
      <c r="VDX57" s="1410"/>
      <c r="VDY57" s="705"/>
      <c r="VDZ57" s="1410"/>
      <c r="VEA57" s="1410"/>
      <c r="VEB57" s="1410"/>
      <c r="VEC57" s="1410"/>
      <c r="VED57" s="1410"/>
      <c r="VEE57" s="1410"/>
      <c r="VEF57" s="1410"/>
      <c r="VEG57" s="1410"/>
      <c r="VEH57" s="1410"/>
      <c r="VEI57" s="705"/>
      <c r="VEJ57" s="1410"/>
      <c r="VEK57" s="1410"/>
      <c r="VEL57" s="1410"/>
      <c r="VEM57" s="1410"/>
      <c r="VEN57" s="1410"/>
      <c r="VEO57" s="1410"/>
      <c r="VEP57" s="1410"/>
      <c r="VEQ57" s="1410"/>
      <c r="VER57" s="1410"/>
      <c r="VES57" s="705"/>
      <c r="VET57" s="1410"/>
      <c r="VEU57" s="1410"/>
      <c r="VEV57" s="1410"/>
      <c r="VEW57" s="1410"/>
      <c r="VEX57" s="1410"/>
      <c r="VEY57" s="1410"/>
      <c r="VEZ57" s="1410"/>
      <c r="VFA57" s="1410"/>
      <c r="VFB57" s="1410"/>
      <c r="VFC57" s="705"/>
      <c r="VFD57" s="1410"/>
      <c r="VFE57" s="1410"/>
      <c r="VFF57" s="1410"/>
      <c r="VFG57" s="1410"/>
      <c r="VFH57" s="1410"/>
      <c r="VFI57" s="1410"/>
      <c r="VFJ57" s="1410"/>
      <c r="VFK57" s="1410"/>
      <c r="VFL57" s="1410"/>
      <c r="VFM57" s="705"/>
      <c r="VFN57" s="1410"/>
      <c r="VFO57" s="1410"/>
      <c r="VFP57" s="1410"/>
      <c r="VFQ57" s="1410"/>
      <c r="VFR57" s="1410"/>
      <c r="VFS57" s="1410"/>
      <c r="VFT57" s="1410"/>
      <c r="VFU57" s="1410"/>
      <c r="VFV57" s="1410"/>
      <c r="VFW57" s="705"/>
      <c r="VFX57" s="1410"/>
      <c r="VFY57" s="1410"/>
      <c r="VFZ57" s="1410"/>
      <c r="VGA57" s="1410"/>
      <c r="VGB57" s="1410"/>
      <c r="VGC57" s="1410"/>
      <c r="VGD57" s="1410"/>
      <c r="VGE57" s="1410"/>
      <c r="VGF57" s="1410"/>
      <c r="VGG57" s="705"/>
      <c r="VGH57" s="1410"/>
      <c r="VGI57" s="1410"/>
      <c r="VGJ57" s="1410"/>
      <c r="VGK57" s="1410"/>
      <c r="VGL57" s="1410"/>
      <c r="VGM57" s="1410"/>
      <c r="VGN57" s="1410"/>
      <c r="VGO57" s="1410"/>
      <c r="VGP57" s="1410"/>
      <c r="VGQ57" s="705"/>
      <c r="VGR57" s="1410"/>
      <c r="VGS57" s="1410"/>
      <c r="VGT57" s="1410"/>
      <c r="VGU57" s="1410"/>
      <c r="VGV57" s="1410"/>
      <c r="VGW57" s="1410"/>
      <c r="VGX57" s="1410"/>
      <c r="VGY57" s="1410"/>
      <c r="VGZ57" s="1410"/>
      <c r="VHA57" s="705"/>
      <c r="VHB57" s="1410"/>
      <c r="VHC57" s="1410"/>
      <c r="VHD57" s="1410"/>
      <c r="VHE57" s="1410"/>
      <c r="VHF57" s="1410"/>
      <c r="VHG57" s="1410"/>
      <c r="VHH57" s="1410"/>
      <c r="VHI57" s="1410"/>
      <c r="VHJ57" s="1410"/>
      <c r="VHK57" s="705"/>
      <c r="VHL57" s="1410"/>
      <c r="VHM57" s="1410"/>
      <c r="VHN57" s="1410"/>
      <c r="VHO57" s="1410"/>
      <c r="VHP57" s="1410"/>
      <c r="VHQ57" s="1410"/>
      <c r="VHR57" s="1410"/>
      <c r="VHS57" s="1410"/>
      <c r="VHT57" s="1410"/>
      <c r="VHU57" s="705"/>
      <c r="VHV57" s="1410"/>
      <c r="VHW57" s="1410"/>
      <c r="VHX57" s="1410"/>
      <c r="VHY57" s="1410"/>
      <c r="VHZ57" s="1410"/>
      <c r="VIA57" s="1410"/>
      <c r="VIB57" s="1410"/>
      <c r="VIC57" s="1410"/>
      <c r="VID57" s="1410"/>
      <c r="VIE57" s="705"/>
      <c r="VIF57" s="1410"/>
      <c r="VIG57" s="1410"/>
      <c r="VIH57" s="1410"/>
      <c r="VII57" s="1410"/>
      <c r="VIJ57" s="1410"/>
      <c r="VIK57" s="1410"/>
      <c r="VIL57" s="1410"/>
      <c r="VIM57" s="1410"/>
      <c r="VIN57" s="1410"/>
      <c r="VIO57" s="705"/>
      <c r="VIP57" s="1410"/>
      <c r="VIQ57" s="1410"/>
      <c r="VIR57" s="1410"/>
      <c r="VIS57" s="1410"/>
      <c r="VIT57" s="1410"/>
      <c r="VIU57" s="1410"/>
      <c r="VIV57" s="1410"/>
      <c r="VIW57" s="1410"/>
      <c r="VIX57" s="1410"/>
      <c r="VIY57" s="705"/>
      <c r="VIZ57" s="1410"/>
      <c r="VJA57" s="1410"/>
      <c r="VJB57" s="1410"/>
      <c r="VJC57" s="1410"/>
      <c r="VJD57" s="1410"/>
      <c r="VJE57" s="1410"/>
      <c r="VJF57" s="1410"/>
      <c r="VJG57" s="1410"/>
      <c r="VJH57" s="1410"/>
      <c r="VJI57" s="705"/>
      <c r="VJJ57" s="1410"/>
      <c r="VJK57" s="1410"/>
      <c r="VJL57" s="1410"/>
      <c r="VJM57" s="1410"/>
      <c r="VJN57" s="1410"/>
      <c r="VJO57" s="1410"/>
      <c r="VJP57" s="1410"/>
      <c r="VJQ57" s="1410"/>
      <c r="VJR57" s="1410"/>
      <c r="VJS57" s="705"/>
      <c r="VJT57" s="1410"/>
      <c r="VJU57" s="1410"/>
      <c r="VJV57" s="1410"/>
      <c r="VJW57" s="1410"/>
      <c r="VJX57" s="1410"/>
      <c r="VJY57" s="1410"/>
      <c r="VJZ57" s="1410"/>
      <c r="VKA57" s="1410"/>
      <c r="VKB57" s="1410"/>
      <c r="VKC57" s="705"/>
      <c r="VKD57" s="1410"/>
      <c r="VKE57" s="1410"/>
      <c r="VKF57" s="1410"/>
      <c r="VKG57" s="1410"/>
      <c r="VKH57" s="1410"/>
      <c r="VKI57" s="1410"/>
      <c r="VKJ57" s="1410"/>
      <c r="VKK57" s="1410"/>
      <c r="VKL57" s="1410"/>
      <c r="VKM57" s="705"/>
      <c r="VKN57" s="1410"/>
      <c r="VKO57" s="1410"/>
      <c r="VKP57" s="1410"/>
      <c r="VKQ57" s="1410"/>
      <c r="VKR57" s="1410"/>
      <c r="VKS57" s="1410"/>
      <c r="VKT57" s="1410"/>
      <c r="VKU57" s="1410"/>
      <c r="VKV57" s="1410"/>
      <c r="VKW57" s="705"/>
      <c r="VKX57" s="1410"/>
      <c r="VKY57" s="1410"/>
      <c r="VKZ57" s="1410"/>
      <c r="VLA57" s="1410"/>
      <c r="VLB57" s="1410"/>
      <c r="VLC57" s="1410"/>
      <c r="VLD57" s="1410"/>
      <c r="VLE57" s="1410"/>
      <c r="VLF57" s="1410"/>
      <c r="VLG57" s="705"/>
      <c r="VLH57" s="1410"/>
      <c r="VLI57" s="1410"/>
      <c r="VLJ57" s="1410"/>
      <c r="VLK57" s="1410"/>
      <c r="VLL57" s="1410"/>
      <c r="VLM57" s="1410"/>
      <c r="VLN57" s="1410"/>
      <c r="VLO57" s="1410"/>
      <c r="VLP57" s="1410"/>
      <c r="VLQ57" s="705"/>
      <c r="VLR57" s="1410"/>
      <c r="VLS57" s="1410"/>
      <c r="VLT57" s="1410"/>
      <c r="VLU57" s="1410"/>
      <c r="VLV57" s="1410"/>
      <c r="VLW57" s="1410"/>
      <c r="VLX57" s="1410"/>
      <c r="VLY57" s="1410"/>
      <c r="VLZ57" s="1410"/>
      <c r="VMA57" s="705"/>
      <c r="VMB57" s="1410"/>
      <c r="VMC57" s="1410"/>
      <c r="VMD57" s="1410"/>
      <c r="VME57" s="1410"/>
      <c r="VMF57" s="1410"/>
      <c r="VMG57" s="1410"/>
      <c r="VMH57" s="1410"/>
      <c r="VMI57" s="1410"/>
      <c r="VMJ57" s="1410"/>
      <c r="VMK57" s="705"/>
      <c r="VML57" s="1410"/>
      <c r="VMM57" s="1410"/>
      <c r="VMN57" s="1410"/>
      <c r="VMO57" s="1410"/>
      <c r="VMP57" s="1410"/>
      <c r="VMQ57" s="1410"/>
      <c r="VMR57" s="1410"/>
      <c r="VMS57" s="1410"/>
      <c r="VMT57" s="1410"/>
      <c r="VMU57" s="705"/>
      <c r="VMV57" s="1410"/>
      <c r="VMW57" s="1410"/>
      <c r="VMX57" s="1410"/>
      <c r="VMY57" s="1410"/>
      <c r="VMZ57" s="1410"/>
      <c r="VNA57" s="1410"/>
      <c r="VNB57" s="1410"/>
      <c r="VNC57" s="1410"/>
      <c r="VND57" s="1410"/>
      <c r="VNE57" s="705"/>
      <c r="VNF57" s="1410"/>
      <c r="VNG57" s="1410"/>
      <c r="VNH57" s="1410"/>
      <c r="VNI57" s="1410"/>
      <c r="VNJ57" s="1410"/>
      <c r="VNK57" s="1410"/>
      <c r="VNL57" s="1410"/>
      <c r="VNM57" s="1410"/>
      <c r="VNN57" s="1410"/>
      <c r="VNO57" s="705"/>
      <c r="VNP57" s="1410"/>
      <c r="VNQ57" s="1410"/>
      <c r="VNR57" s="1410"/>
      <c r="VNS57" s="1410"/>
      <c r="VNT57" s="1410"/>
      <c r="VNU57" s="1410"/>
      <c r="VNV57" s="1410"/>
      <c r="VNW57" s="1410"/>
      <c r="VNX57" s="1410"/>
      <c r="VNY57" s="705"/>
      <c r="VNZ57" s="1410"/>
      <c r="VOA57" s="1410"/>
      <c r="VOB57" s="1410"/>
      <c r="VOC57" s="1410"/>
      <c r="VOD57" s="1410"/>
      <c r="VOE57" s="1410"/>
      <c r="VOF57" s="1410"/>
      <c r="VOG57" s="1410"/>
      <c r="VOH57" s="1410"/>
      <c r="VOI57" s="705"/>
      <c r="VOJ57" s="1410"/>
      <c r="VOK57" s="1410"/>
      <c r="VOL57" s="1410"/>
      <c r="VOM57" s="1410"/>
      <c r="VON57" s="1410"/>
      <c r="VOO57" s="1410"/>
      <c r="VOP57" s="1410"/>
      <c r="VOQ57" s="1410"/>
      <c r="VOR57" s="1410"/>
      <c r="VOS57" s="705"/>
      <c r="VOT57" s="1410"/>
      <c r="VOU57" s="1410"/>
      <c r="VOV57" s="1410"/>
      <c r="VOW57" s="1410"/>
      <c r="VOX57" s="1410"/>
      <c r="VOY57" s="1410"/>
      <c r="VOZ57" s="1410"/>
      <c r="VPA57" s="1410"/>
      <c r="VPB57" s="1410"/>
      <c r="VPC57" s="705"/>
      <c r="VPD57" s="1410"/>
      <c r="VPE57" s="1410"/>
      <c r="VPF57" s="1410"/>
      <c r="VPG57" s="1410"/>
      <c r="VPH57" s="1410"/>
      <c r="VPI57" s="1410"/>
      <c r="VPJ57" s="1410"/>
      <c r="VPK57" s="1410"/>
      <c r="VPL57" s="1410"/>
      <c r="VPM57" s="705"/>
      <c r="VPN57" s="1410"/>
      <c r="VPO57" s="1410"/>
      <c r="VPP57" s="1410"/>
      <c r="VPQ57" s="1410"/>
      <c r="VPR57" s="1410"/>
      <c r="VPS57" s="1410"/>
      <c r="VPT57" s="1410"/>
      <c r="VPU57" s="1410"/>
      <c r="VPV57" s="1410"/>
      <c r="VPW57" s="705"/>
      <c r="VPX57" s="1410"/>
      <c r="VPY57" s="1410"/>
      <c r="VPZ57" s="1410"/>
      <c r="VQA57" s="1410"/>
      <c r="VQB57" s="1410"/>
      <c r="VQC57" s="1410"/>
      <c r="VQD57" s="1410"/>
      <c r="VQE57" s="1410"/>
      <c r="VQF57" s="1410"/>
      <c r="VQG57" s="705"/>
      <c r="VQH57" s="1410"/>
      <c r="VQI57" s="1410"/>
      <c r="VQJ57" s="1410"/>
      <c r="VQK57" s="1410"/>
      <c r="VQL57" s="1410"/>
      <c r="VQM57" s="1410"/>
      <c r="VQN57" s="1410"/>
      <c r="VQO57" s="1410"/>
      <c r="VQP57" s="1410"/>
      <c r="VQQ57" s="705"/>
      <c r="VQR57" s="1410"/>
      <c r="VQS57" s="1410"/>
      <c r="VQT57" s="1410"/>
      <c r="VQU57" s="1410"/>
      <c r="VQV57" s="1410"/>
      <c r="VQW57" s="1410"/>
      <c r="VQX57" s="1410"/>
      <c r="VQY57" s="1410"/>
      <c r="VQZ57" s="1410"/>
      <c r="VRA57" s="705"/>
      <c r="VRB57" s="1410"/>
      <c r="VRC57" s="1410"/>
      <c r="VRD57" s="1410"/>
      <c r="VRE57" s="1410"/>
      <c r="VRF57" s="1410"/>
      <c r="VRG57" s="1410"/>
      <c r="VRH57" s="1410"/>
      <c r="VRI57" s="1410"/>
      <c r="VRJ57" s="1410"/>
      <c r="VRK57" s="705"/>
      <c r="VRU57" s="705"/>
      <c r="VRV57" s="1410"/>
      <c r="VRW57" s="1410"/>
      <c r="VRX57" s="1410"/>
      <c r="VRY57" s="1410"/>
      <c r="VRZ57" s="1410"/>
      <c r="VSA57" s="1410"/>
      <c r="VSB57" s="1410"/>
      <c r="VSC57" s="1410"/>
      <c r="VSD57" s="1410"/>
      <c r="VSE57" s="705"/>
      <c r="VSF57" s="1410"/>
      <c r="VSG57" s="1410"/>
      <c r="VSH57" s="1410"/>
      <c r="VSI57" s="1410"/>
      <c r="VSJ57" s="1410"/>
      <c r="VSK57" s="1410"/>
      <c r="VSL57" s="1410"/>
      <c r="VSM57" s="1410"/>
      <c r="VSN57" s="1410"/>
      <c r="VSO57" s="705"/>
      <c r="VSP57" s="1410"/>
      <c r="VSQ57" s="1410"/>
      <c r="VSR57" s="1410"/>
      <c r="VSS57" s="1410"/>
      <c r="VST57" s="1410"/>
      <c r="VSU57" s="1410"/>
      <c r="VSV57" s="1410"/>
      <c r="VSW57" s="1410"/>
      <c r="VSX57" s="1410"/>
      <c r="VSY57" s="705"/>
      <c r="VSZ57" s="1410"/>
      <c r="VTA57" s="1410"/>
      <c r="VTB57" s="1410"/>
      <c r="VTC57" s="1410"/>
      <c r="VTD57" s="1410"/>
      <c r="VTE57" s="1410"/>
      <c r="VTF57" s="1410"/>
      <c r="VTG57" s="1410"/>
      <c r="VTH57" s="1410"/>
      <c r="VTI57" s="705"/>
      <c r="VTJ57" s="1410"/>
      <c r="VTK57" s="1410"/>
      <c r="VTL57" s="1410"/>
      <c r="VTM57" s="1410"/>
      <c r="VTN57" s="1410"/>
      <c r="VTO57" s="1410"/>
      <c r="VTP57" s="1410"/>
      <c r="VTQ57" s="1410"/>
      <c r="VTR57" s="1410"/>
      <c r="VTS57" s="705"/>
      <c r="VTT57" s="1410"/>
      <c r="VTU57" s="1410"/>
      <c r="VTV57" s="1410"/>
      <c r="VTW57" s="1410"/>
      <c r="VTX57" s="1410"/>
      <c r="VTY57" s="1410"/>
      <c r="VTZ57" s="1410"/>
      <c r="VUA57" s="1410"/>
      <c r="VUB57" s="1410"/>
      <c r="VUC57" s="705"/>
      <c r="VUD57" s="1410"/>
      <c r="VUE57" s="1410"/>
      <c r="VUF57" s="1410"/>
      <c r="VUG57" s="1410"/>
      <c r="VUH57" s="1410"/>
      <c r="VUI57" s="1410"/>
      <c r="VUJ57" s="1410"/>
      <c r="VUK57" s="1410"/>
      <c r="VUL57" s="1410"/>
      <c r="VUM57" s="705"/>
      <c r="VUN57" s="1410"/>
      <c r="VUO57" s="1410"/>
      <c r="VUP57" s="1410"/>
      <c r="VUQ57" s="1410"/>
      <c r="VUR57" s="1410"/>
      <c r="VUS57" s="1410"/>
      <c r="VUT57" s="1410"/>
      <c r="VUU57" s="1410"/>
      <c r="VUV57" s="1410"/>
      <c r="VUW57" s="705"/>
      <c r="VUX57" s="1410"/>
      <c r="VUY57" s="1410"/>
      <c r="VUZ57" s="1410"/>
      <c r="VVA57" s="1410"/>
      <c r="VVB57" s="1410"/>
      <c r="VVC57" s="1410"/>
      <c r="VVD57" s="1410"/>
      <c r="VVE57" s="1410"/>
      <c r="VVF57" s="1410"/>
      <c r="VVG57" s="705"/>
      <c r="VVH57" s="1410"/>
      <c r="VVI57" s="1410"/>
      <c r="VVJ57" s="1410"/>
      <c r="VVK57" s="1410"/>
      <c r="VVL57" s="1410"/>
      <c r="VVM57" s="1410"/>
      <c r="VVN57" s="1410"/>
      <c r="VVO57" s="1410"/>
      <c r="VVP57" s="1410"/>
      <c r="VVQ57" s="705"/>
      <c r="VVR57" s="1410"/>
      <c r="VVS57" s="1410"/>
      <c r="VVT57" s="1410"/>
      <c r="VVU57" s="1410"/>
      <c r="VVV57" s="1410"/>
      <c r="VVW57" s="1410"/>
      <c r="VVX57" s="1410"/>
      <c r="VVY57" s="1410"/>
      <c r="VVZ57" s="1410"/>
      <c r="VWA57" s="705"/>
      <c r="VWB57" s="1410"/>
      <c r="VWC57" s="1410"/>
      <c r="VWD57" s="1410"/>
      <c r="VWE57" s="1410"/>
      <c r="VWF57" s="1410"/>
      <c r="VWG57" s="1410"/>
      <c r="VWH57" s="1410"/>
      <c r="VWI57" s="1410"/>
      <c r="VWJ57" s="1410"/>
      <c r="VWK57" s="705"/>
      <c r="VWL57" s="1410"/>
      <c r="VWM57" s="1410"/>
      <c r="VWN57" s="1410"/>
      <c r="VWO57" s="1410"/>
      <c r="VWP57" s="1410"/>
      <c r="VWQ57" s="1410"/>
      <c r="VWR57" s="1410"/>
      <c r="VWS57" s="1410"/>
      <c r="VWT57" s="1410"/>
      <c r="VWU57" s="705"/>
      <c r="VWV57" s="1410"/>
      <c r="VWW57" s="1410"/>
      <c r="VWX57" s="1410"/>
      <c r="VWY57" s="1410"/>
      <c r="VWZ57" s="1410"/>
      <c r="VXA57" s="1410"/>
      <c r="VXB57" s="1410"/>
      <c r="VXC57" s="1410"/>
      <c r="VXD57" s="1410"/>
      <c r="VXE57" s="705"/>
      <c r="VXF57" s="1410"/>
      <c r="VXG57" s="1410"/>
      <c r="VXH57" s="1410"/>
      <c r="VXI57" s="1410"/>
      <c r="VXJ57" s="1410"/>
      <c r="VXK57" s="1410"/>
      <c r="VXL57" s="1410"/>
      <c r="VXM57" s="1410"/>
      <c r="VXN57" s="1410"/>
      <c r="VXO57" s="705"/>
      <c r="VXP57" s="1410"/>
      <c r="VXQ57" s="1410"/>
      <c r="VXR57" s="1410"/>
      <c r="VXS57" s="1410"/>
      <c r="VXT57" s="1410"/>
      <c r="VXU57" s="1410"/>
      <c r="VXV57" s="1410"/>
      <c r="VXW57" s="1410"/>
      <c r="VXX57" s="1410"/>
      <c r="VXY57" s="705"/>
      <c r="VXZ57" s="1410"/>
      <c r="VYA57" s="1410"/>
      <c r="VYB57" s="1410"/>
      <c r="VYC57" s="1410"/>
      <c r="VYD57" s="1410"/>
      <c r="VYE57" s="1410"/>
      <c r="VYF57" s="1410"/>
      <c r="VYG57" s="1410"/>
      <c r="VYH57" s="1410"/>
      <c r="VYI57" s="705"/>
      <c r="VYJ57" s="1410"/>
      <c r="VYK57" s="1410"/>
      <c r="VYL57" s="1410"/>
      <c r="VYM57" s="1410"/>
      <c r="VYN57" s="1410"/>
      <c r="VYO57" s="1410"/>
      <c r="VYP57" s="1410"/>
      <c r="VYQ57" s="1410"/>
      <c r="VYR57" s="1410"/>
      <c r="VYS57" s="705"/>
      <c r="VYT57" s="1410"/>
      <c r="VYU57" s="1410"/>
      <c r="VYV57" s="1410"/>
      <c r="VYW57" s="1410"/>
      <c r="VYX57" s="1410"/>
      <c r="VYY57" s="1410"/>
      <c r="VYZ57" s="1410"/>
      <c r="VZA57" s="1410"/>
      <c r="VZB57" s="1410"/>
      <c r="VZC57" s="705"/>
      <c r="VZD57" s="1410"/>
      <c r="VZE57" s="1410"/>
      <c r="VZF57" s="1410"/>
      <c r="VZG57" s="1410"/>
      <c r="VZH57" s="1410"/>
      <c r="VZI57" s="1410"/>
      <c r="VZJ57" s="1410"/>
      <c r="VZK57" s="1410"/>
      <c r="VZL57" s="1410"/>
      <c r="VZM57" s="705"/>
      <c r="VZN57" s="1410"/>
      <c r="VZO57" s="1410"/>
      <c r="VZP57" s="1410"/>
      <c r="VZQ57" s="1410"/>
      <c r="VZR57" s="1410"/>
      <c r="VZS57" s="1410"/>
      <c r="VZT57" s="1410"/>
      <c r="VZU57" s="1410"/>
      <c r="VZV57" s="1410"/>
      <c r="VZW57" s="705"/>
      <c r="VZX57" s="1410"/>
      <c r="VZY57" s="1410"/>
      <c r="VZZ57" s="1410"/>
      <c r="WAA57" s="1410"/>
      <c r="WAB57" s="1410"/>
      <c r="WAC57" s="1410"/>
      <c r="WAD57" s="1410"/>
      <c r="WAE57" s="1410"/>
      <c r="WAF57" s="1410"/>
      <c r="WAG57" s="705"/>
      <c r="WAH57" s="1410"/>
      <c r="WAI57" s="1410"/>
      <c r="WAJ57" s="1410"/>
      <c r="WAK57" s="1410"/>
      <c r="WAL57" s="1410"/>
      <c r="WAM57" s="1410"/>
      <c r="WAN57" s="1410"/>
      <c r="WAO57" s="1410"/>
      <c r="WAP57" s="1410"/>
      <c r="WAQ57" s="705"/>
      <c r="WAR57" s="1410"/>
      <c r="WAS57" s="1410"/>
      <c r="WAT57" s="1410"/>
      <c r="WAU57" s="1410"/>
      <c r="WAV57" s="1410"/>
      <c r="WAW57" s="1410"/>
      <c r="WAX57" s="1410"/>
      <c r="WAY57" s="1410"/>
      <c r="WAZ57" s="1410"/>
      <c r="WBA57" s="705"/>
      <c r="WBB57" s="1410"/>
      <c r="WBC57" s="1410"/>
      <c r="WBD57" s="1410"/>
      <c r="WBE57" s="1410"/>
      <c r="WBF57" s="1410"/>
      <c r="WBG57" s="1410"/>
      <c r="WBH57" s="1410"/>
      <c r="WBI57" s="1410"/>
      <c r="WBJ57" s="1410"/>
      <c r="WBK57" s="705"/>
      <c r="WBL57" s="1410"/>
      <c r="WBM57" s="1410"/>
      <c r="WBN57" s="1410"/>
      <c r="WBO57" s="1410"/>
      <c r="WBP57" s="1410"/>
      <c r="WBQ57" s="1410"/>
      <c r="WBR57" s="1410"/>
      <c r="WBS57" s="1410"/>
      <c r="WBT57" s="1410"/>
      <c r="WBU57" s="705"/>
      <c r="WBV57" s="1410"/>
      <c r="WBW57" s="1410"/>
      <c r="WBX57" s="1410"/>
      <c r="WBY57" s="1410"/>
      <c r="WBZ57" s="1410"/>
      <c r="WCA57" s="1410"/>
      <c r="WCB57" s="1410"/>
      <c r="WCC57" s="1410"/>
      <c r="WCD57" s="1410"/>
      <c r="WCE57" s="705"/>
      <c r="WCF57" s="1410"/>
      <c r="WCG57" s="1410"/>
      <c r="WCH57" s="1410"/>
      <c r="WCI57" s="1410"/>
      <c r="WCJ57" s="1410"/>
      <c r="WCK57" s="1410"/>
      <c r="WCL57" s="1410"/>
      <c r="WCM57" s="1410"/>
      <c r="WCN57" s="1410"/>
      <c r="WCO57" s="705"/>
      <c r="WCP57" s="1410"/>
      <c r="WCQ57" s="1410"/>
      <c r="WCR57" s="1410"/>
      <c r="WCS57" s="1410"/>
      <c r="WCT57" s="1410"/>
      <c r="WCU57" s="1410"/>
      <c r="WCV57" s="1410"/>
      <c r="WCW57" s="1410"/>
      <c r="WCX57" s="1410"/>
      <c r="WCY57" s="705"/>
      <c r="WCZ57" s="1410"/>
      <c r="WDA57" s="1410"/>
      <c r="WDB57" s="1410"/>
      <c r="WDC57" s="1410"/>
      <c r="WDD57" s="1410"/>
      <c r="WDE57" s="1410"/>
      <c r="WDF57" s="1410"/>
      <c r="WDG57" s="1410"/>
      <c r="WDH57" s="1410"/>
      <c r="WDI57" s="705"/>
      <c r="WDJ57" s="1410"/>
      <c r="WDK57" s="1410"/>
      <c r="WDL57" s="1410"/>
      <c r="WDM57" s="1410"/>
      <c r="WDN57" s="1410"/>
      <c r="WDO57" s="1410"/>
      <c r="WDP57" s="1410"/>
      <c r="WDQ57" s="1410"/>
      <c r="WDR57" s="1410"/>
      <c r="WDS57" s="705"/>
      <c r="WDT57" s="1410"/>
      <c r="WDU57" s="1410"/>
      <c r="WDV57" s="1410"/>
      <c r="WDW57" s="1410"/>
      <c r="WDX57" s="1410"/>
      <c r="WDY57" s="1410"/>
      <c r="WDZ57" s="1410"/>
      <c r="WEA57" s="1410"/>
      <c r="WEB57" s="1410"/>
      <c r="WEC57" s="705"/>
      <c r="WED57" s="1410"/>
      <c r="WEE57" s="1410"/>
      <c r="WEF57" s="1410"/>
      <c r="WEG57" s="1410"/>
      <c r="WEH57" s="1410"/>
      <c r="WEI57" s="1410"/>
      <c r="WEJ57" s="1410"/>
      <c r="WEK57" s="1410"/>
      <c r="WEL57" s="1410"/>
      <c r="WEM57" s="705"/>
      <c r="WEN57" s="1410"/>
      <c r="WEO57" s="1410"/>
      <c r="WEP57" s="1410"/>
      <c r="WEQ57" s="1410"/>
      <c r="WER57" s="1410"/>
      <c r="WES57" s="1410"/>
      <c r="WET57" s="1410"/>
      <c r="WEU57" s="1410"/>
      <c r="WEV57" s="1410"/>
      <c r="WEW57" s="705"/>
      <c r="WEX57" s="1410"/>
      <c r="WEY57" s="1410"/>
      <c r="WEZ57" s="1410"/>
      <c r="WFA57" s="1410"/>
      <c r="WFB57" s="1410"/>
      <c r="WFC57" s="1410"/>
      <c r="WFD57" s="1410"/>
      <c r="WFE57" s="1410"/>
      <c r="WFF57" s="1410"/>
      <c r="WFG57" s="705"/>
      <c r="WFH57" s="1410"/>
      <c r="WFI57" s="1410"/>
      <c r="WFJ57" s="1410"/>
      <c r="WFK57" s="1410"/>
      <c r="WFL57" s="1410"/>
      <c r="WFM57" s="1410"/>
      <c r="WFN57" s="1410"/>
      <c r="WFO57" s="1410"/>
      <c r="WFP57" s="1410"/>
      <c r="WFQ57" s="705"/>
      <c r="WFR57" s="1410"/>
      <c r="WFS57" s="1410"/>
      <c r="WFT57" s="1410"/>
      <c r="WFU57" s="1410"/>
      <c r="WFV57" s="1410"/>
      <c r="WFW57" s="1410"/>
      <c r="WFX57" s="1410"/>
      <c r="WFY57" s="1410"/>
      <c r="WFZ57" s="1410"/>
      <c r="WGA57" s="705"/>
      <c r="WGB57" s="1410"/>
      <c r="WGC57" s="1410"/>
      <c r="WGD57" s="1410"/>
      <c r="WGE57" s="1410"/>
      <c r="WGF57" s="1410"/>
      <c r="WGG57" s="1410"/>
      <c r="WGH57" s="1410"/>
      <c r="WGI57" s="1410"/>
      <c r="WGJ57" s="1410"/>
      <c r="WGK57" s="705"/>
      <c r="WGL57" s="1410"/>
      <c r="WGM57" s="1410"/>
      <c r="WGN57" s="1410"/>
      <c r="WGO57" s="1410"/>
      <c r="WGP57" s="1410"/>
      <c r="WGQ57" s="1410"/>
      <c r="WGR57" s="1410"/>
      <c r="WGS57" s="1410"/>
      <c r="WGT57" s="1410"/>
      <c r="WGU57" s="705"/>
      <c r="WGV57" s="1410"/>
      <c r="WGW57" s="1410"/>
      <c r="WGX57" s="1410"/>
      <c r="WGY57" s="1410"/>
      <c r="WGZ57" s="1410"/>
      <c r="WHA57" s="1410"/>
      <c r="WHB57" s="1410"/>
      <c r="WHC57" s="1410"/>
      <c r="WHD57" s="1410"/>
      <c r="WHE57" s="705"/>
      <c r="WHF57" s="1410"/>
      <c r="WHG57" s="1410"/>
      <c r="WHH57" s="1410"/>
      <c r="WHI57" s="1410"/>
      <c r="WHJ57" s="1410"/>
      <c r="WHK57" s="1410"/>
      <c r="WHL57" s="1410"/>
      <c r="WHM57" s="1410"/>
      <c r="WHN57" s="1410"/>
      <c r="WHO57" s="705"/>
      <c r="WHP57" s="1410"/>
      <c r="WHQ57" s="1410"/>
      <c r="WHR57" s="1410"/>
      <c r="WHS57" s="1410"/>
      <c r="WHT57" s="1410"/>
      <c r="WHU57" s="1410"/>
      <c r="WHV57" s="1410"/>
      <c r="WHW57" s="1410"/>
      <c r="WHX57" s="1410"/>
      <c r="WHY57" s="705"/>
      <c r="WHZ57" s="1410"/>
      <c r="WIA57" s="1410"/>
      <c r="WIB57" s="1410"/>
      <c r="WIC57" s="1410"/>
      <c r="WID57" s="1410"/>
      <c r="WIE57" s="1410"/>
      <c r="WIF57" s="1410"/>
      <c r="WIG57" s="1410"/>
      <c r="WIH57" s="1410"/>
      <c r="WII57" s="705"/>
      <c r="WIJ57" s="1410"/>
      <c r="WIK57" s="1410"/>
      <c r="WIL57" s="1410"/>
      <c r="WIM57" s="1410"/>
      <c r="WIN57" s="1410"/>
      <c r="WIO57" s="1410"/>
      <c r="WIP57" s="1410"/>
      <c r="WIQ57" s="1410"/>
      <c r="WIR57" s="1410"/>
      <c r="WIS57" s="705"/>
      <c r="WIT57" s="1410"/>
      <c r="WIU57" s="1410"/>
      <c r="WIV57" s="1410"/>
      <c r="WIW57" s="1410"/>
      <c r="WIX57" s="1410"/>
      <c r="WIY57" s="1410"/>
      <c r="WIZ57" s="1410"/>
      <c r="WJA57" s="1410"/>
      <c r="WJB57" s="1410"/>
      <c r="WJC57" s="705"/>
      <c r="WJD57" s="1410"/>
      <c r="WJE57" s="1410"/>
      <c r="WJF57" s="1410"/>
      <c r="WJG57" s="1410"/>
      <c r="WJH57" s="1410"/>
      <c r="WJI57" s="1410"/>
      <c r="WJJ57" s="1410"/>
      <c r="WJK57" s="1410"/>
      <c r="WJL57" s="1410"/>
      <c r="WJM57" s="705"/>
      <c r="WJN57" s="1410"/>
      <c r="WJO57" s="1410"/>
      <c r="WJP57" s="1410"/>
      <c r="WJQ57" s="1410"/>
      <c r="WJR57" s="1410"/>
      <c r="WJS57" s="1410"/>
      <c r="WJT57" s="1410"/>
      <c r="WJU57" s="1410"/>
      <c r="WJV57" s="1410"/>
      <c r="WJW57" s="705"/>
      <c r="WJX57" s="1410"/>
      <c r="WJY57" s="1410"/>
      <c r="WJZ57" s="1410"/>
      <c r="WKA57" s="1410"/>
      <c r="WKB57" s="1410"/>
      <c r="WKC57" s="1410"/>
      <c r="WKD57" s="1410"/>
      <c r="WKE57" s="1410"/>
      <c r="WKF57" s="1410"/>
      <c r="WKG57" s="705"/>
      <c r="WKH57" s="1410"/>
      <c r="WKI57" s="1410"/>
      <c r="WKJ57" s="1410"/>
      <c r="WKK57" s="1410"/>
      <c r="WKL57" s="1410"/>
      <c r="WKM57" s="1410"/>
      <c r="WKN57" s="1410"/>
      <c r="WKO57" s="1410"/>
      <c r="WKP57" s="1410"/>
      <c r="WKQ57" s="705"/>
      <c r="WKR57" s="1410"/>
      <c r="WKS57" s="1410"/>
      <c r="WKT57" s="1410"/>
      <c r="WKU57" s="1410"/>
      <c r="WKV57" s="1410"/>
      <c r="WKW57" s="1410"/>
      <c r="WKX57" s="1410"/>
      <c r="WKY57" s="1410"/>
      <c r="WKZ57" s="1410"/>
      <c r="WLA57" s="705"/>
      <c r="WLB57" s="1410"/>
      <c r="WLC57" s="1410"/>
      <c r="WLD57" s="1410"/>
      <c r="WLE57" s="1410"/>
      <c r="WLF57" s="1410"/>
      <c r="WLG57" s="1410"/>
      <c r="WLH57" s="1410"/>
      <c r="WLI57" s="1410"/>
      <c r="WLJ57" s="1410"/>
      <c r="WLK57" s="705"/>
      <c r="WLL57" s="1410"/>
      <c r="WLM57" s="1410"/>
      <c r="WLN57" s="1410"/>
      <c r="WLO57" s="1410"/>
      <c r="WLP57" s="1410"/>
      <c r="WLQ57" s="1410"/>
      <c r="WLR57" s="1410"/>
      <c r="WLS57" s="1410"/>
      <c r="WLT57" s="1410"/>
      <c r="WLU57" s="705"/>
      <c r="WLV57" s="1410"/>
      <c r="WLW57" s="1410"/>
      <c r="WLX57" s="1410"/>
      <c r="WLY57" s="1410"/>
      <c r="WLZ57" s="1410"/>
      <c r="WMA57" s="1410"/>
      <c r="WMB57" s="1410"/>
      <c r="WMC57" s="1410"/>
      <c r="WMD57" s="1410"/>
      <c r="WME57" s="705"/>
      <c r="WMF57" s="1410"/>
      <c r="WMG57" s="1410"/>
      <c r="WMH57" s="1410"/>
      <c r="WMI57" s="1410"/>
      <c r="WMJ57" s="1410"/>
      <c r="WMK57" s="1410"/>
      <c r="WML57" s="1410"/>
      <c r="WMM57" s="1410"/>
      <c r="WMN57" s="1410"/>
      <c r="WMO57" s="705"/>
      <c r="WMP57" s="1410"/>
      <c r="WMQ57" s="1410"/>
      <c r="WMR57" s="1410"/>
      <c r="WMS57" s="1410"/>
      <c r="WMT57" s="1410"/>
      <c r="WMU57" s="1410"/>
      <c r="WMV57" s="1410"/>
      <c r="WMW57" s="1410"/>
      <c r="WMX57" s="1410"/>
      <c r="WMY57" s="705"/>
      <c r="WMZ57" s="1410"/>
      <c r="WNA57" s="1410"/>
      <c r="WNB57" s="1410"/>
      <c r="WNC57" s="1410"/>
      <c r="WND57" s="1410"/>
      <c r="WNE57" s="1410"/>
      <c r="WNF57" s="1410"/>
      <c r="WNG57" s="1410"/>
      <c r="WNH57" s="1410"/>
      <c r="WNI57" s="705"/>
      <c r="WNJ57" s="1410"/>
      <c r="WNK57" s="1410"/>
      <c r="WNL57" s="1410"/>
      <c r="WNM57" s="1410"/>
      <c r="WNN57" s="1410"/>
      <c r="WNO57" s="1410"/>
      <c r="WNP57" s="1410"/>
      <c r="WNQ57" s="1410"/>
      <c r="WNR57" s="1410"/>
      <c r="WNS57" s="705"/>
      <c r="WNT57" s="1410"/>
      <c r="WNU57" s="1410"/>
      <c r="WNV57" s="1410"/>
      <c r="WNW57" s="1410"/>
      <c r="WNX57" s="1410"/>
      <c r="WNY57" s="1410"/>
      <c r="WNZ57" s="1410"/>
      <c r="WOA57" s="1410"/>
      <c r="WOB57" s="1410"/>
      <c r="WOC57" s="705"/>
      <c r="WOD57" s="1410"/>
      <c r="WOE57" s="1410"/>
      <c r="WOF57" s="1410"/>
      <c r="WOG57" s="1410"/>
      <c r="WOH57" s="1410"/>
      <c r="WOI57" s="1410"/>
      <c r="WOJ57" s="1410"/>
      <c r="WOK57" s="1410"/>
      <c r="WOL57" s="1410"/>
      <c r="WOM57" s="705"/>
      <c r="WON57" s="1410"/>
      <c r="WOO57" s="1410"/>
      <c r="WOP57" s="1410"/>
      <c r="WOQ57" s="1410"/>
      <c r="WOR57" s="1410"/>
      <c r="WOS57" s="1410"/>
      <c r="WOT57" s="1410"/>
      <c r="WOU57" s="1410"/>
      <c r="WOV57" s="1410"/>
      <c r="WOW57" s="705"/>
      <c r="WOX57" s="1410"/>
      <c r="WOY57" s="1410"/>
      <c r="WOZ57" s="1410"/>
      <c r="WPA57" s="1410"/>
      <c r="WPB57" s="1410"/>
      <c r="WPC57" s="1410"/>
      <c r="WPD57" s="1410"/>
      <c r="WPE57" s="1410"/>
      <c r="WPF57" s="1410"/>
      <c r="WPG57" s="705"/>
      <c r="WPH57" s="1410"/>
      <c r="WPI57" s="1410"/>
      <c r="WPJ57" s="1410"/>
      <c r="WPK57" s="1410"/>
      <c r="WPL57" s="1410"/>
      <c r="WPM57" s="1410"/>
      <c r="WPN57" s="1410"/>
      <c r="WPO57" s="1410"/>
      <c r="WPP57" s="1410"/>
      <c r="WPQ57" s="705"/>
      <c r="WPR57" s="1410"/>
      <c r="WPS57" s="1410"/>
      <c r="WPT57" s="1410"/>
      <c r="WPU57" s="1410"/>
      <c r="WPV57" s="1410"/>
      <c r="WPW57" s="1410"/>
      <c r="WPX57" s="1410"/>
      <c r="WPY57" s="1410"/>
      <c r="WPZ57" s="1410"/>
      <c r="WQA57" s="705"/>
      <c r="WQB57" s="1410"/>
      <c r="WQC57" s="1410"/>
      <c r="WQD57" s="1410"/>
      <c r="WQE57" s="1410"/>
      <c r="WQF57" s="1410"/>
      <c r="WQG57" s="1410"/>
      <c r="WQH57" s="1410"/>
      <c r="WQI57" s="1410"/>
      <c r="WQJ57" s="1410"/>
      <c r="WQK57" s="705"/>
      <c r="WQL57" s="1410"/>
      <c r="WQM57" s="1410"/>
      <c r="WQN57" s="1410"/>
      <c r="WQO57" s="1410"/>
      <c r="WQP57" s="1410"/>
      <c r="WQQ57" s="1410"/>
      <c r="WQR57" s="1410"/>
      <c r="WQS57" s="1410"/>
      <c r="WQT57" s="1410"/>
      <c r="WQU57" s="705"/>
      <c r="WQV57" s="1410"/>
      <c r="WQW57" s="1410"/>
      <c r="WQX57" s="1410"/>
      <c r="WQY57" s="1410"/>
      <c r="WQZ57" s="1410"/>
      <c r="WRA57" s="1410"/>
      <c r="WRB57" s="1410"/>
      <c r="WRC57" s="1410"/>
      <c r="WRD57" s="1410"/>
      <c r="WRE57" s="705"/>
      <c r="WRF57" s="1410"/>
      <c r="WRG57" s="1410"/>
      <c r="WRH57" s="1410"/>
      <c r="WRI57" s="1410"/>
      <c r="WRJ57" s="1410"/>
      <c r="WRK57" s="1410"/>
      <c r="WRL57" s="1410"/>
      <c r="WRM57" s="1410"/>
      <c r="WRN57" s="1410"/>
      <c r="WRO57" s="705"/>
      <c r="WRP57" s="1410"/>
      <c r="WRQ57" s="1410"/>
      <c r="WRR57" s="1410"/>
      <c r="WRS57" s="1410"/>
      <c r="WRT57" s="1410"/>
      <c r="WRU57" s="1410"/>
      <c r="WRV57" s="1410"/>
      <c r="WRW57" s="1410"/>
      <c r="WRX57" s="1410"/>
      <c r="WRY57" s="705"/>
      <c r="WRZ57" s="1410"/>
      <c r="WSA57" s="1410"/>
      <c r="WSB57" s="1410"/>
      <c r="WSC57" s="1410"/>
      <c r="WSD57" s="1410"/>
      <c r="WSE57" s="1410"/>
      <c r="WSF57" s="1410"/>
      <c r="WSG57" s="1410"/>
      <c r="WSH57" s="1410"/>
      <c r="WSI57" s="705"/>
      <c r="WSJ57" s="1410"/>
      <c r="WSK57" s="1410"/>
      <c r="WSL57" s="1410"/>
      <c r="WSM57" s="1410"/>
      <c r="WSN57" s="1410"/>
      <c r="WSO57" s="1410"/>
      <c r="WSP57" s="1410"/>
      <c r="WSQ57" s="1410"/>
      <c r="WSR57" s="1410"/>
      <c r="WSS57" s="705"/>
      <c r="WST57" s="1410"/>
      <c r="WSU57" s="1410"/>
      <c r="WSV57" s="1410"/>
      <c r="WSW57" s="1410"/>
      <c r="WSX57" s="1410"/>
      <c r="WSY57" s="1410"/>
      <c r="WSZ57" s="1410"/>
      <c r="WTA57" s="1410"/>
      <c r="WTB57" s="1410"/>
      <c r="WTC57" s="705"/>
      <c r="WTD57" s="1410"/>
      <c r="WTE57" s="1410"/>
      <c r="WTF57" s="1410"/>
      <c r="WTG57" s="1410"/>
      <c r="WTH57" s="1410"/>
      <c r="WTI57" s="1410"/>
      <c r="WTJ57" s="1410"/>
      <c r="WTK57" s="1410"/>
      <c r="WTL57" s="1410"/>
      <c r="WTM57" s="705"/>
      <c r="WTN57" s="1410"/>
      <c r="WTO57" s="1410"/>
      <c r="WTP57" s="1410"/>
      <c r="WTQ57" s="1410"/>
      <c r="WTR57" s="1410"/>
      <c r="WTS57" s="1410"/>
      <c r="WTT57" s="1410"/>
      <c r="WTU57" s="1410"/>
      <c r="WTV57" s="1410"/>
      <c r="WTW57" s="705"/>
      <c r="WTX57" s="1410"/>
      <c r="WTY57" s="1410"/>
      <c r="WTZ57" s="1410"/>
      <c r="WUA57" s="1410"/>
      <c r="WUB57" s="1410"/>
      <c r="WUC57" s="1410"/>
      <c r="WUD57" s="1410"/>
      <c r="WUE57" s="1410"/>
      <c r="WUF57" s="1410"/>
      <c r="WUG57" s="705"/>
      <c r="WUH57" s="1410"/>
      <c r="WUI57" s="1410"/>
      <c r="WUJ57" s="1410"/>
      <c r="WUK57" s="1410"/>
      <c r="WUL57" s="1410"/>
      <c r="WUM57" s="1410"/>
      <c r="WUN57" s="1410"/>
      <c r="WUO57" s="1410"/>
      <c r="WUP57" s="1410"/>
      <c r="WUQ57" s="705"/>
      <c r="WUR57" s="1410"/>
      <c r="WUS57" s="1410"/>
      <c r="WUT57" s="1410"/>
      <c r="WUU57" s="1410"/>
      <c r="WUV57" s="1410"/>
      <c r="WUW57" s="1410"/>
      <c r="WUX57" s="1410"/>
      <c r="WUY57" s="1410"/>
      <c r="WUZ57" s="1410"/>
      <c r="WVA57" s="705"/>
      <c r="WVB57" s="1410"/>
      <c r="WVC57" s="1410"/>
      <c r="WVD57" s="1410"/>
      <c r="WVE57" s="1410"/>
      <c r="WVF57" s="1410"/>
      <c r="WVG57" s="1410"/>
      <c r="WVH57" s="1410"/>
      <c r="WVI57" s="1410"/>
      <c r="WVJ57" s="1410"/>
      <c r="WVK57" s="705"/>
      <c r="WVL57" s="1410"/>
      <c r="WVM57" s="1410"/>
      <c r="WVN57" s="1410"/>
      <c r="WVO57" s="1410"/>
      <c r="WVP57" s="1410"/>
      <c r="WVQ57" s="1410"/>
      <c r="WVR57" s="1410"/>
      <c r="WVS57" s="1410"/>
      <c r="WVT57" s="1410"/>
      <c r="WVU57" s="705"/>
      <c r="WVV57" s="1410"/>
      <c r="WVW57" s="1410"/>
      <c r="WVX57" s="1410"/>
      <c r="WVY57" s="1410"/>
      <c r="WVZ57" s="1410"/>
      <c r="WWA57" s="1410"/>
      <c r="WWB57" s="1410"/>
      <c r="WWC57" s="1410"/>
      <c r="WWD57" s="1410"/>
      <c r="WWE57" s="705"/>
      <c r="WWF57" s="1410"/>
      <c r="WWG57" s="1410"/>
      <c r="WWH57" s="1410"/>
      <c r="WWI57" s="1410"/>
      <c r="WWJ57" s="1410"/>
      <c r="WWK57" s="1410"/>
      <c r="WWL57" s="1410"/>
      <c r="WWM57" s="1410"/>
      <c r="WWN57" s="1410"/>
      <c r="WWO57" s="705"/>
      <c r="WWP57" s="1410"/>
      <c r="WWQ57" s="1410"/>
      <c r="WWR57" s="1410"/>
      <c r="WWS57" s="1410"/>
      <c r="WWT57" s="1410"/>
      <c r="WWU57" s="1410"/>
      <c r="WWV57" s="1410"/>
      <c r="WWW57" s="1410"/>
      <c r="WWX57" s="1410"/>
      <c r="WWY57" s="705"/>
      <c r="WWZ57" s="1410"/>
      <c r="WXA57" s="1410"/>
      <c r="WXB57" s="1410"/>
      <c r="WXC57" s="1410"/>
      <c r="WXD57" s="1410"/>
      <c r="WXE57" s="1410"/>
      <c r="WXF57" s="1410"/>
      <c r="WXG57" s="1410"/>
      <c r="WXH57" s="1410"/>
      <c r="WXI57" s="705"/>
      <c r="WXJ57" s="1410"/>
      <c r="WXK57" s="1410"/>
      <c r="WXL57" s="1410"/>
      <c r="WXM57" s="1410"/>
      <c r="WXN57" s="1410"/>
      <c r="WXO57" s="1410"/>
      <c r="WXP57" s="1410"/>
      <c r="WXQ57" s="1410"/>
      <c r="WXR57" s="1410"/>
      <c r="WXS57" s="705"/>
      <c r="WXT57" s="1410"/>
      <c r="WXU57" s="1410"/>
      <c r="WXV57" s="1410"/>
      <c r="WXW57" s="1410"/>
      <c r="WXX57" s="1410"/>
      <c r="WXY57" s="1410"/>
      <c r="WXZ57" s="1410"/>
      <c r="WYA57" s="1410"/>
      <c r="WYB57" s="1410"/>
      <c r="WYC57" s="705"/>
      <c r="WYD57" s="1410"/>
      <c r="WYE57" s="1410"/>
      <c r="WYF57" s="1410"/>
      <c r="WYG57" s="1410"/>
      <c r="WYH57" s="1410"/>
      <c r="WYI57" s="1410"/>
      <c r="WYJ57" s="1410"/>
      <c r="WYK57" s="1410"/>
      <c r="WYL57" s="1410"/>
      <c r="WYM57" s="705"/>
      <c r="WYN57" s="1410"/>
      <c r="WYO57" s="1410"/>
      <c r="WYP57" s="1410"/>
      <c r="WYQ57" s="1410"/>
      <c r="WYR57" s="1410"/>
      <c r="WYS57" s="1410"/>
      <c r="WYT57" s="1410"/>
      <c r="WYU57" s="1410"/>
      <c r="WYV57" s="1410"/>
      <c r="WYW57" s="705"/>
      <c r="WYX57" s="1410"/>
      <c r="WYY57" s="1410"/>
      <c r="WYZ57" s="1410"/>
      <c r="WZA57" s="1410"/>
      <c r="WZB57" s="1410"/>
      <c r="WZC57" s="1410"/>
      <c r="WZD57" s="1410"/>
      <c r="WZE57" s="1410"/>
      <c r="WZF57" s="1410"/>
      <c r="WZG57" s="705"/>
      <c r="WZH57" s="1410"/>
      <c r="WZI57" s="1410"/>
      <c r="WZJ57" s="1410"/>
      <c r="WZK57" s="1410"/>
      <c r="WZL57" s="1410"/>
      <c r="WZM57" s="1410"/>
      <c r="WZN57" s="1410"/>
      <c r="WZO57" s="1410"/>
      <c r="WZP57" s="1410"/>
      <c r="WZQ57" s="705"/>
      <c r="WZR57" s="1410"/>
      <c r="WZS57" s="1410"/>
      <c r="WZT57" s="1410"/>
      <c r="WZU57" s="1410"/>
      <c r="WZV57" s="1410"/>
      <c r="WZW57" s="1410"/>
      <c r="WZX57" s="1410"/>
      <c r="WZY57" s="1410"/>
      <c r="WZZ57" s="1410"/>
      <c r="XAA57" s="705"/>
      <c r="XAB57" s="1410"/>
      <c r="XAC57" s="1410"/>
      <c r="XAD57" s="1410"/>
      <c r="XAE57" s="1410"/>
      <c r="XAF57" s="1410"/>
      <c r="XAG57" s="1410"/>
      <c r="XAH57" s="1410"/>
      <c r="XAI57" s="1410"/>
      <c r="XAJ57" s="1410"/>
      <c r="XAK57" s="705"/>
      <c r="XAL57" s="1410"/>
      <c r="XAM57" s="1410"/>
      <c r="XAN57" s="1410"/>
      <c r="XAO57" s="1410"/>
      <c r="XAP57" s="1410"/>
      <c r="XAQ57" s="1410"/>
      <c r="XAR57" s="1410"/>
      <c r="XAS57" s="1410"/>
      <c r="XAT57" s="1410"/>
      <c r="XAU57" s="705"/>
      <c r="XAV57" s="1410"/>
      <c r="XAW57" s="1410"/>
      <c r="XAX57" s="1410"/>
      <c r="XAY57" s="1410"/>
      <c r="XAZ57" s="1410"/>
      <c r="XBA57" s="1410"/>
      <c r="XBB57" s="1410"/>
      <c r="XBC57" s="1410"/>
      <c r="XBD57" s="1410"/>
      <c r="XBE57" s="705"/>
      <c r="XBF57" s="1410"/>
      <c r="XBG57" s="1410"/>
      <c r="XBH57" s="1410"/>
      <c r="XBI57" s="1410"/>
      <c r="XBJ57" s="1410"/>
      <c r="XBK57" s="1410"/>
      <c r="XBL57" s="1410"/>
      <c r="XBM57" s="1410"/>
      <c r="XBN57" s="1410"/>
      <c r="XBO57" s="705"/>
      <c r="XBP57" s="1410"/>
      <c r="XBQ57" s="1410"/>
      <c r="XBR57" s="1410"/>
      <c r="XBS57" s="1410"/>
      <c r="XBT57" s="1410"/>
      <c r="XBU57" s="1410"/>
      <c r="XBV57" s="1410"/>
      <c r="XBW57" s="1410"/>
      <c r="XBX57" s="1410"/>
      <c r="XBY57" s="705"/>
      <c r="XBZ57" s="1410"/>
      <c r="XCA57" s="1410"/>
      <c r="XCB57" s="1410"/>
      <c r="XCC57" s="1410"/>
      <c r="XCD57" s="1410"/>
      <c r="XCE57" s="1410"/>
      <c r="XCF57" s="1410"/>
      <c r="XCG57" s="1410"/>
      <c r="XCH57" s="1410"/>
      <c r="XCI57" s="705"/>
      <c r="XCJ57" s="1410"/>
      <c r="XCK57" s="1410"/>
      <c r="XCL57" s="1410"/>
      <c r="XCM57" s="1410"/>
      <c r="XCN57" s="1410"/>
      <c r="XCO57" s="1410"/>
      <c r="XCP57" s="1410"/>
      <c r="XCQ57" s="1410"/>
      <c r="XCR57" s="1410"/>
      <c r="XCS57" s="705"/>
      <c r="XCT57" s="1410"/>
      <c r="XCU57" s="1410"/>
      <c r="XCV57" s="1410"/>
      <c r="XCW57" s="1410"/>
      <c r="XCX57" s="1410"/>
      <c r="XCY57" s="1410"/>
      <c r="XCZ57" s="1410"/>
      <c r="XDA57" s="1410"/>
      <c r="XDB57" s="1410"/>
      <c r="XDC57" s="705"/>
      <c r="XDD57" s="1410"/>
      <c r="XDE57" s="1410"/>
      <c r="XDF57" s="1410"/>
      <c r="XDG57" s="1410"/>
      <c r="XDH57" s="1410"/>
      <c r="XDI57" s="1410"/>
      <c r="XDJ57" s="1410"/>
      <c r="XDK57" s="1410"/>
      <c r="XDL57" s="1410"/>
      <c r="XDM57" s="705"/>
      <c r="XDN57" s="1410"/>
      <c r="XDO57" s="1410"/>
      <c r="XDP57" s="1410"/>
      <c r="XDQ57" s="1410"/>
      <c r="XDR57" s="1410"/>
      <c r="XDS57" s="1410"/>
      <c r="XDT57" s="1410"/>
      <c r="XDU57" s="1410"/>
      <c r="XDV57" s="1410"/>
      <c r="XDW57" s="705"/>
      <c r="XDX57" s="1410"/>
      <c r="XDY57" s="1410"/>
      <c r="XDZ57" s="1410"/>
      <c r="XEA57" s="1410"/>
      <c r="XEB57" s="1410"/>
      <c r="XEC57" s="1410"/>
      <c r="XED57" s="1410"/>
      <c r="XEE57" s="1410"/>
      <c r="XEF57" s="1410"/>
      <c r="XEG57" s="705"/>
      <c r="XEH57" s="1410"/>
      <c r="XEI57" s="1410"/>
      <c r="XEJ57" s="1410"/>
      <c r="XEK57" s="1410"/>
      <c r="XEL57" s="1410"/>
      <c r="XEM57" s="1410"/>
      <c r="XEN57" s="1410"/>
      <c r="XEO57" s="1410"/>
      <c r="XEP57" s="1410"/>
      <c r="XEQ57" s="705"/>
      <c r="XER57" s="1410"/>
      <c r="XES57" s="1410"/>
      <c r="XET57" s="1410"/>
      <c r="XEU57" s="1410"/>
      <c r="XEV57" s="1410"/>
      <c r="XEW57" s="1410"/>
      <c r="XEX57" s="1410"/>
      <c r="XEY57" s="1410"/>
      <c r="XEZ57" s="1410"/>
      <c r="XFA57" s="705"/>
    </row>
    <row r="58" spans="1:1021 1031:2041 2051:3071 3081:4091 4101:5111 5121:6141 6151:7161 7171:8191 8201:9211 9221:10231 10241:11261 11271:12281 12291:13311 13321:14331 14341:15351 15361:16381" s="29" customFormat="1" ht="12" customHeight="1">
      <c r="A58" s="705" t="s">
        <v>507</v>
      </c>
      <c r="B58" s="706">
        <v>-66.650000000000006</v>
      </c>
      <c r="C58" s="783">
        <v>-41.199999999999989</v>
      </c>
      <c r="D58" s="783">
        <v>-78.300000000000011</v>
      </c>
      <c r="E58" s="783">
        <v>-144.4</v>
      </c>
      <c r="F58" s="783">
        <v>-74.8</v>
      </c>
      <c r="G58" s="783">
        <v>85.8</v>
      </c>
      <c r="H58" s="783">
        <v>17.639999999999997</v>
      </c>
      <c r="I58" s="783">
        <v>153.43</v>
      </c>
      <c r="J58" s="783">
        <v>92.1</v>
      </c>
      <c r="K58" s="1097"/>
      <c r="L58" s="1454"/>
      <c r="M58" s="1452"/>
      <c r="N58" s="1452"/>
      <c r="O58" s="1452"/>
      <c r="P58" s="1455"/>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097"/>
      <c r="BF58" s="1097"/>
      <c r="BG58" s="1097"/>
      <c r="BH58" s="1097"/>
      <c r="BI58" s="1097"/>
      <c r="BJ58" s="1097"/>
      <c r="BK58" s="1097"/>
      <c r="BL58" s="1097"/>
      <c r="BM58" s="1097"/>
      <c r="BN58" s="1097"/>
      <c r="BO58" s="1097"/>
      <c r="BP58" s="1097"/>
      <c r="BQ58" s="1097"/>
      <c r="BR58" s="1097"/>
      <c r="BS58" s="1097"/>
      <c r="BT58" s="1097"/>
      <c r="BU58" s="1097"/>
      <c r="BV58" s="1097"/>
      <c r="BW58" s="1097"/>
      <c r="BX58" s="1097"/>
      <c r="BY58" s="1097"/>
      <c r="BZ58" s="1097"/>
      <c r="CA58" s="1097"/>
      <c r="CB58" s="1097"/>
      <c r="CC58" s="1097"/>
      <c r="CD58" s="1097"/>
      <c r="CE58" s="1097"/>
      <c r="CF58" s="1097"/>
      <c r="CG58" s="1097"/>
      <c r="CH58" s="1097"/>
      <c r="CI58" s="1097"/>
      <c r="CJ58" s="1097"/>
      <c r="CK58" s="1097"/>
      <c r="CL58" s="1097"/>
      <c r="CM58" s="1097"/>
      <c r="CN58" s="1097"/>
      <c r="CO58" s="1097"/>
      <c r="CP58" s="1097"/>
      <c r="CQ58" s="1097"/>
      <c r="CR58" s="1097"/>
      <c r="CS58" s="1097"/>
      <c r="CT58" s="1097"/>
      <c r="CU58" s="1097"/>
      <c r="CV58" s="1097"/>
      <c r="CW58" s="1097"/>
      <c r="CX58" s="1097"/>
      <c r="CY58" s="1097"/>
      <c r="CZ58" s="1097"/>
      <c r="DA58" s="1097"/>
      <c r="DB58" s="1097"/>
      <c r="DC58" s="1097"/>
      <c r="DD58" s="1097"/>
      <c r="DE58" s="1097"/>
      <c r="DF58" s="1097"/>
      <c r="DG58" s="1097"/>
      <c r="DH58" s="1097"/>
      <c r="DI58" s="1097"/>
      <c r="DJ58" s="1097"/>
      <c r="DK58" s="1097"/>
      <c r="DL58" s="1097"/>
      <c r="DM58" s="1097"/>
      <c r="DN58" s="1097"/>
      <c r="DO58" s="1097"/>
      <c r="DP58" s="1097"/>
      <c r="DQ58" s="1097"/>
      <c r="DR58" s="1097"/>
      <c r="DS58" s="1097"/>
      <c r="DT58" s="1097"/>
      <c r="DU58" s="1097"/>
      <c r="DV58" s="1097"/>
      <c r="DW58" s="1097"/>
      <c r="DX58" s="1097"/>
      <c r="DY58" s="1097"/>
      <c r="DZ58" s="1097"/>
      <c r="EA58" s="1097"/>
      <c r="EB58" s="1097"/>
      <c r="EC58" s="1097"/>
      <c r="ED58" s="1097"/>
      <c r="EE58" s="1097"/>
      <c r="EF58" s="1097"/>
      <c r="EG58" s="1097"/>
      <c r="EH58" s="1097"/>
      <c r="EI58" s="1097"/>
      <c r="EJ58" s="1097"/>
      <c r="EK58" s="1097"/>
      <c r="EL58" s="1097"/>
      <c r="EM58" s="1097"/>
      <c r="EN58" s="1097"/>
      <c r="EO58" s="1097"/>
      <c r="EP58" s="1097"/>
      <c r="EQ58" s="1097"/>
      <c r="ER58" s="1097"/>
      <c r="ES58" s="1097"/>
      <c r="ET58" s="1097"/>
      <c r="EU58" s="1097"/>
      <c r="EV58" s="1097"/>
      <c r="EW58" s="1097"/>
      <c r="EX58" s="1097"/>
      <c r="EY58" s="1097"/>
      <c r="EZ58" s="1097"/>
      <c r="FA58" s="1097"/>
      <c r="FB58" s="1097"/>
      <c r="FC58" s="1097"/>
      <c r="FD58" s="1097"/>
      <c r="FE58" s="1097"/>
      <c r="FF58" s="1097"/>
      <c r="FG58" s="1097"/>
      <c r="FH58" s="1097"/>
      <c r="FI58" s="1097"/>
      <c r="FJ58" s="1097"/>
      <c r="FK58" s="1097"/>
      <c r="FL58" s="1097"/>
      <c r="FM58" s="1097"/>
      <c r="FN58" s="1097"/>
      <c r="FO58" s="1097"/>
      <c r="FP58" s="1097"/>
      <c r="FQ58" s="1097"/>
      <c r="FR58" s="1097"/>
      <c r="FS58" s="1097"/>
      <c r="FT58" s="1097"/>
      <c r="FU58" s="1097"/>
      <c r="FV58" s="1097"/>
      <c r="FW58" s="1097"/>
      <c r="FX58" s="1097"/>
      <c r="FY58" s="1097"/>
      <c r="FZ58" s="1097"/>
      <c r="GA58" s="1097"/>
      <c r="GB58" s="1097"/>
      <c r="GC58" s="1097"/>
      <c r="GD58" s="1097"/>
      <c r="GE58" s="1097"/>
      <c r="GF58" s="1097"/>
      <c r="GG58" s="1097"/>
      <c r="GH58" s="1097"/>
      <c r="GI58" s="1097"/>
      <c r="GJ58" s="1097"/>
      <c r="GK58" s="1097"/>
      <c r="GL58" s="1097"/>
      <c r="GM58" s="1097"/>
      <c r="GN58" s="1097"/>
      <c r="GO58" s="1097"/>
      <c r="GP58" s="1097"/>
      <c r="GQ58" s="1097"/>
      <c r="GR58" s="1097"/>
      <c r="GS58" s="1097"/>
      <c r="GT58" s="1097"/>
      <c r="GU58" s="1097"/>
      <c r="GV58" s="1097"/>
      <c r="GW58" s="1097"/>
      <c r="GX58" s="1097"/>
      <c r="GY58" s="1097"/>
      <c r="GZ58" s="1097"/>
      <c r="HA58" s="1097"/>
      <c r="HB58" s="1097"/>
      <c r="HC58" s="1097"/>
      <c r="HD58" s="1097"/>
      <c r="HE58" s="1097"/>
      <c r="HF58" s="1097"/>
      <c r="HG58" s="1097"/>
      <c r="HH58" s="1097"/>
      <c r="HI58" s="1097"/>
      <c r="HJ58" s="1097"/>
      <c r="HK58" s="1097"/>
      <c r="HL58" s="1097"/>
      <c r="HM58" s="1097"/>
      <c r="HN58" s="1097"/>
      <c r="HO58" s="1097"/>
      <c r="HP58" s="1097"/>
      <c r="HQ58" s="1097"/>
      <c r="HR58" s="1097"/>
      <c r="HS58" s="1097"/>
      <c r="HT58" s="1097"/>
      <c r="HU58" s="1097"/>
      <c r="HV58" s="1097"/>
      <c r="HW58" s="1097"/>
      <c r="HX58" s="1097"/>
      <c r="HY58" s="1097"/>
      <c r="HZ58" s="1097"/>
      <c r="IA58" s="1097"/>
      <c r="IB58" s="1097"/>
      <c r="IC58" s="1097"/>
      <c r="ID58" s="1097"/>
      <c r="IE58" s="1097"/>
      <c r="IF58" s="1097"/>
      <c r="IG58" s="1097"/>
      <c r="IH58" s="1097"/>
      <c r="II58" s="1097"/>
      <c r="IJ58" s="1097"/>
      <c r="IK58" s="1097"/>
      <c r="IL58" s="1097"/>
      <c r="IM58" s="1097"/>
      <c r="IN58" s="1097"/>
      <c r="IO58" s="1097"/>
      <c r="IP58" s="1097"/>
      <c r="IQ58" s="1097"/>
      <c r="IR58" s="1097"/>
      <c r="IS58" s="1097"/>
      <c r="IT58" s="1097"/>
      <c r="IU58" s="1097"/>
      <c r="IV58" s="1097"/>
      <c r="IW58" s="1097"/>
      <c r="IX58" s="1097"/>
      <c r="IY58" s="1097"/>
      <c r="IZ58" s="1097"/>
      <c r="JA58" s="1097"/>
      <c r="JB58" s="1097"/>
      <c r="JC58" s="1097"/>
      <c r="JD58" s="1097"/>
      <c r="JE58" s="1097"/>
      <c r="JF58" s="1097"/>
      <c r="JG58" s="1097"/>
      <c r="JH58" s="1097"/>
      <c r="JI58" s="1097"/>
      <c r="JJ58" s="1097"/>
      <c r="JK58" s="1097"/>
      <c r="JL58" s="1097"/>
      <c r="JM58" s="1097"/>
      <c r="JN58" s="1097"/>
      <c r="JO58" s="1097"/>
      <c r="JP58" s="1097"/>
      <c r="JQ58" s="1097"/>
      <c r="JR58" s="1097"/>
      <c r="JS58" s="1097"/>
      <c r="JT58" s="1097"/>
      <c r="JU58" s="1097"/>
      <c r="JV58" s="1097"/>
      <c r="JW58" s="1097"/>
      <c r="JX58" s="1097"/>
      <c r="JY58" s="1097"/>
      <c r="JZ58" s="1097"/>
      <c r="KA58" s="1097"/>
      <c r="KB58" s="1097"/>
      <c r="KC58" s="1097"/>
      <c r="KD58" s="1097"/>
      <c r="KE58" s="1097"/>
      <c r="KF58" s="1097"/>
      <c r="KG58" s="1097"/>
      <c r="KH58" s="1097"/>
      <c r="KI58" s="1097"/>
      <c r="KJ58" s="1097"/>
      <c r="KK58" s="1097"/>
      <c r="KL58" s="1097"/>
      <c r="KM58" s="1097"/>
      <c r="KN58" s="1097"/>
      <c r="KO58" s="1097"/>
      <c r="KP58" s="1097"/>
      <c r="KQ58" s="1097"/>
      <c r="KR58" s="1097"/>
      <c r="KS58" s="1097"/>
      <c r="KT58" s="1097"/>
      <c r="KU58" s="1097"/>
      <c r="KV58" s="1097"/>
      <c r="KW58" s="1097"/>
      <c r="KX58" s="1097"/>
      <c r="KY58" s="1097"/>
      <c r="KZ58" s="1097"/>
      <c r="LA58" s="1097"/>
      <c r="LB58" s="1097"/>
      <c r="LC58" s="1097"/>
      <c r="LD58" s="1097"/>
      <c r="LE58" s="1097"/>
      <c r="LF58" s="1097"/>
      <c r="LG58" s="1097"/>
      <c r="LH58" s="1097"/>
      <c r="LI58" s="1097"/>
      <c r="LJ58" s="1097"/>
      <c r="LK58" s="1097"/>
      <c r="LL58" s="1097"/>
      <c r="LM58" s="1097"/>
      <c r="LN58" s="1097"/>
      <c r="LO58" s="1097"/>
      <c r="LP58" s="1097"/>
      <c r="LQ58" s="1097"/>
      <c r="LR58" s="1097"/>
      <c r="LS58" s="1097"/>
      <c r="LT58" s="1097"/>
      <c r="LU58" s="1097"/>
      <c r="LV58" s="1097"/>
      <c r="LW58" s="1097"/>
      <c r="LX58" s="1097"/>
      <c r="LY58" s="1097"/>
      <c r="LZ58" s="1097"/>
      <c r="MA58" s="1097"/>
      <c r="MB58" s="1097"/>
      <c r="MC58" s="1097"/>
      <c r="MD58" s="1097"/>
      <c r="ME58" s="1097"/>
      <c r="MF58" s="1097"/>
      <c r="MG58" s="1097"/>
      <c r="MH58" s="1097"/>
      <c r="MI58" s="1097"/>
      <c r="MJ58" s="1097"/>
      <c r="MK58" s="1097"/>
      <c r="ML58" s="1097"/>
      <c r="MM58" s="1097"/>
      <c r="MN58" s="1097"/>
      <c r="MO58" s="1097"/>
      <c r="MP58" s="1097"/>
      <c r="MQ58" s="1097"/>
      <c r="MR58" s="1097"/>
      <c r="MS58" s="1097"/>
      <c r="MT58" s="1097"/>
      <c r="MU58" s="1097"/>
      <c r="MV58" s="1097"/>
      <c r="MW58" s="1097"/>
      <c r="MX58" s="1097"/>
      <c r="MY58" s="1097"/>
      <c r="MZ58" s="1097"/>
      <c r="NA58" s="1097"/>
      <c r="NB58" s="1097"/>
      <c r="NC58" s="1097"/>
      <c r="ND58" s="1097"/>
      <c r="NE58" s="1097"/>
      <c r="NF58" s="1097"/>
      <c r="NG58" s="1097"/>
      <c r="NH58" s="1097"/>
      <c r="NI58" s="1097"/>
      <c r="NJ58" s="1097"/>
      <c r="NK58" s="1097"/>
      <c r="NL58" s="1097"/>
      <c r="NM58" s="1097"/>
      <c r="NN58" s="1097"/>
      <c r="NO58" s="1097"/>
      <c r="NP58" s="1097"/>
      <c r="NQ58" s="1097"/>
      <c r="NR58" s="1097"/>
      <c r="NS58" s="1097"/>
      <c r="NT58" s="1097"/>
      <c r="NU58" s="1097"/>
      <c r="NV58" s="1097"/>
      <c r="NW58" s="1097"/>
      <c r="NX58" s="1097"/>
      <c r="NY58" s="1097"/>
      <c r="NZ58" s="1097"/>
      <c r="OA58" s="1097"/>
      <c r="OB58" s="1097"/>
      <c r="OC58" s="1097"/>
      <c r="OD58" s="1097"/>
      <c r="OE58" s="1097"/>
      <c r="OF58" s="1097"/>
      <c r="OG58" s="1097"/>
      <c r="OH58" s="1097"/>
      <c r="OI58" s="1097"/>
      <c r="OJ58" s="1097"/>
      <c r="OK58" s="1097"/>
      <c r="OL58" s="1097"/>
      <c r="OM58" s="1097"/>
      <c r="ON58" s="1097"/>
      <c r="OO58" s="1097"/>
      <c r="OP58" s="1097"/>
      <c r="OQ58" s="1097"/>
      <c r="OR58" s="1097"/>
      <c r="OS58" s="1097"/>
      <c r="OT58" s="1097"/>
      <c r="OU58" s="1097"/>
      <c r="OV58" s="1097"/>
      <c r="OW58" s="1097"/>
      <c r="OX58" s="1097"/>
      <c r="OY58" s="1097"/>
      <c r="OZ58" s="1097"/>
      <c r="PA58" s="1097"/>
      <c r="PB58" s="1097"/>
      <c r="PC58" s="1097"/>
      <c r="PD58" s="1097"/>
      <c r="PE58" s="1097"/>
      <c r="PF58" s="1097"/>
      <c r="PG58" s="1097"/>
      <c r="PH58" s="1097"/>
      <c r="PI58" s="1097"/>
      <c r="PJ58" s="1097"/>
      <c r="PK58" s="1097"/>
      <c r="PL58" s="1097"/>
      <c r="PM58" s="1097"/>
      <c r="PN58" s="1097"/>
      <c r="PO58" s="1097"/>
      <c r="PP58" s="1097"/>
      <c r="PQ58" s="1097"/>
      <c r="PR58" s="1097"/>
      <c r="PS58" s="1097"/>
      <c r="PT58" s="1097"/>
      <c r="PU58" s="1097"/>
      <c r="PV58" s="1097"/>
      <c r="PW58" s="1097"/>
      <c r="PX58" s="1097"/>
      <c r="PY58" s="1097"/>
      <c r="PZ58" s="1097"/>
      <c r="QA58" s="1097"/>
      <c r="QB58" s="1097"/>
      <c r="QC58" s="1097"/>
      <c r="QD58" s="1097"/>
      <c r="QE58" s="1097"/>
      <c r="QF58" s="1097"/>
      <c r="QG58" s="1097"/>
      <c r="QH58" s="1097"/>
      <c r="QI58" s="1097"/>
      <c r="QJ58" s="1097"/>
      <c r="QK58" s="1097"/>
      <c r="QL58" s="1097"/>
      <c r="QM58" s="1097"/>
      <c r="QN58" s="1097"/>
      <c r="QO58" s="1097"/>
      <c r="QP58" s="1097"/>
      <c r="QQ58" s="1097"/>
      <c r="QR58" s="1097"/>
      <c r="QS58" s="1097"/>
      <c r="QT58" s="1097"/>
      <c r="QU58" s="1097"/>
      <c r="QV58" s="1097"/>
      <c r="QW58" s="1097"/>
      <c r="QX58" s="1097"/>
      <c r="QY58" s="1097"/>
      <c r="QZ58" s="1097"/>
      <c r="RA58" s="1097"/>
      <c r="RB58" s="1097"/>
      <c r="RC58" s="1097"/>
      <c r="RD58" s="1097"/>
      <c r="RE58" s="1097"/>
      <c r="RF58" s="1097"/>
      <c r="RG58" s="1097"/>
      <c r="RH58" s="1097"/>
      <c r="RI58" s="1097"/>
      <c r="RJ58" s="1097"/>
      <c r="RK58" s="1097"/>
      <c r="RL58" s="1097"/>
      <c r="RM58" s="1097"/>
      <c r="RN58" s="1097"/>
      <c r="RO58" s="1097"/>
      <c r="RP58" s="1097"/>
      <c r="RQ58" s="1097"/>
      <c r="RR58" s="1097"/>
      <c r="RS58" s="1097"/>
      <c r="RT58" s="1097"/>
      <c r="RU58" s="1097"/>
      <c r="RV58" s="1097"/>
      <c r="RW58" s="1097"/>
      <c r="RX58" s="1097"/>
      <c r="RY58" s="1097"/>
      <c r="RZ58" s="1097"/>
      <c r="SA58" s="1097"/>
      <c r="SB58" s="1097"/>
      <c r="SC58" s="1097"/>
      <c r="SD58" s="1097"/>
      <c r="SE58" s="1097"/>
      <c r="SF58" s="1097"/>
      <c r="SG58" s="1097"/>
      <c r="SH58" s="1097"/>
      <c r="SI58" s="1097"/>
      <c r="SJ58" s="1097"/>
      <c r="SK58" s="1097"/>
      <c r="SL58" s="1097"/>
      <c r="SM58" s="1097"/>
      <c r="SN58" s="1097"/>
      <c r="SO58" s="1097"/>
      <c r="SP58" s="1097"/>
      <c r="SQ58" s="1097"/>
      <c r="SR58" s="1097"/>
      <c r="SS58" s="1097"/>
      <c r="ST58" s="1097"/>
      <c r="SU58" s="1097"/>
      <c r="SV58" s="1097"/>
      <c r="SW58" s="1097"/>
      <c r="SX58" s="1097"/>
      <c r="SY58" s="1097"/>
      <c r="SZ58" s="1097"/>
      <c r="TA58" s="1097"/>
      <c r="TB58" s="1097"/>
      <c r="TC58" s="1097"/>
      <c r="TD58" s="1097"/>
      <c r="TE58" s="1097"/>
      <c r="TF58" s="1097"/>
      <c r="TG58" s="1097"/>
      <c r="TH58" s="1097"/>
      <c r="TI58" s="1097"/>
      <c r="TJ58" s="1097"/>
      <c r="TK58" s="1097"/>
      <c r="TL58" s="1097"/>
      <c r="TM58" s="1097"/>
      <c r="TN58" s="1097"/>
      <c r="TO58" s="1097"/>
      <c r="TP58" s="1097"/>
      <c r="TQ58" s="1097"/>
      <c r="TR58" s="1097"/>
      <c r="TS58" s="1097"/>
      <c r="TT58" s="1097"/>
      <c r="TU58" s="1097"/>
      <c r="TV58" s="1097"/>
      <c r="TW58" s="1097"/>
      <c r="TX58" s="1097"/>
      <c r="TY58" s="1097"/>
      <c r="TZ58" s="1097"/>
      <c r="UA58" s="1097"/>
      <c r="UB58" s="1097"/>
      <c r="UC58" s="1097"/>
      <c r="UD58" s="1097"/>
      <c r="UE58" s="1097"/>
      <c r="UF58" s="1097"/>
      <c r="UG58" s="1097"/>
      <c r="UH58" s="1097"/>
      <c r="UI58" s="1097"/>
      <c r="UJ58" s="1097"/>
      <c r="UK58" s="1097"/>
      <c r="UL58" s="1097"/>
      <c r="UM58" s="1097"/>
      <c r="UN58" s="1097"/>
      <c r="UO58" s="1097"/>
      <c r="UP58" s="1097"/>
      <c r="UQ58" s="1097"/>
      <c r="UR58" s="1097"/>
      <c r="US58" s="1097"/>
      <c r="UT58" s="1097"/>
      <c r="UU58" s="1097"/>
      <c r="UV58" s="1097"/>
      <c r="UW58" s="1097"/>
      <c r="UX58" s="1097"/>
      <c r="UY58" s="1097"/>
      <c r="UZ58" s="1097"/>
      <c r="VA58" s="1097"/>
      <c r="VB58" s="1097"/>
      <c r="VC58" s="1097"/>
      <c r="VD58" s="1097"/>
      <c r="VE58" s="1097"/>
      <c r="VF58" s="1097"/>
      <c r="VG58" s="1097"/>
      <c r="VH58" s="1097"/>
      <c r="VI58" s="1097"/>
      <c r="VJ58" s="1097"/>
      <c r="VK58" s="1097"/>
      <c r="VL58" s="1097"/>
      <c r="VM58" s="1097"/>
      <c r="VN58" s="1097"/>
      <c r="VO58" s="1097"/>
      <c r="VP58" s="1097"/>
      <c r="VQ58" s="1097"/>
      <c r="VR58" s="1097"/>
      <c r="VS58" s="1097"/>
      <c r="VT58" s="1097"/>
      <c r="VU58" s="1097"/>
      <c r="VV58" s="1097"/>
      <c r="VW58" s="1097"/>
      <c r="VX58" s="1097"/>
      <c r="VY58" s="1097"/>
      <c r="VZ58" s="1097"/>
      <c r="WA58" s="1097"/>
      <c r="WB58" s="1097"/>
      <c r="WC58" s="1097"/>
      <c r="WD58" s="1097"/>
      <c r="WE58" s="1097"/>
      <c r="WF58" s="1097"/>
      <c r="WG58" s="1097"/>
      <c r="WH58" s="1097"/>
      <c r="WI58" s="1097"/>
      <c r="WJ58" s="1097"/>
      <c r="WK58" s="1097"/>
      <c r="WL58" s="1097"/>
      <c r="WM58" s="1097"/>
      <c r="WN58" s="1097"/>
      <c r="WO58" s="1097"/>
      <c r="WP58" s="1097"/>
      <c r="WQ58" s="1097"/>
      <c r="WR58" s="1097"/>
      <c r="WS58" s="1097"/>
      <c r="WT58" s="1097"/>
      <c r="WU58" s="1097"/>
      <c r="WV58" s="1097"/>
      <c r="WW58" s="1097"/>
      <c r="WX58" s="1097"/>
      <c r="WY58" s="1097"/>
      <c r="WZ58" s="1097"/>
      <c r="XA58" s="1097"/>
      <c r="XB58" s="1097"/>
      <c r="XC58" s="1097"/>
      <c r="XD58" s="1097"/>
      <c r="XE58" s="1097"/>
      <c r="XF58" s="1097"/>
      <c r="XG58" s="1097"/>
      <c r="XH58" s="1097"/>
      <c r="XI58" s="1097"/>
      <c r="XJ58" s="1097"/>
      <c r="XK58" s="1097"/>
      <c r="XL58" s="1097"/>
      <c r="XM58" s="1097"/>
      <c r="XN58" s="1097"/>
      <c r="XO58" s="1097"/>
      <c r="XP58" s="1097"/>
      <c r="XQ58" s="1097"/>
      <c r="XR58" s="1097"/>
      <c r="XS58" s="1097"/>
      <c r="XT58" s="1097"/>
      <c r="XU58" s="1097"/>
      <c r="XV58" s="1097"/>
      <c r="XW58" s="1097"/>
      <c r="XX58" s="1097"/>
      <c r="XY58" s="1097"/>
      <c r="XZ58" s="1097"/>
      <c r="YA58" s="1097"/>
      <c r="YB58" s="1097"/>
      <c r="YC58" s="1097"/>
      <c r="YD58" s="1097"/>
      <c r="YE58" s="1097"/>
      <c r="YF58" s="1097"/>
      <c r="YG58" s="1097"/>
      <c r="YH58" s="1097"/>
      <c r="YI58" s="1097"/>
      <c r="YJ58" s="1097"/>
      <c r="YK58" s="1097"/>
      <c r="YL58" s="1097"/>
      <c r="YM58" s="1097"/>
      <c r="YN58" s="1097"/>
      <c r="YO58" s="1097"/>
      <c r="YP58" s="1097"/>
      <c r="YQ58" s="1097"/>
      <c r="YR58" s="1097"/>
      <c r="YS58" s="1097"/>
      <c r="YT58" s="1097"/>
      <c r="YU58" s="1097"/>
      <c r="YV58" s="1097"/>
      <c r="YW58" s="1097"/>
      <c r="YX58" s="1097"/>
      <c r="YY58" s="1097"/>
      <c r="YZ58" s="1097"/>
      <c r="ZA58" s="1097"/>
      <c r="ZB58" s="1097"/>
      <c r="ZC58" s="1097"/>
      <c r="ZD58" s="1097"/>
      <c r="ZE58" s="1097"/>
      <c r="ZF58" s="1097"/>
      <c r="ZG58" s="1097"/>
      <c r="ZH58" s="1097"/>
      <c r="ZI58" s="1097"/>
      <c r="ZJ58" s="1097"/>
      <c r="ZK58" s="1097"/>
      <c r="ZL58" s="1097"/>
      <c r="ZM58" s="1097"/>
      <c r="ZN58" s="1097"/>
      <c r="ZO58" s="1097"/>
      <c r="ZP58" s="1097"/>
      <c r="ZQ58" s="1097"/>
      <c r="ZR58" s="1097"/>
      <c r="ZS58" s="1097"/>
      <c r="ZT58" s="1097"/>
      <c r="ZU58" s="1097"/>
      <c r="ZV58" s="1097"/>
      <c r="ZW58" s="1097"/>
      <c r="ZX58" s="1097"/>
      <c r="ZY58" s="1097"/>
      <c r="ZZ58" s="1097"/>
      <c r="AAA58" s="1097"/>
      <c r="AAB58" s="1097"/>
      <c r="AAC58" s="1097"/>
      <c r="AAD58" s="1097"/>
      <c r="AAE58" s="1097"/>
      <c r="AAF58" s="1097"/>
      <c r="AAG58" s="1097"/>
      <c r="AAH58" s="1097"/>
      <c r="AAI58" s="1097"/>
      <c r="AAJ58" s="1097"/>
      <c r="AAK58" s="1097"/>
      <c r="AAL58" s="1097"/>
      <c r="AAM58" s="1097"/>
      <c r="AAN58" s="1097"/>
      <c r="AAO58" s="1097"/>
      <c r="AAP58" s="1097"/>
      <c r="AAQ58" s="1097"/>
      <c r="AAR58" s="1097"/>
      <c r="AAS58" s="1097"/>
      <c r="AAT58" s="1097"/>
      <c r="AAU58" s="1097"/>
      <c r="AAV58" s="1097"/>
      <c r="AAW58" s="1097"/>
      <c r="AAX58" s="1097"/>
      <c r="AAY58" s="1097"/>
      <c r="AAZ58" s="1097"/>
      <c r="ABA58" s="1097"/>
      <c r="ABB58" s="1097"/>
      <c r="ABC58" s="1097"/>
      <c r="ABD58" s="1097"/>
      <c r="ABE58" s="1097"/>
      <c r="ABF58" s="1097"/>
      <c r="ABG58" s="1097"/>
      <c r="ABH58" s="1097"/>
      <c r="ABI58" s="1097"/>
      <c r="ABJ58" s="1097"/>
      <c r="ABK58" s="1097"/>
      <c r="ABL58" s="1097"/>
      <c r="ABM58" s="1097"/>
      <c r="ABN58" s="1097"/>
      <c r="ABO58" s="1097"/>
      <c r="ABP58" s="1097"/>
      <c r="ABQ58" s="1097"/>
      <c r="ABR58" s="1097"/>
      <c r="ABS58" s="1097"/>
      <c r="ABT58" s="1097"/>
      <c r="ABU58" s="1097"/>
      <c r="ABV58" s="1097"/>
      <c r="ABW58" s="1097"/>
      <c r="ABX58" s="1097"/>
      <c r="ABY58" s="1097"/>
      <c r="ABZ58" s="1097"/>
      <c r="ACA58" s="1097"/>
      <c r="ACB58" s="1097"/>
      <c r="ACC58" s="1097"/>
      <c r="ACD58" s="1097"/>
      <c r="ACE58" s="1097"/>
      <c r="ACF58" s="1097"/>
      <c r="ACG58" s="1097"/>
      <c r="ACH58" s="1097"/>
      <c r="ACI58" s="1097"/>
      <c r="ACJ58" s="1097"/>
      <c r="ACK58" s="1097"/>
      <c r="ACL58" s="1097"/>
      <c r="ACM58" s="1097"/>
      <c r="ACN58" s="1097"/>
      <c r="ACO58" s="1097"/>
      <c r="ACP58" s="1097"/>
      <c r="ACQ58" s="1097"/>
      <c r="ACR58" s="1097"/>
      <c r="ACS58" s="1097"/>
      <c r="ACT58" s="1097"/>
      <c r="ACU58" s="1097"/>
      <c r="ACV58" s="1097"/>
      <c r="ACW58" s="1097"/>
      <c r="ACX58" s="1097"/>
      <c r="ACY58" s="1097"/>
      <c r="ACZ58" s="1097"/>
      <c r="ADA58" s="1097"/>
      <c r="ADB58" s="1097"/>
      <c r="ADC58" s="1097"/>
      <c r="ADD58" s="1097"/>
      <c r="ADE58" s="1097"/>
      <c r="ADF58" s="1097"/>
      <c r="ADG58" s="1097"/>
      <c r="ADH58" s="1097"/>
      <c r="ADI58" s="1097"/>
      <c r="ADJ58" s="1097"/>
      <c r="ADK58" s="1097"/>
      <c r="ADL58" s="1097"/>
      <c r="ADM58" s="1097"/>
      <c r="ADN58" s="1097"/>
      <c r="ADO58" s="1097"/>
      <c r="ADP58" s="1097"/>
      <c r="ADQ58" s="1097"/>
      <c r="ADR58" s="1097"/>
      <c r="ADS58" s="1097"/>
      <c r="ADT58" s="1097"/>
      <c r="ADU58" s="1097"/>
      <c r="ADV58" s="1097"/>
      <c r="ADW58" s="1097"/>
      <c r="ADX58" s="1097"/>
      <c r="ADY58" s="1097"/>
      <c r="ADZ58" s="1097"/>
      <c r="AEA58" s="1097"/>
      <c r="AEB58" s="1097"/>
      <c r="AEC58" s="1097"/>
      <c r="AED58" s="1097"/>
      <c r="AEE58" s="1097"/>
      <c r="AEF58" s="1097"/>
      <c r="AEG58" s="1097"/>
      <c r="AEH58" s="1097"/>
      <c r="AEI58" s="1097"/>
      <c r="AEJ58" s="1097"/>
      <c r="AEK58" s="1097"/>
      <c r="AEL58" s="1097"/>
      <c r="AEM58" s="1097"/>
      <c r="AEN58" s="1097"/>
      <c r="AEO58" s="1097"/>
      <c r="AEP58" s="1097"/>
      <c r="AEQ58" s="1097"/>
      <c r="AER58" s="1097"/>
      <c r="AES58" s="1097"/>
      <c r="AET58" s="1097"/>
      <c r="AEU58" s="1097"/>
      <c r="AEV58" s="1097"/>
      <c r="AEW58" s="1097"/>
      <c r="AEX58" s="1097"/>
      <c r="AEY58" s="1097"/>
      <c r="AEZ58" s="1097"/>
      <c r="AFA58" s="1097"/>
      <c r="AFB58" s="1097"/>
      <c r="AFC58" s="1097"/>
      <c r="AFD58" s="1097"/>
      <c r="AFE58" s="1097"/>
      <c r="AFF58" s="1097"/>
      <c r="AFG58" s="1097"/>
      <c r="AFH58" s="1097"/>
      <c r="AFI58" s="1097"/>
      <c r="AFJ58" s="1097"/>
      <c r="AFK58" s="1097"/>
      <c r="AFL58" s="1097"/>
      <c r="AFM58" s="1097"/>
      <c r="AFN58" s="1097"/>
      <c r="AFO58" s="1097"/>
      <c r="AFP58" s="1097"/>
      <c r="AFQ58" s="1097"/>
      <c r="AFR58" s="1097"/>
      <c r="AFS58" s="1097"/>
      <c r="AFT58" s="1097"/>
      <c r="AFU58" s="1097"/>
      <c r="AFV58" s="1097"/>
      <c r="AFW58" s="1097"/>
      <c r="AFX58" s="1097"/>
      <c r="AFY58" s="1097"/>
      <c r="AFZ58" s="1097"/>
      <c r="AGA58" s="1097"/>
      <c r="AGB58" s="1097"/>
      <c r="AGC58" s="1097"/>
      <c r="AGD58" s="1097"/>
      <c r="AGE58" s="1097"/>
      <c r="AGF58" s="1097"/>
      <c r="AGG58" s="1097"/>
      <c r="AGH58" s="1097"/>
      <c r="AGI58" s="1097"/>
      <c r="AGJ58" s="1097"/>
      <c r="AGK58" s="1097"/>
      <c r="AGL58" s="1097"/>
      <c r="AGM58" s="1097"/>
      <c r="AGN58" s="1097"/>
      <c r="AGO58" s="1097"/>
      <c r="AGP58" s="1097"/>
      <c r="AGQ58" s="1097"/>
      <c r="AGR58" s="1097"/>
      <c r="AGS58" s="1097"/>
      <c r="AGT58" s="1097"/>
      <c r="AGU58" s="1097"/>
      <c r="AGV58" s="1097"/>
      <c r="AGW58" s="1097"/>
      <c r="AGX58" s="1097"/>
      <c r="AGY58" s="1097"/>
      <c r="AGZ58" s="1097"/>
      <c r="AHA58" s="1097"/>
      <c r="AHB58" s="1097"/>
      <c r="AHC58" s="1097"/>
      <c r="AHD58" s="1097"/>
      <c r="AHE58" s="1097"/>
      <c r="AHF58" s="1097"/>
      <c r="AHG58" s="1097"/>
      <c r="AHH58" s="1097"/>
      <c r="AHI58" s="1097"/>
      <c r="AHJ58" s="1097"/>
      <c r="AHK58" s="1097"/>
      <c r="AHL58" s="1097"/>
      <c r="AHM58" s="1097"/>
      <c r="AHN58" s="1097"/>
      <c r="AHO58" s="1097"/>
      <c r="AHP58" s="1097"/>
      <c r="AHQ58" s="1097"/>
      <c r="AHR58" s="1097"/>
      <c r="AHS58" s="1097"/>
      <c r="AHT58" s="1097"/>
      <c r="AHU58" s="1097"/>
      <c r="AHV58" s="1097"/>
      <c r="AHW58" s="1097"/>
      <c r="AHX58" s="1097"/>
      <c r="AHY58" s="1097"/>
      <c r="AHZ58" s="1097"/>
      <c r="AIA58" s="1097"/>
      <c r="AIB58" s="1097"/>
      <c r="AIC58" s="1097"/>
      <c r="AID58" s="1097"/>
      <c r="AIE58" s="1097"/>
      <c r="AIF58" s="1097"/>
      <c r="AIG58" s="1097"/>
      <c r="AIH58" s="1097"/>
      <c r="AII58" s="1097"/>
      <c r="AIJ58" s="1097"/>
      <c r="AIK58" s="1097"/>
      <c r="AIL58" s="1097"/>
      <c r="AIM58" s="1097"/>
      <c r="AIN58" s="1097"/>
      <c r="AIO58" s="1097"/>
      <c r="AIP58" s="1097"/>
      <c r="AIQ58" s="1097"/>
      <c r="AIR58" s="1097"/>
      <c r="AIS58" s="1097"/>
      <c r="AIT58" s="1097"/>
      <c r="AIU58" s="1097"/>
      <c r="AIV58" s="1097"/>
      <c r="AIW58" s="1097"/>
      <c r="AIX58" s="1097"/>
      <c r="AIY58" s="1097"/>
      <c r="AIZ58" s="1097"/>
      <c r="AJA58" s="1097"/>
      <c r="AJB58" s="1097"/>
      <c r="AJC58" s="1097"/>
      <c r="AJD58" s="1097"/>
      <c r="AJE58" s="1097"/>
      <c r="AJF58" s="1097"/>
      <c r="AJG58" s="1097"/>
      <c r="AJH58" s="1097"/>
      <c r="AJI58" s="1097"/>
      <c r="AJJ58" s="1097"/>
      <c r="AJK58" s="1097"/>
      <c r="AJL58" s="1097"/>
      <c r="AJM58" s="1097"/>
      <c r="AJN58" s="1097"/>
      <c r="AJO58" s="1097"/>
      <c r="AJP58" s="1097"/>
      <c r="AJQ58" s="1097"/>
      <c r="AJR58" s="1097"/>
      <c r="AJS58" s="1097"/>
      <c r="AJT58" s="1097"/>
      <c r="AJU58" s="1097"/>
      <c r="AJV58" s="1097"/>
      <c r="AJW58" s="1097"/>
      <c r="AJX58" s="1097"/>
      <c r="AJY58" s="1097"/>
      <c r="AJZ58" s="1097"/>
      <c r="AKA58" s="1097"/>
      <c r="AKB58" s="1097"/>
      <c r="AKC58" s="1097"/>
      <c r="AKD58" s="1097"/>
      <c r="AKE58" s="1097"/>
      <c r="AKF58" s="1097"/>
      <c r="AKG58" s="1097"/>
      <c r="AKH58" s="1097"/>
      <c r="AKI58" s="1097"/>
      <c r="AKJ58" s="1097"/>
      <c r="AKK58" s="1097"/>
      <c r="AKL58" s="1097"/>
      <c r="AKM58" s="1097"/>
      <c r="AKN58" s="1097"/>
      <c r="AKO58" s="1097"/>
      <c r="AKP58" s="1097"/>
      <c r="AKQ58" s="1097"/>
      <c r="AKR58" s="1097"/>
      <c r="AKS58" s="1097"/>
      <c r="AKT58" s="1097"/>
      <c r="AKU58" s="1097"/>
      <c r="AKV58" s="1097"/>
      <c r="AKW58" s="1097"/>
      <c r="AKX58" s="1097"/>
      <c r="AKY58" s="1097"/>
      <c r="AKZ58" s="1097"/>
      <c r="ALA58" s="1097"/>
      <c r="ALB58" s="1097"/>
      <c r="ALC58" s="1097"/>
      <c r="ALD58" s="1097"/>
      <c r="ALE58" s="1097"/>
      <c r="ALF58" s="1097"/>
      <c r="ALG58" s="1097"/>
      <c r="ALH58" s="1097"/>
      <c r="ALI58" s="1097"/>
      <c r="ALJ58" s="1097"/>
      <c r="ALK58" s="1097"/>
      <c r="ALL58" s="1097"/>
      <c r="ALM58" s="1097"/>
      <c r="ALN58" s="1097"/>
      <c r="ALO58" s="1097"/>
      <c r="ALP58" s="1097"/>
      <c r="ALQ58" s="1097"/>
      <c r="ALR58" s="1097"/>
      <c r="ALS58" s="1097"/>
      <c r="ALT58" s="1097"/>
      <c r="ALU58" s="1097"/>
      <c r="ALV58" s="1097"/>
      <c r="ALW58" s="1097"/>
      <c r="ALX58" s="1097"/>
      <c r="ALY58" s="1097"/>
      <c r="ALZ58" s="1097"/>
      <c r="AMA58" s="1097"/>
      <c r="AMB58" s="1097"/>
      <c r="AMC58" s="1097"/>
      <c r="AMD58" s="1097"/>
      <c r="AME58" s="1097"/>
      <c r="AMF58" s="1097"/>
      <c r="AMG58" s="1097"/>
      <c r="AMQ58" s="1097"/>
      <c r="AMR58" s="1097"/>
      <c r="AMS58" s="1097"/>
      <c r="AMT58" s="1097"/>
      <c r="AMU58" s="1097"/>
      <c r="AMV58" s="1097"/>
      <c r="AMW58" s="1097"/>
      <c r="AMX58" s="1097"/>
      <c r="AMY58" s="1097"/>
      <c r="AMZ58" s="1097"/>
      <c r="ANA58" s="1097"/>
      <c r="ANB58" s="1097"/>
      <c r="ANC58" s="1097"/>
      <c r="AND58" s="1097"/>
      <c r="ANE58" s="1097"/>
      <c r="ANF58" s="1097"/>
      <c r="ANG58" s="1097"/>
      <c r="ANH58" s="1097"/>
      <c r="ANI58" s="1097"/>
      <c r="ANJ58" s="1097"/>
      <c r="ANK58" s="1097"/>
      <c r="ANL58" s="1097"/>
      <c r="ANM58" s="1097"/>
      <c r="ANN58" s="1097"/>
      <c r="ANO58" s="1097"/>
      <c r="ANP58" s="1097"/>
      <c r="ANQ58" s="1097"/>
      <c r="ANR58" s="1097"/>
      <c r="ANS58" s="1097"/>
      <c r="ANT58" s="1097"/>
      <c r="ANU58" s="1097"/>
      <c r="ANV58" s="1097"/>
      <c r="ANW58" s="1097"/>
      <c r="ANX58" s="1097"/>
      <c r="ANY58" s="1097"/>
      <c r="ANZ58" s="1097"/>
      <c r="AOA58" s="1097"/>
      <c r="AOB58" s="1097"/>
      <c r="AOC58" s="1097"/>
      <c r="AOD58" s="1097"/>
      <c r="AOE58" s="1097"/>
      <c r="AOF58" s="1097"/>
      <c r="AOG58" s="1097"/>
      <c r="AOH58" s="1097"/>
      <c r="AOI58" s="1097"/>
      <c r="AOJ58" s="1097"/>
      <c r="AOK58" s="1097"/>
      <c r="AOL58" s="1097"/>
      <c r="AOM58" s="1097"/>
      <c r="AON58" s="1097"/>
      <c r="AOO58" s="1097"/>
      <c r="AOP58" s="1097"/>
      <c r="AOQ58" s="1097"/>
      <c r="AOR58" s="1097"/>
      <c r="AOS58" s="1097"/>
      <c r="AOT58" s="1097"/>
      <c r="AOU58" s="1097"/>
      <c r="AOV58" s="1097"/>
      <c r="AOW58" s="1097"/>
      <c r="AOX58" s="1097"/>
      <c r="AOY58" s="1097"/>
      <c r="AOZ58" s="1097"/>
      <c r="APA58" s="1097"/>
      <c r="APB58" s="1097"/>
      <c r="APC58" s="1097"/>
      <c r="APD58" s="1097"/>
      <c r="APE58" s="1097"/>
      <c r="APF58" s="1097"/>
      <c r="APG58" s="1097"/>
      <c r="APH58" s="1097"/>
      <c r="API58" s="1097"/>
      <c r="APJ58" s="1097"/>
      <c r="APK58" s="1097"/>
      <c r="APL58" s="1097"/>
      <c r="APM58" s="1097"/>
      <c r="APN58" s="1097"/>
      <c r="APO58" s="1097"/>
      <c r="APP58" s="1097"/>
      <c r="APQ58" s="1097"/>
      <c r="APR58" s="1097"/>
      <c r="APS58" s="1097"/>
      <c r="APT58" s="1097"/>
      <c r="APU58" s="1097"/>
      <c r="APV58" s="1097"/>
      <c r="APW58" s="1097"/>
      <c r="APX58" s="1097"/>
      <c r="APY58" s="1097"/>
      <c r="APZ58" s="1097"/>
      <c r="AQA58" s="1097"/>
      <c r="AQB58" s="1097"/>
      <c r="AQC58" s="1097"/>
      <c r="AQD58" s="1097"/>
      <c r="AQE58" s="1097"/>
      <c r="AQF58" s="1097"/>
      <c r="AQG58" s="1097"/>
      <c r="AQH58" s="1097"/>
      <c r="AQI58" s="1097"/>
      <c r="AQJ58" s="1097"/>
      <c r="AQK58" s="1097"/>
      <c r="AQL58" s="1097"/>
      <c r="AQM58" s="1097"/>
      <c r="AQN58" s="1097"/>
      <c r="AQO58" s="1097"/>
      <c r="AQP58" s="1097"/>
      <c r="AQQ58" s="1097"/>
      <c r="AQR58" s="1097"/>
      <c r="AQS58" s="1097"/>
      <c r="AQT58" s="1097"/>
      <c r="AQU58" s="1097"/>
      <c r="AQV58" s="1097"/>
      <c r="AQW58" s="1097"/>
      <c r="AQX58" s="1097"/>
      <c r="AQY58" s="1097"/>
      <c r="AQZ58" s="1097"/>
      <c r="ARA58" s="1097"/>
      <c r="ARB58" s="1097"/>
      <c r="ARC58" s="1097"/>
      <c r="ARD58" s="1097"/>
      <c r="ARE58" s="1097"/>
      <c r="ARF58" s="1097"/>
      <c r="ARG58" s="1097"/>
      <c r="ARH58" s="1097"/>
      <c r="ARI58" s="1097"/>
      <c r="ARJ58" s="1097"/>
      <c r="ARK58" s="1097"/>
      <c r="ARL58" s="1097"/>
      <c r="ARM58" s="1097"/>
      <c r="ARN58" s="1097"/>
      <c r="ARO58" s="1097"/>
      <c r="ARP58" s="1097"/>
      <c r="ARQ58" s="1097"/>
      <c r="ARR58" s="1097"/>
      <c r="ARS58" s="1097"/>
      <c r="ART58" s="1097"/>
      <c r="ARU58" s="1097"/>
      <c r="ARV58" s="1097"/>
      <c r="ARW58" s="1097"/>
      <c r="ARX58" s="1097"/>
      <c r="ARY58" s="1097"/>
      <c r="ARZ58" s="1097"/>
      <c r="ASA58" s="1097"/>
      <c r="ASB58" s="1097"/>
      <c r="ASC58" s="1097"/>
      <c r="ASD58" s="1097"/>
      <c r="ASE58" s="1097"/>
      <c r="ASF58" s="1097"/>
      <c r="ASG58" s="1097"/>
      <c r="ASH58" s="1097"/>
      <c r="ASI58" s="1097"/>
      <c r="ASJ58" s="1097"/>
      <c r="ASK58" s="1097"/>
      <c r="ASL58" s="1097"/>
      <c r="ASM58" s="1097"/>
      <c r="ASN58" s="1097"/>
      <c r="ASO58" s="1097"/>
      <c r="ASP58" s="1097"/>
      <c r="ASQ58" s="1097"/>
      <c r="ASR58" s="1097"/>
      <c r="ASS58" s="1097"/>
      <c r="AST58" s="1097"/>
      <c r="ASU58" s="1097"/>
      <c r="ASV58" s="1097"/>
      <c r="ASW58" s="1097"/>
      <c r="ASX58" s="1097"/>
      <c r="ASY58" s="1097"/>
      <c r="ASZ58" s="1097"/>
      <c r="ATA58" s="1097"/>
      <c r="ATB58" s="1097"/>
      <c r="ATC58" s="1097"/>
      <c r="ATD58" s="1097"/>
      <c r="ATE58" s="1097"/>
      <c r="ATF58" s="1097"/>
      <c r="ATG58" s="1097"/>
      <c r="ATH58" s="1097"/>
      <c r="ATI58" s="1097"/>
      <c r="ATJ58" s="1097"/>
      <c r="ATK58" s="1097"/>
      <c r="ATL58" s="1097"/>
      <c r="ATM58" s="1097"/>
      <c r="ATN58" s="1097"/>
      <c r="ATO58" s="1097"/>
      <c r="ATP58" s="1097"/>
      <c r="ATQ58" s="1097"/>
      <c r="ATR58" s="1097"/>
      <c r="ATS58" s="1097"/>
      <c r="ATT58" s="1097"/>
      <c r="ATU58" s="1097"/>
      <c r="ATV58" s="1097"/>
      <c r="ATW58" s="1097"/>
      <c r="ATX58" s="1097"/>
      <c r="ATY58" s="1097"/>
      <c r="ATZ58" s="1097"/>
      <c r="AUA58" s="1097"/>
      <c r="AUB58" s="1097"/>
      <c r="AUC58" s="1097"/>
      <c r="AUD58" s="1097"/>
      <c r="AUE58" s="1097"/>
      <c r="AUF58" s="1097"/>
      <c r="AUG58" s="1097"/>
      <c r="AUH58" s="1097"/>
      <c r="AUI58" s="1097"/>
      <c r="AUJ58" s="1097"/>
      <c r="AUK58" s="1097"/>
      <c r="AUL58" s="1097"/>
      <c r="AUM58" s="1097"/>
      <c r="AUN58" s="1097"/>
      <c r="AUO58" s="1097"/>
      <c r="AUP58" s="1097"/>
      <c r="AUQ58" s="1097"/>
      <c r="AUR58" s="1097"/>
      <c r="AUS58" s="1097"/>
      <c r="AUT58" s="1097"/>
      <c r="AUU58" s="1097"/>
      <c r="AUV58" s="1097"/>
      <c r="AUW58" s="1097"/>
      <c r="AUX58" s="1097"/>
      <c r="AUY58" s="1097"/>
      <c r="AUZ58" s="1097"/>
      <c r="AVA58" s="1097"/>
      <c r="AVB58" s="1097"/>
      <c r="AVC58" s="1097"/>
      <c r="AVD58" s="1097"/>
      <c r="AVE58" s="1097"/>
      <c r="AVF58" s="1097"/>
      <c r="AVG58" s="1097"/>
      <c r="AVH58" s="1097"/>
      <c r="AVI58" s="1097"/>
      <c r="AVJ58" s="1097"/>
      <c r="AVK58" s="1097"/>
      <c r="AVL58" s="1097"/>
      <c r="AVM58" s="1097"/>
      <c r="AVN58" s="1097"/>
      <c r="AVO58" s="1097"/>
      <c r="AVP58" s="1097"/>
      <c r="AVQ58" s="1097"/>
      <c r="AVR58" s="1097"/>
      <c r="AVS58" s="1097"/>
      <c r="AVT58" s="1097"/>
      <c r="AVU58" s="1097"/>
      <c r="AVV58" s="1097"/>
      <c r="AVW58" s="1097"/>
      <c r="AVX58" s="1097"/>
      <c r="AVY58" s="1097"/>
      <c r="AVZ58" s="1097"/>
      <c r="AWA58" s="1097"/>
      <c r="AWB58" s="1097"/>
      <c r="AWC58" s="1097"/>
      <c r="AWD58" s="1097"/>
      <c r="AWE58" s="1097"/>
      <c r="AWF58" s="1097"/>
      <c r="AWG58" s="1097"/>
      <c r="AWH58" s="1097"/>
      <c r="AWI58" s="1097"/>
      <c r="AWJ58" s="1097"/>
      <c r="AWK58" s="1097"/>
      <c r="AWL58" s="1097"/>
      <c r="AWM58" s="1097"/>
      <c r="AWN58" s="1097"/>
      <c r="AWO58" s="1097"/>
      <c r="AWP58" s="1097"/>
      <c r="AWQ58" s="1097"/>
      <c r="AWR58" s="1097"/>
      <c r="AWS58" s="1097"/>
      <c r="AWT58" s="1097"/>
      <c r="AWU58" s="1097"/>
      <c r="AWV58" s="1097"/>
      <c r="AWW58" s="1097"/>
      <c r="AWX58" s="1097"/>
      <c r="AWY58" s="1097"/>
      <c r="AWZ58" s="1097"/>
      <c r="AXA58" s="1097"/>
      <c r="AXB58" s="1097"/>
      <c r="AXC58" s="1097"/>
      <c r="AXD58" s="1097"/>
      <c r="AXE58" s="1097"/>
      <c r="AXF58" s="1097"/>
      <c r="AXG58" s="1097"/>
      <c r="AXH58" s="1097"/>
      <c r="AXI58" s="1097"/>
      <c r="AXJ58" s="1097"/>
      <c r="AXK58" s="1097"/>
      <c r="AXL58" s="1097"/>
      <c r="AXM58" s="1097"/>
      <c r="AXN58" s="1097"/>
      <c r="AXO58" s="1097"/>
      <c r="AXP58" s="1097"/>
      <c r="AXQ58" s="1097"/>
      <c r="AXR58" s="1097"/>
      <c r="AXS58" s="1097"/>
      <c r="AXT58" s="1097"/>
      <c r="AXU58" s="1097"/>
      <c r="AXV58" s="1097"/>
      <c r="AXW58" s="1097"/>
      <c r="AXX58" s="1097"/>
      <c r="AXY58" s="1097"/>
      <c r="AXZ58" s="1097"/>
      <c r="AYA58" s="1097"/>
      <c r="AYB58" s="1097"/>
      <c r="AYC58" s="1097"/>
      <c r="AYD58" s="1097"/>
      <c r="AYE58" s="1097"/>
      <c r="AYF58" s="1097"/>
      <c r="AYG58" s="1097"/>
      <c r="AYH58" s="1097"/>
      <c r="AYI58" s="1097"/>
      <c r="AYJ58" s="1097"/>
      <c r="AYK58" s="1097"/>
      <c r="AYL58" s="1097"/>
      <c r="AYM58" s="1097"/>
      <c r="AYN58" s="1097"/>
      <c r="AYO58" s="1097"/>
      <c r="AYP58" s="1097"/>
      <c r="AYQ58" s="1097"/>
      <c r="AYR58" s="1097"/>
      <c r="AYS58" s="1097"/>
      <c r="AYT58" s="1097"/>
      <c r="AYU58" s="1097"/>
      <c r="AYV58" s="1097"/>
      <c r="AYW58" s="1097"/>
      <c r="AYX58" s="1097"/>
      <c r="AYY58" s="1097"/>
      <c r="AYZ58" s="1097"/>
      <c r="AZA58" s="1097"/>
      <c r="AZB58" s="1097"/>
      <c r="AZC58" s="1097"/>
      <c r="AZD58" s="1097"/>
      <c r="AZE58" s="1097"/>
      <c r="AZF58" s="1097"/>
      <c r="AZG58" s="1097"/>
      <c r="AZH58" s="1097"/>
      <c r="AZI58" s="1097"/>
      <c r="AZJ58" s="1097"/>
      <c r="AZK58" s="1097"/>
      <c r="AZL58" s="1097"/>
      <c r="AZM58" s="1097"/>
      <c r="AZN58" s="1097"/>
      <c r="AZO58" s="1097"/>
      <c r="AZP58" s="1097"/>
      <c r="AZQ58" s="1097"/>
      <c r="AZR58" s="1097"/>
      <c r="AZS58" s="1097"/>
      <c r="AZT58" s="1097"/>
      <c r="AZU58" s="1097"/>
      <c r="AZV58" s="1097"/>
      <c r="AZW58" s="1097"/>
      <c r="AZX58" s="1097"/>
      <c r="AZY58" s="1097"/>
      <c r="AZZ58" s="1097"/>
      <c r="BAA58" s="1097"/>
      <c r="BAB58" s="1097"/>
      <c r="BAC58" s="1097"/>
      <c r="BAD58" s="1097"/>
      <c r="BAE58" s="1097"/>
      <c r="BAF58" s="1097"/>
      <c r="BAG58" s="1097"/>
      <c r="BAH58" s="1097"/>
      <c r="BAI58" s="1097"/>
      <c r="BAJ58" s="1097"/>
      <c r="BAK58" s="1097"/>
      <c r="BAL58" s="1097"/>
      <c r="BAM58" s="1097"/>
      <c r="BAN58" s="1097"/>
      <c r="BAO58" s="1097"/>
      <c r="BAP58" s="1097"/>
      <c r="BAQ58" s="1097"/>
      <c r="BAR58" s="1097"/>
      <c r="BAS58" s="1097"/>
      <c r="BAT58" s="1097"/>
      <c r="BAU58" s="1097"/>
      <c r="BAV58" s="1097"/>
      <c r="BAW58" s="1097"/>
      <c r="BAX58" s="1097"/>
      <c r="BAY58" s="1097"/>
      <c r="BAZ58" s="1097"/>
      <c r="BBA58" s="1097"/>
      <c r="BBB58" s="1097"/>
      <c r="BBC58" s="1097"/>
      <c r="BBD58" s="1097"/>
      <c r="BBE58" s="1097"/>
      <c r="BBF58" s="1097"/>
      <c r="BBG58" s="1097"/>
      <c r="BBH58" s="1097"/>
      <c r="BBI58" s="1097"/>
      <c r="BBJ58" s="1097"/>
      <c r="BBK58" s="1097"/>
      <c r="BBL58" s="1097"/>
      <c r="BBM58" s="1097"/>
      <c r="BBN58" s="1097"/>
      <c r="BBO58" s="1097"/>
      <c r="BBP58" s="1097"/>
      <c r="BBQ58" s="1097"/>
      <c r="BBR58" s="1097"/>
      <c r="BBS58" s="1097"/>
      <c r="BBT58" s="1097"/>
      <c r="BBU58" s="1097"/>
      <c r="BBV58" s="1097"/>
      <c r="BBW58" s="1097"/>
      <c r="BBX58" s="1097"/>
      <c r="BBY58" s="1097"/>
      <c r="BBZ58" s="1097"/>
      <c r="BCA58" s="1097"/>
      <c r="BCB58" s="1097"/>
      <c r="BCC58" s="1097"/>
      <c r="BCD58" s="1097"/>
      <c r="BCE58" s="1097"/>
      <c r="BCF58" s="1097"/>
      <c r="BCG58" s="1097"/>
      <c r="BCH58" s="1097"/>
      <c r="BCI58" s="1097"/>
      <c r="BCJ58" s="1097"/>
      <c r="BCK58" s="1097"/>
      <c r="BCL58" s="1097"/>
      <c r="BCM58" s="1097"/>
      <c r="BCN58" s="1097"/>
      <c r="BCO58" s="1097"/>
      <c r="BCP58" s="1097"/>
      <c r="BCQ58" s="1097"/>
      <c r="BCR58" s="1097"/>
      <c r="BCS58" s="1097"/>
      <c r="BCT58" s="1097"/>
      <c r="BCU58" s="1097"/>
      <c r="BCV58" s="1097"/>
      <c r="BCW58" s="1097"/>
      <c r="BCX58" s="1097"/>
      <c r="BCY58" s="1097"/>
      <c r="BCZ58" s="1097"/>
      <c r="BDA58" s="1097"/>
      <c r="BDB58" s="1097"/>
      <c r="BDC58" s="1097"/>
      <c r="BDD58" s="1097"/>
      <c r="BDE58" s="1097"/>
      <c r="BDF58" s="1097"/>
      <c r="BDG58" s="1097"/>
      <c r="BDH58" s="1097"/>
      <c r="BDI58" s="1097"/>
      <c r="BDJ58" s="1097"/>
      <c r="BDK58" s="1097"/>
      <c r="BDL58" s="1097"/>
      <c r="BDM58" s="1097"/>
      <c r="BDN58" s="1097"/>
      <c r="BDO58" s="1097"/>
      <c r="BDP58" s="1097"/>
      <c r="BDQ58" s="1097"/>
      <c r="BDR58" s="1097"/>
      <c r="BDS58" s="1097"/>
      <c r="BDT58" s="1097"/>
      <c r="BDU58" s="1097"/>
      <c r="BDV58" s="1097"/>
      <c r="BDW58" s="1097"/>
      <c r="BDX58" s="1097"/>
      <c r="BDY58" s="1097"/>
      <c r="BDZ58" s="1097"/>
      <c r="BEA58" s="1097"/>
      <c r="BEB58" s="1097"/>
      <c r="BEC58" s="1097"/>
      <c r="BED58" s="1097"/>
      <c r="BEE58" s="1097"/>
      <c r="BEF58" s="1097"/>
      <c r="BEG58" s="1097"/>
      <c r="BEH58" s="1097"/>
      <c r="BEI58" s="1097"/>
      <c r="BEJ58" s="1097"/>
      <c r="BEK58" s="1097"/>
      <c r="BEL58" s="1097"/>
      <c r="BEM58" s="1097"/>
      <c r="BEN58" s="1097"/>
      <c r="BEO58" s="1097"/>
      <c r="BEP58" s="1097"/>
      <c r="BEQ58" s="1097"/>
      <c r="BER58" s="1097"/>
      <c r="BES58" s="1097"/>
      <c r="BET58" s="1097"/>
      <c r="BEU58" s="1097"/>
      <c r="BEV58" s="1097"/>
      <c r="BEW58" s="1097"/>
      <c r="BEX58" s="1097"/>
      <c r="BEY58" s="1097"/>
      <c r="BEZ58" s="1097"/>
      <c r="BFA58" s="1097"/>
      <c r="BFB58" s="1097"/>
      <c r="BFC58" s="1097"/>
      <c r="BFD58" s="1097"/>
      <c r="BFE58" s="1097"/>
      <c r="BFF58" s="1097"/>
      <c r="BFG58" s="1097"/>
      <c r="BFH58" s="1097"/>
      <c r="BFI58" s="1097"/>
      <c r="BFJ58" s="1097"/>
      <c r="BFK58" s="1097"/>
      <c r="BFL58" s="1097"/>
      <c r="BFM58" s="1097"/>
      <c r="BFN58" s="1097"/>
      <c r="BFO58" s="1097"/>
      <c r="BFP58" s="1097"/>
      <c r="BFQ58" s="1097"/>
      <c r="BFR58" s="1097"/>
      <c r="BFS58" s="1097"/>
      <c r="BFT58" s="1097"/>
      <c r="BFU58" s="1097"/>
      <c r="BFV58" s="1097"/>
      <c r="BFW58" s="1097"/>
      <c r="BFX58" s="1097"/>
      <c r="BFY58" s="1097"/>
      <c r="BFZ58" s="1097"/>
      <c r="BGA58" s="1097"/>
      <c r="BGB58" s="1097"/>
      <c r="BGC58" s="1097"/>
      <c r="BGD58" s="1097"/>
      <c r="BGE58" s="1097"/>
      <c r="BGF58" s="1097"/>
      <c r="BGG58" s="1097"/>
      <c r="BGH58" s="1097"/>
      <c r="BGI58" s="1097"/>
      <c r="BGJ58" s="1097"/>
      <c r="BGK58" s="1097"/>
      <c r="BGL58" s="1097"/>
      <c r="BGM58" s="1097"/>
      <c r="BGN58" s="1097"/>
      <c r="BGO58" s="1097"/>
      <c r="BGP58" s="1097"/>
      <c r="BGQ58" s="1097"/>
      <c r="BGR58" s="1097"/>
      <c r="BGS58" s="1097"/>
      <c r="BGT58" s="1097"/>
      <c r="BGU58" s="1097"/>
      <c r="BGV58" s="1097"/>
      <c r="BGW58" s="1097"/>
      <c r="BGX58" s="1097"/>
      <c r="BGY58" s="1097"/>
      <c r="BGZ58" s="1097"/>
      <c r="BHA58" s="1097"/>
      <c r="BHB58" s="1097"/>
      <c r="BHC58" s="1097"/>
      <c r="BHD58" s="1097"/>
      <c r="BHE58" s="1097"/>
      <c r="BHF58" s="1097"/>
      <c r="BHG58" s="1097"/>
      <c r="BHH58" s="1097"/>
      <c r="BHI58" s="1097"/>
      <c r="BHJ58" s="1097"/>
      <c r="BHK58" s="1097"/>
      <c r="BHL58" s="1097"/>
      <c r="BHM58" s="1097"/>
      <c r="BHN58" s="1097"/>
      <c r="BHO58" s="1097"/>
      <c r="BHP58" s="1097"/>
      <c r="BHQ58" s="1097"/>
      <c r="BHR58" s="1097"/>
      <c r="BHS58" s="1097"/>
      <c r="BHT58" s="1097"/>
      <c r="BHU58" s="1097"/>
      <c r="BHV58" s="1097"/>
      <c r="BHW58" s="1097"/>
      <c r="BHX58" s="1097"/>
      <c r="BHY58" s="1097"/>
      <c r="BHZ58" s="1097"/>
      <c r="BIA58" s="1097"/>
      <c r="BIB58" s="1097"/>
      <c r="BIC58" s="1097"/>
      <c r="BID58" s="1097"/>
      <c r="BIE58" s="1097"/>
      <c r="BIF58" s="1097"/>
      <c r="BIG58" s="1097"/>
      <c r="BIH58" s="1097"/>
      <c r="BII58" s="1097"/>
      <c r="BIJ58" s="1097"/>
      <c r="BIK58" s="1097"/>
      <c r="BIL58" s="1097"/>
      <c r="BIM58" s="1097"/>
      <c r="BIN58" s="1097"/>
      <c r="BIO58" s="1097"/>
      <c r="BIP58" s="1097"/>
      <c r="BIQ58" s="1097"/>
      <c r="BIR58" s="1097"/>
      <c r="BIS58" s="1097"/>
      <c r="BIT58" s="1097"/>
      <c r="BIU58" s="1097"/>
      <c r="BIV58" s="1097"/>
      <c r="BIW58" s="1097"/>
      <c r="BIX58" s="1097"/>
      <c r="BIY58" s="1097"/>
      <c r="BIZ58" s="1097"/>
      <c r="BJA58" s="1097"/>
      <c r="BJB58" s="1097"/>
      <c r="BJC58" s="1097"/>
      <c r="BJD58" s="1097"/>
      <c r="BJE58" s="1097"/>
      <c r="BJF58" s="1097"/>
      <c r="BJG58" s="1097"/>
      <c r="BJH58" s="1097"/>
      <c r="BJI58" s="1097"/>
      <c r="BJJ58" s="1097"/>
      <c r="BJK58" s="1097"/>
      <c r="BJL58" s="1097"/>
      <c r="BJM58" s="1097"/>
      <c r="BJN58" s="1097"/>
      <c r="BJO58" s="1097"/>
      <c r="BJP58" s="1097"/>
      <c r="BJQ58" s="1097"/>
      <c r="BJR58" s="1097"/>
      <c r="BJS58" s="1097"/>
      <c r="BJT58" s="1097"/>
      <c r="BJU58" s="1097"/>
      <c r="BJV58" s="1097"/>
      <c r="BJW58" s="1097"/>
      <c r="BJX58" s="1097"/>
      <c r="BJY58" s="1097"/>
      <c r="BJZ58" s="1097"/>
      <c r="BKA58" s="1097"/>
      <c r="BKB58" s="1097"/>
      <c r="BKC58" s="1097"/>
      <c r="BKD58" s="1097"/>
      <c r="BKE58" s="1097"/>
      <c r="BKF58" s="1097"/>
      <c r="BKG58" s="1097"/>
      <c r="BKH58" s="1097"/>
      <c r="BKI58" s="1097"/>
      <c r="BKJ58" s="1097"/>
      <c r="BKK58" s="1097"/>
      <c r="BKL58" s="1097"/>
      <c r="BKM58" s="1097"/>
      <c r="BKN58" s="1097"/>
      <c r="BKO58" s="1097"/>
      <c r="BKP58" s="1097"/>
      <c r="BKQ58" s="1097"/>
      <c r="BKR58" s="1097"/>
      <c r="BKS58" s="1097"/>
      <c r="BKT58" s="1097"/>
      <c r="BKU58" s="1097"/>
      <c r="BKV58" s="1097"/>
      <c r="BKW58" s="1097"/>
      <c r="BKX58" s="1097"/>
      <c r="BKY58" s="1097"/>
      <c r="BKZ58" s="1097"/>
      <c r="BLA58" s="1097"/>
      <c r="BLB58" s="1097"/>
      <c r="BLC58" s="1097"/>
      <c r="BLD58" s="1097"/>
      <c r="BLE58" s="1097"/>
      <c r="BLF58" s="1097"/>
      <c r="BLG58" s="1097"/>
      <c r="BLH58" s="1097"/>
      <c r="BLI58" s="1097"/>
      <c r="BLJ58" s="1097"/>
      <c r="BLK58" s="1097"/>
      <c r="BLL58" s="1097"/>
      <c r="BLM58" s="1097"/>
      <c r="BLN58" s="1097"/>
      <c r="BLO58" s="1097"/>
      <c r="BLP58" s="1097"/>
      <c r="BLQ58" s="1097"/>
      <c r="BLR58" s="1097"/>
      <c r="BLS58" s="1097"/>
      <c r="BLT58" s="1097"/>
      <c r="BLU58" s="1097"/>
      <c r="BLV58" s="1097"/>
      <c r="BLW58" s="1097"/>
      <c r="BLX58" s="1097"/>
      <c r="BLY58" s="1097"/>
      <c r="BLZ58" s="1097"/>
      <c r="BMA58" s="1097"/>
      <c r="BMB58" s="1097"/>
      <c r="BMC58" s="1097"/>
      <c r="BMD58" s="1097"/>
      <c r="BME58" s="1097"/>
      <c r="BMF58" s="1097"/>
      <c r="BMG58" s="1097"/>
      <c r="BMH58" s="1097"/>
      <c r="BMI58" s="1097"/>
      <c r="BMJ58" s="1097"/>
      <c r="BMK58" s="1097"/>
      <c r="BML58" s="1097"/>
      <c r="BMM58" s="1097"/>
      <c r="BMN58" s="1097"/>
      <c r="BMO58" s="1097"/>
      <c r="BMP58" s="1097"/>
      <c r="BMQ58" s="1097"/>
      <c r="BMR58" s="1097"/>
      <c r="BMS58" s="1097"/>
      <c r="BMT58" s="1097"/>
      <c r="BMU58" s="1097"/>
      <c r="BMV58" s="1097"/>
      <c r="BMW58" s="1097"/>
      <c r="BMX58" s="1097"/>
      <c r="BMY58" s="1097"/>
      <c r="BMZ58" s="1097"/>
      <c r="BNA58" s="1097"/>
      <c r="BNB58" s="1097"/>
      <c r="BNC58" s="1097"/>
      <c r="BND58" s="1097"/>
      <c r="BNE58" s="1097"/>
      <c r="BNF58" s="1097"/>
      <c r="BNG58" s="1097"/>
      <c r="BNH58" s="1097"/>
      <c r="BNI58" s="1097"/>
      <c r="BNJ58" s="1097"/>
      <c r="BNK58" s="1097"/>
      <c r="BNL58" s="1097"/>
      <c r="BNM58" s="1097"/>
      <c r="BNN58" s="1097"/>
      <c r="BNO58" s="1097"/>
      <c r="BNP58" s="1097"/>
      <c r="BNQ58" s="1097"/>
      <c r="BNR58" s="1097"/>
      <c r="BNS58" s="1097"/>
      <c r="BNT58" s="1097"/>
      <c r="BNU58" s="1097"/>
      <c r="BNV58" s="1097"/>
      <c r="BNW58" s="1097"/>
      <c r="BNX58" s="1097"/>
      <c r="BNY58" s="1097"/>
      <c r="BNZ58" s="1097"/>
      <c r="BOA58" s="1097"/>
      <c r="BOB58" s="1097"/>
      <c r="BOC58" s="1097"/>
      <c r="BOD58" s="1097"/>
      <c r="BOE58" s="1097"/>
      <c r="BOF58" s="1097"/>
      <c r="BOG58" s="1097"/>
      <c r="BOH58" s="1097"/>
      <c r="BOI58" s="1097"/>
      <c r="BOJ58" s="1097"/>
      <c r="BOK58" s="1097"/>
      <c r="BOL58" s="1097"/>
      <c r="BOM58" s="1097"/>
      <c r="BON58" s="1097"/>
      <c r="BOO58" s="1097"/>
      <c r="BOP58" s="1097"/>
      <c r="BOQ58" s="1097"/>
      <c r="BOR58" s="1097"/>
      <c r="BOS58" s="1097"/>
      <c r="BOT58" s="1097"/>
      <c r="BOU58" s="1097"/>
      <c r="BOV58" s="1097"/>
      <c r="BOW58" s="1097"/>
      <c r="BOX58" s="1097"/>
      <c r="BOY58" s="1097"/>
      <c r="BOZ58" s="1097"/>
      <c r="BPA58" s="1097"/>
      <c r="BPB58" s="1097"/>
      <c r="BPC58" s="1097"/>
      <c r="BPD58" s="1097"/>
      <c r="BPE58" s="1097"/>
      <c r="BPF58" s="1097"/>
      <c r="BPG58" s="1097"/>
      <c r="BPH58" s="1097"/>
      <c r="BPI58" s="1097"/>
      <c r="BPJ58" s="1097"/>
      <c r="BPK58" s="1097"/>
      <c r="BPL58" s="1097"/>
      <c r="BPM58" s="1097"/>
      <c r="BPN58" s="1097"/>
      <c r="BPO58" s="1097"/>
      <c r="BPP58" s="1097"/>
      <c r="BPQ58" s="1097"/>
      <c r="BPR58" s="1097"/>
      <c r="BPS58" s="1097"/>
      <c r="BPT58" s="1097"/>
      <c r="BPU58" s="1097"/>
      <c r="BPV58" s="1097"/>
      <c r="BPW58" s="1097"/>
      <c r="BPX58" s="1097"/>
      <c r="BPY58" s="1097"/>
      <c r="BPZ58" s="1097"/>
      <c r="BQA58" s="1097"/>
      <c r="BQB58" s="1097"/>
      <c r="BQC58" s="1097"/>
      <c r="BQD58" s="1097"/>
      <c r="BQE58" s="1097"/>
      <c r="BQF58" s="1097"/>
      <c r="BQG58" s="1097"/>
      <c r="BQH58" s="1097"/>
      <c r="BQI58" s="1097"/>
      <c r="BQJ58" s="1097"/>
      <c r="BQK58" s="1097"/>
      <c r="BQL58" s="1097"/>
      <c r="BQM58" s="1097"/>
      <c r="BQN58" s="1097"/>
      <c r="BQO58" s="1097"/>
      <c r="BQP58" s="1097"/>
      <c r="BQQ58" s="1097"/>
      <c r="BQR58" s="1097"/>
      <c r="BQS58" s="1097"/>
      <c r="BQT58" s="1097"/>
      <c r="BQU58" s="1097"/>
      <c r="BQV58" s="1097"/>
      <c r="BQW58" s="1097"/>
      <c r="BQX58" s="1097"/>
      <c r="BQY58" s="1097"/>
      <c r="BQZ58" s="1097"/>
      <c r="BRA58" s="1097"/>
      <c r="BRB58" s="1097"/>
      <c r="BRC58" s="1097"/>
      <c r="BRD58" s="1097"/>
      <c r="BRE58" s="1097"/>
      <c r="BRF58" s="1097"/>
      <c r="BRG58" s="1097"/>
      <c r="BRH58" s="1097"/>
      <c r="BRI58" s="1097"/>
      <c r="BRJ58" s="1097"/>
      <c r="BRK58" s="1097"/>
      <c r="BRL58" s="1097"/>
      <c r="BRM58" s="1097"/>
      <c r="BRN58" s="1097"/>
      <c r="BRO58" s="1097"/>
      <c r="BRP58" s="1097"/>
      <c r="BRQ58" s="1097"/>
      <c r="BRR58" s="1097"/>
      <c r="BRS58" s="1097"/>
      <c r="BRT58" s="1097"/>
      <c r="BRU58" s="1097"/>
      <c r="BRV58" s="1097"/>
      <c r="BRW58" s="1097"/>
      <c r="BRX58" s="1097"/>
      <c r="BRY58" s="1097"/>
      <c r="BRZ58" s="1097"/>
      <c r="BSA58" s="1097"/>
      <c r="BSB58" s="1097"/>
      <c r="BSC58" s="1097"/>
      <c r="BSD58" s="1097"/>
      <c r="BSE58" s="1097"/>
      <c r="BSF58" s="1097"/>
      <c r="BSG58" s="1097"/>
      <c r="BSH58" s="1097"/>
      <c r="BSI58" s="1097"/>
      <c r="BSJ58" s="1097"/>
      <c r="BSK58" s="1097"/>
      <c r="BSL58" s="1097"/>
      <c r="BSM58" s="1097"/>
      <c r="BSN58" s="1097"/>
      <c r="BSO58" s="1097"/>
      <c r="BSP58" s="1097"/>
      <c r="BSQ58" s="1097"/>
      <c r="BSR58" s="1097"/>
      <c r="BSS58" s="1097"/>
      <c r="BST58" s="1097"/>
      <c r="BSU58" s="1097"/>
      <c r="BSV58" s="1097"/>
      <c r="BSW58" s="1097"/>
      <c r="BSX58" s="1097"/>
      <c r="BSY58" s="1097"/>
      <c r="BSZ58" s="1097"/>
      <c r="BTA58" s="1097"/>
      <c r="BTB58" s="1097"/>
      <c r="BTC58" s="1097"/>
      <c r="BTD58" s="1097"/>
      <c r="BTE58" s="1097"/>
      <c r="BTF58" s="1097"/>
      <c r="BTG58" s="1097"/>
      <c r="BTH58" s="1097"/>
      <c r="BTI58" s="1097"/>
      <c r="BTJ58" s="1097"/>
      <c r="BTK58" s="1097"/>
      <c r="BTL58" s="1097"/>
      <c r="BTM58" s="1097"/>
      <c r="BTN58" s="1097"/>
      <c r="BTO58" s="1097"/>
      <c r="BTP58" s="1097"/>
      <c r="BTQ58" s="1097"/>
      <c r="BTR58" s="1097"/>
      <c r="BTS58" s="1097"/>
      <c r="BTT58" s="1097"/>
      <c r="BTU58" s="1097"/>
      <c r="BTV58" s="1097"/>
      <c r="BTW58" s="1097"/>
      <c r="BTX58" s="1097"/>
      <c r="BTY58" s="1097"/>
      <c r="BTZ58" s="1097"/>
      <c r="BUA58" s="1097"/>
      <c r="BUB58" s="1097"/>
      <c r="BUC58" s="1097"/>
      <c r="BUD58" s="1097"/>
      <c r="BUE58" s="1097"/>
      <c r="BUF58" s="1097"/>
      <c r="BUG58" s="1097"/>
      <c r="BUH58" s="1097"/>
      <c r="BUI58" s="1097"/>
      <c r="BUJ58" s="1097"/>
      <c r="BUK58" s="1097"/>
      <c r="BUL58" s="1097"/>
      <c r="BUM58" s="1097"/>
      <c r="BUN58" s="1097"/>
      <c r="BUO58" s="1097"/>
      <c r="BUP58" s="1097"/>
      <c r="BUQ58" s="1097"/>
      <c r="BUR58" s="1097"/>
      <c r="BUS58" s="1097"/>
      <c r="BUT58" s="1097"/>
      <c r="BUU58" s="1097"/>
      <c r="BUV58" s="1097"/>
      <c r="BUW58" s="1097"/>
      <c r="BUX58" s="1097"/>
      <c r="BUY58" s="1097"/>
      <c r="BUZ58" s="1097"/>
      <c r="BVA58" s="1097"/>
      <c r="BVB58" s="1097"/>
      <c r="BVC58" s="1097"/>
      <c r="BVD58" s="1097"/>
      <c r="BVE58" s="1097"/>
      <c r="BVF58" s="1097"/>
      <c r="BVG58" s="1097"/>
      <c r="BVH58" s="1097"/>
      <c r="BVI58" s="1097"/>
      <c r="BVJ58" s="1097"/>
      <c r="BVK58" s="1097"/>
      <c r="BVL58" s="1097"/>
      <c r="BVM58" s="1097"/>
      <c r="BVN58" s="1097"/>
      <c r="BVO58" s="1097"/>
      <c r="BVP58" s="1097"/>
      <c r="BVQ58" s="1097"/>
      <c r="BVR58" s="1097"/>
      <c r="BVS58" s="1097"/>
      <c r="BVT58" s="1097"/>
      <c r="BVU58" s="1097"/>
      <c r="BVV58" s="1097"/>
      <c r="BVW58" s="1097"/>
      <c r="BVX58" s="1097"/>
      <c r="BVY58" s="1097"/>
      <c r="BVZ58" s="1097"/>
      <c r="BWA58" s="1097"/>
      <c r="BWB58" s="1097"/>
      <c r="BWC58" s="1097"/>
      <c r="BWD58" s="1097"/>
      <c r="BWE58" s="1097"/>
      <c r="BWF58" s="1097"/>
      <c r="BWG58" s="1097"/>
      <c r="BWH58" s="1097"/>
      <c r="BWI58" s="1097"/>
      <c r="BWJ58" s="1097"/>
      <c r="BWK58" s="1097"/>
      <c r="BWL58" s="1097"/>
      <c r="BWM58" s="1097"/>
      <c r="BWN58" s="1097"/>
      <c r="BWO58" s="1097"/>
      <c r="BWP58" s="1097"/>
      <c r="BWQ58" s="1097"/>
      <c r="BWR58" s="1097"/>
      <c r="BWS58" s="1097"/>
      <c r="BWT58" s="1097"/>
      <c r="BWU58" s="1097"/>
      <c r="BWV58" s="1097"/>
      <c r="BWW58" s="1097"/>
      <c r="BWX58" s="1097"/>
      <c r="BWY58" s="1097"/>
      <c r="BWZ58" s="1097"/>
      <c r="BXA58" s="1097"/>
      <c r="BXB58" s="1097"/>
      <c r="BXC58" s="1097"/>
      <c r="BXD58" s="1097"/>
      <c r="BXE58" s="1097"/>
      <c r="BXF58" s="1097"/>
      <c r="BXG58" s="1097"/>
      <c r="BXH58" s="1097"/>
      <c r="BXI58" s="1097"/>
      <c r="BXJ58" s="1097"/>
      <c r="BXK58" s="1097"/>
      <c r="BXL58" s="1097"/>
      <c r="BXM58" s="1097"/>
      <c r="BXN58" s="1097"/>
      <c r="BXO58" s="1097"/>
      <c r="BXP58" s="1097"/>
      <c r="BXQ58" s="1097"/>
      <c r="BXR58" s="1097"/>
      <c r="BXS58" s="1097"/>
      <c r="BXT58" s="1097"/>
      <c r="BXU58" s="1097"/>
      <c r="BXV58" s="1097"/>
      <c r="BXW58" s="1097"/>
      <c r="BXX58" s="1097"/>
      <c r="BXY58" s="1097"/>
      <c r="BXZ58" s="1097"/>
      <c r="BYA58" s="1097"/>
      <c r="BYB58" s="1097"/>
      <c r="BYC58" s="1097"/>
      <c r="BYD58" s="1097"/>
      <c r="BYE58" s="1097"/>
      <c r="BYF58" s="1097"/>
      <c r="BYG58" s="1097"/>
      <c r="BYH58" s="1097"/>
      <c r="BYI58" s="1097"/>
      <c r="BYJ58" s="1097"/>
      <c r="BYK58" s="1097"/>
      <c r="BYL58" s="1097"/>
      <c r="BYM58" s="1097"/>
      <c r="BYN58" s="1097"/>
      <c r="BYO58" s="1097"/>
      <c r="BYP58" s="1097"/>
      <c r="BYQ58" s="1097"/>
      <c r="BYR58" s="1097"/>
      <c r="BYS58" s="1097"/>
      <c r="BYT58" s="1097"/>
      <c r="BYU58" s="1097"/>
      <c r="BYV58" s="1097"/>
      <c r="BYW58" s="1097"/>
      <c r="BYX58" s="1097"/>
      <c r="BYY58" s="1097"/>
      <c r="BYZ58" s="1097"/>
      <c r="BZA58" s="1097"/>
      <c r="BZB58" s="1097"/>
      <c r="BZC58" s="1097"/>
      <c r="BZD58" s="1097"/>
      <c r="BZE58" s="1097"/>
      <c r="BZF58" s="1097"/>
      <c r="BZG58" s="1097"/>
      <c r="BZH58" s="1097"/>
      <c r="BZI58" s="1097"/>
      <c r="BZJ58" s="1097"/>
      <c r="BZK58" s="1097"/>
      <c r="BZL58" s="1097"/>
      <c r="BZM58" s="1097"/>
      <c r="BZW58" s="1097"/>
      <c r="BZX58" s="1097"/>
      <c r="BZY58" s="1097"/>
      <c r="BZZ58" s="1097"/>
      <c r="CAA58" s="1097"/>
      <c r="CAB58" s="1097"/>
      <c r="CAC58" s="1097"/>
      <c r="CAD58" s="1097"/>
      <c r="CAE58" s="1097"/>
      <c r="CAF58" s="1097"/>
      <c r="CAG58" s="1097"/>
      <c r="CAH58" s="1097"/>
      <c r="CAI58" s="1097"/>
      <c r="CAJ58" s="1097"/>
      <c r="CAK58" s="1097"/>
      <c r="CAL58" s="1097"/>
      <c r="CAM58" s="1097"/>
      <c r="CAN58" s="1097"/>
      <c r="CAO58" s="1097"/>
      <c r="CAP58" s="1097"/>
      <c r="CAQ58" s="1097"/>
      <c r="CAR58" s="1097"/>
      <c r="CAS58" s="1097"/>
      <c r="CAT58" s="1097"/>
      <c r="CAU58" s="1097"/>
      <c r="CAV58" s="1097"/>
      <c r="CAW58" s="1097"/>
      <c r="CAX58" s="1097"/>
      <c r="CAY58" s="1097"/>
      <c r="CAZ58" s="1097"/>
      <c r="CBA58" s="1097"/>
      <c r="CBB58" s="1097"/>
      <c r="CBC58" s="1097"/>
      <c r="CBD58" s="1097"/>
      <c r="CBE58" s="1097"/>
      <c r="CBF58" s="1097"/>
      <c r="CBG58" s="1097"/>
      <c r="CBH58" s="1097"/>
      <c r="CBI58" s="1097"/>
      <c r="CBJ58" s="1097"/>
      <c r="CBK58" s="1097"/>
      <c r="CBL58" s="1097"/>
      <c r="CBM58" s="1097"/>
      <c r="CBN58" s="1097"/>
      <c r="CBO58" s="1097"/>
      <c r="CBP58" s="1097"/>
      <c r="CBQ58" s="1097"/>
      <c r="CBR58" s="1097"/>
      <c r="CBS58" s="1097"/>
      <c r="CBT58" s="1097"/>
      <c r="CBU58" s="1097"/>
      <c r="CBV58" s="1097"/>
      <c r="CBW58" s="1097"/>
      <c r="CBX58" s="1097"/>
      <c r="CBY58" s="1097"/>
      <c r="CBZ58" s="1097"/>
      <c r="CCA58" s="1097"/>
      <c r="CCB58" s="1097"/>
      <c r="CCC58" s="1097"/>
      <c r="CCD58" s="1097"/>
      <c r="CCE58" s="1097"/>
      <c r="CCF58" s="1097"/>
      <c r="CCG58" s="1097"/>
      <c r="CCH58" s="1097"/>
      <c r="CCI58" s="1097"/>
      <c r="CCJ58" s="1097"/>
      <c r="CCK58" s="1097"/>
      <c r="CCL58" s="1097"/>
      <c r="CCM58" s="1097"/>
      <c r="CCN58" s="1097"/>
      <c r="CCO58" s="1097"/>
      <c r="CCP58" s="1097"/>
      <c r="CCQ58" s="1097"/>
      <c r="CCR58" s="1097"/>
      <c r="CCS58" s="1097"/>
      <c r="CCT58" s="1097"/>
      <c r="CCU58" s="1097"/>
      <c r="CCV58" s="1097"/>
      <c r="CCW58" s="1097"/>
      <c r="CCX58" s="1097"/>
      <c r="CCY58" s="1097"/>
      <c r="CCZ58" s="1097"/>
      <c r="CDA58" s="1097"/>
      <c r="CDB58" s="1097"/>
      <c r="CDC58" s="1097"/>
      <c r="CDD58" s="1097"/>
      <c r="CDE58" s="1097"/>
      <c r="CDF58" s="1097"/>
      <c r="CDG58" s="1097"/>
      <c r="CDH58" s="1097"/>
      <c r="CDI58" s="1097"/>
      <c r="CDJ58" s="1097"/>
      <c r="CDK58" s="1097"/>
      <c r="CDL58" s="1097"/>
      <c r="CDM58" s="1097"/>
      <c r="CDN58" s="1097"/>
      <c r="CDO58" s="1097"/>
      <c r="CDP58" s="1097"/>
      <c r="CDQ58" s="1097"/>
      <c r="CDR58" s="1097"/>
      <c r="CDS58" s="1097"/>
      <c r="CDT58" s="1097"/>
      <c r="CDU58" s="1097"/>
      <c r="CDV58" s="1097"/>
      <c r="CDW58" s="1097"/>
      <c r="CDX58" s="1097"/>
      <c r="CDY58" s="1097"/>
      <c r="CDZ58" s="1097"/>
      <c r="CEA58" s="1097"/>
      <c r="CEB58" s="1097"/>
      <c r="CEC58" s="1097"/>
      <c r="CED58" s="1097"/>
      <c r="CEE58" s="1097"/>
      <c r="CEF58" s="1097"/>
      <c r="CEG58" s="1097"/>
      <c r="CEH58" s="1097"/>
      <c r="CEI58" s="1097"/>
      <c r="CEJ58" s="1097"/>
      <c r="CEK58" s="1097"/>
      <c r="CEL58" s="1097"/>
      <c r="CEM58" s="1097"/>
      <c r="CEN58" s="1097"/>
      <c r="CEO58" s="1097"/>
      <c r="CEP58" s="1097"/>
      <c r="CEQ58" s="1097"/>
      <c r="CER58" s="1097"/>
      <c r="CES58" s="1097"/>
      <c r="CET58" s="1097"/>
      <c r="CEU58" s="1097"/>
      <c r="CEV58" s="1097"/>
      <c r="CEW58" s="1097"/>
      <c r="CEX58" s="1097"/>
      <c r="CEY58" s="1097"/>
      <c r="CEZ58" s="1097"/>
      <c r="CFA58" s="1097"/>
      <c r="CFB58" s="1097"/>
      <c r="CFC58" s="1097"/>
      <c r="CFD58" s="1097"/>
      <c r="CFE58" s="1097"/>
      <c r="CFF58" s="1097"/>
      <c r="CFG58" s="1097"/>
      <c r="CFH58" s="1097"/>
      <c r="CFI58" s="1097"/>
      <c r="CFJ58" s="1097"/>
      <c r="CFK58" s="1097"/>
      <c r="CFL58" s="1097"/>
      <c r="CFM58" s="1097"/>
      <c r="CFN58" s="1097"/>
      <c r="CFO58" s="1097"/>
      <c r="CFP58" s="1097"/>
      <c r="CFQ58" s="1097"/>
      <c r="CFR58" s="1097"/>
      <c r="CFS58" s="1097"/>
      <c r="CFT58" s="1097"/>
      <c r="CFU58" s="1097"/>
      <c r="CFV58" s="1097"/>
      <c r="CFW58" s="1097"/>
      <c r="CFX58" s="1097"/>
      <c r="CFY58" s="1097"/>
      <c r="CFZ58" s="1097"/>
      <c r="CGA58" s="1097"/>
      <c r="CGB58" s="1097"/>
      <c r="CGC58" s="1097"/>
      <c r="CGD58" s="1097"/>
      <c r="CGE58" s="1097"/>
      <c r="CGF58" s="1097"/>
      <c r="CGG58" s="1097"/>
      <c r="CGH58" s="1097"/>
      <c r="CGI58" s="1097"/>
      <c r="CGJ58" s="1097"/>
      <c r="CGK58" s="1097"/>
      <c r="CGL58" s="1097"/>
      <c r="CGM58" s="1097"/>
      <c r="CGN58" s="1097"/>
      <c r="CGO58" s="1097"/>
      <c r="CGP58" s="1097"/>
      <c r="CGQ58" s="1097"/>
      <c r="CGR58" s="1097"/>
      <c r="CGS58" s="1097"/>
      <c r="CGT58" s="1097"/>
      <c r="CGU58" s="1097"/>
      <c r="CGV58" s="1097"/>
      <c r="CGW58" s="1097"/>
      <c r="CGX58" s="1097"/>
      <c r="CGY58" s="1097"/>
      <c r="CGZ58" s="1097"/>
      <c r="CHA58" s="1097"/>
      <c r="CHB58" s="1097"/>
      <c r="CHC58" s="1097"/>
      <c r="CHD58" s="1097"/>
      <c r="CHE58" s="1097"/>
      <c r="CHF58" s="1097"/>
      <c r="CHG58" s="1097"/>
      <c r="CHH58" s="1097"/>
      <c r="CHI58" s="1097"/>
      <c r="CHJ58" s="1097"/>
      <c r="CHK58" s="1097"/>
      <c r="CHL58" s="1097"/>
      <c r="CHM58" s="1097"/>
      <c r="CHN58" s="1097"/>
      <c r="CHO58" s="1097"/>
      <c r="CHP58" s="1097"/>
      <c r="CHQ58" s="1097"/>
      <c r="CHR58" s="1097"/>
      <c r="CHS58" s="1097"/>
      <c r="CHT58" s="1097"/>
      <c r="CHU58" s="1097"/>
      <c r="CHV58" s="1097"/>
      <c r="CHW58" s="1097"/>
      <c r="CHX58" s="1097"/>
      <c r="CHY58" s="1097"/>
      <c r="CHZ58" s="1097"/>
      <c r="CIA58" s="1097"/>
      <c r="CIB58" s="1097"/>
      <c r="CIC58" s="1097"/>
      <c r="CID58" s="1097"/>
      <c r="CIE58" s="1097"/>
      <c r="CIF58" s="1097"/>
      <c r="CIG58" s="1097"/>
      <c r="CIH58" s="1097"/>
      <c r="CII58" s="1097"/>
      <c r="CIJ58" s="1097"/>
      <c r="CIK58" s="1097"/>
      <c r="CIL58" s="1097"/>
      <c r="CIM58" s="1097"/>
      <c r="CIN58" s="1097"/>
      <c r="CIO58" s="1097"/>
      <c r="CIP58" s="1097"/>
      <c r="CIQ58" s="1097"/>
      <c r="CIR58" s="1097"/>
      <c r="CIS58" s="1097"/>
      <c r="CIT58" s="1097"/>
      <c r="CIU58" s="1097"/>
      <c r="CIV58" s="1097"/>
      <c r="CIW58" s="1097"/>
      <c r="CIX58" s="1097"/>
      <c r="CIY58" s="1097"/>
      <c r="CIZ58" s="1097"/>
      <c r="CJA58" s="1097"/>
      <c r="CJB58" s="1097"/>
      <c r="CJC58" s="1097"/>
      <c r="CJD58" s="1097"/>
      <c r="CJE58" s="1097"/>
      <c r="CJF58" s="1097"/>
      <c r="CJG58" s="1097"/>
      <c r="CJH58" s="1097"/>
      <c r="CJI58" s="1097"/>
      <c r="CJJ58" s="1097"/>
      <c r="CJK58" s="1097"/>
      <c r="CJL58" s="1097"/>
      <c r="CJM58" s="1097"/>
      <c r="CJN58" s="1097"/>
      <c r="CJO58" s="1097"/>
      <c r="CJP58" s="1097"/>
      <c r="CJQ58" s="1097"/>
      <c r="CJR58" s="1097"/>
      <c r="CJS58" s="1097"/>
      <c r="CJT58" s="1097"/>
      <c r="CJU58" s="1097"/>
      <c r="CJV58" s="1097"/>
      <c r="CJW58" s="1097"/>
      <c r="CJX58" s="1097"/>
      <c r="CJY58" s="1097"/>
      <c r="CJZ58" s="1097"/>
      <c r="CKA58" s="1097"/>
      <c r="CKB58" s="1097"/>
      <c r="CKC58" s="1097"/>
      <c r="CKD58" s="1097"/>
      <c r="CKE58" s="1097"/>
      <c r="CKF58" s="1097"/>
      <c r="CKG58" s="1097"/>
      <c r="CKH58" s="1097"/>
      <c r="CKI58" s="1097"/>
      <c r="CKJ58" s="1097"/>
      <c r="CKK58" s="1097"/>
      <c r="CKL58" s="1097"/>
      <c r="CKM58" s="1097"/>
      <c r="CKN58" s="1097"/>
      <c r="CKO58" s="1097"/>
      <c r="CKP58" s="1097"/>
      <c r="CKQ58" s="1097"/>
      <c r="CKR58" s="1097"/>
      <c r="CKS58" s="1097"/>
      <c r="CKT58" s="1097"/>
      <c r="CKU58" s="1097"/>
      <c r="CKV58" s="1097"/>
      <c r="CKW58" s="1097"/>
      <c r="CKX58" s="1097"/>
      <c r="CKY58" s="1097"/>
      <c r="CKZ58" s="1097"/>
      <c r="CLA58" s="1097"/>
      <c r="CLB58" s="1097"/>
      <c r="CLC58" s="1097"/>
      <c r="CLD58" s="1097"/>
      <c r="CLE58" s="1097"/>
      <c r="CLF58" s="1097"/>
      <c r="CLG58" s="1097"/>
      <c r="CLH58" s="1097"/>
      <c r="CLI58" s="1097"/>
      <c r="CLJ58" s="1097"/>
      <c r="CLK58" s="1097"/>
      <c r="CLL58" s="1097"/>
      <c r="CLM58" s="1097"/>
      <c r="CLN58" s="1097"/>
      <c r="CLO58" s="1097"/>
      <c r="CLP58" s="1097"/>
      <c r="CLQ58" s="1097"/>
      <c r="CLR58" s="1097"/>
      <c r="CLS58" s="1097"/>
      <c r="CLT58" s="1097"/>
      <c r="CLU58" s="1097"/>
      <c r="CLV58" s="1097"/>
      <c r="CLW58" s="1097"/>
      <c r="CLX58" s="1097"/>
      <c r="CLY58" s="1097"/>
      <c r="CLZ58" s="1097"/>
      <c r="CMA58" s="1097"/>
      <c r="CMB58" s="1097"/>
      <c r="CMC58" s="1097"/>
      <c r="CMD58" s="1097"/>
      <c r="CME58" s="1097"/>
      <c r="CMF58" s="1097"/>
      <c r="CMG58" s="1097"/>
      <c r="CMH58" s="1097"/>
      <c r="CMI58" s="1097"/>
      <c r="CMJ58" s="1097"/>
      <c r="CMK58" s="1097"/>
      <c r="CML58" s="1097"/>
      <c r="CMM58" s="1097"/>
      <c r="CMN58" s="1097"/>
      <c r="CMO58" s="1097"/>
      <c r="CMP58" s="1097"/>
      <c r="CMQ58" s="1097"/>
      <c r="CMR58" s="1097"/>
      <c r="CMS58" s="1097"/>
      <c r="CMT58" s="1097"/>
      <c r="CMU58" s="1097"/>
      <c r="CMV58" s="1097"/>
      <c r="CMW58" s="1097"/>
      <c r="CMX58" s="1097"/>
      <c r="CMY58" s="1097"/>
      <c r="CMZ58" s="1097"/>
      <c r="CNA58" s="1097"/>
      <c r="CNB58" s="1097"/>
      <c r="CNC58" s="1097"/>
      <c r="CND58" s="1097"/>
      <c r="CNE58" s="1097"/>
      <c r="CNF58" s="1097"/>
      <c r="CNG58" s="1097"/>
      <c r="CNH58" s="1097"/>
      <c r="CNI58" s="1097"/>
      <c r="CNJ58" s="1097"/>
      <c r="CNK58" s="1097"/>
      <c r="CNL58" s="1097"/>
      <c r="CNM58" s="1097"/>
      <c r="CNN58" s="1097"/>
      <c r="CNO58" s="1097"/>
      <c r="CNP58" s="1097"/>
      <c r="CNQ58" s="1097"/>
      <c r="CNR58" s="1097"/>
      <c r="CNS58" s="1097"/>
      <c r="CNT58" s="1097"/>
      <c r="CNU58" s="1097"/>
      <c r="CNV58" s="1097"/>
      <c r="CNW58" s="1097"/>
      <c r="CNX58" s="1097"/>
      <c r="CNY58" s="1097"/>
      <c r="CNZ58" s="1097"/>
      <c r="COA58" s="1097"/>
      <c r="COB58" s="1097"/>
      <c r="COC58" s="1097"/>
      <c r="COD58" s="1097"/>
      <c r="COE58" s="1097"/>
      <c r="COF58" s="1097"/>
      <c r="COG58" s="1097"/>
      <c r="COH58" s="1097"/>
      <c r="COI58" s="1097"/>
      <c r="COJ58" s="1097"/>
      <c r="COK58" s="1097"/>
      <c r="COL58" s="1097"/>
      <c r="COM58" s="1097"/>
      <c r="CON58" s="1097"/>
      <c r="COO58" s="1097"/>
      <c r="COP58" s="1097"/>
      <c r="COQ58" s="1097"/>
      <c r="COR58" s="1097"/>
      <c r="COS58" s="1097"/>
      <c r="COT58" s="1097"/>
      <c r="COU58" s="1097"/>
      <c r="COV58" s="1097"/>
      <c r="COW58" s="1097"/>
      <c r="COX58" s="1097"/>
      <c r="COY58" s="1097"/>
      <c r="COZ58" s="1097"/>
      <c r="CPA58" s="1097"/>
      <c r="CPB58" s="1097"/>
      <c r="CPC58" s="1097"/>
      <c r="CPD58" s="1097"/>
      <c r="CPE58" s="1097"/>
      <c r="CPF58" s="1097"/>
      <c r="CPG58" s="1097"/>
      <c r="CPH58" s="1097"/>
      <c r="CPI58" s="1097"/>
      <c r="CPJ58" s="1097"/>
      <c r="CPK58" s="1097"/>
      <c r="CPL58" s="1097"/>
      <c r="CPM58" s="1097"/>
      <c r="CPN58" s="1097"/>
      <c r="CPO58" s="1097"/>
      <c r="CPP58" s="1097"/>
      <c r="CPQ58" s="1097"/>
      <c r="CPR58" s="1097"/>
      <c r="CPS58" s="1097"/>
      <c r="CPT58" s="1097"/>
      <c r="CPU58" s="1097"/>
      <c r="CPV58" s="1097"/>
      <c r="CPW58" s="1097"/>
      <c r="CPX58" s="1097"/>
      <c r="CPY58" s="1097"/>
      <c r="CPZ58" s="1097"/>
      <c r="CQA58" s="1097"/>
      <c r="CQB58" s="1097"/>
      <c r="CQC58" s="1097"/>
      <c r="CQD58" s="1097"/>
      <c r="CQE58" s="1097"/>
      <c r="CQF58" s="1097"/>
      <c r="CQG58" s="1097"/>
      <c r="CQH58" s="1097"/>
      <c r="CQI58" s="1097"/>
      <c r="CQJ58" s="1097"/>
      <c r="CQK58" s="1097"/>
      <c r="CQL58" s="1097"/>
      <c r="CQM58" s="1097"/>
      <c r="CQN58" s="1097"/>
      <c r="CQO58" s="1097"/>
      <c r="CQP58" s="1097"/>
      <c r="CQQ58" s="1097"/>
      <c r="CQR58" s="1097"/>
      <c r="CQS58" s="1097"/>
      <c r="CQT58" s="1097"/>
      <c r="CQU58" s="1097"/>
      <c r="CQV58" s="1097"/>
      <c r="CQW58" s="1097"/>
      <c r="CQX58" s="1097"/>
      <c r="CQY58" s="1097"/>
      <c r="CQZ58" s="1097"/>
      <c r="CRA58" s="1097"/>
      <c r="CRB58" s="1097"/>
      <c r="CRC58" s="1097"/>
      <c r="CRD58" s="1097"/>
      <c r="CRE58" s="1097"/>
      <c r="CRF58" s="1097"/>
      <c r="CRG58" s="1097"/>
      <c r="CRH58" s="1097"/>
      <c r="CRI58" s="1097"/>
      <c r="CRJ58" s="1097"/>
      <c r="CRK58" s="1097"/>
      <c r="CRL58" s="1097"/>
      <c r="CRM58" s="1097"/>
      <c r="CRN58" s="1097"/>
      <c r="CRO58" s="1097"/>
      <c r="CRP58" s="1097"/>
      <c r="CRQ58" s="1097"/>
      <c r="CRR58" s="1097"/>
      <c r="CRS58" s="1097"/>
      <c r="CRT58" s="1097"/>
      <c r="CRU58" s="1097"/>
      <c r="CRV58" s="1097"/>
      <c r="CRW58" s="1097"/>
      <c r="CRX58" s="1097"/>
      <c r="CRY58" s="1097"/>
      <c r="CRZ58" s="1097"/>
      <c r="CSA58" s="1097"/>
      <c r="CSB58" s="1097"/>
      <c r="CSC58" s="1097"/>
      <c r="CSD58" s="1097"/>
      <c r="CSE58" s="1097"/>
      <c r="CSF58" s="1097"/>
      <c r="CSG58" s="1097"/>
      <c r="CSH58" s="1097"/>
      <c r="CSI58" s="1097"/>
      <c r="CSJ58" s="1097"/>
      <c r="CSK58" s="1097"/>
      <c r="CSL58" s="1097"/>
      <c r="CSM58" s="1097"/>
      <c r="CSN58" s="1097"/>
      <c r="CSO58" s="1097"/>
      <c r="CSP58" s="1097"/>
      <c r="CSQ58" s="1097"/>
      <c r="CSR58" s="1097"/>
      <c r="CSS58" s="1097"/>
      <c r="CST58" s="1097"/>
      <c r="CSU58" s="1097"/>
      <c r="CSV58" s="1097"/>
      <c r="CSW58" s="1097"/>
      <c r="CSX58" s="1097"/>
      <c r="CSY58" s="1097"/>
      <c r="CSZ58" s="1097"/>
      <c r="CTA58" s="1097"/>
      <c r="CTB58" s="1097"/>
      <c r="CTC58" s="1097"/>
      <c r="CTD58" s="1097"/>
      <c r="CTE58" s="1097"/>
      <c r="CTF58" s="1097"/>
      <c r="CTG58" s="1097"/>
      <c r="CTH58" s="1097"/>
      <c r="CTI58" s="1097"/>
      <c r="CTJ58" s="1097"/>
      <c r="CTK58" s="1097"/>
      <c r="CTL58" s="1097"/>
      <c r="CTM58" s="1097"/>
      <c r="CTN58" s="1097"/>
      <c r="CTO58" s="1097"/>
      <c r="CTP58" s="1097"/>
      <c r="CTQ58" s="1097"/>
      <c r="CTR58" s="1097"/>
      <c r="CTS58" s="1097"/>
      <c r="CTT58" s="1097"/>
      <c r="CTU58" s="1097"/>
      <c r="CTV58" s="1097"/>
      <c r="CTW58" s="1097"/>
      <c r="CTX58" s="1097"/>
      <c r="CTY58" s="1097"/>
      <c r="CTZ58" s="1097"/>
      <c r="CUA58" s="1097"/>
      <c r="CUB58" s="1097"/>
      <c r="CUC58" s="1097"/>
      <c r="CUD58" s="1097"/>
      <c r="CUE58" s="1097"/>
      <c r="CUF58" s="1097"/>
      <c r="CUG58" s="1097"/>
      <c r="CUH58" s="1097"/>
      <c r="CUI58" s="1097"/>
      <c r="CUJ58" s="1097"/>
      <c r="CUK58" s="1097"/>
      <c r="CUL58" s="1097"/>
      <c r="CUM58" s="1097"/>
      <c r="CUN58" s="1097"/>
      <c r="CUO58" s="1097"/>
      <c r="CUP58" s="1097"/>
      <c r="CUQ58" s="1097"/>
      <c r="CUR58" s="1097"/>
      <c r="CUS58" s="1097"/>
      <c r="CUT58" s="1097"/>
      <c r="CUU58" s="1097"/>
      <c r="CUV58" s="1097"/>
      <c r="CUW58" s="1097"/>
      <c r="CUX58" s="1097"/>
      <c r="CUY58" s="1097"/>
      <c r="CUZ58" s="1097"/>
      <c r="CVA58" s="1097"/>
      <c r="CVB58" s="1097"/>
      <c r="CVC58" s="1097"/>
      <c r="CVD58" s="1097"/>
      <c r="CVE58" s="1097"/>
      <c r="CVF58" s="1097"/>
      <c r="CVG58" s="1097"/>
      <c r="CVH58" s="1097"/>
      <c r="CVI58" s="1097"/>
      <c r="CVJ58" s="1097"/>
      <c r="CVK58" s="1097"/>
      <c r="CVL58" s="1097"/>
      <c r="CVM58" s="1097"/>
      <c r="CVN58" s="1097"/>
      <c r="CVO58" s="1097"/>
      <c r="CVP58" s="1097"/>
      <c r="CVQ58" s="1097"/>
      <c r="CVR58" s="1097"/>
      <c r="CVS58" s="1097"/>
      <c r="CVT58" s="1097"/>
      <c r="CVU58" s="1097"/>
      <c r="CVV58" s="1097"/>
      <c r="CVW58" s="1097"/>
      <c r="CVX58" s="1097"/>
      <c r="CVY58" s="1097"/>
      <c r="CVZ58" s="1097"/>
      <c r="CWA58" s="1097"/>
      <c r="CWB58" s="1097"/>
      <c r="CWC58" s="1097"/>
      <c r="CWD58" s="1097"/>
      <c r="CWE58" s="1097"/>
      <c r="CWF58" s="1097"/>
      <c r="CWG58" s="1097"/>
      <c r="CWH58" s="1097"/>
      <c r="CWI58" s="1097"/>
      <c r="CWJ58" s="1097"/>
      <c r="CWK58" s="1097"/>
      <c r="CWL58" s="1097"/>
      <c r="CWM58" s="1097"/>
      <c r="CWN58" s="1097"/>
      <c r="CWO58" s="1097"/>
      <c r="CWP58" s="1097"/>
      <c r="CWQ58" s="1097"/>
      <c r="CWR58" s="1097"/>
      <c r="CWS58" s="1097"/>
      <c r="CWT58" s="1097"/>
      <c r="CWU58" s="1097"/>
      <c r="CWV58" s="1097"/>
      <c r="CWW58" s="1097"/>
      <c r="CWX58" s="1097"/>
      <c r="CWY58" s="1097"/>
      <c r="CWZ58" s="1097"/>
      <c r="CXA58" s="1097"/>
      <c r="CXB58" s="1097"/>
      <c r="CXC58" s="1097"/>
      <c r="CXD58" s="1097"/>
      <c r="CXE58" s="1097"/>
      <c r="CXF58" s="1097"/>
      <c r="CXG58" s="1097"/>
      <c r="CXH58" s="1097"/>
      <c r="CXI58" s="1097"/>
      <c r="CXJ58" s="1097"/>
      <c r="CXK58" s="1097"/>
      <c r="CXL58" s="1097"/>
      <c r="CXM58" s="1097"/>
      <c r="CXN58" s="1097"/>
      <c r="CXO58" s="1097"/>
      <c r="CXP58" s="1097"/>
      <c r="CXQ58" s="1097"/>
      <c r="CXR58" s="1097"/>
      <c r="CXS58" s="1097"/>
      <c r="CXT58" s="1097"/>
      <c r="CXU58" s="1097"/>
      <c r="CXV58" s="1097"/>
      <c r="CXW58" s="1097"/>
      <c r="CXX58" s="1097"/>
      <c r="CXY58" s="1097"/>
      <c r="CXZ58" s="1097"/>
      <c r="CYA58" s="1097"/>
      <c r="CYB58" s="1097"/>
      <c r="CYC58" s="1097"/>
      <c r="CYD58" s="1097"/>
      <c r="CYE58" s="1097"/>
      <c r="CYF58" s="1097"/>
      <c r="CYG58" s="1097"/>
      <c r="CYH58" s="1097"/>
      <c r="CYI58" s="1097"/>
      <c r="CYJ58" s="1097"/>
      <c r="CYK58" s="1097"/>
      <c r="CYL58" s="1097"/>
      <c r="CYM58" s="1097"/>
      <c r="CYN58" s="1097"/>
      <c r="CYO58" s="1097"/>
      <c r="CYP58" s="1097"/>
      <c r="CYQ58" s="1097"/>
      <c r="CYR58" s="1097"/>
      <c r="CYS58" s="1097"/>
      <c r="CYT58" s="1097"/>
      <c r="CYU58" s="1097"/>
      <c r="CYV58" s="1097"/>
      <c r="CYW58" s="1097"/>
      <c r="CYX58" s="1097"/>
      <c r="CYY58" s="1097"/>
      <c r="CYZ58" s="1097"/>
      <c r="CZA58" s="1097"/>
      <c r="CZB58" s="1097"/>
      <c r="CZC58" s="1097"/>
      <c r="CZD58" s="1097"/>
      <c r="CZE58" s="1097"/>
      <c r="CZF58" s="1097"/>
      <c r="CZG58" s="1097"/>
      <c r="CZH58" s="1097"/>
      <c r="CZI58" s="1097"/>
      <c r="CZJ58" s="1097"/>
      <c r="CZK58" s="1097"/>
      <c r="CZL58" s="1097"/>
      <c r="CZM58" s="1097"/>
      <c r="CZN58" s="1097"/>
      <c r="CZO58" s="1097"/>
      <c r="CZP58" s="1097"/>
      <c r="CZQ58" s="1097"/>
      <c r="CZR58" s="1097"/>
      <c r="CZS58" s="1097"/>
      <c r="CZT58" s="1097"/>
      <c r="CZU58" s="1097"/>
      <c r="CZV58" s="1097"/>
      <c r="CZW58" s="1097"/>
      <c r="CZX58" s="1097"/>
      <c r="CZY58" s="1097"/>
      <c r="CZZ58" s="1097"/>
      <c r="DAA58" s="1097"/>
      <c r="DAB58" s="1097"/>
      <c r="DAC58" s="1097"/>
      <c r="DAD58" s="1097"/>
      <c r="DAE58" s="1097"/>
      <c r="DAF58" s="1097"/>
      <c r="DAG58" s="1097"/>
      <c r="DAH58" s="1097"/>
      <c r="DAI58" s="1097"/>
      <c r="DAJ58" s="1097"/>
      <c r="DAK58" s="1097"/>
      <c r="DAL58" s="1097"/>
      <c r="DAM58" s="1097"/>
      <c r="DAN58" s="1097"/>
      <c r="DAO58" s="1097"/>
      <c r="DAP58" s="1097"/>
      <c r="DAQ58" s="1097"/>
      <c r="DAR58" s="1097"/>
      <c r="DAS58" s="1097"/>
      <c r="DAT58" s="1097"/>
      <c r="DAU58" s="1097"/>
      <c r="DAV58" s="1097"/>
      <c r="DAW58" s="1097"/>
      <c r="DAX58" s="1097"/>
      <c r="DAY58" s="1097"/>
      <c r="DAZ58" s="1097"/>
      <c r="DBA58" s="1097"/>
      <c r="DBB58" s="1097"/>
      <c r="DBC58" s="1097"/>
      <c r="DBD58" s="1097"/>
      <c r="DBE58" s="1097"/>
      <c r="DBF58" s="1097"/>
      <c r="DBG58" s="1097"/>
      <c r="DBH58" s="1097"/>
      <c r="DBI58" s="1097"/>
      <c r="DBJ58" s="1097"/>
      <c r="DBK58" s="1097"/>
      <c r="DBL58" s="1097"/>
      <c r="DBM58" s="1097"/>
      <c r="DBN58" s="1097"/>
      <c r="DBO58" s="1097"/>
      <c r="DBP58" s="1097"/>
      <c r="DBQ58" s="1097"/>
      <c r="DBR58" s="1097"/>
      <c r="DBS58" s="1097"/>
      <c r="DBT58" s="1097"/>
      <c r="DBU58" s="1097"/>
      <c r="DBV58" s="1097"/>
      <c r="DBW58" s="1097"/>
      <c r="DBX58" s="1097"/>
      <c r="DBY58" s="1097"/>
      <c r="DBZ58" s="1097"/>
      <c r="DCA58" s="1097"/>
      <c r="DCB58" s="1097"/>
      <c r="DCC58" s="1097"/>
      <c r="DCD58" s="1097"/>
      <c r="DCE58" s="1097"/>
      <c r="DCF58" s="1097"/>
      <c r="DCG58" s="1097"/>
      <c r="DCH58" s="1097"/>
      <c r="DCI58" s="1097"/>
      <c r="DCJ58" s="1097"/>
      <c r="DCK58" s="1097"/>
      <c r="DCL58" s="1097"/>
      <c r="DCM58" s="1097"/>
      <c r="DCN58" s="1097"/>
      <c r="DCO58" s="1097"/>
      <c r="DCP58" s="1097"/>
      <c r="DCQ58" s="1097"/>
      <c r="DCR58" s="1097"/>
      <c r="DCS58" s="1097"/>
      <c r="DCT58" s="1097"/>
      <c r="DCU58" s="1097"/>
      <c r="DCV58" s="1097"/>
      <c r="DCW58" s="1097"/>
      <c r="DCX58" s="1097"/>
      <c r="DCY58" s="1097"/>
      <c r="DCZ58" s="1097"/>
      <c r="DDA58" s="1097"/>
      <c r="DDB58" s="1097"/>
      <c r="DDC58" s="1097"/>
      <c r="DDD58" s="1097"/>
      <c r="DDE58" s="1097"/>
      <c r="DDF58" s="1097"/>
      <c r="DDG58" s="1097"/>
      <c r="DDH58" s="1097"/>
      <c r="DDI58" s="1097"/>
      <c r="DDJ58" s="1097"/>
      <c r="DDK58" s="1097"/>
      <c r="DDL58" s="1097"/>
      <c r="DDM58" s="1097"/>
      <c r="DDN58" s="1097"/>
      <c r="DDO58" s="1097"/>
      <c r="DDP58" s="1097"/>
      <c r="DDQ58" s="1097"/>
      <c r="DDR58" s="1097"/>
      <c r="DDS58" s="1097"/>
      <c r="DDT58" s="1097"/>
      <c r="DDU58" s="1097"/>
      <c r="DDV58" s="1097"/>
      <c r="DDW58" s="1097"/>
      <c r="DDX58" s="1097"/>
      <c r="DDY58" s="1097"/>
      <c r="DDZ58" s="1097"/>
      <c r="DEA58" s="1097"/>
      <c r="DEB58" s="1097"/>
      <c r="DEC58" s="1097"/>
      <c r="DED58" s="1097"/>
      <c r="DEE58" s="1097"/>
      <c r="DEF58" s="1097"/>
      <c r="DEG58" s="1097"/>
      <c r="DEH58" s="1097"/>
      <c r="DEI58" s="1097"/>
      <c r="DEJ58" s="1097"/>
      <c r="DEK58" s="1097"/>
      <c r="DEL58" s="1097"/>
      <c r="DEM58" s="1097"/>
      <c r="DEN58" s="1097"/>
      <c r="DEO58" s="1097"/>
      <c r="DEP58" s="1097"/>
      <c r="DEQ58" s="1097"/>
      <c r="DER58" s="1097"/>
      <c r="DES58" s="1097"/>
      <c r="DET58" s="1097"/>
      <c r="DEU58" s="1097"/>
      <c r="DEV58" s="1097"/>
      <c r="DEW58" s="1097"/>
      <c r="DEX58" s="1097"/>
      <c r="DEY58" s="1097"/>
      <c r="DEZ58" s="1097"/>
      <c r="DFA58" s="1097"/>
      <c r="DFB58" s="1097"/>
      <c r="DFC58" s="1097"/>
      <c r="DFD58" s="1097"/>
      <c r="DFE58" s="1097"/>
      <c r="DFF58" s="1097"/>
      <c r="DFG58" s="1097"/>
      <c r="DFH58" s="1097"/>
      <c r="DFI58" s="1097"/>
      <c r="DFJ58" s="1097"/>
      <c r="DFK58" s="1097"/>
      <c r="DFL58" s="1097"/>
      <c r="DFM58" s="1097"/>
      <c r="DFN58" s="1097"/>
      <c r="DFO58" s="1097"/>
      <c r="DFP58" s="1097"/>
      <c r="DFQ58" s="1097"/>
      <c r="DFR58" s="1097"/>
      <c r="DFS58" s="1097"/>
      <c r="DFT58" s="1097"/>
      <c r="DFU58" s="1097"/>
      <c r="DFV58" s="1097"/>
      <c r="DFW58" s="1097"/>
      <c r="DFX58" s="1097"/>
      <c r="DFY58" s="1097"/>
      <c r="DFZ58" s="1097"/>
      <c r="DGA58" s="1097"/>
      <c r="DGB58" s="1097"/>
      <c r="DGC58" s="1097"/>
      <c r="DGD58" s="1097"/>
      <c r="DGE58" s="1097"/>
      <c r="DGF58" s="1097"/>
      <c r="DGG58" s="1097"/>
      <c r="DGH58" s="1097"/>
      <c r="DGI58" s="1097"/>
      <c r="DGJ58" s="1097"/>
      <c r="DGK58" s="1097"/>
      <c r="DGL58" s="1097"/>
      <c r="DGM58" s="1097"/>
      <c r="DGN58" s="1097"/>
      <c r="DGO58" s="1097"/>
      <c r="DGP58" s="1097"/>
      <c r="DGQ58" s="1097"/>
      <c r="DGR58" s="1097"/>
      <c r="DGS58" s="1097"/>
      <c r="DGT58" s="1097"/>
      <c r="DGU58" s="1097"/>
      <c r="DGV58" s="1097"/>
      <c r="DGW58" s="1097"/>
      <c r="DGX58" s="1097"/>
      <c r="DGY58" s="1097"/>
      <c r="DGZ58" s="1097"/>
      <c r="DHA58" s="1097"/>
      <c r="DHB58" s="1097"/>
      <c r="DHC58" s="1097"/>
      <c r="DHD58" s="1097"/>
      <c r="DHE58" s="1097"/>
      <c r="DHF58" s="1097"/>
      <c r="DHG58" s="1097"/>
      <c r="DHH58" s="1097"/>
      <c r="DHI58" s="1097"/>
      <c r="DHJ58" s="1097"/>
      <c r="DHK58" s="1097"/>
      <c r="DHL58" s="1097"/>
      <c r="DHM58" s="1097"/>
      <c r="DHN58" s="1097"/>
      <c r="DHO58" s="1097"/>
      <c r="DHP58" s="1097"/>
      <c r="DHQ58" s="1097"/>
      <c r="DHR58" s="1097"/>
      <c r="DHS58" s="1097"/>
      <c r="DHT58" s="1097"/>
      <c r="DHU58" s="1097"/>
      <c r="DHV58" s="1097"/>
      <c r="DHW58" s="1097"/>
      <c r="DHX58" s="1097"/>
      <c r="DHY58" s="1097"/>
      <c r="DHZ58" s="1097"/>
      <c r="DIA58" s="1097"/>
      <c r="DIB58" s="1097"/>
      <c r="DIC58" s="1097"/>
      <c r="DID58" s="1097"/>
      <c r="DIE58" s="1097"/>
      <c r="DIF58" s="1097"/>
      <c r="DIG58" s="1097"/>
      <c r="DIH58" s="1097"/>
      <c r="DII58" s="1097"/>
      <c r="DIJ58" s="1097"/>
      <c r="DIK58" s="1097"/>
      <c r="DIL58" s="1097"/>
      <c r="DIM58" s="1097"/>
      <c r="DIN58" s="1097"/>
      <c r="DIO58" s="1097"/>
      <c r="DIP58" s="1097"/>
      <c r="DIQ58" s="1097"/>
      <c r="DIR58" s="1097"/>
      <c r="DIS58" s="1097"/>
      <c r="DIT58" s="1097"/>
      <c r="DIU58" s="1097"/>
      <c r="DIV58" s="1097"/>
      <c r="DIW58" s="1097"/>
      <c r="DIX58" s="1097"/>
      <c r="DIY58" s="1097"/>
      <c r="DIZ58" s="1097"/>
      <c r="DJA58" s="1097"/>
      <c r="DJB58" s="1097"/>
      <c r="DJC58" s="1097"/>
      <c r="DJD58" s="1097"/>
      <c r="DJE58" s="1097"/>
      <c r="DJF58" s="1097"/>
      <c r="DJG58" s="1097"/>
      <c r="DJH58" s="1097"/>
      <c r="DJI58" s="1097"/>
      <c r="DJJ58" s="1097"/>
      <c r="DJK58" s="1097"/>
      <c r="DJL58" s="1097"/>
      <c r="DJM58" s="1097"/>
      <c r="DJN58" s="1097"/>
      <c r="DJO58" s="1097"/>
      <c r="DJP58" s="1097"/>
      <c r="DJQ58" s="1097"/>
      <c r="DJR58" s="1097"/>
      <c r="DJS58" s="1097"/>
      <c r="DJT58" s="1097"/>
      <c r="DJU58" s="1097"/>
      <c r="DJV58" s="1097"/>
      <c r="DJW58" s="1097"/>
      <c r="DJX58" s="1097"/>
      <c r="DJY58" s="1097"/>
      <c r="DJZ58" s="1097"/>
      <c r="DKA58" s="1097"/>
      <c r="DKB58" s="1097"/>
      <c r="DKC58" s="1097"/>
      <c r="DKD58" s="1097"/>
      <c r="DKE58" s="1097"/>
      <c r="DKF58" s="1097"/>
      <c r="DKG58" s="1097"/>
      <c r="DKH58" s="1097"/>
      <c r="DKI58" s="1097"/>
      <c r="DKJ58" s="1097"/>
      <c r="DKK58" s="1097"/>
      <c r="DKL58" s="1097"/>
      <c r="DKM58" s="1097"/>
      <c r="DKN58" s="1097"/>
      <c r="DKO58" s="1097"/>
      <c r="DKP58" s="1097"/>
      <c r="DKQ58" s="1097"/>
      <c r="DKR58" s="1097"/>
      <c r="DKS58" s="1097"/>
      <c r="DKT58" s="1097"/>
      <c r="DKU58" s="1097"/>
      <c r="DKV58" s="1097"/>
      <c r="DKW58" s="1097"/>
      <c r="DKX58" s="1097"/>
      <c r="DKY58" s="1097"/>
      <c r="DKZ58" s="1097"/>
      <c r="DLA58" s="1097"/>
      <c r="DLB58" s="1097"/>
      <c r="DLC58" s="1097"/>
      <c r="DLD58" s="1097"/>
      <c r="DLE58" s="1097"/>
      <c r="DLF58" s="1097"/>
      <c r="DLG58" s="1097"/>
      <c r="DLH58" s="1097"/>
      <c r="DLI58" s="1097"/>
      <c r="DLJ58" s="1097"/>
      <c r="DLK58" s="1097"/>
      <c r="DLL58" s="1097"/>
      <c r="DLM58" s="1097"/>
      <c r="DLN58" s="1097"/>
      <c r="DLO58" s="1097"/>
      <c r="DLP58" s="1097"/>
      <c r="DLQ58" s="1097"/>
      <c r="DLR58" s="1097"/>
      <c r="DLS58" s="1097"/>
      <c r="DLT58" s="1097"/>
      <c r="DLU58" s="1097"/>
      <c r="DLV58" s="1097"/>
      <c r="DLW58" s="1097"/>
      <c r="DLX58" s="1097"/>
      <c r="DLY58" s="1097"/>
      <c r="DLZ58" s="1097"/>
      <c r="DMA58" s="1097"/>
      <c r="DMB58" s="1097"/>
      <c r="DMC58" s="1097"/>
      <c r="DMD58" s="1097"/>
      <c r="DME58" s="1097"/>
      <c r="DMF58" s="1097"/>
      <c r="DMG58" s="1097"/>
      <c r="DMH58" s="1097"/>
      <c r="DMI58" s="1097"/>
      <c r="DMJ58" s="1097"/>
      <c r="DMK58" s="1097"/>
      <c r="DML58" s="1097"/>
      <c r="DMM58" s="1097"/>
      <c r="DMN58" s="1097"/>
      <c r="DMO58" s="1097"/>
      <c r="DMP58" s="1097"/>
      <c r="DMQ58" s="1097"/>
      <c r="DMR58" s="1097"/>
      <c r="DMS58" s="1097"/>
      <c r="DMT58" s="1097"/>
      <c r="DMU58" s="1097"/>
      <c r="DMV58" s="1097"/>
      <c r="DMW58" s="1097"/>
      <c r="DMX58" s="1097"/>
      <c r="DMY58" s="1097"/>
      <c r="DMZ58" s="1097"/>
      <c r="DNA58" s="1097"/>
      <c r="DNB58" s="1097"/>
      <c r="DNC58" s="1097"/>
      <c r="DNM58" s="1097"/>
      <c r="DNN58" s="1097"/>
      <c r="DNO58" s="1097"/>
      <c r="DNP58" s="1097"/>
      <c r="DNQ58" s="1097"/>
      <c r="DNR58" s="1097"/>
      <c r="DNS58" s="1097"/>
      <c r="DNT58" s="1097"/>
      <c r="DNU58" s="1097"/>
      <c r="DNV58" s="1097"/>
      <c r="DNW58" s="1097"/>
      <c r="DNX58" s="1097"/>
      <c r="DNY58" s="1097"/>
      <c r="DNZ58" s="1097"/>
      <c r="DOA58" s="1097"/>
      <c r="DOB58" s="1097"/>
      <c r="DOC58" s="1097"/>
      <c r="DOD58" s="1097"/>
      <c r="DOE58" s="1097"/>
      <c r="DOF58" s="1097"/>
      <c r="DOG58" s="1097"/>
      <c r="DOH58" s="1097"/>
      <c r="DOI58" s="1097"/>
      <c r="DOJ58" s="1097"/>
      <c r="DOK58" s="1097"/>
      <c r="DOL58" s="1097"/>
      <c r="DOM58" s="1097"/>
      <c r="DON58" s="1097"/>
      <c r="DOO58" s="1097"/>
      <c r="DOP58" s="1097"/>
      <c r="DOQ58" s="1097"/>
      <c r="DOR58" s="1097"/>
      <c r="DOS58" s="1097"/>
      <c r="DOT58" s="1097"/>
      <c r="DOU58" s="1097"/>
      <c r="DOV58" s="1097"/>
      <c r="DOW58" s="1097"/>
      <c r="DOX58" s="1097"/>
      <c r="DOY58" s="1097"/>
      <c r="DOZ58" s="1097"/>
      <c r="DPA58" s="1097"/>
      <c r="DPB58" s="1097"/>
      <c r="DPC58" s="1097"/>
      <c r="DPD58" s="1097"/>
      <c r="DPE58" s="1097"/>
      <c r="DPF58" s="1097"/>
      <c r="DPG58" s="1097"/>
      <c r="DPH58" s="1097"/>
      <c r="DPI58" s="1097"/>
      <c r="DPJ58" s="1097"/>
      <c r="DPK58" s="1097"/>
      <c r="DPL58" s="1097"/>
      <c r="DPM58" s="1097"/>
      <c r="DPN58" s="1097"/>
      <c r="DPO58" s="1097"/>
      <c r="DPP58" s="1097"/>
      <c r="DPQ58" s="1097"/>
      <c r="DPR58" s="1097"/>
      <c r="DPS58" s="1097"/>
      <c r="DPT58" s="1097"/>
      <c r="DPU58" s="1097"/>
      <c r="DPV58" s="1097"/>
      <c r="DPW58" s="1097"/>
      <c r="DPX58" s="1097"/>
      <c r="DPY58" s="1097"/>
      <c r="DPZ58" s="1097"/>
      <c r="DQA58" s="1097"/>
      <c r="DQB58" s="1097"/>
      <c r="DQC58" s="1097"/>
      <c r="DQD58" s="1097"/>
      <c r="DQE58" s="1097"/>
      <c r="DQF58" s="1097"/>
      <c r="DQG58" s="1097"/>
      <c r="DQH58" s="1097"/>
      <c r="DQI58" s="1097"/>
      <c r="DQJ58" s="1097"/>
      <c r="DQK58" s="1097"/>
      <c r="DQL58" s="1097"/>
      <c r="DQM58" s="1097"/>
      <c r="DQN58" s="1097"/>
      <c r="DQO58" s="1097"/>
      <c r="DQP58" s="1097"/>
      <c r="DQQ58" s="1097"/>
      <c r="DQR58" s="1097"/>
      <c r="DQS58" s="1097"/>
      <c r="DQT58" s="1097"/>
      <c r="DQU58" s="1097"/>
      <c r="DQV58" s="1097"/>
      <c r="DQW58" s="1097"/>
      <c r="DQX58" s="1097"/>
      <c r="DQY58" s="1097"/>
      <c r="DQZ58" s="1097"/>
      <c r="DRA58" s="1097"/>
      <c r="DRB58" s="1097"/>
      <c r="DRC58" s="1097"/>
      <c r="DRD58" s="1097"/>
      <c r="DRE58" s="1097"/>
      <c r="DRF58" s="1097"/>
      <c r="DRG58" s="1097"/>
      <c r="DRH58" s="1097"/>
      <c r="DRI58" s="1097"/>
      <c r="DRJ58" s="1097"/>
      <c r="DRK58" s="1097"/>
      <c r="DRL58" s="1097"/>
      <c r="DRM58" s="1097"/>
      <c r="DRN58" s="1097"/>
      <c r="DRO58" s="1097"/>
      <c r="DRP58" s="1097"/>
      <c r="DRQ58" s="1097"/>
      <c r="DRR58" s="1097"/>
      <c r="DRS58" s="1097"/>
      <c r="DRT58" s="1097"/>
      <c r="DRU58" s="1097"/>
      <c r="DRV58" s="1097"/>
      <c r="DRW58" s="1097"/>
      <c r="DRX58" s="1097"/>
      <c r="DRY58" s="1097"/>
      <c r="DRZ58" s="1097"/>
      <c r="DSA58" s="1097"/>
      <c r="DSB58" s="1097"/>
      <c r="DSC58" s="1097"/>
      <c r="DSD58" s="1097"/>
      <c r="DSE58" s="1097"/>
      <c r="DSF58" s="1097"/>
      <c r="DSG58" s="1097"/>
      <c r="DSH58" s="1097"/>
      <c r="DSI58" s="1097"/>
      <c r="DSJ58" s="1097"/>
      <c r="DSK58" s="1097"/>
      <c r="DSL58" s="1097"/>
      <c r="DSM58" s="1097"/>
      <c r="DSN58" s="1097"/>
      <c r="DSO58" s="1097"/>
      <c r="DSP58" s="1097"/>
      <c r="DSQ58" s="1097"/>
      <c r="DSR58" s="1097"/>
      <c r="DSS58" s="1097"/>
      <c r="DST58" s="1097"/>
      <c r="DSU58" s="1097"/>
      <c r="DSV58" s="1097"/>
      <c r="DSW58" s="1097"/>
      <c r="DSX58" s="1097"/>
      <c r="DSY58" s="1097"/>
      <c r="DSZ58" s="1097"/>
      <c r="DTA58" s="1097"/>
      <c r="DTB58" s="1097"/>
      <c r="DTC58" s="1097"/>
      <c r="DTD58" s="1097"/>
      <c r="DTE58" s="1097"/>
      <c r="DTF58" s="1097"/>
      <c r="DTG58" s="1097"/>
      <c r="DTH58" s="1097"/>
      <c r="DTI58" s="1097"/>
      <c r="DTJ58" s="1097"/>
      <c r="DTK58" s="1097"/>
      <c r="DTL58" s="1097"/>
      <c r="DTM58" s="1097"/>
      <c r="DTN58" s="1097"/>
      <c r="DTO58" s="1097"/>
      <c r="DTP58" s="1097"/>
      <c r="DTQ58" s="1097"/>
      <c r="DTR58" s="1097"/>
      <c r="DTS58" s="1097"/>
      <c r="DTT58" s="1097"/>
      <c r="DTU58" s="1097"/>
      <c r="DTV58" s="1097"/>
      <c r="DTW58" s="1097"/>
      <c r="DTX58" s="1097"/>
      <c r="DTY58" s="1097"/>
      <c r="DTZ58" s="1097"/>
      <c r="DUA58" s="1097"/>
      <c r="DUB58" s="1097"/>
      <c r="DUC58" s="1097"/>
      <c r="DUD58" s="1097"/>
      <c r="DUE58" s="1097"/>
      <c r="DUF58" s="1097"/>
      <c r="DUG58" s="1097"/>
      <c r="DUH58" s="1097"/>
      <c r="DUI58" s="1097"/>
      <c r="DUJ58" s="1097"/>
      <c r="DUK58" s="1097"/>
      <c r="DUL58" s="1097"/>
      <c r="DUM58" s="1097"/>
      <c r="DUN58" s="1097"/>
      <c r="DUO58" s="1097"/>
      <c r="DUP58" s="1097"/>
      <c r="DUQ58" s="1097"/>
      <c r="DUR58" s="1097"/>
      <c r="DUS58" s="1097"/>
      <c r="DUT58" s="1097"/>
      <c r="DUU58" s="1097"/>
      <c r="DUV58" s="1097"/>
      <c r="DUW58" s="1097"/>
      <c r="DUX58" s="1097"/>
      <c r="DUY58" s="1097"/>
      <c r="DUZ58" s="1097"/>
      <c r="DVA58" s="1097"/>
      <c r="DVB58" s="1097"/>
      <c r="DVC58" s="1097"/>
      <c r="DVD58" s="1097"/>
      <c r="DVE58" s="1097"/>
      <c r="DVF58" s="1097"/>
      <c r="DVG58" s="1097"/>
      <c r="DVH58" s="1097"/>
      <c r="DVI58" s="1097"/>
      <c r="DVJ58" s="1097"/>
      <c r="DVK58" s="1097"/>
      <c r="DVL58" s="1097"/>
      <c r="DVM58" s="1097"/>
      <c r="DVN58" s="1097"/>
      <c r="DVO58" s="1097"/>
      <c r="DVP58" s="1097"/>
      <c r="DVQ58" s="1097"/>
      <c r="DVR58" s="1097"/>
      <c r="DVS58" s="1097"/>
      <c r="DVT58" s="1097"/>
      <c r="DVU58" s="1097"/>
      <c r="DVV58" s="1097"/>
      <c r="DVW58" s="1097"/>
      <c r="DVX58" s="1097"/>
      <c r="DVY58" s="1097"/>
      <c r="DVZ58" s="1097"/>
      <c r="DWA58" s="1097"/>
      <c r="DWB58" s="1097"/>
      <c r="DWC58" s="1097"/>
      <c r="DWD58" s="1097"/>
      <c r="DWE58" s="1097"/>
      <c r="DWF58" s="1097"/>
      <c r="DWG58" s="1097"/>
      <c r="DWH58" s="1097"/>
      <c r="DWI58" s="1097"/>
      <c r="DWJ58" s="1097"/>
      <c r="DWK58" s="1097"/>
      <c r="DWL58" s="1097"/>
      <c r="DWM58" s="1097"/>
      <c r="DWN58" s="1097"/>
      <c r="DWO58" s="1097"/>
      <c r="DWP58" s="1097"/>
      <c r="DWQ58" s="1097"/>
      <c r="DWR58" s="1097"/>
      <c r="DWS58" s="1097"/>
      <c r="DWT58" s="1097"/>
      <c r="DWU58" s="1097"/>
      <c r="DWV58" s="1097"/>
      <c r="DWW58" s="1097"/>
      <c r="DWX58" s="1097"/>
      <c r="DWY58" s="1097"/>
      <c r="DWZ58" s="1097"/>
      <c r="DXA58" s="1097"/>
      <c r="DXB58" s="1097"/>
      <c r="DXC58" s="1097"/>
      <c r="DXD58" s="1097"/>
      <c r="DXE58" s="1097"/>
      <c r="DXF58" s="1097"/>
      <c r="DXG58" s="1097"/>
      <c r="DXH58" s="1097"/>
      <c r="DXI58" s="1097"/>
      <c r="DXJ58" s="1097"/>
      <c r="DXK58" s="1097"/>
      <c r="DXL58" s="1097"/>
      <c r="DXM58" s="1097"/>
      <c r="DXN58" s="1097"/>
      <c r="DXO58" s="1097"/>
      <c r="DXP58" s="1097"/>
      <c r="DXQ58" s="1097"/>
      <c r="DXR58" s="1097"/>
      <c r="DXS58" s="1097"/>
      <c r="DXT58" s="1097"/>
      <c r="DXU58" s="1097"/>
      <c r="DXV58" s="1097"/>
      <c r="DXW58" s="1097"/>
      <c r="DXX58" s="1097"/>
      <c r="DXY58" s="1097"/>
      <c r="DXZ58" s="1097"/>
      <c r="DYA58" s="1097"/>
      <c r="DYB58" s="1097"/>
      <c r="DYC58" s="1097"/>
      <c r="DYD58" s="1097"/>
      <c r="DYE58" s="1097"/>
      <c r="DYF58" s="1097"/>
      <c r="DYG58" s="1097"/>
      <c r="DYH58" s="1097"/>
      <c r="DYI58" s="1097"/>
      <c r="DYJ58" s="1097"/>
      <c r="DYK58" s="1097"/>
      <c r="DYL58" s="1097"/>
      <c r="DYM58" s="1097"/>
      <c r="DYN58" s="1097"/>
      <c r="DYO58" s="1097"/>
      <c r="DYP58" s="1097"/>
      <c r="DYQ58" s="1097"/>
      <c r="DYR58" s="1097"/>
      <c r="DYS58" s="1097"/>
      <c r="DYT58" s="1097"/>
      <c r="DYU58" s="1097"/>
      <c r="DYV58" s="1097"/>
      <c r="DYW58" s="1097"/>
      <c r="DYX58" s="1097"/>
      <c r="DYY58" s="1097"/>
      <c r="DYZ58" s="1097"/>
      <c r="DZA58" s="1097"/>
      <c r="DZB58" s="1097"/>
      <c r="DZC58" s="1097"/>
      <c r="DZD58" s="1097"/>
      <c r="DZE58" s="1097"/>
      <c r="DZF58" s="1097"/>
      <c r="DZG58" s="1097"/>
      <c r="DZH58" s="1097"/>
      <c r="DZI58" s="1097"/>
      <c r="DZJ58" s="1097"/>
      <c r="DZK58" s="1097"/>
      <c r="DZL58" s="1097"/>
      <c r="DZM58" s="1097"/>
      <c r="DZN58" s="1097"/>
      <c r="DZO58" s="1097"/>
      <c r="DZP58" s="1097"/>
      <c r="DZQ58" s="1097"/>
      <c r="DZR58" s="1097"/>
      <c r="DZS58" s="1097"/>
      <c r="DZT58" s="1097"/>
      <c r="DZU58" s="1097"/>
      <c r="DZV58" s="1097"/>
      <c r="DZW58" s="1097"/>
      <c r="DZX58" s="1097"/>
      <c r="DZY58" s="1097"/>
      <c r="DZZ58" s="1097"/>
      <c r="EAA58" s="1097"/>
      <c r="EAB58" s="1097"/>
      <c r="EAC58" s="1097"/>
      <c r="EAD58" s="1097"/>
      <c r="EAE58" s="1097"/>
      <c r="EAF58" s="1097"/>
      <c r="EAG58" s="1097"/>
      <c r="EAH58" s="1097"/>
      <c r="EAI58" s="1097"/>
      <c r="EAJ58" s="1097"/>
      <c r="EAK58" s="1097"/>
      <c r="EAL58" s="1097"/>
      <c r="EAM58" s="1097"/>
      <c r="EAN58" s="1097"/>
      <c r="EAO58" s="1097"/>
      <c r="EAP58" s="1097"/>
      <c r="EAQ58" s="1097"/>
      <c r="EAR58" s="1097"/>
      <c r="EAS58" s="1097"/>
      <c r="EAT58" s="1097"/>
      <c r="EAU58" s="1097"/>
      <c r="EAV58" s="1097"/>
      <c r="EAW58" s="1097"/>
      <c r="EAX58" s="1097"/>
      <c r="EAY58" s="1097"/>
      <c r="EAZ58" s="1097"/>
      <c r="EBA58" s="1097"/>
      <c r="EBB58" s="1097"/>
      <c r="EBC58" s="1097"/>
      <c r="EBD58" s="1097"/>
      <c r="EBE58" s="1097"/>
      <c r="EBF58" s="1097"/>
      <c r="EBG58" s="1097"/>
      <c r="EBH58" s="1097"/>
      <c r="EBI58" s="1097"/>
      <c r="EBJ58" s="1097"/>
      <c r="EBK58" s="1097"/>
      <c r="EBL58" s="1097"/>
      <c r="EBM58" s="1097"/>
      <c r="EBN58" s="1097"/>
      <c r="EBO58" s="1097"/>
      <c r="EBP58" s="1097"/>
      <c r="EBQ58" s="1097"/>
      <c r="EBR58" s="1097"/>
      <c r="EBS58" s="1097"/>
      <c r="EBT58" s="1097"/>
      <c r="EBU58" s="1097"/>
      <c r="EBV58" s="1097"/>
      <c r="EBW58" s="1097"/>
      <c r="EBX58" s="1097"/>
      <c r="EBY58" s="1097"/>
      <c r="EBZ58" s="1097"/>
      <c r="ECA58" s="1097"/>
      <c r="ECB58" s="1097"/>
      <c r="ECC58" s="1097"/>
      <c r="ECD58" s="1097"/>
      <c r="ECE58" s="1097"/>
      <c r="ECF58" s="1097"/>
      <c r="ECG58" s="1097"/>
      <c r="ECH58" s="1097"/>
      <c r="ECI58" s="1097"/>
      <c r="ECJ58" s="1097"/>
      <c r="ECK58" s="1097"/>
      <c r="ECL58" s="1097"/>
      <c r="ECM58" s="1097"/>
      <c r="ECN58" s="1097"/>
      <c r="ECO58" s="1097"/>
      <c r="ECP58" s="1097"/>
      <c r="ECQ58" s="1097"/>
      <c r="ECR58" s="1097"/>
      <c r="ECS58" s="1097"/>
      <c r="ECT58" s="1097"/>
      <c r="ECU58" s="1097"/>
      <c r="ECV58" s="1097"/>
      <c r="ECW58" s="1097"/>
      <c r="ECX58" s="1097"/>
      <c r="ECY58" s="1097"/>
      <c r="ECZ58" s="1097"/>
      <c r="EDA58" s="1097"/>
      <c r="EDB58" s="1097"/>
      <c r="EDC58" s="1097"/>
      <c r="EDD58" s="1097"/>
      <c r="EDE58" s="1097"/>
      <c r="EDF58" s="1097"/>
      <c r="EDG58" s="1097"/>
      <c r="EDH58" s="1097"/>
      <c r="EDI58" s="1097"/>
      <c r="EDJ58" s="1097"/>
      <c r="EDK58" s="1097"/>
      <c r="EDL58" s="1097"/>
      <c r="EDM58" s="1097"/>
      <c r="EDN58" s="1097"/>
      <c r="EDO58" s="1097"/>
      <c r="EDP58" s="1097"/>
      <c r="EDQ58" s="1097"/>
      <c r="EDR58" s="1097"/>
      <c r="EDS58" s="1097"/>
      <c r="EDT58" s="1097"/>
      <c r="EDU58" s="1097"/>
      <c r="EDV58" s="1097"/>
      <c r="EDW58" s="1097"/>
      <c r="EDX58" s="1097"/>
      <c r="EDY58" s="1097"/>
      <c r="EDZ58" s="1097"/>
      <c r="EEA58" s="1097"/>
      <c r="EEB58" s="1097"/>
      <c r="EEC58" s="1097"/>
      <c r="EED58" s="1097"/>
      <c r="EEE58" s="1097"/>
      <c r="EEF58" s="1097"/>
      <c r="EEG58" s="1097"/>
      <c r="EEH58" s="1097"/>
      <c r="EEI58" s="1097"/>
      <c r="EEJ58" s="1097"/>
      <c r="EEK58" s="1097"/>
      <c r="EEL58" s="1097"/>
      <c r="EEM58" s="1097"/>
      <c r="EEN58" s="1097"/>
      <c r="EEO58" s="1097"/>
      <c r="EEP58" s="1097"/>
      <c r="EEQ58" s="1097"/>
      <c r="EER58" s="1097"/>
      <c r="EES58" s="1097"/>
      <c r="EET58" s="1097"/>
      <c r="EEU58" s="1097"/>
      <c r="EEV58" s="1097"/>
      <c r="EEW58" s="1097"/>
      <c r="EEX58" s="1097"/>
      <c r="EEY58" s="1097"/>
      <c r="EEZ58" s="1097"/>
      <c r="EFA58" s="1097"/>
      <c r="EFB58" s="1097"/>
      <c r="EFC58" s="1097"/>
      <c r="EFD58" s="1097"/>
      <c r="EFE58" s="1097"/>
      <c r="EFF58" s="1097"/>
      <c r="EFG58" s="1097"/>
      <c r="EFH58" s="1097"/>
      <c r="EFI58" s="1097"/>
      <c r="EFJ58" s="1097"/>
      <c r="EFK58" s="1097"/>
      <c r="EFL58" s="1097"/>
      <c r="EFM58" s="1097"/>
      <c r="EFN58" s="1097"/>
      <c r="EFO58" s="1097"/>
      <c r="EFP58" s="1097"/>
      <c r="EFQ58" s="1097"/>
      <c r="EFR58" s="1097"/>
      <c r="EFS58" s="1097"/>
      <c r="EFT58" s="1097"/>
      <c r="EFU58" s="1097"/>
      <c r="EFV58" s="1097"/>
      <c r="EFW58" s="1097"/>
      <c r="EFX58" s="1097"/>
      <c r="EFY58" s="1097"/>
      <c r="EFZ58" s="1097"/>
      <c r="EGA58" s="1097"/>
      <c r="EGB58" s="1097"/>
      <c r="EGC58" s="1097"/>
      <c r="EGD58" s="1097"/>
      <c r="EGE58" s="1097"/>
      <c r="EGF58" s="1097"/>
      <c r="EGG58" s="1097"/>
      <c r="EGH58" s="1097"/>
      <c r="EGI58" s="1097"/>
      <c r="EGJ58" s="1097"/>
      <c r="EGK58" s="1097"/>
      <c r="EGL58" s="1097"/>
      <c r="EGM58" s="1097"/>
      <c r="EGN58" s="1097"/>
      <c r="EGO58" s="1097"/>
      <c r="EGP58" s="1097"/>
      <c r="EGQ58" s="1097"/>
      <c r="EGR58" s="1097"/>
      <c r="EGS58" s="1097"/>
      <c r="EGT58" s="1097"/>
      <c r="EGU58" s="1097"/>
      <c r="EGV58" s="1097"/>
      <c r="EGW58" s="1097"/>
      <c r="EGX58" s="1097"/>
      <c r="EGY58" s="1097"/>
      <c r="EGZ58" s="1097"/>
      <c r="EHA58" s="1097"/>
      <c r="EHB58" s="1097"/>
      <c r="EHC58" s="1097"/>
      <c r="EHD58" s="1097"/>
      <c r="EHE58" s="1097"/>
      <c r="EHF58" s="1097"/>
      <c r="EHG58" s="1097"/>
      <c r="EHH58" s="1097"/>
      <c r="EHI58" s="1097"/>
      <c r="EHJ58" s="1097"/>
      <c r="EHK58" s="1097"/>
      <c r="EHL58" s="1097"/>
      <c r="EHM58" s="1097"/>
      <c r="EHN58" s="1097"/>
      <c r="EHO58" s="1097"/>
      <c r="EHP58" s="1097"/>
      <c r="EHQ58" s="1097"/>
      <c r="EHR58" s="1097"/>
      <c r="EHS58" s="1097"/>
      <c r="EHT58" s="1097"/>
      <c r="EHU58" s="1097"/>
      <c r="EHV58" s="1097"/>
      <c r="EHW58" s="1097"/>
      <c r="EHX58" s="1097"/>
      <c r="EHY58" s="1097"/>
      <c r="EHZ58" s="1097"/>
      <c r="EIA58" s="1097"/>
      <c r="EIB58" s="1097"/>
      <c r="EIC58" s="1097"/>
      <c r="EID58" s="1097"/>
      <c r="EIE58" s="1097"/>
      <c r="EIF58" s="1097"/>
      <c r="EIG58" s="1097"/>
      <c r="EIH58" s="1097"/>
      <c r="EII58" s="1097"/>
      <c r="EIJ58" s="1097"/>
      <c r="EIK58" s="1097"/>
      <c r="EIL58" s="1097"/>
      <c r="EIM58" s="1097"/>
      <c r="EIN58" s="1097"/>
      <c r="EIO58" s="1097"/>
      <c r="EIP58" s="1097"/>
      <c r="EIQ58" s="1097"/>
      <c r="EIR58" s="1097"/>
      <c r="EIS58" s="1097"/>
      <c r="EIT58" s="1097"/>
      <c r="EIU58" s="1097"/>
      <c r="EIV58" s="1097"/>
      <c r="EIW58" s="1097"/>
      <c r="EIX58" s="1097"/>
      <c r="EIY58" s="1097"/>
      <c r="EIZ58" s="1097"/>
      <c r="EJA58" s="1097"/>
      <c r="EJB58" s="1097"/>
      <c r="EJC58" s="1097"/>
      <c r="EJD58" s="1097"/>
      <c r="EJE58" s="1097"/>
      <c r="EJF58" s="1097"/>
      <c r="EJG58" s="1097"/>
      <c r="EJH58" s="1097"/>
      <c r="EJI58" s="1097"/>
      <c r="EJJ58" s="1097"/>
      <c r="EJK58" s="1097"/>
      <c r="EJL58" s="1097"/>
      <c r="EJM58" s="1097"/>
      <c r="EJN58" s="1097"/>
      <c r="EJO58" s="1097"/>
      <c r="EJP58" s="1097"/>
      <c r="EJQ58" s="1097"/>
      <c r="EJR58" s="1097"/>
      <c r="EJS58" s="1097"/>
      <c r="EJT58" s="1097"/>
      <c r="EJU58" s="1097"/>
      <c r="EJV58" s="1097"/>
      <c r="EJW58" s="1097"/>
      <c r="EJX58" s="1097"/>
      <c r="EJY58" s="1097"/>
      <c r="EJZ58" s="1097"/>
      <c r="EKA58" s="1097"/>
      <c r="EKB58" s="1097"/>
      <c r="EKC58" s="1097"/>
      <c r="EKD58" s="1097"/>
      <c r="EKE58" s="1097"/>
      <c r="EKF58" s="1097"/>
      <c r="EKG58" s="1097"/>
      <c r="EKH58" s="1097"/>
      <c r="EKI58" s="1097"/>
      <c r="EKJ58" s="1097"/>
      <c r="EKK58" s="1097"/>
      <c r="EKL58" s="1097"/>
      <c r="EKM58" s="1097"/>
      <c r="EKN58" s="1097"/>
      <c r="EKO58" s="1097"/>
      <c r="EKP58" s="1097"/>
      <c r="EKQ58" s="1097"/>
      <c r="EKR58" s="1097"/>
      <c r="EKS58" s="1097"/>
      <c r="EKT58" s="1097"/>
      <c r="EKU58" s="1097"/>
      <c r="EKV58" s="1097"/>
      <c r="EKW58" s="1097"/>
      <c r="EKX58" s="1097"/>
      <c r="EKY58" s="1097"/>
      <c r="EKZ58" s="1097"/>
      <c r="ELA58" s="1097"/>
      <c r="ELB58" s="1097"/>
      <c r="ELC58" s="1097"/>
      <c r="ELD58" s="1097"/>
      <c r="ELE58" s="1097"/>
      <c r="ELF58" s="1097"/>
      <c r="ELG58" s="1097"/>
      <c r="ELH58" s="1097"/>
      <c r="ELI58" s="1097"/>
      <c r="ELJ58" s="1097"/>
      <c r="ELK58" s="1097"/>
      <c r="ELL58" s="1097"/>
      <c r="ELM58" s="1097"/>
      <c r="ELN58" s="1097"/>
      <c r="ELO58" s="1097"/>
      <c r="ELP58" s="1097"/>
      <c r="ELQ58" s="1097"/>
      <c r="ELR58" s="1097"/>
      <c r="ELS58" s="1097"/>
      <c r="ELT58" s="1097"/>
      <c r="ELU58" s="1097"/>
      <c r="ELV58" s="1097"/>
      <c r="ELW58" s="1097"/>
      <c r="ELX58" s="1097"/>
      <c r="ELY58" s="1097"/>
      <c r="ELZ58" s="1097"/>
      <c r="EMA58" s="1097"/>
      <c r="EMB58" s="1097"/>
      <c r="EMC58" s="1097"/>
      <c r="EMD58" s="1097"/>
      <c r="EME58" s="1097"/>
      <c r="EMF58" s="1097"/>
      <c r="EMG58" s="1097"/>
      <c r="EMH58" s="1097"/>
      <c r="EMI58" s="1097"/>
      <c r="EMJ58" s="1097"/>
      <c r="EMK58" s="1097"/>
      <c r="EML58" s="1097"/>
      <c r="EMM58" s="1097"/>
      <c r="EMN58" s="1097"/>
      <c r="EMO58" s="1097"/>
      <c r="EMP58" s="1097"/>
      <c r="EMQ58" s="1097"/>
      <c r="EMR58" s="1097"/>
      <c r="EMS58" s="1097"/>
      <c r="EMT58" s="1097"/>
      <c r="EMU58" s="1097"/>
      <c r="EMV58" s="1097"/>
      <c r="EMW58" s="1097"/>
      <c r="EMX58" s="1097"/>
      <c r="EMY58" s="1097"/>
      <c r="EMZ58" s="1097"/>
      <c r="ENA58" s="1097"/>
      <c r="ENB58" s="1097"/>
      <c r="ENC58" s="1097"/>
      <c r="END58" s="1097"/>
      <c r="ENE58" s="1097"/>
      <c r="ENF58" s="1097"/>
      <c r="ENG58" s="1097"/>
      <c r="ENH58" s="1097"/>
      <c r="ENI58" s="1097"/>
      <c r="ENJ58" s="1097"/>
      <c r="ENK58" s="1097"/>
      <c r="ENL58" s="1097"/>
      <c r="ENM58" s="1097"/>
      <c r="ENN58" s="1097"/>
      <c r="ENO58" s="1097"/>
      <c r="ENP58" s="1097"/>
      <c r="ENQ58" s="1097"/>
      <c r="ENR58" s="1097"/>
      <c r="ENS58" s="1097"/>
      <c r="ENT58" s="1097"/>
      <c r="ENU58" s="1097"/>
      <c r="ENV58" s="1097"/>
      <c r="ENW58" s="1097"/>
      <c r="ENX58" s="1097"/>
      <c r="ENY58" s="1097"/>
      <c r="ENZ58" s="1097"/>
      <c r="EOA58" s="1097"/>
      <c r="EOB58" s="1097"/>
      <c r="EOC58" s="1097"/>
      <c r="EOD58" s="1097"/>
      <c r="EOE58" s="1097"/>
      <c r="EOF58" s="1097"/>
      <c r="EOG58" s="1097"/>
      <c r="EOH58" s="1097"/>
      <c r="EOI58" s="1097"/>
      <c r="EOJ58" s="1097"/>
      <c r="EOK58" s="1097"/>
      <c r="EOL58" s="1097"/>
      <c r="EOM58" s="1097"/>
      <c r="EON58" s="1097"/>
      <c r="EOO58" s="1097"/>
      <c r="EOP58" s="1097"/>
      <c r="EOQ58" s="1097"/>
      <c r="EOR58" s="1097"/>
      <c r="EOS58" s="1097"/>
      <c r="EOT58" s="1097"/>
      <c r="EOU58" s="1097"/>
      <c r="EOV58" s="1097"/>
      <c r="EOW58" s="1097"/>
      <c r="EOX58" s="1097"/>
      <c r="EOY58" s="1097"/>
      <c r="EOZ58" s="1097"/>
      <c r="EPA58" s="1097"/>
      <c r="EPB58" s="1097"/>
      <c r="EPC58" s="1097"/>
      <c r="EPD58" s="1097"/>
      <c r="EPE58" s="1097"/>
      <c r="EPF58" s="1097"/>
      <c r="EPG58" s="1097"/>
      <c r="EPH58" s="1097"/>
      <c r="EPI58" s="1097"/>
      <c r="EPJ58" s="1097"/>
      <c r="EPK58" s="1097"/>
      <c r="EPL58" s="1097"/>
      <c r="EPM58" s="1097"/>
      <c r="EPN58" s="1097"/>
      <c r="EPO58" s="1097"/>
      <c r="EPP58" s="1097"/>
      <c r="EPQ58" s="1097"/>
      <c r="EPR58" s="1097"/>
      <c r="EPS58" s="1097"/>
      <c r="EPT58" s="1097"/>
      <c r="EPU58" s="1097"/>
      <c r="EPV58" s="1097"/>
      <c r="EPW58" s="1097"/>
      <c r="EPX58" s="1097"/>
      <c r="EPY58" s="1097"/>
      <c r="EPZ58" s="1097"/>
      <c r="EQA58" s="1097"/>
      <c r="EQB58" s="1097"/>
      <c r="EQC58" s="1097"/>
      <c r="EQD58" s="1097"/>
      <c r="EQE58" s="1097"/>
      <c r="EQF58" s="1097"/>
      <c r="EQG58" s="1097"/>
      <c r="EQH58" s="1097"/>
      <c r="EQI58" s="1097"/>
      <c r="EQJ58" s="1097"/>
      <c r="EQK58" s="1097"/>
      <c r="EQL58" s="1097"/>
      <c r="EQM58" s="1097"/>
      <c r="EQN58" s="1097"/>
      <c r="EQO58" s="1097"/>
      <c r="EQP58" s="1097"/>
      <c r="EQQ58" s="1097"/>
      <c r="EQR58" s="1097"/>
      <c r="EQS58" s="1097"/>
      <c r="EQT58" s="1097"/>
      <c r="EQU58" s="1097"/>
      <c r="EQV58" s="1097"/>
      <c r="EQW58" s="1097"/>
      <c r="EQX58" s="1097"/>
      <c r="EQY58" s="1097"/>
      <c r="EQZ58" s="1097"/>
      <c r="ERA58" s="1097"/>
      <c r="ERB58" s="1097"/>
      <c r="ERC58" s="1097"/>
      <c r="ERD58" s="1097"/>
      <c r="ERE58" s="1097"/>
      <c r="ERF58" s="1097"/>
      <c r="ERG58" s="1097"/>
      <c r="ERH58" s="1097"/>
      <c r="ERI58" s="1097"/>
      <c r="ERJ58" s="1097"/>
      <c r="ERK58" s="1097"/>
      <c r="ERL58" s="1097"/>
      <c r="ERM58" s="1097"/>
      <c r="ERN58" s="1097"/>
      <c r="ERO58" s="1097"/>
      <c r="ERP58" s="1097"/>
      <c r="ERQ58" s="1097"/>
      <c r="ERR58" s="1097"/>
      <c r="ERS58" s="1097"/>
      <c r="ERT58" s="1097"/>
      <c r="ERU58" s="1097"/>
      <c r="ERV58" s="1097"/>
      <c r="ERW58" s="1097"/>
      <c r="ERX58" s="1097"/>
      <c r="ERY58" s="1097"/>
      <c r="ERZ58" s="1097"/>
      <c r="ESA58" s="1097"/>
      <c r="ESB58" s="1097"/>
      <c r="ESC58" s="1097"/>
      <c r="ESD58" s="1097"/>
      <c r="ESE58" s="1097"/>
      <c r="ESF58" s="1097"/>
      <c r="ESG58" s="1097"/>
      <c r="ESH58" s="1097"/>
      <c r="ESI58" s="1097"/>
      <c r="ESJ58" s="1097"/>
      <c r="ESK58" s="1097"/>
      <c r="ESL58" s="1097"/>
      <c r="ESM58" s="1097"/>
      <c r="ESN58" s="1097"/>
      <c r="ESO58" s="1097"/>
      <c r="ESP58" s="1097"/>
      <c r="ESQ58" s="1097"/>
      <c r="ESR58" s="1097"/>
      <c r="ESS58" s="1097"/>
      <c r="EST58" s="1097"/>
      <c r="ESU58" s="1097"/>
      <c r="ESV58" s="1097"/>
      <c r="ESW58" s="1097"/>
      <c r="ESX58" s="1097"/>
      <c r="ESY58" s="1097"/>
      <c r="ESZ58" s="1097"/>
      <c r="ETA58" s="1097"/>
      <c r="ETB58" s="1097"/>
      <c r="ETC58" s="1097"/>
      <c r="ETD58" s="1097"/>
      <c r="ETE58" s="1097"/>
      <c r="ETF58" s="1097"/>
      <c r="ETG58" s="1097"/>
      <c r="ETH58" s="1097"/>
      <c r="ETI58" s="1097"/>
      <c r="ETJ58" s="1097"/>
      <c r="ETK58" s="1097"/>
      <c r="ETL58" s="1097"/>
      <c r="ETM58" s="1097"/>
      <c r="ETN58" s="1097"/>
      <c r="ETO58" s="1097"/>
      <c r="ETP58" s="1097"/>
      <c r="ETQ58" s="1097"/>
      <c r="ETR58" s="1097"/>
      <c r="ETS58" s="1097"/>
      <c r="ETT58" s="1097"/>
      <c r="ETU58" s="1097"/>
      <c r="ETV58" s="1097"/>
      <c r="ETW58" s="1097"/>
      <c r="ETX58" s="1097"/>
      <c r="ETY58" s="1097"/>
      <c r="ETZ58" s="1097"/>
      <c r="EUA58" s="1097"/>
      <c r="EUB58" s="1097"/>
      <c r="EUC58" s="1097"/>
      <c r="EUD58" s="1097"/>
      <c r="EUE58" s="1097"/>
      <c r="EUF58" s="1097"/>
      <c r="EUG58" s="1097"/>
      <c r="EUH58" s="1097"/>
      <c r="EUI58" s="1097"/>
      <c r="EUJ58" s="1097"/>
      <c r="EUK58" s="1097"/>
      <c r="EUL58" s="1097"/>
      <c r="EUM58" s="1097"/>
      <c r="EUN58" s="1097"/>
      <c r="EUO58" s="1097"/>
      <c r="EUP58" s="1097"/>
      <c r="EUQ58" s="1097"/>
      <c r="EUR58" s="1097"/>
      <c r="EUS58" s="1097"/>
      <c r="EUT58" s="1097"/>
      <c r="EUU58" s="1097"/>
      <c r="EUV58" s="1097"/>
      <c r="EUW58" s="1097"/>
      <c r="EUX58" s="1097"/>
      <c r="EUY58" s="1097"/>
      <c r="EUZ58" s="1097"/>
      <c r="EVA58" s="1097"/>
      <c r="EVB58" s="1097"/>
      <c r="EVC58" s="1097"/>
      <c r="EVD58" s="1097"/>
      <c r="EVE58" s="1097"/>
      <c r="EVF58" s="1097"/>
      <c r="EVG58" s="1097"/>
      <c r="EVH58" s="1097"/>
      <c r="EVI58" s="1097"/>
      <c r="EVJ58" s="1097"/>
      <c r="EVK58" s="1097"/>
      <c r="EVL58" s="1097"/>
      <c r="EVM58" s="1097"/>
      <c r="EVN58" s="1097"/>
      <c r="EVO58" s="1097"/>
      <c r="EVP58" s="1097"/>
      <c r="EVQ58" s="1097"/>
      <c r="EVR58" s="1097"/>
      <c r="EVS58" s="1097"/>
      <c r="EVT58" s="1097"/>
      <c r="EVU58" s="1097"/>
      <c r="EVV58" s="1097"/>
      <c r="EVW58" s="1097"/>
      <c r="EVX58" s="1097"/>
      <c r="EVY58" s="1097"/>
      <c r="EVZ58" s="1097"/>
      <c r="EWA58" s="1097"/>
      <c r="EWB58" s="1097"/>
      <c r="EWC58" s="1097"/>
      <c r="EWD58" s="1097"/>
      <c r="EWE58" s="1097"/>
      <c r="EWF58" s="1097"/>
      <c r="EWG58" s="1097"/>
      <c r="EWH58" s="1097"/>
      <c r="EWI58" s="1097"/>
      <c r="EWJ58" s="1097"/>
      <c r="EWK58" s="1097"/>
      <c r="EWL58" s="1097"/>
      <c r="EWM58" s="1097"/>
      <c r="EWN58" s="1097"/>
      <c r="EWO58" s="1097"/>
      <c r="EWP58" s="1097"/>
      <c r="EWQ58" s="1097"/>
      <c r="EWR58" s="1097"/>
      <c r="EWS58" s="1097"/>
      <c r="EWT58" s="1097"/>
      <c r="EWU58" s="1097"/>
      <c r="EWV58" s="1097"/>
      <c r="EWW58" s="1097"/>
      <c r="EWX58" s="1097"/>
      <c r="EWY58" s="1097"/>
      <c r="EWZ58" s="1097"/>
      <c r="EXA58" s="1097"/>
      <c r="EXB58" s="1097"/>
      <c r="EXC58" s="1097"/>
      <c r="EXD58" s="1097"/>
      <c r="EXE58" s="1097"/>
      <c r="EXF58" s="1097"/>
      <c r="EXG58" s="1097"/>
      <c r="EXH58" s="1097"/>
      <c r="EXI58" s="1097"/>
      <c r="EXJ58" s="1097"/>
      <c r="EXK58" s="1097"/>
      <c r="EXL58" s="1097"/>
      <c r="EXM58" s="1097"/>
      <c r="EXN58" s="1097"/>
      <c r="EXO58" s="1097"/>
      <c r="EXP58" s="1097"/>
      <c r="EXQ58" s="1097"/>
      <c r="EXR58" s="1097"/>
      <c r="EXS58" s="1097"/>
      <c r="EXT58" s="1097"/>
      <c r="EXU58" s="1097"/>
      <c r="EXV58" s="1097"/>
      <c r="EXW58" s="1097"/>
      <c r="EXX58" s="1097"/>
      <c r="EXY58" s="1097"/>
      <c r="EXZ58" s="1097"/>
      <c r="EYA58" s="1097"/>
      <c r="EYB58" s="1097"/>
      <c r="EYC58" s="1097"/>
      <c r="EYD58" s="1097"/>
      <c r="EYE58" s="1097"/>
      <c r="EYF58" s="1097"/>
      <c r="EYG58" s="1097"/>
      <c r="EYH58" s="1097"/>
      <c r="EYI58" s="1097"/>
      <c r="EYJ58" s="1097"/>
      <c r="EYK58" s="1097"/>
      <c r="EYL58" s="1097"/>
      <c r="EYM58" s="1097"/>
      <c r="EYN58" s="1097"/>
      <c r="EYO58" s="1097"/>
      <c r="EYP58" s="1097"/>
      <c r="EYQ58" s="1097"/>
      <c r="EYR58" s="1097"/>
      <c r="EYS58" s="1097"/>
      <c r="EYT58" s="1097"/>
      <c r="EYU58" s="1097"/>
      <c r="EYV58" s="1097"/>
      <c r="EYW58" s="1097"/>
      <c r="EYX58" s="1097"/>
      <c r="EYY58" s="1097"/>
      <c r="EYZ58" s="1097"/>
      <c r="EZA58" s="1097"/>
      <c r="EZB58" s="1097"/>
      <c r="EZC58" s="1097"/>
      <c r="EZD58" s="1097"/>
      <c r="EZE58" s="1097"/>
      <c r="EZF58" s="1097"/>
      <c r="EZG58" s="1097"/>
      <c r="EZH58" s="1097"/>
      <c r="EZI58" s="1097"/>
      <c r="EZJ58" s="1097"/>
      <c r="EZK58" s="1097"/>
      <c r="EZL58" s="1097"/>
      <c r="EZM58" s="1097"/>
      <c r="EZN58" s="1097"/>
      <c r="EZO58" s="1097"/>
      <c r="EZP58" s="1097"/>
      <c r="EZQ58" s="1097"/>
      <c r="EZR58" s="1097"/>
      <c r="EZS58" s="1097"/>
      <c r="EZT58" s="1097"/>
      <c r="EZU58" s="1097"/>
      <c r="EZV58" s="1097"/>
      <c r="EZW58" s="1097"/>
      <c r="EZX58" s="1097"/>
      <c r="EZY58" s="1097"/>
      <c r="EZZ58" s="1097"/>
      <c r="FAA58" s="1097"/>
      <c r="FAB58" s="1097"/>
      <c r="FAC58" s="1097"/>
      <c r="FAD58" s="1097"/>
      <c r="FAE58" s="1097"/>
      <c r="FAF58" s="1097"/>
      <c r="FAG58" s="1097"/>
      <c r="FAH58" s="1097"/>
      <c r="FAI58" s="1097"/>
      <c r="FAS58" s="1097"/>
      <c r="FAT58" s="1097"/>
      <c r="FAU58" s="1097"/>
      <c r="FAV58" s="1097"/>
      <c r="FAW58" s="1097"/>
      <c r="FAX58" s="1097"/>
      <c r="FAY58" s="1097"/>
      <c r="FAZ58" s="1097"/>
      <c r="FBA58" s="1097"/>
      <c r="FBB58" s="1097"/>
      <c r="FBC58" s="1097"/>
      <c r="FBD58" s="1097"/>
      <c r="FBE58" s="1097"/>
      <c r="FBF58" s="1097"/>
      <c r="FBG58" s="1097"/>
      <c r="FBH58" s="1097"/>
      <c r="FBI58" s="1097"/>
      <c r="FBJ58" s="1097"/>
      <c r="FBK58" s="1097"/>
      <c r="FBL58" s="1097"/>
      <c r="FBM58" s="1097"/>
      <c r="FBN58" s="1097"/>
      <c r="FBO58" s="1097"/>
      <c r="FBP58" s="1097"/>
      <c r="FBQ58" s="1097"/>
      <c r="FBR58" s="1097"/>
      <c r="FBS58" s="1097"/>
      <c r="FBT58" s="1097"/>
      <c r="FBU58" s="1097"/>
      <c r="FBV58" s="1097"/>
      <c r="FBW58" s="1097"/>
      <c r="FBX58" s="1097"/>
      <c r="FBY58" s="1097"/>
      <c r="FBZ58" s="1097"/>
      <c r="FCA58" s="1097"/>
      <c r="FCB58" s="1097"/>
      <c r="FCC58" s="1097"/>
      <c r="FCD58" s="1097"/>
      <c r="FCE58" s="1097"/>
      <c r="FCF58" s="1097"/>
      <c r="FCG58" s="1097"/>
      <c r="FCH58" s="1097"/>
      <c r="FCI58" s="1097"/>
      <c r="FCJ58" s="1097"/>
      <c r="FCK58" s="1097"/>
      <c r="FCL58" s="1097"/>
      <c r="FCM58" s="1097"/>
      <c r="FCN58" s="1097"/>
      <c r="FCO58" s="1097"/>
      <c r="FCP58" s="1097"/>
      <c r="FCQ58" s="1097"/>
      <c r="FCR58" s="1097"/>
      <c r="FCS58" s="1097"/>
      <c r="FCT58" s="1097"/>
      <c r="FCU58" s="1097"/>
      <c r="FCV58" s="1097"/>
      <c r="FCW58" s="1097"/>
      <c r="FCX58" s="1097"/>
      <c r="FCY58" s="1097"/>
      <c r="FCZ58" s="1097"/>
      <c r="FDA58" s="1097"/>
      <c r="FDB58" s="1097"/>
      <c r="FDC58" s="1097"/>
      <c r="FDD58" s="1097"/>
      <c r="FDE58" s="1097"/>
      <c r="FDF58" s="1097"/>
      <c r="FDG58" s="1097"/>
      <c r="FDH58" s="1097"/>
      <c r="FDI58" s="1097"/>
      <c r="FDJ58" s="1097"/>
      <c r="FDK58" s="1097"/>
      <c r="FDL58" s="1097"/>
      <c r="FDM58" s="1097"/>
      <c r="FDN58" s="1097"/>
      <c r="FDO58" s="1097"/>
      <c r="FDP58" s="1097"/>
      <c r="FDQ58" s="1097"/>
      <c r="FDR58" s="1097"/>
      <c r="FDS58" s="1097"/>
      <c r="FDT58" s="1097"/>
      <c r="FDU58" s="1097"/>
      <c r="FDV58" s="1097"/>
      <c r="FDW58" s="1097"/>
      <c r="FDX58" s="1097"/>
      <c r="FDY58" s="1097"/>
      <c r="FDZ58" s="1097"/>
      <c r="FEA58" s="1097"/>
      <c r="FEB58" s="1097"/>
      <c r="FEC58" s="1097"/>
      <c r="FED58" s="1097"/>
      <c r="FEE58" s="1097"/>
      <c r="FEF58" s="1097"/>
      <c r="FEG58" s="1097"/>
      <c r="FEH58" s="1097"/>
      <c r="FEI58" s="1097"/>
      <c r="FEJ58" s="1097"/>
      <c r="FEK58" s="1097"/>
      <c r="FEL58" s="1097"/>
      <c r="FEM58" s="1097"/>
      <c r="FEN58" s="1097"/>
      <c r="FEO58" s="1097"/>
      <c r="FEP58" s="1097"/>
      <c r="FEQ58" s="1097"/>
      <c r="FER58" s="1097"/>
      <c r="FES58" s="1097"/>
      <c r="FET58" s="1097"/>
      <c r="FEU58" s="1097"/>
      <c r="FEV58" s="1097"/>
      <c r="FEW58" s="1097"/>
      <c r="FEX58" s="1097"/>
      <c r="FEY58" s="1097"/>
      <c r="FEZ58" s="1097"/>
      <c r="FFA58" s="1097"/>
      <c r="FFB58" s="1097"/>
      <c r="FFC58" s="1097"/>
      <c r="FFD58" s="1097"/>
      <c r="FFE58" s="1097"/>
      <c r="FFF58" s="1097"/>
      <c r="FFG58" s="1097"/>
      <c r="FFH58" s="1097"/>
      <c r="FFI58" s="1097"/>
      <c r="FFJ58" s="1097"/>
      <c r="FFK58" s="1097"/>
      <c r="FFL58" s="1097"/>
      <c r="FFM58" s="1097"/>
      <c r="FFN58" s="1097"/>
      <c r="FFO58" s="1097"/>
      <c r="FFP58" s="1097"/>
      <c r="FFQ58" s="1097"/>
      <c r="FFR58" s="1097"/>
      <c r="FFS58" s="1097"/>
      <c r="FFT58" s="1097"/>
      <c r="FFU58" s="1097"/>
      <c r="FFV58" s="1097"/>
      <c r="FFW58" s="1097"/>
      <c r="FFX58" s="1097"/>
      <c r="FFY58" s="1097"/>
      <c r="FFZ58" s="1097"/>
      <c r="FGA58" s="1097"/>
      <c r="FGB58" s="1097"/>
      <c r="FGC58" s="1097"/>
      <c r="FGD58" s="1097"/>
      <c r="FGE58" s="1097"/>
      <c r="FGF58" s="1097"/>
      <c r="FGG58" s="1097"/>
      <c r="FGH58" s="1097"/>
      <c r="FGI58" s="1097"/>
      <c r="FGJ58" s="1097"/>
      <c r="FGK58" s="1097"/>
      <c r="FGL58" s="1097"/>
      <c r="FGM58" s="1097"/>
      <c r="FGN58" s="1097"/>
      <c r="FGO58" s="1097"/>
      <c r="FGP58" s="1097"/>
      <c r="FGQ58" s="1097"/>
      <c r="FGR58" s="1097"/>
      <c r="FGS58" s="1097"/>
      <c r="FGT58" s="1097"/>
      <c r="FGU58" s="1097"/>
      <c r="FGV58" s="1097"/>
      <c r="FGW58" s="1097"/>
      <c r="FGX58" s="1097"/>
      <c r="FGY58" s="1097"/>
      <c r="FGZ58" s="1097"/>
      <c r="FHA58" s="1097"/>
      <c r="FHB58" s="1097"/>
      <c r="FHC58" s="1097"/>
      <c r="FHD58" s="1097"/>
      <c r="FHE58" s="1097"/>
      <c r="FHF58" s="1097"/>
      <c r="FHG58" s="1097"/>
      <c r="FHH58" s="1097"/>
      <c r="FHI58" s="1097"/>
      <c r="FHJ58" s="1097"/>
      <c r="FHK58" s="1097"/>
      <c r="FHL58" s="1097"/>
      <c r="FHM58" s="1097"/>
      <c r="FHN58" s="1097"/>
      <c r="FHO58" s="1097"/>
      <c r="FHP58" s="1097"/>
      <c r="FHQ58" s="1097"/>
      <c r="FHR58" s="1097"/>
      <c r="FHS58" s="1097"/>
      <c r="FHT58" s="1097"/>
      <c r="FHU58" s="1097"/>
      <c r="FHV58" s="1097"/>
      <c r="FHW58" s="1097"/>
      <c r="FHX58" s="1097"/>
      <c r="FHY58" s="1097"/>
      <c r="FHZ58" s="1097"/>
      <c r="FIA58" s="1097"/>
      <c r="FIB58" s="1097"/>
      <c r="FIC58" s="1097"/>
      <c r="FID58" s="1097"/>
      <c r="FIE58" s="1097"/>
      <c r="FIF58" s="1097"/>
      <c r="FIG58" s="1097"/>
      <c r="FIH58" s="1097"/>
      <c r="FII58" s="1097"/>
      <c r="FIJ58" s="1097"/>
      <c r="FIK58" s="1097"/>
      <c r="FIL58" s="1097"/>
      <c r="FIM58" s="1097"/>
      <c r="FIN58" s="1097"/>
      <c r="FIO58" s="1097"/>
      <c r="FIP58" s="1097"/>
      <c r="FIQ58" s="1097"/>
      <c r="FIR58" s="1097"/>
      <c r="FIS58" s="1097"/>
      <c r="FIT58" s="1097"/>
      <c r="FIU58" s="1097"/>
      <c r="FIV58" s="1097"/>
      <c r="FIW58" s="1097"/>
      <c r="FIX58" s="1097"/>
      <c r="FIY58" s="1097"/>
      <c r="FIZ58" s="1097"/>
      <c r="FJA58" s="1097"/>
      <c r="FJB58" s="1097"/>
      <c r="FJC58" s="1097"/>
      <c r="FJD58" s="1097"/>
      <c r="FJE58" s="1097"/>
      <c r="FJF58" s="1097"/>
      <c r="FJG58" s="1097"/>
      <c r="FJH58" s="1097"/>
      <c r="FJI58" s="1097"/>
      <c r="FJJ58" s="1097"/>
      <c r="FJK58" s="1097"/>
      <c r="FJL58" s="1097"/>
      <c r="FJM58" s="1097"/>
      <c r="FJN58" s="1097"/>
      <c r="FJO58" s="1097"/>
      <c r="FJP58" s="1097"/>
      <c r="FJQ58" s="1097"/>
      <c r="FJR58" s="1097"/>
      <c r="FJS58" s="1097"/>
      <c r="FJT58" s="1097"/>
      <c r="FJU58" s="1097"/>
      <c r="FJV58" s="1097"/>
      <c r="FJW58" s="1097"/>
      <c r="FJX58" s="1097"/>
      <c r="FJY58" s="1097"/>
      <c r="FJZ58" s="1097"/>
      <c r="FKA58" s="1097"/>
      <c r="FKB58" s="1097"/>
      <c r="FKC58" s="1097"/>
      <c r="FKD58" s="1097"/>
      <c r="FKE58" s="1097"/>
      <c r="FKF58" s="1097"/>
      <c r="FKG58" s="1097"/>
      <c r="FKH58" s="1097"/>
      <c r="FKI58" s="1097"/>
      <c r="FKJ58" s="1097"/>
      <c r="FKK58" s="1097"/>
      <c r="FKL58" s="1097"/>
      <c r="FKM58" s="1097"/>
      <c r="FKN58" s="1097"/>
      <c r="FKO58" s="1097"/>
      <c r="FKP58" s="1097"/>
      <c r="FKQ58" s="1097"/>
      <c r="FKR58" s="1097"/>
      <c r="FKS58" s="1097"/>
      <c r="FKT58" s="1097"/>
      <c r="FKU58" s="1097"/>
      <c r="FKV58" s="1097"/>
      <c r="FKW58" s="1097"/>
      <c r="FKX58" s="1097"/>
      <c r="FKY58" s="1097"/>
      <c r="FKZ58" s="1097"/>
      <c r="FLA58" s="1097"/>
      <c r="FLB58" s="1097"/>
      <c r="FLC58" s="1097"/>
      <c r="FLD58" s="1097"/>
      <c r="FLE58" s="1097"/>
      <c r="FLF58" s="1097"/>
      <c r="FLG58" s="1097"/>
      <c r="FLH58" s="1097"/>
      <c r="FLI58" s="1097"/>
      <c r="FLJ58" s="1097"/>
      <c r="FLK58" s="1097"/>
      <c r="FLL58" s="1097"/>
      <c r="FLM58" s="1097"/>
      <c r="FLN58" s="1097"/>
      <c r="FLO58" s="1097"/>
      <c r="FLP58" s="1097"/>
      <c r="FLQ58" s="1097"/>
      <c r="FLR58" s="1097"/>
      <c r="FLS58" s="1097"/>
      <c r="FLT58" s="1097"/>
      <c r="FLU58" s="1097"/>
      <c r="FLV58" s="1097"/>
      <c r="FLW58" s="1097"/>
      <c r="FLX58" s="1097"/>
      <c r="FLY58" s="1097"/>
      <c r="FLZ58" s="1097"/>
      <c r="FMA58" s="1097"/>
      <c r="FMB58" s="1097"/>
      <c r="FMC58" s="1097"/>
      <c r="FMD58" s="1097"/>
      <c r="FME58" s="1097"/>
      <c r="FMF58" s="1097"/>
      <c r="FMG58" s="1097"/>
      <c r="FMH58" s="1097"/>
      <c r="FMI58" s="1097"/>
      <c r="FMJ58" s="1097"/>
      <c r="FMK58" s="1097"/>
      <c r="FML58" s="1097"/>
      <c r="FMM58" s="1097"/>
      <c r="FMN58" s="1097"/>
      <c r="FMO58" s="1097"/>
      <c r="FMP58" s="1097"/>
      <c r="FMQ58" s="1097"/>
      <c r="FMR58" s="1097"/>
      <c r="FMS58" s="1097"/>
      <c r="FMT58" s="1097"/>
      <c r="FMU58" s="1097"/>
      <c r="FMV58" s="1097"/>
      <c r="FMW58" s="1097"/>
      <c r="FMX58" s="1097"/>
      <c r="FMY58" s="1097"/>
      <c r="FMZ58" s="1097"/>
      <c r="FNA58" s="1097"/>
      <c r="FNB58" s="1097"/>
      <c r="FNC58" s="1097"/>
      <c r="FND58" s="1097"/>
      <c r="FNE58" s="1097"/>
      <c r="FNF58" s="1097"/>
      <c r="FNG58" s="1097"/>
      <c r="FNH58" s="1097"/>
      <c r="FNI58" s="1097"/>
      <c r="FNJ58" s="1097"/>
      <c r="FNK58" s="1097"/>
      <c r="FNL58" s="1097"/>
      <c r="FNM58" s="1097"/>
      <c r="FNN58" s="1097"/>
      <c r="FNO58" s="1097"/>
      <c r="FNP58" s="1097"/>
      <c r="FNQ58" s="1097"/>
      <c r="FNR58" s="1097"/>
      <c r="FNS58" s="1097"/>
      <c r="FNT58" s="1097"/>
      <c r="FNU58" s="1097"/>
      <c r="FNV58" s="1097"/>
      <c r="FNW58" s="1097"/>
      <c r="FNX58" s="1097"/>
      <c r="FNY58" s="1097"/>
      <c r="FNZ58" s="1097"/>
      <c r="FOA58" s="1097"/>
      <c r="FOB58" s="1097"/>
      <c r="FOC58" s="1097"/>
      <c r="FOD58" s="1097"/>
      <c r="FOE58" s="1097"/>
      <c r="FOF58" s="1097"/>
      <c r="FOG58" s="1097"/>
      <c r="FOH58" s="1097"/>
      <c r="FOI58" s="1097"/>
      <c r="FOJ58" s="1097"/>
      <c r="FOK58" s="1097"/>
      <c r="FOL58" s="1097"/>
      <c r="FOM58" s="1097"/>
      <c r="FON58" s="1097"/>
      <c r="FOO58" s="1097"/>
      <c r="FOP58" s="1097"/>
      <c r="FOQ58" s="1097"/>
      <c r="FOR58" s="1097"/>
      <c r="FOS58" s="1097"/>
      <c r="FOT58" s="1097"/>
      <c r="FOU58" s="1097"/>
      <c r="FOV58" s="1097"/>
      <c r="FOW58" s="1097"/>
      <c r="FOX58" s="1097"/>
      <c r="FOY58" s="1097"/>
      <c r="FOZ58" s="1097"/>
      <c r="FPA58" s="1097"/>
      <c r="FPB58" s="1097"/>
      <c r="FPC58" s="1097"/>
      <c r="FPD58" s="1097"/>
      <c r="FPE58" s="1097"/>
      <c r="FPF58" s="1097"/>
      <c r="FPG58" s="1097"/>
      <c r="FPH58" s="1097"/>
      <c r="FPI58" s="1097"/>
      <c r="FPJ58" s="1097"/>
      <c r="FPK58" s="1097"/>
      <c r="FPL58" s="1097"/>
      <c r="FPM58" s="1097"/>
      <c r="FPN58" s="1097"/>
      <c r="FPO58" s="1097"/>
      <c r="FPP58" s="1097"/>
      <c r="FPQ58" s="1097"/>
      <c r="FPR58" s="1097"/>
      <c r="FPS58" s="1097"/>
      <c r="FPT58" s="1097"/>
      <c r="FPU58" s="1097"/>
      <c r="FPV58" s="1097"/>
      <c r="FPW58" s="1097"/>
      <c r="FPX58" s="1097"/>
      <c r="FPY58" s="1097"/>
      <c r="FPZ58" s="1097"/>
      <c r="FQA58" s="1097"/>
      <c r="FQB58" s="1097"/>
      <c r="FQC58" s="1097"/>
      <c r="FQD58" s="1097"/>
      <c r="FQE58" s="1097"/>
      <c r="FQF58" s="1097"/>
      <c r="FQG58" s="1097"/>
      <c r="FQH58" s="1097"/>
      <c r="FQI58" s="1097"/>
      <c r="FQJ58" s="1097"/>
      <c r="FQK58" s="1097"/>
      <c r="FQL58" s="1097"/>
      <c r="FQM58" s="1097"/>
      <c r="FQN58" s="1097"/>
      <c r="FQO58" s="1097"/>
      <c r="FQP58" s="1097"/>
      <c r="FQQ58" s="1097"/>
      <c r="FQR58" s="1097"/>
      <c r="FQS58" s="1097"/>
      <c r="FQT58" s="1097"/>
      <c r="FQU58" s="1097"/>
      <c r="FQV58" s="1097"/>
      <c r="FQW58" s="1097"/>
      <c r="FQX58" s="1097"/>
      <c r="FQY58" s="1097"/>
      <c r="FQZ58" s="1097"/>
      <c r="FRA58" s="1097"/>
      <c r="FRB58" s="1097"/>
      <c r="FRC58" s="1097"/>
      <c r="FRD58" s="1097"/>
      <c r="FRE58" s="1097"/>
      <c r="FRF58" s="1097"/>
      <c r="FRG58" s="1097"/>
      <c r="FRH58" s="1097"/>
      <c r="FRI58" s="1097"/>
      <c r="FRJ58" s="1097"/>
      <c r="FRK58" s="1097"/>
      <c r="FRL58" s="1097"/>
      <c r="FRM58" s="1097"/>
      <c r="FRN58" s="1097"/>
      <c r="FRO58" s="1097"/>
      <c r="FRP58" s="1097"/>
      <c r="FRQ58" s="1097"/>
      <c r="FRR58" s="1097"/>
      <c r="FRS58" s="1097"/>
      <c r="FRT58" s="1097"/>
      <c r="FRU58" s="1097"/>
      <c r="FRV58" s="1097"/>
      <c r="FRW58" s="1097"/>
      <c r="FRX58" s="1097"/>
      <c r="FRY58" s="1097"/>
      <c r="FRZ58" s="1097"/>
      <c r="FSA58" s="1097"/>
      <c r="FSB58" s="1097"/>
      <c r="FSC58" s="1097"/>
      <c r="FSD58" s="1097"/>
      <c r="FSE58" s="1097"/>
      <c r="FSF58" s="1097"/>
      <c r="FSG58" s="1097"/>
      <c r="FSH58" s="1097"/>
      <c r="FSI58" s="1097"/>
      <c r="FSJ58" s="1097"/>
      <c r="FSK58" s="1097"/>
      <c r="FSL58" s="1097"/>
      <c r="FSM58" s="1097"/>
      <c r="FSN58" s="1097"/>
      <c r="FSO58" s="1097"/>
      <c r="FSP58" s="1097"/>
      <c r="FSQ58" s="1097"/>
      <c r="FSR58" s="1097"/>
      <c r="FSS58" s="1097"/>
      <c r="FST58" s="1097"/>
      <c r="FSU58" s="1097"/>
      <c r="FSV58" s="1097"/>
      <c r="FSW58" s="1097"/>
      <c r="FSX58" s="1097"/>
      <c r="FSY58" s="1097"/>
      <c r="FSZ58" s="1097"/>
      <c r="FTA58" s="1097"/>
      <c r="FTB58" s="1097"/>
      <c r="FTC58" s="1097"/>
      <c r="FTD58" s="1097"/>
      <c r="FTE58" s="1097"/>
      <c r="FTF58" s="1097"/>
      <c r="FTG58" s="1097"/>
      <c r="FTH58" s="1097"/>
      <c r="FTI58" s="1097"/>
      <c r="FTJ58" s="1097"/>
      <c r="FTK58" s="1097"/>
      <c r="FTL58" s="1097"/>
      <c r="FTM58" s="1097"/>
      <c r="FTN58" s="1097"/>
      <c r="FTO58" s="1097"/>
      <c r="FTP58" s="1097"/>
      <c r="FTQ58" s="1097"/>
      <c r="FTR58" s="1097"/>
      <c r="FTS58" s="1097"/>
      <c r="FTT58" s="1097"/>
      <c r="FTU58" s="1097"/>
      <c r="FTV58" s="1097"/>
      <c r="FTW58" s="1097"/>
      <c r="FTX58" s="1097"/>
      <c r="FTY58" s="1097"/>
      <c r="FTZ58" s="1097"/>
      <c r="FUA58" s="1097"/>
      <c r="FUB58" s="1097"/>
      <c r="FUC58" s="1097"/>
      <c r="FUD58" s="1097"/>
      <c r="FUE58" s="1097"/>
      <c r="FUF58" s="1097"/>
      <c r="FUG58" s="1097"/>
      <c r="FUH58" s="1097"/>
      <c r="FUI58" s="1097"/>
      <c r="FUJ58" s="1097"/>
      <c r="FUK58" s="1097"/>
      <c r="FUL58" s="1097"/>
      <c r="FUM58" s="1097"/>
      <c r="FUN58" s="1097"/>
      <c r="FUO58" s="1097"/>
      <c r="FUP58" s="1097"/>
      <c r="FUQ58" s="1097"/>
      <c r="FUR58" s="1097"/>
      <c r="FUS58" s="1097"/>
      <c r="FUT58" s="1097"/>
      <c r="FUU58" s="1097"/>
      <c r="FUV58" s="1097"/>
      <c r="FUW58" s="1097"/>
      <c r="FUX58" s="1097"/>
      <c r="FUY58" s="1097"/>
      <c r="FUZ58" s="1097"/>
      <c r="FVA58" s="1097"/>
      <c r="FVB58" s="1097"/>
      <c r="FVC58" s="1097"/>
      <c r="FVD58" s="1097"/>
      <c r="FVE58" s="1097"/>
      <c r="FVF58" s="1097"/>
      <c r="FVG58" s="1097"/>
      <c r="FVH58" s="1097"/>
      <c r="FVI58" s="1097"/>
      <c r="FVJ58" s="1097"/>
      <c r="FVK58" s="1097"/>
      <c r="FVL58" s="1097"/>
      <c r="FVM58" s="1097"/>
      <c r="FVN58" s="1097"/>
      <c r="FVO58" s="1097"/>
      <c r="FVP58" s="1097"/>
      <c r="FVQ58" s="1097"/>
      <c r="FVR58" s="1097"/>
      <c r="FVS58" s="1097"/>
      <c r="FVT58" s="1097"/>
      <c r="FVU58" s="1097"/>
      <c r="FVV58" s="1097"/>
      <c r="FVW58" s="1097"/>
      <c r="FVX58" s="1097"/>
      <c r="FVY58" s="1097"/>
      <c r="FVZ58" s="1097"/>
      <c r="FWA58" s="1097"/>
      <c r="FWB58" s="1097"/>
      <c r="FWC58" s="1097"/>
      <c r="FWD58" s="1097"/>
      <c r="FWE58" s="1097"/>
      <c r="FWF58" s="1097"/>
      <c r="FWG58" s="1097"/>
      <c r="FWH58" s="1097"/>
      <c r="FWI58" s="1097"/>
      <c r="FWJ58" s="1097"/>
      <c r="FWK58" s="1097"/>
      <c r="FWL58" s="1097"/>
      <c r="FWM58" s="1097"/>
      <c r="FWN58" s="1097"/>
      <c r="FWO58" s="1097"/>
      <c r="FWP58" s="1097"/>
      <c r="FWQ58" s="1097"/>
      <c r="FWR58" s="1097"/>
      <c r="FWS58" s="1097"/>
      <c r="FWT58" s="1097"/>
      <c r="FWU58" s="1097"/>
      <c r="FWV58" s="1097"/>
      <c r="FWW58" s="1097"/>
      <c r="FWX58" s="1097"/>
      <c r="FWY58" s="1097"/>
      <c r="FWZ58" s="1097"/>
      <c r="FXA58" s="1097"/>
      <c r="FXB58" s="1097"/>
      <c r="FXC58" s="1097"/>
      <c r="FXD58" s="1097"/>
      <c r="FXE58" s="1097"/>
      <c r="FXF58" s="1097"/>
      <c r="FXG58" s="1097"/>
      <c r="FXH58" s="1097"/>
      <c r="FXI58" s="1097"/>
      <c r="FXJ58" s="1097"/>
      <c r="FXK58" s="1097"/>
      <c r="FXL58" s="1097"/>
      <c r="FXM58" s="1097"/>
      <c r="FXN58" s="1097"/>
      <c r="FXO58" s="1097"/>
      <c r="FXP58" s="1097"/>
      <c r="FXQ58" s="1097"/>
      <c r="FXR58" s="1097"/>
      <c r="FXS58" s="1097"/>
      <c r="FXT58" s="1097"/>
      <c r="FXU58" s="1097"/>
      <c r="FXV58" s="1097"/>
      <c r="FXW58" s="1097"/>
      <c r="FXX58" s="1097"/>
      <c r="FXY58" s="1097"/>
      <c r="FXZ58" s="1097"/>
      <c r="FYA58" s="1097"/>
      <c r="FYB58" s="1097"/>
      <c r="FYC58" s="1097"/>
      <c r="FYD58" s="1097"/>
      <c r="FYE58" s="1097"/>
      <c r="FYF58" s="1097"/>
      <c r="FYG58" s="1097"/>
      <c r="FYH58" s="1097"/>
      <c r="FYI58" s="1097"/>
      <c r="FYJ58" s="1097"/>
      <c r="FYK58" s="1097"/>
      <c r="FYL58" s="1097"/>
      <c r="FYM58" s="1097"/>
      <c r="FYN58" s="1097"/>
      <c r="FYO58" s="1097"/>
      <c r="FYP58" s="1097"/>
      <c r="FYQ58" s="1097"/>
      <c r="FYR58" s="1097"/>
      <c r="FYS58" s="1097"/>
      <c r="FYT58" s="1097"/>
      <c r="FYU58" s="1097"/>
      <c r="FYV58" s="1097"/>
      <c r="FYW58" s="1097"/>
      <c r="FYX58" s="1097"/>
      <c r="FYY58" s="1097"/>
      <c r="FYZ58" s="1097"/>
      <c r="FZA58" s="1097"/>
      <c r="FZB58" s="1097"/>
      <c r="FZC58" s="1097"/>
      <c r="FZD58" s="1097"/>
      <c r="FZE58" s="1097"/>
      <c r="FZF58" s="1097"/>
      <c r="FZG58" s="1097"/>
      <c r="FZH58" s="1097"/>
      <c r="FZI58" s="1097"/>
      <c r="FZJ58" s="1097"/>
      <c r="FZK58" s="1097"/>
      <c r="FZL58" s="1097"/>
      <c r="FZM58" s="1097"/>
      <c r="FZN58" s="1097"/>
      <c r="FZO58" s="1097"/>
      <c r="FZP58" s="1097"/>
      <c r="FZQ58" s="1097"/>
      <c r="FZR58" s="1097"/>
      <c r="FZS58" s="1097"/>
      <c r="FZT58" s="1097"/>
      <c r="FZU58" s="1097"/>
      <c r="FZV58" s="1097"/>
      <c r="FZW58" s="1097"/>
      <c r="FZX58" s="1097"/>
      <c r="FZY58" s="1097"/>
      <c r="FZZ58" s="1097"/>
      <c r="GAA58" s="1097"/>
      <c r="GAB58" s="1097"/>
      <c r="GAC58" s="1097"/>
      <c r="GAD58" s="1097"/>
      <c r="GAE58" s="1097"/>
      <c r="GAF58" s="1097"/>
      <c r="GAG58" s="1097"/>
      <c r="GAH58" s="1097"/>
      <c r="GAI58" s="1097"/>
      <c r="GAJ58" s="1097"/>
      <c r="GAK58" s="1097"/>
      <c r="GAL58" s="1097"/>
      <c r="GAM58" s="1097"/>
      <c r="GAN58" s="1097"/>
      <c r="GAO58" s="1097"/>
      <c r="GAP58" s="1097"/>
      <c r="GAQ58" s="1097"/>
      <c r="GAR58" s="1097"/>
      <c r="GAS58" s="1097"/>
      <c r="GAT58" s="1097"/>
      <c r="GAU58" s="1097"/>
      <c r="GAV58" s="1097"/>
      <c r="GAW58" s="1097"/>
      <c r="GAX58" s="1097"/>
      <c r="GAY58" s="1097"/>
      <c r="GAZ58" s="1097"/>
      <c r="GBA58" s="1097"/>
      <c r="GBB58" s="1097"/>
      <c r="GBC58" s="1097"/>
      <c r="GBD58" s="1097"/>
      <c r="GBE58" s="1097"/>
      <c r="GBF58" s="1097"/>
      <c r="GBG58" s="1097"/>
      <c r="GBH58" s="1097"/>
      <c r="GBI58" s="1097"/>
      <c r="GBJ58" s="1097"/>
      <c r="GBK58" s="1097"/>
      <c r="GBL58" s="1097"/>
      <c r="GBM58" s="1097"/>
      <c r="GBN58" s="1097"/>
      <c r="GBO58" s="1097"/>
      <c r="GBP58" s="1097"/>
      <c r="GBQ58" s="1097"/>
      <c r="GBR58" s="1097"/>
      <c r="GBS58" s="1097"/>
      <c r="GBT58" s="1097"/>
      <c r="GBU58" s="1097"/>
      <c r="GBV58" s="1097"/>
      <c r="GBW58" s="1097"/>
      <c r="GBX58" s="1097"/>
      <c r="GBY58" s="1097"/>
      <c r="GBZ58" s="1097"/>
      <c r="GCA58" s="1097"/>
      <c r="GCB58" s="1097"/>
      <c r="GCC58" s="1097"/>
      <c r="GCD58" s="1097"/>
      <c r="GCE58" s="1097"/>
      <c r="GCF58" s="1097"/>
      <c r="GCG58" s="1097"/>
      <c r="GCH58" s="1097"/>
      <c r="GCI58" s="1097"/>
      <c r="GCJ58" s="1097"/>
      <c r="GCK58" s="1097"/>
      <c r="GCL58" s="1097"/>
      <c r="GCM58" s="1097"/>
      <c r="GCN58" s="1097"/>
      <c r="GCO58" s="1097"/>
      <c r="GCP58" s="1097"/>
      <c r="GCQ58" s="1097"/>
      <c r="GCR58" s="1097"/>
      <c r="GCS58" s="1097"/>
      <c r="GCT58" s="1097"/>
      <c r="GCU58" s="1097"/>
      <c r="GCV58" s="1097"/>
      <c r="GCW58" s="1097"/>
      <c r="GCX58" s="1097"/>
      <c r="GCY58" s="1097"/>
      <c r="GCZ58" s="1097"/>
      <c r="GDA58" s="1097"/>
      <c r="GDB58" s="1097"/>
      <c r="GDC58" s="1097"/>
      <c r="GDD58" s="1097"/>
      <c r="GDE58" s="1097"/>
      <c r="GDF58" s="1097"/>
      <c r="GDG58" s="1097"/>
      <c r="GDH58" s="1097"/>
      <c r="GDI58" s="1097"/>
      <c r="GDJ58" s="1097"/>
      <c r="GDK58" s="1097"/>
      <c r="GDL58" s="1097"/>
      <c r="GDM58" s="1097"/>
      <c r="GDN58" s="1097"/>
      <c r="GDO58" s="1097"/>
      <c r="GDP58" s="1097"/>
      <c r="GDQ58" s="1097"/>
      <c r="GDR58" s="1097"/>
      <c r="GDS58" s="1097"/>
      <c r="GDT58" s="1097"/>
      <c r="GDU58" s="1097"/>
      <c r="GDV58" s="1097"/>
      <c r="GDW58" s="1097"/>
      <c r="GDX58" s="1097"/>
      <c r="GDY58" s="1097"/>
      <c r="GDZ58" s="1097"/>
      <c r="GEA58" s="1097"/>
      <c r="GEB58" s="1097"/>
      <c r="GEC58" s="1097"/>
      <c r="GED58" s="1097"/>
      <c r="GEE58" s="1097"/>
      <c r="GEF58" s="1097"/>
      <c r="GEG58" s="1097"/>
      <c r="GEH58" s="1097"/>
      <c r="GEI58" s="1097"/>
      <c r="GEJ58" s="1097"/>
      <c r="GEK58" s="1097"/>
      <c r="GEL58" s="1097"/>
      <c r="GEM58" s="1097"/>
      <c r="GEN58" s="1097"/>
      <c r="GEO58" s="1097"/>
      <c r="GEP58" s="1097"/>
      <c r="GEQ58" s="1097"/>
      <c r="GER58" s="1097"/>
      <c r="GES58" s="1097"/>
      <c r="GET58" s="1097"/>
      <c r="GEU58" s="1097"/>
      <c r="GEV58" s="1097"/>
      <c r="GEW58" s="1097"/>
      <c r="GEX58" s="1097"/>
      <c r="GEY58" s="1097"/>
      <c r="GEZ58" s="1097"/>
      <c r="GFA58" s="1097"/>
      <c r="GFB58" s="1097"/>
      <c r="GFC58" s="1097"/>
      <c r="GFD58" s="1097"/>
      <c r="GFE58" s="1097"/>
      <c r="GFF58" s="1097"/>
      <c r="GFG58" s="1097"/>
      <c r="GFH58" s="1097"/>
      <c r="GFI58" s="1097"/>
      <c r="GFJ58" s="1097"/>
      <c r="GFK58" s="1097"/>
      <c r="GFL58" s="1097"/>
      <c r="GFM58" s="1097"/>
      <c r="GFN58" s="1097"/>
      <c r="GFO58" s="1097"/>
      <c r="GFP58" s="1097"/>
      <c r="GFQ58" s="1097"/>
      <c r="GFR58" s="1097"/>
      <c r="GFS58" s="1097"/>
      <c r="GFT58" s="1097"/>
      <c r="GFU58" s="1097"/>
      <c r="GFV58" s="1097"/>
      <c r="GFW58" s="1097"/>
      <c r="GFX58" s="1097"/>
      <c r="GFY58" s="1097"/>
      <c r="GFZ58" s="1097"/>
      <c r="GGA58" s="1097"/>
      <c r="GGB58" s="1097"/>
      <c r="GGC58" s="1097"/>
      <c r="GGD58" s="1097"/>
      <c r="GGE58" s="1097"/>
      <c r="GGF58" s="1097"/>
      <c r="GGG58" s="1097"/>
      <c r="GGH58" s="1097"/>
      <c r="GGI58" s="1097"/>
      <c r="GGJ58" s="1097"/>
      <c r="GGK58" s="1097"/>
      <c r="GGL58" s="1097"/>
      <c r="GGM58" s="1097"/>
      <c r="GGN58" s="1097"/>
      <c r="GGO58" s="1097"/>
      <c r="GGP58" s="1097"/>
      <c r="GGQ58" s="1097"/>
      <c r="GGR58" s="1097"/>
      <c r="GGS58" s="1097"/>
      <c r="GGT58" s="1097"/>
      <c r="GGU58" s="1097"/>
      <c r="GGV58" s="1097"/>
      <c r="GGW58" s="1097"/>
      <c r="GGX58" s="1097"/>
      <c r="GGY58" s="1097"/>
      <c r="GGZ58" s="1097"/>
      <c r="GHA58" s="1097"/>
      <c r="GHB58" s="1097"/>
      <c r="GHC58" s="1097"/>
      <c r="GHD58" s="1097"/>
      <c r="GHE58" s="1097"/>
      <c r="GHF58" s="1097"/>
      <c r="GHG58" s="1097"/>
      <c r="GHH58" s="1097"/>
      <c r="GHI58" s="1097"/>
      <c r="GHJ58" s="1097"/>
      <c r="GHK58" s="1097"/>
      <c r="GHL58" s="1097"/>
      <c r="GHM58" s="1097"/>
      <c r="GHN58" s="1097"/>
      <c r="GHO58" s="1097"/>
      <c r="GHP58" s="1097"/>
      <c r="GHQ58" s="1097"/>
      <c r="GHR58" s="1097"/>
      <c r="GHS58" s="1097"/>
      <c r="GHT58" s="1097"/>
      <c r="GHU58" s="1097"/>
      <c r="GHV58" s="1097"/>
      <c r="GHW58" s="1097"/>
      <c r="GHX58" s="1097"/>
      <c r="GHY58" s="1097"/>
      <c r="GHZ58" s="1097"/>
      <c r="GIA58" s="1097"/>
      <c r="GIB58" s="1097"/>
      <c r="GIC58" s="1097"/>
      <c r="GID58" s="1097"/>
      <c r="GIE58" s="1097"/>
      <c r="GIF58" s="1097"/>
      <c r="GIG58" s="1097"/>
      <c r="GIH58" s="1097"/>
      <c r="GII58" s="1097"/>
      <c r="GIJ58" s="1097"/>
      <c r="GIK58" s="1097"/>
      <c r="GIL58" s="1097"/>
      <c r="GIM58" s="1097"/>
      <c r="GIN58" s="1097"/>
      <c r="GIO58" s="1097"/>
      <c r="GIP58" s="1097"/>
      <c r="GIQ58" s="1097"/>
      <c r="GIR58" s="1097"/>
      <c r="GIS58" s="1097"/>
      <c r="GIT58" s="1097"/>
      <c r="GIU58" s="1097"/>
      <c r="GIV58" s="1097"/>
      <c r="GIW58" s="1097"/>
      <c r="GIX58" s="1097"/>
      <c r="GIY58" s="1097"/>
      <c r="GIZ58" s="1097"/>
      <c r="GJA58" s="1097"/>
      <c r="GJB58" s="1097"/>
      <c r="GJC58" s="1097"/>
      <c r="GJD58" s="1097"/>
      <c r="GJE58" s="1097"/>
      <c r="GJF58" s="1097"/>
      <c r="GJG58" s="1097"/>
      <c r="GJH58" s="1097"/>
      <c r="GJI58" s="1097"/>
      <c r="GJJ58" s="1097"/>
      <c r="GJK58" s="1097"/>
      <c r="GJL58" s="1097"/>
      <c r="GJM58" s="1097"/>
      <c r="GJN58" s="1097"/>
      <c r="GJO58" s="1097"/>
      <c r="GJP58" s="1097"/>
      <c r="GJQ58" s="1097"/>
      <c r="GJR58" s="1097"/>
      <c r="GJS58" s="1097"/>
      <c r="GJT58" s="1097"/>
      <c r="GJU58" s="1097"/>
      <c r="GJV58" s="1097"/>
      <c r="GJW58" s="1097"/>
      <c r="GJX58" s="1097"/>
      <c r="GJY58" s="1097"/>
      <c r="GJZ58" s="1097"/>
      <c r="GKA58" s="1097"/>
      <c r="GKB58" s="1097"/>
      <c r="GKC58" s="1097"/>
      <c r="GKD58" s="1097"/>
      <c r="GKE58" s="1097"/>
      <c r="GKF58" s="1097"/>
      <c r="GKG58" s="1097"/>
      <c r="GKH58" s="1097"/>
      <c r="GKI58" s="1097"/>
      <c r="GKJ58" s="1097"/>
      <c r="GKK58" s="1097"/>
      <c r="GKL58" s="1097"/>
      <c r="GKM58" s="1097"/>
      <c r="GKN58" s="1097"/>
      <c r="GKO58" s="1097"/>
      <c r="GKP58" s="1097"/>
      <c r="GKQ58" s="1097"/>
      <c r="GKR58" s="1097"/>
      <c r="GKS58" s="1097"/>
      <c r="GKT58" s="1097"/>
      <c r="GKU58" s="1097"/>
      <c r="GKV58" s="1097"/>
      <c r="GKW58" s="1097"/>
      <c r="GKX58" s="1097"/>
      <c r="GKY58" s="1097"/>
      <c r="GKZ58" s="1097"/>
      <c r="GLA58" s="1097"/>
      <c r="GLB58" s="1097"/>
      <c r="GLC58" s="1097"/>
      <c r="GLD58" s="1097"/>
      <c r="GLE58" s="1097"/>
      <c r="GLF58" s="1097"/>
      <c r="GLG58" s="1097"/>
      <c r="GLH58" s="1097"/>
      <c r="GLI58" s="1097"/>
      <c r="GLJ58" s="1097"/>
      <c r="GLK58" s="1097"/>
      <c r="GLL58" s="1097"/>
      <c r="GLM58" s="1097"/>
      <c r="GLN58" s="1097"/>
      <c r="GLO58" s="1097"/>
      <c r="GLP58" s="1097"/>
      <c r="GLQ58" s="1097"/>
      <c r="GLR58" s="1097"/>
      <c r="GLS58" s="1097"/>
      <c r="GLT58" s="1097"/>
      <c r="GLU58" s="1097"/>
      <c r="GLV58" s="1097"/>
      <c r="GLW58" s="1097"/>
      <c r="GLX58" s="1097"/>
      <c r="GLY58" s="1097"/>
      <c r="GLZ58" s="1097"/>
      <c r="GMA58" s="1097"/>
      <c r="GMB58" s="1097"/>
      <c r="GMC58" s="1097"/>
      <c r="GMD58" s="1097"/>
      <c r="GME58" s="1097"/>
      <c r="GMF58" s="1097"/>
      <c r="GMG58" s="1097"/>
      <c r="GMH58" s="1097"/>
      <c r="GMI58" s="1097"/>
      <c r="GMJ58" s="1097"/>
      <c r="GMK58" s="1097"/>
      <c r="GML58" s="1097"/>
      <c r="GMM58" s="1097"/>
      <c r="GMN58" s="1097"/>
      <c r="GMO58" s="1097"/>
      <c r="GMP58" s="1097"/>
      <c r="GMQ58" s="1097"/>
      <c r="GMR58" s="1097"/>
      <c r="GMS58" s="1097"/>
      <c r="GMT58" s="1097"/>
      <c r="GMU58" s="1097"/>
      <c r="GMV58" s="1097"/>
      <c r="GMW58" s="1097"/>
      <c r="GMX58" s="1097"/>
      <c r="GMY58" s="1097"/>
      <c r="GMZ58" s="1097"/>
      <c r="GNA58" s="1097"/>
      <c r="GNB58" s="1097"/>
      <c r="GNC58" s="1097"/>
      <c r="GND58" s="1097"/>
      <c r="GNE58" s="1097"/>
      <c r="GNF58" s="1097"/>
      <c r="GNG58" s="1097"/>
      <c r="GNH58" s="1097"/>
      <c r="GNI58" s="1097"/>
      <c r="GNJ58" s="1097"/>
      <c r="GNK58" s="1097"/>
      <c r="GNL58" s="1097"/>
      <c r="GNM58" s="1097"/>
      <c r="GNN58" s="1097"/>
      <c r="GNO58" s="1097"/>
      <c r="GNY58" s="1097"/>
      <c r="GNZ58" s="1097"/>
      <c r="GOA58" s="1097"/>
      <c r="GOB58" s="1097"/>
      <c r="GOC58" s="1097"/>
      <c r="GOD58" s="1097"/>
      <c r="GOE58" s="1097"/>
      <c r="GOF58" s="1097"/>
      <c r="GOG58" s="1097"/>
      <c r="GOH58" s="1097"/>
      <c r="GOI58" s="1097"/>
      <c r="GOJ58" s="1097"/>
      <c r="GOK58" s="1097"/>
      <c r="GOL58" s="1097"/>
      <c r="GOM58" s="1097"/>
      <c r="GON58" s="1097"/>
      <c r="GOO58" s="1097"/>
      <c r="GOP58" s="1097"/>
      <c r="GOQ58" s="1097"/>
      <c r="GOR58" s="1097"/>
      <c r="GOS58" s="1097"/>
      <c r="GOT58" s="1097"/>
      <c r="GOU58" s="1097"/>
      <c r="GOV58" s="1097"/>
      <c r="GOW58" s="1097"/>
      <c r="GOX58" s="1097"/>
      <c r="GOY58" s="1097"/>
      <c r="GOZ58" s="1097"/>
      <c r="GPA58" s="1097"/>
      <c r="GPB58" s="1097"/>
      <c r="GPC58" s="1097"/>
      <c r="GPD58" s="1097"/>
      <c r="GPE58" s="1097"/>
      <c r="GPF58" s="1097"/>
      <c r="GPG58" s="1097"/>
      <c r="GPH58" s="1097"/>
      <c r="GPI58" s="1097"/>
      <c r="GPJ58" s="1097"/>
      <c r="GPK58" s="1097"/>
      <c r="GPL58" s="1097"/>
      <c r="GPM58" s="1097"/>
      <c r="GPN58" s="1097"/>
      <c r="GPO58" s="1097"/>
      <c r="GPP58" s="1097"/>
      <c r="GPQ58" s="1097"/>
      <c r="GPR58" s="1097"/>
      <c r="GPS58" s="1097"/>
      <c r="GPT58" s="1097"/>
      <c r="GPU58" s="1097"/>
      <c r="GPV58" s="1097"/>
      <c r="GPW58" s="1097"/>
      <c r="GPX58" s="1097"/>
      <c r="GPY58" s="1097"/>
      <c r="GPZ58" s="1097"/>
      <c r="GQA58" s="1097"/>
      <c r="GQB58" s="1097"/>
      <c r="GQC58" s="1097"/>
      <c r="GQD58" s="1097"/>
      <c r="GQE58" s="1097"/>
      <c r="GQF58" s="1097"/>
      <c r="GQG58" s="1097"/>
      <c r="GQH58" s="1097"/>
      <c r="GQI58" s="1097"/>
      <c r="GQJ58" s="1097"/>
      <c r="GQK58" s="1097"/>
      <c r="GQL58" s="1097"/>
      <c r="GQM58" s="1097"/>
      <c r="GQN58" s="1097"/>
      <c r="GQO58" s="1097"/>
      <c r="GQP58" s="1097"/>
      <c r="GQQ58" s="1097"/>
      <c r="GQR58" s="1097"/>
      <c r="GQS58" s="1097"/>
      <c r="GQT58" s="1097"/>
      <c r="GQU58" s="1097"/>
      <c r="GQV58" s="1097"/>
      <c r="GQW58" s="1097"/>
      <c r="GQX58" s="1097"/>
      <c r="GQY58" s="1097"/>
      <c r="GQZ58" s="1097"/>
      <c r="GRA58" s="1097"/>
      <c r="GRB58" s="1097"/>
      <c r="GRC58" s="1097"/>
      <c r="GRD58" s="1097"/>
      <c r="GRE58" s="1097"/>
      <c r="GRF58" s="1097"/>
      <c r="GRG58" s="1097"/>
      <c r="GRH58" s="1097"/>
      <c r="GRI58" s="1097"/>
      <c r="GRJ58" s="1097"/>
      <c r="GRK58" s="1097"/>
      <c r="GRL58" s="1097"/>
      <c r="GRM58" s="1097"/>
      <c r="GRN58" s="1097"/>
      <c r="GRO58" s="1097"/>
      <c r="GRP58" s="1097"/>
      <c r="GRQ58" s="1097"/>
      <c r="GRR58" s="1097"/>
      <c r="GRS58" s="1097"/>
      <c r="GRT58" s="1097"/>
      <c r="GRU58" s="1097"/>
      <c r="GRV58" s="1097"/>
      <c r="GRW58" s="1097"/>
      <c r="GRX58" s="1097"/>
      <c r="GRY58" s="1097"/>
      <c r="GRZ58" s="1097"/>
      <c r="GSA58" s="1097"/>
      <c r="GSB58" s="1097"/>
      <c r="GSC58" s="1097"/>
      <c r="GSD58" s="1097"/>
      <c r="GSE58" s="1097"/>
      <c r="GSF58" s="1097"/>
      <c r="GSG58" s="1097"/>
      <c r="GSH58" s="1097"/>
      <c r="GSI58" s="1097"/>
      <c r="GSJ58" s="1097"/>
      <c r="GSK58" s="1097"/>
      <c r="GSL58" s="1097"/>
      <c r="GSM58" s="1097"/>
      <c r="GSN58" s="1097"/>
      <c r="GSO58" s="1097"/>
      <c r="GSP58" s="1097"/>
      <c r="GSQ58" s="1097"/>
      <c r="GSR58" s="1097"/>
      <c r="GSS58" s="1097"/>
      <c r="GST58" s="1097"/>
      <c r="GSU58" s="1097"/>
      <c r="GSV58" s="1097"/>
      <c r="GSW58" s="1097"/>
      <c r="GSX58" s="1097"/>
      <c r="GSY58" s="1097"/>
      <c r="GSZ58" s="1097"/>
      <c r="GTA58" s="1097"/>
      <c r="GTB58" s="1097"/>
      <c r="GTC58" s="1097"/>
      <c r="GTD58" s="1097"/>
      <c r="GTE58" s="1097"/>
      <c r="GTF58" s="1097"/>
      <c r="GTG58" s="1097"/>
      <c r="GTH58" s="1097"/>
      <c r="GTI58" s="1097"/>
      <c r="GTJ58" s="1097"/>
      <c r="GTK58" s="1097"/>
      <c r="GTL58" s="1097"/>
      <c r="GTM58" s="1097"/>
      <c r="GTN58" s="1097"/>
      <c r="GTO58" s="1097"/>
      <c r="GTP58" s="1097"/>
      <c r="GTQ58" s="1097"/>
      <c r="GTR58" s="1097"/>
      <c r="GTS58" s="1097"/>
      <c r="GTT58" s="1097"/>
      <c r="GTU58" s="1097"/>
      <c r="GTV58" s="1097"/>
      <c r="GTW58" s="1097"/>
      <c r="GTX58" s="1097"/>
      <c r="GTY58" s="1097"/>
      <c r="GTZ58" s="1097"/>
      <c r="GUA58" s="1097"/>
      <c r="GUB58" s="1097"/>
      <c r="GUC58" s="1097"/>
      <c r="GUD58" s="1097"/>
      <c r="GUE58" s="1097"/>
      <c r="GUF58" s="1097"/>
      <c r="GUG58" s="1097"/>
      <c r="GUH58" s="1097"/>
      <c r="GUI58" s="1097"/>
      <c r="GUJ58" s="1097"/>
      <c r="GUK58" s="1097"/>
      <c r="GUL58" s="1097"/>
      <c r="GUM58" s="1097"/>
      <c r="GUN58" s="1097"/>
      <c r="GUO58" s="1097"/>
      <c r="GUP58" s="1097"/>
      <c r="GUQ58" s="1097"/>
      <c r="GUR58" s="1097"/>
      <c r="GUS58" s="1097"/>
      <c r="GUT58" s="1097"/>
      <c r="GUU58" s="1097"/>
      <c r="GUV58" s="1097"/>
      <c r="GUW58" s="1097"/>
      <c r="GUX58" s="1097"/>
      <c r="GUY58" s="1097"/>
      <c r="GUZ58" s="1097"/>
      <c r="GVA58" s="1097"/>
      <c r="GVB58" s="1097"/>
      <c r="GVC58" s="1097"/>
      <c r="GVD58" s="1097"/>
      <c r="GVE58" s="1097"/>
      <c r="GVF58" s="1097"/>
      <c r="GVG58" s="1097"/>
      <c r="GVH58" s="1097"/>
      <c r="GVI58" s="1097"/>
      <c r="GVJ58" s="1097"/>
      <c r="GVK58" s="1097"/>
      <c r="GVL58" s="1097"/>
      <c r="GVM58" s="1097"/>
      <c r="GVN58" s="1097"/>
      <c r="GVO58" s="1097"/>
      <c r="GVP58" s="1097"/>
      <c r="GVQ58" s="1097"/>
      <c r="GVR58" s="1097"/>
      <c r="GVS58" s="1097"/>
      <c r="GVT58" s="1097"/>
      <c r="GVU58" s="1097"/>
      <c r="GVV58" s="1097"/>
      <c r="GVW58" s="1097"/>
      <c r="GVX58" s="1097"/>
      <c r="GVY58" s="1097"/>
      <c r="GVZ58" s="1097"/>
      <c r="GWA58" s="1097"/>
      <c r="GWB58" s="1097"/>
      <c r="GWC58" s="1097"/>
      <c r="GWD58" s="1097"/>
      <c r="GWE58" s="1097"/>
      <c r="GWF58" s="1097"/>
      <c r="GWG58" s="1097"/>
      <c r="GWH58" s="1097"/>
      <c r="GWI58" s="1097"/>
      <c r="GWJ58" s="1097"/>
      <c r="GWK58" s="1097"/>
      <c r="GWL58" s="1097"/>
      <c r="GWM58" s="1097"/>
      <c r="GWN58" s="1097"/>
      <c r="GWO58" s="1097"/>
      <c r="GWP58" s="1097"/>
      <c r="GWQ58" s="1097"/>
      <c r="GWR58" s="1097"/>
      <c r="GWS58" s="1097"/>
      <c r="GWT58" s="1097"/>
      <c r="GWU58" s="1097"/>
      <c r="GWV58" s="1097"/>
      <c r="GWW58" s="1097"/>
      <c r="GWX58" s="1097"/>
      <c r="GWY58" s="1097"/>
      <c r="GWZ58" s="1097"/>
      <c r="GXA58" s="1097"/>
      <c r="GXB58" s="1097"/>
      <c r="GXC58" s="1097"/>
      <c r="GXD58" s="1097"/>
      <c r="GXE58" s="1097"/>
      <c r="GXF58" s="1097"/>
      <c r="GXG58" s="1097"/>
      <c r="GXH58" s="1097"/>
      <c r="GXI58" s="1097"/>
      <c r="GXJ58" s="1097"/>
      <c r="GXK58" s="1097"/>
      <c r="GXL58" s="1097"/>
      <c r="GXM58" s="1097"/>
      <c r="GXN58" s="1097"/>
      <c r="GXO58" s="1097"/>
      <c r="GXP58" s="1097"/>
      <c r="GXQ58" s="1097"/>
      <c r="GXR58" s="1097"/>
      <c r="GXS58" s="1097"/>
      <c r="GXT58" s="1097"/>
      <c r="GXU58" s="1097"/>
      <c r="GXV58" s="1097"/>
      <c r="GXW58" s="1097"/>
      <c r="GXX58" s="1097"/>
      <c r="GXY58" s="1097"/>
      <c r="GXZ58" s="1097"/>
      <c r="GYA58" s="1097"/>
      <c r="GYB58" s="1097"/>
      <c r="GYC58" s="1097"/>
      <c r="GYD58" s="1097"/>
      <c r="GYE58" s="1097"/>
      <c r="GYF58" s="1097"/>
      <c r="GYG58" s="1097"/>
      <c r="GYH58" s="1097"/>
      <c r="GYI58" s="1097"/>
      <c r="GYJ58" s="1097"/>
      <c r="GYK58" s="1097"/>
      <c r="GYL58" s="1097"/>
      <c r="GYM58" s="1097"/>
      <c r="GYN58" s="1097"/>
      <c r="GYO58" s="1097"/>
      <c r="GYP58" s="1097"/>
      <c r="GYQ58" s="1097"/>
      <c r="GYR58" s="1097"/>
      <c r="GYS58" s="1097"/>
      <c r="GYT58" s="1097"/>
      <c r="GYU58" s="1097"/>
      <c r="GYV58" s="1097"/>
      <c r="GYW58" s="1097"/>
      <c r="GYX58" s="1097"/>
      <c r="GYY58" s="1097"/>
      <c r="GYZ58" s="1097"/>
      <c r="GZA58" s="1097"/>
      <c r="GZB58" s="1097"/>
      <c r="GZC58" s="1097"/>
      <c r="GZD58" s="1097"/>
      <c r="GZE58" s="1097"/>
      <c r="GZF58" s="1097"/>
      <c r="GZG58" s="1097"/>
      <c r="GZH58" s="1097"/>
      <c r="GZI58" s="1097"/>
      <c r="GZJ58" s="1097"/>
      <c r="GZK58" s="1097"/>
      <c r="GZL58" s="1097"/>
      <c r="GZM58" s="1097"/>
      <c r="GZN58" s="1097"/>
      <c r="GZO58" s="1097"/>
      <c r="GZP58" s="1097"/>
      <c r="GZQ58" s="1097"/>
      <c r="GZR58" s="1097"/>
      <c r="GZS58" s="1097"/>
      <c r="GZT58" s="1097"/>
      <c r="GZU58" s="1097"/>
      <c r="GZV58" s="1097"/>
      <c r="GZW58" s="1097"/>
      <c r="GZX58" s="1097"/>
      <c r="GZY58" s="1097"/>
      <c r="GZZ58" s="1097"/>
      <c r="HAA58" s="1097"/>
      <c r="HAB58" s="1097"/>
      <c r="HAC58" s="1097"/>
      <c r="HAD58" s="1097"/>
      <c r="HAE58" s="1097"/>
      <c r="HAF58" s="1097"/>
      <c r="HAG58" s="1097"/>
      <c r="HAH58" s="1097"/>
      <c r="HAI58" s="1097"/>
      <c r="HAJ58" s="1097"/>
      <c r="HAK58" s="1097"/>
      <c r="HAL58" s="1097"/>
      <c r="HAM58" s="1097"/>
      <c r="HAN58" s="1097"/>
      <c r="HAO58" s="1097"/>
      <c r="HAP58" s="1097"/>
      <c r="HAQ58" s="1097"/>
      <c r="HAR58" s="1097"/>
      <c r="HAS58" s="1097"/>
      <c r="HAT58" s="1097"/>
      <c r="HAU58" s="1097"/>
      <c r="HAV58" s="1097"/>
      <c r="HAW58" s="1097"/>
      <c r="HAX58" s="1097"/>
      <c r="HAY58" s="1097"/>
      <c r="HAZ58" s="1097"/>
      <c r="HBA58" s="1097"/>
      <c r="HBB58" s="1097"/>
      <c r="HBC58" s="1097"/>
      <c r="HBD58" s="1097"/>
      <c r="HBE58" s="1097"/>
      <c r="HBF58" s="1097"/>
      <c r="HBG58" s="1097"/>
      <c r="HBH58" s="1097"/>
      <c r="HBI58" s="1097"/>
      <c r="HBJ58" s="1097"/>
      <c r="HBK58" s="1097"/>
      <c r="HBL58" s="1097"/>
      <c r="HBM58" s="1097"/>
      <c r="HBN58" s="1097"/>
      <c r="HBO58" s="1097"/>
      <c r="HBP58" s="1097"/>
      <c r="HBQ58" s="1097"/>
      <c r="HBR58" s="1097"/>
      <c r="HBS58" s="1097"/>
      <c r="HBT58" s="1097"/>
      <c r="HBU58" s="1097"/>
      <c r="HBV58" s="1097"/>
      <c r="HBW58" s="1097"/>
      <c r="HBX58" s="1097"/>
      <c r="HBY58" s="1097"/>
      <c r="HBZ58" s="1097"/>
      <c r="HCA58" s="1097"/>
      <c r="HCB58" s="1097"/>
      <c r="HCC58" s="1097"/>
      <c r="HCD58" s="1097"/>
      <c r="HCE58" s="1097"/>
      <c r="HCF58" s="1097"/>
      <c r="HCG58" s="1097"/>
      <c r="HCH58" s="1097"/>
      <c r="HCI58" s="1097"/>
      <c r="HCJ58" s="1097"/>
      <c r="HCK58" s="1097"/>
      <c r="HCL58" s="1097"/>
      <c r="HCM58" s="1097"/>
      <c r="HCN58" s="1097"/>
      <c r="HCO58" s="1097"/>
      <c r="HCP58" s="1097"/>
      <c r="HCQ58" s="1097"/>
      <c r="HCR58" s="1097"/>
      <c r="HCS58" s="1097"/>
      <c r="HCT58" s="1097"/>
      <c r="HCU58" s="1097"/>
      <c r="HCV58" s="1097"/>
      <c r="HCW58" s="1097"/>
      <c r="HCX58" s="1097"/>
      <c r="HCY58" s="1097"/>
      <c r="HCZ58" s="1097"/>
      <c r="HDA58" s="1097"/>
      <c r="HDB58" s="1097"/>
      <c r="HDC58" s="1097"/>
      <c r="HDD58" s="1097"/>
      <c r="HDE58" s="1097"/>
      <c r="HDF58" s="1097"/>
      <c r="HDG58" s="1097"/>
      <c r="HDH58" s="1097"/>
      <c r="HDI58" s="1097"/>
      <c r="HDJ58" s="1097"/>
      <c r="HDK58" s="1097"/>
      <c r="HDL58" s="1097"/>
      <c r="HDM58" s="1097"/>
      <c r="HDN58" s="1097"/>
      <c r="HDO58" s="1097"/>
      <c r="HDP58" s="1097"/>
      <c r="HDQ58" s="1097"/>
      <c r="HDR58" s="1097"/>
      <c r="HDS58" s="1097"/>
      <c r="HDT58" s="1097"/>
      <c r="HDU58" s="1097"/>
      <c r="HDV58" s="1097"/>
      <c r="HDW58" s="1097"/>
      <c r="HDX58" s="1097"/>
      <c r="HDY58" s="1097"/>
      <c r="HDZ58" s="1097"/>
      <c r="HEA58" s="1097"/>
      <c r="HEB58" s="1097"/>
      <c r="HEC58" s="1097"/>
      <c r="HED58" s="1097"/>
      <c r="HEE58" s="1097"/>
      <c r="HEF58" s="1097"/>
      <c r="HEG58" s="1097"/>
      <c r="HEH58" s="1097"/>
      <c r="HEI58" s="1097"/>
      <c r="HEJ58" s="1097"/>
      <c r="HEK58" s="1097"/>
      <c r="HEL58" s="1097"/>
      <c r="HEM58" s="1097"/>
      <c r="HEN58" s="1097"/>
      <c r="HEO58" s="1097"/>
      <c r="HEP58" s="1097"/>
      <c r="HEQ58" s="1097"/>
      <c r="HER58" s="1097"/>
      <c r="HES58" s="1097"/>
      <c r="HET58" s="1097"/>
      <c r="HEU58" s="1097"/>
      <c r="HEV58" s="1097"/>
      <c r="HEW58" s="1097"/>
      <c r="HEX58" s="1097"/>
      <c r="HEY58" s="1097"/>
      <c r="HEZ58" s="1097"/>
      <c r="HFA58" s="1097"/>
      <c r="HFB58" s="1097"/>
      <c r="HFC58" s="1097"/>
      <c r="HFD58" s="1097"/>
      <c r="HFE58" s="1097"/>
      <c r="HFF58" s="1097"/>
      <c r="HFG58" s="1097"/>
      <c r="HFH58" s="1097"/>
      <c r="HFI58" s="1097"/>
      <c r="HFJ58" s="1097"/>
      <c r="HFK58" s="1097"/>
      <c r="HFL58" s="1097"/>
      <c r="HFM58" s="1097"/>
      <c r="HFN58" s="1097"/>
      <c r="HFO58" s="1097"/>
      <c r="HFP58" s="1097"/>
      <c r="HFQ58" s="1097"/>
      <c r="HFR58" s="1097"/>
      <c r="HFS58" s="1097"/>
      <c r="HFT58" s="1097"/>
      <c r="HFU58" s="1097"/>
      <c r="HFV58" s="1097"/>
      <c r="HFW58" s="1097"/>
      <c r="HFX58" s="1097"/>
      <c r="HFY58" s="1097"/>
      <c r="HFZ58" s="1097"/>
      <c r="HGA58" s="1097"/>
      <c r="HGB58" s="1097"/>
      <c r="HGC58" s="1097"/>
      <c r="HGD58" s="1097"/>
      <c r="HGE58" s="1097"/>
      <c r="HGF58" s="1097"/>
      <c r="HGG58" s="1097"/>
      <c r="HGH58" s="1097"/>
      <c r="HGI58" s="1097"/>
      <c r="HGJ58" s="1097"/>
      <c r="HGK58" s="1097"/>
      <c r="HGL58" s="1097"/>
      <c r="HGM58" s="1097"/>
      <c r="HGN58" s="1097"/>
      <c r="HGO58" s="1097"/>
      <c r="HGP58" s="1097"/>
      <c r="HGQ58" s="1097"/>
      <c r="HGR58" s="1097"/>
      <c r="HGS58" s="1097"/>
      <c r="HGT58" s="1097"/>
      <c r="HGU58" s="1097"/>
      <c r="HGV58" s="1097"/>
      <c r="HGW58" s="1097"/>
      <c r="HGX58" s="1097"/>
      <c r="HGY58" s="1097"/>
      <c r="HGZ58" s="1097"/>
      <c r="HHA58" s="1097"/>
      <c r="HHB58" s="1097"/>
      <c r="HHC58" s="1097"/>
      <c r="HHD58" s="1097"/>
      <c r="HHE58" s="1097"/>
      <c r="HHF58" s="1097"/>
      <c r="HHG58" s="1097"/>
      <c r="HHH58" s="1097"/>
      <c r="HHI58" s="1097"/>
      <c r="HHJ58" s="1097"/>
      <c r="HHK58" s="1097"/>
      <c r="HHL58" s="1097"/>
      <c r="HHM58" s="1097"/>
      <c r="HHN58" s="1097"/>
      <c r="HHO58" s="1097"/>
      <c r="HHP58" s="1097"/>
      <c r="HHQ58" s="1097"/>
      <c r="HHR58" s="1097"/>
      <c r="HHS58" s="1097"/>
      <c r="HHT58" s="1097"/>
      <c r="HHU58" s="1097"/>
      <c r="HHV58" s="1097"/>
      <c r="HHW58" s="1097"/>
      <c r="HHX58" s="1097"/>
      <c r="HHY58" s="1097"/>
      <c r="HHZ58" s="1097"/>
      <c r="HIA58" s="1097"/>
      <c r="HIB58" s="1097"/>
      <c r="HIC58" s="1097"/>
      <c r="HID58" s="1097"/>
      <c r="HIE58" s="1097"/>
      <c r="HIF58" s="1097"/>
      <c r="HIG58" s="1097"/>
      <c r="HIH58" s="1097"/>
      <c r="HII58" s="1097"/>
      <c r="HIJ58" s="1097"/>
      <c r="HIK58" s="1097"/>
      <c r="HIL58" s="1097"/>
      <c r="HIM58" s="1097"/>
      <c r="HIN58" s="1097"/>
      <c r="HIO58" s="1097"/>
      <c r="HIP58" s="1097"/>
      <c r="HIQ58" s="1097"/>
      <c r="HIR58" s="1097"/>
      <c r="HIS58" s="1097"/>
      <c r="HIT58" s="1097"/>
      <c r="HIU58" s="1097"/>
      <c r="HIV58" s="1097"/>
      <c r="HIW58" s="1097"/>
      <c r="HIX58" s="1097"/>
      <c r="HIY58" s="1097"/>
      <c r="HIZ58" s="1097"/>
      <c r="HJA58" s="1097"/>
      <c r="HJB58" s="1097"/>
      <c r="HJC58" s="1097"/>
      <c r="HJD58" s="1097"/>
      <c r="HJE58" s="1097"/>
      <c r="HJF58" s="1097"/>
      <c r="HJG58" s="1097"/>
      <c r="HJH58" s="1097"/>
      <c r="HJI58" s="1097"/>
      <c r="HJJ58" s="1097"/>
      <c r="HJK58" s="1097"/>
      <c r="HJL58" s="1097"/>
      <c r="HJM58" s="1097"/>
      <c r="HJN58" s="1097"/>
      <c r="HJO58" s="1097"/>
      <c r="HJP58" s="1097"/>
      <c r="HJQ58" s="1097"/>
      <c r="HJR58" s="1097"/>
      <c r="HJS58" s="1097"/>
      <c r="HJT58" s="1097"/>
      <c r="HJU58" s="1097"/>
      <c r="HJV58" s="1097"/>
      <c r="HJW58" s="1097"/>
      <c r="HJX58" s="1097"/>
      <c r="HJY58" s="1097"/>
      <c r="HJZ58" s="1097"/>
      <c r="HKA58" s="1097"/>
      <c r="HKB58" s="1097"/>
      <c r="HKC58" s="1097"/>
      <c r="HKD58" s="1097"/>
      <c r="HKE58" s="1097"/>
      <c r="HKF58" s="1097"/>
      <c r="HKG58" s="1097"/>
      <c r="HKH58" s="1097"/>
      <c r="HKI58" s="1097"/>
      <c r="HKJ58" s="1097"/>
      <c r="HKK58" s="1097"/>
      <c r="HKL58" s="1097"/>
      <c r="HKM58" s="1097"/>
      <c r="HKN58" s="1097"/>
      <c r="HKO58" s="1097"/>
      <c r="HKP58" s="1097"/>
      <c r="HKQ58" s="1097"/>
      <c r="HKR58" s="1097"/>
      <c r="HKS58" s="1097"/>
      <c r="HKT58" s="1097"/>
      <c r="HKU58" s="1097"/>
      <c r="HKV58" s="1097"/>
      <c r="HKW58" s="1097"/>
      <c r="HKX58" s="1097"/>
      <c r="HKY58" s="1097"/>
      <c r="HKZ58" s="1097"/>
      <c r="HLA58" s="1097"/>
      <c r="HLB58" s="1097"/>
      <c r="HLC58" s="1097"/>
      <c r="HLD58" s="1097"/>
      <c r="HLE58" s="1097"/>
      <c r="HLF58" s="1097"/>
      <c r="HLG58" s="1097"/>
      <c r="HLH58" s="1097"/>
      <c r="HLI58" s="1097"/>
      <c r="HLJ58" s="1097"/>
      <c r="HLK58" s="1097"/>
      <c r="HLL58" s="1097"/>
      <c r="HLM58" s="1097"/>
      <c r="HLN58" s="1097"/>
      <c r="HLO58" s="1097"/>
      <c r="HLP58" s="1097"/>
      <c r="HLQ58" s="1097"/>
      <c r="HLR58" s="1097"/>
      <c r="HLS58" s="1097"/>
      <c r="HLT58" s="1097"/>
      <c r="HLU58" s="1097"/>
      <c r="HLV58" s="1097"/>
      <c r="HLW58" s="1097"/>
      <c r="HLX58" s="1097"/>
      <c r="HLY58" s="1097"/>
      <c r="HLZ58" s="1097"/>
      <c r="HMA58" s="1097"/>
      <c r="HMB58" s="1097"/>
      <c r="HMC58" s="1097"/>
      <c r="HMD58" s="1097"/>
      <c r="HME58" s="1097"/>
      <c r="HMF58" s="1097"/>
      <c r="HMG58" s="1097"/>
      <c r="HMH58" s="1097"/>
      <c r="HMI58" s="1097"/>
      <c r="HMJ58" s="1097"/>
      <c r="HMK58" s="1097"/>
      <c r="HML58" s="1097"/>
      <c r="HMM58" s="1097"/>
      <c r="HMN58" s="1097"/>
      <c r="HMO58" s="1097"/>
      <c r="HMP58" s="1097"/>
      <c r="HMQ58" s="1097"/>
      <c r="HMR58" s="1097"/>
      <c r="HMS58" s="1097"/>
      <c r="HMT58" s="1097"/>
      <c r="HMU58" s="1097"/>
      <c r="HMV58" s="1097"/>
      <c r="HMW58" s="1097"/>
      <c r="HMX58" s="1097"/>
      <c r="HMY58" s="1097"/>
      <c r="HMZ58" s="1097"/>
      <c r="HNA58" s="1097"/>
      <c r="HNB58" s="1097"/>
      <c r="HNC58" s="1097"/>
      <c r="HND58" s="1097"/>
      <c r="HNE58" s="1097"/>
      <c r="HNF58" s="1097"/>
      <c r="HNG58" s="1097"/>
      <c r="HNH58" s="1097"/>
      <c r="HNI58" s="1097"/>
      <c r="HNJ58" s="1097"/>
      <c r="HNK58" s="1097"/>
      <c r="HNL58" s="1097"/>
      <c r="HNM58" s="1097"/>
      <c r="HNN58" s="1097"/>
      <c r="HNO58" s="1097"/>
      <c r="HNP58" s="1097"/>
      <c r="HNQ58" s="1097"/>
      <c r="HNR58" s="1097"/>
      <c r="HNS58" s="1097"/>
      <c r="HNT58" s="1097"/>
      <c r="HNU58" s="1097"/>
      <c r="HNV58" s="1097"/>
      <c r="HNW58" s="1097"/>
      <c r="HNX58" s="1097"/>
      <c r="HNY58" s="1097"/>
      <c r="HNZ58" s="1097"/>
      <c r="HOA58" s="1097"/>
      <c r="HOB58" s="1097"/>
      <c r="HOC58" s="1097"/>
      <c r="HOD58" s="1097"/>
      <c r="HOE58" s="1097"/>
      <c r="HOF58" s="1097"/>
      <c r="HOG58" s="1097"/>
      <c r="HOH58" s="1097"/>
      <c r="HOI58" s="1097"/>
      <c r="HOJ58" s="1097"/>
      <c r="HOK58" s="1097"/>
      <c r="HOL58" s="1097"/>
      <c r="HOM58" s="1097"/>
      <c r="HON58" s="1097"/>
      <c r="HOO58" s="1097"/>
      <c r="HOP58" s="1097"/>
      <c r="HOQ58" s="1097"/>
      <c r="HOR58" s="1097"/>
      <c r="HOS58" s="1097"/>
      <c r="HOT58" s="1097"/>
      <c r="HOU58" s="1097"/>
      <c r="HOV58" s="1097"/>
      <c r="HOW58" s="1097"/>
      <c r="HOX58" s="1097"/>
      <c r="HOY58" s="1097"/>
      <c r="HOZ58" s="1097"/>
      <c r="HPA58" s="1097"/>
      <c r="HPB58" s="1097"/>
      <c r="HPC58" s="1097"/>
      <c r="HPD58" s="1097"/>
      <c r="HPE58" s="1097"/>
      <c r="HPF58" s="1097"/>
      <c r="HPG58" s="1097"/>
      <c r="HPH58" s="1097"/>
      <c r="HPI58" s="1097"/>
      <c r="HPJ58" s="1097"/>
      <c r="HPK58" s="1097"/>
      <c r="HPL58" s="1097"/>
      <c r="HPM58" s="1097"/>
      <c r="HPN58" s="1097"/>
      <c r="HPO58" s="1097"/>
      <c r="HPP58" s="1097"/>
      <c r="HPQ58" s="1097"/>
      <c r="HPR58" s="1097"/>
      <c r="HPS58" s="1097"/>
      <c r="HPT58" s="1097"/>
      <c r="HPU58" s="1097"/>
      <c r="HPV58" s="1097"/>
      <c r="HPW58" s="1097"/>
      <c r="HPX58" s="1097"/>
      <c r="HPY58" s="1097"/>
      <c r="HPZ58" s="1097"/>
      <c r="HQA58" s="1097"/>
      <c r="HQB58" s="1097"/>
      <c r="HQC58" s="1097"/>
      <c r="HQD58" s="1097"/>
      <c r="HQE58" s="1097"/>
      <c r="HQF58" s="1097"/>
      <c r="HQG58" s="1097"/>
      <c r="HQH58" s="1097"/>
      <c r="HQI58" s="1097"/>
      <c r="HQJ58" s="1097"/>
      <c r="HQK58" s="1097"/>
      <c r="HQL58" s="1097"/>
      <c r="HQM58" s="1097"/>
      <c r="HQN58" s="1097"/>
      <c r="HQO58" s="1097"/>
      <c r="HQP58" s="1097"/>
      <c r="HQQ58" s="1097"/>
      <c r="HQR58" s="1097"/>
      <c r="HQS58" s="1097"/>
      <c r="HQT58" s="1097"/>
      <c r="HQU58" s="1097"/>
      <c r="HQV58" s="1097"/>
      <c r="HQW58" s="1097"/>
      <c r="HQX58" s="1097"/>
      <c r="HQY58" s="1097"/>
      <c r="HQZ58" s="1097"/>
      <c r="HRA58" s="1097"/>
      <c r="HRB58" s="1097"/>
      <c r="HRC58" s="1097"/>
      <c r="HRD58" s="1097"/>
      <c r="HRE58" s="1097"/>
      <c r="HRF58" s="1097"/>
      <c r="HRG58" s="1097"/>
      <c r="HRH58" s="1097"/>
      <c r="HRI58" s="1097"/>
      <c r="HRJ58" s="1097"/>
      <c r="HRK58" s="1097"/>
      <c r="HRL58" s="1097"/>
      <c r="HRM58" s="1097"/>
      <c r="HRN58" s="1097"/>
      <c r="HRO58" s="1097"/>
      <c r="HRP58" s="1097"/>
      <c r="HRQ58" s="1097"/>
      <c r="HRR58" s="1097"/>
      <c r="HRS58" s="1097"/>
      <c r="HRT58" s="1097"/>
      <c r="HRU58" s="1097"/>
      <c r="HRV58" s="1097"/>
      <c r="HRW58" s="1097"/>
      <c r="HRX58" s="1097"/>
      <c r="HRY58" s="1097"/>
      <c r="HRZ58" s="1097"/>
      <c r="HSA58" s="1097"/>
      <c r="HSB58" s="1097"/>
      <c r="HSC58" s="1097"/>
      <c r="HSD58" s="1097"/>
      <c r="HSE58" s="1097"/>
      <c r="HSF58" s="1097"/>
      <c r="HSG58" s="1097"/>
      <c r="HSH58" s="1097"/>
      <c r="HSI58" s="1097"/>
      <c r="HSJ58" s="1097"/>
      <c r="HSK58" s="1097"/>
      <c r="HSL58" s="1097"/>
      <c r="HSM58" s="1097"/>
      <c r="HSN58" s="1097"/>
      <c r="HSO58" s="1097"/>
      <c r="HSP58" s="1097"/>
      <c r="HSQ58" s="1097"/>
      <c r="HSR58" s="1097"/>
      <c r="HSS58" s="1097"/>
      <c r="HST58" s="1097"/>
      <c r="HSU58" s="1097"/>
      <c r="HSV58" s="1097"/>
      <c r="HSW58" s="1097"/>
      <c r="HSX58" s="1097"/>
      <c r="HSY58" s="1097"/>
      <c r="HSZ58" s="1097"/>
      <c r="HTA58" s="1097"/>
      <c r="HTB58" s="1097"/>
      <c r="HTC58" s="1097"/>
      <c r="HTD58" s="1097"/>
      <c r="HTE58" s="1097"/>
      <c r="HTF58" s="1097"/>
      <c r="HTG58" s="1097"/>
      <c r="HTH58" s="1097"/>
      <c r="HTI58" s="1097"/>
      <c r="HTJ58" s="1097"/>
      <c r="HTK58" s="1097"/>
      <c r="HTL58" s="1097"/>
      <c r="HTM58" s="1097"/>
      <c r="HTN58" s="1097"/>
      <c r="HTO58" s="1097"/>
      <c r="HTP58" s="1097"/>
      <c r="HTQ58" s="1097"/>
      <c r="HTR58" s="1097"/>
      <c r="HTS58" s="1097"/>
      <c r="HTT58" s="1097"/>
      <c r="HTU58" s="1097"/>
      <c r="HTV58" s="1097"/>
      <c r="HTW58" s="1097"/>
      <c r="HTX58" s="1097"/>
      <c r="HTY58" s="1097"/>
      <c r="HTZ58" s="1097"/>
      <c r="HUA58" s="1097"/>
      <c r="HUB58" s="1097"/>
      <c r="HUC58" s="1097"/>
      <c r="HUD58" s="1097"/>
      <c r="HUE58" s="1097"/>
      <c r="HUF58" s="1097"/>
      <c r="HUG58" s="1097"/>
      <c r="HUH58" s="1097"/>
      <c r="HUI58" s="1097"/>
      <c r="HUJ58" s="1097"/>
      <c r="HUK58" s="1097"/>
      <c r="HUL58" s="1097"/>
      <c r="HUM58" s="1097"/>
      <c r="HUN58" s="1097"/>
      <c r="HUO58" s="1097"/>
      <c r="HUP58" s="1097"/>
      <c r="HUQ58" s="1097"/>
      <c r="HUR58" s="1097"/>
      <c r="HUS58" s="1097"/>
      <c r="HUT58" s="1097"/>
      <c r="HUU58" s="1097"/>
      <c r="HUV58" s="1097"/>
      <c r="HUW58" s="1097"/>
      <c r="HUX58" s="1097"/>
      <c r="HUY58" s="1097"/>
      <c r="HUZ58" s="1097"/>
      <c r="HVA58" s="1097"/>
      <c r="HVB58" s="1097"/>
      <c r="HVC58" s="1097"/>
      <c r="HVD58" s="1097"/>
      <c r="HVE58" s="1097"/>
      <c r="HVF58" s="1097"/>
      <c r="HVG58" s="1097"/>
      <c r="HVH58" s="1097"/>
      <c r="HVI58" s="1097"/>
      <c r="HVJ58" s="1097"/>
      <c r="HVK58" s="1097"/>
      <c r="HVL58" s="1097"/>
      <c r="HVM58" s="1097"/>
      <c r="HVN58" s="1097"/>
      <c r="HVO58" s="1097"/>
      <c r="HVP58" s="1097"/>
      <c r="HVQ58" s="1097"/>
      <c r="HVR58" s="1097"/>
      <c r="HVS58" s="1097"/>
      <c r="HVT58" s="1097"/>
      <c r="HVU58" s="1097"/>
      <c r="HVV58" s="1097"/>
      <c r="HVW58" s="1097"/>
      <c r="HVX58" s="1097"/>
      <c r="HVY58" s="1097"/>
      <c r="HVZ58" s="1097"/>
      <c r="HWA58" s="1097"/>
      <c r="HWB58" s="1097"/>
      <c r="HWC58" s="1097"/>
      <c r="HWD58" s="1097"/>
      <c r="HWE58" s="1097"/>
      <c r="HWF58" s="1097"/>
      <c r="HWG58" s="1097"/>
      <c r="HWH58" s="1097"/>
      <c r="HWI58" s="1097"/>
      <c r="HWJ58" s="1097"/>
      <c r="HWK58" s="1097"/>
      <c r="HWL58" s="1097"/>
      <c r="HWM58" s="1097"/>
      <c r="HWN58" s="1097"/>
      <c r="HWO58" s="1097"/>
      <c r="HWP58" s="1097"/>
      <c r="HWQ58" s="1097"/>
      <c r="HWR58" s="1097"/>
      <c r="HWS58" s="1097"/>
      <c r="HWT58" s="1097"/>
      <c r="HWU58" s="1097"/>
      <c r="HWV58" s="1097"/>
      <c r="HWW58" s="1097"/>
      <c r="HWX58" s="1097"/>
      <c r="HWY58" s="1097"/>
      <c r="HWZ58" s="1097"/>
      <c r="HXA58" s="1097"/>
      <c r="HXB58" s="1097"/>
      <c r="HXC58" s="1097"/>
      <c r="HXD58" s="1097"/>
      <c r="HXE58" s="1097"/>
      <c r="HXF58" s="1097"/>
      <c r="HXG58" s="1097"/>
      <c r="HXH58" s="1097"/>
      <c r="HXI58" s="1097"/>
      <c r="HXJ58" s="1097"/>
      <c r="HXK58" s="1097"/>
      <c r="HXL58" s="1097"/>
      <c r="HXM58" s="1097"/>
      <c r="HXN58" s="1097"/>
      <c r="HXO58" s="1097"/>
      <c r="HXP58" s="1097"/>
      <c r="HXQ58" s="1097"/>
      <c r="HXR58" s="1097"/>
      <c r="HXS58" s="1097"/>
      <c r="HXT58" s="1097"/>
      <c r="HXU58" s="1097"/>
      <c r="HXV58" s="1097"/>
      <c r="HXW58" s="1097"/>
      <c r="HXX58" s="1097"/>
      <c r="HXY58" s="1097"/>
      <c r="HXZ58" s="1097"/>
      <c r="HYA58" s="1097"/>
      <c r="HYB58" s="1097"/>
      <c r="HYC58" s="1097"/>
      <c r="HYD58" s="1097"/>
      <c r="HYE58" s="1097"/>
      <c r="HYF58" s="1097"/>
      <c r="HYG58" s="1097"/>
      <c r="HYH58" s="1097"/>
      <c r="HYI58" s="1097"/>
      <c r="HYJ58" s="1097"/>
      <c r="HYK58" s="1097"/>
      <c r="HYL58" s="1097"/>
      <c r="HYM58" s="1097"/>
      <c r="HYN58" s="1097"/>
      <c r="HYO58" s="1097"/>
      <c r="HYP58" s="1097"/>
      <c r="HYQ58" s="1097"/>
      <c r="HYR58" s="1097"/>
      <c r="HYS58" s="1097"/>
      <c r="HYT58" s="1097"/>
      <c r="HYU58" s="1097"/>
      <c r="HYV58" s="1097"/>
      <c r="HYW58" s="1097"/>
      <c r="HYX58" s="1097"/>
      <c r="HYY58" s="1097"/>
      <c r="HYZ58" s="1097"/>
      <c r="HZA58" s="1097"/>
      <c r="HZB58" s="1097"/>
      <c r="HZC58" s="1097"/>
      <c r="HZD58" s="1097"/>
      <c r="HZE58" s="1097"/>
      <c r="HZF58" s="1097"/>
      <c r="HZG58" s="1097"/>
      <c r="HZH58" s="1097"/>
      <c r="HZI58" s="1097"/>
      <c r="HZJ58" s="1097"/>
      <c r="HZK58" s="1097"/>
      <c r="HZL58" s="1097"/>
      <c r="HZM58" s="1097"/>
      <c r="HZN58" s="1097"/>
      <c r="HZO58" s="1097"/>
      <c r="HZP58" s="1097"/>
      <c r="HZQ58" s="1097"/>
      <c r="HZR58" s="1097"/>
      <c r="HZS58" s="1097"/>
      <c r="HZT58" s="1097"/>
      <c r="HZU58" s="1097"/>
      <c r="HZV58" s="1097"/>
      <c r="HZW58" s="1097"/>
      <c r="HZX58" s="1097"/>
      <c r="HZY58" s="1097"/>
      <c r="HZZ58" s="1097"/>
      <c r="IAA58" s="1097"/>
      <c r="IAB58" s="1097"/>
      <c r="IAC58" s="1097"/>
      <c r="IAD58" s="1097"/>
      <c r="IAE58" s="1097"/>
      <c r="IAF58" s="1097"/>
      <c r="IAG58" s="1097"/>
      <c r="IAH58" s="1097"/>
      <c r="IAI58" s="1097"/>
      <c r="IAJ58" s="1097"/>
      <c r="IAK58" s="1097"/>
      <c r="IAL58" s="1097"/>
      <c r="IAM58" s="1097"/>
      <c r="IAN58" s="1097"/>
      <c r="IAO58" s="1097"/>
      <c r="IAP58" s="1097"/>
      <c r="IAQ58" s="1097"/>
      <c r="IAR58" s="1097"/>
      <c r="IAS58" s="1097"/>
      <c r="IAT58" s="1097"/>
      <c r="IAU58" s="1097"/>
      <c r="IAV58" s="1097"/>
      <c r="IAW58" s="1097"/>
      <c r="IAX58" s="1097"/>
      <c r="IAY58" s="1097"/>
      <c r="IAZ58" s="1097"/>
      <c r="IBA58" s="1097"/>
      <c r="IBB58" s="1097"/>
      <c r="IBC58" s="1097"/>
      <c r="IBD58" s="1097"/>
      <c r="IBE58" s="1097"/>
      <c r="IBO58" s="1097"/>
      <c r="IBP58" s="1097"/>
      <c r="IBQ58" s="1097"/>
      <c r="IBR58" s="1097"/>
      <c r="IBS58" s="1097"/>
      <c r="IBT58" s="1097"/>
      <c r="IBU58" s="1097"/>
      <c r="IBV58" s="1097"/>
      <c r="IBW58" s="1097"/>
      <c r="IBX58" s="1097"/>
      <c r="IBY58" s="1097"/>
      <c r="IBZ58" s="1097"/>
      <c r="ICA58" s="1097"/>
      <c r="ICB58" s="1097"/>
      <c r="ICC58" s="1097"/>
      <c r="ICD58" s="1097"/>
      <c r="ICE58" s="1097"/>
      <c r="ICF58" s="1097"/>
      <c r="ICG58" s="1097"/>
      <c r="ICH58" s="1097"/>
      <c r="ICI58" s="1097"/>
      <c r="ICJ58" s="1097"/>
      <c r="ICK58" s="1097"/>
      <c r="ICL58" s="1097"/>
      <c r="ICM58" s="1097"/>
      <c r="ICN58" s="1097"/>
      <c r="ICO58" s="1097"/>
      <c r="ICP58" s="1097"/>
      <c r="ICQ58" s="1097"/>
      <c r="ICR58" s="1097"/>
      <c r="ICS58" s="1097"/>
      <c r="ICT58" s="1097"/>
      <c r="ICU58" s="1097"/>
      <c r="ICV58" s="1097"/>
      <c r="ICW58" s="1097"/>
      <c r="ICX58" s="1097"/>
      <c r="ICY58" s="1097"/>
      <c r="ICZ58" s="1097"/>
      <c r="IDA58" s="1097"/>
      <c r="IDB58" s="1097"/>
      <c r="IDC58" s="1097"/>
      <c r="IDD58" s="1097"/>
      <c r="IDE58" s="1097"/>
      <c r="IDF58" s="1097"/>
      <c r="IDG58" s="1097"/>
      <c r="IDH58" s="1097"/>
      <c r="IDI58" s="1097"/>
      <c r="IDJ58" s="1097"/>
      <c r="IDK58" s="1097"/>
      <c r="IDL58" s="1097"/>
      <c r="IDM58" s="1097"/>
      <c r="IDN58" s="1097"/>
      <c r="IDO58" s="1097"/>
      <c r="IDP58" s="1097"/>
      <c r="IDQ58" s="1097"/>
      <c r="IDR58" s="1097"/>
      <c r="IDS58" s="1097"/>
      <c r="IDT58" s="1097"/>
      <c r="IDU58" s="1097"/>
      <c r="IDV58" s="1097"/>
      <c r="IDW58" s="1097"/>
      <c r="IDX58" s="1097"/>
      <c r="IDY58" s="1097"/>
      <c r="IDZ58" s="1097"/>
      <c r="IEA58" s="1097"/>
      <c r="IEB58" s="1097"/>
      <c r="IEC58" s="1097"/>
      <c r="IED58" s="1097"/>
      <c r="IEE58" s="1097"/>
      <c r="IEF58" s="1097"/>
      <c r="IEG58" s="1097"/>
      <c r="IEH58" s="1097"/>
      <c r="IEI58" s="1097"/>
      <c r="IEJ58" s="1097"/>
      <c r="IEK58" s="1097"/>
      <c r="IEL58" s="1097"/>
      <c r="IEM58" s="1097"/>
      <c r="IEN58" s="1097"/>
      <c r="IEO58" s="1097"/>
      <c r="IEP58" s="1097"/>
      <c r="IEQ58" s="1097"/>
      <c r="IER58" s="1097"/>
      <c r="IES58" s="1097"/>
      <c r="IET58" s="1097"/>
      <c r="IEU58" s="1097"/>
      <c r="IEV58" s="1097"/>
      <c r="IEW58" s="1097"/>
      <c r="IEX58" s="1097"/>
      <c r="IEY58" s="1097"/>
      <c r="IEZ58" s="1097"/>
      <c r="IFA58" s="1097"/>
      <c r="IFB58" s="1097"/>
      <c r="IFC58" s="1097"/>
      <c r="IFD58" s="1097"/>
      <c r="IFE58" s="1097"/>
      <c r="IFF58" s="1097"/>
      <c r="IFG58" s="1097"/>
      <c r="IFH58" s="1097"/>
      <c r="IFI58" s="1097"/>
      <c r="IFJ58" s="1097"/>
      <c r="IFK58" s="1097"/>
      <c r="IFL58" s="1097"/>
      <c r="IFM58" s="1097"/>
      <c r="IFN58" s="1097"/>
      <c r="IFO58" s="1097"/>
      <c r="IFP58" s="1097"/>
      <c r="IFQ58" s="1097"/>
      <c r="IFR58" s="1097"/>
      <c r="IFS58" s="1097"/>
      <c r="IFT58" s="1097"/>
      <c r="IFU58" s="1097"/>
      <c r="IFV58" s="1097"/>
      <c r="IFW58" s="1097"/>
      <c r="IFX58" s="1097"/>
      <c r="IFY58" s="1097"/>
      <c r="IFZ58" s="1097"/>
      <c r="IGA58" s="1097"/>
      <c r="IGB58" s="1097"/>
      <c r="IGC58" s="1097"/>
      <c r="IGD58" s="1097"/>
      <c r="IGE58" s="1097"/>
      <c r="IGF58" s="1097"/>
      <c r="IGG58" s="1097"/>
      <c r="IGH58" s="1097"/>
      <c r="IGI58" s="1097"/>
      <c r="IGJ58" s="1097"/>
      <c r="IGK58" s="1097"/>
      <c r="IGL58" s="1097"/>
      <c r="IGM58" s="1097"/>
      <c r="IGN58" s="1097"/>
      <c r="IGO58" s="1097"/>
      <c r="IGP58" s="1097"/>
      <c r="IGQ58" s="1097"/>
      <c r="IGR58" s="1097"/>
      <c r="IGS58" s="1097"/>
      <c r="IGT58" s="1097"/>
      <c r="IGU58" s="1097"/>
      <c r="IGV58" s="1097"/>
      <c r="IGW58" s="1097"/>
      <c r="IGX58" s="1097"/>
      <c r="IGY58" s="1097"/>
      <c r="IGZ58" s="1097"/>
      <c r="IHA58" s="1097"/>
      <c r="IHB58" s="1097"/>
      <c r="IHC58" s="1097"/>
      <c r="IHD58" s="1097"/>
      <c r="IHE58" s="1097"/>
      <c r="IHF58" s="1097"/>
      <c r="IHG58" s="1097"/>
      <c r="IHH58" s="1097"/>
      <c r="IHI58" s="1097"/>
      <c r="IHJ58" s="1097"/>
      <c r="IHK58" s="1097"/>
      <c r="IHL58" s="1097"/>
      <c r="IHM58" s="1097"/>
      <c r="IHN58" s="1097"/>
      <c r="IHO58" s="1097"/>
      <c r="IHP58" s="1097"/>
      <c r="IHQ58" s="1097"/>
      <c r="IHR58" s="1097"/>
      <c r="IHS58" s="1097"/>
      <c r="IHT58" s="1097"/>
      <c r="IHU58" s="1097"/>
      <c r="IHV58" s="1097"/>
      <c r="IHW58" s="1097"/>
      <c r="IHX58" s="1097"/>
      <c r="IHY58" s="1097"/>
      <c r="IHZ58" s="1097"/>
      <c r="IIA58" s="1097"/>
      <c r="IIB58" s="1097"/>
      <c r="IIC58" s="1097"/>
      <c r="IID58" s="1097"/>
      <c r="IIE58" s="1097"/>
      <c r="IIF58" s="1097"/>
      <c r="IIG58" s="1097"/>
      <c r="IIH58" s="1097"/>
      <c r="III58" s="1097"/>
      <c r="IIJ58" s="1097"/>
      <c r="IIK58" s="1097"/>
      <c r="IIL58" s="1097"/>
      <c r="IIM58" s="1097"/>
      <c r="IIN58" s="1097"/>
      <c r="IIO58" s="1097"/>
      <c r="IIP58" s="1097"/>
      <c r="IIQ58" s="1097"/>
      <c r="IIR58" s="1097"/>
      <c r="IIS58" s="1097"/>
      <c r="IIT58" s="1097"/>
      <c r="IIU58" s="1097"/>
      <c r="IIV58" s="1097"/>
      <c r="IIW58" s="1097"/>
      <c r="IIX58" s="1097"/>
      <c r="IIY58" s="1097"/>
      <c r="IIZ58" s="1097"/>
      <c r="IJA58" s="1097"/>
      <c r="IJB58" s="1097"/>
      <c r="IJC58" s="1097"/>
      <c r="IJD58" s="1097"/>
      <c r="IJE58" s="1097"/>
      <c r="IJF58" s="1097"/>
      <c r="IJG58" s="1097"/>
      <c r="IJH58" s="1097"/>
      <c r="IJI58" s="1097"/>
      <c r="IJJ58" s="1097"/>
      <c r="IJK58" s="1097"/>
      <c r="IJL58" s="1097"/>
      <c r="IJM58" s="1097"/>
      <c r="IJN58" s="1097"/>
      <c r="IJO58" s="1097"/>
      <c r="IJP58" s="1097"/>
      <c r="IJQ58" s="1097"/>
      <c r="IJR58" s="1097"/>
      <c r="IJS58" s="1097"/>
      <c r="IJT58" s="1097"/>
      <c r="IJU58" s="1097"/>
      <c r="IJV58" s="1097"/>
      <c r="IJW58" s="1097"/>
      <c r="IJX58" s="1097"/>
      <c r="IJY58" s="1097"/>
      <c r="IJZ58" s="1097"/>
      <c r="IKA58" s="1097"/>
      <c r="IKB58" s="1097"/>
      <c r="IKC58" s="1097"/>
      <c r="IKD58" s="1097"/>
      <c r="IKE58" s="1097"/>
      <c r="IKF58" s="1097"/>
      <c r="IKG58" s="1097"/>
      <c r="IKH58" s="1097"/>
      <c r="IKI58" s="1097"/>
      <c r="IKJ58" s="1097"/>
      <c r="IKK58" s="1097"/>
      <c r="IKL58" s="1097"/>
      <c r="IKM58" s="1097"/>
      <c r="IKN58" s="1097"/>
      <c r="IKO58" s="1097"/>
      <c r="IKP58" s="1097"/>
      <c r="IKQ58" s="1097"/>
      <c r="IKR58" s="1097"/>
      <c r="IKS58" s="1097"/>
      <c r="IKT58" s="1097"/>
      <c r="IKU58" s="1097"/>
      <c r="IKV58" s="1097"/>
      <c r="IKW58" s="1097"/>
      <c r="IKX58" s="1097"/>
      <c r="IKY58" s="1097"/>
      <c r="IKZ58" s="1097"/>
      <c r="ILA58" s="1097"/>
      <c r="ILB58" s="1097"/>
      <c r="ILC58" s="1097"/>
      <c r="ILD58" s="1097"/>
      <c r="ILE58" s="1097"/>
      <c r="ILF58" s="1097"/>
      <c r="ILG58" s="1097"/>
      <c r="ILH58" s="1097"/>
      <c r="ILI58" s="1097"/>
      <c r="ILJ58" s="1097"/>
      <c r="ILK58" s="1097"/>
      <c r="ILL58" s="1097"/>
      <c r="ILM58" s="1097"/>
      <c r="ILN58" s="1097"/>
      <c r="ILO58" s="1097"/>
      <c r="ILP58" s="1097"/>
      <c r="ILQ58" s="1097"/>
      <c r="ILR58" s="1097"/>
      <c r="ILS58" s="1097"/>
      <c r="ILT58" s="1097"/>
      <c r="ILU58" s="1097"/>
      <c r="ILV58" s="1097"/>
      <c r="ILW58" s="1097"/>
      <c r="ILX58" s="1097"/>
      <c r="ILY58" s="1097"/>
      <c r="ILZ58" s="1097"/>
      <c r="IMA58" s="1097"/>
      <c r="IMB58" s="1097"/>
      <c r="IMC58" s="1097"/>
      <c r="IMD58" s="1097"/>
      <c r="IME58" s="1097"/>
      <c r="IMF58" s="1097"/>
      <c r="IMG58" s="1097"/>
      <c r="IMH58" s="1097"/>
      <c r="IMI58" s="1097"/>
      <c r="IMJ58" s="1097"/>
      <c r="IMK58" s="1097"/>
      <c r="IML58" s="1097"/>
      <c r="IMM58" s="1097"/>
      <c r="IMN58" s="1097"/>
      <c r="IMO58" s="1097"/>
      <c r="IMP58" s="1097"/>
      <c r="IMQ58" s="1097"/>
      <c r="IMR58" s="1097"/>
      <c r="IMS58" s="1097"/>
      <c r="IMT58" s="1097"/>
      <c r="IMU58" s="1097"/>
      <c r="IMV58" s="1097"/>
      <c r="IMW58" s="1097"/>
      <c r="IMX58" s="1097"/>
      <c r="IMY58" s="1097"/>
      <c r="IMZ58" s="1097"/>
      <c r="INA58" s="1097"/>
      <c r="INB58" s="1097"/>
      <c r="INC58" s="1097"/>
      <c r="IND58" s="1097"/>
      <c r="INE58" s="1097"/>
      <c r="INF58" s="1097"/>
      <c r="ING58" s="1097"/>
      <c r="INH58" s="1097"/>
      <c r="INI58" s="1097"/>
      <c r="INJ58" s="1097"/>
      <c r="INK58" s="1097"/>
      <c r="INL58" s="1097"/>
      <c r="INM58" s="1097"/>
      <c r="INN58" s="1097"/>
      <c r="INO58" s="1097"/>
      <c r="INP58" s="1097"/>
      <c r="INQ58" s="1097"/>
      <c r="INR58" s="1097"/>
      <c r="INS58" s="1097"/>
      <c r="INT58" s="1097"/>
      <c r="INU58" s="1097"/>
      <c r="INV58" s="1097"/>
      <c r="INW58" s="1097"/>
      <c r="INX58" s="1097"/>
      <c r="INY58" s="1097"/>
      <c r="INZ58" s="1097"/>
      <c r="IOA58" s="1097"/>
      <c r="IOB58" s="1097"/>
      <c r="IOC58" s="1097"/>
      <c r="IOD58" s="1097"/>
      <c r="IOE58" s="1097"/>
      <c r="IOF58" s="1097"/>
      <c r="IOG58" s="1097"/>
      <c r="IOH58" s="1097"/>
      <c r="IOI58" s="1097"/>
      <c r="IOJ58" s="1097"/>
      <c r="IOK58" s="1097"/>
      <c r="IOL58" s="1097"/>
      <c r="IOM58" s="1097"/>
      <c r="ION58" s="1097"/>
      <c r="IOO58" s="1097"/>
      <c r="IOP58" s="1097"/>
      <c r="IOQ58" s="1097"/>
      <c r="IOR58" s="1097"/>
      <c r="IOS58" s="1097"/>
      <c r="IOT58" s="1097"/>
      <c r="IOU58" s="1097"/>
      <c r="IOV58" s="1097"/>
      <c r="IOW58" s="1097"/>
      <c r="IOX58" s="1097"/>
      <c r="IOY58" s="1097"/>
      <c r="IOZ58" s="1097"/>
      <c r="IPA58" s="1097"/>
      <c r="IPB58" s="1097"/>
      <c r="IPC58" s="1097"/>
      <c r="IPD58" s="1097"/>
      <c r="IPE58" s="1097"/>
      <c r="IPF58" s="1097"/>
      <c r="IPG58" s="1097"/>
      <c r="IPH58" s="1097"/>
      <c r="IPI58" s="1097"/>
      <c r="IPJ58" s="1097"/>
      <c r="IPK58" s="1097"/>
      <c r="IPL58" s="1097"/>
      <c r="IPM58" s="1097"/>
      <c r="IPN58" s="1097"/>
      <c r="IPO58" s="1097"/>
      <c r="IPP58" s="1097"/>
      <c r="IPQ58" s="1097"/>
      <c r="IPR58" s="1097"/>
      <c r="IPS58" s="1097"/>
      <c r="IPT58" s="1097"/>
      <c r="IPU58" s="1097"/>
      <c r="IPV58" s="1097"/>
      <c r="IPW58" s="1097"/>
      <c r="IPX58" s="1097"/>
      <c r="IPY58" s="1097"/>
      <c r="IPZ58" s="1097"/>
      <c r="IQA58" s="1097"/>
      <c r="IQB58" s="1097"/>
      <c r="IQC58" s="1097"/>
      <c r="IQD58" s="1097"/>
      <c r="IQE58" s="1097"/>
      <c r="IQF58" s="1097"/>
      <c r="IQG58" s="1097"/>
      <c r="IQH58" s="1097"/>
      <c r="IQI58" s="1097"/>
      <c r="IQJ58" s="1097"/>
      <c r="IQK58" s="1097"/>
      <c r="IQL58" s="1097"/>
      <c r="IQM58" s="1097"/>
      <c r="IQN58" s="1097"/>
      <c r="IQO58" s="1097"/>
      <c r="IQP58" s="1097"/>
      <c r="IQQ58" s="1097"/>
      <c r="IQR58" s="1097"/>
      <c r="IQS58" s="1097"/>
      <c r="IQT58" s="1097"/>
      <c r="IQU58" s="1097"/>
      <c r="IQV58" s="1097"/>
      <c r="IQW58" s="1097"/>
      <c r="IQX58" s="1097"/>
      <c r="IQY58" s="1097"/>
      <c r="IQZ58" s="1097"/>
      <c r="IRA58" s="1097"/>
      <c r="IRB58" s="1097"/>
      <c r="IRC58" s="1097"/>
      <c r="IRD58" s="1097"/>
      <c r="IRE58" s="1097"/>
      <c r="IRF58" s="1097"/>
      <c r="IRG58" s="1097"/>
      <c r="IRH58" s="1097"/>
      <c r="IRI58" s="1097"/>
      <c r="IRJ58" s="1097"/>
      <c r="IRK58" s="1097"/>
      <c r="IRL58" s="1097"/>
      <c r="IRM58" s="1097"/>
      <c r="IRN58" s="1097"/>
      <c r="IRO58" s="1097"/>
      <c r="IRP58" s="1097"/>
      <c r="IRQ58" s="1097"/>
      <c r="IRR58" s="1097"/>
      <c r="IRS58" s="1097"/>
      <c r="IRT58" s="1097"/>
      <c r="IRU58" s="1097"/>
      <c r="IRV58" s="1097"/>
      <c r="IRW58" s="1097"/>
      <c r="IRX58" s="1097"/>
      <c r="IRY58" s="1097"/>
      <c r="IRZ58" s="1097"/>
      <c r="ISA58" s="1097"/>
      <c r="ISB58" s="1097"/>
      <c r="ISC58" s="1097"/>
      <c r="ISD58" s="1097"/>
      <c r="ISE58" s="1097"/>
      <c r="ISF58" s="1097"/>
      <c r="ISG58" s="1097"/>
      <c r="ISH58" s="1097"/>
      <c r="ISI58" s="1097"/>
      <c r="ISJ58" s="1097"/>
      <c r="ISK58" s="1097"/>
      <c r="ISL58" s="1097"/>
      <c r="ISM58" s="1097"/>
      <c r="ISN58" s="1097"/>
      <c r="ISO58" s="1097"/>
      <c r="ISP58" s="1097"/>
      <c r="ISQ58" s="1097"/>
      <c r="ISR58" s="1097"/>
      <c r="ISS58" s="1097"/>
      <c r="IST58" s="1097"/>
      <c r="ISU58" s="1097"/>
      <c r="ISV58" s="1097"/>
      <c r="ISW58" s="1097"/>
      <c r="ISX58" s="1097"/>
      <c r="ISY58" s="1097"/>
      <c r="ISZ58" s="1097"/>
      <c r="ITA58" s="1097"/>
      <c r="ITB58" s="1097"/>
      <c r="ITC58" s="1097"/>
      <c r="ITD58" s="1097"/>
      <c r="ITE58" s="1097"/>
      <c r="ITF58" s="1097"/>
      <c r="ITG58" s="1097"/>
      <c r="ITH58" s="1097"/>
      <c r="ITI58" s="1097"/>
      <c r="ITJ58" s="1097"/>
      <c r="ITK58" s="1097"/>
      <c r="ITL58" s="1097"/>
      <c r="ITM58" s="1097"/>
      <c r="ITN58" s="1097"/>
      <c r="ITO58" s="1097"/>
      <c r="ITP58" s="1097"/>
      <c r="ITQ58" s="1097"/>
      <c r="ITR58" s="1097"/>
      <c r="ITS58" s="1097"/>
      <c r="ITT58" s="1097"/>
      <c r="ITU58" s="1097"/>
      <c r="ITV58" s="1097"/>
      <c r="ITW58" s="1097"/>
      <c r="ITX58" s="1097"/>
      <c r="ITY58" s="1097"/>
      <c r="ITZ58" s="1097"/>
      <c r="IUA58" s="1097"/>
      <c r="IUB58" s="1097"/>
      <c r="IUC58" s="1097"/>
      <c r="IUD58" s="1097"/>
      <c r="IUE58" s="1097"/>
      <c r="IUF58" s="1097"/>
      <c r="IUG58" s="1097"/>
      <c r="IUH58" s="1097"/>
      <c r="IUI58" s="1097"/>
      <c r="IUJ58" s="1097"/>
      <c r="IUK58" s="1097"/>
      <c r="IUL58" s="1097"/>
      <c r="IUM58" s="1097"/>
      <c r="IUN58" s="1097"/>
      <c r="IUO58" s="1097"/>
      <c r="IUP58" s="1097"/>
      <c r="IUQ58" s="1097"/>
      <c r="IUR58" s="1097"/>
      <c r="IUS58" s="1097"/>
      <c r="IUT58" s="1097"/>
      <c r="IUU58" s="1097"/>
      <c r="IUV58" s="1097"/>
      <c r="IUW58" s="1097"/>
      <c r="IUX58" s="1097"/>
      <c r="IUY58" s="1097"/>
      <c r="IUZ58" s="1097"/>
      <c r="IVA58" s="1097"/>
      <c r="IVB58" s="1097"/>
      <c r="IVC58" s="1097"/>
      <c r="IVD58" s="1097"/>
      <c r="IVE58" s="1097"/>
      <c r="IVF58" s="1097"/>
      <c r="IVG58" s="1097"/>
      <c r="IVH58" s="1097"/>
      <c r="IVI58" s="1097"/>
      <c r="IVJ58" s="1097"/>
      <c r="IVK58" s="1097"/>
      <c r="IVL58" s="1097"/>
      <c r="IVM58" s="1097"/>
      <c r="IVN58" s="1097"/>
      <c r="IVO58" s="1097"/>
      <c r="IVP58" s="1097"/>
      <c r="IVQ58" s="1097"/>
      <c r="IVR58" s="1097"/>
      <c r="IVS58" s="1097"/>
      <c r="IVT58" s="1097"/>
      <c r="IVU58" s="1097"/>
      <c r="IVV58" s="1097"/>
      <c r="IVW58" s="1097"/>
      <c r="IVX58" s="1097"/>
      <c r="IVY58" s="1097"/>
      <c r="IVZ58" s="1097"/>
      <c r="IWA58" s="1097"/>
      <c r="IWB58" s="1097"/>
      <c r="IWC58" s="1097"/>
      <c r="IWD58" s="1097"/>
      <c r="IWE58" s="1097"/>
      <c r="IWF58" s="1097"/>
      <c r="IWG58" s="1097"/>
      <c r="IWH58" s="1097"/>
      <c r="IWI58" s="1097"/>
      <c r="IWJ58" s="1097"/>
      <c r="IWK58" s="1097"/>
      <c r="IWL58" s="1097"/>
      <c r="IWM58" s="1097"/>
      <c r="IWN58" s="1097"/>
      <c r="IWO58" s="1097"/>
      <c r="IWP58" s="1097"/>
      <c r="IWQ58" s="1097"/>
      <c r="IWR58" s="1097"/>
      <c r="IWS58" s="1097"/>
      <c r="IWT58" s="1097"/>
      <c r="IWU58" s="1097"/>
      <c r="IWV58" s="1097"/>
      <c r="IWW58" s="1097"/>
      <c r="IWX58" s="1097"/>
      <c r="IWY58" s="1097"/>
      <c r="IWZ58" s="1097"/>
      <c r="IXA58" s="1097"/>
      <c r="IXB58" s="1097"/>
      <c r="IXC58" s="1097"/>
      <c r="IXD58" s="1097"/>
      <c r="IXE58" s="1097"/>
      <c r="IXF58" s="1097"/>
      <c r="IXG58" s="1097"/>
      <c r="IXH58" s="1097"/>
      <c r="IXI58" s="1097"/>
      <c r="IXJ58" s="1097"/>
      <c r="IXK58" s="1097"/>
      <c r="IXL58" s="1097"/>
      <c r="IXM58" s="1097"/>
      <c r="IXN58" s="1097"/>
      <c r="IXO58" s="1097"/>
      <c r="IXP58" s="1097"/>
      <c r="IXQ58" s="1097"/>
      <c r="IXR58" s="1097"/>
      <c r="IXS58" s="1097"/>
      <c r="IXT58" s="1097"/>
      <c r="IXU58" s="1097"/>
      <c r="IXV58" s="1097"/>
      <c r="IXW58" s="1097"/>
      <c r="IXX58" s="1097"/>
      <c r="IXY58" s="1097"/>
      <c r="IXZ58" s="1097"/>
      <c r="IYA58" s="1097"/>
      <c r="IYB58" s="1097"/>
      <c r="IYC58" s="1097"/>
      <c r="IYD58" s="1097"/>
      <c r="IYE58" s="1097"/>
      <c r="IYF58" s="1097"/>
      <c r="IYG58" s="1097"/>
      <c r="IYH58" s="1097"/>
      <c r="IYI58" s="1097"/>
      <c r="IYJ58" s="1097"/>
      <c r="IYK58" s="1097"/>
      <c r="IYL58" s="1097"/>
      <c r="IYM58" s="1097"/>
      <c r="IYN58" s="1097"/>
      <c r="IYO58" s="1097"/>
      <c r="IYP58" s="1097"/>
      <c r="IYQ58" s="1097"/>
      <c r="IYR58" s="1097"/>
      <c r="IYS58" s="1097"/>
      <c r="IYT58" s="1097"/>
      <c r="IYU58" s="1097"/>
      <c r="IYV58" s="1097"/>
      <c r="IYW58" s="1097"/>
      <c r="IYX58" s="1097"/>
      <c r="IYY58" s="1097"/>
      <c r="IYZ58" s="1097"/>
      <c r="IZA58" s="1097"/>
      <c r="IZB58" s="1097"/>
      <c r="IZC58" s="1097"/>
      <c r="IZD58" s="1097"/>
      <c r="IZE58" s="1097"/>
      <c r="IZF58" s="1097"/>
      <c r="IZG58" s="1097"/>
      <c r="IZH58" s="1097"/>
      <c r="IZI58" s="1097"/>
      <c r="IZJ58" s="1097"/>
      <c r="IZK58" s="1097"/>
      <c r="IZL58" s="1097"/>
      <c r="IZM58" s="1097"/>
      <c r="IZN58" s="1097"/>
      <c r="IZO58" s="1097"/>
      <c r="IZP58" s="1097"/>
      <c r="IZQ58" s="1097"/>
      <c r="IZR58" s="1097"/>
      <c r="IZS58" s="1097"/>
      <c r="IZT58" s="1097"/>
      <c r="IZU58" s="1097"/>
      <c r="IZV58" s="1097"/>
      <c r="IZW58" s="1097"/>
      <c r="IZX58" s="1097"/>
      <c r="IZY58" s="1097"/>
      <c r="IZZ58" s="1097"/>
      <c r="JAA58" s="1097"/>
      <c r="JAB58" s="1097"/>
      <c r="JAC58" s="1097"/>
      <c r="JAD58" s="1097"/>
      <c r="JAE58" s="1097"/>
      <c r="JAF58" s="1097"/>
      <c r="JAG58" s="1097"/>
      <c r="JAH58" s="1097"/>
      <c r="JAI58" s="1097"/>
      <c r="JAJ58" s="1097"/>
      <c r="JAK58" s="1097"/>
      <c r="JAL58" s="1097"/>
      <c r="JAM58" s="1097"/>
      <c r="JAN58" s="1097"/>
      <c r="JAO58" s="1097"/>
      <c r="JAP58" s="1097"/>
      <c r="JAQ58" s="1097"/>
      <c r="JAR58" s="1097"/>
      <c r="JAS58" s="1097"/>
      <c r="JAT58" s="1097"/>
      <c r="JAU58" s="1097"/>
      <c r="JAV58" s="1097"/>
      <c r="JAW58" s="1097"/>
      <c r="JAX58" s="1097"/>
      <c r="JAY58" s="1097"/>
      <c r="JAZ58" s="1097"/>
      <c r="JBA58" s="1097"/>
      <c r="JBB58" s="1097"/>
      <c r="JBC58" s="1097"/>
      <c r="JBD58" s="1097"/>
      <c r="JBE58" s="1097"/>
      <c r="JBF58" s="1097"/>
      <c r="JBG58" s="1097"/>
      <c r="JBH58" s="1097"/>
      <c r="JBI58" s="1097"/>
      <c r="JBJ58" s="1097"/>
      <c r="JBK58" s="1097"/>
      <c r="JBL58" s="1097"/>
      <c r="JBM58" s="1097"/>
      <c r="JBN58" s="1097"/>
      <c r="JBO58" s="1097"/>
      <c r="JBP58" s="1097"/>
      <c r="JBQ58" s="1097"/>
      <c r="JBR58" s="1097"/>
      <c r="JBS58" s="1097"/>
      <c r="JBT58" s="1097"/>
      <c r="JBU58" s="1097"/>
      <c r="JBV58" s="1097"/>
      <c r="JBW58" s="1097"/>
      <c r="JBX58" s="1097"/>
      <c r="JBY58" s="1097"/>
      <c r="JBZ58" s="1097"/>
      <c r="JCA58" s="1097"/>
      <c r="JCB58" s="1097"/>
      <c r="JCC58" s="1097"/>
      <c r="JCD58" s="1097"/>
      <c r="JCE58" s="1097"/>
      <c r="JCF58" s="1097"/>
      <c r="JCG58" s="1097"/>
      <c r="JCH58" s="1097"/>
      <c r="JCI58" s="1097"/>
      <c r="JCJ58" s="1097"/>
      <c r="JCK58" s="1097"/>
      <c r="JCL58" s="1097"/>
      <c r="JCM58" s="1097"/>
      <c r="JCN58" s="1097"/>
      <c r="JCO58" s="1097"/>
      <c r="JCP58" s="1097"/>
      <c r="JCQ58" s="1097"/>
      <c r="JCR58" s="1097"/>
      <c r="JCS58" s="1097"/>
      <c r="JCT58" s="1097"/>
      <c r="JCU58" s="1097"/>
      <c r="JCV58" s="1097"/>
      <c r="JCW58" s="1097"/>
      <c r="JCX58" s="1097"/>
      <c r="JCY58" s="1097"/>
      <c r="JCZ58" s="1097"/>
      <c r="JDA58" s="1097"/>
      <c r="JDB58" s="1097"/>
      <c r="JDC58" s="1097"/>
      <c r="JDD58" s="1097"/>
      <c r="JDE58" s="1097"/>
      <c r="JDF58" s="1097"/>
      <c r="JDG58" s="1097"/>
      <c r="JDH58" s="1097"/>
      <c r="JDI58" s="1097"/>
      <c r="JDJ58" s="1097"/>
      <c r="JDK58" s="1097"/>
      <c r="JDL58" s="1097"/>
      <c r="JDM58" s="1097"/>
      <c r="JDN58" s="1097"/>
      <c r="JDO58" s="1097"/>
      <c r="JDP58" s="1097"/>
      <c r="JDQ58" s="1097"/>
      <c r="JDR58" s="1097"/>
      <c r="JDS58" s="1097"/>
      <c r="JDT58" s="1097"/>
      <c r="JDU58" s="1097"/>
      <c r="JDV58" s="1097"/>
      <c r="JDW58" s="1097"/>
      <c r="JDX58" s="1097"/>
      <c r="JDY58" s="1097"/>
      <c r="JDZ58" s="1097"/>
      <c r="JEA58" s="1097"/>
      <c r="JEB58" s="1097"/>
      <c r="JEC58" s="1097"/>
      <c r="JED58" s="1097"/>
      <c r="JEE58" s="1097"/>
      <c r="JEF58" s="1097"/>
      <c r="JEG58" s="1097"/>
      <c r="JEH58" s="1097"/>
      <c r="JEI58" s="1097"/>
      <c r="JEJ58" s="1097"/>
      <c r="JEK58" s="1097"/>
      <c r="JEL58" s="1097"/>
      <c r="JEM58" s="1097"/>
      <c r="JEN58" s="1097"/>
      <c r="JEO58" s="1097"/>
      <c r="JEP58" s="1097"/>
      <c r="JEQ58" s="1097"/>
      <c r="JER58" s="1097"/>
      <c r="JES58" s="1097"/>
      <c r="JET58" s="1097"/>
      <c r="JEU58" s="1097"/>
      <c r="JEV58" s="1097"/>
      <c r="JEW58" s="1097"/>
      <c r="JEX58" s="1097"/>
      <c r="JEY58" s="1097"/>
      <c r="JEZ58" s="1097"/>
      <c r="JFA58" s="1097"/>
      <c r="JFB58" s="1097"/>
      <c r="JFC58" s="1097"/>
      <c r="JFD58" s="1097"/>
      <c r="JFE58" s="1097"/>
      <c r="JFF58" s="1097"/>
      <c r="JFG58" s="1097"/>
      <c r="JFH58" s="1097"/>
      <c r="JFI58" s="1097"/>
      <c r="JFJ58" s="1097"/>
      <c r="JFK58" s="1097"/>
      <c r="JFL58" s="1097"/>
      <c r="JFM58" s="1097"/>
      <c r="JFN58" s="1097"/>
      <c r="JFO58" s="1097"/>
      <c r="JFP58" s="1097"/>
      <c r="JFQ58" s="1097"/>
      <c r="JFR58" s="1097"/>
      <c r="JFS58" s="1097"/>
      <c r="JFT58" s="1097"/>
      <c r="JFU58" s="1097"/>
      <c r="JFV58" s="1097"/>
      <c r="JFW58" s="1097"/>
      <c r="JFX58" s="1097"/>
      <c r="JFY58" s="1097"/>
      <c r="JFZ58" s="1097"/>
      <c r="JGA58" s="1097"/>
      <c r="JGB58" s="1097"/>
      <c r="JGC58" s="1097"/>
      <c r="JGD58" s="1097"/>
      <c r="JGE58" s="1097"/>
      <c r="JGF58" s="1097"/>
      <c r="JGG58" s="1097"/>
      <c r="JGH58" s="1097"/>
      <c r="JGI58" s="1097"/>
      <c r="JGJ58" s="1097"/>
      <c r="JGK58" s="1097"/>
      <c r="JGL58" s="1097"/>
      <c r="JGM58" s="1097"/>
      <c r="JGN58" s="1097"/>
      <c r="JGO58" s="1097"/>
      <c r="JGP58" s="1097"/>
      <c r="JGQ58" s="1097"/>
      <c r="JGR58" s="1097"/>
      <c r="JGS58" s="1097"/>
      <c r="JGT58" s="1097"/>
      <c r="JGU58" s="1097"/>
      <c r="JGV58" s="1097"/>
      <c r="JGW58" s="1097"/>
      <c r="JGX58" s="1097"/>
      <c r="JGY58" s="1097"/>
      <c r="JGZ58" s="1097"/>
      <c r="JHA58" s="1097"/>
      <c r="JHB58" s="1097"/>
      <c r="JHC58" s="1097"/>
      <c r="JHD58" s="1097"/>
      <c r="JHE58" s="1097"/>
      <c r="JHF58" s="1097"/>
      <c r="JHG58" s="1097"/>
      <c r="JHH58" s="1097"/>
      <c r="JHI58" s="1097"/>
      <c r="JHJ58" s="1097"/>
      <c r="JHK58" s="1097"/>
      <c r="JHL58" s="1097"/>
      <c r="JHM58" s="1097"/>
      <c r="JHN58" s="1097"/>
      <c r="JHO58" s="1097"/>
      <c r="JHP58" s="1097"/>
      <c r="JHQ58" s="1097"/>
      <c r="JHR58" s="1097"/>
      <c r="JHS58" s="1097"/>
      <c r="JHT58" s="1097"/>
      <c r="JHU58" s="1097"/>
      <c r="JHV58" s="1097"/>
      <c r="JHW58" s="1097"/>
      <c r="JHX58" s="1097"/>
      <c r="JHY58" s="1097"/>
      <c r="JHZ58" s="1097"/>
      <c r="JIA58" s="1097"/>
      <c r="JIB58" s="1097"/>
      <c r="JIC58" s="1097"/>
      <c r="JID58" s="1097"/>
      <c r="JIE58" s="1097"/>
      <c r="JIF58" s="1097"/>
      <c r="JIG58" s="1097"/>
      <c r="JIH58" s="1097"/>
      <c r="JII58" s="1097"/>
      <c r="JIJ58" s="1097"/>
      <c r="JIK58" s="1097"/>
      <c r="JIL58" s="1097"/>
      <c r="JIM58" s="1097"/>
      <c r="JIN58" s="1097"/>
      <c r="JIO58" s="1097"/>
      <c r="JIP58" s="1097"/>
      <c r="JIQ58" s="1097"/>
      <c r="JIR58" s="1097"/>
      <c r="JIS58" s="1097"/>
      <c r="JIT58" s="1097"/>
      <c r="JIU58" s="1097"/>
      <c r="JIV58" s="1097"/>
      <c r="JIW58" s="1097"/>
      <c r="JIX58" s="1097"/>
      <c r="JIY58" s="1097"/>
      <c r="JIZ58" s="1097"/>
      <c r="JJA58" s="1097"/>
      <c r="JJB58" s="1097"/>
      <c r="JJC58" s="1097"/>
      <c r="JJD58" s="1097"/>
      <c r="JJE58" s="1097"/>
      <c r="JJF58" s="1097"/>
      <c r="JJG58" s="1097"/>
      <c r="JJH58" s="1097"/>
      <c r="JJI58" s="1097"/>
      <c r="JJJ58" s="1097"/>
      <c r="JJK58" s="1097"/>
      <c r="JJL58" s="1097"/>
      <c r="JJM58" s="1097"/>
      <c r="JJN58" s="1097"/>
      <c r="JJO58" s="1097"/>
      <c r="JJP58" s="1097"/>
      <c r="JJQ58" s="1097"/>
      <c r="JJR58" s="1097"/>
      <c r="JJS58" s="1097"/>
      <c r="JJT58" s="1097"/>
      <c r="JJU58" s="1097"/>
      <c r="JJV58" s="1097"/>
      <c r="JJW58" s="1097"/>
      <c r="JJX58" s="1097"/>
      <c r="JJY58" s="1097"/>
      <c r="JJZ58" s="1097"/>
      <c r="JKA58" s="1097"/>
      <c r="JKB58" s="1097"/>
      <c r="JKC58" s="1097"/>
      <c r="JKD58" s="1097"/>
      <c r="JKE58" s="1097"/>
      <c r="JKF58" s="1097"/>
      <c r="JKG58" s="1097"/>
      <c r="JKH58" s="1097"/>
      <c r="JKI58" s="1097"/>
      <c r="JKJ58" s="1097"/>
      <c r="JKK58" s="1097"/>
      <c r="JKL58" s="1097"/>
      <c r="JKM58" s="1097"/>
      <c r="JKN58" s="1097"/>
      <c r="JKO58" s="1097"/>
      <c r="JKP58" s="1097"/>
      <c r="JKQ58" s="1097"/>
      <c r="JKR58" s="1097"/>
      <c r="JKS58" s="1097"/>
      <c r="JKT58" s="1097"/>
      <c r="JKU58" s="1097"/>
      <c r="JKV58" s="1097"/>
      <c r="JKW58" s="1097"/>
      <c r="JKX58" s="1097"/>
      <c r="JKY58" s="1097"/>
      <c r="JKZ58" s="1097"/>
      <c r="JLA58" s="1097"/>
      <c r="JLB58" s="1097"/>
      <c r="JLC58" s="1097"/>
      <c r="JLD58" s="1097"/>
      <c r="JLE58" s="1097"/>
      <c r="JLF58" s="1097"/>
      <c r="JLG58" s="1097"/>
      <c r="JLH58" s="1097"/>
      <c r="JLI58" s="1097"/>
      <c r="JLJ58" s="1097"/>
      <c r="JLK58" s="1097"/>
      <c r="JLL58" s="1097"/>
      <c r="JLM58" s="1097"/>
      <c r="JLN58" s="1097"/>
      <c r="JLO58" s="1097"/>
      <c r="JLP58" s="1097"/>
      <c r="JLQ58" s="1097"/>
      <c r="JLR58" s="1097"/>
      <c r="JLS58" s="1097"/>
      <c r="JLT58" s="1097"/>
      <c r="JLU58" s="1097"/>
      <c r="JLV58" s="1097"/>
      <c r="JLW58" s="1097"/>
      <c r="JLX58" s="1097"/>
      <c r="JLY58" s="1097"/>
      <c r="JLZ58" s="1097"/>
      <c r="JMA58" s="1097"/>
      <c r="JMB58" s="1097"/>
      <c r="JMC58" s="1097"/>
      <c r="JMD58" s="1097"/>
      <c r="JME58" s="1097"/>
      <c r="JMF58" s="1097"/>
      <c r="JMG58" s="1097"/>
      <c r="JMH58" s="1097"/>
      <c r="JMI58" s="1097"/>
      <c r="JMJ58" s="1097"/>
      <c r="JMK58" s="1097"/>
      <c r="JML58" s="1097"/>
      <c r="JMM58" s="1097"/>
      <c r="JMN58" s="1097"/>
      <c r="JMO58" s="1097"/>
      <c r="JMP58" s="1097"/>
      <c r="JMQ58" s="1097"/>
      <c r="JMR58" s="1097"/>
      <c r="JMS58" s="1097"/>
      <c r="JMT58" s="1097"/>
      <c r="JMU58" s="1097"/>
      <c r="JMV58" s="1097"/>
      <c r="JMW58" s="1097"/>
      <c r="JMX58" s="1097"/>
      <c r="JMY58" s="1097"/>
      <c r="JMZ58" s="1097"/>
      <c r="JNA58" s="1097"/>
      <c r="JNB58" s="1097"/>
      <c r="JNC58" s="1097"/>
      <c r="JND58" s="1097"/>
      <c r="JNE58" s="1097"/>
      <c r="JNF58" s="1097"/>
      <c r="JNG58" s="1097"/>
      <c r="JNH58" s="1097"/>
      <c r="JNI58" s="1097"/>
      <c r="JNJ58" s="1097"/>
      <c r="JNK58" s="1097"/>
      <c r="JNL58" s="1097"/>
      <c r="JNM58" s="1097"/>
      <c r="JNN58" s="1097"/>
      <c r="JNO58" s="1097"/>
      <c r="JNP58" s="1097"/>
      <c r="JNQ58" s="1097"/>
      <c r="JNR58" s="1097"/>
      <c r="JNS58" s="1097"/>
      <c r="JNT58" s="1097"/>
      <c r="JNU58" s="1097"/>
      <c r="JNV58" s="1097"/>
      <c r="JNW58" s="1097"/>
      <c r="JNX58" s="1097"/>
      <c r="JNY58" s="1097"/>
      <c r="JNZ58" s="1097"/>
      <c r="JOA58" s="1097"/>
      <c r="JOB58" s="1097"/>
      <c r="JOC58" s="1097"/>
      <c r="JOD58" s="1097"/>
      <c r="JOE58" s="1097"/>
      <c r="JOF58" s="1097"/>
      <c r="JOG58" s="1097"/>
      <c r="JOH58" s="1097"/>
      <c r="JOI58" s="1097"/>
      <c r="JOJ58" s="1097"/>
      <c r="JOK58" s="1097"/>
      <c r="JOU58" s="1097"/>
      <c r="JOV58" s="1097"/>
      <c r="JOW58" s="1097"/>
      <c r="JOX58" s="1097"/>
      <c r="JOY58" s="1097"/>
      <c r="JOZ58" s="1097"/>
      <c r="JPA58" s="1097"/>
      <c r="JPB58" s="1097"/>
      <c r="JPC58" s="1097"/>
      <c r="JPD58" s="1097"/>
      <c r="JPE58" s="1097"/>
      <c r="JPF58" s="1097"/>
      <c r="JPG58" s="1097"/>
      <c r="JPH58" s="1097"/>
      <c r="JPI58" s="1097"/>
      <c r="JPJ58" s="1097"/>
      <c r="JPK58" s="1097"/>
      <c r="JPL58" s="1097"/>
      <c r="JPM58" s="1097"/>
      <c r="JPN58" s="1097"/>
      <c r="JPO58" s="1097"/>
      <c r="JPP58" s="1097"/>
      <c r="JPQ58" s="1097"/>
      <c r="JPR58" s="1097"/>
      <c r="JPS58" s="1097"/>
      <c r="JPT58" s="1097"/>
      <c r="JPU58" s="1097"/>
      <c r="JPV58" s="1097"/>
      <c r="JPW58" s="1097"/>
      <c r="JPX58" s="1097"/>
      <c r="JPY58" s="1097"/>
      <c r="JPZ58" s="1097"/>
      <c r="JQA58" s="1097"/>
      <c r="JQB58" s="1097"/>
      <c r="JQC58" s="1097"/>
      <c r="JQD58" s="1097"/>
      <c r="JQE58" s="1097"/>
      <c r="JQF58" s="1097"/>
      <c r="JQG58" s="1097"/>
      <c r="JQH58" s="1097"/>
      <c r="JQI58" s="1097"/>
      <c r="JQJ58" s="1097"/>
      <c r="JQK58" s="1097"/>
      <c r="JQL58" s="1097"/>
      <c r="JQM58" s="1097"/>
      <c r="JQN58" s="1097"/>
      <c r="JQO58" s="1097"/>
      <c r="JQP58" s="1097"/>
      <c r="JQQ58" s="1097"/>
      <c r="JQR58" s="1097"/>
      <c r="JQS58" s="1097"/>
      <c r="JQT58" s="1097"/>
      <c r="JQU58" s="1097"/>
      <c r="JQV58" s="1097"/>
      <c r="JQW58" s="1097"/>
      <c r="JQX58" s="1097"/>
      <c r="JQY58" s="1097"/>
      <c r="JQZ58" s="1097"/>
      <c r="JRA58" s="1097"/>
      <c r="JRB58" s="1097"/>
      <c r="JRC58" s="1097"/>
      <c r="JRD58" s="1097"/>
      <c r="JRE58" s="1097"/>
      <c r="JRF58" s="1097"/>
      <c r="JRG58" s="1097"/>
      <c r="JRH58" s="1097"/>
      <c r="JRI58" s="1097"/>
      <c r="JRJ58" s="1097"/>
      <c r="JRK58" s="1097"/>
      <c r="JRL58" s="1097"/>
      <c r="JRM58" s="1097"/>
      <c r="JRN58" s="1097"/>
      <c r="JRO58" s="1097"/>
      <c r="JRP58" s="1097"/>
      <c r="JRQ58" s="1097"/>
      <c r="JRR58" s="1097"/>
      <c r="JRS58" s="1097"/>
      <c r="JRT58" s="1097"/>
      <c r="JRU58" s="1097"/>
      <c r="JRV58" s="1097"/>
      <c r="JRW58" s="1097"/>
      <c r="JRX58" s="1097"/>
      <c r="JRY58" s="1097"/>
      <c r="JRZ58" s="1097"/>
      <c r="JSA58" s="1097"/>
      <c r="JSB58" s="1097"/>
      <c r="JSC58" s="1097"/>
      <c r="JSD58" s="1097"/>
      <c r="JSE58" s="1097"/>
      <c r="JSF58" s="1097"/>
      <c r="JSG58" s="1097"/>
      <c r="JSH58" s="1097"/>
      <c r="JSI58" s="1097"/>
      <c r="JSJ58" s="1097"/>
      <c r="JSK58" s="1097"/>
      <c r="JSL58" s="1097"/>
      <c r="JSM58" s="1097"/>
      <c r="JSN58" s="1097"/>
      <c r="JSO58" s="1097"/>
      <c r="JSP58" s="1097"/>
      <c r="JSQ58" s="1097"/>
      <c r="JSR58" s="1097"/>
      <c r="JSS58" s="1097"/>
      <c r="JST58" s="1097"/>
      <c r="JSU58" s="1097"/>
      <c r="JSV58" s="1097"/>
      <c r="JSW58" s="1097"/>
      <c r="JSX58" s="1097"/>
      <c r="JSY58" s="1097"/>
      <c r="JSZ58" s="1097"/>
      <c r="JTA58" s="1097"/>
      <c r="JTB58" s="1097"/>
      <c r="JTC58" s="1097"/>
      <c r="JTD58" s="1097"/>
      <c r="JTE58" s="1097"/>
      <c r="JTF58" s="1097"/>
      <c r="JTG58" s="1097"/>
      <c r="JTH58" s="1097"/>
      <c r="JTI58" s="1097"/>
      <c r="JTJ58" s="1097"/>
      <c r="JTK58" s="1097"/>
      <c r="JTL58" s="1097"/>
      <c r="JTM58" s="1097"/>
      <c r="JTN58" s="1097"/>
      <c r="JTO58" s="1097"/>
      <c r="JTP58" s="1097"/>
      <c r="JTQ58" s="1097"/>
      <c r="JTR58" s="1097"/>
      <c r="JTS58" s="1097"/>
      <c r="JTT58" s="1097"/>
      <c r="JTU58" s="1097"/>
      <c r="JTV58" s="1097"/>
      <c r="JTW58" s="1097"/>
      <c r="JTX58" s="1097"/>
      <c r="JTY58" s="1097"/>
      <c r="JTZ58" s="1097"/>
      <c r="JUA58" s="1097"/>
      <c r="JUB58" s="1097"/>
      <c r="JUC58" s="1097"/>
      <c r="JUD58" s="1097"/>
      <c r="JUE58" s="1097"/>
      <c r="JUF58" s="1097"/>
      <c r="JUG58" s="1097"/>
      <c r="JUH58" s="1097"/>
      <c r="JUI58" s="1097"/>
      <c r="JUJ58" s="1097"/>
      <c r="JUK58" s="1097"/>
      <c r="JUL58" s="1097"/>
      <c r="JUM58" s="1097"/>
      <c r="JUN58" s="1097"/>
      <c r="JUO58" s="1097"/>
      <c r="JUP58" s="1097"/>
      <c r="JUQ58" s="1097"/>
      <c r="JUR58" s="1097"/>
      <c r="JUS58" s="1097"/>
      <c r="JUT58" s="1097"/>
      <c r="JUU58" s="1097"/>
      <c r="JUV58" s="1097"/>
      <c r="JUW58" s="1097"/>
      <c r="JUX58" s="1097"/>
      <c r="JUY58" s="1097"/>
      <c r="JUZ58" s="1097"/>
      <c r="JVA58" s="1097"/>
      <c r="JVB58" s="1097"/>
      <c r="JVC58" s="1097"/>
      <c r="JVD58" s="1097"/>
      <c r="JVE58" s="1097"/>
      <c r="JVF58" s="1097"/>
      <c r="JVG58" s="1097"/>
      <c r="JVH58" s="1097"/>
      <c r="JVI58" s="1097"/>
      <c r="JVJ58" s="1097"/>
      <c r="JVK58" s="1097"/>
      <c r="JVL58" s="1097"/>
      <c r="JVM58" s="1097"/>
      <c r="JVN58" s="1097"/>
      <c r="JVO58" s="1097"/>
      <c r="JVP58" s="1097"/>
      <c r="JVQ58" s="1097"/>
      <c r="JVR58" s="1097"/>
      <c r="JVS58" s="1097"/>
      <c r="JVT58" s="1097"/>
      <c r="JVU58" s="1097"/>
      <c r="JVV58" s="1097"/>
      <c r="JVW58" s="1097"/>
      <c r="JVX58" s="1097"/>
      <c r="JVY58" s="1097"/>
      <c r="JVZ58" s="1097"/>
      <c r="JWA58" s="1097"/>
      <c r="JWB58" s="1097"/>
      <c r="JWC58" s="1097"/>
      <c r="JWD58" s="1097"/>
      <c r="JWE58" s="1097"/>
      <c r="JWF58" s="1097"/>
      <c r="JWG58" s="1097"/>
      <c r="JWH58" s="1097"/>
      <c r="JWI58" s="1097"/>
      <c r="JWJ58" s="1097"/>
      <c r="JWK58" s="1097"/>
      <c r="JWL58" s="1097"/>
      <c r="JWM58" s="1097"/>
      <c r="JWN58" s="1097"/>
      <c r="JWO58" s="1097"/>
      <c r="JWP58" s="1097"/>
      <c r="JWQ58" s="1097"/>
      <c r="JWR58" s="1097"/>
      <c r="JWS58" s="1097"/>
      <c r="JWT58" s="1097"/>
      <c r="JWU58" s="1097"/>
      <c r="JWV58" s="1097"/>
      <c r="JWW58" s="1097"/>
      <c r="JWX58" s="1097"/>
      <c r="JWY58" s="1097"/>
      <c r="JWZ58" s="1097"/>
      <c r="JXA58" s="1097"/>
      <c r="JXB58" s="1097"/>
      <c r="JXC58" s="1097"/>
      <c r="JXD58" s="1097"/>
      <c r="JXE58" s="1097"/>
      <c r="JXF58" s="1097"/>
      <c r="JXG58" s="1097"/>
      <c r="JXH58" s="1097"/>
      <c r="JXI58" s="1097"/>
      <c r="JXJ58" s="1097"/>
      <c r="JXK58" s="1097"/>
      <c r="JXL58" s="1097"/>
      <c r="JXM58" s="1097"/>
      <c r="JXN58" s="1097"/>
      <c r="JXO58" s="1097"/>
      <c r="JXP58" s="1097"/>
      <c r="JXQ58" s="1097"/>
      <c r="JXR58" s="1097"/>
      <c r="JXS58" s="1097"/>
      <c r="JXT58" s="1097"/>
      <c r="JXU58" s="1097"/>
      <c r="JXV58" s="1097"/>
      <c r="JXW58" s="1097"/>
      <c r="JXX58" s="1097"/>
      <c r="JXY58" s="1097"/>
      <c r="JXZ58" s="1097"/>
      <c r="JYA58" s="1097"/>
      <c r="JYB58" s="1097"/>
      <c r="JYC58" s="1097"/>
      <c r="JYD58" s="1097"/>
      <c r="JYE58" s="1097"/>
      <c r="JYF58" s="1097"/>
      <c r="JYG58" s="1097"/>
      <c r="JYH58" s="1097"/>
      <c r="JYI58" s="1097"/>
      <c r="JYJ58" s="1097"/>
      <c r="JYK58" s="1097"/>
      <c r="JYL58" s="1097"/>
      <c r="JYM58" s="1097"/>
      <c r="JYN58" s="1097"/>
      <c r="JYO58" s="1097"/>
      <c r="JYP58" s="1097"/>
      <c r="JYQ58" s="1097"/>
      <c r="JYR58" s="1097"/>
      <c r="JYS58" s="1097"/>
      <c r="JYT58" s="1097"/>
      <c r="JYU58" s="1097"/>
      <c r="JYV58" s="1097"/>
      <c r="JYW58" s="1097"/>
      <c r="JYX58" s="1097"/>
      <c r="JYY58" s="1097"/>
      <c r="JYZ58" s="1097"/>
      <c r="JZA58" s="1097"/>
      <c r="JZB58" s="1097"/>
      <c r="JZC58" s="1097"/>
      <c r="JZD58" s="1097"/>
      <c r="JZE58" s="1097"/>
      <c r="JZF58" s="1097"/>
      <c r="JZG58" s="1097"/>
      <c r="JZH58" s="1097"/>
      <c r="JZI58" s="1097"/>
      <c r="JZJ58" s="1097"/>
      <c r="JZK58" s="1097"/>
      <c r="JZL58" s="1097"/>
      <c r="JZM58" s="1097"/>
      <c r="JZN58" s="1097"/>
      <c r="JZO58" s="1097"/>
      <c r="JZP58" s="1097"/>
      <c r="JZQ58" s="1097"/>
      <c r="JZR58" s="1097"/>
      <c r="JZS58" s="1097"/>
      <c r="JZT58" s="1097"/>
      <c r="JZU58" s="1097"/>
      <c r="JZV58" s="1097"/>
      <c r="JZW58" s="1097"/>
      <c r="JZX58" s="1097"/>
      <c r="JZY58" s="1097"/>
      <c r="JZZ58" s="1097"/>
      <c r="KAA58" s="1097"/>
      <c r="KAB58" s="1097"/>
      <c r="KAC58" s="1097"/>
      <c r="KAD58" s="1097"/>
      <c r="KAE58" s="1097"/>
      <c r="KAF58" s="1097"/>
      <c r="KAG58" s="1097"/>
      <c r="KAH58" s="1097"/>
      <c r="KAI58" s="1097"/>
      <c r="KAJ58" s="1097"/>
      <c r="KAK58" s="1097"/>
      <c r="KAL58" s="1097"/>
      <c r="KAM58" s="1097"/>
      <c r="KAN58" s="1097"/>
      <c r="KAO58" s="1097"/>
      <c r="KAP58" s="1097"/>
      <c r="KAQ58" s="1097"/>
      <c r="KAR58" s="1097"/>
      <c r="KAS58" s="1097"/>
      <c r="KAT58" s="1097"/>
      <c r="KAU58" s="1097"/>
      <c r="KAV58" s="1097"/>
      <c r="KAW58" s="1097"/>
      <c r="KAX58" s="1097"/>
      <c r="KAY58" s="1097"/>
      <c r="KAZ58" s="1097"/>
      <c r="KBA58" s="1097"/>
      <c r="KBB58" s="1097"/>
      <c r="KBC58" s="1097"/>
      <c r="KBD58" s="1097"/>
      <c r="KBE58" s="1097"/>
      <c r="KBF58" s="1097"/>
      <c r="KBG58" s="1097"/>
      <c r="KBH58" s="1097"/>
      <c r="KBI58" s="1097"/>
      <c r="KBJ58" s="1097"/>
      <c r="KBK58" s="1097"/>
      <c r="KBL58" s="1097"/>
      <c r="KBM58" s="1097"/>
      <c r="KBN58" s="1097"/>
      <c r="KBO58" s="1097"/>
      <c r="KBP58" s="1097"/>
      <c r="KBQ58" s="1097"/>
      <c r="KBR58" s="1097"/>
      <c r="KBS58" s="1097"/>
      <c r="KBT58" s="1097"/>
      <c r="KBU58" s="1097"/>
      <c r="KBV58" s="1097"/>
      <c r="KBW58" s="1097"/>
      <c r="KBX58" s="1097"/>
      <c r="KBY58" s="1097"/>
      <c r="KBZ58" s="1097"/>
      <c r="KCA58" s="1097"/>
      <c r="KCB58" s="1097"/>
      <c r="KCC58" s="1097"/>
      <c r="KCD58" s="1097"/>
      <c r="KCE58" s="1097"/>
      <c r="KCF58" s="1097"/>
      <c r="KCG58" s="1097"/>
      <c r="KCH58" s="1097"/>
      <c r="KCI58" s="1097"/>
      <c r="KCJ58" s="1097"/>
      <c r="KCK58" s="1097"/>
      <c r="KCL58" s="1097"/>
      <c r="KCM58" s="1097"/>
      <c r="KCN58" s="1097"/>
      <c r="KCO58" s="1097"/>
      <c r="KCP58" s="1097"/>
      <c r="KCQ58" s="1097"/>
      <c r="KCR58" s="1097"/>
      <c r="KCS58" s="1097"/>
      <c r="KCT58" s="1097"/>
      <c r="KCU58" s="1097"/>
      <c r="KCV58" s="1097"/>
      <c r="KCW58" s="1097"/>
      <c r="KCX58" s="1097"/>
      <c r="KCY58" s="1097"/>
      <c r="KCZ58" s="1097"/>
      <c r="KDA58" s="1097"/>
      <c r="KDB58" s="1097"/>
      <c r="KDC58" s="1097"/>
      <c r="KDD58" s="1097"/>
      <c r="KDE58" s="1097"/>
      <c r="KDF58" s="1097"/>
      <c r="KDG58" s="1097"/>
      <c r="KDH58" s="1097"/>
      <c r="KDI58" s="1097"/>
      <c r="KDJ58" s="1097"/>
      <c r="KDK58" s="1097"/>
      <c r="KDL58" s="1097"/>
      <c r="KDM58" s="1097"/>
      <c r="KDN58" s="1097"/>
      <c r="KDO58" s="1097"/>
      <c r="KDP58" s="1097"/>
      <c r="KDQ58" s="1097"/>
      <c r="KDR58" s="1097"/>
      <c r="KDS58" s="1097"/>
      <c r="KDT58" s="1097"/>
      <c r="KDU58" s="1097"/>
      <c r="KDV58" s="1097"/>
      <c r="KDW58" s="1097"/>
      <c r="KDX58" s="1097"/>
      <c r="KDY58" s="1097"/>
      <c r="KDZ58" s="1097"/>
      <c r="KEA58" s="1097"/>
      <c r="KEB58" s="1097"/>
      <c r="KEC58" s="1097"/>
      <c r="KED58" s="1097"/>
      <c r="KEE58" s="1097"/>
      <c r="KEF58" s="1097"/>
      <c r="KEG58" s="1097"/>
      <c r="KEH58" s="1097"/>
      <c r="KEI58" s="1097"/>
      <c r="KEJ58" s="1097"/>
      <c r="KEK58" s="1097"/>
      <c r="KEL58" s="1097"/>
      <c r="KEM58" s="1097"/>
      <c r="KEN58" s="1097"/>
      <c r="KEO58" s="1097"/>
      <c r="KEP58" s="1097"/>
      <c r="KEQ58" s="1097"/>
      <c r="KER58" s="1097"/>
      <c r="KES58" s="1097"/>
      <c r="KET58" s="1097"/>
      <c r="KEU58" s="1097"/>
      <c r="KEV58" s="1097"/>
      <c r="KEW58" s="1097"/>
      <c r="KEX58" s="1097"/>
      <c r="KEY58" s="1097"/>
      <c r="KEZ58" s="1097"/>
      <c r="KFA58" s="1097"/>
      <c r="KFB58" s="1097"/>
      <c r="KFC58" s="1097"/>
      <c r="KFD58" s="1097"/>
      <c r="KFE58" s="1097"/>
      <c r="KFF58" s="1097"/>
      <c r="KFG58" s="1097"/>
      <c r="KFH58" s="1097"/>
      <c r="KFI58" s="1097"/>
      <c r="KFJ58" s="1097"/>
      <c r="KFK58" s="1097"/>
      <c r="KFL58" s="1097"/>
      <c r="KFM58" s="1097"/>
      <c r="KFN58" s="1097"/>
      <c r="KFO58" s="1097"/>
      <c r="KFP58" s="1097"/>
      <c r="KFQ58" s="1097"/>
      <c r="KFR58" s="1097"/>
      <c r="KFS58" s="1097"/>
      <c r="KFT58" s="1097"/>
      <c r="KFU58" s="1097"/>
      <c r="KFV58" s="1097"/>
      <c r="KFW58" s="1097"/>
      <c r="KFX58" s="1097"/>
      <c r="KFY58" s="1097"/>
      <c r="KFZ58" s="1097"/>
      <c r="KGA58" s="1097"/>
      <c r="KGB58" s="1097"/>
      <c r="KGC58" s="1097"/>
      <c r="KGD58" s="1097"/>
      <c r="KGE58" s="1097"/>
      <c r="KGF58" s="1097"/>
      <c r="KGG58" s="1097"/>
      <c r="KGH58" s="1097"/>
      <c r="KGI58" s="1097"/>
      <c r="KGJ58" s="1097"/>
      <c r="KGK58" s="1097"/>
      <c r="KGL58" s="1097"/>
      <c r="KGM58" s="1097"/>
      <c r="KGN58" s="1097"/>
      <c r="KGO58" s="1097"/>
      <c r="KGP58" s="1097"/>
      <c r="KGQ58" s="1097"/>
      <c r="KGR58" s="1097"/>
      <c r="KGS58" s="1097"/>
      <c r="KGT58" s="1097"/>
      <c r="KGU58" s="1097"/>
      <c r="KGV58" s="1097"/>
      <c r="KGW58" s="1097"/>
      <c r="KGX58" s="1097"/>
      <c r="KGY58" s="1097"/>
      <c r="KGZ58" s="1097"/>
      <c r="KHA58" s="1097"/>
      <c r="KHB58" s="1097"/>
      <c r="KHC58" s="1097"/>
      <c r="KHD58" s="1097"/>
      <c r="KHE58" s="1097"/>
      <c r="KHF58" s="1097"/>
      <c r="KHG58" s="1097"/>
      <c r="KHH58" s="1097"/>
      <c r="KHI58" s="1097"/>
      <c r="KHJ58" s="1097"/>
      <c r="KHK58" s="1097"/>
      <c r="KHL58" s="1097"/>
      <c r="KHM58" s="1097"/>
      <c r="KHN58" s="1097"/>
      <c r="KHO58" s="1097"/>
      <c r="KHP58" s="1097"/>
      <c r="KHQ58" s="1097"/>
      <c r="KHR58" s="1097"/>
      <c r="KHS58" s="1097"/>
      <c r="KHT58" s="1097"/>
      <c r="KHU58" s="1097"/>
      <c r="KHV58" s="1097"/>
      <c r="KHW58" s="1097"/>
      <c r="KHX58" s="1097"/>
      <c r="KHY58" s="1097"/>
      <c r="KHZ58" s="1097"/>
      <c r="KIA58" s="1097"/>
      <c r="KIB58" s="1097"/>
      <c r="KIC58" s="1097"/>
      <c r="KID58" s="1097"/>
      <c r="KIE58" s="1097"/>
      <c r="KIF58" s="1097"/>
      <c r="KIG58" s="1097"/>
      <c r="KIH58" s="1097"/>
      <c r="KII58" s="1097"/>
      <c r="KIJ58" s="1097"/>
      <c r="KIK58" s="1097"/>
      <c r="KIL58" s="1097"/>
      <c r="KIM58" s="1097"/>
      <c r="KIN58" s="1097"/>
      <c r="KIO58" s="1097"/>
      <c r="KIP58" s="1097"/>
      <c r="KIQ58" s="1097"/>
      <c r="KIR58" s="1097"/>
      <c r="KIS58" s="1097"/>
      <c r="KIT58" s="1097"/>
      <c r="KIU58" s="1097"/>
      <c r="KIV58" s="1097"/>
      <c r="KIW58" s="1097"/>
      <c r="KIX58" s="1097"/>
      <c r="KIY58" s="1097"/>
      <c r="KIZ58" s="1097"/>
      <c r="KJA58" s="1097"/>
      <c r="KJB58" s="1097"/>
      <c r="KJC58" s="1097"/>
      <c r="KJD58" s="1097"/>
      <c r="KJE58" s="1097"/>
      <c r="KJF58" s="1097"/>
      <c r="KJG58" s="1097"/>
      <c r="KJH58" s="1097"/>
      <c r="KJI58" s="1097"/>
      <c r="KJJ58" s="1097"/>
      <c r="KJK58" s="1097"/>
      <c r="KJL58" s="1097"/>
      <c r="KJM58" s="1097"/>
      <c r="KJN58" s="1097"/>
      <c r="KJO58" s="1097"/>
      <c r="KJP58" s="1097"/>
      <c r="KJQ58" s="1097"/>
      <c r="KJR58" s="1097"/>
      <c r="KJS58" s="1097"/>
      <c r="KJT58" s="1097"/>
      <c r="KJU58" s="1097"/>
      <c r="KJV58" s="1097"/>
      <c r="KJW58" s="1097"/>
      <c r="KJX58" s="1097"/>
      <c r="KJY58" s="1097"/>
      <c r="KJZ58" s="1097"/>
      <c r="KKA58" s="1097"/>
      <c r="KKB58" s="1097"/>
      <c r="KKC58" s="1097"/>
      <c r="KKD58" s="1097"/>
      <c r="KKE58" s="1097"/>
      <c r="KKF58" s="1097"/>
      <c r="KKG58" s="1097"/>
      <c r="KKH58" s="1097"/>
      <c r="KKI58" s="1097"/>
      <c r="KKJ58" s="1097"/>
      <c r="KKK58" s="1097"/>
      <c r="KKL58" s="1097"/>
      <c r="KKM58" s="1097"/>
      <c r="KKN58" s="1097"/>
      <c r="KKO58" s="1097"/>
      <c r="KKP58" s="1097"/>
      <c r="KKQ58" s="1097"/>
      <c r="KKR58" s="1097"/>
      <c r="KKS58" s="1097"/>
      <c r="KKT58" s="1097"/>
      <c r="KKU58" s="1097"/>
      <c r="KKV58" s="1097"/>
      <c r="KKW58" s="1097"/>
      <c r="KKX58" s="1097"/>
      <c r="KKY58" s="1097"/>
      <c r="KKZ58" s="1097"/>
      <c r="KLA58" s="1097"/>
      <c r="KLB58" s="1097"/>
      <c r="KLC58" s="1097"/>
      <c r="KLD58" s="1097"/>
      <c r="KLE58" s="1097"/>
      <c r="KLF58" s="1097"/>
      <c r="KLG58" s="1097"/>
      <c r="KLH58" s="1097"/>
      <c r="KLI58" s="1097"/>
      <c r="KLJ58" s="1097"/>
      <c r="KLK58" s="1097"/>
      <c r="KLL58" s="1097"/>
      <c r="KLM58" s="1097"/>
      <c r="KLN58" s="1097"/>
      <c r="KLO58" s="1097"/>
      <c r="KLP58" s="1097"/>
      <c r="KLQ58" s="1097"/>
      <c r="KLR58" s="1097"/>
      <c r="KLS58" s="1097"/>
      <c r="KLT58" s="1097"/>
      <c r="KLU58" s="1097"/>
      <c r="KLV58" s="1097"/>
      <c r="KLW58" s="1097"/>
      <c r="KLX58" s="1097"/>
      <c r="KLY58" s="1097"/>
      <c r="KLZ58" s="1097"/>
      <c r="KMA58" s="1097"/>
      <c r="KMB58" s="1097"/>
      <c r="KMC58" s="1097"/>
      <c r="KMD58" s="1097"/>
      <c r="KME58" s="1097"/>
      <c r="KMF58" s="1097"/>
      <c r="KMG58" s="1097"/>
      <c r="KMH58" s="1097"/>
      <c r="KMI58" s="1097"/>
      <c r="KMJ58" s="1097"/>
      <c r="KMK58" s="1097"/>
      <c r="KML58" s="1097"/>
      <c r="KMM58" s="1097"/>
      <c r="KMN58" s="1097"/>
      <c r="KMO58" s="1097"/>
      <c r="KMP58" s="1097"/>
      <c r="KMQ58" s="1097"/>
      <c r="KMR58" s="1097"/>
      <c r="KMS58" s="1097"/>
      <c r="KMT58" s="1097"/>
      <c r="KMU58" s="1097"/>
      <c r="KMV58" s="1097"/>
      <c r="KMW58" s="1097"/>
      <c r="KMX58" s="1097"/>
      <c r="KMY58" s="1097"/>
      <c r="KMZ58" s="1097"/>
      <c r="KNA58" s="1097"/>
      <c r="KNB58" s="1097"/>
      <c r="KNC58" s="1097"/>
      <c r="KND58" s="1097"/>
      <c r="KNE58" s="1097"/>
      <c r="KNF58" s="1097"/>
      <c r="KNG58" s="1097"/>
      <c r="KNH58" s="1097"/>
      <c r="KNI58" s="1097"/>
      <c r="KNJ58" s="1097"/>
      <c r="KNK58" s="1097"/>
      <c r="KNL58" s="1097"/>
      <c r="KNM58" s="1097"/>
      <c r="KNN58" s="1097"/>
      <c r="KNO58" s="1097"/>
      <c r="KNP58" s="1097"/>
      <c r="KNQ58" s="1097"/>
      <c r="KNR58" s="1097"/>
      <c r="KNS58" s="1097"/>
      <c r="KNT58" s="1097"/>
      <c r="KNU58" s="1097"/>
      <c r="KNV58" s="1097"/>
      <c r="KNW58" s="1097"/>
      <c r="KNX58" s="1097"/>
      <c r="KNY58" s="1097"/>
      <c r="KNZ58" s="1097"/>
      <c r="KOA58" s="1097"/>
      <c r="KOB58" s="1097"/>
      <c r="KOC58" s="1097"/>
      <c r="KOD58" s="1097"/>
      <c r="KOE58" s="1097"/>
      <c r="KOF58" s="1097"/>
      <c r="KOG58" s="1097"/>
      <c r="KOH58" s="1097"/>
      <c r="KOI58" s="1097"/>
      <c r="KOJ58" s="1097"/>
      <c r="KOK58" s="1097"/>
      <c r="KOL58" s="1097"/>
      <c r="KOM58" s="1097"/>
      <c r="KON58" s="1097"/>
      <c r="KOO58" s="1097"/>
      <c r="KOP58" s="1097"/>
      <c r="KOQ58" s="1097"/>
      <c r="KOR58" s="1097"/>
      <c r="KOS58" s="1097"/>
      <c r="KOT58" s="1097"/>
      <c r="KOU58" s="1097"/>
      <c r="KOV58" s="1097"/>
      <c r="KOW58" s="1097"/>
      <c r="KOX58" s="1097"/>
      <c r="KOY58" s="1097"/>
      <c r="KOZ58" s="1097"/>
      <c r="KPA58" s="1097"/>
      <c r="KPB58" s="1097"/>
      <c r="KPC58" s="1097"/>
      <c r="KPD58" s="1097"/>
      <c r="KPE58" s="1097"/>
      <c r="KPF58" s="1097"/>
      <c r="KPG58" s="1097"/>
      <c r="KPH58" s="1097"/>
      <c r="KPI58" s="1097"/>
      <c r="KPJ58" s="1097"/>
      <c r="KPK58" s="1097"/>
      <c r="KPL58" s="1097"/>
      <c r="KPM58" s="1097"/>
      <c r="KPN58" s="1097"/>
      <c r="KPO58" s="1097"/>
      <c r="KPP58" s="1097"/>
      <c r="KPQ58" s="1097"/>
      <c r="KPR58" s="1097"/>
      <c r="KPS58" s="1097"/>
      <c r="KPT58" s="1097"/>
      <c r="KPU58" s="1097"/>
      <c r="KPV58" s="1097"/>
      <c r="KPW58" s="1097"/>
      <c r="KPX58" s="1097"/>
      <c r="KPY58" s="1097"/>
      <c r="KPZ58" s="1097"/>
      <c r="KQA58" s="1097"/>
      <c r="KQB58" s="1097"/>
      <c r="KQC58" s="1097"/>
      <c r="KQD58" s="1097"/>
      <c r="KQE58" s="1097"/>
      <c r="KQF58" s="1097"/>
      <c r="KQG58" s="1097"/>
      <c r="KQH58" s="1097"/>
      <c r="KQI58" s="1097"/>
      <c r="KQJ58" s="1097"/>
      <c r="KQK58" s="1097"/>
      <c r="KQL58" s="1097"/>
      <c r="KQM58" s="1097"/>
      <c r="KQN58" s="1097"/>
      <c r="KQO58" s="1097"/>
      <c r="KQP58" s="1097"/>
      <c r="KQQ58" s="1097"/>
      <c r="KQR58" s="1097"/>
      <c r="KQS58" s="1097"/>
      <c r="KQT58" s="1097"/>
      <c r="KQU58" s="1097"/>
      <c r="KQV58" s="1097"/>
      <c r="KQW58" s="1097"/>
      <c r="KQX58" s="1097"/>
      <c r="KQY58" s="1097"/>
      <c r="KQZ58" s="1097"/>
      <c r="KRA58" s="1097"/>
      <c r="KRB58" s="1097"/>
      <c r="KRC58" s="1097"/>
      <c r="KRD58" s="1097"/>
      <c r="KRE58" s="1097"/>
      <c r="KRF58" s="1097"/>
      <c r="KRG58" s="1097"/>
      <c r="KRH58" s="1097"/>
      <c r="KRI58" s="1097"/>
      <c r="KRJ58" s="1097"/>
      <c r="KRK58" s="1097"/>
      <c r="KRL58" s="1097"/>
      <c r="KRM58" s="1097"/>
      <c r="KRN58" s="1097"/>
      <c r="KRO58" s="1097"/>
      <c r="KRP58" s="1097"/>
      <c r="KRQ58" s="1097"/>
      <c r="KRR58" s="1097"/>
      <c r="KRS58" s="1097"/>
      <c r="KRT58" s="1097"/>
      <c r="KRU58" s="1097"/>
      <c r="KRV58" s="1097"/>
      <c r="KRW58" s="1097"/>
      <c r="KRX58" s="1097"/>
      <c r="KRY58" s="1097"/>
      <c r="KRZ58" s="1097"/>
      <c r="KSA58" s="1097"/>
      <c r="KSB58" s="1097"/>
      <c r="KSC58" s="1097"/>
      <c r="KSD58" s="1097"/>
      <c r="KSE58" s="1097"/>
      <c r="KSF58" s="1097"/>
      <c r="KSG58" s="1097"/>
      <c r="KSH58" s="1097"/>
      <c r="KSI58" s="1097"/>
      <c r="KSJ58" s="1097"/>
      <c r="KSK58" s="1097"/>
      <c r="KSL58" s="1097"/>
      <c r="KSM58" s="1097"/>
      <c r="KSN58" s="1097"/>
      <c r="KSO58" s="1097"/>
      <c r="KSP58" s="1097"/>
      <c r="KSQ58" s="1097"/>
      <c r="KSR58" s="1097"/>
      <c r="KSS58" s="1097"/>
      <c r="KST58" s="1097"/>
      <c r="KSU58" s="1097"/>
      <c r="KSV58" s="1097"/>
      <c r="KSW58" s="1097"/>
      <c r="KSX58" s="1097"/>
      <c r="KSY58" s="1097"/>
      <c r="KSZ58" s="1097"/>
      <c r="KTA58" s="1097"/>
      <c r="KTB58" s="1097"/>
      <c r="KTC58" s="1097"/>
      <c r="KTD58" s="1097"/>
      <c r="KTE58" s="1097"/>
      <c r="KTF58" s="1097"/>
      <c r="KTG58" s="1097"/>
      <c r="KTH58" s="1097"/>
      <c r="KTI58" s="1097"/>
      <c r="KTJ58" s="1097"/>
      <c r="KTK58" s="1097"/>
      <c r="KTL58" s="1097"/>
      <c r="KTM58" s="1097"/>
      <c r="KTN58" s="1097"/>
      <c r="KTO58" s="1097"/>
      <c r="KTP58" s="1097"/>
      <c r="KTQ58" s="1097"/>
      <c r="KTR58" s="1097"/>
      <c r="KTS58" s="1097"/>
      <c r="KTT58" s="1097"/>
      <c r="KTU58" s="1097"/>
      <c r="KTV58" s="1097"/>
      <c r="KTW58" s="1097"/>
      <c r="KTX58" s="1097"/>
      <c r="KTY58" s="1097"/>
      <c r="KTZ58" s="1097"/>
      <c r="KUA58" s="1097"/>
      <c r="KUB58" s="1097"/>
      <c r="KUC58" s="1097"/>
      <c r="KUD58" s="1097"/>
      <c r="KUE58" s="1097"/>
      <c r="KUF58" s="1097"/>
      <c r="KUG58" s="1097"/>
      <c r="KUH58" s="1097"/>
      <c r="KUI58" s="1097"/>
      <c r="KUJ58" s="1097"/>
      <c r="KUK58" s="1097"/>
      <c r="KUL58" s="1097"/>
      <c r="KUM58" s="1097"/>
      <c r="KUN58" s="1097"/>
      <c r="KUO58" s="1097"/>
      <c r="KUP58" s="1097"/>
      <c r="KUQ58" s="1097"/>
      <c r="KUR58" s="1097"/>
      <c r="KUS58" s="1097"/>
      <c r="KUT58" s="1097"/>
      <c r="KUU58" s="1097"/>
      <c r="KUV58" s="1097"/>
      <c r="KUW58" s="1097"/>
      <c r="KUX58" s="1097"/>
      <c r="KUY58" s="1097"/>
      <c r="KUZ58" s="1097"/>
      <c r="KVA58" s="1097"/>
      <c r="KVB58" s="1097"/>
      <c r="KVC58" s="1097"/>
      <c r="KVD58" s="1097"/>
      <c r="KVE58" s="1097"/>
      <c r="KVF58" s="1097"/>
      <c r="KVG58" s="1097"/>
      <c r="KVH58" s="1097"/>
      <c r="KVI58" s="1097"/>
      <c r="KVJ58" s="1097"/>
      <c r="KVK58" s="1097"/>
      <c r="KVL58" s="1097"/>
      <c r="KVM58" s="1097"/>
      <c r="KVN58" s="1097"/>
      <c r="KVO58" s="1097"/>
      <c r="KVP58" s="1097"/>
      <c r="KVQ58" s="1097"/>
      <c r="KVR58" s="1097"/>
      <c r="KVS58" s="1097"/>
      <c r="KVT58" s="1097"/>
      <c r="KVU58" s="1097"/>
      <c r="KVV58" s="1097"/>
      <c r="KVW58" s="1097"/>
      <c r="KVX58" s="1097"/>
      <c r="KVY58" s="1097"/>
      <c r="KVZ58" s="1097"/>
      <c r="KWA58" s="1097"/>
      <c r="KWB58" s="1097"/>
      <c r="KWC58" s="1097"/>
      <c r="KWD58" s="1097"/>
      <c r="KWE58" s="1097"/>
      <c r="KWF58" s="1097"/>
      <c r="KWG58" s="1097"/>
      <c r="KWH58" s="1097"/>
      <c r="KWI58" s="1097"/>
      <c r="KWJ58" s="1097"/>
      <c r="KWK58" s="1097"/>
      <c r="KWL58" s="1097"/>
      <c r="KWM58" s="1097"/>
      <c r="KWN58" s="1097"/>
      <c r="KWO58" s="1097"/>
      <c r="KWP58" s="1097"/>
      <c r="KWQ58" s="1097"/>
      <c r="KWR58" s="1097"/>
      <c r="KWS58" s="1097"/>
      <c r="KWT58" s="1097"/>
      <c r="KWU58" s="1097"/>
      <c r="KWV58" s="1097"/>
      <c r="KWW58" s="1097"/>
      <c r="KWX58" s="1097"/>
      <c r="KWY58" s="1097"/>
      <c r="KWZ58" s="1097"/>
      <c r="KXA58" s="1097"/>
      <c r="KXB58" s="1097"/>
      <c r="KXC58" s="1097"/>
      <c r="KXD58" s="1097"/>
      <c r="KXE58" s="1097"/>
      <c r="KXF58" s="1097"/>
      <c r="KXG58" s="1097"/>
      <c r="KXH58" s="1097"/>
      <c r="KXI58" s="1097"/>
      <c r="KXJ58" s="1097"/>
      <c r="KXK58" s="1097"/>
      <c r="KXL58" s="1097"/>
      <c r="KXM58" s="1097"/>
      <c r="KXN58" s="1097"/>
      <c r="KXO58" s="1097"/>
      <c r="KXP58" s="1097"/>
      <c r="KXQ58" s="1097"/>
      <c r="KXR58" s="1097"/>
      <c r="KXS58" s="1097"/>
      <c r="KXT58" s="1097"/>
      <c r="KXU58" s="1097"/>
      <c r="KXV58" s="1097"/>
      <c r="KXW58" s="1097"/>
      <c r="KXX58" s="1097"/>
      <c r="KXY58" s="1097"/>
      <c r="KXZ58" s="1097"/>
      <c r="KYA58" s="1097"/>
      <c r="KYB58" s="1097"/>
      <c r="KYC58" s="1097"/>
      <c r="KYD58" s="1097"/>
      <c r="KYE58" s="1097"/>
      <c r="KYF58" s="1097"/>
      <c r="KYG58" s="1097"/>
      <c r="KYH58" s="1097"/>
      <c r="KYI58" s="1097"/>
      <c r="KYJ58" s="1097"/>
      <c r="KYK58" s="1097"/>
      <c r="KYL58" s="1097"/>
      <c r="KYM58" s="1097"/>
      <c r="KYN58" s="1097"/>
      <c r="KYO58" s="1097"/>
      <c r="KYP58" s="1097"/>
      <c r="KYQ58" s="1097"/>
      <c r="KYR58" s="1097"/>
      <c r="KYS58" s="1097"/>
      <c r="KYT58" s="1097"/>
      <c r="KYU58" s="1097"/>
      <c r="KYV58" s="1097"/>
      <c r="KYW58" s="1097"/>
      <c r="KYX58" s="1097"/>
      <c r="KYY58" s="1097"/>
      <c r="KYZ58" s="1097"/>
      <c r="KZA58" s="1097"/>
      <c r="KZB58" s="1097"/>
      <c r="KZC58" s="1097"/>
      <c r="KZD58" s="1097"/>
      <c r="KZE58" s="1097"/>
      <c r="KZF58" s="1097"/>
      <c r="KZG58" s="1097"/>
      <c r="KZH58" s="1097"/>
      <c r="KZI58" s="1097"/>
      <c r="KZJ58" s="1097"/>
      <c r="KZK58" s="1097"/>
      <c r="KZL58" s="1097"/>
      <c r="KZM58" s="1097"/>
      <c r="KZN58" s="1097"/>
      <c r="KZO58" s="1097"/>
      <c r="KZP58" s="1097"/>
      <c r="KZQ58" s="1097"/>
      <c r="KZR58" s="1097"/>
      <c r="KZS58" s="1097"/>
      <c r="KZT58" s="1097"/>
      <c r="KZU58" s="1097"/>
      <c r="KZV58" s="1097"/>
      <c r="KZW58" s="1097"/>
      <c r="KZX58" s="1097"/>
      <c r="KZY58" s="1097"/>
      <c r="KZZ58" s="1097"/>
      <c r="LAA58" s="1097"/>
      <c r="LAB58" s="1097"/>
      <c r="LAC58" s="1097"/>
      <c r="LAD58" s="1097"/>
      <c r="LAE58" s="1097"/>
      <c r="LAF58" s="1097"/>
      <c r="LAG58" s="1097"/>
      <c r="LAH58" s="1097"/>
      <c r="LAI58" s="1097"/>
      <c r="LAJ58" s="1097"/>
      <c r="LAK58" s="1097"/>
      <c r="LAL58" s="1097"/>
      <c r="LAM58" s="1097"/>
      <c r="LAN58" s="1097"/>
      <c r="LAO58" s="1097"/>
      <c r="LAP58" s="1097"/>
      <c r="LAQ58" s="1097"/>
      <c r="LAR58" s="1097"/>
      <c r="LAS58" s="1097"/>
      <c r="LAT58" s="1097"/>
      <c r="LAU58" s="1097"/>
      <c r="LAV58" s="1097"/>
      <c r="LAW58" s="1097"/>
      <c r="LAX58" s="1097"/>
      <c r="LAY58" s="1097"/>
      <c r="LAZ58" s="1097"/>
      <c r="LBA58" s="1097"/>
      <c r="LBB58" s="1097"/>
      <c r="LBC58" s="1097"/>
      <c r="LBD58" s="1097"/>
      <c r="LBE58" s="1097"/>
      <c r="LBF58" s="1097"/>
      <c r="LBG58" s="1097"/>
      <c r="LBH58" s="1097"/>
      <c r="LBI58" s="1097"/>
      <c r="LBJ58" s="1097"/>
      <c r="LBK58" s="1097"/>
      <c r="LBL58" s="1097"/>
      <c r="LBM58" s="1097"/>
      <c r="LBN58" s="1097"/>
      <c r="LBO58" s="1097"/>
      <c r="LBP58" s="1097"/>
      <c r="LBQ58" s="1097"/>
      <c r="LBR58" s="1097"/>
      <c r="LBS58" s="1097"/>
      <c r="LBT58" s="1097"/>
      <c r="LBU58" s="1097"/>
      <c r="LBV58" s="1097"/>
      <c r="LBW58" s="1097"/>
      <c r="LBX58" s="1097"/>
      <c r="LBY58" s="1097"/>
      <c r="LBZ58" s="1097"/>
      <c r="LCA58" s="1097"/>
      <c r="LCK58" s="1097"/>
      <c r="LCL58" s="1097"/>
      <c r="LCM58" s="1097"/>
      <c r="LCN58" s="1097"/>
      <c r="LCO58" s="1097"/>
      <c r="LCP58" s="1097"/>
      <c r="LCQ58" s="1097"/>
      <c r="LCR58" s="1097"/>
      <c r="LCS58" s="1097"/>
      <c r="LCT58" s="1097"/>
      <c r="LCU58" s="1097"/>
      <c r="LCV58" s="1097"/>
      <c r="LCW58" s="1097"/>
      <c r="LCX58" s="1097"/>
      <c r="LCY58" s="1097"/>
      <c r="LCZ58" s="1097"/>
      <c r="LDA58" s="1097"/>
      <c r="LDB58" s="1097"/>
      <c r="LDC58" s="1097"/>
      <c r="LDD58" s="1097"/>
      <c r="LDE58" s="1097"/>
      <c r="LDF58" s="1097"/>
      <c r="LDG58" s="1097"/>
      <c r="LDH58" s="1097"/>
      <c r="LDI58" s="1097"/>
      <c r="LDJ58" s="1097"/>
      <c r="LDK58" s="1097"/>
      <c r="LDL58" s="1097"/>
      <c r="LDM58" s="1097"/>
      <c r="LDN58" s="1097"/>
      <c r="LDO58" s="1097"/>
      <c r="LDP58" s="1097"/>
      <c r="LDQ58" s="1097"/>
      <c r="LDR58" s="1097"/>
      <c r="LDS58" s="1097"/>
      <c r="LDT58" s="1097"/>
      <c r="LDU58" s="1097"/>
      <c r="LDV58" s="1097"/>
      <c r="LDW58" s="1097"/>
      <c r="LDX58" s="1097"/>
      <c r="LDY58" s="1097"/>
      <c r="LDZ58" s="1097"/>
      <c r="LEA58" s="1097"/>
      <c r="LEB58" s="1097"/>
      <c r="LEC58" s="1097"/>
      <c r="LED58" s="1097"/>
      <c r="LEE58" s="1097"/>
      <c r="LEF58" s="1097"/>
      <c r="LEG58" s="1097"/>
      <c r="LEH58" s="1097"/>
      <c r="LEI58" s="1097"/>
      <c r="LEJ58" s="1097"/>
      <c r="LEK58" s="1097"/>
      <c r="LEL58" s="1097"/>
      <c r="LEM58" s="1097"/>
      <c r="LEN58" s="1097"/>
      <c r="LEO58" s="1097"/>
      <c r="LEP58" s="1097"/>
      <c r="LEQ58" s="1097"/>
      <c r="LER58" s="1097"/>
      <c r="LES58" s="1097"/>
      <c r="LET58" s="1097"/>
      <c r="LEU58" s="1097"/>
      <c r="LEV58" s="1097"/>
      <c r="LEW58" s="1097"/>
      <c r="LEX58" s="1097"/>
      <c r="LEY58" s="1097"/>
      <c r="LEZ58" s="1097"/>
      <c r="LFA58" s="1097"/>
      <c r="LFB58" s="1097"/>
      <c r="LFC58" s="1097"/>
      <c r="LFD58" s="1097"/>
      <c r="LFE58" s="1097"/>
      <c r="LFF58" s="1097"/>
      <c r="LFG58" s="1097"/>
      <c r="LFH58" s="1097"/>
      <c r="LFI58" s="1097"/>
      <c r="LFJ58" s="1097"/>
      <c r="LFK58" s="1097"/>
      <c r="LFL58" s="1097"/>
      <c r="LFM58" s="1097"/>
      <c r="LFN58" s="1097"/>
      <c r="LFO58" s="1097"/>
      <c r="LFP58" s="1097"/>
      <c r="LFQ58" s="1097"/>
      <c r="LFR58" s="1097"/>
      <c r="LFS58" s="1097"/>
      <c r="LFT58" s="1097"/>
      <c r="LFU58" s="1097"/>
      <c r="LFV58" s="1097"/>
      <c r="LFW58" s="1097"/>
      <c r="LFX58" s="1097"/>
      <c r="LFY58" s="1097"/>
      <c r="LFZ58" s="1097"/>
      <c r="LGA58" s="1097"/>
      <c r="LGB58" s="1097"/>
      <c r="LGC58" s="1097"/>
      <c r="LGD58" s="1097"/>
      <c r="LGE58" s="1097"/>
      <c r="LGF58" s="1097"/>
      <c r="LGG58" s="1097"/>
      <c r="LGH58" s="1097"/>
      <c r="LGI58" s="1097"/>
      <c r="LGJ58" s="1097"/>
      <c r="LGK58" s="1097"/>
      <c r="LGL58" s="1097"/>
      <c r="LGM58" s="1097"/>
      <c r="LGN58" s="1097"/>
      <c r="LGO58" s="1097"/>
      <c r="LGP58" s="1097"/>
      <c r="LGQ58" s="1097"/>
      <c r="LGR58" s="1097"/>
      <c r="LGS58" s="1097"/>
      <c r="LGT58" s="1097"/>
      <c r="LGU58" s="1097"/>
      <c r="LGV58" s="1097"/>
      <c r="LGW58" s="1097"/>
      <c r="LGX58" s="1097"/>
      <c r="LGY58" s="1097"/>
      <c r="LGZ58" s="1097"/>
      <c r="LHA58" s="1097"/>
      <c r="LHB58" s="1097"/>
      <c r="LHC58" s="1097"/>
      <c r="LHD58" s="1097"/>
      <c r="LHE58" s="1097"/>
      <c r="LHF58" s="1097"/>
      <c r="LHG58" s="1097"/>
      <c r="LHH58" s="1097"/>
      <c r="LHI58" s="1097"/>
      <c r="LHJ58" s="1097"/>
      <c r="LHK58" s="1097"/>
      <c r="LHL58" s="1097"/>
      <c r="LHM58" s="1097"/>
      <c r="LHN58" s="1097"/>
      <c r="LHO58" s="1097"/>
      <c r="LHP58" s="1097"/>
      <c r="LHQ58" s="1097"/>
      <c r="LHR58" s="1097"/>
      <c r="LHS58" s="1097"/>
      <c r="LHT58" s="1097"/>
      <c r="LHU58" s="1097"/>
      <c r="LHV58" s="1097"/>
      <c r="LHW58" s="1097"/>
      <c r="LHX58" s="1097"/>
      <c r="LHY58" s="1097"/>
      <c r="LHZ58" s="1097"/>
      <c r="LIA58" s="1097"/>
      <c r="LIB58" s="1097"/>
      <c r="LIC58" s="1097"/>
      <c r="LID58" s="1097"/>
      <c r="LIE58" s="1097"/>
      <c r="LIF58" s="1097"/>
      <c r="LIG58" s="1097"/>
      <c r="LIH58" s="1097"/>
      <c r="LII58" s="1097"/>
      <c r="LIJ58" s="1097"/>
      <c r="LIK58" s="1097"/>
      <c r="LIL58" s="1097"/>
      <c r="LIM58" s="1097"/>
      <c r="LIN58" s="1097"/>
      <c r="LIO58" s="1097"/>
      <c r="LIP58" s="1097"/>
      <c r="LIQ58" s="1097"/>
      <c r="LIR58" s="1097"/>
      <c r="LIS58" s="1097"/>
      <c r="LIT58" s="1097"/>
      <c r="LIU58" s="1097"/>
      <c r="LIV58" s="1097"/>
      <c r="LIW58" s="1097"/>
      <c r="LIX58" s="1097"/>
      <c r="LIY58" s="1097"/>
      <c r="LIZ58" s="1097"/>
      <c r="LJA58" s="1097"/>
      <c r="LJB58" s="1097"/>
      <c r="LJC58" s="1097"/>
      <c r="LJD58" s="1097"/>
      <c r="LJE58" s="1097"/>
      <c r="LJF58" s="1097"/>
      <c r="LJG58" s="1097"/>
      <c r="LJH58" s="1097"/>
      <c r="LJI58" s="1097"/>
      <c r="LJJ58" s="1097"/>
      <c r="LJK58" s="1097"/>
      <c r="LJL58" s="1097"/>
      <c r="LJM58" s="1097"/>
      <c r="LJN58" s="1097"/>
      <c r="LJO58" s="1097"/>
      <c r="LJP58" s="1097"/>
      <c r="LJQ58" s="1097"/>
      <c r="LJR58" s="1097"/>
      <c r="LJS58" s="1097"/>
      <c r="LJT58" s="1097"/>
      <c r="LJU58" s="1097"/>
      <c r="LJV58" s="1097"/>
      <c r="LJW58" s="1097"/>
      <c r="LJX58" s="1097"/>
      <c r="LJY58" s="1097"/>
      <c r="LJZ58" s="1097"/>
      <c r="LKA58" s="1097"/>
      <c r="LKB58" s="1097"/>
      <c r="LKC58" s="1097"/>
      <c r="LKD58" s="1097"/>
      <c r="LKE58" s="1097"/>
      <c r="LKF58" s="1097"/>
      <c r="LKG58" s="1097"/>
      <c r="LKH58" s="1097"/>
      <c r="LKI58" s="1097"/>
      <c r="LKJ58" s="1097"/>
      <c r="LKK58" s="1097"/>
      <c r="LKL58" s="1097"/>
      <c r="LKM58" s="1097"/>
      <c r="LKN58" s="1097"/>
      <c r="LKO58" s="1097"/>
      <c r="LKP58" s="1097"/>
      <c r="LKQ58" s="1097"/>
      <c r="LKR58" s="1097"/>
      <c r="LKS58" s="1097"/>
      <c r="LKT58" s="1097"/>
      <c r="LKU58" s="1097"/>
      <c r="LKV58" s="1097"/>
      <c r="LKW58" s="1097"/>
      <c r="LKX58" s="1097"/>
      <c r="LKY58" s="1097"/>
      <c r="LKZ58" s="1097"/>
      <c r="LLA58" s="1097"/>
      <c r="LLB58" s="1097"/>
      <c r="LLC58" s="1097"/>
      <c r="LLD58" s="1097"/>
      <c r="LLE58" s="1097"/>
      <c r="LLF58" s="1097"/>
      <c r="LLG58" s="1097"/>
      <c r="LLH58" s="1097"/>
      <c r="LLI58" s="1097"/>
      <c r="LLJ58" s="1097"/>
      <c r="LLK58" s="1097"/>
      <c r="LLL58" s="1097"/>
      <c r="LLM58" s="1097"/>
      <c r="LLN58" s="1097"/>
      <c r="LLO58" s="1097"/>
      <c r="LLP58" s="1097"/>
      <c r="LLQ58" s="1097"/>
      <c r="LLR58" s="1097"/>
      <c r="LLS58" s="1097"/>
      <c r="LLT58" s="1097"/>
      <c r="LLU58" s="1097"/>
      <c r="LLV58" s="1097"/>
      <c r="LLW58" s="1097"/>
      <c r="LLX58" s="1097"/>
      <c r="LLY58" s="1097"/>
      <c r="LLZ58" s="1097"/>
      <c r="LMA58" s="1097"/>
      <c r="LMB58" s="1097"/>
      <c r="LMC58" s="1097"/>
      <c r="LMD58" s="1097"/>
      <c r="LME58" s="1097"/>
      <c r="LMF58" s="1097"/>
      <c r="LMG58" s="1097"/>
      <c r="LMH58" s="1097"/>
      <c r="LMI58" s="1097"/>
      <c r="LMJ58" s="1097"/>
      <c r="LMK58" s="1097"/>
      <c r="LML58" s="1097"/>
      <c r="LMM58" s="1097"/>
      <c r="LMN58" s="1097"/>
      <c r="LMO58" s="1097"/>
      <c r="LMP58" s="1097"/>
      <c r="LMQ58" s="1097"/>
      <c r="LMR58" s="1097"/>
      <c r="LMS58" s="1097"/>
      <c r="LMT58" s="1097"/>
      <c r="LMU58" s="1097"/>
      <c r="LMV58" s="1097"/>
      <c r="LMW58" s="1097"/>
      <c r="LMX58" s="1097"/>
      <c r="LMY58" s="1097"/>
      <c r="LMZ58" s="1097"/>
      <c r="LNA58" s="1097"/>
      <c r="LNB58" s="1097"/>
      <c r="LNC58" s="1097"/>
      <c r="LND58" s="1097"/>
      <c r="LNE58" s="1097"/>
      <c r="LNF58" s="1097"/>
      <c r="LNG58" s="1097"/>
      <c r="LNH58" s="1097"/>
      <c r="LNI58" s="1097"/>
      <c r="LNJ58" s="1097"/>
      <c r="LNK58" s="1097"/>
      <c r="LNL58" s="1097"/>
      <c r="LNM58" s="1097"/>
      <c r="LNN58" s="1097"/>
      <c r="LNO58" s="1097"/>
      <c r="LNP58" s="1097"/>
      <c r="LNQ58" s="1097"/>
      <c r="LNR58" s="1097"/>
      <c r="LNS58" s="1097"/>
      <c r="LNT58" s="1097"/>
      <c r="LNU58" s="1097"/>
      <c r="LNV58" s="1097"/>
      <c r="LNW58" s="1097"/>
      <c r="LNX58" s="1097"/>
      <c r="LNY58" s="1097"/>
      <c r="LNZ58" s="1097"/>
      <c r="LOA58" s="1097"/>
      <c r="LOB58" s="1097"/>
      <c r="LOC58" s="1097"/>
      <c r="LOD58" s="1097"/>
      <c r="LOE58" s="1097"/>
      <c r="LOF58" s="1097"/>
      <c r="LOG58" s="1097"/>
      <c r="LOH58" s="1097"/>
      <c r="LOI58" s="1097"/>
      <c r="LOJ58" s="1097"/>
      <c r="LOK58" s="1097"/>
      <c r="LOL58" s="1097"/>
      <c r="LOM58" s="1097"/>
      <c r="LON58" s="1097"/>
      <c r="LOO58" s="1097"/>
      <c r="LOP58" s="1097"/>
      <c r="LOQ58" s="1097"/>
      <c r="LOR58" s="1097"/>
      <c r="LOS58" s="1097"/>
      <c r="LOT58" s="1097"/>
      <c r="LOU58" s="1097"/>
      <c r="LOV58" s="1097"/>
      <c r="LOW58" s="1097"/>
      <c r="LOX58" s="1097"/>
      <c r="LOY58" s="1097"/>
      <c r="LOZ58" s="1097"/>
      <c r="LPA58" s="1097"/>
      <c r="LPB58" s="1097"/>
      <c r="LPC58" s="1097"/>
      <c r="LPD58" s="1097"/>
      <c r="LPE58" s="1097"/>
      <c r="LPF58" s="1097"/>
      <c r="LPG58" s="1097"/>
      <c r="LPH58" s="1097"/>
      <c r="LPI58" s="1097"/>
      <c r="LPJ58" s="1097"/>
      <c r="LPK58" s="1097"/>
      <c r="LPL58" s="1097"/>
      <c r="LPM58" s="1097"/>
      <c r="LPN58" s="1097"/>
      <c r="LPO58" s="1097"/>
      <c r="LPP58" s="1097"/>
      <c r="LPQ58" s="1097"/>
      <c r="LPR58" s="1097"/>
      <c r="LPS58" s="1097"/>
      <c r="LPT58" s="1097"/>
      <c r="LPU58" s="1097"/>
      <c r="LPV58" s="1097"/>
      <c r="LPW58" s="1097"/>
      <c r="LPX58" s="1097"/>
      <c r="LPY58" s="1097"/>
      <c r="LPZ58" s="1097"/>
      <c r="LQA58" s="1097"/>
      <c r="LQB58" s="1097"/>
      <c r="LQC58" s="1097"/>
      <c r="LQD58" s="1097"/>
      <c r="LQE58" s="1097"/>
      <c r="LQF58" s="1097"/>
      <c r="LQG58" s="1097"/>
      <c r="LQH58" s="1097"/>
      <c r="LQI58" s="1097"/>
      <c r="LQJ58" s="1097"/>
      <c r="LQK58" s="1097"/>
      <c r="LQL58" s="1097"/>
      <c r="LQM58" s="1097"/>
      <c r="LQN58" s="1097"/>
      <c r="LQO58" s="1097"/>
      <c r="LQP58" s="1097"/>
      <c r="LQQ58" s="1097"/>
      <c r="LQR58" s="1097"/>
      <c r="LQS58" s="1097"/>
      <c r="LQT58" s="1097"/>
      <c r="LQU58" s="1097"/>
      <c r="LQV58" s="1097"/>
      <c r="LQW58" s="1097"/>
      <c r="LQX58" s="1097"/>
      <c r="LQY58" s="1097"/>
      <c r="LQZ58" s="1097"/>
      <c r="LRA58" s="1097"/>
      <c r="LRB58" s="1097"/>
      <c r="LRC58" s="1097"/>
      <c r="LRD58" s="1097"/>
      <c r="LRE58" s="1097"/>
      <c r="LRF58" s="1097"/>
      <c r="LRG58" s="1097"/>
      <c r="LRH58" s="1097"/>
      <c r="LRI58" s="1097"/>
      <c r="LRJ58" s="1097"/>
      <c r="LRK58" s="1097"/>
      <c r="LRL58" s="1097"/>
      <c r="LRM58" s="1097"/>
      <c r="LRN58" s="1097"/>
      <c r="LRO58" s="1097"/>
      <c r="LRP58" s="1097"/>
      <c r="LRQ58" s="1097"/>
      <c r="LRR58" s="1097"/>
      <c r="LRS58" s="1097"/>
      <c r="LRT58" s="1097"/>
      <c r="LRU58" s="1097"/>
      <c r="LRV58" s="1097"/>
      <c r="LRW58" s="1097"/>
      <c r="LRX58" s="1097"/>
      <c r="LRY58" s="1097"/>
      <c r="LRZ58" s="1097"/>
      <c r="LSA58" s="1097"/>
      <c r="LSB58" s="1097"/>
      <c r="LSC58" s="1097"/>
      <c r="LSD58" s="1097"/>
      <c r="LSE58" s="1097"/>
      <c r="LSF58" s="1097"/>
      <c r="LSG58" s="1097"/>
      <c r="LSH58" s="1097"/>
      <c r="LSI58" s="1097"/>
      <c r="LSJ58" s="1097"/>
      <c r="LSK58" s="1097"/>
      <c r="LSL58" s="1097"/>
      <c r="LSM58" s="1097"/>
      <c r="LSN58" s="1097"/>
      <c r="LSO58" s="1097"/>
      <c r="LSP58" s="1097"/>
      <c r="LSQ58" s="1097"/>
      <c r="LSR58" s="1097"/>
      <c r="LSS58" s="1097"/>
      <c r="LST58" s="1097"/>
      <c r="LSU58" s="1097"/>
      <c r="LSV58" s="1097"/>
      <c r="LSW58" s="1097"/>
      <c r="LSX58" s="1097"/>
      <c r="LSY58" s="1097"/>
      <c r="LSZ58" s="1097"/>
      <c r="LTA58" s="1097"/>
      <c r="LTB58" s="1097"/>
      <c r="LTC58" s="1097"/>
      <c r="LTD58" s="1097"/>
      <c r="LTE58" s="1097"/>
      <c r="LTF58" s="1097"/>
      <c r="LTG58" s="1097"/>
      <c r="LTH58" s="1097"/>
      <c r="LTI58" s="1097"/>
      <c r="LTJ58" s="1097"/>
      <c r="LTK58" s="1097"/>
      <c r="LTL58" s="1097"/>
      <c r="LTM58" s="1097"/>
      <c r="LTN58" s="1097"/>
      <c r="LTO58" s="1097"/>
      <c r="LTP58" s="1097"/>
      <c r="LTQ58" s="1097"/>
      <c r="LTR58" s="1097"/>
      <c r="LTS58" s="1097"/>
      <c r="LTT58" s="1097"/>
      <c r="LTU58" s="1097"/>
      <c r="LTV58" s="1097"/>
      <c r="LTW58" s="1097"/>
      <c r="LTX58" s="1097"/>
      <c r="LTY58" s="1097"/>
      <c r="LTZ58" s="1097"/>
      <c r="LUA58" s="1097"/>
      <c r="LUB58" s="1097"/>
      <c r="LUC58" s="1097"/>
      <c r="LUD58" s="1097"/>
      <c r="LUE58" s="1097"/>
      <c r="LUF58" s="1097"/>
      <c r="LUG58" s="1097"/>
      <c r="LUH58" s="1097"/>
      <c r="LUI58" s="1097"/>
      <c r="LUJ58" s="1097"/>
      <c r="LUK58" s="1097"/>
      <c r="LUL58" s="1097"/>
      <c r="LUM58" s="1097"/>
      <c r="LUN58" s="1097"/>
      <c r="LUO58" s="1097"/>
      <c r="LUP58" s="1097"/>
      <c r="LUQ58" s="1097"/>
      <c r="LUR58" s="1097"/>
      <c r="LUS58" s="1097"/>
      <c r="LUT58" s="1097"/>
      <c r="LUU58" s="1097"/>
      <c r="LUV58" s="1097"/>
      <c r="LUW58" s="1097"/>
      <c r="LUX58" s="1097"/>
      <c r="LUY58" s="1097"/>
      <c r="LUZ58" s="1097"/>
      <c r="LVA58" s="1097"/>
      <c r="LVB58" s="1097"/>
      <c r="LVC58" s="1097"/>
      <c r="LVD58" s="1097"/>
      <c r="LVE58" s="1097"/>
      <c r="LVF58" s="1097"/>
      <c r="LVG58" s="1097"/>
      <c r="LVH58" s="1097"/>
      <c r="LVI58" s="1097"/>
      <c r="LVJ58" s="1097"/>
      <c r="LVK58" s="1097"/>
      <c r="LVL58" s="1097"/>
      <c r="LVM58" s="1097"/>
      <c r="LVN58" s="1097"/>
      <c r="LVO58" s="1097"/>
      <c r="LVP58" s="1097"/>
      <c r="LVQ58" s="1097"/>
      <c r="LVR58" s="1097"/>
      <c r="LVS58" s="1097"/>
      <c r="LVT58" s="1097"/>
      <c r="LVU58" s="1097"/>
      <c r="LVV58" s="1097"/>
      <c r="LVW58" s="1097"/>
      <c r="LVX58" s="1097"/>
      <c r="LVY58" s="1097"/>
      <c r="LVZ58" s="1097"/>
      <c r="LWA58" s="1097"/>
      <c r="LWB58" s="1097"/>
      <c r="LWC58" s="1097"/>
      <c r="LWD58" s="1097"/>
      <c r="LWE58" s="1097"/>
      <c r="LWF58" s="1097"/>
      <c r="LWG58" s="1097"/>
      <c r="LWH58" s="1097"/>
      <c r="LWI58" s="1097"/>
      <c r="LWJ58" s="1097"/>
      <c r="LWK58" s="1097"/>
      <c r="LWL58" s="1097"/>
      <c r="LWM58" s="1097"/>
      <c r="LWN58" s="1097"/>
      <c r="LWO58" s="1097"/>
      <c r="LWP58" s="1097"/>
      <c r="LWQ58" s="1097"/>
      <c r="LWR58" s="1097"/>
      <c r="LWS58" s="1097"/>
      <c r="LWT58" s="1097"/>
      <c r="LWU58" s="1097"/>
      <c r="LWV58" s="1097"/>
      <c r="LWW58" s="1097"/>
      <c r="LWX58" s="1097"/>
      <c r="LWY58" s="1097"/>
      <c r="LWZ58" s="1097"/>
      <c r="LXA58" s="1097"/>
      <c r="LXB58" s="1097"/>
      <c r="LXC58" s="1097"/>
      <c r="LXD58" s="1097"/>
      <c r="LXE58" s="1097"/>
      <c r="LXF58" s="1097"/>
      <c r="LXG58" s="1097"/>
      <c r="LXH58" s="1097"/>
      <c r="LXI58" s="1097"/>
      <c r="LXJ58" s="1097"/>
      <c r="LXK58" s="1097"/>
      <c r="LXL58" s="1097"/>
      <c r="LXM58" s="1097"/>
      <c r="LXN58" s="1097"/>
      <c r="LXO58" s="1097"/>
      <c r="LXP58" s="1097"/>
      <c r="LXQ58" s="1097"/>
      <c r="LXR58" s="1097"/>
      <c r="LXS58" s="1097"/>
      <c r="LXT58" s="1097"/>
      <c r="LXU58" s="1097"/>
      <c r="LXV58" s="1097"/>
      <c r="LXW58" s="1097"/>
      <c r="LXX58" s="1097"/>
      <c r="LXY58" s="1097"/>
      <c r="LXZ58" s="1097"/>
      <c r="LYA58" s="1097"/>
      <c r="LYB58" s="1097"/>
      <c r="LYC58" s="1097"/>
      <c r="LYD58" s="1097"/>
      <c r="LYE58" s="1097"/>
      <c r="LYF58" s="1097"/>
      <c r="LYG58" s="1097"/>
      <c r="LYH58" s="1097"/>
      <c r="LYI58" s="1097"/>
      <c r="LYJ58" s="1097"/>
      <c r="LYK58" s="1097"/>
      <c r="LYL58" s="1097"/>
      <c r="LYM58" s="1097"/>
      <c r="LYN58" s="1097"/>
      <c r="LYO58" s="1097"/>
      <c r="LYP58" s="1097"/>
      <c r="LYQ58" s="1097"/>
      <c r="LYR58" s="1097"/>
      <c r="LYS58" s="1097"/>
      <c r="LYT58" s="1097"/>
      <c r="LYU58" s="1097"/>
      <c r="LYV58" s="1097"/>
      <c r="LYW58" s="1097"/>
      <c r="LYX58" s="1097"/>
      <c r="LYY58" s="1097"/>
      <c r="LYZ58" s="1097"/>
      <c r="LZA58" s="1097"/>
      <c r="LZB58" s="1097"/>
      <c r="LZC58" s="1097"/>
      <c r="LZD58" s="1097"/>
      <c r="LZE58" s="1097"/>
      <c r="LZF58" s="1097"/>
      <c r="LZG58" s="1097"/>
      <c r="LZH58" s="1097"/>
      <c r="LZI58" s="1097"/>
      <c r="LZJ58" s="1097"/>
      <c r="LZK58" s="1097"/>
      <c r="LZL58" s="1097"/>
      <c r="LZM58" s="1097"/>
      <c r="LZN58" s="1097"/>
      <c r="LZO58" s="1097"/>
      <c r="LZP58" s="1097"/>
      <c r="LZQ58" s="1097"/>
      <c r="LZR58" s="1097"/>
      <c r="LZS58" s="1097"/>
      <c r="LZT58" s="1097"/>
      <c r="LZU58" s="1097"/>
      <c r="LZV58" s="1097"/>
      <c r="LZW58" s="1097"/>
      <c r="LZX58" s="1097"/>
      <c r="LZY58" s="1097"/>
      <c r="LZZ58" s="1097"/>
      <c r="MAA58" s="1097"/>
      <c r="MAB58" s="1097"/>
      <c r="MAC58" s="1097"/>
      <c r="MAD58" s="1097"/>
      <c r="MAE58" s="1097"/>
      <c r="MAF58" s="1097"/>
      <c r="MAG58" s="1097"/>
      <c r="MAH58" s="1097"/>
      <c r="MAI58" s="1097"/>
      <c r="MAJ58" s="1097"/>
      <c r="MAK58" s="1097"/>
      <c r="MAL58" s="1097"/>
      <c r="MAM58" s="1097"/>
      <c r="MAN58" s="1097"/>
      <c r="MAO58" s="1097"/>
      <c r="MAP58" s="1097"/>
      <c r="MAQ58" s="1097"/>
      <c r="MAR58" s="1097"/>
      <c r="MAS58" s="1097"/>
      <c r="MAT58" s="1097"/>
      <c r="MAU58" s="1097"/>
      <c r="MAV58" s="1097"/>
      <c r="MAW58" s="1097"/>
      <c r="MAX58" s="1097"/>
      <c r="MAY58" s="1097"/>
      <c r="MAZ58" s="1097"/>
      <c r="MBA58" s="1097"/>
      <c r="MBB58" s="1097"/>
      <c r="MBC58" s="1097"/>
      <c r="MBD58" s="1097"/>
      <c r="MBE58" s="1097"/>
      <c r="MBF58" s="1097"/>
      <c r="MBG58" s="1097"/>
      <c r="MBH58" s="1097"/>
      <c r="MBI58" s="1097"/>
      <c r="MBJ58" s="1097"/>
      <c r="MBK58" s="1097"/>
      <c r="MBL58" s="1097"/>
      <c r="MBM58" s="1097"/>
      <c r="MBN58" s="1097"/>
      <c r="MBO58" s="1097"/>
      <c r="MBP58" s="1097"/>
      <c r="MBQ58" s="1097"/>
      <c r="MBR58" s="1097"/>
      <c r="MBS58" s="1097"/>
      <c r="MBT58" s="1097"/>
      <c r="MBU58" s="1097"/>
      <c r="MBV58" s="1097"/>
      <c r="MBW58" s="1097"/>
      <c r="MBX58" s="1097"/>
      <c r="MBY58" s="1097"/>
      <c r="MBZ58" s="1097"/>
      <c r="MCA58" s="1097"/>
      <c r="MCB58" s="1097"/>
      <c r="MCC58" s="1097"/>
      <c r="MCD58" s="1097"/>
      <c r="MCE58" s="1097"/>
      <c r="MCF58" s="1097"/>
      <c r="MCG58" s="1097"/>
      <c r="MCH58" s="1097"/>
      <c r="MCI58" s="1097"/>
      <c r="MCJ58" s="1097"/>
      <c r="MCK58" s="1097"/>
      <c r="MCL58" s="1097"/>
      <c r="MCM58" s="1097"/>
      <c r="MCN58" s="1097"/>
      <c r="MCO58" s="1097"/>
      <c r="MCP58" s="1097"/>
      <c r="MCQ58" s="1097"/>
      <c r="MCR58" s="1097"/>
      <c r="MCS58" s="1097"/>
      <c r="MCT58" s="1097"/>
      <c r="MCU58" s="1097"/>
      <c r="MCV58" s="1097"/>
      <c r="MCW58" s="1097"/>
      <c r="MCX58" s="1097"/>
      <c r="MCY58" s="1097"/>
      <c r="MCZ58" s="1097"/>
      <c r="MDA58" s="1097"/>
      <c r="MDB58" s="1097"/>
      <c r="MDC58" s="1097"/>
      <c r="MDD58" s="1097"/>
      <c r="MDE58" s="1097"/>
      <c r="MDF58" s="1097"/>
      <c r="MDG58" s="1097"/>
      <c r="MDH58" s="1097"/>
      <c r="MDI58" s="1097"/>
      <c r="MDJ58" s="1097"/>
      <c r="MDK58" s="1097"/>
      <c r="MDL58" s="1097"/>
      <c r="MDM58" s="1097"/>
      <c r="MDN58" s="1097"/>
      <c r="MDO58" s="1097"/>
      <c r="MDP58" s="1097"/>
      <c r="MDQ58" s="1097"/>
      <c r="MDR58" s="1097"/>
      <c r="MDS58" s="1097"/>
      <c r="MDT58" s="1097"/>
      <c r="MDU58" s="1097"/>
      <c r="MDV58" s="1097"/>
      <c r="MDW58" s="1097"/>
      <c r="MDX58" s="1097"/>
      <c r="MDY58" s="1097"/>
      <c r="MDZ58" s="1097"/>
      <c r="MEA58" s="1097"/>
      <c r="MEB58" s="1097"/>
      <c r="MEC58" s="1097"/>
      <c r="MED58" s="1097"/>
      <c r="MEE58" s="1097"/>
      <c r="MEF58" s="1097"/>
      <c r="MEG58" s="1097"/>
      <c r="MEH58" s="1097"/>
      <c r="MEI58" s="1097"/>
      <c r="MEJ58" s="1097"/>
      <c r="MEK58" s="1097"/>
      <c r="MEL58" s="1097"/>
      <c r="MEM58" s="1097"/>
      <c r="MEN58" s="1097"/>
      <c r="MEO58" s="1097"/>
      <c r="MEP58" s="1097"/>
      <c r="MEQ58" s="1097"/>
      <c r="MER58" s="1097"/>
      <c r="MES58" s="1097"/>
      <c r="MET58" s="1097"/>
      <c r="MEU58" s="1097"/>
      <c r="MEV58" s="1097"/>
      <c r="MEW58" s="1097"/>
      <c r="MEX58" s="1097"/>
      <c r="MEY58" s="1097"/>
      <c r="MEZ58" s="1097"/>
      <c r="MFA58" s="1097"/>
      <c r="MFB58" s="1097"/>
      <c r="MFC58" s="1097"/>
      <c r="MFD58" s="1097"/>
      <c r="MFE58" s="1097"/>
      <c r="MFF58" s="1097"/>
      <c r="MFG58" s="1097"/>
      <c r="MFH58" s="1097"/>
      <c r="MFI58" s="1097"/>
      <c r="MFJ58" s="1097"/>
      <c r="MFK58" s="1097"/>
      <c r="MFL58" s="1097"/>
      <c r="MFM58" s="1097"/>
      <c r="MFN58" s="1097"/>
      <c r="MFO58" s="1097"/>
      <c r="MFP58" s="1097"/>
      <c r="MFQ58" s="1097"/>
      <c r="MFR58" s="1097"/>
      <c r="MFS58" s="1097"/>
      <c r="MFT58" s="1097"/>
      <c r="MFU58" s="1097"/>
      <c r="MFV58" s="1097"/>
      <c r="MFW58" s="1097"/>
      <c r="MFX58" s="1097"/>
      <c r="MFY58" s="1097"/>
      <c r="MFZ58" s="1097"/>
      <c r="MGA58" s="1097"/>
      <c r="MGB58" s="1097"/>
      <c r="MGC58" s="1097"/>
      <c r="MGD58" s="1097"/>
      <c r="MGE58" s="1097"/>
      <c r="MGF58" s="1097"/>
      <c r="MGG58" s="1097"/>
      <c r="MGH58" s="1097"/>
      <c r="MGI58" s="1097"/>
      <c r="MGJ58" s="1097"/>
      <c r="MGK58" s="1097"/>
      <c r="MGL58" s="1097"/>
      <c r="MGM58" s="1097"/>
      <c r="MGN58" s="1097"/>
      <c r="MGO58" s="1097"/>
      <c r="MGP58" s="1097"/>
      <c r="MGQ58" s="1097"/>
      <c r="MGR58" s="1097"/>
      <c r="MGS58" s="1097"/>
      <c r="MGT58" s="1097"/>
      <c r="MGU58" s="1097"/>
      <c r="MGV58" s="1097"/>
      <c r="MGW58" s="1097"/>
      <c r="MGX58" s="1097"/>
      <c r="MGY58" s="1097"/>
      <c r="MGZ58" s="1097"/>
      <c r="MHA58" s="1097"/>
      <c r="MHB58" s="1097"/>
      <c r="MHC58" s="1097"/>
      <c r="MHD58" s="1097"/>
      <c r="MHE58" s="1097"/>
      <c r="MHF58" s="1097"/>
      <c r="MHG58" s="1097"/>
      <c r="MHH58" s="1097"/>
      <c r="MHI58" s="1097"/>
      <c r="MHJ58" s="1097"/>
      <c r="MHK58" s="1097"/>
      <c r="MHL58" s="1097"/>
      <c r="MHM58" s="1097"/>
      <c r="MHN58" s="1097"/>
      <c r="MHO58" s="1097"/>
      <c r="MHP58" s="1097"/>
      <c r="MHQ58" s="1097"/>
      <c r="MHR58" s="1097"/>
      <c r="MHS58" s="1097"/>
      <c r="MHT58" s="1097"/>
      <c r="MHU58" s="1097"/>
      <c r="MHV58" s="1097"/>
      <c r="MHW58" s="1097"/>
      <c r="MHX58" s="1097"/>
      <c r="MHY58" s="1097"/>
      <c r="MHZ58" s="1097"/>
      <c r="MIA58" s="1097"/>
      <c r="MIB58" s="1097"/>
      <c r="MIC58" s="1097"/>
      <c r="MID58" s="1097"/>
      <c r="MIE58" s="1097"/>
      <c r="MIF58" s="1097"/>
      <c r="MIG58" s="1097"/>
      <c r="MIH58" s="1097"/>
      <c r="MII58" s="1097"/>
      <c r="MIJ58" s="1097"/>
      <c r="MIK58" s="1097"/>
      <c r="MIL58" s="1097"/>
      <c r="MIM58" s="1097"/>
      <c r="MIN58" s="1097"/>
      <c r="MIO58" s="1097"/>
      <c r="MIP58" s="1097"/>
      <c r="MIQ58" s="1097"/>
      <c r="MIR58" s="1097"/>
      <c r="MIS58" s="1097"/>
      <c r="MIT58" s="1097"/>
      <c r="MIU58" s="1097"/>
      <c r="MIV58" s="1097"/>
      <c r="MIW58" s="1097"/>
      <c r="MIX58" s="1097"/>
      <c r="MIY58" s="1097"/>
      <c r="MIZ58" s="1097"/>
      <c r="MJA58" s="1097"/>
      <c r="MJB58" s="1097"/>
      <c r="MJC58" s="1097"/>
      <c r="MJD58" s="1097"/>
      <c r="MJE58" s="1097"/>
      <c r="MJF58" s="1097"/>
      <c r="MJG58" s="1097"/>
      <c r="MJH58" s="1097"/>
      <c r="MJI58" s="1097"/>
      <c r="MJJ58" s="1097"/>
      <c r="MJK58" s="1097"/>
      <c r="MJL58" s="1097"/>
      <c r="MJM58" s="1097"/>
      <c r="MJN58" s="1097"/>
      <c r="MJO58" s="1097"/>
      <c r="MJP58" s="1097"/>
      <c r="MJQ58" s="1097"/>
      <c r="MJR58" s="1097"/>
      <c r="MJS58" s="1097"/>
      <c r="MJT58" s="1097"/>
      <c r="MJU58" s="1097"/>
      <c r="MJV58" s="1097"/>
      <c r="MJW58" s="1097"/>
      <c r="MJX58" s="1097"/>
      <c r="MJY58" s="1097"/>
      <c r="MJZ58" s="1097"/>
      <c r="MKA58" s="1097"/>
      <c r="MKB58" s="1097"/>
      <c r="MKC58" s="1097"/>
      <c r="MKD58" s="1097"/>
      <c r="MKE58" s="1097"/>
      <c r="MKF58" s="1097"/>
      <c r="MKG58" s="1097"/>
      <c r="MKH58" s="1097"/>
      <c r="MKI58" s="1097"/>
      <c r="MKJ58" s="1097"/>
      <c r="MKK58" s="1097"/>
      <c r="MKL58" s="1097"/>
      <c r="MKM58" s="1097"/>
      <c r="MKN58" s="1097"/>
      <c r="MKO58" s="1097"/>
      <c r="MKP58" s="1097"/>
      <c r="MKQ58" s="1097"/>
      <c r="MKR58" s="1097"/>
      <c r="MKS58" s="1097"/>
      <c r="MKT58" s="1097"/>
      <c r="MKU58" s="1097"/>
      <c r="MKV58" s="1097"/>
      <c r="MKW58" s="1097"/>
      <c r="MKX58" s="1097"/>
      <c r="MKY58" s="1097"/>
      <c r="MKZ58" s="1097"/>
      <c r="MLA58" s="1097"/>
      <c r="MLB58" s="1097"/>
      <c r="MLC58" s="1097"/>
      <c r="MLD58" s="1097"/>
      <c r="MLE58" s="1097"/>
      <c r="MLF58" s="1097"/>
      <c r="MLG58" s="1097"/>
      <c r="MLH58" s="1097"/>
      <c r="MLI58" s="1097"/>
      <c r="MLJ58" s="1097"/>
      <c r="MLK58" s="1097"/>
      <c r="MLL58" s="1097"/>
      <c r="MLM58" s="1097"/>
      <c r="MLN58" s="1097"/>
      <c r="MLO58" s="1097"/>
      <c r="MLP58" s="1097"/>
      <c r="MLQ58" s="1097"/>
      <c r="MLR58" s="1097"/>
      <c r="MLS58" s="1097"/>
      <c r="MLT58" s="1097"/>
      <c r="MLU58" s="1097"/>
      <c r="MLV58" s="1097"/>
      <c r="MLW58" s="1097"/>
      <c r="MLX58" s="1097"/>
      <c r="MLY58" s="1097"/>
      <c r="MLZ58" s="1097"/>
      <c r="MMA58" s="1097"/>
      <c r="MMB58" s="1097"/>
      <c r="MMC58" s="1097"/>
      <c r="MMD58" s="1097"/>
      <c r="MME58" s="1097"/>
      <c r="MMF58" s="1097"/>
      <c r="MMG58" s="1097"/>
      <c r="MMH58" s="1097"/>
      <c r="MMI58" s="1097"/>
      <c r="MMJ58" s="1097"/>
      <c r="MMK58" s="1097"/>
      <c r="MML58" s="1097"/>
      <c r="MMM58" s="1097"/>
      <c r="MMN58" s="1097"/>
      <c r="MMO58" s="1097"/>
      <c r="MMP58" s="1097"/>
      <c r="MMQ58" s="1097"/>
      <c r="MMR58" s="1097"/>
      <c r="MMS58" s="1097"/>
      <c r="MMT58" s="1097"/>
      <c r="MMU58" s="1097"/>
      <c r="MMV58" s="1097"/>
      <c r="MMW58" s="1097"/>
      <c r="MMX58" s="1097"/>
      <c r="MMY58" s="1097"/>
      <c r="MMZ58" s="1097"/>
      <c r="MNA58" s="1097"/>
      <c r="MNB58" s="1097"/>
      <c r="MNC58" s="1097"/>
      <c r="MND58" s="1097"/>
      <c r="MNE58" s="1097"/>
      <c r="MNF58" s="1097"/>
      <c r="MNG58" s="1097"/>
      <c r="MNH58" s="1097"/>
      <c r="MNI58" s="1097"/>
      <c r="MNJ58" s="1097"/>
      <c r="MNK58" s="1097"/>
      <c r="MNL58" s="1097"/>
      <c r="MNM58" s="1097"/>
      <c r="MNN58" s="1097"/>
      <c r="MNO58" s="1097"/>
      <c r="MNP58" s="1097"/>
      <c r="MNQ58" s="1097"/>
      <c r="MNR58" s="1097"/>
      <c r="MNS58" s="1097"/>
      <c r="MNT58" s="1097"/>
      <c r="MNU58" s="1097"/>
      <c r="MNV58" s="1097"/>
      <c r="MNW58" s="1097"/>
      <c r="MNX58" s="1097"/>
      <c r="MNY58" s="1097"/>
      <c r="MNZ58" s="1097"/>
      <c r="MOA58" s="1097"/>
      <c r="MOB58" s="1097"/>
      <c r="MOC58" s="1097"/>
      <c r="MOD58" s="1097"/>
      <c r="MOE58" s="1097"/>
      <c r="MOF58" s="1097"/>
      <c r="MOG58" s="1097"/>
      <c r="MOH58" s="1097"/>
      <c r="MOI58" s="1097"/>
      <c r="MOJ58" s="1097"/>
      <c r="MOK58" s="1097"/>
      <c r="MOL58" s="1097"/>
      <c r="MOM58" s="1097"/>
      <c r="MON58" s="1097"/>
      <c r="MOO58" s="1097"/>
      <c r="MOP58" s="1097"/>
      <c r="MOQ58" s="1097"/>
      <c r="MOR58" s="1097"/>
      <c r="MOS58" s="1097"/>
      <c r="MOT58" s="1097"/>
      <c r="MOU58" s="1097"/>
      <c r="MOV58" s="1097"/>
      <c r="MOW58" s="1097"/>
      <c r="MOX58" s="1097"/>
      <c r="MOY58" s="1097"/>
      <c r="MOZ58" s="1097"/>
      <c r="MPA58" s="1097"/>
      <c r="MPB58" s="1097"/>
      <c r="MPC58" s="1097"/>
      <c r="MPD58" s="1097"/>
      <c r="MPE58" s="1097"/>
      <c r="MPF58" s="1097"/>
      <c r="MPG58" s="1097"/>
      <c r="MPQ58" s="1097"/>
      <c r="MPR58" s="1097"/>
      <c r="MPS58" s="1097"/>
      <c r="MPT58" s="1097"/>
      <c r="MPU58" s="1097"/>
      <c r="MPV58" s="1097"/>
      <c r="MPW58" s="1097"/>
      <c r="MPX58" s="1097"/>
      <c r="MPY58" s="1097"/>
      <c r="MPZ58" s="1097"/>
      <c r="MQA58" s="1097"/>
      <c r="MQB58" s="1097"/>
      <c r="MQC58" s="1097"/>
      <c r="MQD58" s="1097"/>
      <c r="MQE58" s="1097"/>
      <c r="MQF58" s="1097"/>
      <c r="MQG58" s="1097"/>
      <c r="MQH58" s="1097"/>
      <c r="MQI58" s="1097"/>
      <c r="MQJ58" s="1097"/>
      <c r="MQK58" s="1097"/>
      <c r="MQL58" s="1097"/>
      <c r="MQM58" s="1097"/>
      <c r="MQN58" s="1097"/>
      <c r="MQO58" s="1097"/>
      <c r="MQP58" s="1097"/>
      <c r="MQQ58" s="1097"/>
      <c r="MQR58" s="1097"/>
      <c r="MQS58" s="1097"/>
      <c r="MQT58" s="1097"/>
      <c r="MQU58" s="1097"/>
      <c r="MQV58" s="1097"/>
      <c r="MQW58" s="1097"/>
      <c r="MQX58" s="1097"/>
      <c r="MQY58" s="1097"/>
      <c r="MQZ58" s="1097"/>
      <c r="MRA58" s="1097"/>
      <c r="MRB58" s="1097"/>
      <c r="MRC58" s="1097"/>
      <c r="MRD58" s="1097"/>
      <c r="MRE58" s="1097"/>
      <c r="MRF58" s="1097"/>
      <c r="MRG58" s="1097"/>
      <c r="MRH58" s="1097"/>
      <c r="MRI58" s="1097"/>
      <c r="MRJ58" s="1097"/>
      <c r="MRK58" s="1097"/>
      <c r="MRL58" s="1097"/>
      <c r="MRM58" s="1097"/>
      <c r="MRN58" s="1097"/>
      <c r="MRO58" s="1097"/>
      <c r="MRP58" s="1097"/>
      <c r="MRQ58" s="1097"/>
      <c r="MRR58" s="1097"/>
      <c r="MRS58" s="1097"/>
      <c r="MRT58" s="1097"/>
      <c r="MRU58" s="1097"/>
      <c r="MRV58" s="1097"/>
      <c r="MRW58" s="1097"/>
      <c r="MRX58" s="1097"/>
      <c r="MRY58" s="1097"/>
      <c r="MRZ58" s="1097"/>
      <c r="MSA58" s="1097"/>
      <c r="MSB58" s="1097"/>
      <c r="MSC58" s="1097"/>
      <c r="MSD58" s="1097"/>
      <c r="MSE58" s="1097"/>
      <c r="MSF58" s="1097"/>
      <c r="MSG58" s="1097"/>
      <c r="MSH58" s="1097"/>
      <c r="MSI58" s="1097"/>
      <c r="MSJ58" s="1097"/>
      <c r="MSK58" s="1097"/>
      <c r="MSL58" s="1097"/>
      <c r="MSM58" s="1097"/>
      <c r="MSN58" s="1097"/>
      <c r="MSO58" s="1097"/>
      <c r="MSP58" s="1097"/>
      <c r="MSQ58" s="1097"/>
      <c r="MSR58" s="1097"/>
      <c r="MSS58" s="1097"/>
      <c r="MST58" s="1097"/>
      <c r="MSU58" s="1097"/>
      <c r="MSV58" s="1097"/>
      <c r="MSW58" s="1097"/>
      <c r="MSX58" s="1097"/>
      <c r="MSY58" s="1097"/>
      <c r="MSZ58" s="1097"/>
      <c r="MTA58" s="1097"/>
      <c r="MTB58" s="1097"/>
      <c r="MTC58" s="1097"/>
      <c r="MTD58" s="1097"/>
      <c r="MTE58" s="1097"/>
      <c r="MTF58" s="1097"/>
      <c r="MTG58" s="1097"/>
      <c r="MTH58" s="1097"/>
      <c r="MTI58" s="1097"/>
      <c r="MTJ58" s="1097"/>
      <c r="MTK58" s="1097"/>
      <c r="MTL58" s="1097"/>
      <c r="MTM58" s="1097"/>
      <c r="MTN58" s="1097"/>
      <c r="MTO58" s="1097"/>
      <c r="MTP58" s="1097"/>
      <c r="MTQ58" s="1097"/>
      <c r="MTR58" s="1097"/>
      <c r="MTS58" s="1097"/>
      <c r="MTT58" s="1097"/>
      <c r="MTU58" s="1097"/>
      <c r="MTV58" s="1097"/>
      <c r="MTW58" s="1097"/>
      <c r="MTX58" s="1097"/>
      <c r="MTY58" s="1097"/>
      <c r="MTZ58" s="1097"/>
      <c r="MUA58" s="1097"/>
      <c r="MUB58" s="1097"/>
      <c r="MUC58" s="1097"/>
      <c r="MUD58" s="1097"/>
      <c r="MUE58" s="1097"/>
      <c r="MUF58" s="1097"/>
      <c r="MUG58" s="1097"/>
      <c r="MUH58" s="1097"/>
      <c r="MUI58" s="1097"/>
      <c r="MUJ58" s="1097"/>
      <c r="MUK58" s="1097"/>
      <c r="MUL58" s="1097"/>
      <c r="MUM58" s="1097"/>
      <c r="MUN58" s="1097"/>
      <c r="MUO58" s="1097"/>
      <c r="MUP58" s="1097"/>
      <c r="MUQ58" s="1097"/>
      <c r="MUR58" s="1097"/>
      <c r="MUS58" s="1097"/>
      <c r="MUT58" s="1097"/>
      <c r="MUU58" s="1097"/>
      <c r="MUV58" s="1097"/>
      <c r="MUW58" s="1097"/>
      <c r="MUX58" s="1097"/>
      <c r="MUY58" s="1097"/>
      <c r="MUZ58" s="1097"/>
      <c r="MVA58" s="1097"/>
      <c r="MVB58" s="1097"/>
      <c r="MVC58" s="1097"/>
      <c r="MVD58" s="1097"/>
      <c r="MVE58" s="1097"/>
      <c r="MVF58" s="1097"/>
      <c r="MVG58" s="1097"/>
      <c r="MVH58" s="1097"/>
      <c r="MVI58" s="1097"/>
      <c r="MVJ58" s="1097"/>
      <c r="MVK58" s="1097"/>
      <c r="MVL58" s="1097"/>
      <c r="MVM58" s="1097"/>
      <c r="MVN58" s="1097"/>
      <c r="MVO58" s="1097"/>
      <c r="MVP58" s="1097"/>
      <c r="MVQ58" s="1097"/>
      <c r="MVR58" s="1097"/>
      <c r="MVS58" s="1097"/>
      <c r="MVT58" s="1097"/>
      <c r="MVU58" s="1097"/>
      <c r="MVV58" s="1097"/>
      <c r="MVW58" s="1097"/>
      <c r="MVX58" s="1097"/>
      <c r="MVY58" s="1097"/>
      <c r="MVZ58" s="1097"/>
      <c r="MWA58" s="1097"/>
      <c r="MWB58" s="1097"/>
      <c r="MWC58" s="1097"/>
      <c r="MWD58" s="1097"/>
      <c r="MWE58" s="1097"/>
      <c r="MWF58" s="1097"/>
      <c r="MWG58" s="1097"/>
      <c r="MWH58" s="1097"/>
      <c r="MWI58" s="1097"/>
      <c r="MWJ58" s="1097"/>
      <c r="MWK58" s="1097"/>
      <c r="MWL58" s="1097"/>
      <c r="MWM58" s="1097"/>
      <c r="MWN58" s="1097"/>
      <c r="MWO58" s="1097"/>
      <c r="MWP58" s="1097"/>
      <c r="MWQ58" s="1097"/>
      <c r="MWR58" s="1097"/>
      <c r="MWS58" s="1097"/>
      <c r="MWT58" s="1097"/>
      <c r="MWU58" s="1097"/>
      <c r="MWV58" s="1097"/>
      <c r="MWW58" s="1097"/>
      <c r="MWX58" s="1097"/>
      <c r="MWY58" s="1097"/>
      <c r="MWZ58" s="1097"/>
      <c r="MXA58" s="1097"/>
      <c r="MXB58" s="1097"/>
      <c r="MXC58" s="1097"/>
      <c r="MXD58" s="1097"/>
      <c r="MXE58" s="1097"/>
      <c r="MXF58" s="1097"/>
      <c r="MXG58" s="1097"/>
      <c r="MXH58" s="1097"/>
      <c r="MXI58" s="1097"/>
      <c r="MXJ58" s="1097"/>
      <c r="MXK58" s="1097"/>
      <c r="MXL58" s="1097"/>
      <c r="MXM58" s="1097"/>
      <c r="MXN58" s="1097"/>
      <c r="MXO58" s="1097"/>
      <c r="MXP58" s="1097"/>
      <c r="MXQ58" s="1097"/>
      <c r="MXR58" s="1097"/>
      <c r="MXS58" s="1097"/>
      <c r="MXT58" s="1097"/>
      <c r="MXU58" s="1097"/>
      <c r="MXV58" s="1097"/>
      <c r="MXW58" s="1097"/>
      <c r="MXX58" s="1097"/>
      <c r="MXY58" s="1097"/>
      <c r="MXZ58" s="1097"/>
      <c r="MYA58" s="1097"/>
      <c r="MYB58" s="1097"/>
      <c r="MYC58" s="1097"/>
      <c r="MYD58" s="1097"/>
      <c r="MYE58" s="1097"/>
      <c r="MYF58" s="1097"/>
      <c r="MYG58" s="1097"/>
      <c r="MYH58" s="1097"/>
      <c r="MYI58" s="1097"/>
      <c r="MYJ58" s="1097"/>
      <c r="MYK58" s="1097"/>
      <c r="MYL58" s="1097"/>
      <c r="MYM58" s="1097"/>
      <c r="MYN58" s="1097"/>
      <c r="MYO58" s="1097"/>
      <c r="MYP58" s="1097"/>
      <c r="MYQ58" s="1097"/>
      <c r="MYR58" s="1097"/>
      <c r="MYS58" s="1097"/>
      <c r="MYT58" s="1097"/>
      <c r="MYU58" s="1097"/>
      <c r="MYV58" s="1097"/>
      <c r="MYW58" s="1097"/>
      <c r="MYX58" s="1097"/>
      <c r="MYY58" s="1097"/>
      <c r="MYZ58" s="1097"/>
      <c r="MZA58" s="1097"/>
      <c r="MZB58" s="1097"/>
      <c r="MZC58" s="1097"/>
      <c r="MZD58" s="1097"/>
      <c r="MZE58" s="1097"/>
      <c r="MZF58" s="1097"/>
      <c r="MZG58" s="1097"/>
      <c r="MZH58" s="1097"/>
      <c r="MZI58" s="1097"/>
      <c r="MZJ58" s="1097"/>
      <c r="MZK58" s="1097"/>
      <c r="MZL58" s="1097"/>
      <c r="MZM58" s="1097"/>
      <c r="MZN58" s="1097"/>
      <c r="MZO58" s="1097"/>
      <c r="MZP58" s="1097"/>
      <c r="MZQ58" s="1097"/>
      <c r="MZR58" s="1097"/>
      <c r="MZS58" s="1097"/>
      <c r="MZT58" s="1097"/>
      <c r="MZU58" s="1097"/>
      <c r="MZV58" s="1097"/>
      <c r="MZW58" s="1097"/>
      <c r="MZX58" s="1097"/>
      <c r="MZY58" s="1097"/>
      <c r="MZZ58" s="1097"/>
      <c r="NAA58" s="1097"/>
      <c r="NAB58" s="1097"/>
      <c r="NAC58" s="1097"/>
      <c r="NAD58" s="1097"/>
      <c r="NAE58" s="1097"/>
      <c r="NAF58" s="1097"/>
      <c r="NAG58" s="1097"/>
      <c r="NAH58" s="1097"/>
      <c r="NAI58" s="1097"/>
      <c r="NAJ58" s="1097"/>
      <c r="NAK58" s="1097"/>
      <c r="NAL58" s="1097"/>
      <c r="NAM58" s="1097"/>
      <c r="NAN58" s="1097"/>
      <c r="NAO58" s="1097"/>
      <c r="NAP58" s="1097"/>
      <c r="NAQ58" s="1097"/>
      <c r="NAR58" s="1097"/>
      <c r="NAS58" s="1097"/>
      <c r="NAT58" s="1097"/>
      <c r="NAU58" s="1097"/>
      <c r="NAV58" s="1097"/>
      <c r="NAW58" s="1097"/>
      <c r="NAX58" s="1097"/>
      <c r="NAY58" s="1097"/>
      <c r="NAZ58" s="1097"/>
      <c r="NBA58" s="1097"/>
      <c r="NBB58" s="1097"/>
      <c r="NBC58" s="1097"/>
      <c r="NBD58" s="1097"/>
      <c r="NBE58" s="1097"/>
      <c r="NBF58" s="1097"/>
      <c r="NBG58" s="1097"/>
      <c r="NBH58" s="1097"/>
      <c r="NBI58" s="1097"/>
      <c r="NBJ58" s="1097"/>
      <c r="NBK58" s="1097"/>
      <c r="NBL58" s="1097"/>
      <c r="NBM58" s="1097"/>
      <c r="NBN58" s="1097"/>
      <c r="NBO58" s="1097"/>
      <c r="NBP58" s="1097"/>
      <c r="NBQ58" s="1097"/>
      <c r="NBR58" s="1097"/>
      <c r="NBS58" s="1097"/>
      <c r="NBT58" s="1097"/>
      <c r="NBU58" s="1097"/>
      <c r="NBV58" s="1097"/>
      <c r="NBW58" s="1097"/>
      <c r="NBX58" s="1097"/>
      <c r="NBY58" s="1097"/>
      <c r="NBZ58" s="1097"/>
      <c r="NCA58" s="1097"/>
      <c r="NCB58" s="1097"/>
      <c r="NCC58" s="1097"/>
      <c r="NCD58" s="1097"/>
      <c r="NCE58" s="1097"/>
      <c r="NCF58" s="1097"/>
      <c r="NCG58" s="1097"/>
      <c r="NCH58" s="1097"/>
      <c r="NCI58" s="1097"/>
      <c r="NCJ58" s="1097"/>
      <c r="NCK58" s="1097"/>
      <c r="NCL58" s="1097"/>
      <c r="NCM58" s="1097"/>
      <c r="NCN58" s="1097"/>
      <c r="NCO58" s="1097"/>
      <c r="NCP58" s="1097"/>
      <c r="NCQ58" s="1097"/>
      <c r="NCR58" s="1097"/>
      <c r="NCS58" s="1097"/>
      <c r="NCT58" s="1097"/>
      <c r="NCU58" s="1097"/>
      <c r="NCV58" s="1097"/>
      <c r="NCW58" s="1097"/>
      <c r="NCX58" s="1097"/>
      <c r="NCY58" s="1097"/>
      <c r="NCZ58" s="1097"/>
      <c r="NDA58" s="1097"/>
      <c r="NDB58" s="1097"/>
      <c r="NDC58" s="1097"/>
      <c r="NDD58" s="1097"/>
      <c r="NDE58" s="1097"/>
      <c r="NDF58" s="1097"/>
      <c r="NDG58" s="1097"/>
      <c r="NDH58" s="1097"/>
      <c r="NDI58" s="1097"/>
      <c r="NDJ58" s="1097"/>
      <c r="NDK58" s="1097"/>
      <c r="NDL58" s="1097"/>
      <c r="NDM58" s="1097"/>
      <c r="NDN58" s="1097"/>
      <c r="NDO58" s="1097"/>
      <c r="NDP58" s="1097"/>
      <c r="NDQ58" s="1097"/>
      <c r="NDR58" s="1097"/>
      <c r="NDS58" s="1097"/>
      <c r="NDT58" s="1097"/>
      <c r="NDU58" s="1097"/>
      <c r="NDV58" s="1097"/>
      <c r="NDW58" s="1097"/>
      <c r="NDX58" s="1097"/>
      <c r="NDY58" s="1097"/>
      <c r="NDZ58" s="1097"/>
      <c r="NEA58" s="1097"/>
      <c r="NEB58" s="1097"/>
      <c r="NEC58" s="1097"/>
      <c r="NED58" s="1097"/>
      <c r="NEE58" s="1097"/>
      <c r="NEF58" s="1097"/>
      <c r="NEG58" s="1097"/>
      <c r="NEH58" s="1097"/>
      <c r="NEI58" s="1097"/>
      <c r="NEJ58" s="1097"/>
      <c r="NEK58" s="1097"/>
      <c r="NEL58" s="1097"/>
      <c r="NEM58" s="1097"/>
      <c r="NEN58" s="1097"/>
      <c r="NEO58" s="1097"/>
      <c r="NEP58" s="1097"/>
      <c r="NEQ58" s="1097"/>
      <c r="NER58" s="1097"/>
      <c r="NES58" s="1097"/>
      <c r="NET58" s="1097"/>
      <c r="NEU58" s="1097"/>
      <c r="NEV58" s="1097"/>
      <c r="NEW58" s="1097"/>
      <c r="NEX58" s="1097"/>
      <c r="NEY58" s="1097"/>
      <c r="NEZ58" s="1097"/>
      <c r="NFA58" s="1097"/>
      <c r="NFB58" s="1097"/>
      <c r="NFC58" s="1097"/>
      <c r="NFD58" s="1097"/>
      <c r="NFE58" s="1097"/>
      <c r="NFF58" s="1097"/>
      <c r="NFG58" s="1097"/>
      <c r="NFH58" s="1097"/>
      <c r="NFI58" s="1097"/>
      <c r="NFJ58" s="1097"/>
      <c r="NFK58" s="1097"/>
      <c r="NFL58" s="1097"/>
      <c r="NFM58" s="1097"/>
      <c r="NFN58" s="1097"/>
      <c r="NFO58" s="1097"/>
      <c r="NFP58" s="1097"/>
      <c r="NFQ58" s="1097"/>
      <c r="NFR58" s="1097"/>
      <c r="NFS58" s="1097"/>
      <c r="NFT58" s="1097"/>
      <c r="NFU58" s="1097"/>
      <c r="NFV58" s="1097"/>
      <c r="NFW58" s="1097"/>
      <c r="NFX58" s="1097"/>
      <c r="NFY58" s="1097"/>
      <c r="NFZ58" s="1097"/>
      <c r="NGA58" s="1097"/>
      <c r="NGB58" s="1097"/>
      <c r="NGC58" s="1097"/>
      <c r="NGD58" s="1097"/>
      <c r="NGE58" s="1097"/>
      <c r="NGF58" s="1097"/>
      <c r="NGG58" s="1097"/>
      <c r="NGH58" s="1097"/>
      <c r="NGI58" s="1097"/>
      <c r="NGJ58" s="1097"/>
      <c r="NGK58" s="1097"/>
      <c r="NGL58" s="1097"/>
      <c r="NGM58" s="1097"/>
      <c r="NGN58" s="1097"/>
      <c r="NGO58" s="1097"/>
      <c r="NGP58" s="1097"/>
      <c r="NGQ58" s="1097"/>
      <c r="NGR58" s="1097"/>
      <c r="NGS58" s="1097"/>
      <c r="NGT58" s="1097"/>
      <c r="NGU58" s="1097"/>
      <c r="NGV58" s="1097"/>
      <c r="NGW58" s="1097"/>
      <c r="NGX58" s="1097"/>
      <c r="NGY58" s="1097"/>
      <c r="NGZ58" s="1097"/>
      <c r="NHA58" s="1097"/>
      <c r="NHB58" s="1097"/>
      <c r="NHC58" s="1097"/>
      <c r="NHD58" s="1097"/>
      <c r="NHE58" s="1097"/>
      <c r="NHF58" s="1097"/>
      <c r="NHG58" s="1097"/>
      <c r="NHH58" s="1097"/>
      <c r="NHI58" s="1097"/>
      <c r="NHJ58" s="1097"/>
      <c r="NHK58" s="1097"/>
      <c r="NHL58" s="1097"/>
      <c r="NHM58" s="1097"/>
      <c r="NHN58" s="1097"/>
      <c r="NHO58" s="1097"/>
      <c r="NHP58" s="1097"/>
      <c r="NHQ58" s="1097"/>
      <c r="NHR58" s="1097"/>
      <c r="NHS58" s="1097"/>
      <c r="NHT58" s="1097"/>
      <c r="NHU58" s="1097"/>
      <c r="NHV58" s="1097"/>
      <c r="NHW58" s="1097"/>
      <c r="NHX58" s="1097"/>
      <c r="NHY58" s="1097"/>
      <c r="NHZ58" s="1097"/>
      <c r="NIA58" s="1097"/>
      <c r="NIB58" s="1097"/>
      <c r="NIC58" s="1097"/>
      <c r="NID58" s="1097"/>
      <c r="NIE58" s="1097"/>
      <c r="NIF58" s="1097"/>
      <c r="NIG58" s="1097"/>
      <c r="NIH58" s="1097"/>
      <c r="NII58" s="1097"/>
      <c r="NIJ58" s="1097"/>
      <c r="NIK58" s="1097"/>
      <c r="NIL58" s="1097"/>
      <c r="NIM58" s="1097"/>
      <c r="NIN58" s="1097"/>
      <c r="NIO58" s="1097"/>
      <c r="NIP58" s="1097"/>
      <c r="NIQ58" s="1097"/>
      <c r="NIR58" s="1097"/>
      <c r="NIS58" s="1097"/>
      <c r="NIT58" s="1097"/>
      <c r="NIU58" s="1097"/>
      <c r="NIV58" s="1097"/>
      <c r="NIW58" s="1097"/>
      <c r="NIX58" s="1097"/>
      <c r="NIY58" s="1097"/>
      <c r="NIZ58" s="1097"/>
      <c r="NJA58" s="1097"/>
      <c r="NJB58" s="1097"/>
      <c r="NJC58" s="1097"/>
      <c r="NJD58" s="1097"/>
      <c r="NJE58" s="1097"/>
      <c r="NJF58" s="1097"/>
      <c r="NJG58" s="1097"/>
      <c r="NJH58" s="1097"/>
      <c r="NJI58" s="1097"/>
      <c r="NJJ58" s="1097"/>
      <c r="NJK58" s="1097"/>
      <c r="NJL58" s="1097"/>
      <c r="NJM58" s="1097"/>
      <c r="NJN58" s="1097"/>
      <c r="NJO58" s="1097"/>
      <c r="NJP58" s="1097"/>
      <c r="NJQ58" s="1097"/>
      <c r="NJR58" s="1097"/>
      <c r="NJS58" s="1097"/>
      <c r="NJT58" s="1097"/>
      <c r="NJU58" s="1097"/>
      <c r="NJV58" s="1097"/>
      <c r="NJW58" s="1097"/>
      <c r="NJX58" s="1097"/>
      <c r="NJY58" s="1097"/>
      <c r="NJZ58" s="1097"/>
      <c r="NKA58" s="1097"/>
      <c r="NKB58" s="1097"/>
      <c r="NKC58" s="1097"/>
      <c r="NKD58" s="1097"/>
      <c r="NKE58" s="1097"/>
      <c r="NKF58" s="1097"/>
      <c r="NKG58" s="1097"/>
      <c r="NKH58" s="1097"/>
      <c r="NKI58" s="1097"/>
      <c r="NKJ58" s="1097"/>
      <c r="NKK58" s="1097"/>
      <c r="NKL58" s="1097"/>
      <c r="NKM58" s="1097"/>
      <c r="NKN58" s="1097"/>
      <c r="NKO58" s="1097"/>
      <c r="NKP58" s="1097"/>
      <c r="NKQ58" s="1097"/>
      <c r="NKR58" s="1097"/>
      <c r="NKS58" s="1097"/>
      <c r="NKT58" s="1097"/>
      <c r="NKU58" s="1097"/>
      <c r="NKV58" s="1097"/>
      <c r="NKW58" s="1097"/>
      <c r="NKX58" s="1097"/>
      <c r="NKY58" s="1097"/>
      <c r="NKZ58" s="1097"/>
      <c r="NLA58" s="1097"/>
      <c r="NLB58" s="1097"/>
      <c r="NLC58" s="1097"/>
      <c r="NLD58" s="1097"/>
      <c r="NLE58" s="1097"/>
      <c r="NLF58" s="1097"/>
      <c r="NLG58" s="1097"/>
      <c r="NLH58" s="1097"/>
      <c r="NLI58" s="1097"/>
      <c r="NLJ58" s="1097"/>
      <c r="NLK58" s="1097"/>
      <c r="NLL58" s="1097"/>
      <c r="NLM58" s="1097"/>
      <c r="NLN58" s="1097"/>
      <c r="NLO58" s="1097"/>
      <c r="NLP58" s="1097"/>
      <c r="NLQ58" s="1097"/>
      <c r="NLR58" s="1097"/>
      <c r="NLS58" s="1097"/>
      <c r="NLT58" s="1097"/>
      <c r="NLU58" s="1097"/>
      <c r="NLV58" s="1097"/>
      <c r="NLW58" s="1097"/>
      <c r="NLX58" s="1097"/>
      <c r="NLY58" s="1097"/>
      <c r="NLZ58" s="1097"/>
      <c r="NMA58" s="1097"/>
      <c r="NMB58" s="1097"/>
      <c r="NMC58" s="1097"/>
      <c r="NMD58" s="1097"/>
      <c r="NME58" s="1097"/>
      <c r="NMF58" s="1097"/>
      <c r="NMG58" s="1097"/>
      <c r="NMH58" s="1097"/>
      <c r="NMI58" s="1097"/>
      <c r="NMJ58" s="1097"/>
      <c r="NMK58" s="1097"/>
      <c r="NML58" s="1097"/>
      <c r="NMM58" s="1097"/>
      <c r="NMN58" s="1097"/>
      <c r="NMO58" s="1097"/>
      <c r="NMP58" s="1097"/>
      <c r="NMQ58" s="1097"/>
      <c r="NMR58" s="1097"/>
      <c r="NMS58" s="1097"/>
      <c r="NMT58" s="1097"/>
      <c r="NMU58" s="1097"/>
      <c r="NMV58" s="1097"/>
      <c r="NMW58" s="1097"/>
      <c r="NMX58" s="1097"/>
      <c r="NMY58" s="1097"/>
      <c r="NMZ58" s="1097"/>
      <c r="NNA58" s="1097"/>
      <c r="NNB58" s="1097"/>
      <c r="NNC58" s="1097"/>
      <c r="NND58" s="1097"/>
      <c r="NNE58" s="1097"/>
      <c r="NNF58" s="1097"/>
      <c r="NNG58" s="1097"/>
      <c r="NNH58" s="1097"/>
      <c r="NNI58" s="1097"/>
      <c r="NNJ58" s="1097"/>
      <c r="NNK58" s="1097"/>
      <c r="NNL58" s="1097"/>
      <c r="NNM58" s="1097"/>
      <c r="NNN58" s="1097"/>
      <c r="NNO58" s="1097"/>
      <c r="NNP58" s="1097"/>
      <c r="NNQ58" s="1097"/>
      <c r="NNR58" s="1097"/>
      <c r="NNS58" s="1097"/>
      <c r="NNT58" s="1097"/>
      <c r="NNU58" s="1097"/>
      <c r="NNV58" s="1097"/>
      <c r="NNW58" s="1097"/>
      <c r="NNX58" s="1097"/>
      <c r="NNY58" s="1097"/>
      <c r="NNZ58" s="1097"/>
      <c r="NOA58" s="1097"/>
      <c r="NOB58" s="1097"/>
      <c r="NOC58" s="1097"/>
      <c r="NOD58" s="1097"/>
      <c r="NOE58" s="1097"/>
      <c r="NOF58" s="1097"/>
      <c r="NOG58" s="1097"/>
      <c r="NOH58" s="1097"/>
      <c r="NOI58" s="1097"/>
      <c r="NOJ58" s="1097"/>
      <c r="NOK58" s="1097"/>
      <c r="NOL58" s="1097"/>
      <c r="NOM58" s="1097"/>
      <c r="NON58" s="1097"/>
      <c r="NOO58" s="1097"/>
      <c r="NOP58" s="1097"/>
      <c r="NOQ58" s="1097"/>
      <c r="NOR58" s="1097"/>
      <c r="NOS58" s="1097"/>
      <c r="NOT58" s="1097"/>
      <c r="NOU58" s="1097"/>
      <c r="NOV58" s="1097"/>
      <c r="NOW58" s="1097"/>
      <c r="NOX58" s="1097"/>
      <c r="NOY58" s="1097"/>
      <c r="NOZ58" s="1097"/>
      <c r="NPA58" s="1097"/>
      <c r="NPB58" s="1097"/>
      <c r="NPC58" s="1097"/>
      <c r="NPD58" s="1097"/>
      <c r="NPE58" s="1097"/>
      <c r="NPF58" s="1097"/>
      <c r="NPG58" s="1097"/>
      <c r="NPH58" s="1097"/>
      <c r="NPI58" s="1097"/>
      <c r="NPJ58" s="1097"/>
      <c r="NPK58" s="1097"/>
      <c r="NPL58" s="1097"/>
      <c r="NPM58" s="1097"/>
      <c r="NPN58" s="1097"/>
      <c r="NPO58" s="1097"/>
      <c r="NPP58" s="1097"/>
      <c r="NPQ58" s="1097"/>
      <c r="NPR58" s="1097"/>
      <c r="NPS58" s="1097"/>
      <c r="NPT58" s="1097"/>
      <c r="NPU58" s="1097"/>
      <c r="NPV58" s="1097"/>
      <c r="NPW58" s="1097"/>
      <c r="NPX58" s="1097"/>
      <c r="NPY58" s="1097"/>
      <c r="NPZ58" s="1097"/>
      <c r="NQA58" s="1097"/>
      <c r="NQB58" s="1097"/>
      <c r="NQC58" s="1097"/>
      <c r="NQD58" s="1097"/>
      <c r="NQE58" s="1097"/>
      <c r="NQF58" s="1097"/>
      <c r="NQG58" s="1097"/>
      <c r="NQH58" s="1097"/>
      <c r="NQI58" s="1097"/>
      <c r="NQJ58" s="1097"/>
      <c r="NQK58" s="1097"/>
      <c r="NQL58" s="1097"/>
      <c r="NQM58" s="1097"/>
      <c r="NQN58" s="1097"/>
      <c r="NQO58" s="1097"/>
      <c r="NQP58" s="1097"/>
      <c r="NQQ58" s="1097"/>
      <c r="NQR58" s="1097"/>
      <c r="NQS58" s="1097"/>
      <c r="NQT58" s="1097"/>
      <c r="NQU58" s="1097"/>
      <c r="NQV58" s="1097"/>
      <c r="NQW58" s="1097"/>
      <c r="NQX58" s="1097"/>
      <c r="NQY58" s="1097"/>
      <c r="NQZ58" s="1097"/>
      <c r="NRA58" s="1097"/>
      <c r="NRB58" s="1097"/>
      <c r="NRC58" s="1097"/>
      <c r="NRD58" s="1097"/>
      <c r="NRE58" s="1097"/>
      <c r="NRF58" s="1097"/>
      <c r="NRG58" s="1097"/>
      <c r="NRH58" s="1097"/>
      <c r="NRI58" s="1097"/>
      <c r="NRJ58" s="1097"/>
      <c r="NRK58" s="1097"/>
      <c r="NRL58" s="1097"/>
      <c r="NRM58" s="1097"/>
      <c r="NRN58" s="1097"/>
      <c r="NRO58" s="1097"/>
      <c r="NRP58" s="1097"/>
      <c r="NRQ58" s="1097"/>
      <c r="NRR58" s="1097"/>
      <c r="NRS58" s="1097"/>
      <c r="NRT58" s="1097"/>
      <c r="NRU58" s="1097"/>
      <c r="NRV58" s="1097"/>
      <c r="NRW58" s="1097"/>
      <c r="NRX58" s="1097"/>
      <c r="NRY58" s="1097"/>
      <c r="NRZ58" s="1097"/>
      <c r="NSA58" s="1097"/>
      <c r="NSB58" s="1097"/>
      <c r="NSC58" s="1097"/>
      <c r="NSD58" s="1097"/>
      <c r="NSE58" s="1097"/>
      <c r="NSF58" s="1097"/>
      <c r="NSG58" s="1097"/>
      <c r="NSH58" s="1097"/>
      <c r="NSI58" s="1097"/>
      <c r="NSJ58" s="1097"/>
      <c r="NSK58" s="1097"/>
      <c r="NSL58" s="1097"/>
      <c r="NSM58" s="1097"/>
      <c r="NSN58" s="1097"/>
      <c r="NSO58" s="1097"/>
      <c r="NSP58" s="1097"/>
      <c r="NSQ58" s="1097"/>
      <c r="NSR58" s="1097"/>
      <c r="NSS58" s="1097"/>
      <c r="NST58" s="1097"/>
      <c r="NSU58" s="1097"/>
      <c r="NSV58" s="1097"/>
      <c r="NSW58" s="1097"/>
      <c r="NSX58" s="1097"/>
      <c r="NSY58" s="1097"/>
      <c r="NSZ58" s="1097"/>
      <c r="NTA58" s="1097"/>
      <c r="NTB58" s="1097"/>
      <c r="NTC58" s="1097"/>
      <c r="NTD58" s="1097"/>
      <c r="NTE58" s="1097"/>
      <c r="NTF58" s="1097"/>
      <c r="NTG58" s="1097"/>
      <c r="NTH58" s="1097"/>
      <c r="NTI58" s="1097"/>
      <c r="NTJ58" s="1097"/>
      <c r="NTK58" s="1097"/>
      <c r="NTL58" s="1097"/>
      <c r="NTM58" s="1097"/>
      <c r="NTN58" s="1097"/>
      <c r="NTO58" s="1097"/>
      <c r="NTP58" s="1097"/>
      <c r="NTQ58" s="1097"/>
      <c r="NTR58" s="1097"/>
      <c r="NTS58" s="1097"/>
      <c r="NTT58" s="1097"/>
      <c r="NTU58" s="1097"/>
      <c r="NTV58" s="1097"/>
      <c r="NTW58" s="1097"/>
      <c r="NTX58" s="1097"/>
      <c r="NTY58" s="1097"/>
      <c r="NTZ58" s="1097"/>
      <c r="NUA58" s="1097"/>
      <c r="NUB58" s="1097"/>
      <c r="NUC58" s="1097"/>
      <c r="NUD58" s="1097"/>
      <c r="NUE58" s="1097"/>
      <c r="NUF58" s="1097"/>
      <c r="NUG58" s="1097"/>
      <c r="NUH58" s="1097"/>
      <c r="NUI58" s="1097"/>
      <c r="NUJ58" s="1097"/>
      <c r="NUK58" s="1097"/>
      <c r="NUL58" s="1097"/>
      <c r="NUM58" s="1097"/>
      <c r="NUN58" s="1097"/>
      <c r="NUO58" s="1097"/>
      <c r="NUP58" s="1097"/>
      <c r="NUQ58" s="1097"/>
      <c r="NUR58" s="1097"/>
      <c r="NUS58" s="1097"/>
      <c r="NUT58" s="1097"/>
      <c r="NUU58" s="1097"/>
      <c r="NUV58" s="1097"/>
      <c r="NUW58" s="1097"/>
      <c r="NUX58" s="1097"/>
      <c r="NUY58" s="1097"/>
      <c r="NUZ58" s="1097"/>
      <c r="NVA58" s="1097"/>
      <c r="NVB58" s="1097"/>
      <c r="NVC58" s="1097"/>
      <c r="NVD58" s="1097"/>
      <c r="NVE58" s="1097"/>
      <c r="NVF58" s="1097"/>
      <c r="NVG58" s="1097"/>
      <c r="NVH58" s="1097"/>
      <c r="NVI58" s="1097"/>
      <c r="NVJ58" s="1097"/>
      <c r="NVK58" s="1097"/>
      <c r="NVL58" s="1097"/>
      <c r="NVM58" s="1097"/>
      <c r="NVN58" s="1097"/>
      <c r="NVO58" s="1097"/>
      <c r="NVP58" s="1097"/>
      <c r="NVQ58" s="1097"/>
      <c r="NVR58" s="1097"/>
      <c r="NVS58" s="1097"/>
      <c r="NVT58" s="1097"/>
      <c r="NVU58" s="1097"/>
      <c r="NVV58" s="1097"/>
      <c r="NVW58" s="1097"/>
      <c r="NVX58" s="1097"/>
      <c r="NVY58" s="1097"/>
      <c r="NVZ58" s="1097"/>
      <c r="NWA58" s="1097"/>
      <c r="NWB58" s="1097"/>
      <c r="NWC58" s="1097"/>
      <c r="NWD58" s="1097"/>
      <c r="NWE58" s="1097"/>
      <c r="NWF58" s="1097"/>
      <c r="NWG58" s="1097"/>
      <c r="NWH58" s="1097"/>
      <c r="NWI58" s="1097"/>
      <c r="NWJ58" s="1097"/>
      <c r="NWK58" s="1097"/>
      <c r="NWL58" s="1097"/>
      <c r="NWM58" s="1097"/>
      <c r="NWN58" s="1097"/>
      <c r="NWO58" s="1097"/>
      <c r="NWP58" s="1097"/>
      <c r="NWQ58" s="1097"/>
      <c r="NWR58" s="1097"/>
      <c r="NWS58" s="1097"/>
      <c r="NWT58" s="1097"/>
      <c r="NWU58" s="1097"/>
      <c r="NWV58" s="1097"/>
      <c r="NWW58" s="1097"/>
      <c r="NWX58" s="1097"/>
      <c r="NWY58" s="1097"/>
      <c r="NWZ58" s="1097"/>
      <c r="NXA58" s="1097"/>
      <c r="NXB58" s="1097"/>
      <c r="NXC58" s="1097"/>
      <c r="NXD58" s="1097"/>
      <c r="NXE58" s="1097"/>
      <c r="NXF58" s="1097"/>
      <c r="NXG58" s="1097"/>
      <c r="NXH58" s="1097"/>
      <c r="NXI58" s="1097"/>
      <c r="NXJ58" s="1097"/>
      <c r="NXK58" s="1097"/>
      <c r="NXL58" s="1097"/>
      <c r="NXM58" s="1097"/>
      <c r="NXN58" s="1097"/>
      <c r="NXO58" s="1097"/>
      <c r="NXP58" s="1097"/>
      <c r="NXQ58" s="1097"/>
      <c r="NXR58" s="1097"/>
      <c r="NXS58" s="1097"/>
      <c r="NXT58" s="1097"/>
      <c r="NXU58" s="1097"/>
      <c r="NXV58" s="1097"/>
      <c r="NXW58" s="1097"/>
      <c r="NXX58" s="1097"/>
      <c r="NXY58" s="1097"/>
      <c r="NXZ58" s="1097"/>
      <c r="NYA58" s="1097"/>
      <c r="NYB58" s="1097"/>
      <c r="NYC58" s="1097"/>
      <c r="NYD58" s="1097"/>
      <c r="NYE58" s="1097"/>
      <c r="NYF58" s="1097"/>
      <c r="NYG58" s="1097"/>
      <c r="NYH58" s="1097"/>
      <c r="NYI58" s="1097"/>
      <c r="NYJ58" s="1097"/>
      <c r="NYK58" s="1097"/>
      <c r="NYL58" s="1097"/>
      <c r="NYM58" s="1097"/>
      <c r="NYN58" s="1097"/>
      <c r="NYO58" s="1097"/>
      <c r="NYP58" s="1097"/>
      <c r="NYQ58" s="1097"/>
      <c r="NYR58" s="1097"/>
      <c r="NYS58" s="1097"/>
      <c r="NYT58" s="1097"/>
      <c r="NYU58" s="1097"/>
      <c r="NYV58" s="1097"/>
      <c r="NYW58" s="1097"/>
      <c r="NYX58" s="1097"/>
      <c r="NYY58" s="1097"/>
      <c r="NYZ58" s="1097"/>
      <c r="NZA58" s="1097"/>
      <c r="NZB58" s="1097"/>
      <c r="NZC58" s="1097"/>
      <c r="NZD58" s="1097"/>
      <c r="NZE58" s="1097"/>
      <c r="NZF58" s="1097"/>
      <c r="NZG58" s="1097"/>
      <c r="NZH58" s="1097"/>
      <c r="NZI58" s="1097"/>
      <c r="NZJ58" s="1097"/>
      <c r="NZK58" s="1097"/>
      <c r="NZL58" s="1097"/>
      <c r="NZM58" s="1097"/>
      <c r="NZN58" s="1097"/>
      <c r="NZO58" s="1097"/>
      <c r="NZP58" s="1097"/>
      <c r="NZQ58" s="1097"/>
      <c r="NZR58" s="1097"/>
      <c r="NZS58" s="1097"/>
      <c r="NZT58" s="1097"/>
      <c r="NZU58" s="1097"/>
      <c r="NZV58" s="1097"/>
      <c r="NZW58" s="1097"/>
      <c r="NZX58" s="1097"/>
      <c r="NZY58" s="1097"/>
      <c r="NZZ58" s="1097"/>
      <c r="OAA58" s="1097"/>
      <c r="OAB58" s="1097"/>
      <c r="OAC58" s="1097"/>
      <c r="OAD58" s="1097"/>
      <c r="OAE58" s="1097"/>
      <c r="OAF58" s="1097"/>
      <c r="OAG58" s="1097"/>
      <c r="OAH58" s="1097"/>
      <c r="OAI58" s="1097"/>
      <c r="OAJ58" s="1097"/>
      <c r="OAK58" s="1097"/>
      <c r="OAL58" s="1097"/>
      <c r="OAM58" s="1097"/>
      <c r="OAN58" s="1097"/>
      <c r="OAO58" s="1097"/>
      <c r="OAP58" s="1097"/>
      <c r="OAQ58" s="1097"/>
      <c r="OAR58" s="1097"/>
      <c r="OAS58" s="1097"/>
      <c r="OAT58" s="1097"/>
      <c r="OAU58" s="1097"/>
      <c r="OAV58" s="1097"/>
      <c r="OAW58" s="1097"/>
      <c r="OAX58" s="1097"/>
      <c r="OAY58" s="1097"/>
      <c r="OAZ58" s="1097"/>
      <c r="OBA58" s="1097"/>
      <c r="OBB58" s="1097"/>
      <c r="OBC58" s="1097"/>
      <c r="OBD58" s="1097"/>
      <c r="OBE58" s="1097"/>
      <c r="OBF58" s="1097"/>
      <c r="OBG58" s="1097"/>
      <c r="OBH58" s="1097"/>
      <c r="OBI58" s="1097"/>
      <c r="OBJ58" s="1097"/>
      <c r="OBK58" s="1097"/>
      <c r="OBL58" s="1097"/>
      <c r="OBM58" s="1097"/>
      <c r="OBN58" s="1097"/>
      <c r="OBO58" s="1097"/>
      <c r="OBP58" s="1097"/>
      <c r="OBQ58" s="1097"/>
      <c r="OBR58" s="1097"/>
      <c r="OBS58" s="1097"/>
      <c r="OBT58" s="1097"/>
      <c r="OBU58" s="1097"/>
      <c r="OBV58" s="1097"/>
      <c r="OBW58" s="1097"/>
      <c r="OBX58" s="1097"/>
      <c r="OBY58" s="1097"/>
      <c r="OBZ58" s="1097"/>
      <c r="OCA58" s="1097"/>
      <c r="OCB58" s="1097"/>
      <c r="OCC58" s="1097"/>
      <c r="OCD58" s="1097"/>
      <c r="OCE58" s="1097"/>
      <c r="OCF58" s="1097"/>
      <c r="OCG58" s="1097"/>
      <c r="OCH58" s="1097"/>
      <c r="OCI58" s="1097"/>
      <c r="OCJ58" s="1097"/>
      <c r="OCK58" s="1097"/>
      <c r="OCL58" s="1097"/>
      <c r="OCM58" s="1097"/>
      <c r="OCW58" s="1097"/>
      <c r="OCX58" s="1097"/>
      <c r="OCY58" s="1097"/>
      <c r="OCZ58" s="1097"/>
      <c r="ODA58" s="1097"/>
      <c r="ODB58" s="1097"/>
      <c r="ODC58" s="1097"/>
      <c r="ODD58" s="1097"/>
      <c r="ODE58" s="1097"/>
      <c r="ODF58" s="1097"/>
      <c r="ODG58" s="1097"/>
      <c r="ODH58" s="1097"/>
      <c r="ODI58" s="1097"/>
      <c r="ODJ58" s="1097"/>
      <c r="ODK58" s="1097"/>
      <c r="ODL58" s="1097"/>
      <c r="ODM58" s="1097"/>
      <c r="ODN58" s="1097"/>
      <c r="ODO58" s="1097"/>
      <c r="ODP58" s="1097"/>
      <c r="ODQ58" s="1097"/>
      <c r="ODR58" s="1097"/>
      <c r="ODS58" s="1097"/>
      <c r="ODT58" s="1097"/>
      <c r="ODU58" s="1097"/>
      <c r="ODV58" s="1097"/>
      <c r="ODW58" s="1097"/>
      <c r="ODX58" s="1097"/>
      <c r="ODY58" s="1097"/>
      <c r="ODZ58" s="1097"/>
      <c r="OEA58" s="1097"/>
      <c r="OEB58" s="1097"/>
      <c r="OEC58" s="1097"/>
      <c r="OED58" s="1097"/>
      <c r="OEE58" s="1097"/>
      <c r="OEF58" s="1097"/>
      <c r="OEG58" s="1097"/>
      <c r="OEH58" s="1097"/>
      <c r="OEI58" s="1097"/>
      <c r="OEJ58" s="1097"/>
      <c r="OEK58" s="1097"/>
      <c r="OEL58" s="1097"/>
      <c r="OEM58" s="1097"/>
      <c r="OEN58" s="1097"/>
      <c r="OEO58" s="1097"/>
      <c r="OEP58" s="1097"/>
      <c r="OEQ58" s="1097"/>
      <c r="OER58" s="1097"/>
      <c r="OES58" s="1097"/>
      <c r="OET58" s="1097"/>
      <c r="OEU58" s="1097"/>
      <c r="OEV58" s="1097"/>
      <c r="OEW58" s="1097"/>
      <c r="OEX58" s="1097"/>
      <c r="OEY58" s="1097"/>
      <c r="OEZ58" s="1097"/>
      <c r="OFA58" s="1097"/>
      <c r="OFB58" s="1097"/>
      <c r="OFC58" s="1097"/>
      <c r="OFD58" s="1097"/>
      <c r="OFE58" s="1097"/>
      <c r="OFF58" s="1097"/>
      <c r="OFG58" s="1097"/>
      <c r="OFH58" s="1097"/>
      <c r="OFI58" s="1097"/>
      <c r="OFJ58" s="1097"/>
      <c r="OFK58" s="1097"/>
      <c r="OFL58" s="1097"/>
      <c r="OFM58" s="1097"/>
      <c r="OFN58" s="1097"/>
      <c r="OFO58" s="1097"/>
      <c r="OFP58" s="1097"/>
      <c r="OFQ58" s="1097"/>
      <c r="OFR58" s="1097"/>
      <c r="OFS58" s="1097"/>
      <c r="OFT58" s="1097"/>
      <c r="OFU58" s="1097"/>
      <c r="OFV58" s="1097"/>
      <c r="OFW58" s="1097"/>
      <c r="OFX58" s="1097"/>
      <c r="OFY58" s="1097"/>
      <c r="OFZ58" s="1097"/>
      <c r="OGA58" s="1097"/>
      <c r="OGB58" s="1097"/>
      <c r="OGC58" s="1097"/>
      <c r="OGD58" s="1097"/>
      <c r="OGE58" s="1097"/>
      <c r="OGF58" s="1097"/>
      <c r="OGG58" s="1097"/>
      <c r="OGH58" s="1097"/>
      <c r="OGI58" s="1097"/>
      <c r="OGJ58" s="1097"/>
      <c r="OGK58" s="1097"/>
      <c r="OGL58" s="1097"/>
      <c r="OGM58" s="1097"/>
      <c r="OGN58" s="1097"/>
      <c r="OGO58" s="1097"/>
      <c r="OGP58" s="1097"/>
      <c r="OGQ58" s="1097"/>
      <c r="OGR58" s="1097"/>
      <c r="OGS58" s="1097"/>
      <c r="OGT58" s="1097"/>
      <c r="OGU58" s="1097"/>
      <c r="OGV58" s="1097"/>
      <c r="OGW58" s="1097"/>
      <c r="OGX58" s="1097"/>
      <c r="OGY58" s="1097"/>
      <c r="OGZ58" s="1097"/>
      <c r="OHA58" s="1097"/>
      <c r="OHB58" s="1097"/>
      <c r="OHC58" s="1097"/>
      <c r="OHD58" s="1097"/>
      <c r="OHE58" s="1097"/>
      <c r="OHF58" s="1097"/>
      <c r="OHG58" s="1097"/>
      <c r="OHH58" s="1097"/>
      <c r="OHI58" s="1097"/>
      <c r="OHJ58" s="1097"/>
      <c r="OHK58" s="1097"/>
      <c r="OHL58" s="1097"/>
      <c r="OHM58" s="1097"/>
      <c r="OHN58" s="1097"/>
      <c r="OHO58" s="1097"/>
      <c r="OHP58" s="1097"/>
      <c r="OHQ58" s="1097"/>
      <c r="OHR58" s="1097"/>
      <c r="OHS58" s="1097"/>
      <c r="OHT58" s="1097"/>
      <c r="OHU58" s="1097"/>
      <c r="OHV58" s="1097"/>
      <c r="OHW58" s="1097"/>
      <c r="OHX58" s="1097"/>
      <c r="OHY58" s="1097"/>
      <c r="OHZ58" s="1097"/>
      <c r="OIA58" s="1097"/>
      <c r="OIB58" s="1097"/>
      <c r="OIC58" s="1097"/>
      <c r="OID58" s="1097"/>
      <c r="OIE58" s="1097"/>
      <c r="OIF58" s="1097"/>
      <c r="OIG58" s="1097"/>
      <c r="OIH58" s="1097"/>
      <c r="OII58" s="1097"/>
      <c r="OIJ58" s="1097"/>
      <c r="OIK58" s="1097"/>
      <c r="OIL58" s="1097"/>
      <c r="OIM58" s="1097"/>
      <c r="OIN58" s="1097"/>
      <c r="OIO58" s="1097"/>
      <c r="OIP58" s="1097"/>
      <c r="OIQ58" s="1097"/>
      <c r="OIR58" s="1097"/>
      <c r="OIS58" s="1097"/>
      <c r="OIT58" s="1097"/>
      <c r="OIU58" s="1097"/>
      <c r="OIV58" s="1097"/>
      <c r="OIW58" s="1097"/>
      <c r="OIX58" s="1097"/>
      <c r="OIY58" s="1097"/>
      <c r="OIZ58" s="1097"/>
      <c r="OJA58" s="1097"/>
      <c r="OJB58" s="1097"/>
      <c r="OJC58" s="1097"/>
      <c r="OJD58" s="1097"/>
      <c r="OJE58" s="1097"/>
      <c r="OJF58" s="1097"/>
      <c r="OJG58" s="1097"/>
      <c r="OJH58" s="1097"/>
      <c r="OJI58" s="1097"/>
      <c r="OJJ58" s="1097"/>
      <c r="OJK58" s="1097"/>
      <c r="OJL58" s="1097"/>
      <c r="OJM58" s="1097"/>
      <c r="OJN58" s="1097"/>
      <c r="OJO58" s="1097"/>
      <c r="OJP58" s="1097"/>
      <c r="OJQ58" s="1097"/>
      <c r="OJR58" s="1097"/>
      <c r="OJS58" s="1097"/>
      <c r="OJT58" s="1097"/>
      <c r="OJU58" s="1097"/>
      <c r="OJV58" s="1097"/>
      <c r="OJW58" s="1097"/>
      <c r="OJX58" s="1097"/>
      <c r="OJY58" s="1097"/>
      <c r="OJZ58" s="1097"/>
      <c r="OKA58" s="1097"/>
      <c r="OKB58" s="1097"/>
      <c r="OKC58" s="1097"/>
      <c r="OKD58" s="1097"/>
      <c r="OKE58" s="1097"/>
      <c r="OKF58" s="1097"/>
      <c r="OKG58" s="1097"/>
      <c r="OKH58" s="1097"/>
      <c r="OKI58" s="1097"/>
      <c r="OKJ58" s="1097"/>
      <c r="OKK58" s="1097"/>
      <c r="OKL58" s="1097"/>
      <c r="OKM58" s="1097"/>
      <c r="OKN58" s="1097"/>
      <c r="OKO58" s="1097"/>
      <c r="OKP58" s="1097"/>
      <c r="OKQ58" s="1097"/>
      <c r="OKR58" s="1097"/>
      <c r="OKS58" s="1097"/>
      <c r="OKT58" s="1097"/>
      <c r="OKU58" s="1097"/>
      <c r="OKV58" s="1097"/>
      <c r="OKW58" s="1097"/>
      <c r="OKX58" s="1097"/>
      <c r="OKY58" s="1097"/>
      <c r="OKZ58" s="1097"/>
      <c r="OLA58" s="1097"/>
      <c r="OLB58" s="1097"/>
      <c r="OLC58" s="1097"/>
      <c r="OLD58" s="1097"/>
      <c r="OLE58" s="1097"/>
      <c r="OLF58" s="1097"/>
      <c r="OLG58" s="1097"/>
      <c r="OLH58" s="1097"/>
      <c r="OLI58" s="1097"/>
      <c r="OLJ58" s="1097"/>
      <c r="OLK58" s="1097"/>
      <c r="OLL58" s="1097"/>
      <c r="OLM58" s="1097"/>
      <c r="OLN58" s="1097"/>
      <c r="OLO58" s="1097"/>
      <c r="OLP58" s="1097"/>
      <c r="OLQ58" s="1097"/>
      <c r="OLR58" s="1097"/>
      <c r="OLS58" s="1097"/>
      <c r="OLT58" s="1097"/>
      <c r="OLU58" s="1097"/>
      <c r="OLV58" s="1097"/>
      <c r="OLW58" s="1097"/>
      <c r="OLX58" s="1097"/>
      <c r="OLY58" s="1097"/>
      <c r="OLZ58" s="1097"/>
      <c r="OMA58" s="1097"/>
      <c r="OMB58" s="1097"/>
      <c r="OMC58" s="1097"/>
      <c r="OMD58" s="1097"/>
      <c r="OME58" s="1097"/>
      <c r="OMF58" s="1097"/>
      <c r="OMG58" s="1097"/>
      <c r="OMH58" s="1097"/>
      <c r="OMI58" s="1097"/>
      <c r="OMJ58" s="1097"/>
      <c r="OMK58" s="1097"/>
      <c r="OML58" s="1097"/>
      <c r="OMM58" s="1097"/>
      <c r="OMN58" s="1097"/>
      <c r="OMO58" s="1097"/>
      <c r="OMP58" s="1097"/>
      <c r="OMQ58" s="1097"/>
      <c r="OMR58" s="1097"/>
      <c r="OMS58" s="1097"/>
      <c r="OMT58" s="1097"/>
      <c r="OMU58" s="1097"/>
      <c r="OMV58" s="1097"/>
      <c r="OMW58" s="1097"/>
      <c r="OMX58" s="1097"/>
      <c r="OMY58" s="1097"/>
      <c r="OMZ58" s="1097"/>
      <c r="ONA58" s="1097"/>
      <c r="ONB58" s="1097"/>
      <c r="ONC58" s="1097"/>
      <c r="OND58" s="1097"/>
      <c r="ONE58" s="1097"/>
      <c r="ONF58" s="1097"/>
      <c r="ONG58" s="1097"/>
      <c r="ONH58" s="1097"/>
      <c r="ONI58" s="1097"/>
      <c r="ONJ58" s="1097"/>
      <c r="ONK58" s="1097"/>
      <c r="ONL58" s="1097"/>
      <c r="ONM58" s="1097"/>
      <c r="ONN58" s="1097"/>
      <c r="ONO58" s="1097"/>
      <c r="ONP58" s="1097"/>
      <c r="ONQ58" s="1097"/>
      <c r="ONR58" s="1097"/>
      <c r="ONS58" s="1097"/>
      <c r="ONT58" s="1097"/>
      <c r="ONU58" s="1097"/>
      <c r="ONV58" s="1097"/>
      <c r="ONW58" s="1097"/>
      <c r="ONX58" s="1097"/>
      <c r="ONY58" s="1097"/>
      <c r="ONZ58" s="1097"/>
      <c r="OOA58" s="1097"/>
      <c r="OOB58" s="1097"/>
      <c r="OOC58" s="1097"/>
      <c r="OOD58" s="1097"/>
      <c r="OOE58" s="1097"/>
      <c r="OOF58" s="1097"/>
      <c r="OOG58" s="1097"/>
      <c r="OOH58" s="1097"/>
      <c r="OOI58" s="1097"/>
      <c r="OOJ58" s="1097"/>
      <c r="OOK58" s="1097"/>
      <c r="OOL58" s="1097"/>
      <c r="OOM58" s="1097"/>
      <c r="OON58" s="1097"/>
      <c r="OOO58" s="1097"/>
      <c r="OOP58" s="1097"/>
      <c r="OOQ58" s="1097"/>
      <c r="OOR58" s="1097"/>
      <c r="OOS58" s="1097"/>
      <c r="OOT58" s="1097"/>
      <c r="OOU58" s="1097"/>
      <c r="OOV58" s="1097"/>
      <c r="OOW58" s="1097"/>
      <c r="OOX58" s="1097"/>
      <c r="OOY58" s="1097"/>
      <c r="OOZ58" s="1097"/>
      <c r="OPA58" s="1097"/>
      <c r="OPB58" s="1097"/>
      <c r="OPC58" s="1097"/>
      <c r="OPD58" s="1097"/>
      <c r="OPE58" s="1097"/>
      <c r="OPF58" s="1097"/>
      <c r="OPG58" s="1097"/>
      <c r="OPH58" s="1097"/>
      <c r="OPI58" s="1097"/>
      <c r="OPJ58" s="1097"/>
      <c r="OPK58" s="1097"/>
      <c r="OPL58" s="1097"/>
      <c r="OPM58" s="1097"/>
      <c r="OPN58" s="1097"/>
      <c r="OPO58" s="1097"/>
      <c r="OPP58" s="1097"/>
      <c r="OPQ58" s="1097"/>
      <c r="OPR58" s="1097"/>
      <c r="OPS58" s="1097"/>
      <c r="OPT58" s="1097"/>
      <c r="OPU58" s="1097"/>
      <c r="OPV58" s="1097"/>
      <c r="OPW58" s="1097"/>
      <c r="OPX58" s="1097"/>
      <c r="OPY58" s="1097"/>
      <c r="OPZ58" s="1097"/>
      <c r="OQA58" s="1097"/>
      <c r="OQB58" s="1097"/>
      <c r="OQC58" s="1097"/>
      <c r="OQD58" s="1097"/>
      <c r="OQE58" s="1097"/>
      <c r="OQF58" s="1097"/>
      <c r="OQG58" s="1097"/>
      <c r="OQH58" s="1097"/>
      <c r="OQI58" s="1097"/>
      <c r="OQJ58" s="1097"/>
      <c r="OQK58" s="1097"/>
      <c r="OQL58" s="1097"/>
      <c r="OQM58" s="1097"/>
      <c r="OQN58" s="1097"/>
      <c r="OQO58" s="1097"/>
      <c r="OQP58" s="1097"/>
      <c r="OQQ58" s="1097"/>
      <c r="OQR58" s="1097"/>
      <c r="OQS58" s="1097"/>
      <c r="OQT58" s="1097"/>
      <c r="OQU58" s="1097"/>
      <c r="OQV58" s="1097"/>
      <c r="OQW58" s="1097"/>
      <c r="OQX58" s="1097"/>
      <c r="OQY58" s="1097"/>
      <c r="OQZ58" s="1097"/>
      <c r="ORA58" s="1097"/>
      <c r="ORB58" s="1097"/>
      <c r="ORC58" s="1097"/>
      <c r="ORD58" s="1097"/>
      <c r="ORE58" s="1097"/>
      <c r="ORF58" s="1097"/>
      <c r="ORG58" s="1097"/>
      <c r="ORH58" s="1097"/>
      <c r="ORI58" s="1097"/>
      <c r="ORJ58" s="1097"/>
      <c r="ORK58" s="1097"/>
      <c r="ORL58" s="1097"/>
      <c r="ORM58" s="1097"/>
      <c r="ORN58" s="1097"/>
      <c r="ORO58" s="1097"/>
      <c r="ORP58" s="1097"/>
      <c r="ORQ58" s="1097"/>
      <c r="ORR58" s="1097"/>
      <c r="ORS58" s="1097"/>
      <c r="ORT58" s="1097"/>
      <c r="ORU58" s="1097"/>
      <c r="ORV58" s="1097"/>
      <c r="ORW58" s="1097"/>
      <c r="ORX58" s="1097"/>
      <c r="ORY58" s="1097"/>
      <c r="ORZ58" s="1097"/>
      <c r="OSA58" s="1097"/>
      <c r="OSB58" s="1097"/>
      <c r="OSC58" s="1097"/>
      <c r="OSD58" s="1097"/>
      <c r="OSE58" s="1097"/>
      <c r="OSF58" s="1097"/>
      <c r="OSG58" s="1097"/>
      <c r="OSH58" s="1097"/>
      <c r="OSI58" s="1097"/>
      <c r="OSJ58" s="1097"/>
      <c r="OSK58" s="1097"/>
      <c r="OSL58" s="1097"/>
      <c r="OSM58" s="1097"/>
      <c r="OSN58" s="1097"/>
      <c r="OSO58" s="1097"/>
      <c r="OSP58" s="1097"/>
      <c r="OSQ58" s="1097"/>
      <c r="OSR58" s="1097"/>
      <c r="OSS58" s="1097"/>
      <c r="OST58" s="1097"/>
      <c r="OSU58" s="1097"/>
      <c r="OSV58" s="1097"/>
      <c r="OSW58" s="1097"/>
      <c r="OSX58" s="1097"/>
      <c r="OSY58" s="1097"/>
      <c r="OSZ58" s="1097"/>
      <c r="OTA58" s="1097"/>
      <c r="OTB58" s="1097"/>
      <c r="OTC58" s="1097"/>
      <c r="OTD58" s="1097"/>
      <c r="OTE58" s="1097"/>
      <c r="OTF58" s="1097"/>
      <c r="OTG58" s="1097"/>
      <c r="OTH58" s="1097"/>
      <c r="OTI58" s="1097"/>
      <c r="OTJ58" s="1097"/>
      <c r="OTK58" s="1097"/>
      <c r="OTL58" s="1097"/>
      <c r="OTM58" s="1097"/>
      <c r="OTN58" s="1097"/>
      <c r="OTO58" s="1097"/>
      <c r="OTP58" s="1097"/>
      <c r="OTQ58" s="1097"/>
      <c r="OTR58" s="1097"/>
      <c r="OTS58" s="1097"/>
      <c r="OTT58" s="1097"/>
      <c r="OTU58" s="1097"/>
      <c r="OTV58" s="1097"/>
      <c r="OTW58" s="1097"/>
      <c r="OTX58" s="1097"/>
      <c r="OTY58" s="1097"/>
      <c r="OTZ58" s="1097"/>
      <c r="OUA58" s="1097"/>
      <c r="OUB58" s="1097"/>
      <c r="OUC58" s="1097"/>
      <c r="OUD58" s="1097"/>
      <c r="OUE58" s="1097"/>
      <c r="OUF58" s="1097"/>
      <c r="OUG58" s="1097"/>
      <c r="OUH58" s="1097"/>
      <c r="OUI58" s="1097"/>
      <c r="OUJ58" s="1097"/>
      <c r="OUK58" s="1097"/>
      <c r="OUL58" s="1097"/>
      <c r="OUM58" s="1097"/>
      <c r="OUN58" s="1097"/>
      <c r="OUO58" s="1097"/>
      <c r="OUP58" s="1097"/>
      <c r="OUQ58" s="1097"/>
      <c r="OUR58" s="1097"/>
      <c r="OUS58" s="1097"/>
      <c r="OUT58" s="1097"/>
      <c r="OUU58" s="1097"/>
      <c r="OUV58" s="1097"/>
      <c r="OUW58" s="1097"/>
      <c r="OUX58" s="1097"/>
      <c r="OUY58" s="1097"/>
      <c r="OUZ58" s="1097"/>
      <c r="OVA58" s="1097"/>
      <c r="OVB58" s="1097"/>
      <c r="OVC58" s="1097"/>
      <c r="OVD58" s="1097"/>
      <c r="OVE58" s="1097"/>
      <c r="OVF58" s="1097"/>
      <c r="OVG58" s="1097"/>
      <c r="OVH58" s="1097"/>
      <c r="OVI58" s="1097"/>
      <c r="OVJ58" s="1097"/>
      <c r="OVK58" s="1097"/>
      <c r="OVL58" s="1097"/>
      <c r="OVM58" s="1097"/>
      <c r="OVN58" s="1097"/>
      <c r="OVO58" s="1097"/>
      <c r="OVP58" s="1097"/>
      <c r="OVQ58" s="1097"/>
      <c r="OVR58" s="1097"/>
      <c r="OVS58" s="1097"/>
      <c r="OVT58" s="1097"/>
      <c r="OVU58" s="1097"/>
      <c r="OVV58" s="1097"/>
      <c r="OVW58" s="1097"/>
      <c r="OVX58" s="1097"/>
      <c r="OVY58" s="1097"/>
      <c r="OVZ58" s="1097"/>
      <c r="OWA58" s="1097"/>
      <c r="OWB58" s="1097"/>
      <c r="OWC58" s="1097"/>
      <c r="OWD58" s="1097"/>
      <c r="OWE58" s="1097"/>
      <c r="OWF58" s="1097"/>
      <c r="OWG58" s="1097"/>
      <c r="OWH58" s="1097"/>
      <c r="OWI58" s="1097"/>
      <c r="OWJ58" s="1097"/>
      <c r="OWK58" s="1097"/>
      <c r="OWL58" s="1097"/>
      <c r="OWM58" s="1097"/>
      <c r="OWN58" s="1097"/>
      <c r="OWO58" s="1097"/>
      <c r="OWP58" s="1097"/>
      <c r="OWQ58" s="1097"/>
      <c r="OWR58" s="1097"/>
      <c r="OWS58" s="1097"/>
      <c r="OWT58" s="1097"/>
      <c r="OWU58" s="1097"/>
      <c r="OWV58" s="1097"/>
      <c r="OWW58" s="1097"/>
      <c r="OWX58" s="1097"/>
      <c r="OWY58" s="1097"/>
      <c r="OWZ58" s="1097"/>
      <c r="OXA58" s="1097"/>
      <c r="OXB58" s="1097"/>
      <c r="OXC58" s="1097"/>
      <c r="OXD58" s="1097"/>
      <c r="OXE58" s="1097"/>
      <c r="OXF58" s="1097"/>
      <c r="OXG58" s="1097"/>
      <c r="OXH58" s="1097"/>
      <c r="OXI58" s="1097"/>
      <c r="OXJ58" s="1097"/>
      <c r="OXK58" s="1097"/>
      <c r="OXL58" s="1097"/>
      <c r="OXM58" s="1097"/>
      <c r="OXN58" s="1097"/>
      <c r="OXO58" s="1097"/>
      <c r="OXP58" s="1097"/>
      <c r="OXQ58" s="1097"/>
      <c r="OXR58" s="1097"/>
      <c r="OXS58" s="1097"/>
      <c r="OXT58" s="1097"/>
      <c r="OXU58" s="1097"/>
      <c r="OXV58" s="1097"/>
      <c r="OXW58" s="1097"/>
      <c r="OXX58" s="1097"/>
      <c r="OXY58" s="1097"/>
      <c r="OXZ58" s="1097"/>
      <c r="OYA58" s="1097"/>
      <c r="OYB58" s="1097"/>
      <c r="OYC58" s="1097"/>
      <c r="OYD58" s="1097"/>
      <c r="OYE58" s="1097"/>
      <c r="OYF58" s="1097"/>
      <c r="OYG58" s="1097"/>
      <c r="OYH58" s="1097"/>
      <c r="OYI58" s="1097"/>
      <c r="OYJ58" s="1097"/>
      <c r="OYK58" s="1097"/>
      <c r="OYL58" s="1097"/>
      <c r="OYM58" s="1097"/>
      <c r="OYN58" s="1097"/>
      <c r="OYO58" s="1097"/>
      <c r="OYP58" s="1097"/>
      <c r="OYQ58" s="1097"/>
      <c r="OYR58" s="1097"/>
      <c r="OYS58" s="1097"/>
      <c r="OYT58" s="1097"/>
      <c r="OYU58" s="1097"/>
      <c r="OYV58" s="1097"/>
      <c r="OYW58" s="1097"/>
      <c r="OYX58" s="1097"/>
      <c r="OYY58" s="1097"/>
      <c r="OYZ58" s="1097"/>
      <c r="OZA58" s="1097"/>
      <c r="OZB58" s="1097"/>
      <c r="OZC58" s="1097"/>
      <c r="OZD58" s="1097"/>
      <c r="OZE58" s="1097"/>
      <c r="OZF58" s="1097"/>
      <c r="OZG58" s="1097"/>
      <c r="OZH58" s="1097"/>
      <c r="OZI58" s="1097"/>
      <c r="OZJ58" s="1097"/>
      <c r="OZK58" s="1097"/>
      <c r="OZL58" s="1097"/>
      <c r="OZM58" s="1097"/>
      <c r="OZN58" s="1097"/>
      <c r="OZO58" s="1097"/>
      <c r="OZP58" s="1097"/>
      <c r="OZQ58" s="1097"/>
      <c r="OZR58" s="1097"/>
      <c r="OZS58" s="1097"/>
      <c r="OZT58" s="1097"/>
      <c r="OZU58" s="1097"/>
      <c r="OZV58" s="1097"/>
      <c r="OZW58" s="1097"/>
      <c r="OZX58" s="1097"/>
      <c r="OZY58" s="1097"/>
      <c r="OZZ58" s="1097"/>
      <c r="PAA58" s="1097"/>
      <c r="PAB58" s="1097"/>
      <c r="PAC58" s="1097"/>
      <c r="PAD58" s="1097"/>
      <c r="PAE58" s="1097"/>
      <c r="PAF58" s="1097"/>
      <c r="PAG58" s="1097"/>
      <c r="PAH58" s="1097"/>
      <c r="PAI58" s="1097"/>
      <c r="PAJ58" s="1097"/>
      <c r="PAK58" s="1097"/>
      <c r="PAL58" s="1097"/>
      <c r="PAM58" s="1097"/>
      <c r="PAN58" s="1097"/>
      <c r="PAO58" s="1097"/>
      <c r="PAP58" s="1097"/>
      <c r="PAQ58" s="1097"/>
      <c r="PAR58" s="1097"/>
      <c r="PAS58" s="1097"/>
      <c r="PAT58" s="1097"/>
      <c r="PAU58" s="1097"/>
      <c r="PAV58" s="1097"/>
      <c r="PAW58" s="1097"/>
      <c r="PAX58" s="1097"/>
      <c r="PAY58" s="1097"/>
      <c r="PAZ58" s="1097"/>
      <c r="PBA58" s="1097"/>
      <c r="PBB58" s="1097"/>
      <c r="PBC58" s="1097"/>
      <c r="PBD58" s="1097"/>
      <c r="PBE58" s="1097"/>
      <c r="PBF58" s="1097"/>
      <c r="PBG58" s="1097"/>
      <c r="PBH58" s="1097"/>
      <c r="PBI58" s="1097"/>
      <c r="PBJ58" s="1097"/>
      <c r="PBK58" s="1097"/>
      <c r="PBL58" s="1097"/>
      <c r="PBM58" s="1097"/>
      <c r="PBN58" s="1097"/>
      <c r="PBO58" s="1097"/>
      <c r="PBP58" s="1097"/>
      <c r="PBQ58" s="1097"/>
      <c r="PBR58" s="1097"/>
      <c r="PBS58" s="1097"/>
      <c r="PBT58" s="1097"/>
      <c r="PBU58" s="1097"/>
      <c r="PBV58" s="1097"/>
      <c r="PBW58" s="1097"/>
      <c r="PBX58" s="1097"/>
      <c r="PBY58" s="1097"/>
      <c r="PBZ58" s="1097"/>
      <c r="PCA58" s="1097"/>
      <c r="PCB58" s="1097"/>
      <c r="PCC58" s="1097"/>
      <c r="PCD58" s="1097"/>
      <c r="PCE58" s="1097"/>
      <c r="PCF58" s="1097"/>
      <c r="PCG58" s="1097"/>
      <c r="PCH58" s="1097"/>
      <c r="PCI58" s="1097"/>
      <c r="PCJ58" s="1097"/>
      <c r="PCK58" s="1097"/>
      <c r="PCL58" s="1097"/>
      <c r="PCM58" s="1097"/>
      <c r="PCN58" s="1097"/>
      <c r="PCO58" s="1097"/>
      <c r="PCP58" s="1097"/>
      <c r="PCQ58" s="1097"/>
      <c r="PCR58" s="1097"/>
      <c r="PCS58" s="1097"/>
      <c r="PCT58" s="1097"/>
      <c r="PCU58" s="1097"/>
      <c r="PCV58" s="1097"/>
      <c r="PCW58" s="1097"/>
      <c r="PCX58" s="1097"/>
      <c r="PCY58" s="1097"/>
      <c r="PCZ58" s="1097"/>
      <c r="PDA58" s="1097"/>
      <c r="PDB58" s="1097"/>
      <c r="PDC58" s="1097"/>
      <c r="PDD58" s="1097"/>
      <c r="PDE58" s="1097"/>
      <c r="PDF58" s="1097"/>
      <c r="PDG58" s="1097"/>
      <c r="PDH58" s="1097"/>
      <c r="PDI58" s="1097"/>
      <c r="PDJ58" s="1097"/>
      <c r="PDK58" s="1097"/>
      <c r="PDL58" s="1097"/>
      <c r="PDM58" s="1097"/>
      <c r="PDN58" s="1097"/>
      <c r="PDO58" s="1097"/>
      <c r="PDP58" s="1097"/>
      <c r="PDQ58" s="1097"/>
      <c r="PDR58" s="1097"/>
      <c r="PDS58" s="1097"/>
      <c r="PDT58" s="1097"/>
      <c r="PDU58" s="1097"/>
      <c r="PDV58" s="1097"/>
      <c r="PDW58" s="1097"/>
      <c r="PDX58" s="1097"/>
      <c r="PDY58" s="1097"/>
      <c r="PDZ58" s="1097"/>
      <c r="PEA58" s="1097"/>
      <c r="PEB58" s="1097"/>
      <c r="PEC58" s="1097"/>
      <c r="PED58" s="1097"/>
      <c r="PEE58" s="1097"/>
      <c r="PEF58" s="1097"/>
      <c r="PEG58" s="1097"/>
      <c r="PEH58" s="1097"/>
      <c r="PEI58" s="1097"/>
      <c r="PEJ58" s="1097"/>
      <c r="PEK58" s="1097"/>
      <c r="PEL58" s="1097"/>
      <c r="PEM58" s="1097"/>
      <c r="PEN58" s="1097"/>
      <c r="PEO58" s="1097"/>
      <c r="PEP58" s="1097"/>
      <c r="PEQ58" s="1097"/>
      <c r="PER58" s="1097"/>
      <c r="PES58" s="1097"/>
      <c r="PET58" s="1097"/>
      <c r="PEU58" s="1097"/>
      <c r="PEV58" s="1097"/>
      <c r="PEW58" s="1097"/>
      <c r="PEX58" s="1097"/>
      <c r="PEY58" s="1097"/>
      <c r="PEZ58" s="1097"/>
      <c r="PFA58" s="1097"/>
      <c r="PFB58" s="1097"/>
      <c r="PFC58" s="1097"/>
      <c r="PFD58" s="1097"/>
      <c r="PFE58" s="1097"/>
      <c r="PFF58" s="1097"/>
      <c r="PFG58" s="1097"/>
      <c r="PFH58" s="1097"/>
      <c r="PFI58" s="1097"/>
      <c r="PFJ58" s="1097"/>
      <c r="PFK58" s="1097"/>
      <c r="PFL58" s="1097"/>
      <c r="PFM58" s="1097"/>
      <c r="PFN58" s="1097"/>
      <c r="PFO58" s="1097"/>
      <c r="PFP58" s="1097"/>
      <c r="PFQ58" s="1097"/>
      <c r="PFR58" s="1097"/>
      <c r="PFS58" s="1097"/>
      <c r="PFT58" s="1097"/>
      <c r="PFU58" s="1097"/>
      <c r="PFV58" s="1097"/>
      <c r="PFW58" s="1097"/>
      <c r="PFX58" s="1097"/>
      <c r="PFY58" s="1097"/>
      <c r="PFZ58" s="1097"/>
      <c r="PGA58" s="1097"/>
      <c r="PGB58" s="1097"/>
      <c r="PGC58" s="1097"/>
      <c r="PGD58" s="1097"/>
      <c r="PGE58" s="1097"/>
      <c r="PGF58" s="1097"/>
      <c r="PGG58" s="1097"/>
      <c r="PGH58" s="1097"/>
      <c r="PGI58" s="1097"/>
      <c r="PGJ58" s="1097"/>
      <c r="PGK58" s="1097"/>
      <c r="PGL58" s="1097"/>
      <c r="PGM58" s="1097"/>
      <c r="PGN58" s="1097"/>
      <c r="PGO58" s="1097"/>
      <c r="PGP58" s="1097"/>
      <c r="PGQ58" s="1097"/>
      <c r="PGR58" s="1097"/>
      <c r="PGS58" s="1097"/>
      <c r="PGT58" s="1097"/>
      <c r="PGU58" s="1097"/>
      <c r="PGV58" s="1097"/>
      <c r="PGW58" s="1097"/>
      <c r="PGX58" s="1097"/>
      <c r="PGY58" s="1097"/>
      <c r="PGZ58" s="1097"/>
      <c r="PHA58" s="1097"/>
      <c r="PHB58" s="1097"/>
      <c r="PHC58" s="1097"/>
      <c r="PHD58" s="1097"/>
      <c r="PHE58" s="1097"/>
      <c r="PHF58" s="1097"/>
      <c r="PHG58" s="1097"/>
      <c r="PHH58" s="1097"/>
      <c r="PHI58" s="1097"/>
      <c r="PHJ58" s="1097"/>
      <c r="PHK58" s="1097"/>
      <c r="PHL58" s="1097"/>
      <c r="PHM58" s="1097"/>
      <c r="PHN58" s="1097"/>
      <c r="PHO58" s="1097"/>
      <c r="PHP58" s="1097"/>
      <c r="PHQ58" s="1097"/>
      <c r="PHR58" s="1097"/>
      <c r="PHS58" s="1097"/>
      <c r="PHT58" s="1097"/>
      <c r="PHU58" s="1097"/>
      <c r="PHV58" s="1097"/>
      <c r="PHW58" s="1097"/>
      <c r="PHX58" s="1097"/>
      <c r="PHY58" s="1097"/>
      <c r="PHZ58" s="1097"/>
      <c r="PIA58" s="1097"/>
      <c r="PIB58" s="1097"/>
      <c r="PIC58" s="1097"/>
      <c r="PID58" s="1097"/>
      <c r="PIE58" s="1097"/>
      <c r="PIF58" s="1097"/>
      <c r="PIG58" s="1097"/>
      <c r="PIH58" s="1097"/>
      <c r="PII58" s="1097"/>
      <c r="PIJ58" s="1097"/>
      <c r="PIK58" s="1097"/>
      <c r="PIL58" s="1097"/>
      <c r="PIM58" s="1097"/>
      <c r="PIN58" s="1097"/>
      <c r="PIO58" s="1097"/>
      <c r="PIP58" s="1097"/>
      <c r="PIQ58" s="1097"/>
      <c r="PIR58" s="1097"/>
      <c r="PIS58" s="1097"/>
      <c r="PIT58" s="1097"/>
      <c r="PIU58" s="1097"/>
      <c r="PIV58" s="1097"/>
      <c r="PIW58" s="1097"/>
      <c r="PIX58" s="1097"/>
      <c r="PIY58" s="1097"/>
      <c r="PIZ58" s="1097"/>
      <c r="PJA58" s="1097"/>
      <c r="PJB58" s="1097"/>
      <c r="PJC58" s="1097"/>
      <c r="PJD58" s="1097"/>
      <c r="PJE58" s="1097"/>
      <c r="PJF58" s="1097"/>
      <c r="PJG58" s="1097"/>
      <c r="PJH58" s="1097"/>
      <c r="PJI58" s="1097"/>
      <c r="PJJ58" s="1097"/>
      <c r="PJK58" s="1097"/>
      <c r="PJL58" s="1097"/>
      <c r="PJM58" s="1097"/>
      <c r="PJN58" s="1097"/>
      <c r="PJO58" s="1097"/>
      <c r="PJP58" s="1097"/>
      <c r="PJQ58" s="1097"/>
      <c r="PJR58" s="1097"/>
      <c r="PJS58" s="1097"/>
      <c r="PJT58" s="1097"/>
      <c r="PJU58" s="1097"/>
      <c r="PJV58" s="1097"/>
      <c r="PJW58" s="1097"/>
      <c r="PJX58" s="1097"/>
      <c r="PJY58" s="1097"/>
      <c r="PJZ58" s="1097"/>
      <c r="PKA58" s="1097"/>
      <c r="PKB58" s="1097"/>
      <c r="PKC58" s="1097"/>
      <c r="PKD58" s="1097"/>
      <c r="PKE58" s="1097"/>
      <c r="PKF58" s="1097"/>
      <c r="PKG58" s="1097"/>
      <c r="PKH58" s="1097"/>
      <c r="PKI58" s="1097"/>
      <c r="PKJ58" s="1097"/>
      <c r="PKK58" s="1097"/>
      <c r="PKL58" s="1097"/>
      <c r="PKM58" s="1097"/>
      <c r="PKN58" s="1097"/>
      <c r="PKO58" s="1097"/>
      <c r="PKP58" s="1097"/>
      <c r="PKQ58" s="1097"/>
      <c r="PKR58" s="1097"/>
      <c r="PKS58" s="1097"/>
      <c r="PKT58" s="1097"/>
      <c r="PKU58" s="1097"/>
      <c r="PKV58" s="1097"/>
      <c r="PKW58" s="1097"/>
      <c r="PKX58" s="1097"/>
      <c r="PKY58" s="1097"/>
      <c r="PKZ58" s="1097"/>
      <c r="PLA58" s="1097"/>
      <c r="PLB58" s="1097"/>
      <c r="PLC58" s="1097"/>
      <c r="PLD58" s="1097"/>
      <c r="PLE58" s="1097"/>
      <c r="PLF58" s="1097"/>
      <c r="PLG58" s="1097"/>
      <c r="PLH58" s="1097"/>
      <c r="PLI58" s="1097"/>
      <c r="PLJ58" s="1097"/>
      <c r="PLK58" s="1097"/>
      <c r="PLL58" s="1097"/>
      <c r="PLM58" s="1097"/>
      <c r="PLN58" s="1097"/>
      <c r="PLO58" s="1097"/>
      <c r="PLP58" s="1097"/>
      <c r="PLQ58" s="1097"/>
      <c r="PLR58" s="1097"/>
      <c r="PLS58" s="1097"/>
      <c r="PLT58" s="1097"/>
      <c r="PLU58" s="1097"/>
      <c r="PLV58" s="1097"/>
      <c r="PLW58" s="1097"/>
      <c r="PLX58" s="1097"/>
      <c r="PLY58" s="1097"/>
      <c r="PLZ58" s="1097"/>
      <c r="PMA58" s="1097"/>
      <c r="PMB58" s="1097"/>
      <c r="PMC58" s="1097"/>
      <c r="PMD58" s="1097"/>
      <c r="PME58" s="1097"/>
      <c r="PMF58" s="1097"/>
      <c r="PMG58" s="1097"/>
      <c r="PMH58" s="1097"/>
      <c r="PMI58" s="1097"/>
      <c r="PMJ58" s="1097"/>
      <c r="PMK58" s="1097"/>
      <c r="PML58" s="1097"/>
      <c r="PMM58" s="1097"/>
      <c r="PMN58" s="1097"/>
      <c r="PMO58" s="1097"/>
      <c r="PMP58" s="1097"/>
      <c r="PMQ58" s="1097"/>
      <c r="PMR58" s="1097"/>
      <c r="PMS58" s="1097"/>
      <c r="PMT58" s="1097"/>
      <c r="PMU58" s="1097"/>
      <c r="PMV58" s="1097"/>
      <c r="PMW58" s="1097"/>
      <c r="PMX58" s="1097"/>
      <c r="PMY58" s="1097"/>
      <c r="PMZ58" s="1097"/>
      <c r="PNA58" s="1097"/>
      <c r="PNB58" s="1097"/>
      <c r="PNC58" s="1097"/>
      <c r="PND58" s="1097"/>
      <c r="PNE58" s="1097"/>
      <c r="PNF58" s="1097"/>
      <c r="PNG58" s="1097"/>
      <c r="PNH58" s="1097"/>
      <c r="PNI58" s="1097"/>
      <c r="PNJ58" s="1097"/>
      <c r="PNK58" s="1097"/>
      <c r="PNL58" s="1097"/>
      <c r="PNM58" s="1097"/>
      <c r="PNN58" s="1097"/>
      <c r="PNO58" s="1097"/>
      <c r="PNP58" s="1097"/>
      <c r="PNQ58" s="1097"/>
      <c r="PNR58" s="1097"/>
      <c r="PNS58" s="1097"/>
      <c r="PNT58" s="1097"/>
      <c r="PNU58" s="1097"/>
      <c r="PNV58" s="1097"/>
      <c r="PNW58" s="1097"/>
      <c r="PNX58" s="1097"/>
      <c r="PNY58" s="1097"/>
      <c r="PNZ58" s="1097"/>
      <c r="POA58" s="1097"/>
      <c r="POB58" s="1097"/>
      <c r="POC58" s="1097"/>
      <c r="POD58" s="1097"/>
      <c r="POE58" s="1097"/>
      <c r="POF58" s="1097"/>
      <c r="POG58" s="1097"/>
      <c r="POH58" s="1097"/>
      <c r="POI58" s="1097"/>
      <c r="POJ58" s="1097"/>
      <c r="POK58" s="1097"/>
      <c r="POL58" s="1097"/>
      <c r="POM58" s="1097"/>
      <c r="PON58" s="1097"/>
      <c r="POO58" s="1097"/>
      <c r="POP58" s="1097"/>
      <c r="POQ58" s="1097"/>
      <c r="POR58" s="1097"/>
      <c r="POS58" s="1097"/>
      <c r="POT58" s="1097"/>
      <c r="POU58" s="1097"/>
      <c r="POV58" s="1097"/>
      <c r="POW58" s="1097"/>
      <c r="POX58" s="1097"/>
      <c r="POY58" s="1097"/>
      <c r="POZ58" s="1097"/>
      <c r="PPA58" s="1097"/>
      <c r="PPB58" s="1097"/>
      <c r="PPC58" s="1097"/>
      <c r="PPD58" s="1097"/>
      <c r="PPE58" s="1097"/>
      <c r="PPF58" s="1097"/>
      <c r="PPG58" s="1097"/>
      <c r="PPH58" s="1097"/>
      <c r="PPI58" s="1097"/>
      <c r="PPJ58" s="1097"/>
      <c r="PPK58" s="1097"/>
      <c r="PPL58" s="1097"/>
      <c r="PPM58" s="1097"/>
      <c r="PPN58" s="1097"/>
      <c r="PPO58" s="1097"/>
      <c r="PPP58" s="1097"/>
      <c r="PPQ58" s="1097"/>
      <c r="PPR58" s="1097"/>
      <c r="PPS58" s="1097"/>
      <c r="PPT58" s="1097"/>
      <c r="PPU58" s="1097"/>
      <c r="PPV58" s="1097"/>
      <c r="PPW58" s="1097"/>
      <c r="PPX58" s="1097"/>
      <c r="PPY58" s="1097"/>
      <c r="PPZ58" s="1097"/>
      <c r="PQA58" s="1097"/>
      <c r="PQB58" s="1097"/>
      <c r="PQC58" s="1097"/>
      <c r="PQM58" s="1097"/>
      <c r="PQN58" s="1097"/>
      <c r="PQO58" s="1097"/>
      <c r="PQP58" s="1097"/>
      <c r="PQQ58" s="1097"/>
      <c r="PQR58" s="1097"/>
      <c r="PQS58" s="1097"/>
      <c r="PQT58" s="1097"/>
      <c r="PQU58" s="1097"/>
      <c r="PQV58" s="1097"/>
      <c r="PQW58" s="1097"/>
      <c r="PQX58" s="1097"/>
      <c r="PQY58" s="1097"/>
      <c r="PQZ58" s="1097"/>
      <c r="PRA58" s="1097"/>
      <c r="PRB58" s="1097"/>
      <c r="PRC58" s="1097"/>
      <c r="PRD58" s="1097"/>
      <c r="PRE58" s="1097"/>
      <c r="PRF58" s="1097"/>
      <c r="PRG58" s="1097"/>
      <c r="PRH58" s="1097"/>
      <c r="PRI58" s="1097"/>
      <c r="PRJ58" s="1097"/>
      <c r="PRK58" s="1097"/>
      <c r="PRL58" s="1097"/>
      <c r="PRM58" s="1097"/>
      <c r="PRN58" s="1097"/>
      <c r="PRO58" s="1097"/>
      <c r="PRP58" s="1097"/>
      <c r="PRQ58" s="1097"/>
      <c r="PRR58" s="1097"/>
      <c r="PRS58" s="1097"/>
      <c r="PRT58" s="1097"/>
      <c r="PRU58" s="1097"/>
      <c r="PRV58" s="1097"/>
      <c r="PRW58" s="1097"/>
      <c r="PRX58" s="1097"/>
      <c r="PRY58" s="1097"/>
      <c r="PRZ58" s="1097"/>
      <c r="PSA58" s="1097"/>
      <c r="PSB58" s="1097"/>
      <c r="PSC58" s="1097"/>
      <c r="PSD58" s="1097"/>
      <c r="PSE58" s="1097"/>
      <c r="PSF58" s="1097"/>
      <c r="PSG58" s="1097"/>
      <c r="PSH58" s="1097"/>
      <c r="PSI58" s="1097"/>
      <c r="PSJ58" s="1097"/>
      <c r="PSK58" s="1097"/>
      <c r="PSL58" s="1097"/>
      <c r="PSM58" s="1097"/>
      <c r="PSN58" s="1097"/>
      <c r="PSO58" s="1097"/>
      <c r="PSP58" s="1097"/>
      <c r="PSQ58" s="1097"/>
      <c r="PSR58" s="1097"/>
      <c r="PSS58" s="1097"/>
      <c r="PST58" s="1097"/>
      <c r="PSU58" s="1097"/>
      <c r="PSV58" s="1097"/>
      <c r="PSW58" s="1097"/>
      <c r="PSX58" s="1097"/>
      <c r="PSY58" s="1097"/>
      <c r="PSZ58" s="1097"/>
      <c r="PTA58" s="1097"/>
      <c r="PTB58" s="1097"/>
      <c r="PTC58" s="1097"/>
      <c r="PTD58" s="1097"/>
      <c r="PTE58" s="1097"/>
      <c r="PTF58" s="1097"/>
      <c r="PTG58" s="1097"/>
      <c r="PTH58" s="1097"/>
      <c r="PTI58" s="1097"/>
      <c r="PTJ58" s="1097"/>
      <c r="PTK58" s="1097"/>
      <c r="PTL58" s="1097"/>
      <c r="PTM58" s="1097"/>
      <c r="PTN58" s="1097"/>
      <c r="PTO58" s="1097"/>
      <c r="PTP58" s="1097"/>
      <c r="PTQ58" s="1097"/>
      <c r="PTR58" s="1097"/>
      <c r="PTS58" s="1097"/>
      <c r="PTT58" s="1097"/>
      <c r="PTU58" s="1097"/>
      <c r="PTV58" s="1097"/>
      <c r="PTW58" s="1097"/>
      <c r="PTX58" s="1097"/>
      <c r="PTY58" s="1097"/>
      <c r="PTZ58" s="1097"/>
      <c r="PUA58" s="1097"/>
      <c r="PUB58" s="1097"/>
      <c r="PUC58" s="1097"/>
      <c r="PUD58" s="1097"/>
      <c r="PUE58" s="1097"/>
      <c r="PUF58" s="1097"/>
      <c r="PUG58" s="1097"/>
      <c r="PUH58" s="1097"/>
      <c r="PUI58" s="1097"/>
      <c r="PUJ58" s="1097"/>
      <c r="PUK58" s="1097"/>
      <c r="PUL58" s="1097"/>
      <c r="PUM58" s="1097"/>
      <c r="PUN58" s="1097"/>
      <c r="PUO58" s="1097"/>
      <c r="PUP58" s="1097"/>
      <c r="PUQ58" s="1097"/>
      <c r="PUR58" s="1097"/>
      <c r="PUS58" s="1097"/>
      <c r="PUT58" s="1097"/>
      <c r="PUU58" s="1097"/>
      <c r="PUV58" s="1097"/>
      <c r="PUW58" s="1097"/>
      <c r="PUX58" s="1097"/>
      <c r="PUY58" s="1097"/>
      <c r="PUZ58" s="1097"/>
      <c r="PVA58" s="1097"/>
      <c r="PVB58" s="1097"/>
      <c r="PVC58" s="1097"/>
      <c r="PVD58" s="1097"/>
      <c r="PVE58" s="1097"/>
      <c r="PVF58" s="1097"/>
      <c r="PVG58" s="1097"/>
      <c r="PVH58" s="1097"/>
      <c r="PVI58" s="1097"/>
      <c r="PVJ58" s="1097"/>
      <c r="PVK58" s="1097"/>
      <c r="PVL58" s="1097"/>
      <c r="PVM58" s="1097"/>
      <c r="PVN58" s="1097"/>
      <c r="PVO58" s="1097"/>
      <c r="PVP58" s="1097"/>
      <c r="PVQ58" s="1097"/>
      <c r="PVR58" s="1097"/>
      <c r="PVS58" s="1097"/>
      <c r="PVT58" s="1097"/>
      <c r="PVU58" s="1097"/>
      <c r="PVV58" s="1097"/>
      <c r="PVW58" s="1097"/>
      <c r="PVX58" s="1097"/>
      <c r="PVY58" s="1097"/>
      <c r="PVZ58" s="1097"/>
      <c r="PWA58" s="1097"/>
      <c r="PWB58" s="1097"/>
      <c r="PWC58" s="1097"/>
      <c r="PWD58" s="1097"/>
      <c r="PWE58" s="1097"/>
      <c r="PWF58" s="1097"/>
      <c r="PWG58" s="1097"/>
      <c r="PWH58" s="1097"/>
      <c r="PWI58" s="1097"/>
      <c r="PWJ58" s="1097"/>
      <c r="PWK58" s="1097"/>
      <c r="PWL58" s="1097"/>
      <c r="PWM58" s="1097"/>
      <c r="PWN58" s="1097"/>
      <c r="PWO58" s="1097"/>
      <c r="PWP58" s="1097"/>
      <c r="PWQ58" s="1097"/>
      <c r="PWR58" s="1097"/>
      <c r="PWS58" s="1097"/>
      <c r="PWT58" s="1097"/>
      <c r="PWU58" s="1097"/>
      <c r="PWV58" s="1097"/>
      <c r="PWW58" s="1097"/>
      <c r="PWX58" s="1097"/>
      <c r="PWY58" s="1097"/>
      <c r="PWZ58" s="1097"/>
      <c r="PXA58" s="1097"/>
      <c r="PXB58" s="1097"/>
      <c r="PXC58" s="1097"/>
      <c r="PXD58" s="1097"/>
      <c r="PXE58" s="1097"/>
      <c r="PXF58" s="1097"/>
      <c r="PXG58" s="1097"/>
      <c r="PXH58" s="1097"/>
      <c r="PXI58" s="1097"/>
      <c r="PXJ58" s="1097"/>
      <c r="PXK58" s="1097"/>
      <c r="PXL58" s="1097"/>
      <c r="PXM58" s="1097"/>
      <c r="PXN58" s="1097"/>
      <c r="PXO58" s="1097"/>
      <c r="PXP58" s="1097"/>
      <c r="PXQ58" s="1097"/>
      <c r="PXR58" s="1097"/>
      <c r="PXS58" s="1097"/>
      <c r="PXT58" s="1097"/>
      <c r="PXU58" s="1097"/>
      <c r="PXV58" s="1097"/>
      <c r="PXW58" s="1097"/>
      <c r="PXX58" s="1097"/>
      <c r="PXY58" s="1097"/>
      <c r="PXZ58" s="1097"/>
      <c r="PYA58" s="1097"/>
      <c r="PYB58" s="1097"/>
      <c r="PYC58" s="1097"/>
      <c r="PYD58" s="1097"/>
      <c r="PYE58" s="1097"/>
      <c r="PYF58" s="1097"/>
      <c r="PYG58" s="1097"/>
      <c r="PYH58" s="1097"/>
      <c r="PYI58" s="1097"/>
      <c r="PYJ58" s="1097"/>
      <c r="PYK58" s="1097"/>
      <c r="PYL58" s="1097"/>
      <c r="PYM58" s="1097"/>
      <c r="PYN58" s="1097"/>
      <c r="PYO58" s="1097"/>
      <c r="PYP58" s="1097"/>
      <c r="PYQ58" s="1097"/>
      <c r="PYR58" s="1097"/>
      <c r="PYS58" s="1097"/>
      <c r="PYT58" s="1097"/>
      <c r="PYU58" s="1097"/>
      <c r="PYV58" s="1097"/>
      <c r="PYW58" s="1097"/>
      <c r="PYX58" s="1097"/>
      <c r="PYY58" s="1097"/>
      <c r="PYZ58" s="1097"/>
      <c r="PZA58" s="1097"/>
      <c r="PZB58" s="1097"/>
      <c r="PZC58" s="1097"/>
      <c r="PZD58" s="1097"/>
      <c r="PZE58" s="1097"/>
      <c r="PZF58" s="1097"/>
      <c r="PZG58" s="1097"/>
      <c r="PZH58" s="1097"/>
      <c r="PZI58" s="1097"/>
      <c r="PZJ58" s="1097"/>
      <c r="PZK58" s="1097"/>
      <c r="PZL58" s="1097"/>
      <c r="PZM58" s="1097"/>
      <c r="PZN58" s="1097"/>
      <c r="PZO58" s="1097"/>
      <c r="PZP58" s="1097"/>
      <c r="PZQ58" s="1097"/>
      <c r="PZR58" s="1097"/>
      <c r="PZS58" s="1097"/>
      <c r="PZT58" s="1097"/>
      <c r="PZU58" s="1097"/>
      <c r="PZV58" s="1097"/>
      <c r="PZW58" s="1097"/>
      <c r="PZX58" s="1097"/>
      <c r="PZY58" s="1097"/>
      <c r="PZZ58" s="1097"/>
      <c r="QAA58" s="1097"/>
      <c r="QAB58" s="1097"/>
      <c r="QAC58" s="1097"/>
      <c r="QAD58" s="1097"/>
      <c r="QAE58" s="1097"/>
      <c r="QAF58" s="1097"/>
      <c r="QAG58" s="1097"/>
      <c r="QAH58" s="1097"/>
      <c r="QAI58" s="1097"/>
      <c r="QAJ58" s="1097"/>
      <c r="QAK58" s="1097"/>
      <c r="QAL58" s="1097"/>
      <c r="QAM58" s="1097"/>
      <c r="QAN58" s="1097"/>
      <c r="QAO58" s="1097"/>
      <c r="QAP58" s="1097"/>
      <c r="QAQ58" s="1097"/>
      <c r="QAR58" s="1097"/>
      <c r="QAS58" s="1097"/>
      <c r="QAT58" s="1097"/>
      <c r="QAU58" s="1097"/>
      <c r="QAV58" s="1097"/>
      <c r="QAW58" s="1097"/>
      <c r="QAX58" s="1097"/>
      <c r="QAY58" s="1097"/>
      <c r="QAZ58" s="1097"/>
      <c r="QBA58" s="1097"/>
      <c r="QBB58" s="1097"/>
      <c r="QBC58" s="1097"/>
      <c r="QBD58" s="1097"/>
      <c r="QBE58" s="1097"/>
      <c r="QBF58" s="1097"/>
      <c r="QBG58" s="1097"/>
      <c r="QBH58" s="1097"/>
      <c r="QBI58" s="1097"/>
      <c r="QBJ58" s="1097"/>
      <c r="QBK58" s="1097"/>
      <c r="QBL58" s="1097"/>
      <c r="QBM58" s="1097"/>
      <c r="QBN58" s="1097"/>
      <c r="QBO58" s="1097"/>
      <c r="QBP58" s="1097"/>
      <c r="QBQ58" s="1097"/>
      <c r="QBR58" s="1097"/>
      <c r="QBS58" s="1097"/>
      <c r="QBT58" s="1097"/>
      <c r="QBU58" s="1097"/>
      <c r="QBV58" s="1097"/>
      <c r="QBW58" s="1097"/>
      <c r="QBX58" s="1097"/>
      <c r="QBY58" s="1097"/>
      <c r="QBZ58" s="1097"/>
      <c r="QCA58" s="1097"/>
      <c r="QCB58" s="1097"/>
      <c r="QCC58" s="1097"/>
      <c r="QCD58" s="1097"/>
      <c r="QCE58" s="1097"/>
      <c r="QCF58" s="1097"/>
      <c r="QCG58" s="1097"/>
      <c r="QCH58" s="1097"/>
      <c r="QCI58" s="1097"/>
      <c r="QCJ58" s="1097"/>
      <c r="QCK58" s="1097"/>
      <c r="QCL58" s="1097"/>
      <c r="QCM58" s="1097"/>
      <c r="QCN58" s="1097"/>
      <c r="QCO58" s="1097"/>
      <c r="QCP58" s="1097"/>
      <c r="QCQ58" s="1097"/>
      <c r="QCR58" s="1097"/>
      <c r="QCS58" s="1097"/>
      <c r="QCT58" s="1097"/>
      <c r="QCU58" s="1097"/>
      <c r="QCV58" s="1097"/>
      <c r="QCW58" s="1097"/>
      <c r="QCX58" s="1097"/>
      <c r="QCY58" s="1097"/>
      <c r="QCZ58" s="1097"/>
      <c r="QDA58" s="1097"/>
      <c r="QDB58" s="1097"/>
      <c r="QDC58" s="1097"/>
      <c r="QDD58" s="1097"/>
      <c r="QDE58" s="1097"/>
      <c r="QDF58" s="1097"/>
      <c r="QDG58" s="1097"/>
      <c r="QDH58" s="1097"/>
      <c r="QDI58" s="1097"/>
      <c r="QDJ58" s="1097"/>
      <c r="QDK58" s="1097"/>
      <c r="QDL58" s="1097"/>
      <c r="QDM58" s="1097"/>
      <c r="QDN58" s="1097"/>
      <c r="QDO58" s="1097"/>
      <c r="QDP58" s="1097"/>
      <c r="QDQ58" s="1097"/>
      <c r="QDR58" s="1097"/>
      <c r="QDS58" s="1097"/>
      <c r="QDT58" s="1097"/>
      <c r="QDU58" s="1097"/>
      <c r="QDV58" s="1097"/>
      <c r="QDW58" s="1097"/>
      <c r="QDX58" s="1097"/>
      <c r="QDY58" s="1097"/>
      <c r="QDZ58" s="1097"/>
      <c r="QEA58" s="1097"/>
      <c r="QEB58" s="1097"/>
      <c r="QEC58" s="1097"/>
      <c r="QED58" s="1097"/>
      <c r="QEE58" s="1097"/>
      <c r="QEF58" s="1097"/>
      <c r="QEG58" s="1097"/>
      <c r="QEH58" s="1097"/>
      <c r="QEI58" s="1097"/>
      <c r="QEJ58" s="1097"/>
      <c r="QEK58" s="1097"/>
      <c r="QEL58" s="1097"/>
      <c r="QEM58" s="1097"/>
      <c r="QEN58" s="1097"/>
      <c r="QEO58" s="1097"/>
      <c r="QEP58" s="1097"/>
      <c r="QEQ58" s="1097"/>
      <c r="QER58" s="1097"/>
      <c r="QES58" s="1097"/>
      <c r="QET58" s="1097"/>
      <c r="QEU58" s="1097"/>
      <c r="QEV58" s="1097"/>
      <c r="QEW58" s="1097"/>
      <c r="QEX58" s="1097"/>
      <c r="QEY58" s="1097"/>
      <c r="QEZ58" s="1097"/>
      <c r="QFA58" s="1097"/>
      <c r="QFB58" s="1097"/>
      <c r="QFC58" s="1097"/>
      <c r="QFD58" s="1097"/>
      <c r="QFE58" s="1097"/>
      <c r="QFF58" s="1097"/>
      <c r="QFG58" s="1097"/>
      <c r="QFH58" s="1097"/>
      <c r="QFI58" s="1097"/>
      <c r="QFJ58" s="1097"/>
      <c r="QFK58" s="1097"/>
      <c r="QFL58" s="1097"/>
      <c r="QFM58" s="1097"/>
      <c r="QFN58" s="1097"/>
      <c r="QFO58" s="1097"/>
      <c r="QFP58" s="1097"/>
      <c r="QFQ58" s="1097"/>
      <c r="QFR58" s="1097"/>
      <c r="QFS58" s="1097"/>
      <c r="QFT58" s="1097"/>
      <c r="QFU58" s="1097"/>
      <c r="QFV58" s="1097"/>
      <c r="QFW58" s="1097"/>
      <c r="QFX58" s="1097"/>
      <c r="QFY58" s="1097"/>
      <c r="QFZ58" s="1097"/>
      <c r="QGA58" s="1097"/>
      <c r="QGB58" s="1097"/>
      <c r="QGC58" s="1097"/>
      <c r="QGD58" s="1097"/>
      <c r="QGE58" s="1097"/>
      <c r="QGF58" s="1097"/>
      <c r="QGG58" s="1097"/>
      <c r="QGH58" s="1097"/>
      <c r="QGI58" s="1097"/>
      <c r="QGJ58" s="1097"/>
      <c r="QGK58" s="1097"/>
      <c r="QGL58" s="1097"/>
      <c r="QGM58" s="1097"/>
      <c r="QGN58" s="1097"/>
      <c r="QGO58" s="1097"/>
      <c r="QGP58" s="1097"/>
      <c r="QGQ58" s="1097"/>
      <c r="QGR58" s="1097"/>
      <c r="QGS58" s="1097"/>
      <c r="QGT58" s="1097"/>
      <c r="QGU58" s="1097"/>
      <c r="QGV58" s="1097"/>
      <c r="QGW58" s="1097"/>
      <c r="QGX58" s="1097"/>
      <c r="QGY58" s="1097"/>
      <c r="QGZ58" s="1097"/>
      <c r="QHA58" s="1097"/>
      <c r="QHB58" s="1097"/>
      <c r="QHC58" s="1097"/>
      <c r="QHD58" s="1097"/>
      <c r="QHE58" s="1097"/>
      <c r="QHF58" s="1097"/>
      <c r="QHG58" s="1097"/>
      <c r="QHH58" s="1097"/>
      <c r="QHI58" s="1097"/>
      <c r="QHJ58" s="1097"/>
      <c r="QHK58" s="1097"/>
      <c r="QHL58" s="1097"/>
      <c r="QHM58" s="1097"/>
      <c r="QHN58" s="1097"/>
      <c r="QHO58" s="1097"/>
      <c r="QHP58" s="1097"/>
      <c r="QHQ58" s="1097"/>
      <c r="QHR58" s="1097"/>
      <c r="QHS58" s="1097"/>
      <c r="QHT58" s="1097"/>
      <c r="QHU58" s="1097"/>
      <c r="QHV58" s="1097"/>
      <c r="QHW58" s="1097"/>
      <c r="QHX58" s="1097"/>
      <c r="QHY58" s="1097"/>
      <c r="QHZ58" s="1097"/>
      <c r="QIA58" s="1097"/>
      <c r="QIB58" s="1097"/>
      <c r="QIC58" s="1097"/>
      <c r="QID58" s="1097"/>
      <c r="QIE58" s="1097"/>
      <c r="QIF58" s="1097"/>
      <c r="QIG58" s="1097"/>
      <c r="QIH58" s="1097"/>
      <c r="QII58" s="1097"/>
      <c r="QIJ58" s="1097"/>
      <c r="QIK58" s="1097"/>
      <c r="QIL58" s="1097"/>
      <c r="QIM58" s="1097"/>
      <c r="QIN58" s="1097"/>
      <c r="QIO58" s="1097"/>
      <c r="QIP58" s="1097"/>
      <c r="QIQ58" s="1097"/>
      <c r="QIR58" s="1097"/>
      <c r="QIS58" s="1097"/>
      <c r="QIT58" s="1097"/>
      <c r="QIU58" s="1097"/>
      <c r="QIV58" s="1097"/>
      <c r="QIW58" s="1097"/>
      <c r="QIX58" s="1097"/>
      <c r="QIY58" s="1097"/>
      <c r="QIZ58" s="1097"/>
      <c r="QJA58" s="1097"/>
      <c r="QJB58" s="1097"/>
      <c r="QJC58" s="1097"/>
      <c r="QJD58" s="1097"/>
      <c r="QJE58" s="1097"/>
      <c r="QJF58" s="1097"/>
      <c r="QJG58" s="1097"/>
      <c r="QJH58" s="1097"/>
      <c r="QJI58" s="1097"/>
      <c r="QJJ58" s="1097"/>
      <c r="QJK58" s="1097"/>
      <c r="QJL58" s="1097"/>
      <c r="QJM58" s="1097"/>
      <c r="QJN58" s="1097"/>
      <c r="QJO58" s="1097"/>
      <c r="QJP58" s="1097"/>
      <c r="QJQ58" s="1097"/>
      <c r="QJR58" s="1097"/>
      <c r="QJS58" s="1097"/>
      <c r="QJT58" s="1097"/>
      <c r="QJU58" s="1097"/>
      <c r="QJV58" s="1097"/>
      <c r="QJW58" s="1097"/>
      <c r="QJX58" s="1097"/>
      <c r="QJY58" s="1097"/>
      <c r="QJZ58" s="1097"/>
      <c r="QKA58" s="1097"/>
      <c r="QKB58" s="1097"/>
      <c r="QKC58" s="1097"/>
      <c r="QKD58" s="1097"/>
      <c r="QKE58" s="1097"/>
      <c r="QKF58" s="1097"/>
      <c r="QKG58" s="1097"/>
      <c r="QKH58" s="1097"/>
      <c r="QKI58" s="1097"/>
      <c r="QKJ58" s="1097"/>
      <c r="QKK58" s="1097"/>
      <c r="QKL58" s="1097"/>
      <c r="QKM58" s="1097"/>
      <c r="QKN58" s="1097"/>
      <c r="QKO58" s="1097"/>
      <c r="QKP58" s="1097"/>
      <c r="QKQ58" s="1097"/>
      <c r="QKR58" s="1097"/>
      <c r="QKS58" s="1097"/>
      <c r="QKT58" s="1097"/>
      <c r="QKU58" s="1097"/>
      <c r="QKV58" s="1097"/>
      <c r="QKW58" s="1097"/>
      <c r="QKX58" s="1097"/>
      <c r="QKY58" s="1097"/>
      <c r="QKZ58" s="1097"/>
      <c r="QLA58" s="1097"/>
      <c r="QLB58" s="1097"/>
      <c r="QLC58" s="1097"/>
      <c r="QLD58" s="1097"/>
      <c r="QLE58" s="1097"/>
      <c r="QLF58" s="1097"/>
      <c r="QLG58" s="1097"/>
      <c r="QLH58" s="1097"/>
      <c r="QLI58" s="1097"/>
      <c r="QLJ58" s="1097"/>
      <c r="QLK58" s="1097"/>
      <c r="QLL58" s="1097"/>
      <c r="QLM58" s="1097"/>
      <c r="QLN58" s="1097"/>
      <c r="QLO58" s="1097"/>
      <c r="QLP58" s="1097"/>
      <c r="QLQ58" s="1097"/>
      <c r="QLR58" s="1097"/>
      <c r="QLS58" s="1097"/>
      <c r="QLT58" s="1097"/>
      <c r="QLU58" s="1097"/>
      <c r="QLV58" s="1097"/>
      <c r="QLW58" s="1097"/>
      <c r="QLX58" s="1097"/>
      <c r="QLY58" s="1097"/>
      <c r="QLZ58" s="1097"/>
      <c r="QMA58" s="1097"/>
      <c r="QMB58" s="1097"/>
      <c r="QMC58" s="1097"/>
      <c r="QMD58" s="1097"/>
      <c r="QME58" s="1097"/>
      <c r="QMF58" s="1097"/>
      <c r="QMG58" s="1097"/>
      <c r="QMH58" s="1097"/>
      <c r="QMI58" s="1097"/>
      <c r="QMJ58" s="1097"/>
      <c r="QMK58" s="1097"/>
      <c r="QML58" s="1097"/>
      <c r="QMM58" s="1097"/>
      <c r="QMN58" s="1097"/>
      <c r="QMO58" s="1097"/>
      <c r="QMP58" s="1097"/>
      <c r="QMQ58" s="1097"/>
      <c r="QMR58" s="1097"/>
      <c r="QMS58" s="1097"/>
      <c r="QMT58" s="1097"/>
      <c r="QMU58" s="1097"/>
      <c r="QMV58" s="1097"/>
      <c r="QMW58" s="1097"/>
      <c r="QMX58" s="1097"/>
      <c r="QMY58" s="1097"/>
      <c r="QMZ58" s="1097"/>
      <c r="QNA58" s="1097"/>
      <c r="QNB58" s="1097"/>
      <c r="QNC58" s="1097"/>
      <c r="QND58" s="1097"/>
      <c r="QNE58" s="1097"/>
      <c r="QNF58" s="1097"/>
      <c r="QNG58" s="1097"/>
      <c r="QNH58" s="1097"/>
      <c r="QNI58" s="1097"/>
      <c r="QNJ58" s="1097"/>
      <c r="QNK58" s="1097"/>
      <c r="QNL58" s="1097"/>
      <c r="QNM58" s="1097"/>
      <c r="QNN58" s="1097"/>
      <c r="QNO58" s="1097"/>
      <c r="QNP58" s="1097"/>
      <c r="QNQ58" s="1097"/>
      <c r="QNR58" s="1097"/>
      <c r="QNS58" s="1097"/>
      <c r="QNT58" s="1097"/>
      <c r="QNU58" s="1097"/>
      <c r="QNV58" s="1097"/>
      <c r="QNW58" s="1097"/>
      <c r="QNX58" s="1097"/>
      <c r="QNY58" s="1097"/>
      <c r="QNZ58" s="1097"/>
      <c r="QOA58" s="1097"/>
      <c r="QOB58" s="1097"/>
      <c r="QOC58" s="1097"/>
      <c r="QOD58" s="1097"/>
      <c r="QOE58" s="1097"/>
      <c r="QOF58" s="1097"/>
      <c r="QOG58" s="1097"/>
      <c r="QOH58" s="1097"/>
      <c r="QOI58" s="1097"/>
      <c r="QOJ58" s="1097"/>
      <c r="QOK58" s="1097"/>
      <c r="QOL58" s="1097"/>
      <c r="QOM58" s="1097"/>
      <c r="QON58" s="1097"/>
      <c r="QOO58" s="1097"/>
      <c r="QOP58" s="1097"/>
      <c r="QOQ58" s="1097"/>
      <c r="QOR58" s="1097"/>
      <c r="QOS58" s="1097"/>
      <c r="QOT58" s="1097"/>
      <c r="QOU58" s="1097"/>
      <c r="QOV58" s="1097"/>
      <c r="QOW58" s="1097"/>
      <c r="QOX58" s="1097"/>
      <c r="QOY58" s="1097"/>
      <c r="QOZ58" s="1097"/>
      <c r="QPA58" s="1097"/>
      <c r="QPB58" s="1097"/>
      <c r="QPC58" s="1097"/>
      <c r="QPD58" s="1097"/>
      <c r="QPE58" s="1097"/>
      <c r="QPF58" s="1097"/>
      <c r="QPG58" s="1097"/>
      <c r="QPH58" s="1097"/>
      <c r="QPI58" s="1097"/>
      <c r="QPJ58" s="1097"/>
      <c r="QPK58" s="1097"/>
      <c r="QPL58" s="1097"/>
      <c r="QPM58" s="1097"/>
      <c r="QPN58" s="1097"/>
      <c r="QPO58" s="1097"/>
      <c r="QPP58" s="1097"/>
      <c r="QPQ58" s="1097"/>
      <c r="QPR58" s="1097"/>
      <c r="QPS58" s="1097"/>
      <c r="QPT58" s="1097"/>
      <c r="QPU58" s="1097"/>
      <c r="QPV58" s="1097"/>
      <c r="QPW58" s="1097"/>
      <c r="QPX58" s="1097"/>
      <c r="QPY58" s="1097"/>
      <c r="QPZ58" s="1097"/>
      <c r="QQA58" s="1097"/>
      <c r="QQB58" s="1097"/>
      <c r="QQC58" s="1097"/>
      <c r="QQD58" s="1097"/>
      <c r="QQE58" s="1097"/>
      <c r="QQF58" s="1097"/>
      <c r="QQG58" s="1097"/>
      <c r="QQH58" s="1097"/>
      <c r="QQI58" s="1097"/>
      <c r="QQJ58" s="1097"/>
      <c r="QQK58" s="1097"/>
      <c r="QQL58" s="1097"/>
      <c r="QQM58" s="1097"/>
      <c r="QQN58" s="1097"/>
      <c r="QQO58" s="1097"/>
      <c r="QQP58" s="1097"/>
      <c r="QQQ58" s="1097"/>
      <c r="QQR58" s="1097"/>
      <c r="QQS58" s="1097"/>
      <c r="QQT58" s="1097"/>
      <c r="QQU58" s="1097"/>
      <c r="QQV58" s="1097"/>
      <c r="QQW58" s="1097"/>
      <c r="QQX58" s="1097"/>
      <c r="QQY58" s="1097"/>
      <c r="QQZ58" s="1097"/>
      <c r="QRA58" s="1097"/>
      <c r="QRB58" s="1097"/>
      <c r="QRC58" s="1097"/>
      <c r="QRD58" s="1097"/>
      <c r="QRE58" s="1097"/>
      <c r="QRF58" s="1097"/>
      <c r="QRG58" s="1097"/>
      <c r="QRH58" s="1097"/>
      <c r="QRI58" s="1097"/>
      <c r="QRJ58" s="1097"/>
      <c r="QRK58" s="1097"/>
      <c r="QRL58" s="1097"/>
      <c r="QRM58" s="1097"/>
      <c r="QRN58" s="1097"/>
      <c r="QRO58" s="1097"/>
      <c r="QRP58" s="1097"/>
      <c r="QRQ58" s="1097"/>
      <c r="QRR58" s="1097"/>
      <c r="QRS58" s="1097"/>
      <c r="QRT58" s="1097"/>
      <c r="QRU58" s="1097"/>
      <c r="QRV58" s="1097"/>
      <c r="QRW58" s="1097"/>
      <c r="QRX58" s="1097"/>
      <c r="QRY58" s="1097"/>
      <c r="QRZ58" s="1097"/>
      <c r="QSA58" s="1097"/>
      <c r="QSB58" s="1097"/>
      <c r="QSC58" s="1097"/>
      <c r="QSD58" s="1097"/>
      <c r="QSE58" s="1097"/>
      <c r="QSF58" s="1097"/>
      <c r="QSG58" s="1097"/>
      <c r="QSH58" s="1097"/>
      <c r="QSI58" s="1097"/>
      <c r="QSJ58" s="1097"/>
      <c r="QSK58" s="1097"/>
      <c r="QSL58" s="1097"/>
      <c r="QSM58" s="1097"/>
      <c r="QSN58" s="1097"/>
      <c r="QSO58" s="1097"/>
      <c r="QSP58" s="1097"/>
      <c r="QSQ58" s="1097"/>
      <c r="QSR58" s="1097"/>
      <c r="QSS58" s="1097"/>
      <c r="QST58" s="1097"/>
      <c r="QSU58" s="1097"/>
      <c r="QSV58" s="1097"/>
      <c r="QSW58" s="1097"/>
      <c r="QSX58" s="1097"/>
      <c r="QSY58" s="1097"/>
      <c r="QSZ58" s="1097"/>
      <c r="QTA58" s="1097"/>
      <c r="QTB58" s="1097"/>
      <c r="QTC58" s="1097"/>
      <c r="QTD58" s="1097"/>
      <c r="QTE58" s="1097"/>
      <c r="QTF58" s="1097"/>
      <c r="QTG58" s="1097"/>
      <c r="QTH58" s="1097"/>
      <c r="QTI58" s="1097"/>
      <c r="QTJ58" s="1097"/>
      <c r="QTK58" s="1097"/>
      <c r="QTL58" s="1097"/>
      <c r="QTM58" s="1097"/>
      <c r="QTN58" s="1097"/>
      <c r="QTO58" s="1097"/>
      <c r="QTP58" s="1097"/>
      <c r="QTQ58" s="1097"/>
      <c r="QTR58" s="1097"/>
      <c r="QTS58" s="1097"/>
      <c r="QTT58" s="1097"/>
      <c r="QTU58" s="1097"/>
      <c r="QTV58" s="1097"/>
      <c r="QTW58" s="1097"/>
      <c r="QTX58" s="1097"/>
      <c r="QTY58" s="1097"/>
      <c r="QTZ58" s="1097"/>
      <c r="QUA58" s="1097"/>
      <c r="QUB58" s="1097"/>
      <c r="QUC58" s="1097"/>
      <c r="QUD58" s="1097"/>
      <c r="QUE58" s="1097"/>
      <c r="QUF58" s="1097"/>
      <c r="QUG58" s="1097"/>
      <c r="QUH58" s="1097"/>
      <c r="QUI58" s="1097"/>
      <c r="QUJ58" s="1097"/>
      <c r="QUK58" s="1097"/>
      <c r="QUL58" s="1097"/>
      <c r="QUM58" s="1097"/>
      <c r="QUN58" s="1097"/>
      <c r="QUO58" s="1097"/>
      <c r="QUP58" s="1097"/>
      <c r="QUQ58" s="1097"/>
      <c r="QUR58" s="1097"/>
      <c r="QUS58" s="1097"/>
      <c r="QUT58" s="1097"/>
      <c r="QUU58" s="1097"/>
      <c r="QUV58" s="1097"/>
      <c r="QUW58" s="1097"/>
      <c r="QUX58" s="1097"/>
      <c r="QUY58" s="1097"/>
      <c r="QUZ58" s="1097"/>
      <c r="QVA58" s="1097"/>
      <c r="QVB58" s="1097"/>
      <c r="QVC58" s="1097"/>
      <c r="QVD58" s="1097"/>
      <c r="QVE58" s="1097"/>
      <c r="QVF58" s="1097"/>
      <c r="QVG58" s="1097"/>
      <c r="QVH58" s="1097"/>
      <c r="QVI58" s="1097"/>
      <c r="QVJ58" s="1097"/>
      <c r="QVK58" s="1097"/>
      <c r="QVL58" s="1097"/>
      <c r="QVM58" s="1097"/>
      <c r="QVN58" s="1097"/>
      <c r="QVO58" s="1097"/>
      <c r="QVP58" s="1097"/>
      <c r="QVQ58" s="1097"/>
      <c r="QVR58" s="1097"/>
      <c r="QVS58" s="1097"/>
      <c r="QVT58" s="1097"/>
      <c r="QVU58" s="1097"/>
      <c r="QVV58" s="1097"/>
      <c r="QVW58" s="1097"/>
      <c r="QVX58" s="1097"/>
      <c r="QVY58" s="1097"/>
      <c r="QVZ58" s="1097"/>
      <c r="QWA58" s="1097"/>
      <c r="QWB58" s="1097"/>
      <c r="QWC58" s="1097"/>
      <c r="QWD58" s="1097"/>
      <c r="QWE58" s="1097"/>
      <c r="QWF58" s="1097"/>
      <c r="QWG58" s="1097"/>
      <c r="QWH58" s="1097"/>
      <c r="QWI58" s="1097"/>
      <c r="QWJ58" s="1097"/>
      <c r="QWK58" s="1097"/>
      <c r="QWL58" s="1097"/>
      <c r="QWM58" s="1097"/>
      <c r="QWN58" s="1097"/>
      <c r="QWO58" s="1097"/>
      <c r="QWP58" s="1097"/>
      <c r="QWQ58" s="1097"/>
      <c r="QWR58" s="1097"/>
      <c r="QWS58" s="1097"/>
      <c r="QWT58" s="1097"/>
      <c r="QWU58" s="1097"/>
      <c r="QWV58" s="1097"/>
      <c r="QWW58" s="1097"/>
      <c r="QWX58" s="1097"/>
      <c r="QWY58" s="1097"/>
      <c r="QWZ58" s="1097"/>
      <c r="QXA58" s="1097"/>
      <c r="QXB58" s="1097"/>
      <c r="QXC58" s="1097"/>
      <c r="QXD58" s="1097"/>
      <c r="QXE58" s="1097"/>
      <c r="QXF58" s="1097"/>
      <c r="QXG58" s="1097"/>
      <c r="QXH58" s="1097"/>
      <c r="QXI58" s="1097"/>
      <c r="QXJ58" s="1097"/>
      <c r="QXK58" s="1097"/>
      <c r="QXL58" s="1097"/>
      <c r="QXM58" s="1097"/>
      <c r="QXN58" s="1097"/>
      <c r="QXO58" s="1097"/>
      <c r="QXP58" s="1097"/>
      <c r="QXQ58" s="1097"/>
      <c r="QXR58" s="1097"/>
      <c r="QXS58" s="1097"/>
      <c r="QXT58" s="1097"/>
      <c r="QXU58" s="1097"/>
      <c r="QXV58" s="1097"/>
      <c r="QXW58" s="1097"/>
      <c r="QXX58" s="1097"/>
      <c r="QXY58" s="1097"/>
      <c r="QXZ58" s="1097"/>
      <c r="QYA58" s="1097"/>
      <c r="QYB58" s="1097"/>
      <c r="QYC58" s="1097"/>
      <c r="QYD58" s="1097"/>
      <c r="QYE58" s="1097"/>
      <c r="QYF58" s="1097"/>
      <c r="QYG58" s="1097"/>
      <c r="QYH58" s="1097"/>
      <c r="QYI58" s="1097"/>
      <c r="QYJ58" s="1097"/>
      <c r="QYK58" s="1097"/>
      <c r="QYL58" s="1097"/>
      <c r="QYM58" s="1097"/>
      <c r="QYN58" s="1097"/>
      <c r="QYO58" s="1097"/>
      <c r="QYP58" s="1097"/>
      <c r="QYQ58" s="1097"/>
      <c r="QYR58" s="1097"/>
      <c r="QYS58" s="1097"/>
      <c r="QYT58" s="1097"/>
      <c r="QYU58" s="1097"/>
      <c r="QYV58" s="1097"/>
      <c r="QYW58" s="1097"/>
      <c r="QYX58" s="1097"/>
      <c r="QYY58" s="1097"/>
      <c r="QYZ58" s="1097"/>
      <c r="QZA58" s="1097"/>
      <c r="QZB58" s="1097"/>
      <c r="QZC58" s="1097"/>
      <c r="QZD58" s="1097"/>
      <c r="QZE58" s="1097"/>
      <c r="QZF58" s="1097"/>
      <c r="QZG58" s="1097"/>
      <c r="QZH58" s="1097"/>
      <c r="QZI58" s="1097"/>
      <c r="QZJ58" s="1097"/>
      <c r="QZK58" s="1097"/>
      <c r="QZL58" s="1097"/>
      <c r="QZM58" s="1097"/>
      <c r="QZN58" s="1097"/>
      <c r="QZO58" s="1097"/>
      <c r="QZP58" s="1097"/>
      <c r="QZQ58" s="1097"/>
      <c r="QZR58" s="1097"/>
      <c r="QZS58" s="1097"/>
      <c r="QZT58" s="1097"/>
      <c r="QZU58" s="1097"/>
      <c r="QZV58" s="1097"/>
      <c r="QZW58" s="1097"/>
      <c r="QZX58" s="1097"/>
      <c r="QZY58" s="1097"/>
      <c r="QZZ58" s="1097"/>
      <c r="RAA58" s="1097"/>
      <c r="RAB58" s="1097"/>
      <c r="RAC58" s="1097"/>
      <c r="RAD58" s="1097"/>
      <c r="RAE58" s="1097"/>
      <c r="RAF58" s="1097"/>
      <c r="RAG58" s="1097"/>
      <c r="RAH58" s="1097"/>
      <c r="RAI58" s="1097"/>
      <c r="RAJ58" s="1097"/>
      <c r="RAK58" s="1097"/>
      <c r="RAL58" s="1097"/>
      <c r="RAM58" s="1097"/>
      <c r="RAN58" s="1097"/>
      <c r="RAO58" s="1097"/>
      <c r="RAP58" s="1097"/>
      <c r="RAQ58" s="1097"/>
      <c r="RAR58" s="1097"/>
      <c r="RAS58" s="1097"/>
      <c r="RAT58" s="1097"/>
      <c r="RAU58" s="1097"/>
      <c r="RAV58" s="1097"/>
      <c r="RAW58" s="1097"/>
      <c r="RAX58" s="1097"/>
      <c r="RAY58" s="1097"/>
      <c r="RAZ58" s="1097"/>
      <c r="RBA58" s="1097"/>
      <c r="RBB58" s="1097"/>
      <c r="RBC58" s="1097"/>
      <c r="RBD58" s="1097"/>
      <c r="RBE58" s="1097"/>
      <c r="RBF58" s="1097"/>
      <c r="RBG58" s="1097"/>
      <c r="RBH58" s="1097"/>
      <c r="RBI58" s="1097"/>
      <c r="RBJ58" s="1097"/>
      <c r="RBK58" s="1097"/>
      <c r="RBL58" s="1097"/>
      <c r="RBM58" s="1097"/>
      <c r="RBN58" s="1097"/>
      <c r="RBO58" s="1097"/>
      <c r="RBP58" s="1097"/>
      <c r="RBQ58" s="1097"/>
      <c r="RBR58" s="1097"/>
      <c r="RBS58" s="1097"/>
      <c r="RBT58" s="1097"/>
      <c r="RBU58" s="1097"/>
      <c r="RBV58" s="1097"/>
      <c r="RBW58" s="1097"/>
      <c r="RBX58" s="1097"/>
      <c r="RBY58" s="1097"/>
      <c r="RBZ58" s="1097"/>
      <c r="RCA58" s="1097"/>
      <c r="RCB58" s="1097"/>
      <c r="RCC58" s="1097"/>
      <c r="RCD58" s="1097"/>
      <c r="RCE58" s="1097"/>
      <c r="RCF58" s="1097"/>
      <c r="RCG58" s="1097"/>
      <c r="RCH58" s="1097"/>
      <c r="RCI58" s="1097"/>
      <c r="RCJ58" s="1097"/>
      <c r="RCK58" s="1097"/>
      <c r="RCL58" s="1097"/>
      <c r="RCM58" s="1097"/>
      <c r="RCN58" s="1097"/>
      <c r="RCO58" s="1097"/>
      <c r="RCP58" s="1097"/>
      <c r="RCQ58" s="1097"/>
      <c r="RCR58" s="1097"/>
      <c r="RCS58" s="1097"/>
      <c r="RCT58" s="1097"/>
      <c r="RCU58" s="1097"/>
      <c r="RCV58" s="1097"/>
      <c r="RCW58" s="1097"/>
      <c r="RCX58" s="1097"/>
      <c r="RCY58" s="1097"/>
      <c r="RCZ58" s="1097"/>
      <c r="RDA58" s="1097"/>
      <c r="RDB58" s="1097"/>
      <c r="RDC58" s="1097"/>
      <c r="RDD58" s="1097"/>
      <c r="RDE58" s="1097"/>
      <c r="RDF58" s="1097"/>
      <c r="RDG58" s="1097"/>
      <c r="RDH58" s="1097"/>
      <c r="RDI58" s="1097"/>
      <c r="RDS58" s="1097"/>
      <c r="RDT58" s="1097"/>
      <c r="RDU58" s="1097"/>
      <c r="RDV58" s="1097"/>
      <c r="RDW58" s="1097"/>
      <c r="RDX58" s="1097"/>
      <c r="RDY58" s="1097"/>
      <c r="RDZ58" s="1097"/>
      <c r="REA58" s="1097"/>
      <c r="REB58" s="1097"/>
      <c r="REC58" s="1097"/>
      <c r="RED58" s="1097"/>
      <c r="REE58" s="1097"/>
      <c r="REF58" s="1097"/>
      <c r="REG58" s="1097"/>
      <c r="REH58" s="1097"/>
      <c r="REI58" s="1097"/>
      <c r="REJ58" s="1097"/>
      <c r="REK58" s="1097"/>
      <c r="REL58" s="1097"/>
      <c r="REM58" s="1097"/>
      <c r="REN58" s="1097"/>
      <c r="REO58" s="1097"/>
      <c r="REP58" s="1097"/>
      <c r="REQ58" s="1097"/>
      <c r="RER58" s="1097"/>
      <c r="RES58" s="1097"/>
      <c r="RET58" s="1097"/>
      <c r="REU58" s="1097"/>
      <c r="REV58" s="1097"/>
      <c r="REW58" s="1097"/>
      <c r="REX58" s="1097"/>
      <c r="REY58" s="1097"/>
      <c r="REZ58" s="1097"/>
      <c r="RFA58" s="1097"/>
      <c r="RFB58" s="1097"/>
      <c r="RFC58" s="1097"/>
      <c r="RFD58" s="1097"/>
      <c r="RFE58" s="1097"/>
      <c r="RFF58" s="1097"/>
      <c r="RFG58" s="1097"/>
      <c r="RFH58" s="1097"/>
      <c r="RFI58" s="1097"/>
      <c r="RFJ58" s="1097"/>
      <c r="RFK58" s="1097"/>
      <c r="RFL58" s="1097"/>
      <c r="RFM58" s="1097"/>
      <c r="RFN58" s="1097"/>
      <c r="RFO58" s="1097"/>
      <c r="RFP58" s="1097"/>
      <c r="RFQ58" s="1097"/>
      <c r="RFR58" s="1097"/>
      <c r="RFS58" s="1097"/>
      <c r="RFT58" s="1097"/>
      <c r="RFU58" s="1097"/>
      <c r="RFV58" s="1097"/>
      <c r="RFW58" s="1097"/>
      <c r="RFX58" s="1097"/>
      <c r="RFY58" s="1097"/>
      <c r="RFZ58" s="1097"/>
      <c r="RGA58" s="1097"/>
      <c r="RGB58" s="1097"/>
      <c r="RGC58" s="1097"/>
      <c r="RGD58" s="1097"/>
      <c r="RGE58" s="1097"/>
      <c r="RGF58" s="1097"/>
      <c r="RGG58" s="1097"/>
      <c r="RGH58" s="1097"/>
      <c r="RGI58" s="1097"/>
      <c r="RGJ58" s="1097"/>
      <c r="RGK58" s="1097"/>
      <c r="RGL58" s="1097"/>
      <c r="RGM58" s="1097"/>
      <c r="RGN58" s="1097"/>
      <c r="RGO58" s="1097"/>
      <c r="RGP58" s="1097"/>
      <c r="RGQ58" s="1097"/>
      <c r="RGR58" s="1097"/>
      <c r="RGS58" s="1097"/>
      <c r="RGT58" s="1097"/>
      <c r="RGU58" s="1097"/>
      <c r="RGV58" s="1097"/>
      <c r="RGW58" s="1097"/>
      <c r="RGX58" s="1097"/>
      <c r="RGY58" s="1097"/>
      <c r="RGZ58" s="1097"/>
      <c r="RHA58" s="1097"/>
      <c r="RHB58" s="1097"/>
      <c r="RHC58" s="1097"/>
      <c r="RHD58" s="1097"/>
      <c r="RHE58" s="1097"/>
      <c r="RHF58" s="1097"/>
      <c r="RHG58" s="1097"/>
      <c r="RHH58" s="1097"/>
      <c r="RHI58" s="1097"/>
      <c r="RHJ58" s="1097"/>
      <c r="RHK58" s="1097"/>
      <c r="RHL58" s="1097"/>
      <c r="RHM58" s="1097"/>
      <c r="RHN58" s="1097"/>
      <c r="RHO58" s="1097"/>
      <c r="RHP58" s="1097"/>
      <c r="RHQ58" s="1097"/>
      <c r="RHR58" s="1097"/>
      <c r="RHS58" s="1097"/>
      <c r="RHT58" s="1097"/>
      <c r="RHU58" s="1097"/>
      <c r="RHV58" s="1097"/>
      <c r="RHW58" s="1097"/>
      <c r="RHX58" s="1097"/>
      <c r="RHY58" s="1097"/>
      <c r="RHZ58" s="1097"/>
      <c r="RIA58" s="1097"/>
      <c r="RIB58" s="1097"/>
      <c r="RIC58" s="1097"/>
      <c r="RID58" s="1097"/>
      <c r="RIE58" s="1097"/>
      <c r="RIF58" s="1097"/>
      <c r="RIG58" s="1097"/>
      <c r="RIH58" s="1097"/>
      <c r="RII58" s="1097"/>
      <c r="RIJ58" s="1097"/>
      <c r="RIK58" s="1097"/>
      <c r="RIL58" s="1097"/>
      <c r="RIM58" s="1097"/>
      <c r="RIN58" s="1097"/>
      <c r="RIO58" s="1097"/>
      <c r="RIP58" s="1097"/>
      <c r="RIQ58" s="1097"/>
      <c r="RIR58" s="1097"/>
      <c r="RIS58" s="1097"/>
      <c r="RIT58" s="1097"/>
      <c r="RIU58" s="1097"/>
      <c r="RIV58" s="1097"/>
      <c r="RIW58" s="1097"/>
      <c r="RIX58" s="1097"/>
      <c r="RIY58" s="1097"/>
      <c r="RIZ58" s="1097"/>
      <c r="RJA58" s="1097"/>
      <c r="RJB58" s="1097"/>
      <c r="RJC58" s="1097"/>
      <c r="RJD58" s="1097"/>
      <c r="RJE58" s="1097"/>
      <c r="RJF58" s="1097"/>
      <c r="RJG58" s="1097"/>
      <c r="RJH58" s="1097"/>
      <c r="RJI58" s="1097"/>
      <c r="RJJ58" s="1097"/>
      <c r="RJK58" s="1097"/>
      <c r="RJL58" s="1097"/>
      <c r="RJM58" s="1097"/>
      <c r="RJN58" s="1097"/>
      <c r="RJO58" s="1097"/>
      <c r="RJP58" s="1097"/>
      <c r="RJQ58" s="1097"/>
      <c r="RJR58" s="1097"/>
      <c r="RJS58" s="1097"/>
      <c r="RJT58" s="1097"/>
      <c r="RJU58" s="1097"/>
      <c r="RJV58" s="1097"/>
      <c r="RJW58" s="1097"/>
      <c r="RJX58" s="1097"/>
      <c r="RJY58" s="1097"/>
      <c r="RJZ58" s="1097"/>
      <c r="RKA58" s="1097"/>
      <c r="RKB58" s="1097"/>
      <c r="RKC58" s="1097"/>
      <c r="RKD58" s="1097"/>
      <c r="RKE58" s="1097"/>
      <c r="RKF58" s="1097"/>
      <c r="RKG58" s="1097"/>
      <c r="RKH58" s="1097"/>
      <c r="RKI58" s="1097"/>
      <c r="RKJ58" s="1097"/>
      <c r="RKK58" s="1097"/>
      <c r="RKL58" s="1097"/>
      <c r="RKM58" s="1097"/>
      <c r="RKN58" s="1097"/>
      <c r="RKO58" s="1097"/>
      <c r="RKP58" s="1097"/>
      <c r="RKQ58" s="1097"/>
      <c r="RKR58" s="1097"/>
      <c r="RKS58" s="1097"/>
      <c r="RKT58" s="1097"/>
      <c r="RKU58" s="1097"/>
      <c r="RKV58" s="1097"/>
      <c r="RKW58" s="1097"/>
      <c r="RKX58" s="1097"/>
      <c r="RKY58" s="1097"/>
      <c r="RKZ58" s="1097"/>
      <c r="RLA58" s="1097"/>
      <c r="RLB58" s="1097"/>
      <c r="RLC58" s="1097"/>
      <c r="RLD58" s="1097"/>
      <c r="RLE58" s="1097"/>
      <c r="RLF58" s="1097"/>
      <c r="RLG58" s="1097"/>
      <c r="RLH58" s="1097"/>
      <c r="RLI58" s="1097"/>
      <c r="RLJ58" s="1097"/>
      <c r="RLK58" s="1097"/>
      <c r="RLL58" s="1097"/>
      <c r="RLM58" s="1097"/>
      <c r="RLN58" s="1097"/>
      <c r="RLO58" s="1097"/>
      <c r="RLP58" s="1097"/>
      <c r="RLQ58" s="1097"/>
      <c r="RLR58" s="1097"/>
      <c r="RLS58" s="1097"/>
      <c r="RLT58" s="1097"/>
      <c r="RLU58" s="1097"/>
      <c r="RLV58" s="1097"/>
      <c r="RLW58" s="1097"/>
      <c r="RLX58" s="1097"/>
      <c r="RLY58" s="1097"/>
      <c r="RLZ58" s="1097"/>
      <c r="RMA58" s="1097"/>
      <c r="RMB58" s="1097"/>
      <c r="RMC58" s="1097"/>
      <c r="RMD58" s="1097"/>
      <c r="RME58" s="1097"/>
      <c r="RMF58" s="1097"/>
      <c r="RMG58" s="1097"/>
      <c r="RMH58" s="1097"/>
      <c r="RMI58" s="1097"/>
      <c r="RMJ58" s="1097"/>
      <c r="RMK58" s="1097"/>
      <c r="RML58" s="1097"/>
      <c r="RMM58" s="1097"/>
      <c r="RMN58" s="1097"/>
      <c r="RMO58" s="1097"/>
      <c r="RMP58" s="1097"/>
      <c r="RMQ58" s="1097"/>
      <c r="RMR58" s="1097"/>
      <c r="RMS58" s="1097"/>
      <c r="RMT58" s="1097"/>
      <c r="RMU58" s="1097"/>
      <c r="RMV58" s="1097"/>
      <c r="RMW58" s="1097"/>
      <c r="RMX58" s="1097"/>
      <c r="RMY58" s="1097"/>
      <c r="RMZ58" s="1097"/>
      <c r="RNA58" s="1097"/>
      <c r="RNB58" s="1097"/>
      <c r="RNC58" s="1097"/>
      <c r="RND58" s="1097"/>
      <c r="RNE58" s="1097"/>
      <c r="RNF58" s="1097"/>
      <c r="RNG58" s="1097"/>
      <c r="RNH58" s="1097"/>
      <c r="RNI58" s="1097"/>
      <c r="RNJ58" s="1097"/>
      <c r="RNK58" s="1097"/>
      <c r="RNL58" s="1097"/>
      <c r="RNM58" s="1097"/>
      <c r="RNN58" s="1097"/>
      <c r="RNO58" s="1097"/>
      <c r="RNP58" s="1097"/>
      <c r="RNQ58" s="1097"/>
      <c r="RNR58" s="1097"/>
      <c r="RNS58" s="1097"/>
      <c r="RNT58" s="1097"/>
      <c r="RNU58" s="1097"/>
      <c r="RNV58" s="1097"/>
      <c r="RNW58" s="1097"/>
      <c r="RNX58" s="1097"/>
      <c r="RNY58" s="1097"/>
      <c r="RNZ58" s="1097"/>
      <c r="ROA58" s="1097"/>
      <c r="ROB58" s="1097"/>
      <c r="ROC58" s="1097"/>
      <c r="ROD58" s="1097"/>
      <c r="ROE58" s="1097"/>
      <c r="ROF58" s="1097"/>
      <c r="ROG58" s="1097"/>
      <c r="ROH58" s="1097"/>
      <c r="ROI58" s="1097"/>
      <c r="ROJ58" s="1097"/>
      <c r="ROK58" s="1097"/>
      <c r="ROL58" s="1097"/>
      <c r="ROM58" s="1097"/>
      <c r="RON58" s="1097"/>
      <c r="ROO58" s="1097"/>
      <c r="ROP58" s="1097"/>
      <c r="ROQ58" s="1097"/>
      <c r="ROR58" s="1097"/>
      <c r="ROS58" s="1097"/>
      <c r="ROT58" s="1097"/>
      <c r="ROU58" s="1097"/>
      <c r="ROV58" s="1097"/>
      <c r="ROW58" s="1097"/>
      <c r="ROX58" s="1097"/>
      <c r="ROY58" s="1097"/>
      <c r="ROZ58" s="1097"/>
      <c r="RPA58" s="1097"/>
      <c r="RPB58" s="1097"/>
      <c r="RPC58" s="1097"/>
      <c r="RPD58" s="1097"/>
      <c r="RPE58" s="1097"/>
      <c r="RPF58" s="1097"/>
      <c r="RPG58" s="1097"/>
      <c r="RPH58" s="1097"/>
      <c r="RPI58" s="1097"/>
      <c r="RPJ58" s="1097"/>
      <c r="RPK58" s="1097"/>
      <c r="RPL58" s="1097"/>
      <c r="RPM58" s="1097"/>
      <c r="RPN58" s="1097"/>
      <c r="RPO58" s="1097"/>
      <c r="RPP58" s="1097"/>
      <c r="RPQ58" s="1097"/>
      <c r="RPR58" s="1097"/>
      <c r="RPS58" s="1097"/>
      <c r="RPT58" s="1097"/>
      <c r="RPU58" s="1097"/>
      <c r="RPV58" s="1097"/>
      <c r="RPW58" s="1097"/>
      <c r="RPX58" s="1097"/>
      <c r="RPY58" s="1097"/>
      <c r="RPZ58" s="1097"/>
      <c r="RQA58" s="1097"/>
      <c r="RQB58" s="1097"/>
      <c r="RQC58" s="1097"/>
      <c r="RQD58" s="1097"/>
      <c r="RQE58" s="1097"/>
      <c r="RQF58" s="1097"/>
      <c r="RQG58" s="1097"/>
      <c r="RQH58" s="1097"/>
      <c r="RQI58" s="1097"/>
      <c r="RQJ58" s="1097"/>
      <c r="RQK58" s="1097"/>
      <c r="RQL58" s="1097"/>
      <c r="RQM58" s="1097"/>
      <c r="RQN58" s="1097"/>
      <c r="RQO58" s="1097"/>
      <c r="RQP58" s="1097"/>
      <c r="RQQ58" s="1097"/>
      <c r="RQR58" s="1097"/>
      <c r="RQS58" s="1097"/>
      <c r="RQT58" s="1097"/>
      <c r="RQU58" s="1097"/>
      <c r="RQV58" s="1097"/>
      <c r="RQW58" s="1097"/>
      <c r="RQX58" s="1097"/>
      <c r="RQY58" s="1097"/>
      <c r="RQZ58" s="1097"/>
      <c r="RRA58" s="1097"/>
      <c r="RRB58" s="1097"/>
      <c r="RRC58" s="1097"/>
      <c r="RRD58" s="1097"/>
      <c r="RRE58" s="1097"/>
      <c r="RRF58" s="1097"/>
      <c r="RRG58" s="1097"/>
      <c r="RRH58" s="1097"/>
      <c r="RRI58" s="1097"/>
      <c r="RRJ58" s="1097"/>
      <c r="RRK58" s="1097"/>
      <c r="RRL58" s="1097"/>
      <c r="RRM58" s="1097"/>
      <c r="RRN58" s="1097"/>
      <c r="RRO58" s="1097"/>
      <c r="RRP58" s="1097"/>
      <c r="RRQ58" s="1097"/>
      <c r="RRR58" s="1097"/>
      <c r="RRS58" s="1097"/>
      <c r="RRT58" s="1097"/>
      <c r="RRU58" s="1097"/>
      <c r="RRV58" s="1097"/>
      <c r="RRW58" s="1097"/>
      <c r="RRX58" s="1097"/>
      <c r="RRY58" s="1097"/>
      <c r="RRZ58" s="1097"/>
      <c r="RSA58" s="1097"/>
      <c r="RSB58" s="1097"/>
      <c r="RSC58" s="1097"/>
      <c r="RSD58" s="1097"/>
      <c r="RSE58" s="1097"/>
      <c r="RSF58" s="1097"/>
      <c r="RSG58" s="1097"/>
      <c r="RSH58" s="1097"/>
      <c r="RSI58" s="1097"/>
      <c r="RSJ58" s="1097"/>
      <c r="RSK58" s="1097"/>
      <c r="RSL58" s="1097"/>
      <c r="RSM58" s="1097"/>
      <c r="RSN58" s="1097"/>
      <c r="RSO58" s="1097"/>
      <c r="RSP58" s="1097"/>
      <c r="RSQ58" s="1097"/>
      <c r="RSR58" s="1097"/>
      <c r="RSS58" s="1097"/>
      <c r="RST58" s="1097"/>
      <c r="RSU58" s="1097"/>
      <c r="RSV58" s="1097"/>
      <c r="RSW58" s="1097"/>
      <c r="RSX58" s="1097"/>
      <c r="RSY58" s="1097"/>
      <c r="RSZ58" s="1097"/>
      <c r="RTA58" s="1097"/>
      <c r="RTB58" s="1097"/>
      <c r="RTC58" s="1097"/>
      <c r="RTD58" s="1097"/>
      <c r="RTE58" s="1097"/>
      <c r="RTF58" s="1097"/>
      <c r="RTG58" s="1097"/>
      <c r="RTH58" s="1097"/>
      <c r="RTI58" s="1097"/>
      <c r="RTJ58" s="1097"/>
      <c r="RTK58" s="1097"/>
      <c r="RTL58" s="1097"/>
      <c r="RTM58" s="1097"/>
      <c r="RTN58" s="1097"/>
      <c r="RTO58" s="1097"/>
      <c r="RTP58" s="1097"/>
      <c r="RTQ58" s="1097"/>
      <c r="RTR58" s="1097"/>
      <c r="RTS58" s="1097"/>
      <c r="RTT58" s="1097"/>
      <c r="RTU58" s="1097"/>
      <c r="RTV58" s="1097"/>
      <c r="RTW58" s="1097"/>
      <c r="RTX58" s="1097"/>
      <c r="RTY58" s="1097"/>
      <c r="RTZ58" s="1097"/>
      <c r="RUA58" s="1097"/>
      <c r="RUB58" s="1097"/>
      <c r="RUC58" s="1097"/>
      <c r="RUD58" s="1097"/>
      <c r="RUE58" s="1097"/>
      <c r="RUF58" s="1097"/>
      <c r="RUG58" s="1097"/>
      <c r="RUH58" s="1097"/>
      <c r="RUI58" s="1097"/>
      <c r="RUJ58" s="1097"/>
      <c r="RUK58" s="1097"/>
      <c r="RUL58" s="1097"/>
      <c r="RUM58" s="1097"/>
      <c r="RUN58" s="1097"/>
      <c r="RUO58" s="1097"/>
      <c r="RUP58" s="1097"/>
      <c r="RUQ58" s="1097"/>
      <c r="RUR58" s="1097"/>
      <c r="RUS58" s="1097"/>
      <c r="RUT58" s="1097"/>
      <c r="RUU58" s="1097"/>
      <c r="RUV58" s="1097"/>
      <c r="RUW58" s="1097"/>
      <c r="RUX58" s="1097"/>
      <c r="RUY58" s="1097"/>
      <c r="RUZ58" s="1097"/>
      <c r="RVA58" s="1097"/>
      <c r="RVB58" s="1097"/>
      <c r="RVC58" s="1097"/>
      <c r="RVD58" s="1097"/>
      <c r="RVE58" s="1097"/>
      <c r="RVF58" s="1097"/>
      <c r="RVG58" s="1097"/>
      <c r="RVH58" s="1097"/>
      <c r="RVI58" s="1097"/>
      <c r="RVJ58" s="1097"/>
      <c r="RVK58" s="1097"/>
      <c r="RVL58" s="1097"/>
      <c r="RVM58" s="1097"/>
      <c r="RVN58" s="1097"/>
      <c r="RVO58" s="1097"/>
      <c r="RVP58" s="1097"/>
      <c r="RVQ58" s="1097"/>
      <c r="RVR58" s="1097"/>
      <c r="RVS58" s="1097"/>
      <c r="RVT58" s="1097"/>
      <c r="RVU58" s="1097"/>
      <c r="RVV58" s="1097"/>
      <c r="RVW58" s="1097"/>
      <c r="RVX58" s="1097"/>
      <c r="RVY58" s="1097"/>
      <c r="RVZ58" s="1097"/>
      <c r="RWA58" s="1097"/>
      <c r="RWB58" s="1097"/>
      <c r="RWC58" s="1097"/>
      <c r="RWD58" s="1097"/>
      <c r="RWE58" s="1097"/>
      <c r="RWF58" s="1097"/>
      <c r="RWG58" s="1097"/>
      <c r="RWH58" s="1097"/>
      <c r="RWI58" s="1097"/>
      <c r="RWJ58" s="1097"/>
      <c r="RWK58" s="1097"/>
      <c r="RWL58" s="1097"/>
      <c r="RWM58" s="1097"/>
      <c r="RWN58" s="1097"/>
      <c r="RWO58" s="1097"/>
      <c r="RWP58" s="1097"/>
      <c r="RWQ58" s="1097"/>
      <c r="RWR58" s="1097"/>
      <c r="RWS58" s="1097"/>
      <c r="RWT58" s="1097"/>
      <c r="RWU58" s="1097"/>
      <c r="RWV58" s="1097"/>
      <c r="RWW58" s="1097"/>
      <c r="RWX58" s="1097"/>
      <c r="RWY58" s="1097"/>
      <c r="RWZ58" s="1097"/>
      <c r="RXA58" s="1097"/>
      <c r="RXB58" s="1097"/>
      <c r="RXC58" s="1097"/>
      <c r="RXD58" s="1097"/>
      <c r="RXE58" s="1097"/>
      <c r="RXF58" s="1097"/>
      <c r="RXG58" s="1097"/>
      <c r="RXH58" s="1097"/>
      <c r="RXI58" s="1097"/>
      <c r="RXJ58" s="1097"/>
      <c r="RXK58" s="1097"/>
      <c r="RXL58" s="1097"/>
      <c r="RXM58" s="1097"/>
      <c r="RXN58" s="1097"/>
      <c r="RXO58" s="1097"/>
      <c r="RXP58" s="1097"/>
      <c r="RXQ58" s="1097"/>
      <c r="RXR58" s="1097"/>
      <c r="RXS58" s="1097"/>
      <c r="RXT58" s="1097"/>
      <c r="RXU58" s="1097"/>
      <c r="RXV58" s="1097"/>
      <c r="RXW58" s="1097"/>
      <c r="RXX58" s="1097"/>
      <c r="RXY58" s="1097"/>
      <c r="RXZ58" s="1097"/>
      <c r="RYA58" s="1097"/>
      <c r="RYB58" s="1097"/>
      <c r="RYC58" s="1097"/>
      <c r="RYD58" s="1097"/>
      <c r="RYE58" s="1097"/>
      <c r="RYF58" s="1097"/>
      <c r="RYG58" s="1097"/>
      <c r="RYH58" s="1097"/>
      <c r="RYI58" s="1097"/>
      <c r="RYJ58" s="1097"/>
      <c r="RYK58" s="1097"/>
      <c r="RYL58" s="1097"/>
      <c r="RYM58" s="1097"/>
      <c r="RYN58" s="1097"/>
      <c r="RYO58" s="1097"/>
      <c r="RYP58" s="1097"/>
      <c r="RYQ58" s="1097"/>
      <c r="RYR58" s="1097"/>
      <c r="RYS58" s="1097"/>
      <c r="RYT58" s="1097"/>
      <c r="RYU58" s="1097"/>
      <c r="RYV58" s="1097"/>
      <c r="RYW58" s="1097"/>
      <c r="RYX58" s="1097"/>
      <c r="RYY58" s="1097"/>
      <c r="RYZ58" s="1097"/>
      <c r="RZA58" s="1097"/>
      <c r="RZB58" s="1097"/>
      <c r="RZC58" s="1097"/>
      <c r="RZD58" s="1097"/>
      <c r="RZE58" s="1097"/>
      <c r="RZF58" s="1097"/>
      <c r="RZG58" s="1097"/>
      <c r="RZH58" s="1097"/>
      <c r="RZI58" s="1097"/>
      <c r="RZJ58" s="1097"/>
      <c r="RZK58" s="1097"/>
      <c r="RZL58" s="1097"/>
      <c r="RZM58" s="1097"/>
      <c r="RZN58" s="1097"/>
      <c r="RZO58" s="1097"/>
      <c r="RZP58" s="1097"/>
      <c r="RZQ58" s="1097"/>
      <c r="RZR58" s="1097"/>
      <c r="RZS58" s="1097"/>
      <c r="RZT58" s="1097"/>
      <c r="RZU58" s="1097"/>
      <c r="RZV58" s="1097"/>
      <c r="RZW58" s="1097"/>
      <c r="RZX58" s="1097"/>
      <c r="RZY58" s="1097"/>
      <c r="RZZ58" s="1097"/>
      <c r="SAA58" s="1097"/>
      <c r="SAB58" s="1097"/>
      <c r="SAC58" s="1097"/>
      <c r="SAD58" s="1097"/>
      <c r="SAE58" s="1097"/>
      <c r="SAF58" s="1097"/>
      <c r="SAG58" s="1097"/>
      <c r="SAH58" s="1097"/>
      <c r="SAI58" s="1097"/>
      <c r="SAJ58" s="1097"/>
      <c r="SAK58" s="1097"/>
      <c r="SAL58" s="1097"/>
      <c r="SAM58" s="1097"/>
      <c r="SAN58" s="1097"/>
      <c r="SAO58" s="1097"/>
      <c r="SAP58" s="1097"/>
      <c r="SAQ58" s="1097"/>
      <c r="SAR58" s="1097"/>
      <c r="SAS58" s="1097"/>
      <c r="SAT58" s="1097"/>
      <c r="SAU58" s="1097"/>
      <c r="SAV58" s="1097"/>
      <c r="SAW58" s="1097"/>
      <c r="SAX58" s="1097"/>
      <c r="SAY58" s="1097"/>
      <c r="SAZ58" s="1097"/>
      <c r="SBA58" s="1097"/>
      <c r="SBB58" s="1097"/>
      <c r="SBC58" s="1097"/>
      <c r="SBD58" s="1097"/>
      <c r="SBE58" s="1097"/>
      <c r="SBF58" s="1097"/>
      <c r="SBG58" s="1097"/>
      <c r="SBH58" s="1097"/>
      <c r="SBI58" s="1097"/>
      <c r="SBJ58" s="1097"/>
      <c r="SBK58" s="1097"/>
      <c r="SBL58" s="1097"/>
      <c r="SBM58" s="1097"/>
      <c r="SBN58" s="1097"/>
      <c r="SBO58" s="1097"/>
      <c r="SBP58" s="1097"/>
      <c r="SBQ58" s="1097"/>
      <c r="SBR58" s="1097"/>
      <c r="SBS58" s="1097"/>
      <c r="SBT58" s="1097"/>
      <c r="SBU58" s="1097"/>
      <c r="SBV58" s="1097"/>
      <c r="SBW58" s="1097"/>
      <c r="SBX58" s="1097"/>
      <c r="SBY58" s="1097"/>
      <c r="SBZ58" s="1097"/>
      <c r="SCA58" s="1097"/>
      <c r="SCB58" s="1097"/>
      <c r="SCC58" s="1097"/>
      <c r="SCD58" s="1097"/>
      <c r="SCE58" s="1097"/>
      <c r="SCF58" s="1097"/>
      <c r="SCG58" s="1097"/>
      <c r="SCH58" s="1097"/>
      <c r="SCI58" s="1097"/>
      <c r="SCJ58" s="1097"/>
      <c r="SCK58" s="1097"/>
      <c r="SCL58" s="1097"/>
      <c r="SCM58" s="1097"/>
      <c r="SCN58" s="1097"/>
      <c r="SCO58" s="1097"/>
      <c r="SCP58" s="1097"/>
      <c r="SCQ58" s="1097"/>
      <c r="SCR58" s="1097"/>
      <c r="SCS58" s="1097"/>
      <c r="SCT58" s="1097"/>
      <c r="SCU58" s="1097"/>
      <c r="SCV58" s="1097"/>
      <c r="SCW58" s="1097"/>
      <c r="SCX58" s="1097"/>
      <c r="SCY58" s="1097"/>
      <c r="SCZ58" s="1097"/>
      <c r="SDA58" s="1097"/>
      <c r="SDB58" s="1097"/>
      <c r="SDC58" s="1097"/>
      <c r="SDD58" s="1097"/>
      <c r="SDE58" s="1097"/>
      <c r="SDF58" s="1097"/>
      <c r="SDG58" s="1097"/>
      <c r="SDH58" s="1097"/>
      <c r="SDI58" s="1097"/>
      <c r="SDJ58" s="1097"/>
      <c r="SDK58" s="1097"/>
      <c r="SDL58" s="1097"/>
      <c r="SDM58" s="1097"/>
      <c r="SDN58" s="1097"/>
      <c r="SDO58" s="1097"/>
      <c r="SDP58" s="1097"/>
      <c r="SDQ58" s="1097"/>
      <c r="SDR58" s="1097"/>
      <c r="SDS58" s="1097"/>
      <c r="SDT58" s="1097"/>
      <c r="SDU58" s="1097"/>
      <c r="SDV58" s="1097"/>
      <c r="SDW58" s="1097"/>
      <c r="SDX58" s="1097"/>
      <c r="SDY58" s="1097"/>
      <c r="SDZ58" s="1097"/>
      <c r="SEA58" s="1097"/>
      <c r="SEB58" s="1097"/>
      <c r="SEC58" s="1097"/>
      <c r="SED58" s="1097"/>
      <c r="SEE58" s="1097"/>
      <c r="SEF58" s="1097"/>
      <c r="SEG58" s="1097"/>
      <c r="SEH58" s="1097"/>
      <c r="SEI58" s="1097"/>
      <c r="SEJ58" s="1097"/>
      <c r="SEK58" s="1097"/>
      <c r="SEL58" s="1097"/>
      <c r="SEM58" s="1097"/>
      <c r="SEN58" s="1097"/>
      <c r="SEO58" s="1097"/>
      <c r="SEP58" s="1097"/>
      <c r="SEQ58" s="1097"/>
      <c r="SER58" s="1097"/>
      <c r="SES58" s="1097"/>
      <c r="SET58" s="1097"/>
      <c r="SEU58" s="1097"/>
      <c r="SEV58" s="1097"/>
      <c r="SEW58" s="1097"/>
      <c r="SEX58" s="1097"/>
      <c r="SEY58" s="1097"/>
      <c r="SEZ58" s="1097"/>
      <c r="SFA58" s="1097"/>
      <c r="SFB58" s="1097"/>
      <c r="SFC58" s="1097"/>
      <c r="SFD58" s="1097"/>
      <c r="SFE58" s="1097"/>
      <c r="SFF58" s="1097"/>
      <c r="SFG58" s="1097"/>
      <c r="SFH58" s="1097"/>
      <c r="SFI58" s="1097"/>
      <c r="SFJ58" s="1097"/>
      <c r="SFK58" s="1097"/>
      <c r="SFL58" s="1097"/>
      <c r="SFM58" s="1097"/>
      <c r="SFN58" s="1097"/>
      <c r="SFO58" s="1097"/>
      <c r="SFP58" s="1097"/>
      <c r="SFQ58" s="1097"/>
      <c r="SFR58" s="1097"/>
      <c r="SFS58" s="1097"/>
      <c r="SFT58" s="1097"/>
      <c r="SFU58" s="1097"/>
      <c r="SFV58" s="1097"/>
      <c r="SFW58" s="1097"/>
      <c r="SFX58" s="1097"/>
      <c r="SFY58" s="1097"/>
      <c r="SFZ58" s="1097"/>
      <c r="SGA58" s="1097"/>
      <c r="SGB58" s="1097"/>
      <c r="SGC58" s="1097"/>
      <c r="SGD58" s="1097"/>
      <c r="SGE58" s="1097"/>
      <c r="SGF58" s="1097"/>
      <c r="SGG58" s="1097"/>
      <c r="SGH58" s="1097"/>
      <c r="SGI58" s="1097"/>
      <c r="SGJ58" s="1097"/>
      <c r="SGK58" s="1097"/>
      <c r="SGL58" s="1097"/>
      <c r="SGM58" s="1097"/>
      <c r="SGN58" s="1097"/>
      <c r="SGO58" s="1097"/>
      <c r="SGP58" s="1097"/>
      <c r="SGQ58" s="1097"/>
      <c r="SGR58" s="1097"/>
      <c r="SGS58" s="1097"/>
      <c r="SGT58" s="1097"/>
      <c r="SGU58" s="1097"/>
      <c r="SGV58" s="1097"/>
      <c r="SGW58" s="1097"/>
      <c r="SGX58" s="1097"/>
      <c r="SGY58" s="1097"/>
      <c r="SGZ58" s="1097"/>
      <c r="SHA58" s="1097"/>
      <c r="SHB58" s="1097"/>
      <c r="SHC58" s="1097"/>
      <c r="SHD58" s="1097"/>
      <c r="SHE58" s="1097"/>
      <c r="SHF58" s="1097"/>
      <c r="SHG58" s="1097"/>
      <c r="SHH58" s="1097"/>
      <c r="SHI58" s="1097"/>
      <c r="SHJ58" s="1097"/>
      <c r="SHK58" s="1097"/>
      <c r="SHL58" s="1097"/>
      <c r="SHM58" s="1097"/>
      <c r="SHN58" s="1097"/>
      <c r="SHO58" s="1097"/>
      <c r="SHP58" s="1097"/>
      <c r="SHQ58" s="1097"/>
      <c r="SHR58" s="1097"/>
      <c r="SHS58" s="1097"/>
      <c r="SHT58" s="1097"/>
      <c r="SHU58" s="1097"/>
      <c r="SHV58" s="1097"/>
      <c r="SHW58" s="1097"/>
      <c r="SHX58" s="1097"/>
      <c r="SHY58" s="1097"/>
      <c r="SHZ58" s="1097"/>
      <c r="SIA58" s="1097"/>
      <c r="SIB58" s="1097"/>
      <c r="SIC58" s="1097"/>
      <c r="SID58" s="1097"/>
      <c r="SIE58" s="1097"/>
      <c r="SIF58" s="1097"/>
      <c r="SIG58" s="1097"/>
      <c r="SIH58" s="1097"/>
      <c r="SII58" s="1097"/>
      <c r="SIJ58" s="1097"/>
      <c r="SIK58" s="1097"/>
      <c r="SIL58" s="1097"/>
      <c r="SIM58" s="1097"/>
      <c r="SIN58" s="1097"/>
      <c r="SIO58" s="1097"/>
      <c r="SIP58" s="1097"/>
      <c r="SIQ58" s="1097"/>
      <c r="SIR58" s="1097"/>
      <c r="SIS58" s="1097"/>
      <c r="SIT58" s="1097"/>
      <c r="SIU58" s="1097"/>
      <c r="SIV58" s="1097"/>
      <c r="SIW58" s="1097"/>
      <c r="SIX58" s="1097"/>
      <c r="SIY58" s="1097"/>
      <c r="SIZ58" s="1097"/>
      <c r="SJA58" s="1097"/>
      <c r="SJB58" s="1097"/>
      <c r="SJC58" s="1097"/>
      <c r="SJD58" s="1097"/>
      <c r="SJE58" s="1097"/>
      <c r="SJF58" s="1097"/>
      <c r="SJG58" s="1097"/>
      <c r="SJH58" s="1097"/>
      <c r="SJI58" s="1097"/>
      <c r="SJJ58" s="1097"/>
      <c r="SJK58" s="1097"/>
      <c r="SJL58" s="1097"/>
      <c r="SJM58" s="1097"/>
      <c r="SJN58" s="1097"/>
      <c r="SJO58" s="1097"/>
      <c r="SJP58" s="1097"/>
      <c r="SJQ58" s="1097"/>
      <c r="SJR58" s="1097"/>
      <c r="SJS58" s="1097"/>
      <c r="SJT58" s="1097"/>
      <c r="SJU58" s="1097"/>
      <c r="SJV58" s="1097"/>
      <c r="SJW58" s="1097"/>
      <c r="SJX58" s="1097"/>
      <c r="SJY58" s="1097"/>
      <c r="SJZ58" s="1097"/>
      <c r="SKA58" s="1097"/>
      <c r="SKB58" s="1097"/>
      <c r="SKC58" s="1097"/>
      <c r="SKD58" s="1097"/>
      <c r="SKE58" s="1097"/>
      <c r="SKF58" s="1097"/>
      <c r="SKG58" s="1097"/>
      <c r="SKH58" s="1097"/>
      <c r="SKI58" s="1097"/>
      <c r="SKJ58" s="1097"/>
      <c r="SKK58" s="1097"/>
      <c r="SKL58" s="1097"/>
      <c r="SKM58" s="1097"/>
      <c r="SKN58" s="1097"/>
      <c r="SKO58" s="1097"/>
      <c r="SKP58" s="1097"/>
      <c r="SKQ58" s="1097"/>
      <c r="SKR58" s="1097"/>
      <c r="SKS58" s="1097"/>
      <c r="SKT58" s="1097"/>
      <c r="SKU58" s="1097"/>
      <c r="SKV58" s="1097"/>
      <c r="SKW58" s="1097"/>
      <c r="SKX58" s="1097"/>
      <c r="SKY58" s="1097"/>
      <c r="SKZ58" s="1097"/>
      <c r="SLA58" s="1097"/>
      <c r="SLB58" s="1097"/>
      <c r="SLC58" s="1097"/>
      <c r="SLD58" s="1097"/>
      <c r="SLE58" s="1097"/>
      <c r="SLF58" s="1097"/>
      <c r="SLG58" s="1097"/>
      <c r="SLH58" s="1097"/>
      <c r="SLI58" s="1097"/>
      <c r="SLJ58" s="1097"/>
      <c r="SLK58" s="1097"/>
      <c r="SLL58" s="1097"/>
      <c r="SLM58" s="1097"/>
      <c r="SLN58" s="1097"/>
      <c r="SLO58" s="1097"/>
      <c r="SLP58" s="1097"/>
      <c r="SLQ58" s="1097"/>
      <c r="SLR58" s="1097"/>
      <c r="SLS58" s="1097"/>
      <c r="SLT58" s="1097"/>
      <c r="SLU58" s="1097"/>
      <c r="SLV58" s="1097"/>
      <c r="SLW58" s="1097"/>
      <c r="SLX58" s="1097"/>
      <c r="SLY58" s="1097"/>
      <c r="SLZ58" s="1097"/>
      <c r="SMA58" s="1097"/>
      <c r="SMB58" s="1097"/>
      <c r="SMC58" s="1097"/>
      <c r="SMD58" s="1097"/>
      <c r="SME58" s="1097"/>
      <c r="SMF58" s="1097"/>
      <c r="SMG58" s="1097"/>
      <c r="SMH58" s="1097"/>
      <c r="SMI58" s="1097"/>
      <c r="SMJ58" s="1097"/>
      <c r="SMK58" s="1097"/>
      <c r="SML58" s="1097"/>
      <c r="SMM58" s="1097"/>
      <c r="SMN58" s="1097"/>
      <c r="SMO58" s="1097"/>
      <c r="SMP58" s="1097"/>
      <c r="SMQ58" s="1097"/>
      <c r="SMR58" s="1097"/>
      <c r="SMS58" s="1097"/>
      <c r="SMT58" s="1097"/>
      <c r="SMU58" s="1097"/>
      <c r="SMV58" s="1097"/>
      <c r="SMW58" s="1097"/>
      <c r="SMX58" s="1097"/>
      <c r="SMY58" s="1097"/>
      <c r="SMZ58" s="1097"/>
      <c r="SNA58" s="1097"/>
      <c r="SNB58" s="1097"/>
      <c r="SNC58" s="1097"/>
      <c r="SND58" s="1097"/>
      <c r="SNE58" s="1097"/>
      <c r="SNF58" s="1097"/>
      <c r="SNG58" s="1097"/>
      <c r="SNH58" s="1097"/>
      <c r="SNI58" s="1097"/>
      <c r="SNJ58" s="1097"/>
      <c r="SNK58" s="1097"/>
      <c r="SNL58" s="1097"/>
      <c r="SNM58" s="1097"/>
      <c r="SNN58" s="1097"/>
      <c r="SNO58" s="1097"/>
      <c r="SNP58" s="1097"/>
      <c r="SNQ58" s="1097"/>
      <c r="SNR58" s="1097"/>
      <c r="SNS58" s="1097"/>
      <c r="SNT58" s="1097"/>
      <c r="SNU58" s="1097"/>
      <c r="SNV58" s="1097"/>
      <c r="SNW58" s="1097"/>
      <c r="SNX58" s="1097"/>
      <c r="SNY58" s="1097"/>
      <c r="SNZ58" s="1097"/>
      <c r="SOA58" s="1097"/>
      <c r="SOB58" s="1097"/>
      <c r="SOC58" s="1097"/>
      <c r="SOD58" s="1097"/>
      <c r="SOE58" s="1097"/>
      <c r="SOF58" s="1097"/>
      <c r="SOG58" s="1097"/>
      <c r="SOH58" s="1097"/>
      <c r="SOI58" s="1097"/>
      <c r="SOJ58" s="1097"/>
      <c r="SOK58" s="1097"/>
      <c r="SOL58" s="1097"/>
      <c r="SOM58" s="1097"/>
      <c r="SON58" s="1097"/>
      <c r="SOO58" s="1097"/>
      <c r="SOP58" s="1097"/>
      <c r="SOQ58" s="1097"/>
      <c r="SOR58" s="1097"/>
      <c r="SOS58" s="1097"/>
      <c r="SOT58" s="1097"/>
      <c r="SOU58" s="1097"/>
      <c r="SOV58" s="1097"/>
      <c r="SOW58" s="1097"/>
      <c r="SOX58" s="1097"/>
      <c r="SOY58" s="1097"/>
      <c r="SOZ58" s="1097"/>
      <c r="SPA58" s="1097"/>
      <c r="SPB58" s="1097"/>
      <c r="SPC58" s="1097"/>
      <c r="SPD58" s="1097"/>
      <c r="SPE58" s="1097"/>
      <c r="SPF58" s="1097"/>
      <c r="SPG58" s="1097"/>
      <c r="SPH58" s="1097"/>
      <c r="SPI58" s="1097"/>
      <c r="SPJ58" s="1097"/>
      <c r="SPK58" s="1097"/>
      <c r="SPL58" s="1097"/>
      <c r="SPM58" s="1097"/>
      <c r="SPN58" s="1097"/>
      <c r="SPO58" s="1097"/>
      <c r="SPP58" s="1097"/>
      <c r="SPQ58" s="1097"/>
      <c r="SPR58" s="1097"/>
      <c r="SPS58" s="1097"/>
      <c r="SPT58" s="1097"/>
      <c r="SPU58" s="1097"/>
      <c r="SPV58" s="1097"/>
      <c r="SPW58" s="1097"/>
      <c r="SPX58" s="1097"/>
      <c r="SPY58" s="1097"/>
      <c r="SPZ58" s="1097"/>
      <c r="SQA58" s="1097"/>
      <c r="SQB58" s="1097"/>
      <c r="SQC58" s="1097"/>
      <c r="SQD58" s="1097"/>
      <c r="SQE58" s="1097"/>
      <c r="SQF58" s="1097"/>
      <c r="SQG58" s="1097"/>
      <c r="SQH58" s="1097"/>
      <c r="SQI58" s="1097"/>
      <c r="SQJ58" s="1097"/>
      <c r="SQK58" s="1097"/>
      <c r="SQL58" s="1097"/>
      <c r="SQM58" s="1097"/>
      <c r="SQN58" s="1097"/>
      <c r="SQO58" s="1097"/>
      <c r="SQP58" s="1097"/>
      <c r="SQQ58" s="1097"/>
      <c r="SQR58" s="1097"/>
      <c r="SQS58" s="1097"/>
      <c r="SQT58" s="1097"/>
      <c r="SQU58" s="1097"/>
      <c r="SQV58" s="1097"/>
      <c r="SQW58" s="1097"/>
      <c r="SQX58" s="1097"/>
      <c r="SQY58" s="1097"/>
      <c r="SRI58" s="1097"/>
      <c r="SRJ58" s="1097"/>
      <c r="SRK58" s="1097"/>
      <c r="SRL58" s="1097"/>
      <c r="SRM58" s="1097"/>
      <c r="SRN58" s="1097"/>
      <c r="SRO58" s="1097"/>
      <c r="SRP58" s="1097"/>
      <c r="SRQ58" s="1097"/>
      <c r="SRR58" s="1097"/>
      <c r="SRS58" s="1097"/>
      <c r="SRT58" s="1097"/>
      <c r="SRU58" s="1097"/>
      <c r="SRV58" s="1097"/>
      <c r="SRW58" s="1097"/>
      <c r="SRX58" s="1097"/>
      <c r="SRY58" s="1097"/>
      <c r="SRZ58" s="1097"/>
      <c r="SSA58" s="1097"/>
      <c r="SSB58" s="1097"/>
      <c r="SSC58" s="1097"/>
      <c r="SSD58" s="1097"/>
      <c r="SSE58" s="1097"/>
      <c r="SSF58" s="1097"/>
      <c r="SSG58" s="1097"/>
      <c r="SSH58" s="1097"/>
      <c r="SSI58" s="1097"/>
      <c r="SSJ58" s="1097"/>
      <c r="SSK58" s="1097"/>
      <c r="SSL58" s="1097"/>
      <c r="SSM58" s="1097"/>
      <c r="SSN58" s="1097"/>
      <c r="SSO58" s="1097"/>
      <c r="SSP58" s="1097"/>
      <c r="SSQ58" s="1097"/>
      <c r="SSR58" s="1097"/>
      <c r="SSS58" s="1097"/>
      <c r="SST58" s="1097"/>
      <c r="SSU58" s="1097"/>
      <c r="SSV58" s="1097"/>
      <c r="SSW58" s="1097"/>
      <c r="SSX58" s="1097"/>
      <c r="SSY58" s="1097"/>
      <c r="SSZ58" s="1097"/>
      <c r="STA58" s="1097"/>
      <c r="STB58" s="1097"/>
      <c r="STC58" s="1097"/>
      <c r="STD58" s="1097"/>
      <c r="STE58" s="1097"/>
      <c r="STF58" s="1097"/>
      <c r="STG58" s="1097"/>
      <c r="STH58" s="1097"/>
      <c r="STI58" s="1097"/>
      <c r="STJ58" s="1097"/>
      <c r="STK58" s="1097"/>
      <c r="STL58" s="1097"/>
      <c r="STM58" s="1097"/>
      <c r="STN58" s="1097"/>
      <c r="STO58" s="1097"/>
      <c r="STP58" s="1097"/>
      <c r="STQ58" s="1097"/>
      <c r="STR58" s="1097"/>
      <c r="STS58" s="1097"/>
      <c r="STT58" s="1097"/>
      <c r="STU58" s="1097"/>
      <c r="STV58" s="1097"/>
      <c r="STW58" s="1097"/>
      <c r="STX58" s="1097"/>
      <c r="STY58" s="1097"/>
      <c r="STZ58" s="1097"/>
      <c r="SUA58" s="1097"/>
      <c r="SUB58" s="1097"/>
      <c r="SUC58" s="1097"/>
      <c r="SUD58" s="1097"/>
      <c r="SUE58" s="1097"/>
      <c r="SUF58" s="1097"/>
      <c r="SUG58" s="1097"/>
      <c r="SUH58" s="1097"/>
      <c r="SUI58" s="1097"/>
      <c r="SUJ58" s="1097"/>
      <c r="SUK58" s="1097"/>
      <c r="SUL58" s="1097"/>
      <c r="SUM58" s="1097"/>
      <c r="SUN58" s="1097"/>
      <c r="SUO58" s="1097"/>
      <c r="SUP58" s="1097"/>
      <c r="SUQ58" s="1097"/>
      <c r="SUR58" s="1097"/>
      <c r="SUS58" s="1097"/>
      <c r="SUT58" s="1097"/>
      <c r="SUU58" s="1097"/>
      <c r="SUV58" s="1097"/>
      <c r="SUW58" s="1097"/>
      <c r="SUX58" s="1097"/>
      <c r="SUY58" s="1097"/>
      <c r="SUZ58" s="1097"/>
      <c r="SVA58" s="1097"/>
      <c r="SVB58" s="1097"/>
      <c r="SVC58" s="1097"/>
      <c r="SVD58" s="1097"/>
      <c r="SVE58" s="1097"/>
      <c r="SVF58" s="1097"/>
      <c r="SVG58" s="1097"/>
      <c r="SVH58" s="1097"/>
      <c r="SVI58" s="1097"/>
      <c r="SVJ58" s="1097"/>
      <c r="SVK58" s="1097"/>
      <c r="SVL58" s="1097"/>
      <c r="SVM58" s="1097"/>
      <c r="SVN58" s="1097"/>
      <c r="SVO58" s="1097"/>
      <c r="SVP58" s="1097"/>
      <c r="SVQ58" s="1097"/>
      <c r="SVR58" s="1097"/>
      <c r="SVS58" s="1097"/>
      <c r="SVT58" s="1097"/>
      <c r="SVU58" s="1097"/>
      <c r="SVV58" s="1097"/>
      <c r="SVW58" s="1097"/>
      <c r="SVX58" s="1097"/>
      <c r="SVY58" s="1097"/>
      <c r="SVZ58" s="1097"/>
      <c r="SWA58" s="1097"/>
      <c r="SWB58" s="1097"/>
      <c r="SWC58" s="1097"/>
      <c r="SWD58" s="1097"/>
      <c r="SWE58" s="1097"/>
      <c r="SWF58" s="1097"/>
      <c r="SWG58" s="1097"/>
      <c r="SWH58" s="1097"/>
      <c r="SWI58" s="1097"/>
      <c r="SWJ58" s="1097"/>
      <c r="SWK58" s="1097"/>
      <c r="SWL58" s="1097"/>
      <c r="SWM58" s="1097"/>
      <c r="SWN58" s="1097"/>
      <c r="SWO58" s="1097"/>
      <c r="SWP58" s="1097"/>
      <c r="SWQ58" s="1097"/>
      <c r="SWR58" s="1097"/>
      <c r="SWS58" s="1097"/>
      <c r="SWT58" s="1097"/>
      <c r="SWU58" s="1097"/>
      <c r="SWV58" s="1097"/>
      <c r="SWW58" s="1097"/>
      <c r="SWX58" s="1097"/>
      <c r="SWY58" s="1097"/>
      <c r="SWZ58" s="1097"/>
      <c r="SXA58" s="1097"/>
      <c r="SXB58" s="1097"/>
      <c r="SXC58" s="1097"/>
      <c r="SXD58" s="1097"/>
      <c r="SXE58" s="1097"/>
      <c r="SXF58" s="1097"/>
      <c r="SXG58" s="1097"/>
      <c r="SXH58" s="1097"/>
      <c r="SXI58" s="1097"/>
      <c r="SXJ58" s="1097"/>
      <c r="SXK58" s="1097"/>
      <c r="SXL58" s="1097"/>
      <c r="SXM58" s="1097"/>
      <c r="SXN58" s="1097"/>
      <c r="SXO58" s="1097"/>
      <c r="SXP58" s="1097"/>
      <c r="SXQ58" s="1097"/>
      <c r="SXR58" s="1097"/>
      <c r="SXS58" s="1097"/>
      <c r="SXT58" s="1097"/>
      <c r="SXU58" s="1097"/>
      <c r="SXV58" s="1097"/>
      <c r="SXW58" s="1097"/>
      <c r="SXX58" s="1097"/>
      <c r="SXY58" s="1097"/>
      <c r="SXZ58" s="1097"/>
      <c r="SYA58" s="1097"/>
      <c r="SYB58" s="1097"/>
      <c r="SYC58" s="1097"/>
      <c r="SYD58" s="1097"/>
      <c r="SYE58" s="1097"/>
      <c r="SYF58" s="1097"/>
      <c r="SYG58" s="1097"/>
      <c r="SYH58" s="1097"/>
      <c r="SYI58" s="1097"/>
      <c r="SYJ58" s="1097"/>
      <c r="SYK58" s="1097"/>
      <c r="SYL58" s="1097"/>
      <c r="SYM58" s="1097"/>
      <c r="SYN58" s="1097"/>
      <c r="SYO58" s="1097"/>
      <c r="SYP58" s="1097"/>
      <c r="SYQ58" s="1097"/>
      <c r="SYR58" s="1097"/>
      <c r="SYS58" s="1097"/>
      <c r="SYT58" s="1097"/>
      <c r="SYU58" s="1097"/>
      <c r="SYV58" s="1097"/>
      <c r="SYW58" s="1097"/>
      <c r="SYX58" s="1097"/>
      <c r="SYY58" s="1097"/>
      <c r="SYZ58" s="1097"/>
      <c r="SZA58" s="1097"/>
      <c r="SZB58" s="1097"/>
      <c r="SZC58" s="1097"/>
      <c r="SZD58" s="1097"/>
      <c r="SZE58" s="1097"/>
      <c r="SZF58" s="1097"/>
      <c r="SZG58" s="1097"/>
      <c r="SZH58" s="1097"/>
      <c r="SZI58" s="1097"/>
      <c r="SZJ58" s="1097"/>
      <c r="SZK58" s="1097"/>
      <c r="SZL58" s="1097"/>
      <c r="SZM58" s="1097"/>
      <c r="SZN58" s="1097"/>
      <c r="SZO58" s="1097"/>
      <c r="SZP58" s="1097"/>
      <c r="SZQ58" s="1097"/>
      <c r="SZR58" s="1097"/>
      <c r="SZS58" s="1097"/>
      <c r="SZT58" s="1097"/>
      <c r="SZU58" s="1097"/>
      <c r="SZV58" s="1097"/>
      <c r="SZW58" s="1097"/>
      <c r="SZX58" s="1097"/>
      <c r="SZY58" s="1097"/>
      <c r="SZZ58" s="1097"/>
      <c r="TAA58" s="1097"/>
      <c r="TAB58" s="1097"/>
      <c r="TAC58" s="1097"/>
      <c r="TAD58" s="1097"/>
      <c r="TAE58" s="1097"/>
      <c r="TAF58" s="1097"/>
      <c r="TAG58" s="1097"/>
      <c r="TAH58" s="1097"/>
      <c r="TAI58" s="1097"/>
      <c r="TAJ58" s="1097"/>
      <c r="TAK58" s="1097"/>
      <c r="TAL58" s="1097"/>
      <c r="TAM58" s="1097"/>
      <c r="TAN58" s="1097"/>
      <c r="TAO58" s="1097"/>
      <c r="TAP58" s="1097"/>
      <c r="TAQ58" s="1097"/>
      <c r="TAR58" s="1097"/>
      <c r="TAS58" s="1097"/>
      <c r="TAT58" s="1097"/>
      <c r="TAU58" s="1097"/>
      <c r="TAV58" s="1097"/>
      <c r="TAW58" s="1097"/>
      <c r="TAX58" s="1097"/>
      <c r="TAY58" s="1097"/>
      <c r="TAZ58" s="1097"/>
      <c r="TBA58" s="1097"/>
      <c r="TBB58" s="1097"/>
      <c r="TBC58" s="1097"/>
      <c r="TBD58" s="1097"/>
      <c r="TBE58" s="1097"/>
      <c r="TBF58" s="1097"/>
      <c r="TBG58" s="1097"/>
      <c r="TBH58" s="1097"/>
      <c r="TBI58" s="1097"/>
      <c r="TBJ58" s="1097"/>
      <c r="TBK58" s="1097"/>
      <c r="TBL58" s="1097"/>
      <c r="TBM58" s="1097"/>
      <c r="TBN58" s="1097"/>
      <c r="TBO58" s="1097"/>
      <c r="TBP58" s="1097"/>
      <c r="TBQ58" s="1097"/>
      <c r="TBR58" s="1097"/>
      <c r="TBS58" s="1097"/>
      <c r="TBT58" s="1097"/>
      <c r="TBU58" s="1097"/>
      <c r="TBV58" s="1097"/>
      <c r="TBW58" s="1097"/>
      <c r="TBX58" s="1097"/>
      <c r="TBY58" s="1097"/>
      <c r="TBZ58" s="1097"/>
      <c r="TCA58" s="1097"/>
      <c r="TCB58" s="1097"/>
      <c r="TCC58" s="1097"/>
      <c r="TCD58" s="1097"/>
      <c r="TCE58" s="1097"/>
      <c r="TCF58" s="1097"/>
      <c r="TCG58" s="1097"/>
      <c r="TCH58" s="1097"/>
      <c r="TCI58" s="1097"/>
      <c r="TCJ58" s="1097"/>
      <c r="TCK58" s="1097"/>
      <c r="TCL58" s="1097"/>
      <c r="TCM58" s="1097"/>
      <c r="TCN58" s="1097"/>
      <c r="TCO58" s="1097"/>
      <c r="TCP58" s="1097"/>
      <c r="TCQ58" s="1097"/>
      <c r="TCR58" s="1097"/>
      <c r="TCS58" s="1097"/>
      <c r="TCT58" s="1097"/>
      <c r="TCU58" s="1097"/>
      <c r="TCV58" s="1097"/>
      <c r="TCW58" s="1097"/>
      <c r="TCX58" s="1097"/>
      <c r="TCY58" s="1097"/>
      <c r="TCZ58" s="1097"/>
      <c r="TDA58" s="1097"/>
      <c r="TDB58" s="1097"/>
      <c r="TDC58" s="1097"/>
      <c r="TDD58" s="1097"/>
      <c r="TDE58" s="1097"/>
      <c r="TDF58" s="1097"/>
      <c r="TDG58" s="1097"/>
      <c r="TDH58" s="1097"/>
      <c r="TDI58" s="1097"/>
      <c r="TDJ58" s="1097"/>
      <c r="TDK58" s="1097"/>
      <c r="TDL58" s="1097"/>
      <c r="TDM58" s="1097"/>
      <c r="TDN58" s="1097"/>
      <c r="TDO58" s="1097"/>
      <c r="TDP58" s="1097"/>
      <c r="TDQ58" s="1097"/>
      <c r="TDR58" s="1097"/>
      <c r="TDS58" s="1097"/>
      <c r="TDT58" s="1097"/>
      <c r="TDU58" s="1097"/>
      <c r="TDV58" s="1097"/>
      <c r="TDW58" s="1097"/>
      <c r="TDX58" s="1097"/>
      <c r="TDY58" s="1097"/>
      <c r="TDZ58" s="1097"/>
      <c r="TEA58" s="1097"/>
      <c r="TEB58" s="1097"/>
      <c r="TEC58" s="1097"/>
      <c r="TED58" s="1097"/>
      <c r="TEE58" s="1097"/>
      <c r="TEF58" s="1097"/>
      <c r="TEG58" s="1097"/>
      <c r="TEH58" s="1097"/>
      <c r="TEI58" s="1097"/>
      <c r="TEJ58" s="1097"/>
      <c r="TEK58" s="1097"/>
      <c r="TEL58" s="1097"/>
      <c r="TEM58" s="1097"/>
      <c r="TEN58" s="1097"/>
      <c r="TEO58" s="1097"/>
      <c r="TEP58" s="1097"/>
      <c r="TEQ58" s="1097"/>
      <c r="TER58" s="1097"/>
      <c r="TES58" s="1097"/>
      <c r="TET58" s="1097"/>
      <c r="TEU58" s="1097"/>
      <c r="TEV58" s="1097"/>
      <c r="TEW58" s="1097"/>
      <c r="TEX58" s="1097"/>
      <c r="TEY58" s="1097"/>
      <c r="TEZ58" s="1097"/>
      <c r="TFA58" s="1097"/>
      <c r="TFB58" s="1097"/>
      <c r="TFC58" s="1097"/>
      <c r="TFD58" s="1097"/>
      <c r="TFE58" s="1097"/>
      <c r="TFF58" s="1097"/>
      <c r="TFG58" s="1097"/>
      <c r="TFH58" s="1097"/>
      <c r="TFI58" s="1097"/>
      <c r="TFJ58" s="1097"/>
      <c r="TFK58" s="1097"/>
      <c r="TFL58" s="1097"/>
      <c r="TFM58" s="1097"/>
      <c r="TFN58" s="1097"/>
      <c r="TFO58" s="1097"/>
      <c r="TFP58" s="1097"/>
      <c r="TFQ58" s="1097"/>
      <c r="TFR58" s="1097"/>
      <c r="TFS58" s="1097"/>
      <c r="TFT58" s="1097"/>
      <c r="TFU58" s="1097"/>
      <c r="TFV58" s="1097"/>
      <c r="TFW58" s="1097"/>
      <c r="TFX58" s="1097"/>
      <c r="TFY58" s="1097"/>
      <c r="TFZ58" s="1097"/>
      <c r="TGA58" s="1097"/>
      <c r="TGB58" s="1097"/>
      <c r="TGC58" s="1097"/>
      <c r="TGD58" s="1097"/>
      <c r="TGE58" s="1097"/>
      <c r="TGF58" s="1097"/>
      <c r="TGG58" s="1097"/>
      <c r="TGH58" s="1097"/>
      <c r="TGI58" s="1097"/>
      <c r="TGJ58" s="1097"/>
      <c r="TGK58" s="1097"/>
      <c r="TGL58" s="1097"/>
      <c r="TGM58" s="1097"/>
      <c r="TGN58" s="1097"/>
      <c r="TGO58" s="1097"/>
      <c r="TGP58" s="1097"/>
      <c r="TGQ58" s="1097"/>
      <c r="TGR58" s="1097"/>
      <c r="TGS58" s="1097"/>
      <c r="TGT58" s="1097"/>
      <c r="TGU58" s="1097"/>
      <c r="TGV58" s="1097"/>
      <c r="TGW58" s="1097"/>
      <c r="TGX58" s="1097"/>
      <c r="TGY58" s="1097"/>
      <c r="TGZ58" s="1097"/>
      <c r="THA58" s="1097"/>
      <c r="THB58" s="1097"/>
      <c r="THC58" s="1097"/>
      <c r="THD58" s="1097"/>
      <c r="THE58" s="1097"/>
      <c r="THF58" s="1097"/>
      <c r="THG58" s="1097"/>
      <c r="THH58" s="1097"/>
      <c r="THI58" s="1097"/>
      <c r="THJ58" s="1097"/>
      <c r="THK58" s="1097"/>
      <c r="THL58" s="1097"/>
      <c r="THM58" s="1097"/>
      <c r="THN58" s="1097"/>
      <c r="THO58" s="1097"/>
      <c r="THP58" s="1097"/>
      <c r="THQ58" s="1097"/>
      <c r="THR58" s="1097"/>
      <c r="THS58" s="1097"/>
      <c r="THT58" s="1097"/>
      <c r="THU58" s="1097"/>
      <c r="THV58" s="1097"/>
      <c r="THW58" s="1097"/>
      <c r="THX58" s="1097"/>
      <c r="THY58" s="1097"/>
      <c r="THZ58" s="1097"/>
      <c r="TIA58" s="1097"/>
      <c r="TIB58" s="1097"/>
      <c r="TIC58" s="1097"/>
      <c r="TID58" s="1097"/>
      <c r="TIE58" s="1097"/>
      <c r="TIF58" s="1097"/>
      <c r="TIG58" s="1097"/>
      <c r="TIH58" s="1097"/>
      <c r="TII58" s="1097"/>
      <c r="TIJ58" s="1097"/>
      <c r="TIK58" s="1097"/>
      <c r="TIL58" s="1097"/>
      <c r="TIM58" s="1097"/>
      <c r="TIN58" s="1097"/>
      <c r="TIO58" s="1097"/>
      <c r="TIP58" s="1097"/>
      <c r="TIQ58" s="1097"/>
      <c r="TIR58" s="1097"/>
      <c r="TIS58" s="1097"/>
      <c r="TIT58" s="1097"/>
      <c r="TIU58" s="1097"/>
      <c r="TIV58" s="1097"/>
      <c r="TIW58" s="1097"/>
      <c r="TIX58" s="1097"/>
      <c r="TIY58" s="1097"/>
      <c r="TIZ58" s="1097"/>
      <c r="TJA58" s="1097"/>
      <c r="TJB58" s="1097"/>
      <c r="TJC58" s="1097"/>
      <c r="TJD58" s="1097"/>
      <c r="TJE58" s="1097"/>
      <c r="TJF58" s="1097"/>
      <c r="TJG58" s="1097"/>
      <c r="TJH58" s="1097"/>
      <c r="TJI58" s="1097"/>
      <c r="TJJ58" s="1097"/>
      <c r="TJK58" s="1097"/>
      <c r="TJL58" s="1097"/>
      <c r="TJM58" s="1097"/>
      <c r="TJN58" s="1097"/>
      <c r="TJO58" s="1097"/>
      <c r="TJP58" s="1097"/>
      <c r="TJQ58" s="1097"/>
      <c r="TJR58" s="1097"/>
      <c r="TJS58" s="1097"/>
      <c r="TJT58" s="1097"/>
      <c r="TJU58" s="1097"/>
      <c r="TJV58" s="1097"/>
      <c r="TJW58" s="1097"/>
      <c r="TJX58" s="1097"/>
      <c r="TJY58" s="1097"/>
      <c r="TJZ58" s="1097"/>
      <c r="TKA58" s="1097"/>
      <c r="TKB58" s="1097"/>
      <c r="TKC58" s="1097"/>
      <c r="TKD58" s="1097"/>
      <c r="TKE58" s="1097"/>
      <c r="TKF58" s="1097"/>
      <c r="TKG58" s="1097"/>
      <c r="TKH58" s="1097"/>
      <c r="TKI58" s="1097"/>
      <c r="TKJ58" s="1097"/>
      <c r="TKK58" s="1097"/>
      <c r="TKL58" s="1097"/>
      <c r="TKM58" s="1097"/>
      <c r="TKN58" s="1097"/>
      <c r="TKO58" s="1097"/>
      <c r="TKP58" s="1097"/>
      <c r="TKQ58" s="1097"/>
      <c r="TKR58" s="1097"/>
      <c r="TKS58" s="1097"/>
      <c r="TKT58" s="1097"/>
      <c r="TKU58" s="1097"/>
      <c r="TKV58" s="1097"/>
      <c r="TKW58" s="1097"/>
      <c r="TKX58" s="1097"/>
      <c r="TKY58" s="1097"/>
      <c r="TKZ58" s="1097"/>
      <c r="TLA58" s="1097"/>
      <c r="TLB58" s="1097"/>
      <c r="TLC58" s="1097"/>
      <c r="TLD58" s="1097"/>
      <c r="TLE58" s="1097"/>
      <c r="TLF58" s="1097"/>
      <c r="TLG58" s="1097"/>
      <c r="TLH58" s="1097"/>
      <c r="TLI58" s="1097"/>
      <c r="TLJ58" s="1097"/>
      <c r="TLK58" s="1097"/>
      <c r="TLL58" s="1097"/>
      <c r="TLM58" s="1097"/>
      <c r="TLN58" s="1097"/>
      <c r="TLO58" s="1097"/>
      <c r="TLP58" s="1097"/>
      <c r="TLQ58" s="1097"/>
      <c r="TLR58" s="1097"/>
      <c r="TLS58" s="1097"/>
      <c r="TLT58" s="1097"/>
      <c r="TLU58" s="1097"/>
      <c r="TLV58" s="1097"/>
      <c r="TLW58" s="1097"/>
      <c r="TLX58" s="1097"/>
      <c r="TLY58" s="1097"/>
      <c r="TLZ58" s="1097"/>
      <c r="TMA58" s="1097"/>
      <c r="TMB58" s="1097"/>
      <c r="TMC58" s="1097"/>
      <c r="TMD58" s="1097"/>
      <c r="TME58" s="1097"/>
      <c r="TMF58" s="1097"/>
      <c r="TMG58" s="1097"/>
      <c r="TMH58" s="1097"/>
      <c r="TMI58" s="1097"/>
      <c r="TMJ58" s="1097"/>
      <c r="TMK58" s="1097"/>
      <c r="TML58" s="1097"/>
      <c r="TMM58" s="1097"/>
      <c r="TMN58" s="1097"/>
      <c r="TMO58" s="1097"/>
      <c r="TMP58" s="1097"/>
      <c r="TMQ58" s="1097"/>
      <c r="TMR58" s="1097"/>
      <c r="TMS58" s="1097"/>
      <c r="TMT58" s="1097"/>
      <c r="TMU58" s="1097"/>
      <c r="TMV58" s="1097"/>
      <c r="TMW58" s="1097"/>
      <c r="TMX58" s="1097"/>
      <c r="TMY58" s="1097"/>
      <c r="TMZ58" s="1097"/>
      <c r="TNA58" s="1097"/>
      <c r="TNB58" s="1097"/>
      <c r="TNC58" s="1097"/>
      <c r="TND58" s="1097"/>
      <c r="TNE58" s="1097"/>
      <c r="TNF58" s="1097"/>
      <c r="TNG58" s="1097"/>
      <c r="TNH58" s="1097"/>
      <c r="TNI58" s="1097"/>
      <c r="TNJ58" s="1097"/>
      <c r="TNK58" s="1097"/>
      <c r="TNL58" s="1097"/>
      <c r="TNM58" s="1097"/>
      <c r="TNN58" s="1097"/>
      <c r="TNO58" s="1097"/>
      <c r="TNP58" s="1097"/>
      <c r="TNQ58" s="1097"/>
      <c r="TNR58" s="1097"/>
      <c r="TNS58" s="1097"/>
      <c r="TNT58" s="1097"/>
      <c r="TNU58" s="1097"/>
      <c r="TNV58" s="1097"/>
      <c r="TNW58" s="1097"/>
      <c r="TNX58" s="1097"/>
      <c r="TNY58" s="1097"/>
      <c r="TNZ58" s="1097"/>
      <c r="TOA58" s="1097"/>
      <c r="TOB58" s="1097"/>
      <c r="TOC58" s="1097"/>
      <c r="TOD58" s="1097"/>
      <c r="TOE58" s="1097"/>
      <c r="TOF58" s="1097"/>
      <c r="TOG58" s="1097"/>
      <c r="TOH58" s="1097"/>
      <c r="TOI58" s="1097"/>
      <c r="TOJ58" s="1097"/>
      <c r="TOK58" s="1097"/>
      <c r="TOL58" s="1097"/>
      <c r="TOM58" s="1097"/>
      <c r="TON58" s="1097"/>
      <c r="TOO58" s="1097"/>
      <c r="TOP58" s="1097"/>
      <c r="TOQ58" s="1097"/>
      <c r="TOR58" s="1097"/>
      <c r="TOS58" s="1097"/>
      <c r="TOT58" s="1097"/>
      <c r="TOU58" s="1097"/>
      <c r="TOV58" s="1097"/>
      <c r="TOW58" s="1097"/>
      <c r="TOX58" s="1097"/>
      <c r="TOY58" s="1097"/>
      <c r="TOZ58" s="1097"/>
      <c r="TPA58" s="1097"/>
      <c r="TPB58" s="1097"/>
      <c r="TPC58" s="1097"/>
      <c r="TPD58" s="1097"/>
      <c r="TPE58" s="1097"/>
      <c r="TPF58" s="1097"/>
      <c r="TPG58" s="1097"/>
      <c r="TPH58" s="1097"/>
      <c r="TPI58" s="1097"/>
      <c r="TPJ58" s="1097"/>
      <c r="TPK58" s="1097"/>
      <c r="TPL58" s="1097"/>
      <c r="TPM58" s="1097"/>
      <c r="TPN58" s="1097"/>
      <c r="TPO58" s="1097"/>
      <c r="TPP58" s="1097"/>
      <c r="TPQ58" s="1097"/>
      <c r="TPR58" s="1097"/>
      <c r="TPS58" s="1097"/>
      <c r="TPT58" s="1097"/>
      <c r="TPU58" s="1097"/>
      <c r="TPV58" s="1097"/>
      <c r="TPW58" s="1097"/>
      <c r="TPX58" s="1097"/>
      <c r="TPY58" s="1097"/>
      <c r="TPZ58" s="1097"/>
      <c r="TQA58" s="1097"/>
      <c r="TQB58" s="1097"/>
      <c r="TQC58" s="1097"/>
      <c r="TQD58" s="1097"/>
      <c r="TQE58" s="1097"/>
      <c r="TQF58" s="1097"/>
      <c r="TQG58" s="1097"/>
      <c r="TQH58" s="1097"/>
      <c r="TQI58" s="1097"/>
      <c r="TQJ58" s="1097"/>
      <c r="TQK58" s="1097"/>
      <c r="TQL58" s="1097"/>
      <c r="TQM58" s="1097"/>
      <c r="TQN58" s="1097"/>
      <c r="TQO58" s="1097"/>
      <c r="TQP58" s="1097"/>
      <c r="TQQ58" s="1097"/>
      <c r="TQR58" s="1097"/>
      <c r="TQS58" s="1097"/>
      <c r="TQT58" s="1097"/>
      <c r="TQU58" s="1097"/>
      <c r="TQV58" s="1097"/>
      <c r="TQW58" s="1097"/>
      <c r="TQX58" s="1097"/>
      <c r="TQY58" s="1097"/>
      <c r="TQZ58" s="1097"/>
      <c r="TRA58" s="1097"/>
      <c r="TRB58" s="1097"/>
      <c r="TRC58" s="1097"/>
      <c r="TRD58" s="1097"/>
      <c r="TRE58" s="1097"/>
      <c r="TRF58" s="1097"/>
      <c r="TRG58" s="1097"/>
      <c r="TRH58" s="1097"/>
      <c r="TRI58" s="1097"/>
      <c r="TRJ58" s="1097"/>
      <c r="TRK58" s="1097"/>
      <c r="TRL58" s="1097"/>
      <c r="TRM58" s="1097"/>
      <c r="TRN58" s="1097"/>
      <c r="TRO58" s="1097"/>
      <c r="TRP58" s="1097"/>
      <c r="TRQ58" s="1097"/>
      <c r="TRR58" s="1097"/>
      <c r="TRS58" s="1097"/>
      <c r="TRT58" s="1097"/>
      <c r="TRU58" s="1097"/>
      <c r="TRV58" s="1097"/>
      <c r="TRW58" s="1097"/>
      <c r="TRX58" s="1097"/>
      <c r="TRY58" s="1097"/>
      <c r="TRZ58" s="1097"/>
      <c r="TSA58" s="1097"/>
      <c r="TSB58" s="1097"/>
      <c r="TSC58" s="1097"/>
      <c r="TSD58" s="1097"/>
      <c r="TSE58" s="1097"/>
      <c r="TSF58" s="1097"/>
      <c r="TSG58" s="1097"/>
      <c r="TSH58" s="1097"/>
      <c r="TSI58" s="1097"/>
      <c r="TSJ58" s="1097"/>
      <c r="TSK58" s="1097"/>
      <c r="TSL58" s="1097"/>
      <c r="TSM58" s="1097"/>
      <c r="TSN58" s="1097"/>
      <c r="TSO58" s="1097"/>
      <c r="TSP58" s="1097"/>
      <c r="TSQ58" s="1097"/>
      <c r="TSR58" s="1097"/>
      <c r="TSS58" s="1097"/>
      <c r="TST58" s="1097"/>
      <c r="TSU58" s="1097"/>
      <c r="TSV58" s="1097"/>
      <c r="TSW58" s="1097"/>
      <c r="TSX58" s="1097"/>
      <c r="TSY58" s="1097"/>
      <c r="TSZ58" s="1097"/>
      <c r="TTA58" s="1097"/>
      <c r="TTB58" s="1097"/>
      <c r="TTC58" s="1097"/>
      <c r="TTD58" s="1097"/>
      <c r="TTE58" s="1097"/>
      <c r="TTF58" s="1097"/>
      <c r="TTG58" s="1097"/>
      <c r="TTH58" s="1097"/>
      <c r="TTI58" s="1097"/>
      <c r="TTJ58" s="1097"/>
      <c r="TTK58" s="1097"/>
      <c r="TTL58" s="1097"/>
      <c r="TTM58" s="1097"/>
      <c r="TTN58" s="1097"/>
      <c r="TTO58" s="1097"/>
      <c r="TTP58" s="1097"/>
      <c r="TTQ58" s="1097"/>
      <c r="TTR58" s="1097"/>
      <c r="TTS58" s="1097"/>
      <c r="TTT58" s="1097"/>
      <c r="TTU58" s="1097"/>
      <c r="TTV58" s="1097"/>
      <c r="TTW58" s="1097"/>
      <c r="TTX58" s="1097"/>
      <c r="TTY58" s="1097"/>
      <c r="TTZ58" s="1097"/>
      <c r="TUA58" s="1097"/>
      <c r="TUB58" s="1097"/>
      <c r="TUC58" s="1097"/>
      <c r="TUD58" s="1097"/>
      <c r="TUE58" s="1097"/>
      <c r="TUF58" s="1097"/>
      <c r="TUG58" s="1097"/>
      <c r="TUH58" s="1097"/>
      <c r="TUI58" s="1097"/>
      <c r="TUJ58" s="1097"/>
      <c r="TUK58" s="1097"/>
      <c r="TUL58" s="1097"/>
      <c r="TUM58" s="1097"/>
      <c r="TUN58" s="1097"/>
      <c r="TUO58" s="1097"/>
      <c r="TUP58" s="1097"/>
      <c r="TUQ58" s="1097"/>
      <c r="TUR58" s="1097"/>
      <c r="TUS58" s="1097"/>
      <c r="TUT58" s="1097"/>
      <c r="TUU58" s="1097"/>
      <c r="TUV58" s="1097"/>
      <c r="TUW58" s="1097"/>
      <c r="TUX58" s="1097"/>
      <c r="TUY58" s="1097"/>
      <c r="TUZ58" s="1097"/>
      <c r="TVA58" s="1097"/>
      <c r="TVB58" s="1097"/>
      <c r="TVC58" s="1097"/>
      <c r="TVD58" s="1097"/>
      <c r="TVE58" s="1097"/>
      <c r="TVF58" s="1097"/>
      <c r="TVG58" s="1097"/>
      <c r="TVH58" s="1097"/>
      <c r="TVI58" s="1097"/>
      <c r="TVJ58" s="1097"/>
      <c r="TVK58" s="1097"/>
      <c r="TVL58" s="1097"/>
      <c r="TVM58" s="1097"/>
      <c r="TVN58" s="1097"/>
      <c r="TVO58" s="1097"/>
      <c r="TVP58" s="1097"/>
      <c r="TVQ58" s="1097"/>
      <c r="TVR58" s="1097"/>
      <c r="TVS58" s="1097"/>
      <c r="TVT58" s="1097"/>
      <c r="TVU58" s="1097"/>
      <c r="TVV58" s="1097"/>
      <c r="TVW58" s="1097"/>
      <c r="TVX58" s="1097"/>
      <c r="TVY58" s="1097"/>
      <c r="TVZ58" s="1097"/>
      <c r="TWA58" s="1097"/>
      <c r="TWB58" s="1097"/>
      <c r="TWC58" s="1097"/>
      <c r="TWD58" s="1097"/>
      <c r="TWE58" s="1097"/>
      <c r="TWF58" s="1097"/>
      <c r="TWG58" s="1097"/>
      <c r="TWH58" s="1097"/>
      <c r="TWI58" s="1097"/>
      <c r="TWJ58" s="1097"/>
      <c r="TWK58" s="1097"/>
      <c r="TWL58" s="1097"/>
      <c r="TWM58" s="1097"/>
      <c r="TWN58" s="1097"/>
      <c r="TWO58" s="1097"/>
      <c r="TWP58" s="1097"/>
      <c r="TWQ58" s="1097"/>
      <c r="TWR58" s="1097"/>
      <c r="TWS58" s="1097"/>
      <c r="TWT58" s="1097"/>
      <c r="TWU58" s="1097"/>
      <c r="TWV58" s="1097"/>
      <c r="TWW58" s="1097"/>
      <c r="TWX58" s="1097"/>
      <c r="TWY58" s="1097"/>
      <c r="TWZ58" s="1097"/>
      <c r="TXA58" s="1097"/>
      <c r="TXB58" s="1097"/>
      <c r="TXC58" s="1097"/>
      <c r="TXD58" s="1097"/>
      <c r="TXE58" s="1097"/>
      <c r="TXF58" s="1097"/>
      <c r="TXG58" s="1097"/>
      <c r="TXH58" s="1097"/>
      <c r="TXI58" s="1097"/>
      <c r="TXJ58" s="1097"/>
      <c r="TXK58" s="1097"/>
      <c r="TXL58" s="1097"/>
      <c r="TXM58" s="1097"/>
      <c r="TXN58" s="1097"/>
      <c r="TXO58" s="1097"/>
      <c r="TXP58" s="1097"/>
      <c r="TXQ58" s="1097"/>
      <c r="TXR58" s="1097"/>
      <c r="TXS58" s="1097"/>
      <c r="TXT58" s="1097"/>
      <c r="TXU58" s="1097"/>
      <c r="TXV58" s="1097"/>
      <c r="TXW58" s="1097"/>
      <c r="TXX58" s="1097"/>
      <c r="TXY58" s="1097"/>
      <c r="TXZ58" s="1097"/>
      <c r="TYA58" s="1097"/>
      <c r="TYB58" s="1097"/>
      <c r="TYC58" s="1097"/>
      <c r="TYD58" s="1097"/>
      <c r="TYE58" s="1097"/>
      <c r="TYF58" s="1097"/>
      <c r="TYG58" s="1097"/>
      <c r="TYH58" s="1097"/>
      <c r="TYI58" s="1097"/>
      <c r="TYJ58" s="1097"/>
      <c r="TYK58" s="1097"/>
      <c r="TYL58" s="1097"/>
      <c r="TYM58" s="1097"/>
      <c r="TYN58" s="1097"/>
      <c r="TYO58" s="1097"/>
      <c r="TYP58" s="1097"/>
      <c r="TYQ58" s="1097"/>
      <c r="TYR58" s="1097"/>
      <c r="TYS58" s="1097"/>
      <c r="TYT58" s="1097"/>
      <c r="TYU58" s="1097"/>
      <c r="TYV58" s="1097"/>
      <c r="TYW58" s="1097"/>
      <c r="TYX58" s="1097"/>
      <c r="TYY58" s="1097"/>
      <c r="TYZ58" s="1097"/>
      <c r="TZA58" s="1097"/>
      <c r="TZB58" s="1097"/>
      <c r="TZC58" s="1097"/>
      <c r="TZD58" s="1097"/>
      <c r="TZE58" s="1097"/>
      <c r="TZF58" s="1097"/>
      <c r="TZG58" s="1097"/>
      <c r="TZH58" s="1097"/>
      <c r="TZI58" s="1097"/>
      <c r="TZJ58" s="1097"/>
      <c r="TZK58" s="1097"/>
      <c r="TZL58" s="1097"/>
      <c r="TZM58" s="1097"/>
      <c r="TZN58" s="1097"/>
      <c r="TZO58" s="1097"/>
      <c r="TZP58" s="1097"/>
      <c r="TZQ58" s="1097"/>
      <c r="TZR58" s="1097"/>
      <c r="TZS58" s="1097"/>
      <c r="TZT58" s="1097"/>
      <c r="TZU58" s="1097"/>
      <c r="TZV58" s="1097"/>
      <c r="TZW58" s="1097"/>
      <c r="TZX58" s="1097"/>
      <c r="TZY58" s="1097"/>
      <c r="TZZ58" s="1097"/>
      <c r="UAA58" s="1097"/>
      <c r="UAB58" s="1097"/>
      <c r="UAC58" s="1097"/>
      <c r="UAD58" s="1097"/>
      <c r="UAE58" s="1097"/>
      <c r="UAF58" s="1097"/>
      <c r="UAG58" s="1097"/>
      <c r="UAH58" s="1097"/>
      <c r="UAI58" s="1097"/>
      <c r="UAJ58" s="1097"/>
      <c r="UAK58" s="1097"/>
      <c r="UAL58" s="1097"/>
      <c r="UAM58" s="1097"/>
      <c r="UAN58" s="1097"/>
      <c r="UAO58" s="1097"/>
      <c r="UAP58" s="1097"/>
      <c r="UAQ58" s="1097"/>
      <c r="UAR58" s="1097"/>
      <c r="UAS58" s="1097"/>
      <c r="UAT58" s="1097"/>
      <c r="UAU58" s="1097"/>
      <c r="UAV58" s="1097"/>
      <c r="UAW58" s="1097"/>
      <c r="UAX58" s="1097"/>
      <c r="UAY58" s="1097"/>
      <c r="UAZ58" s="1097"/>
      <c r="UBA58" s="1097"/>
      <c r="UBB58" s="1097"/>
      <c r="UBC58" s="1097"/>
      <c r="UBD58" s="1097"/>
      <c r="UBE58" s="1097"/>
      <c r="UBF58" s="1097"/>
      <c r="UBG58" s="1097"/>
      <c r="UBH58" s="1097"/>
      <c r="UBI58" s="1097"/>
      <c r="UBJ58" s="1097"/>
      <c r="UBK58" s="1097"/>
      <c r="UBL58" s="1097"/>
      <c r="UBM58" s="1097"/>
      <c r="UBN58" s="1097"/>
      <c r="UBO58" s="1097"/>
      <c r="UBP58" s="1097"/>
      <c r="UBQ58" s="1097"/>
      <c r="UBR58" s="1097"/>
      <c r="UBS58" s="1097"/>
      <c r="UBT58" s="1097"/>
      <c r="UBU58" s="1097"/>
      <c r="UBV58" s="1097"/>
      <c r="UBW58" s="1097"/>
      <c r="UBX58" s="1097"/>
      <c r="UBY58" s="1097"/>
      <c r="UBZ58" s="1097"/>
      <c r="UCA58" s="1097"/>
      <c r="UCB58" s="1097"/>
      <c r="UCC58" s="1097"/>
      <c r="UCD58" s="1097"/>
      <c r="UCE58" s="1097"/>
      <c r="UCF58" s="1097"/>
      <c r="UCG58" s="1097"/>
      <c r="UCH58" s="1097"/>
      <c r="UCI58" s="1097"/>
      <c r="UCJ58" s="1097"/>
      <c r="UCK58" s="1097"/>
      <c r="UCL58" s="1097"/>
      <c r="UCM58" s="1097"/>
      <c r="UCN58" s="1097"/>
      <c r="UCO58" s="1097"/>
      <c r="UCP58" s="1097"/>
      <c r="UCQ58" s="1097"/>
      <c r="UCR58" s="1097"/>
      <c r="UCS58" s="1097"/>
      <c r="UCT58" s="1097"/>
      <c r="UCU58" s="1097"/>
      <c r="UCV58" s="1097"/>
      <c r="UCW58" s="1097"/>
      <c r="UCX58" s="1097"/>
      <c r="UCY58" s="1097"/>
      <c r="UCZ58" s="1097"/>
      <c r="UDA58" s="1097"/>
      <c r="UDB58" s="1097"/>
      <c r="UDC58" s="1097"/>
      <c r="UDD58" s="1097"/>
      <c r="UDE58" s="1097"/>
      <c r="UDF58" s="1097"/>
      <c r="UDG58" s="1097"/>
      <c r="UDH58" s="1097"/>
      <c r="UDI58" s="1097"/>
      <c r="UDJ58" s="1097"/>
      <c r="UDK58" s="1097"/>
      <c r="UDL58" s="1097"/>
      <c r="UDM58" s="1097"/>
      <c r="UDN58" s="1097"/>
      <c r="UDO58" s="1097"/>
      <c r="UDP58" s="1097"/>
      <c r="UDQ58" s="1097"/>
      <c r="UDR58" s="1097"/>
      <c r="UDS58" s="1097"/>
      <c r="UDT58" s="1097"/>
      <c r="UDU58" s="1097"/>
      <c r="UDV58" s="1097"/>
      <c r="UDW58" s="1097"/>
      <c r="UDX58" s="1097"/>
      <c r="UDY58" s="1097"/>
      <c r="UDZ58" s="1097"/>
      <c r="UEA58" s="1097"/>
      <c r="UEB58" s="1097"/>
      <c r="UEC58" s="1097"/>
      <c r="UED58" s="1097"/>
      <c r="UEE58" s="1097"/>
      <c r="UEO58" s="1097"/>
      <c r="UEP58" s="1097"/>
      <c r="UEQ58" s="1097"/>
      <c r="UER58" s="1097"/>
      <c r="UES58" s="1097"/>
      <c r="UET58" s="1097"/>
      <c r="UEU58" s="1097"/>
      <c r="UEV58" s="1097"/>
      <c r="UEW58" s="1097"/>
      <c r="UEX58" s="1097"/>
      <c r="UEY58" s="1097"/>
      <c r="UEZ58" s="1097"/>
      <c r="UFA58" s="1097"/>
      <c r="UFB58" s="1097"/>
      <c r="UFC58" s="1097"/>
      <c r="UFD58" s="1097"/>
      <c r="UFE58" s="1097"/>
      <c r="UFF58" s="1097"/>
      <c r="UFG58" s="1097"/>
      <c r="UFH58" s="1097"/>
      <c r="UFI58" s="1097"/>
      <c r="UFJ58" s="1097"/>
      <c r="UFK58" s="1097"/>
      <c r="UFL58" s="1097"/>
      <c r="UFM58" s="1097"/>
      <c r="UFN58" s="1097"/>
      <c r="UFO58" s="1097"/>
      <c r="UFP58" s="1097"/>
      <c r="UFQ58" s="1097"/>
      <c r="UFR58" s="1097"/>
      <c r="UFS58" s="1097"/>
      <c r="UFT58" s="1097"/>
      <c r="UFU58" s="1097"/>
      <c r="UFV58" s="1097"/>
      <c r="UFW58" s="1097"/>
      <c r="UFX58" s="1097"/>
      <c r="UFY58" s="1097"/>
      <c r="UFZ58" s="1097"/>
      <c r="UGA58" s="1097"/>
      <c r="UGB58" s="1097"/>
      <c r="UGC58" s="1097"/>
      <c r="UGD58" s="1097"/>
      <c r="UGE58" s="1097"/>
      <c r="UGF58" s="1097"/>
      <c r="UGG58" s="1097"/>
      <c r="UGH58" s="1097"/>
      <c r="UGI58" s="1097"/>
      <c r="UGJ58" s="1097"/>
      <c r="UGK58" s="1097"/>
      <c r="UGL58" s="1097"/>
      <c r="UGM58" s="1097"/>
      <c r="UGN58" s="1097"/>
      <c r="UGO58" s="1097"/>
      <c r="UGP58" s="1097"/>
      <c r="UGQ58" s="1097"/>
      <c r="UGR58" s="1097"/>
      <c r="UGS58" s="1097"/>
      <c r="UGT58" s="1097"/>
      <c r="UGU58" s="1097"/>
      <c r="UGV58" s="1097"/>
      <c r="UGW58" s="1097"/>
      <c r="UGX58" s="1097"/>
      <c r="UGY58" s="1097"/>
      <c r="UGZ58" s="1097"/>
      <c r="UHA58" s="1097"/>
      <c r="UHB58" s="1097"/>
      <c r="UHC58" s="1097"/>
      <c r="UHD58" s="1097"/>
      <c r="UHE58" s="1097"/>
      <c r="UHF58" s="1097"/>
      <c r="UHG58" s="1097"/>
      <c r="UHH58" s="1097"/>
      <c r="UHI58" s="1097"/>
      <c r="UHJ58" s="1097"/>
      <c r="UHK58" s="1097"/>
      <c r="UHL58" s="1097"/>
      <c r="UHM58" s="1097"/>
      <c r="UHN58" s="1097"/>
      <c r="UHO58" s="1097"/>
      <c r="UHP58" s="1097"/>
      <c r="UHQ58" s="1097"/>
      <c r="UHR58" s="1097"/>
      <c r="UHS58" s="1097"/>
      <c r="UHT58" s="1097"/>
      <c r="UHU58" s="1097"/>
      <c r="UHV58" s="1097"/>
      <c r="UHW58" s="1097"/>
      <c r="UHX58" s="1097"/>
      <c r="UHY58" s="1097"/>
      <c r="UHZ58" s="1097"/>
      <c r="UIA58" s="1097"/>
      <c r="UIB58" s="1097"/>
      <c r="UIC58" s="1097"/>
      <c r="UID58" s="1097"/>
      <c r="UIE58" s="1097"/>
      <c r="UIF58" s="1097"/>
      <c r="UIG58" s="1097"/>
      <c r="UIH58" s="1097"/>
      <c r="UII58" s="1097"/>
      <c r="UIJ58" s="1097"/>
      <c r="UIK58" s="1097"/>
      <c r="UIL58" s="1097"/>
      <c r="UIM58" s="1097"/>
      <c r="UIN58" s="1097"/>
      <c r="UIO58" s="1097"/>
      <c r="UIP58" s="1097"/>
      <c r="UIQ58" s="1097"/>
      <c r="UIR58" s="1097"/>
      <c r="UIS58" s="1097"/>
      <c r="UIT58" s="1097"/>
      <c r="UIU58" s="1097"/>
      <c r="UIV58" s="1097"/>
      <c r="UIW58" s="1097"/>
      <c r="UIX58" s="1097"/>
      <c r="UIY58" s="1097"/>
      <c r="UIZ58" s="1097"/>
      <c r="UJA58" s="1097"/>
      <c r="UJB58" s="1097"/>
      <c r="UJC58" s="1097"/>
      <c r="UJD58" s="1097"/>
      <c r="UJE58" s="1097"/>
      <c r="UJF58" s="1097"/>
      <c r="UJG58" s="1097"/>
      <c r="UJH58" s="1097"/>
      <c r="UJI58" s="1097"/>
      <c r="UJJ58" s="1097"/>
      <c r="UJK58" s="1097"/>
      <c r="UJL58" s="1097"/>
      <c r="UJM58" s="1097"/>
      <c r="UJN58" s="1097"/>
      <c r="UJO58" s="1097"/>
      <c r="UJP58" s="1097"/>
      <c r="UJQ58" s="1097"/>
      <c r="UJR58" s="1097"/>
      <c r="UJS58" s="1097"/>
      <c r="UJT58" s="1097"/>
      <c r="UJU58" s="1097"/>
      <c r="UJV58" s="1097"/>
      <c r="UJW58" s="1097"/>
      <c r="UJX58" s="1097"/>
      <c r="UJY58" s="1097"/>
      <c r="UJZ58" s="1097"/>
      <c r="UKA58" s="1097"/>
      <c r="UKB58" s="1097"/>
      <c r="UKC58" s="1097"/>
      <c r="UKD58" s="1097"/>
      <c r="UKE58" s="1097"/>
      <c r="UKF58" s="1097"/>
      <c r="UKG58" s="1097"/>
      <c r="UKH58" s="1097"/>
      <c r="UKI58" s="1097"/>
      <c r="UKJ58" s="1097"/>
      <c r="UKK58" s="1097"/>
      <c r="UKL58" s="1097"/>
      <c r="UKM58" s="1097"/>
      <c r="UKN58" s="1097"/>
      <c r="UKO58" s="1097"/>
      <c r="UKP58" s="1097"/>
      <c r="UKQ58" s="1097"/>
      <c r="UKR58" s="1097"/>
      <c r="UKS58" s="1097"/>
      <c r="UKT58" s="1097"/>
      <c r="UKU58" s="1097"/>
      <c r="UKV58" s="1097"/>
      <c r="UKW58" s="1097"/>
      <c r="UKX58" s="1097"/>
      <c r="UKY58" s="1097"/>
      <c r="UKZ58" s="1097"/>
      <c r="ULA58" s="1097"/>
      <c r="ULB58" s="1097"/>
      <c r="ULC58" s="1097"/>
      <c r="ULD58" s="1097"/>
      <c r="ULE58" s="1097"/>
      <c r="ULF58" s="1097"/>
      <c r="ULG58" s="1097"/>
      <c r="ULH58" s="1097"/>
      <c r="ULI58" s="1097"/>
      <c r="ULJ58" s="1097"/>
      <c r="ULK58" s="1097"/>
      <c r="ULL58" s="1097"/>
      <c r="ULM58" s="1097"/>
      <c r="ULN58" s="1097"/>
      <c r="ULO58" s="1097"/>
      <c r="ULP58" s="1097"/>
      <c r="ULQ58" s="1097"/>
      <c r="ULR58" s="1097"/>
      <c r="ULS58" s="1097"/>
      <c r="ULT58" s="1097"/>
      <c r="ULU58" s="1097"/>
      <c r="ULV58" s="1097"/>
      <c r="ULW58" s="1097"/>
      <c r="ULX58" s="1097"/>
      <c r="ULY58" s="1097"/>
      <c r="ULZ58" s="1097"/>
      <c r="UMA58" s="1097"/>
      <c r="UMB58" s="1097"/>
      <c r="UMC58" s="1097"/>
      <c r="UMD58" s="1097"/>
      <c r="UME58" s="1097"/>
      <c r="UMF58" s="1097"/>
      <c r="UMG58" s="1097"/>
      <c r="UMH58" s="1097"/>
      <c r="UMI58" s="1097"/>
      <c r="UMJ58" s="1097"/>
      <c r="UMK58" s="1097"/>
      <c r="UML58" s="1097"/>
      <c r="UMM58" s="1097"/>
      <c r="UMN58" s="1097"/>
      <c r="UMO58" s="1097"/>
      <c r="UMP58" s="1097"/>
      <c r="UMQ58" s="1097"/>
      <c r="UMR58" s="1097"/>
      <c r="UMS58" s="1097"/>
      <c r="UMT58" s="1097"/>
      <c r="UMU58" s="1097"/>
      <c r="UMV58" s="1097"/>
      <c r="UMW58" s="1097"/>
      <c r="UMX58" s="1097"/>
      <c r="UMY58" s="1097"/>
      <c r="UMZ58" s="1097"/>
      <c r="UNA58" s="1097"/>
      <c r="UNB58" s="1097"/>
      <c r="UNC58" s="1097"/>
      <c r="UND58" s="1097"/>
      <c r="UNE58" s="1097"/>
      <c r="UNF58" s="1097"/>
      <c r="UNG58" s="1097"/>
      <c r="UNH58" s="1097"/>
      <c r="UNI58" s="1097"/>
      <c r="UNJ58" s="1097"/>
      <c r="UNK58" s="1097"/>
      <c r="UNL58" s="1097"/>
      <c r="UNM58" s="1097"/>
      <c r="UNN58" s="1097"/>
      <c r="UNO58" s="1097"/>
      <c r="UNP58" s="1097"/>
      <c r="UNQ58" s="1097"/>
      <c r="UNR58" s="1097"/>
      <c r="UNS58" s="1097"/>
      <c r="UNT58" s="1097"/>
      <c r="UNU58" s="1097"/>
      <c r="UNV58" s="1097"/>
      <c r="UNW58" s="1097"/>
      <c r="UNX58" s="1097"/>
      <c r="UNY58" s="1097"/>
      <c r="UNZ58" s="1097"/>
      <c r="UOA58" s="1097"/>
      <c r="UOB58" s="1097"/>
      <c r="UOC58" s="1097"/>
      <c r="UOD58" s="1097"/>
      <c r="UOE58" s="1097"/>
      <c r="UOF58" s="1097"/>
      <c r="UOG58" s="1097"/>
      <c r="UOH58" s="1097"/>
      <c r="UOI58" s="1097"/>
      <c r="UOJ58" s="1097"/>
      <c r="UOK58" s="1097"/>
      <c r="UOL58" s="1097"/>
      <c r="UOM58" s="1097"/>
      <c r="UON58" s="1097"/>
      <c r="UOO58" s="1097"/>
      <c r="UOP58" s="1097"/>
      <c r="UOQ58" s="1097"/>
      <c r="UOR58" s="1097"/>
      <c r="UOS58" s="1097"/>
      <c r="UOT58" s="1097"/>
      <c r="UOU58" s="1097"/>
      <c r="UOV58" s="1097"/>
      <c r="UOW58" s="1097"/>
      <c r="UOX58" s="1097"/>
      <c r="UOY58" s="1097"/>
      <c r="UOZ58" s="1097"/>
      <c r="UPA58" s="1097"/>
      <c r="UPB58" s="1097"/>
      <c r="UPC58" s="1097"/>
      <c r="UPD58" s="1097"/>
      <c r="UPE58" s="1097"/>
      <c r="UPF58" s="1097"/>
      <c r="UPG58" s="1097"/>
      <c r="UPH58" s="1097"/>
      <c r="UPI58" s="1097"/>
      <c r="UPJ58" s="1097"/>
      <c r="UPK58" s="1097"/>
      <c r="UPL58" s="1097"/>
      <c r="UPM58" s="1097"/>
      <c r="UPN58" s="1097"/>
      <c r="UPO58" s="1097"/>
      <c r="UPP58" s="1097"/>
      <c r="UPQ58" s="1097"/>
      <c r="UPR58" s="1097"/>
      <c r="UPS58" s="1097"/>
      <c r="UPT58" s="1097"/>
      <c r="UPU58" s="1097"/>
      <c r="UPV58" s="1097"/>
      <c r="UPW58" s="1097"/>
      <c r="UPX58" s="1097"/>
      <c r="UPY58" s="1097"/>
      <c r="UPZ58" s="1097"/>
      <c r="UQA58" s="1097"/>
      <c r="UQB58" s="1097"/>
      <c r="UQC58" s="1097"/>
      <c r="UQD58" s="1097"/>
      <c r="UQE58" s="1097"/>
      <c r="UQF58" s="1097"/>
      <c r="UQG58" s="1097"/>
      <c r="UQH58" s="1097"/>
      <c r="UQI58" s="1097"/>
      <c r="UQJ58" s="1097"/>
      <c r="UQK58" s="1097"/>
      <c r="UQL58" s="1097"/>
      <c r="UQM58" s="1097"/>
      <c r="UQN58" s="1097"/>
      <c r="UQO58" s="1097"/>
      <c r="UQP58" s="1097"/>
      <c r="UQQ58" s="1097"/>
      <c r="UQR58" s="1097"/>
      <c r="UQS58" s="1097"/>
      <c r="UQT58" s="1097"/>
      <c r="UQU58" s="1097"/>
      <c r="UQV58" s="1097"/>
      <c r="UQW58" s="1097"/>
      <c r="UQX58" s="1097"/>
      <c r="UQY58" s="1097"/>
      <c r="UQZ58" s="1097"/>
      <c r="URA58" s="1097"/>
      <c r="URB58" s="1097"/>
      <c r="URC58" s="1097"/>
      <c r="URD58" s="1097"/>
      <c r="URE58" s="1097"/>
      <c r="URF58" s="1097"/>
      <c r="URG58" s="1097"/>
      <c r="URH58" s="1097"/>
      <c r="URI58" s="1097"/>
      <c r="URJ58" s="1097"/>
      <c r="URK58" s="1097"/>
      <c r="URL58" s="1097"/>
      <c r="URM58" s="1097"/>
      <c r="URN58" s="1097"/>
      <c r="URO58" s="1097"/>
      <c r="URP58" s="1097"/>
      <c r="URQ58" s="1097"/>
      <c r="URR58" s="1097"/>
      <c r="URS58" s="1097"/>
      <c r="URT58" s="1097"/>
      <c r="URU58" s="1097"/>
      <c r="URV58" s="1097"/>
      <c r="URW58" s="1097"/>
      <c r="URX58" s="1097"/>
      <c r="URY58" s="1097"/>
      <c r="URZ58" s="1097"/>
      <c r="USA58" s="1097"/>
      <c r="USB58" s="1097"/>
      <c r="USC58" s="1097"/>
      <c r="USD58" s="1097"/>
      <c r="USE58" s="1097"/>
      <c r="USF58" s="1097"/>
      <c r="USG58" s="1097"/>
      <c r="USH58" s="1097"/>
      <c r="USI58" s="1097"/>
      <c r="USJ58" s="1097"/>
      <c r="USK58" s="1097"/>
      <c r="USL58" s="1097"/>
      <c r="USM58" s="1097"/>
      <c r="USN58" s="1097"/>
      <c r="USO58" s="1097"/>
      <c r="USP58" s="1097"/>
      <c r="USQ58" s="1097"/>
      <c r="USR58" s="1097"/>
      <c r="USS58" s="1097"/>
      <c r="UST58" s="1097"/>
      <c r="USU58" s="1097"/>
      <c r="USV58" s="1097"/>
      <c r="USW58" s="1097"/>
      <c r="USX58" s="1097"/>
      <c r="USY58" s="1097"/>
      <c r="USZ58" s="1097"/>
      <c r="UTA58" s="1097"/>
      <c r="UTB58" s="1097"/>
      <c r="UTC58" s="1097"/>
      <c r="UTD58" s="1097"/>
      <c r="UTE58" s="1097"/>
      <c r="UTF58" s="1097"/>
      <c r="UTG58" s="1097"/>
      <c r="UTH58" s="1097"/>
      <c r="UTI58" s="1097"/>
      <c r="UTJ58" s="1097"/>
      <c r="UTK58" s="1097"/>
      <c r="UTL58" s="1097"/>
      <c r="UTM58" s="1097"/>
      <c r="UTN58" s="1097"/>
      <c r="UTO58" s="1097"/>
      <c r="UTP58" s="1097"/>
      <c r="UTQ58" s="1097"/>
      <c r="UTR58" s="1097"/>
      <c r="UTS58" s="1097"/>
      <c r="UTT58" s="1097"/>
      <c r="UTU58" s="1097"/>
      <c r="UTV58" s="1097"/>
      <c r="UTW58" s="1097"/>
      <c r="UTX58" s="1097"/>
      <c r="UTY58" s="1097"/>
      <c r="UTZ58" s="1097"/>
      <c r="UUA58" s="1097"/>
      <c r="UUB58" s="1097"/>
      <c r="UUC58" s="1097"/>
      <c r="UUD58" s="1097"/>
      <c r="UUE58" s="1097"/>
      <c r="UUF58" s="1097"/>
      <c r="UUG58" s="1097"/>
      <c r="UUH58" s="1097"/>
      <c r="UUI58" s="1097"/>
      <c r="UUJ58" s="1097"/>
      <c r="UUK58" s="1097"/>
      <c r="UUL58" s="1097"/>
      <c r="UUM58" s="1097"/>
      <c r="UUN58" s="1097"/>
      <c r="UUO58" s="1097"/>
      <c r="UUP58" s="1097"/>
      <c r="UUQ58" s="1097"/>
      <c r="UUR58" s="1097"/>
      <c r="UUS58" s="1097"/>
      <c r="UUT58" s="1097"/>
      <c r="UUU58" s="1097"/>
      <c r="UUV58" s="1097"/>
      <c r="UUW58" s="1097"/>
      <c r="UUX58" s="1097"/>
      <c r="UUY58" s="1097"/>
      <c r="UUZ58" s="1097"/>
      <c r="UVA58" s="1097"/>
      <c r="UVB58" s="1097"/>
      <c r="UVC58" s="1097"/>
      <c r="UVD58" s="1097"/>
      <c r="UVE58" s="1097"/>
      <c r="UVF58" s="1097"/>
      <c r="UVG58" s="1097"/>
      <c r="UVH58" s="1097"/>
      <c r="UVI58" s="1097"/>
      <c r="UVJ58" s="1097"/>
      <c r="UVK58" s="1097"/>
      <c r="UVL58" s="1097"/>
      <c r="UVM58" s="1097"/>
      <c r="UVN58" s="1097"/>
      <c r="UVO58" s="1097"/>
      <c r="UVP58" s="1097"/>
      <c r="UVQ58" s="1097"/>
      <c r="UVR58" s="1097"/>
      <c r="UVS58" s="1097"/>
      <c r="UVT58" s="1097"/>
      <c r="UVU58" s="1097"/>
      <c r="UVV58" s="1097"/>
      <c r="UVW58" s="1097"/>
      <c r="UVX58" s="1097"/>
      <c r="UVY58" s="1097"/>
      <c r="UVZ58" s="1097"/>
      <c r="UWA58" s="1097"/>
      <c r="UWB58" s="1097"/>
      <c r="UWC58" s="1097"/>
      <c r="UWD58" s="1097"/>
      <c r="UWE58" s="1097"/>
      <c r="UWF58" s="1097"/>
      <c r="UWG58" s="1097"/>
      <c r="UWH58" s="1097"/>
      <c r="UWI58" s="1097"/>
      <c r="UWJ58" s="1097"/>
      <c r="UWK58" s="1097"/>
      <c r="UWL58" s="1097"/>
      <c r="UWM58" s="1097"/>
      <c r="UWN58" s="1097"/>
      <c r="UWO58" s="1097"/>
      <c r="UWP58" s="1097"/>
      <c r="UWQ58" s="1097"/>
      <c r="UWR58" s="1097"/>
      <c r="UWS58" s="1097"/>
      <c r="UWT58" s="1097"/>
      <c r="UWU58" s="1097"/>
      <c r="UWV58" s="1097"/>
      <c r="UWW58" s="1097"/>
      <c r="UWX58" s="1097"/>
      <c r="UWY58" s="1097"/>
      <c r="UWZ58" s="1097"/>
      <c r="UXA58" s="1097"/>
      <c r="UXB58" s="1097"/>
      <c r="UXC58" s="1097"/>
      <c r="UXD58" s="1097"/>
      <c r="UXE58" s="1097"/>
      <c r="UXF58" s="1097"/>
      <c r="UXG58" s="1097"/>
      <c r="UXH58" s="1097"/>
      <c r="UXI58" s="1097"/>
      <c r="UXJ58" s="1097"/>
      <c r="UXK58" s="1097"/>
      <c r="UXL58" s="1097"/>
      <c r="UXM58" s="1097"/>
      <c r="UXN58" s="1097"/>
      <c r="UXO58" s="1097"/>
      <c r="UXP58" s="1097"/>
      <c r="UXQ58" s="1097"/>
      <c r="UXR58" s="1097"/>
      <c r="UXS58" s="1097"/>
      <c r="UXT58" s="1097"/>
      <c r="UXU58" s="1097"/>
      <c r="UXV58" s="1097"/>
      <c r="UXW58" s="1097"/>
      <c r="UXX58" s="1097"/>
      <c r="UXY58" s="1097"/>
      <c r="UXZ58" s="1097"/>
      <c r="UYA58" s="1097"/>
      <c r="UYB58" s="1097"/>
      <c r="UYC58" s="1097"/>
      <c r="UYD58" s="1097"/>
      <c r="UYE58" s="1097"/>
      <c r="UYF58" s="1097"/>
      <c r="UYG58" s="1097"/>
      <c r="UYH58" s="1097"/>
      <c r="UYI58" s="1097"/>
      <c r="UYJ58" s="1097"/>
      <c r="UYK58" s="1097"/>
      <c r="UYL58" s="1097"/>
      <c r="UYM58" s="1097"/>
      <c r="UYN58" s="1097"/>
      <c r="UYO58" s="1097"/>
      <c r="UYP58" s="1097"/>
      <c r="UYQ58" s="1097"/>
      <c r="UYR58" s="1097"/>
      <c r="UYS58" s="1097"/>
      <c r="UYT58" s="1097"/>
      <c r="UYU58" s="1097"/>
      <c r="UYV58" s="1097"/>
      <c r="UYW58" s="1097"/>
      <c r="UYX58" s="1097"/>
      <c r="UYY58" s="1097"/>
      <c r="UYZ58" s="1097"/>
      <c r="UZA58" s="1097"/>
      <c r="UZB58" s="1097"/>
      <c r="UZC58" s="1097"/>
      <c r="UZD58" s="1097"/>
      <c r="UZE58" s="1097"/>
      <c r="UZF58" s="1097"/>
      <c r="UZG58" s="1097"/>
      <c r="UZH58" s="1097"/>
      <c r="UZI58" s="1097"/>
      <c r="UZJ58" s="1097"/>
      <c r="UZK58" s="1097"/>
      <c r="UZL58" s="1097"/>
      <c r="UZM58" s="1097"/>
      <c r="UZN58" s="1097"/>
      <c r="UZO58" s="1097"/>
      <c r="UZP58" s="1097"/>
      <c r="UZQ58" s="1097"/>
      <c r="UZR58" s="1097"/>
      <c r="UZS58" s="1097"/>
      <c r="UZT58" s="1097"/>
      <c r="UZU58" s="1097"/>
      <c r="UZV58" s="1097"/>
      <c r="UZW58" s="1097"/>
      <c r="UZX58" s="1097"/>
      <c r="UZY58" s="1097"/>
      <c r="UZZ58" s="1097"/>
      <c r="VAA58" s="1097"/>
      <c r="VAB58" s="1097"/>
      <c r="VAC58" s="1097"/>
      <c r="VAD58" s="1097"/>
      <c r="VAE58" s="1097"/>
      <c r="VAF58" s="1097"/>
      <c r="VAG58" s="1097"/>
      <c r="VAH58" s="1097"/>
      <c r="VAI58" s="1097"/>
      <c r="VAJ58" s="1097"/>
      <c r="VAK58" s="1097"/>
      <c r="VAL58" s="1097"/>
      <c r="VAM58" s="1097"/>
      <c r="VAN58" s="1097"/>
      <c r="VAO58" s="1097"/>
      <c r="VAP58" s="1097"/>
      <c r="VAQ58" s="1097"/>
      <c r="VAR58" s="1097"/>
      <c r="VAS58" s="1097"/>
      <c r="VAT58" s="1097"/>
      <c r="VAU58" s="1097"/>
      <c r="VAV58" s="1097"/>
      <c r="VAW58" s="1097"/>
      <c r="VAX58" s="1097"/>
      <c r="VAY58" s="1097"/>
      <c r="VAZ58" s="1097"/>
      <c r="VBA58" s="1097"/>
      <c r="VBB58" s="1097"/>
      <c r="VBC58" s="1097"/>
      <c r="VBD58" s="1097"/>
      <c r="VBE58" s="1097"/>
      <c r="VBF58" s="1097"/>
      <c r="VBG58" s="1097"/>
      <c r="VBH58" s="1097"/>
      <c r="VBI58" s="1097"/>
      <c r="VBJ58" s="1097"/>
      <c r="VBK58" s="1097"/>
      <c r="VBL58" s="1097"/>
      <c r="VBM58" s="1097"/>
      <c r="VBN58" s="1097"/>
      <c r="VBO58" s="1097"/>
      <c r="VBP58" s="1097"/>
      <c r="VBQ58" s="1097"/>
      <c r="VBR58" s="1097"/>
      <c r="VBS58" s="1097"/>
      <c r="VBT58" s="1097"/>
      <c r="VBU58" s="1097"/>
      <c r="VBV58" s="1097"/>
      <c r="VBW58" s="1097"/>
      <c r="VBX58" s="1097"/>
      <c r="VBY58" s="1097"/>
      <c r="VBZ58" s="1097"/>
      <c r="VCA58" s="1097"/>
      <c r="VCB58" s="1097"/>
      <c r="VCC58" s="1097"/>
      <c r="VCD58" s="1097"/>
      <c r="VCE58" s="1097"/>
      <c r="VCF58" s="1097"/>
      <c r="VCG58" s="1097"/>
      <c r="VCH58" s="1097"/>
      <c r="VCI58" s="1097"/>
      <c r="VCJ58" s="1097"/>
      <c r="VCK58" s="1097"/>
      <c r="VCL58" s="1097"/>
      <c r="VCM58" s="1097"/>
      <c r="VCN58" s="1097"/>
      <c r="VCO58" s="1097"/>
      <c r="VCP58" s="1097"/>
      <c r="VCQ58" s="1097"/>
      <c r="VCR58" s="1097"/>
      <c r="VCS58" s="1097"/>
      <c r="VCT58" s="1097"/>
      <c r="VCU58" s="1097"/>
      <c r="VCV58" s="1097"/>
      <c r="VCW58" s="1097"/>
      <c r="VCX58" s="1097"/>
      <c r="VCY58" s="1097"/>
      <c r="VCZ58" s="1097"/>
      <c r="VDA58" s="1097"/>
      <c r="VDB58" s="1097"/>
      <c r="VDC58" s="1097"/>
      <c r="VDD58" s="1097"/>
      <c r="VDE58" s="1097"/>
      <c r="VDF58" s="1097"/>
      <c r="VDG58" s="1097"/>
      <c r="VDH58" s="1097"/>
      <c r="VDI58" s="1097"/>
      <c r="VDJ58" s="1097"/>
      <c r="VDK58" s="1097"/>
      <c r="VDL58" s="1097"/>
      <c r="VDM58" s="1097"/>
      <c r="VDN58" s="1097"/>
      <c r="VDO58" s="1097"/>
      <c r="VDP58" s="1097"/>
      <c r="VDQ58" s="1097"/>
      <c r="VDR58" s="1097"/>
      <c r="VDS58" s="1097"/>
      <c r="VDT58" s="1097"/>
      <c r="VDU58" s="1097"/>
      <c r="VDV58" s="1097"/>
      <c r="VDW58" s="1097"/>
      <c r="VDX58" s="1097"/>
      <c r="VDY58" s="1097"/>
      <c r="VDZ58" s="1097"/>
      <c r="VEA58" s="1097"/>
      <c r="VEB58" s="1097"/>
      <c r="VEC58" s="1097"/>
      <c r="VED58" s="1097"/>
      <c r="VEE58" s="1097"/>
      <c r="VEF58" s="1097"/>
      <c r="VEG58" s="1097"/>
      <c r="VEH58" s="1097"/>
      <c r="VEI58" s="1097"/>
      <c r="VEJ58" s="1097"/>
      <c r="VEK58" s="1097"/>
      <c r="VEL58" s="1097"/>
      <c r="VEM58" s="1097"/>
      <c r="VEN58" s="1097"/>
      <c r="VEO58" s="1097"/>
      <c r="VEP58" s="1097"/>
      <c r="VEQ58" s="1097"/>
      <c r="VER58" s="1097"/>
      <c r="VES58" s="1097"/>
      <c r="VET58" s="1097"/>
      <c r="VEU58" s="1097"/>
      <c r="VEV58" s="1097"/>
      <c r="VEW58" s="1097"/>
      <c r="VEX58" s="1097"/>
      <c r="VEY58" s="1097"/>
      <c r="VEZ58" s="1097"/>
      <c r="VFA58" s="1097"/>
      <c r="VFB58" s="1097"/>
      <c r="VFC58" s="1097"/>
      <c r="VFD58" s="1097"/>
      <c r="VFE58" s="1097"/>
      <c r="VFF58" s="1097"/>
      <c r="VFG58" s="1097"/>
      <c r="VFH58" s="1097"/>
      <c r="VFI58" s="1097"/>
      <c r="VFJ58" s="1097"/>
      <c r="VFK58" s="1097"/>
      <c r="VFL58" s="1097"/>
      <c r="VFM58" s="1097"/>
      <c r="VFN58" s="1097"/>
      <c r="VFO58" s="1097"/>
      <c r="VFP58" s="1097"/>
      <c r="VFQ58" s="1097"/>
      <c r="VFR58" s="1097"/>
      <c r="VFS58" s="1097"/>
      <c r="VFT58" s="1097"/>
      <c r="VFU58" s="1097"/>
      <c r="VFV58" s="1097"/>
      <c r="VFW58" s="1097"/>
      <c r="VFX58" s="1097"/>
      <c r="VFY58" s="1097"/>
      <c r="VFZ58" s="1097"/>
      <c r="VGA58" s="1097"/>
      <c r="VGB58" s="1097"/>
      <c r="VGC58" s="1097"/>
      <c r="VGD58" s="1097"/>
      <c r="VGE58" s="1097"/>
      <c r="VGF58" s="1097"/>
      <c r="VGG58" s="1097"/>
      <c r="VGH58" s="1097"/>
      <c r="VGI58" s="1097"/>
      <c r="VGJ58" s="1097"/>
      <c r="VGK58" s="1097"/>
      <c r="VGL58" s="1097"/>
      <c r="VGM58" s="1097"/>
      <c r="VGN58" s="1097"/>
      <c r="VGO58" s="1097"/>
      <c r="VGP58" s="1097"/>
      <c r="VGQ58" s="1097"/>
      <c r="VGR58" s="1097"/>
      <c r="VGS58" s="1097"/>
      <c r="VGT58" s="1097"/>
      <c r="VGU58" s="1097"/>
      <c r="VGV58" s="1097"/>
      <c r="VGW58" s="1097"/>
      <c r="VGX58" s="1097"/>
      <c r="VGY58" s="1097"/>
      <c r="VGZ58" s="1097"/>
      <c r="VHA58" s="1097"/>
      <c r="VHB58" s="1097"/>
      <c r="VHC58" s="1097"/>
      <c r="VHD58" s="1097"/>
      <c r="VHE58" s="1097"/>
      <c r="VHF58" s="1097"/>
      <c r="VHG58" s="1097"/>
      <c r="VHH58" s="1097"/>
      <c r="VHI58" s="1097"/>
      <c r="VHJ58" s="1097"/>
      <c r="VHK58" s="1097"/>
      <c r="VHL58" s="1097"/>
      <c r="VHM58" s="1097"/>
      <c r="VHN58" s="1097"/>
      <c r="VHO58" s="1097"/>
      <c r="VHP58" s="1097"/>
      <c r="VHQ58" s="1097"/>
      <c r="VHR58" s="1097"/>
      <c r="VHS58" s="1097"/>
      <c r="VHT58" s="1097"/>
      <c r="VHU58" s="1097"/>
      <c r="VHV58" s="1097"/>
      <c r="VHW58" s="1097"/>
      <c r="VHX58" s="1097"/>
      <c r="VHY58" s="1097"/>
      <c r="VHZ58" s="1097"/>
      <c r="VIA58" s="1097"/>
      <c r="VIB58" s="1097"/>
      <c r="VIC58" s="1097"/>
      <c r="VID58" s="1097"/>
      <c r="VIE58" s="1097"/>
      <c r="VIF58" s="1097"/>
      <c r="VIG58" s="1097"/>
      <c r="VIH58" s="1097"/>
      <c r="VII58" s="1097"/>
      <c r="VIJ58" s="1097"/>
      <c r="VIK58" s="1097"/>
      <c r="VIL58" s="1097"/>
      <c r="VIM58" s="1097"/>
      <c r="VIN58" s="1097"/>
      <c r="VIO58" s="1097"/>
      <c r="VIP58" s="1097"/>
      <c r="VIQ58" s="1097"/>
      <c r="VIR58" s="1097"/>
      <c r="VIS58" s="1097"/>
      <c r="VIT58" s="1097"/>
      <c r="VIU58" s="1097"/>
      <c r="VIV58" s="1097"/>
      <c r="VIW58" s="1097"/>
      <c r="VIX58" s="1097"/>
      <c r="VIY58" s="1097"/>
      <c r="VIZ58" s="1097"/>
      <c r="VJA58" s="1097"/>
      <c r="VJB58" s="1097"/>
      <c r="VJC58" s="1097"/>
      <c r="VJD58" s="1097"/>
      <c r="VJE58" s="1097"/>
      <c r="VJF58" s="1097"/>
      <c r="VJG58" s="1097"/>
      <c r="VJH58" s="1097"/>
      <c r="VJI58" s="1097"/>
      <c r="VJJ58" s="1097"/>
      <c r="VJK58" s="1097"/>
      <c r="VJL58" s="1097"/>
      <c r="VJM58" s="1097"/>
      <c r="VJN58" s="1097"/>
      <c r="VJO58" s="1097"/>
      <c r="VJP58" s="1097"/>
      <c r="VJQ58" s="1097"/>
      <c r="VJR58" s="1097"/>
      <c r="VJS58" s="1097"/>
      <c r="VJT58" s="1097"/>
      <c r="VJU58" s="1097"/>
      <c r="VJV58" s="1097"/>
      <c r="VJW58" s="1097"/>
      <c r="VJX58" s="1097"/>
      <c r="VJY58" s="1097"/>
      <c r="VJZ58" s="1097"/>
      <c r="VKA58" s="1097"/>
      <c r="VKB58" s="1097"/>
      <c r="VKC58" s="1097"/>
      <c r="VKD58" s="1097"/>
      <c r="VKE58" s="1097"/>
      <c r="VKF58" s="1097"/>
      <c r="VKG58" s="1097"/>
      <c r="VKH58" s="1097"/>
      <c r="VKI58" s="1097"/>
      <c r="VKJ58" s="1097"/>
      <c r="VKK58" s="1097"/>
      <c r="VKL58" s="1097"/>
      <c r="VKM58" s="1097"/>
      <c r="VKN58" s="1097"/>
      <c r="VKO58" s="1097"/>
      <c r="VKP58" s="1097"/>
      <c r="VKQ58" s="1097"/>
      <c r="VKR58" s="1097"/>
      <c r="VKS58" s="1097"/>
      <c r="VKT58" s="1097"/>
      <c r="VKU58" s="1097"/>
      <c r="VKV58" s="1097"/>
      <c r="VKW58" s="1097"/>
      <c r="VKX58" s="1097"/>
      <c r="VKY58" s="1097"/>
      <c r="VKZ58" s="1097"/>
      <c r="VLA58" s="1097"/>
      <c r="VLB58" s="1097"/>
      <c r="VLC58" s="1097"/>
      <c r="VLD58" s="1097"/>
      <c r="VLE58" s="1097"/>
      <c r="VLF58" s="1097"/>
      <c r="VLG58" s="1097"/>
      <c r="VLH58" s="1097"/>
      <c r="VLI58" s="1097"/>
      <c r="VLJ58" s="1097"/>
      <c r="VLK58" s="1097"/>
      <c r="VLL58" s="1097"/>
      <c r="VLM58" s="1097"/>
      <c r="VLN58" s="1097"/>
      <c r="VLO58" s="1097"/>
      <c r="VLP58" s="1097"/>
      <c r="VLQ58" s="1097"/>
      <c r="VLR58" s="1097"/>
      <c r="VLS58" s="1097"/>
      <c r="VLT58" s="1097"/>
      <c r="VLU58" s="1097"/>
      <c r="VLV58" s="1097"/>
      <c r="VLW58" s="1097"/>
      <c r="VLX58" s="1097"/>
      <c r="VLY58" s="1097"/>
      <c r="VLZ58" s="1097"/>
      <c r="VMA58" s="1097"/>
      <c r="VMB58" s="1097"/>
      <c r="VMC58" s="1097"/>
      <c r="VMD58" s="1097"/>
      <c r="VME58" s="1097"/>
      <c r="VMF58" s="1097"/>
      <c r="VMG58" s="1097"/>
      <c r="VMH58" s="1097"/>
      <c r="VMI58" s="1097"/>
      <c r="VMJ58" s="1097"/>
      <c r="VMK58" s="1097"/>
      <c r="VML58" s="1097"/>
      <c r="VMM58" s="1097"/>
      <c r="VMN58" s="1097"/>
      <c r="VMO58" s="1097"/>
      <c r="VMP58" s="1097"/>
      <c r="VMQ58" s="1097"/>
      <c r="VMR58" s="1097"/>
      <c r="VMS58" s="1097"/>
      <c r="VMT58" s="1097"/>
      <c r="VMU58" s="1097"/>
      <c r="VMV58" s="1097"/>
      <c r="VMW58" s="1097"/>
      <c r="VMX58" s="1097"/>
      <c r="VMY58" s="1097"/>
      <c r="VMZ58" s="1097"/>
      <c r="VNA58" s="1097"/>
      <c r="VNB58" s="1097"/>
      <c r="VNC58" s="1097"/>
      <c r="VND58" s="1097"/>
      <c r="VNE58" s="1097"/>
      <c r="VNF58" s="1097"/>
      <c r="VNG58" s="1097"/>
      <c r="VNH58" s="1097"/>
      <c r="VNI58" s="1097"/>
      <c r="VNJ58" s="1097"/>
      <c r="VNK58" s="1097"/>
      <c r="VNL58" s="1097"/>
      <c r="VNM58" s="1097"/>
      <c r="VNN58" s="1097"/>
      <c r="VNO58" s="1097"/>
      <c r="VNP58" s="1097"/>
      <c r="VNQ58" s="1097"/>
      <c r="VNR58" s="1097"/>
      <c r="VNS58" s="1097"/>
      <c r="VNT58" s="1097"/>
      <c r="VNU58" s="1097"/>
      <c r="VNV58" s="1097"/>
      <c r="VNW58" s="1097"/>
      <c r="VNX58" s="1097"/>
      <c r="VNY58" s="1097"/>
      <c r="VNZ58" s="1097"/>
      <c r="VOA58" s="1097"/>
      <c r="VOB58" s="1097"/>
      <c r="VOC58" s="1097"/>
      <c r="VOD58" s="1097"/>
      <c r="VOE58" s="1097"/>
      <c r="VOF58" s="1097"/>
      <c r="VOG58" s="1097"/>
      <c r="VOH58" s="1097"/>
      <c r="VOI58" s="1097"/>
      <c r="VOJ58" s="1097"/>
      <c r="VOK58" s="1097"/>
      <c r="VOL58" s="1097"/>
      <c r="VOM58" s="1097"/>
      <c r="VON58" s="1097"/>
      <c r="VOO58" s="1097"/>
      <c r="VOP58" s="1097"/>
      <c r="VOQ58" s="1097"/>
      <c r="VOR58" s="1097"/>
      <c r="VOS58" s="1097"/>
      <c r="VOT58" s="1097"/>
      <c r="VOU58" s="1097"/>
      <c r="VOV58" s="1097"/>
      <c r="VOW58" s="1097"/>
      <c r="VOX58" s="1097"/>
      <c r="VOY58" s="1097"/>
      <c r="VOZ58" s="1097"/>
      <c r="VPA58" s="1097"/>
      <c r="VPB58" s="1097"/>
      <c r="VPC58" s="1097"/>
      <c r="VPD58" s="1097"/>
      <c r="VPE58" s="1097"/>
      <c r="VPF58" s="1097"/>
      <c r="VPG58" s="1097"/>
      <c r="VPH58" s="1097"/>
      <c r="VPI58" s="1097"/>
      <c r="VPJ58" s="1097"/>
      <c r="VPK58" s="1097"/>
      <c r="VPL58" s="1097"/>
      <c r="VPM58" s="1097"/>
      <c r="VPN58" s="1097"/>
      <c r="VPO58" s="1097"/>
      <c r="VPP58" s="1097"/>
      <c r="VPQ58" s="1097"/>
      <c r="VPR58" s="1097"/>
      <c r="VPS58" s="1097"/>
      <c r="VPT58" s="1097"/>
      <c r="VPU58" s="1097"/>
      <c r="VPV58" s="1097"/>
      <c r="VPW58" s="1097"/>
      <c r="VPX58" s="1097"/>
      <c r="VPY58" s="1097"/>
      <c r="VPZ58" s="1097"/>
      <c r="VQA58" s="1097"/>
      <c r="VQB58" s="1097"/>
      <c r="VQC58" s="1097"/>
      <c r="VQD58" s="1097"/>
      <c r="VQE58" s="1097"/>
      <c r="VQF58" s="1097"/>
      <c r="VQG58" s="1097"/>
      <c r="VQH58" s="1097"/>
      <c r="VQI58" s="1097"/>
      <c r="VQJ58" s="1097"/>
      <c r="VQK58" s="1097"/>
      <c r="VQL58" s="1097"/>
      <c r="VQM58" s="1097"/>
      <c r="VQN58" s="1097"/>
      <c r="VQO58" s="1097"/>
      <c r="VQP58" s="1097"/>
      <c r="VQQ58" s="1097"/>
      <c r="VQR58" s="1097"/>
      <c r="VQS58" s="1097"/>
      <c r="VQT58" s="1097"/>
      <c r="VQU58" s="1097"/>
      <c r="VQV58" s="1097"/>
      <c r="VQW58" s="1097"/>
      <c r="VQX58" s="1097"/>
      <c r="VQY58" s="1097"/>
      <c r="VQZ58" s="1097"/>
      <c r="VRA58" s="1097"/>
      <c r="VRB58" s="1097"/>
      <c r="VRC58" s="1097"/>
      <c r="VRD58" s="1097"/>
      <c r="VRE58" s="1097"/>
      <c r="VRF58" s="1097"/>
      <c r="VRG58" s="1097"/>
      <c r="VRH58" s="1097"/>
      <c r="VRI58" s="1097"/>
      <c r="VRJ58" s="1097"/>
      <c r="VRK58" s="1097"/>
      <c r="VRU58" s="1097"/>
      <c r="VRV58" s="1097"/>
      <c r="VRW58" s="1097"/>
      <c r="VRX58" s="1097"/>
      <c r="VRY58" s="1097"/>
      <c r="VRZ58" s="1097"/>
      <c r="VSA58" s="1097"/>
      <c r="VSB58" s="1097"/>
      <c r="VSC58" s="1097"/>
      <c r="VSD58" s="1097"/>
      <c r="VSE58" s="1097"/>
      <c r="VSF58" s="1097"/>
      <c r="VSG58" s="1097"/>
      <c r="VSH58" s="1097"/>
      <c r="VSI58" s="1097"/>
      <c r="VSJ58" s="1097"/>
      <c r="VSK58" s="1097"/>
      <c r="VSL58" s="1097"/>
      <c r="VSM58" s="1097"/>
      <c r="VSN58" s="1097"/>
      <c r="VSO58" s="1097"/>
      <c r="VSP58" s="1097"/>
      <c r="VSQ58" s="1097"/>
      <c r="VSR58" s="1097"/>
      <c r="VSS58" s="1097"/>
      <c r="VST58" s="1097"/>
      <c r="VSU58" s="1097"/>
      <c r="VSV58" s="1097"/>
      <c r="VSW58" s="1097"/>
      <c r="VSX58" s="1097"/>
      <c r="VSY58" s="1097"/>
      <c r="VSZ58" s="1097"/>
      <c r="VTA58" s="1097"/>
      <c r="VTB58" s="1097"/>
      <c r="VTC58" s="1097"/>
      <c r="VTD58" s="1097"/>
      <c r="VTE58" s="1097"/>
      <c r="VTF58" s="1097"/>
      <c r="VTG58" s="1097"/>
      <c r="VTH58" s="1097"/>
      <c r="VTI58" s="1097"/>
      <c r="VTJ58" s="1097"/>
      <c r="VTK58" s="1097"/>
      <c r="VTL58" s="1097"/>
      <c r="VTM58" s="1097"/>
      <c r="VTN58" s="1097"/>
      <c r="VTO58" s="1097"/>
      <c r="VTP58" s="1097"/>
      <c r="VTQ58" s="1097"/>
      <c r="VTR58" s="1097"/>
      <c r="VTS58" s="1097"/>
      <c r="VTT58" s="1097"/>
      <c r="VTU58" s="1097"/>
      <c r="VTV58" s="1097"/>
      <c r="VTW58" s="1097"/>
      <c r="VTX58" s="1097"/>
      <c r="VTY58" s="1097"/>
      <c r="VTZ58" s="1097"/>
      <c r="VUA58" s="1097"/>
      <c r="VUB58" s="1097"/>
      <c r="VUC58" s="1097"/>
      <c r="VUD58" s="1097"/>
      <c r="VUE58" s="1097"/>
      <c r="VUF58" s="1097"/>
      <c r="VUG58" s="1097"/>
      <c r="VUH58" s="1097"/>
      <c r="VUI58" s="1097"/>
      <c r="VUJ58" s="1097"/>
      <c r="VUK58" s="1097"/>
      <c r="VUL58" s="1097"/>
      <c r="VUM58" s="1097"/>
      <c r="VUN58" s="1097"/>
      <c r="VUO58" s="1097"/>
      <c r="VUP58" s="1097"/>
      <c r="VUQ58" s="1097"/>
      <c r="VUR58" s="1097"/>
      <c r="VUS58" s="1097"/>
      <c r="VUT58" s="1097"/>
      <c r="VUU58" s="1097"/>
      <c r="VUV58" s="1097"/>
      <c r="VUW58" s="1097"/>
      <c r="VUX58" s="1097"/>
      <c r="VUY58" s="1097"/>
      <c r="VUZ58" s="1097"/>
      <c r="VVA58" s="1097"/>
      <c r="VVB58" s="1097"/>
      <c r="VVC58" s="1097"/>
      <c r="VVD58" s="1097"/>
      <c r="VVE58" s="1097"/>
      <c r="VVF58" s="1097"/>
      <c r="VVG58" s="1097"/>
      <c r="VVH58" s="1097"/>
      <c r="VVI58" s="1097"/>
      <c r="VVJ58" s="1097"/>
      <c r="VVK58" s="1097"/>
      <c r="VVL58" s="1097"/>
      <c r="VVM58" s="1097"/>
      <c r="VVN58" s="1097"/>
      <c r="VVO58" s="1097"/>
      <c r="VVP58" s="1097"/>
      <c r="VVQ58" s="1097"/>
      <c r="VVR58" s="1097"/>
      <c r="VVS58" s="1097"/>
      <c r="VVT58" s="1097"/>
      <c r="VVU58" s="1097"/>
      <c r="VVV58" s="1097"/>
      <c r="VVW58" s="1097"/>
      <c r="VVX58" s="1097"/>
      <c r="VVY58" s="1097"/>
      <c r="VVZ58" s="1097"/>
      <c r="VWA58" s="1097"/>
      <c r="VWB58" s="1097"/>
      <c r="VWC58" s="1097"/>
      <c r="VWD58" s="1097"/>
      <c r="VWE58" s="1097"/>
      <c r="VWF58" s="1097"/>
      <c r="VWG58" s="1097"/>
      <c r="VWH58" s="1097"/>
      <c r="VWI58" s="1097"/>
      <c r="VWJ58" s="1097"/>
      <c r="VWK58" s="1097"/>
      <c r="VWL58" s="1097"/>
      <c r="VWM58" s="1097"/>
      <c r="VWN58" s="1097"/>
      <c r="VWO58" s="1097"/>
      <c r="VWP58" s="1097"/>
      <c r="VWQ58" s="1097"/>
      <c r="VWR58" s="1097"/>
      <c r="VWS58" s="1097"/>
      <c r="VWT58" s="1097"/>
      <c r="VWU58" s="1097"/>
      <c r="VWV58" s="1097"/>
      <c r="VWW58" s="1097"/>
      <c r="VWX58" s="1097"/>
      <c r="VWY58" s="1097"/>
      <c r="VWZ58" s="1097"/>
      <c r="VXA58" s="1097"/>
      <c r="VXB58" s="1097"/>
      <c r="VXC58" s="1097"/>
      <c r="VXD58" s="1097"/>
      <c r="VXE58" s="1097"/>
      <c r="VXF58" s="1097"/>
      <c r="VXG58" s="1097"/>
      <c r="VXH58" s="1097"/>
      <c r="VXI58" s="1097"/>
      <c r="VXJ58" s="1097"/>
      <c r="VXK58" s="1097"/>
      <c r="VXL58" s="1097"/>
      <c r="VXM58" s="1097"/>
      <c r="VXN58" s="1097"/>
      <c r="VXO58" s="1097"/>
      <c r="VXP58" s="1097"/>
      <c r="VXQ58" s="1097"/>
      <c r="VXR58" s="1097"/>
      <c r="VXS58" s="1097"/>
      <c r="VXT58" s="1097"/>
      <c r="VXU58" s="1097"/>
      <c r="VXV58" s="1097"/>
      <c r="VXW58" s="1097"/>
      <c r="VXX58" s="1097"/>
      <c r="VXY58" s="1097"/>
      <c r="VXZ58" s="1097"/>
      <c r="VYA58" s="1097"/>
      <c r="VYB58" s="1097"/>
      <c r="VYC58" s="1097"/>
      <c r="VYD58" s="1097"/>
      <c r="VYE58" s="1097"/>
      <c r="VYF58" s="1097"/>
      <c r="VYG58" s="1097"/>
      <c r="VYH58" s="1097"/>
      <c r="VYI58" s="1097"/>
      <c r="VYJ58" s="1097"/>
      <c r="VYK58" s="1097"/>
      <c r="VYL58" s="1097"/>
      <c r="VYM58" s="1097"/>
      <c r="VYN58" s="1097"/>
      <c r="VYO58" s="1097"/>
      <c r="VYP58" s="1097"/>
      <c r="VYQ58" s="1097"/>
      <c r="VYR58" s="1097"/>
      <c r="VYS58" s="1097"/>
      <c r="VYT58" s="1097"/>
      <c r="VYU58" s="1097"/>
      <c r="VYV58" s="1097"/>
      <c r="VYW58" s="1097"/>
      <c r="VYX58" s="1097"/>
      <c r="VYY58" s="1097"/>
      <c r="VYZ58" s="1097"/>
      <c r="VZA58" s="1097"/>
      <c r="VZB58" s="1097"/>
      <c r="VZC58" s="1097"/>
      <c r="VZD58" s="1097"/>
      <c r="VZE58" s="1097"/>
      <c r="VZF58" s="1097"/>
      <c r="VZG58" s="1097"/>
      <c r="VZH58" s="1097"/>
      <c r="VZI58" s="1097"/>
      <c r="VZJ58" s="1097"/>
      <c r="VZK58" s="1097"/>
      <c r="VZL58" s="1097"/>
      <c r="VZM58" s="1097"/>
      <c r="VZN58" s="1097"/>
      <c r="VZO58" s="1097"/>
      <c r="VZP58" s="1097"/>
      <c r="VZQ58" s="1097"/>
      <c r="VZR58" s="1097"/>
      <c r="VZS58" s="1097"/>
      <c r="VZT58" s="1097"/>
      <c r="VZU58" s="1097"/>
      <c r="VZV58" s="1097"/>
      <c r="VZW58" s="1097"/>
      <c r="VZX58" s="1097"/>
      <c r="VZY58" s="1097"/>
      <c r="VZZ58" s="1097"/>
      <c r="WAA58" s="1097"/>
      <c r="WAB58" s="1097"/>
      <c r="WAC58" s="1097"/>
      <c r="WAD58" s="1097"/>
      <c r="WAE58" s="1097"/>
      <c r="WAF58" s="1097"/>
      <c r="WAG58" s="1097"/>
      <c r="WAH58" s="1097"/>
      <c r="WAI58" s="1097"/>
      <c r="WAJ58" s="1097"/>
      <c r="WAK58" s="1097"/>
      <c r="WAL58" s="1097"/>
      <c r="WAM58" s="1097"/>
      <c r="WAN58" s="1097"/>
      <c r="WAO58" s="1097"/>
      <c r="WAP58" s="1097"/>
      <c r="WAQ58" s="1097"/>
      <c r="WAR58" s="1097"/>
      <c r="WAS58" s="1097"/>
      <c r="WAT58" s="1097"/>
      <c r="WAU58" s="1097"/>
      <c r="WAV58" s="1097"/>
      <c r="WAW58" s="1097"/>
      <c r="WAX58" s="1097"/>
      <c r="WAY58" s="1097"/>
      <c r="WAZ58" s="1097"/>
      <c r="WBA58" s="1097"/>
      <c r="WBB58" s="1097"/>
      <c r="WBC58" s="1097"/>
      <c r="WBD58" s="1097"/>
      <c r="WBE58" s="1097"/>
      <c r="WBF58" s="1097"/>
      <c r="WBG58" s="1097"/>
      <c r="WBH58" s="1097"/>
      <c r="WBI58" s="1097"/>
      <c r="WBJ58" s="1097"/>
      <c r="WBK58" s="1097"/>
      <c r="WBL58" s="1097"/>
      <c r="WBM58" s="1097"/>
      <c r="WBN58" s="1097"/>
      <c r="WBO58" s="1097"/>
      <c r="WBP58" s="1097"/>
      <c r="WBQ58" s="1097"/>
      <c r="WBR58" s="1097"/>
      <c r="WBS58" s="1097"/>
      <c r="WBT58" s="1097"/>
      <c r="WBU58" s="1097"/>
      <c r="WBV58" s="1097"/>
      <c r="WBW58" s="1097"/>
      <c r="WBX58" s="1097"/>
      <c r="WBY58" s="1097"/>
      <c r="WBZ58" s="1097"/>
      <c r="WCA58" s="1097"/>
      <c r="WCB58" s="1097"/>
      <c r="WCC58" s="1097"/>
      <c r="WCD58" s="1097"/>
      <c r="WCE58" s="1097"/>
      <c r="WCF58" s="1097"/>
      <c r="WCG58" s="1097"/>
      <c r="WCH58" s="1097"/>
      <c r="WCI58" s="1097"/>
      <c r="WCJ58" s="1097"/>
      <c r="WCK58" s="1097"/>
      <c r="WCL58" s="1097"/>
      <c r="WCM58" s="1097"/>
      <c r="WCN58" s="1097"/>
      <c r="WCO58" s="1097"/>
      <c r="WCP58" s="1097"/>
      <c r="WCQ58" s="1097"/>
      <c r="WCR58" s="1097"/>
      <c r="WCS58" s="1097"/>
      <c r="WCT58" s="1097"/>
      <c r="WCU58" s="1097"/>
      <c r="WCV58" s="1097"/>
      <c r="WCW58" s="1097"/>
      <c r="WCX58" s="1097"/>
      <c r="WCY58" s="1097"/>
      <c r="WCZ58" s="1097"/>
      <c r="WDA58" s="1097"/>
      <c r="WDB58" s="1097"/>
      <c r="WDC58" s="1097"/>
      <c r="WDD58" s="1097"/>
      <c r="WDE58" s="1097"/>
      <c r="WDF58" s="1097"/>
      <c r="WDG58" s="1097"/>
      <c r="WDH58" s="1097"/>
      <c r="WDI58" s="1097"/>
      <c r="WDJ58" s="1097"/>
      <c r="WDK58" s="1097"/>
      <c r="WDL58" s="1097"/>
      <c r="WDM58" s="1097"/>
      <c r="WDN58" s="1097"/>
      <c r="WDO58" s="1097"/>
      <c r="WDP58" s="1097"/>
      <c r="WDQ58" s="1097"/>
      <c r="WDR58" s="1097"/>
      <c r="WDS58" s="1097"/>
      <c r="WDT58" s="1097"/>
      <c r="WDU58" s="1097"/>
      <c r="WDV58" s="1097"/>
      <c r="WDW58" s="1097"/>
      <c r="WDX58" s="1097"/>
      <c r="WDY58" s="1097"/>
      <c r="WDZ58" s="1097"/>
      <c r="WEA58" s="1097"/>
      <c r="WEB58" s="1097"/>
      <c r="WEC58" s="1097"/>
      <c r="WED58" s="1097"/>
      <c r="WEE58" s="1097"/>
      <c r="WEF58" s="1097"/>
      <c r="WEG58" s="1097"/>
      <c r="WEH58" s="1097"/>
      <c r="WEI58" s="1097"/>
      <c r="WEJ58" s="1097"/>
      <c r="WEK58" s="1097"/>
      <c r="WEL58" s="1097"/>
      <c r="WEM58" s="1097"/>
      <c r="WEN58" s="1097"/>
      <c r="WEO58" s="1097"/>
      <c r="WEP58" s="1097"/>
      <c r="WEQ58" s="1097"/>
      <c r="WER58" s="1097"/>
      <c r="WES58" s="1097"/>
      <c r="WET58" s="1097"/>
      <c r="WEU58" s="1097"/>
      <c r="WEV58" s="1097"/>
      <c r="WEW58" s="1097"/>
      <c r="WEX58" s="1097"/>
      <c r="WEY58" s="1097"/>
      <c r="WEZ58" s="1097"/>
      <c r="WFA58" s="1097"/>
      <c r="WFB58" s="1097"/>
      <c r="WFC58" s="1097"/>
      <c r="WFD58" s="1097"/>
      <c r="WFE58" s="1097"/>
      <c r="WFF58" s="1097"/>
      <c r="WFG58" s="1097"/>
      <c r="WFH58" s="1097"/>
      <c r="WFI58" s="1097"/>
      <c r="WFJ58" s="1097"/>
      <c r="WFK58" s="1097"/>
      <c r="WFL58" s="1097"/>
      <c r="WFM58" s="1097"/>
      <c r="WFN58" s="1097"/>
      <c r="WFO58" s="1097"/>
      <c r="WFP58" s="1097"/>
      <c r="WFQ58" s="1097"/>
      <c r="WFR58" s="1097"/>
      <c r="WFS58" s="1097"/>
      <c r="WFT58" s="1097"/>
      <c r="WFU58" s="1097"/>
      <c r="WFV58" s="1097"/>
      <c r="WFW58" s="1097"/>
      <c r="WFX58" s="1097"/>
      <c r="WFY58" s="1097"/>
      <c r="WFZ58" s="1097"/>
      <c r="WGA58" s="1097"/>
      <c r="WGB58" s="1097"/>
      <c r="WGC58" s="1097"/>
      <c r="WGD58" s="1097"/>
      <c r="WGE58" s="1097"/>
      <c r="WGF58" s="1097"/>
      <c r="WGG58" s="1097"/>
      <c r="WGH58" s="1097"/>
      <c r="WGI58" s="1097"/>
      <c r="WGJ58" s="1097"/>
      <c r="WGK58" s="1097"/>
      <c r="WGL58" s="1097"/>
      <c r="WGM58" s="1097"/>
      <c r="WGN58" s="1097"/>
      <c r="WGO58" s="1097"/>
      <c r="WGP58" s="1097"/>
      <c r="WGQ58" s="1097"/>
      <c r="WGR58" s="1097"/>
      <c r="WGS58" s="1097"/>
      <c r="WGT58" s="1097"/>
      <c r="WGU58" s="1097"/>
      <c r="WGV58" s="1097"/>
      <c r="WGW58" s="1097"/>
      <c r="WGX58" s="1097"/>
      <c r="WGY58" s="1097"/>
      <c r="WGZ58" s="1097"/>
      <c r="WHA58" s="1097"/>
      <c r="WHB58" s="1097"/>
      <c r="WHC58" s="1097"/>
      <c r="WHD58" s="1097"/>
      <c r="WHE58" s="1097"/>
      <c r="WHF58" s="1097"/>
      <c r="WHG58" s="1097"/>
      <c r="WHH58" s="1097"/>
      <c r="WHI58" s="1097"/>
      <c r="WHJ58" s="1097"/>
      <c r="WHK58" s="1097"/>
      <c r="WHL58" s="1097"/>
      <c r="WHM58" s="1097"/>
      <c r="WHN58" s="1097"/>
      <c r="WHO58" s="1097"/>
      <c r="WHP58" s="1097"/>
      <c r="WHQ58" s="1097"/>
      <c r="WHR58" s="1097"/>
      <c r="WHS58" s="1097"/>
      <c r="WHT58" s="1097"/>
      <c r="WHU58" s="1097"/>
      <c r="WHV58" s="1097"/>
      <c r="WHW58" s="1097"/>
      <c r="WHX58" s="1097"/>
      <c r="WHY58" s="1097"/>
      <c r="WHZ58" s="1097"/>
      <c r="WIA58" s="1097"/>
      <c r="WIB58" s="1097"/>
      <c r="WIC58" s="1097"/>
      <c r="WID58" s="1097"/>
      <c r="WIE58" s="1097"/>
      <c r="WIF58" s="1097"/>
      <c r="WIG58" s="1097"/>
      <c r="WIH58" s="1097"/>
      <c r="WII58" s="1097"/>
      <c r="WIJ58" s="1097"/>
      <c r="WIK58" s="1097"/>
      <c r="WIL58" s="1097"/>
      <c r="WIM58" s="1097"/>
      <c r="WIN58" s="1097"/>
      <c r="WIO58" s="1097"/>
      <c r="WIP58" s="1097"/>
      <c r="WIQ58" s="1097"/>
      <c r="WIR58" s="1097"/>
      <c r="WIS58" s="1097"/>
      <c r="WIT58" s="1097"/>
      <c r="WIU58" s="1097"/>
      <c r="WIV58" s="1097"/>
      <c r="WIW58" s="1097"/>
      <c r="WIX58" s="1097"/>
      <c r="WIY58" s="1097"/>
      <c r="WIZ58" s="1097"/>
      <c r="WJA58" s="1097"/>
      <c r="WJB58" s="1097"/>
      <c r="WJC58" s="1097"/>
      <c r="WJD58" s="1097"/>
      <c r="WJE58" s="1097"/>
      <c r="WJF58" s="1097"/>
      <c r="WJG58" s="1097"/>
      <c r="WJH58" s="1097"/>
      <c r="WJI58" s="1097"/>
      <c r="WJJ58" s="1097"/>
      <c r="WJK58" s="1097"/>
      <c r="WJL58" s="1097"/>
      <c r="WJM58" s="1097"/>
      <c r="WJN58" s="1097"/>
      <c r="WJO58" s="1097"/>
      <c r="WJP58" s="1097"/>
      <c r="WJQ58" s="1097"/>
      <c r="WJR58" s="1097"/>
      <c r="WJS58" s="1097"/>
      <c r="WJT58" s="1097"/>
      <c r="WJU58" s="1097"/>
      <c r="WJV58" s="1097"/>
      <c r="WJW58" s="1097"/>
      <c r="WJX58" s="1097"/>
      <c r="WJY58" s="1097"/>
      <c r="WJZ58" s="1097"/>
      <c r="WKA58" s="1097"/>
      <c r="WKB58" s="1097"/>
      <c r="WKC58" s="1097"/>
      <c r="WKD58" s="1097"/>
      <c r="WKE58" s="1097"/>
      <c r="WKF58" s="1097"/>
      <c r="WKG58" s="1097"/>
      <c r="WKH58" s="1097"/>
      <c r="WKI58" s="1097"/>
      <c r="WKJ58" s="1097"/>
      <c r="WKK58" s="1097"/>
      <c r="WKL58" s="1097"/>
      <c r="WKM58" s="1097"/>
      <c r="WKN58" s="1097"/>
      <c r="WKO58" s="1097"/>
      <c r="WKP58" s="1097"/>
      <c r="WKQ58" s="1097"/>
      <c r="WKR58" s="1097"/>
      <c r="WKS58" s="1097"/>
      <c r="WKT58" s="1097"/>
      <c r="WKU58" s="1097"/>
      <c r="WKV58" s="1097"/>
      <c r="WKW58" s="1097"/>
      <c r="WKX58" s="1097"/>
      <c r="WKY58" s="1097"/>
      <c r="WKZ58" s="1097"/>
      <c r="WLA58" s="1097"/>
      <c r="WLB58" s="1097"/>
      <c r="WLC58" s="1097"/>
      <c r="WLD58" s="1097"/>
      <c r="WLE58" s="1097"/>
      <c r="WLF58" s="1097"/>
      <c r="WLG58" s="1097"/>
      <c r="WLH58" s="1097"/>
      <c r="WLI58" s="1097"/>
      <c r="WLJ58" s="1097"/>
      <c r="WLK58" s="1097"/>
      <c r="WLL58" s="1097"/>
      <c r="WLM58" s="1097"/>
      <c r="WLN58" s="1097"/>
      <c r="WLO58" s="1097"/>
      <c r="WLP58" s="1097"/>
      <c r="WLQ58" s="1097"/>
      <c r="WLR58" s="1097"/>
      <c r="WLS58" s="1097"/>
      <c r="WLT58" s="1097"/>
      <c r="WLU58" s="1097"/>
      <c r="WLV58" s="1097"/>
      <c r="WLW58" s="1097"/>
      <c r="WLX58" s="1097"/>
      <c r="WLY58" s="1097"/>
      <c r="WLZ58" s="1097"/>
      <c r="WMA58" s="1097"/>
      <c r="WMB58" s="1097"/>
      <c r="WMC58" s="1097"/>
      <c r="WMD58" s="1097"/>
      <c r="WME58" s="1097"/>
      <c r="WMF58" s="1097"/>
      <c r="WMG58" s="1097"/>
      <c r="WMH58" s="1097"/>
      <c r="WMI58" s="1097"/>
      <c r="WMJ58" s="1097"/>
      <c r="WMK58" s="1097"/>
      <c r="WML58" s="1097"/>
      <c r="WMM58" s="1097"/>
      <c r="WMN58" s="1097"/>
      <c r="WMO58" s="1097"/>
      <c r="WMP58" s="1097"/>
      <c r="WMQ58" s="1097"/>
      <c r="WMR58" s="1097"/>
      <c r="WMS58" s="1097"/>
      <c r="WMT58" s="1097"/>
      <c r="WMU58" s="1097"/>
      <c r="WMV58" s="1097"/>
      <c r="WMW58" s="1097"/>
      <c r="WMX58" s="1097"/>
      <c r="WMY58" s="1097"/>
      <c r="WMZ58" s="1097"/>
      <c r="WNA58" s="1097"/>
      <c r="WNB58" s="1097"/>
      <c r="WNC58" s="1097"/>
      <c r="WND58" s="1097"/>
      <c r="WNE58" s="1097"/>
      <c r="WNF58" s="1097"/>
      <c r="WNG58" s="1097"/>
      <c r="WNH58" s="1097"/>
      <c r="WNI58" s="1097"/>
      <c r="WNJ58" s="1097"/>
      <c r="WNK58" s="1097"/>
      <c r="WNL58" s="1097"/>
      <c r="WNM58" s="1097"/>
      <c r="WNN58" s="1097"/>
      <c r="WNO58" s="1097"/>
      <c r="WNP58" s="1097"/>
      <c r="WNQ58" s="1097"/>
      <c r="WNR58" s="1097"/>
      <c r="WNS58" s="1097"/>
      <c r="WNT58" s="1097"/>
      <c r="WNU58" s="1097"/>
      <c r="WNV58" s="1097"/>
      <c r="WNW58" s="1097"/>
      <c r="WNX58" s="1097"/>
      <c r="WNY58" s="1097"/>
      <c r="WNZ58" s="1097"/>
      <c r="WOA58" s="1097"/>
      <c r="WOB58" s="1097"/>
      <c r="WOC58" s="1097"/>
      <c r="WOD58" s="1097"/>
      <c r="WOE58" s="1097"/>
      <c r="WOF58" s="1097"/>
      <c r="WOG58" s="1097"/>
      <c r="WOH58" s="1097"/>
      <c r="WOI58" s="1097"/>
      <c r="WOJ58" s="1097"/>
      <c r="WOK58" s="1097"/>
      <c r="WOL58" s="1097"/>
      <c r="WOM58" s="1097"/>
      <c r="WON58" s="1097"/>
      <c r="WOO58" s="1097"/>
      <c r="WOP58" s="1097"/>
      <c r="WOQ58" s="1097"/>
      <c r="WOR58" s="1097"/>
      <c r="WOS58" s="1097"/>
      <c r="WOT58" s="1097"/>
      <c r="WOU58" s="1097"/>
      <c r="WOV58" s="1097"/>
      <c r="WOW58" s="1097"/>
      <c r="WOX58" s="1097"/>
      <c r="WOY58" s="1097"/>
      <c r="WOZ58" s="1097"/>
      <c r="WPA58" s="1097"/>
      <c r="WPB58" s="1097"/>
      <c r="WPC58" s="1097"/>
      <c r="WPD58" s="1097"/>
      <c r="WPE58" s="1097"/>
      <c r="WPF58" s="1097"/>
      <c r="WPG58" s="1097"/>
      <c r="WPH58" s="1097"/>
      <c r="WPI58" s="1097"/>
      <c r="WPJ58" s="1097"/>
      <c r="WPK58" s="1097"/>
      <c r="WPL58" s="1097"/>
      <c r="WPM58" s="1097"/>
      <c r="WPN58" s="1097"/>
      <c r="WPO58" s="1097"/>
      <c r="WPP58" s="1097"/>
      <c r="WPQ58" s="1097"/>
      <c r="WPR58" s="1097"/>
      <c r="WPS58" s="1097"/>
      <c r="WPT58" s="1097"/>
      <c r="WPU58" s="1097"/>
      <c r="WPV58" s="1097"/>
      <c r="WPW58" s="1097"/>
      <c r="WPX58" s="1097"/>
      <c r="WPY58" s="1097"/>
      <c r="WPZ58" s="1097"/>
      <c r="WQA58" s="1097"/>
      <c r="WQB58" s="1097"/>
      <c r="WQC58" s="1097"/>
      <c r="WQD58" s="1097"/>
      <c r="WQE58" s="1097"/>
      <c r="WQF58" s="1097"/>
      <c r="WQG58" s="1097"/>
      <c r="WQH58" s="1097"/>
      <c r="WQI58" s="1097"/>
      <c r="WQJ58" s="1097"/>
      <c r="WQK58" s="1097"/>
      <c r="WQL58" s="1097"/>
      <c r="WQM58" s="1097"/>
      <c r="WQN58" s="1097"/>
      <c r="WQO58" s="1097"/>
      <c r="WQP58" s="1097"/>
      <c r="WQQ58" s="1097"/>
      <c r="WQR58" s="1097"/>
      <c r="WQS58" s="1097"/>
      <c r="WQT58" s="1097"/>
      <c r="WQU58" s="1097"/>
      <c r="WQV58" s="1097"/>
      <c r="WQW58" s="1097"/>
      <c r="WQX58" s="1097"/>
      <c r="WQY58" s="1097"/>
      <c r="WQZ58" s="1097"/>
      <c r="WRA58" s="1097"/>
      <c r="WRB58" s="1097"/>
      <c r="WRC58" s="1097"/>
      <c r="WRD58" s="1097"/>
      <c r="WRE58" s="1097"/>
      <c r="WRF58" s="1097"/>
      <c r="WRG58" s="1097"/>
      <c r="WRH58" s="1097"/>
      <c r="WRI58" s="1097"/>
      <c r="WRJ58" s="1097"/>
      <c r="WRK58" s="1097"/>
      <c r="WRL58" s="1097"/>
      <c r="WRM58" s="1097"/>
      <c r="WRN58" s="1097"/>
      <c r="WRO58" s="1097"/>
      <c r="WRP58" s="1097"/>
      <c r="WRQ58" s="1097"/>
      <c r="WRR58" s="1097"/>
      <c r="WRS58" s="1097"/>
      <c r="WRT58" s="1097"/>
      <c r="WRU58" s="1097"/>
      <c r="WRV58" s="1097"/>
      <c r="WRW58" s="1097"/>
      <c r="WRX58" s="1097"/>
      <c r="WRY58" s="1097"/>
      <c r="WRZ58" s="1097"/>
      <c r="WSA58" s="1097"/>
      <c r="WSB58" s="1097"/>
      <c r="WSC58" s="1097"/>
      <c r="WSD58" s="1097"/>
      <c r="WSE58" s="1097"/>
      <c r="WSF58" s="1097"/>
      <c r="WSG58" s="1097"/>
      <c r="WSH58" s="1097"/>
      <c r="WSI58" s="1097"/>
      <c r="WSJ58" s="1097"/>
      <c r="WSK58" s="1097"/>
      <c r="WSL58" s="1097"/>
      <c r="WSM58" s="1097"/>
      <c r="WSN58" s="1097"/>
      <c r="WSO58" s="1097"/>
      <c r="WSP58" s="1097"/>
      <c r="WSQ58" s="1097"/>
      <c r="WSR58" s="1097"/>
      <c r="WSS58" s="1097"/>
      <c r="WST58" s="1097"/>
      <c r="WSU58" s="1097"/>
      <c r="WSV58" s="1097"/>
      <c r="WSW58" s="1097"/>
      <c r="WSX58" s="1097"/>
      <c r="WSY58" s="1097"/>
      <c r="WSZ58" s="1097"/>
      <c r="WTA58" s="1097"/>
      <c r="WTB58" s="1097"/>
      <c r="WTC58" s="1097"/>
      <c r="WTD58" s="1097"/>
      <c r="WTE58" s="1097"/>
      <c r="WTF58" s="1097"/>
      <c r="WTG58" s="1097"/>
      <c r="WTH58" s="1097"/>
      <c r="WTI58" s="1097"/>
      <c r="WTJ58" s="1097"/>
      <c r="WTK58" s="1097"/>
      <c r="WTL58" s="1097"/>
      <c r="WTM58" s="1097"/>
      <c r="WTN58" s="1097"/>
      <c r="WTO58" s="1097"/>
      <c r="WTP58" s="1097"/>
      <c r="WTQ58" s="1097"/>
      <c r="WTR58" s="1097"/>
      <c r="WTS58" s="1097"/>
      <c r="WTT58" s="1097"/>
      <c r="WTU58" s="1097"/>
      <c r="WTV58" s="1097"/>
      <c r="WTW58" s="1097"/>
      <c r="WTX58" s="1097"/>
      <c r="WTY58" s="1097"/>
      <c r="WTZ58" s="1097"/>
      <c r="WUA58" s="1097"/>
      <c r="WUB58" s="1097"/>
      <c r="WUC58" s="1097"/>
      <c r="WUD58" s="1097"/>
      <c r="WUE58" s="1097"/>
      <c r="WUF58" s="1097"/>
      <c r="WUG58" s="1097"/>
      <c r="WUH58" s="1097"/>
      <c r="WUI58" s="1097"/>
      <c r="WUJ58" s="1097"/>
      <c r="WUK58" s="1097"/>
      <c r="WUL58" s="1097"/>
      <c r="WUM58" s="1097"/>
      <c r="WUN58" s="1097"/>
      <c r="WUO58" s="1097"/>
      <c r="WUP58" s="1097"/>
      <c r="WUQ58" s="1097"/>
      <c r="WUR58" s="1097"/>
      <c r="WUS58" s="1097"/>
      <c r="WUT58" s="1097"/>
      <c r="WUU58" s="1097"/>
      <c r="WUV58" s="1097"/>
      <c r="WUW58" s="1097"/>
      <c r="WUX58" s="1097"/>
      <c r="WUY58" s="1097"/>
      <c r="WUZ58" s="1097"/>
      <c r="WVA58" s="1097"/>
      <c r="WVB58" s="1097"/>
      <c r="WVC58" s="1097"/>
      <c r="WVD58" s="1097"/>
      <c r="WVE58" s="1097"/>
      <c r="WVF58" s="1097"/>
      <c r="WVG58" s="1097"/>
      <c r="WVH58" s="1097"/>
      <c r="WVI58" s="1097"/>
      <c r="WVJ58" s="1097"/>
      <c r="WVK58" s="1097"/>
      <c r="WVL58" s="1097"/>
      <c r="WVM58" s="1097"/>
      <c r="WVN58" s="1097"/>
      <c r="WVO58" s="1097"/>
      <c r="WVP58" s="1097"/>
      <c r="WVQ58" s="1097"/>
      <c r="WVR58" s="1097"/>
      <c r="WVS58" s="1097"/>
      <c r="WVT58" s="1097"/>
      <c r="WVU58" s="1097"/>
      <c r="WVV58" s="1097"/>
      <c r="WVW58" s="1097"/>
      <c r="WVX58" s="1097"/>
      <c r="WVY58" s="1097"/>
      <c r="WVZ58" s="1097"/>
      <c r="WWA58" s="1097"/>
      <c r="WWB58" s="1097"/>
      <c r="WWC58" s="1097"/>
      <c r="WWD58" s="1097"/>
      <c r="WWE58" s="1097"/>
      <c r="WWF58" s="1097"/>
      <c r="WWG58" s="1097"/>
      <c r="WWH58" s="1097"/>
      <c r="WWI58" s="1097"/>
      <c r="WWJ58" s="1097"/>
      <c r="WWK58" s="1097"/>
      <c r="WWL58" s="1097"/>
      <c r="WWM58" s="1097"/>
      <c r="WWN58" s="1097"/>
      <c r="WWO58" s="1097"/>
      <c r="WWP58" s="1097"/>
      <c r="WWQ58" s="1097"/>
      <c r="WWR58" s="1097"/>
      <c r="WWS58" s="1097"/>
      <c r="WWT58" s="1097"/>
      <c r="WWU58" s="1097"/>
      <c r="WWV58" s="1097"/>
      <c r="WWW58" s="1097"/>
      <c r="WWX58" s="1097"/>
      <c r="WWY58" s="1097"/>
      <c r="WWZ58" s="1097"/>
      <c r="WXA58" s="1097"/>
      <c r="WXB58" s="1097"/>
      <c r="WXC58" s="1097"/>
      <c r="WXD58" s="1097"/>
      <c r="WXE58" s="1097"/>
      <c r="WXF58" s="1097"/>
      <c r="WXG58" s="1097"/>
      <c r="WXH58" s="1097"/>
      <c r="WXI58" s="1097"/>
      <c r="WXJ58" s="1097"/>
      <c r="WXK58" s="1097"/>
      <c r="WXL58" s="1097"/>
      <c r="WXM58" s="1097"/>
      <c r="WXN58" s="1097"/>
      <c r="WXO58" s="1097"/>
      <c r="WXP58" s="1097"/>
      <c r="WXQ58" s="1097"/>
      <c r="WXR58" s="1097"/>
      <c r="WXS58" s="1097"/>
      <c r="WXT58" s="1097"/>
      <c r="WXU58" s="1097"/>
      <c r="WXV58" s="1097"/>
      <c r="WXW58" s="1097"/>
      <c r="WXX58" s="1097"/>
      <c r="WXY58" s="1097"/>
      <c r="WXZ58" s="1097"/>
      <c r="WYA58" s="1097"/>
      <c r="WYB58" s="1097"/>
      <c r="WYC58" s="1097"/>
      <c r="WYD58" s="1097"/>
      <c r="WYE58" s="1097"/>
      <c r="WYF58" s="1097"/>
      <c r="WYG58" s="1097"/>
      <c r="WYH58" s="1097"/>
      <c r="WYI58" s="1097"/>
      <c r="WYJ58" s="1097"/>
      <c r="WYK58" s="1097"/>
      <c r="WYL58" s="1097"/>
      <c r="WYM58" s="1097"/>
      <c r="WYN58" s="1097"/>
      <c r="WYO58" s="1097"/>
      <c r="WYP58" s="1097"/>
      <c r="WYQ58" s="1097"/>
      <c r="WYR58" s="1097"/>
      <c r="WYS58" s="1097"/>
      <c r="WYT58" s="1097"/>
      <c r="WYU58" s="1097"/>
      <c r="WYV58" s="1097"/>
      <c r="WYW58" s="1097"/>
      <c r="WYX58" s="1097"/>
      <c r="WYY58" s="1097"/>
      <c r="WYZ58" s="1097"/>
      <c r="WZA58" s="1097"/>
      <c r="WZB58" s="1097"/>
      <c r="WZC58" s="1097"/>
      <c r="WZD58" s="1097"/>
      <c r="WZE58" s="1097"/>
      <c r="WZF58" s="1097"/>
      <c r="WZG58" s="1097"/>
      <c r="WZH58" s="1097"/>
      <c r="WZI58" s="1097"/>
      <c r="WZJ58" s="1097"/>
      <c r="WZK58" s="1097"/>
      <c r="WZL58" s="1097"/>
      <c r="WZM58" s="1097"/>
      <c r="WZN58" s="1097"/>
      <c r="WZO58" s="1097"/>
      <c r="WZP58" s="1097"/>
      <c r="WZQ58" s="1097"/>
      <c r="WZR58" s="1097"/>
      <c r="WZS58" s="1097"/>
      <c r="WZT58" s="1097"/>
      <c r="WZU58" s="1097"/>
      <c r="WZV58" s="1097"/>
      <c r="WZW58" s="1097"/>
      <c r="WZX58" s="1097"/>
      <c r="WZY58" s="1097"/>
      <c r="WZZ58" s="1097"/>
      <c r="XAA58" s="1097"/>
      <c r="XAB58" s="1097"/>
      <c r="XAC58" s="1097"/>
      <c r="XAD58" s="1097"/>
      <c r="XAE58" s="1097"/>
      <c r="XAF58" s="1097"/>
      <c r="XAG58" s="1097"/>
      <c r="XAH58" s="1097"/>
      <c r="XAI58" s="1097"/>
      <c r="XAJ58" s="1097"/>
      <c r="XAK58" s="1097"/>
      <c r="XAL58" s="1097"/>
      <c r="XAM58" s="1097"/>
      <c r="XAN58" s="1097"/>
      <c r="XAO58" s="1097"/>
      <c r="XAP58" s="1097"/>
      <c r="XAQ58" s="1097"/>
      <c r="XAR58" s="1097"/>
      <c r="XAS58" s="1097"/>
      <c r="XAT58" s="1097"/>
      <c r="XAU58" s="1097"/>
      <c r="XAV58" s="1097"/>
      <c r="XAW58" s="1097"/>
      <c r="XAX58" s="1097"/>
      <c r="XAY58" s="1097"/>
      <c r="XAZ58" s="1097"/>
      <c r="XBA58" s="1097"/>
      <c r="XBB58" s="1097"/>
      <c r="XBC58" s="1097"/>
      <c r="XBD58" s="1097"/>
      <c r="XBE58" s="1097"/>
      <c r="XBF58" s="1097"/>
      <c r="XBG58" s="1097"/>
      <c r="XBH58" s="1097"/>
      <c r="XBI58" s="1097"/>
      <c r="XBJ58" s="1097"/>
      <c r="XBK58" s="1097"/>
      <c r="XBL58" s="1097"/>
      <c r="XBM58" s="1097"/>
      <c r="XBN58" s="1097"/>
      <c r="XBO58" s="1097"/>
      <c r="XBP58" s="1097"/>
      <c r="XBQ58" s="1097"/>
      <c r="XBR58" s="1097"/>
      <c r="XBS58" s="1097"/>
      <c r="XBT58" s="1097"/>
      <c r="XBU58" s="1097"/>
      <c r="XBV58" s="1097"/>
      <c r="XBW58" s="1097"/>
      <c r="XBX58" s="1097"/>
      <c r="XBY58" s="1097"/>
      <c r="XBZ58" s="1097"/>
      <c r="XCA58" s="1097"/>
      <c r="XCB58" s="1097"/>
      <c r="XCC58" s="1097"/>
      <c r="XCD58" s="1097"/>
      <c r="XCE58" s="1097"/>
      <c r="XCF58" s="1097"/>
      <c r="XCG58" s="1097"/>
      <c r="XCH58" s="1097"/>
      <c r="XCI58" s="1097"/>
      <c r="XCJ58" s="1097"/>
      <c r="XCK58" s="1097"/>
      <c r="XCL58" s="1097"/>
      <c r="XCM58" s="1097"/>
      <c r="XCN58" s="1097"/>
      <c r="XCO58" s="1097"/>
      <c r="XCP58" s="1097"/>
      <c r="XCQ58" s="1097"/>
      <c r="XCR58" s="1097"/>
      <c r="XCS58" s="1097"/>
      <c r="XCT58" s="1097"/>
      <c r="XCU58" s="1097"/>
      <c r="XCV58" s="1097"/>
      <c r="XCW58" s="1097"/>
      <c r="XCX58" s="1097"/>
      <c r="XCY58" s="1097"/>
      <c r="XCZ58" s="1097"/>
      <c r="XDA58" s="1097"/>
      <c r="XDB58" s="1097"/>
      <c r="XDC58" s="1097"/>
      <c r="XDD58" s="1097"/>
      <c r="XDE58" s="1097"/>
      <c r="XDF58" s="1097"/>
      <c r="XDG58" s="1097"/>
      <c r="XDH58" s="1097"/>
      <c r="XDI58" s="1097"/>
      <c r="XDJ58" s="1097"/>
      <c r="XDK58" s="1097"/>
      <c r="XDL58" s="1097"/>
      <c r="XDM58" s="1097"/>
      <c r="XDN58" s="1097"/>
      <c r="XDO58" s="1097"/>
      <c r="XDP58" s="1097"/>
      <c r="XDQ58" s="1097"/>
      <c r="XDR58" s="1097"/>
      <c r="XDS58" s="1097"/>
      <c r="XDT58" s="1097"/>
      <c r="XDU58" s="1097"/>
      <c r="XDV58" s="1097"/>
      <c r="XDW58" s="1097"/>
      <c r="XDX58" s="1097"/>
      <c r="XDY58" s="1097"/>
      <c r="XDZ58" s="1097"/>
      <c r="XEA58" s="1097"/>
      <c r="XEB58" s="1097"/>
      <c r="XEC58" s="1097"/>
      <c r="XED58" s="1097"/>
      <c r="XEE58" s="1097"/>
      <c r="XEF58" s="1097"/>
      <c r="XEG58" s="1097"/>
      <c r="XEH58" s="1097"/>
      <c r="XEI58" s="1097"/>
      <c r="XEJ58" s="1097"/>
      <c r="XEK58" s="1097"/>
      <c r="XEL58" s="1097"/>
      <c r="XEM58" s="1097"/>
      <c r="XEN58" s="1097"/>
      <c r="XEO58" s="1097"/>
      <c r="XEP58" s="1097"/>
      <c r="XEQ58" s="1097"/>
      <c r="XER58" s="1097"/>
      <c r="XES58" s="1097"/>
      <c r="XET58" s="1097"/>
      <c r="XEU58" s="1097"/>
      <c r="XEV58" s="1097"/>
      <c r="XEW58" s="1097"/>
      <c r="XEX58" s="1097"/>
      <c r="XEY58" s="1097"/>
      <c r="XEZ58" s="1097"/>
      <c r="XFA58" s="1097"/>
    </row>
    <row r="59" spans="1:1021 1031:2041 2051:3071 3081:4091 4101:5111 5121:6141 6151:7161 7171:8191 8201:9211 9221:10231 10241:11261 11271:12281 12291:13311 13321:14331 14341:15351 15361:16381" s="29" customFormat="1" ht="12" customHeight="1">
      <c r="A59" s="705" t="s">
        <v>508</v>
      </c>
      <c r="B59" s="706">
        <v>156.20069862979972</v>
      </c>
      <c r="C59" s="783">
        <v>-61.027811099600044</v>
      </c>
      <c r="D59" s="783">
        <v>-253.3463459644997</v>
      </c>
      <c r="E59" s="783">
        <v>-285.2074222120001</v>
      </c>
      <c r="F59" s="783">
        <v>-67.497213500000058</v>
      </c>
      <c r="G59" s="783">
        <v>46.801605289999991</v>
      </c>
      <c r="H59" s="783">
        <v>14.045394699999916</v>
      </c>
      <c r="I59" s="783">
        <v>80.99508740000006</v>
      </c>
      <c r="J59" s="783">
        <v>83.871365100000077</v>
      </c>
      <c r="K59" s="1097"/>
      <c r="L59" s="1454"/>
      <c r="M59" s="1452"/>
      <c r="N59" s="1452"/>
      <c r="O59" s="1452"/>
      <c r="P59" s="1455"/>
      <c r="Q59" s="1097"/>
      <c r="R59" s="1097"/>
      <c r="S59" s="1097"/>
      <c r="T59" s="1097"/>
      <c r="U59" s="1097"/>
      <c r="V59" s="1097"/>
      <c r="W59" s="1097"/>
      <c r="X59" s="1097"/>
      <c r="Y59" s="1097"/>
      <c r="Z59" s="1097"/>
      <c r="AA59" s="1097"/>
      <c r="AB59" s="1097"/>
      <c r="AC59" s="1097"/>
      <c r="AD59" s="1097"/>
      <c r="AE59" s="1097"/>
      <c r="AF59" s="1097"/>
      <c r="AG59" s="1097"/>
      <c r="AH59" s="1097"/>
      <c r="AI59" s="1097"/>
      <c r="AJ59" s="1097"/>
      <c r="AK59" s="1097"/>
      <c r="AL59" s="1097"/>
      <c r="AM59" s="1097"/>
      <c r="AN59" s="1097"/>
      <c r="AO59" s="1097"/>
      <c r="AP59" s="1097"/>
      <c r="AQ59" s="1097"/>
      <c r="AR59" s="1097"/>
      <c r="AS59" s="1097"/>
      <c r="AT59" s="1097"/>
      <c r="AU59" s="1097"/>
      <c r="AV59" s="1097"/>
      <c r="AW59" s="1097"/>
      <c r="AX59" s="1097"/>
      <c r="AY59" s="1097"/>
      <c r="AZ59" s="1097"/>
      <c r="BA59" s="1097"/>
      <c r="BB59" s="1097"/>
      <c r="BC59" s="1097"/>
      <c r="BD59" s="1097"/>
      <c r="BE59" s="1097"/>
      <c r="BF59" s="1097"/>
      <c r="BG59" s="1097"/>
      <c r="BH59" s="1097"/>
      <c r="BI59" s="1097"/>
      <c r="BJ59" s="1097"/>
      <c r="BK59" s="1097"/>
      <c r="BL59" s="1097"/>
      <c r="BM59" s="1097"/>
      <c r="BN59" s="1097"/>
      <c r="BO59" s="1097"/>
      <c r="BP59" s="1097"/>
      <c r="BQ59" s="1097"/>
      <c r="BR59" s="1097"/>
      <c r="BS59" s="1097"/>
      <c r="BT59" s="1097"/>
      <c r="BU59" s="1097"/>
      <c r="BV59" s="1097"/>
      <c r="BW59" s="1097"/>
      <c r="BX59" s="1097"/>
      <c r="BY59" s="1097"/>
      <c r="BZ59" s="1097"/>
      <c r="CA59" s="1097"/>
      <c r="CB59" s="1097"/>
      <c r="CC59" s="1097"/>
      <c r="CD59" s="1097"/>
      <c r="CE59" s="1097"/>
      <c r="CF59" s="1097"/>
      <c r="CG59" s="1097"/>
      <c r="CH59" s="1097"/>
      <c r="CI59" s="1097"/>
      <c r="CJ59" s="1097"/>
      <c r="CK59" s="1097"/>
      <c r="CL59" s="1097"/>
      <c r="CM59" s="1097"/>
      <c r="CN59" s="1097"/>
      <c r="CO59" s="1097"/>
      <c r="CP59" s="1097"/>
      <c r="CQ59" s="1097"/>
      <c r="CR59" s="1097"/>
      <c r="CS59" s="1097"/>
      <c r="CT59" s="1097"/>
      <c r="CU59" s="1097"/>
      <c r="CV59" s="1097"/>
      <c r="CW59" s="1097"/>
      <c r="CX59" s="1097"/>
      <c r="CY59" s="1097"/>
      <c r="CZ59" s="1097"/>
      <c r="DA59" s="1097"/>
      <c r="DB59" s="1097"/>
      <c r="DC59" s="1097"/>
      <c r="DD59" s="1097"/>
      <c r="DE59" s="1097"/>
      <c r="DF59" s="1097"/>
      <c r="DG59" s="1097"/>
      <c r="DH59" s="1097"/>
      <c r="DI59" s="1097"/>
      <c r="DJ59" s="1097"/>
      <c r="DK59" s="1097"/>
      <c r="DL59" s="1097"/>
      <c r="DM59" s="1097"/>
      <c r="DN59" s="1097"/>
      <c r="DO59" s="1097"/>
      <c r="DP59" s="1097"/>
      <c r="DQ59" s="1097"/>
      <c r="DR59" s="1097"/>
      <c r="DS59" s="1097"/>
      <c r="DT59" s="1097"/>
      <c r="DU59" s="1097"/>
      <c r="DV59" s="1097"/>
      <c r="DW59" s="1097"/>
      <c r="DX59" s="1097"/>
      <c r="DY59" s="1097"/>
      <c r="DZ59" s="1097"/>
      <c r="EA59" s="1097"/>
      <c r="EB59" s="1097"/>
      <c r="EC59" s="1097"/>
      <c r="ED59" s="1097"/>
      <c r="EE59" s="1097"/>
      <c r="EF59" s="1097"/>
      <c r="EG59" s="1097"/>
      <c r="EH59" s="1097"/>
      <c r="EI59" s="1097"/>
      <c r="EJ59" s="1097"/>
      <c r="EK59" s="1097"/>
      <c r="EL59" s="1097"/>
      <c r="EM59" s="1097"/>
      <c r="EN59" s="1097"/>
      <c r="EO59" s="1097"/>
      <c r="EP59" s="1097"/>
      <c r="EQ59" s="1097"/>
      <c r="ER59" s="1097"/>
      <c r="ES59" s="1097"/>
      <c r="ET59" s="1097"/>
      <c r="EU59" s="1097"/>
      <c r="EV59" s="1097"/>
      <c r="EW59" s="1097"/>
      <c r="EX59" s="1097"/>
      <c r="EY59" s="1097"/>
      <c r="EZ59" s="1097"/>
      <c r="FA59" s="1097"/>
      <c r="FB59" s="1097"/>
      <c r="FC59" s="1097"/>
      <c r="FD59" s="1097"/>
      <c r="FE59" s="1097"/>
      <c r="FF59" s="1097"/>
      <c r="FG59" s="1097"/>
      <c r="FH59" s="1097"/>
      <c r="FI59" s="1097"/>
      <c r="FJ59" s="1097"/>
      <c r="FK59" s="1097"/>
      <c r="FL59" s="1097"/>
      <c r="FM59" s="1097"/>
      <c r="FN59" s="1097"/>
      <c r="FO59" s="1097"/>
      <c r="FP59" s="1097"/>
      <c r="FQ59" s="1097"/>
      <c r="FR59" s="1097"/>
      <c r="FS59" s="1097"/>
      <c r="FT59" s="1097"/>
      <c r="FU59" s="1097"/>
      <c r="FV59" s="1097"/>
      <c r="FW59" s="1097"/>
      <c r="FX59" s="1097"/>
      <c r="FY59" s="1097"/>
      <c r="FZ59" s="1097"/>
      <c r="GA59" s="1097"/>
      <c r="GB59" s="1097"/>
      <c r="GC59" s="1097"/>
      <c r="GD59" s="1097"/>
      <c r="GE59" s="1097"/>
      <c r="GF59" s="1097"/>
      <c r="GG59" s="1097"/>
      <c r="GH59" s="1097"/>
      <c r="GI59" s="1097"/>
      <c r="GJ59" s="1097"/>
      <c r="GK59" s="1097"/>
      <c r="GL59" s="1097"/>
      <c r="GM59" s="1097"/>
      <c r="GN59" s="1097"/>
      <c r="GO59" s="1097"/>
      <c r="GP59" s="1097"/>
      <c r="GQ59" s="1097"/>
      <c r="GR59" s="1097"/>
      <c r="GS59" s="1097"/>
      <c r="GT59" s="1097"/>
      <c r="GU59" s="1097"/>
      <c r="GV59" s="1097"/>
      <c r="GW59" s="1097"/>
      <c r="GX59" s="1097"/>
      <c r="GY59" s="1097"/>
      <c r="GZ59" s="1097"/>
      <c r="HA59" s="1097"/>
      <c r="HB59" s="1097"/>
      <c r="HC59" s="1097"/>
      <c r="HD59" s="1097"/>
      <c r="HE59" s="1097"/>
      <c r="HF59" s="1097"/>
      <c r="HG59" s="1097"/>
      <c r="HH59" s="1097"/>
      <c r="HI59" s="1097"/>
      <c r="HJ59" s="1097"/>
      <c r="HK59" s="1097"/>
      <c r="HL59" s="1097"/>
      <c r="HM59" s="1097"/>
      <c r="HN59" s="1097"/>
      <c r="HO59" s="1097"/>
      <c r="HP59" s="1097"/>
      <c r="HQ59" s="1097"/>
      <c r="HR59" s="1097"/>
      <c r="HS59" s="1097"/>
      <c r="HT59" s="1097"/>
      <c r="HU59" s="1097"/>
      <c r="HV59" s="1097"/>
      <c r="HW59" s="1097"/>
      <c r="HX59" s="1097"/>
      <c r="HY59" s="1097"/>
      <c r="HZ59" s="1097"/>
      <c r="IA59" s="1097"/>
      <c r="IB59" s="1097"/>
      <c r="IC59" s="1097"/>
      <c r="ID59" s="1097"/>
      <c r="IE59" s="1097"/>
      <c r="IF59" s="1097"/>
      <c r="IG59" s="1097"/>
      <c r="IH59" s="1097"/>
      <c r="II59" s="1097"/>
      <c r="IJ59" s="1097"/>
      <c r="IK59" s="1097"/>
      <c r="IL59" s="1097"/>
      <c r="IM59" s="1097"/>
      <c r="IN59" s="1097"/>
      <c r="IO59" s="1097"/>
      <c r="IP59" s="1097"/>
      <c r="IQ59" s="1097"/>
      <c r="IR59" s="1097"/>
      <c r="IS59" s="1097"/>
      <c r="IT59" s="1097"/>
      <c r="IU59" s="1097"/>
      <c r="IV59" s="1097"/>
      <c r="IW59" s="1097"/>
      <c r="IX59" s="1097"/>
      <c r="IY59" s="1097"/>
      <c r="IZ59" s="1097"/>
      <c r="JA59" s="1097"/>
      <c r="JB59" s="1097"/>
      <c r="JC59" s="1097"/>
      <c r="JD59" s="1097"/>
      <c r="JE59" s="1097"/>
      <c r="JF59" s="1097"/>
      <c r="JG59" s="1097"/>
      <c r="JH59" s="1097"/>
      <c r="JI59" s="1097"/>
      <c r="JJ59" s="1097"/>
      <c r="JK59" s="1097"/>
      <c r="JL59" s="1097"/>
      <c r="JM59" s="1097"/>
      <c r="JN59" s="1097"/>
      <c r="JO59" s="1097"/>
      <c r="JP59" s="1097"/>
      <c r="JQ59" s="1097"/>
      <c r="JR59" s="1097"/>
      <c r="JS59" s="1097"/>
      <c r="JT59" s="1097"/>
      <c r="JU59" s="1097"/>
      <c r="JV59" s="1097"/>
      <c r="JW59" s="1097"/>
      <c r="JX59" s="1097"/>
      <c r="JY59" s="1097"/>
      <c r="JZ59" s="1097"/>
      <c r="KA59" s="1097"/>
      <c r="KB59" s="1097"/>
      <c r="KC59" s="1097"/>
      <c r="KD59" s="1097"/>
      <c r="KE59" s="1097"/>
      <c r="KF59" s="1097"/>
      <c r="KG59" s="1097"/>
      <c r="KH59" s="1097"/>
      <c r="KI59" s="1097"/>
      <c r="KJ59" s="1097"/>
      <c r="KK59" s="1097"/>
      <c r="KL59" s="1097"/>
      <c r="KM59" s="1097"/>
      <c r="KN59" s="1097"/>
      <c r="KO59" s="1097"/>
      <c r="KP59" s="1097"/>
      <c r="KQ59" s="1097"/>
      <c r="KR59" s="1097"/>
      <c r="KS59" s="1097"/>
      <c r="KT59" s="1097"/>
      <c r="KU59" s="1097"/>
      <c r="KV59" s="1097"/>
      <c r="KW59" s="1097"/>
      <c r="KX59" s="1097"/>
      <c r="KY59" s="1097"/>
      <c r="KZ59" s="1097"/>
      <c r="LA59" s="1097"/>
      <c r="LB59" s="1097"/>
      <c r="LC59" s="1097"/>
      <c r="LD59" s="1097"/>
      <c r="LE59" s="1097"/>
      <c r="LF59" s="1097"/>
      <c r="LG59" s="1097"/>
      <c r="LH59" s="1097"/>
      <c r="LI59" s="1097"/>
      <c r="LJ59" s="1097"/>
      <c r="LK59" s="1097"/>
      <c r="LL59" s="1097"/>
      <c r="LM59" s="1097"/>
      <c r="LN59" s="1097"/>
      <c r="LO59" s="1097"/>
      <c r="LP59" s="1097"/>
      <c r="LQ59" s="1097"/>
      <c r="LR59" s="1097"/>
      <c r="LS59" s="1097"/>
      <c r="LT59" s="1097"/>
      <c r="LU59" s="1097"/>
      <c r="LV59" s="1097"/>
      <c r="LW59" s="1097"/>
      <c r="LX59" s="1097"/>
      <c r="LY59" s="1097"/>
      <c r="LZ59" s="1097"/>
      <c r="MA59" s="1097"/>
      <c r="MB59" s="1097"/>
      <c r="MC59" s="1097"/>
      <c r="MD59" s="1097"/>
      <c r="ME59" s="1097"/>
      <c r="MF59" s="1097"/>
      <c r="MG59" s="1097"/>
      <c r="MH59" s="1097"/>
      <c r="MI59" s="1097"/>
      <c r="MJ59" s="1097"/>
      <c r="MK59" s="1097"/>
      <c r="ML59" s="1097"/>
      <c r="MM59" s="1097"/>
      <c r="MN59" s="1097"/>
      <c r="MO59" s="1097"/>
      <c r="MP59" s="1097"/>
      <c r="MQ59" s="1097"/>
      <c r="MR59" s="1097"/>
      <c r="MS59" s="1097"/>
      <c r="MT59" s="1097"/>
      <c r="MU59" s="1097"/>
      <c r="MV59" s="1097"/>
      <c r="MW59" s="1097"/>
      <c r="MX59" s="1097"/>
      <c r="MY59" s="1097"/>
      <c r="MZ59" s="1097"/>
      <c r="NA59" s="1097"/>
      <c r="NB59" s="1097"/>
      <c r="NC59" s="1097"/>
      <c r="ND59" s="1097"/>
      <c r="NE59" s="1097"/>
      <c r="NF59" s="1097"/>
      <c r="NG59" s="1097"/>
      <c r="NH59" s="1097"/>
      <c r="NI59" s="1097"/>
      <c r="NJ59" s="1097"/>
      <c r="NK59" s="1097"/>
      <c r="NL59" s="1097"/>
      <c r="NM59" s="1097"/>
      <c r="NN59" s="1097"/>
      <c r="NO59" s="1097"/>
      <c r="NP59" s="1097"/>
      <c r="NQ59" s="1097"/>
      <c r="NR59" s="1097"/>
      <c r="NS59" s="1097"/>
      <c r="NT59" s="1097"/>
      <c r="NU59" s="1097"/>
      <c r="NV59" s="1097"/>
      <c r="NW59" s="1097"/>
      <c r="NX59" s="1097"/>
      <c r="NY59" s="1097"/>
      <c r="NZ59" s="1097"/>
      <c r="OA59" s="1097"/>
      <c r="OB59" s="1097"/>
      <c r="OC59" s="1097"/>
      <c r="OD59" s="1097"/>
      <c r="OE59" s="1097"/>
      <c r="OF59" s="1097"/>
      <c r="OG59" s="1097"/>
      <c r="OH59" s="1097"/>
      <c r="OI59" s="1097"/>
      <c r="OJ59" s="1097"/>
      <c r="OK59" s="1097"/>
      <c r="OL59" s="1097"/>
      <c r="OM59" s="1097"/>
      <c r="ON59" s="1097"/>
      <c r="OO59" s="1097"/>
      <c r="OP59" s="1097"/>
      <c r="OQ59" s="1097"/>
      <c r="OR59" s="1097"/>
      <c r="OS59" s="1097"/>
      <c r="OT59" s="1097"/>
      <c r="OU59" s="1097"/>
      <c r="OV59" s="1097"/>
      <c r="OW59" s="1097"/>
      <c r="OX59" s="1097"/>
      <c r="OY59" s="1097"/>
      <c r="OZ59" s="1097"/>
      <c r="PA59" s="1097"/>
      <c r="PB59" s="1097"/>
      <c r="PC59" s="1097"/>
      <c r="PD59" s="1097"/>
      <c r="PE59" s="1097"/>
      <c r="PF59" s="1097"/>
      <c r="PG59" s="1097"/>
      <c r="PH59" s="1097"/>
      <c r="PI59" s="1097"/>
      <c r="PJ59" s="1097"/>
      <c r="PK59" s="1097"/>
      <c r="PL59" s="1097"/>
      <c r="PM59" s="1097"/>
      <c r="PN59" s="1097"/>
      <c r="PO59" s="1097"/>
      <c r="PP59" s="1097"/>
      <c r="PQ59" s="1097"/>
      <c r="PR59" s="1097"/>
      <c r="PS59" s="1097"/>
      <c r="PT59" s="1097"/>
      <c r="PU59" s="1097"/>
      <c r="PV59" s="1097"/>
      <c r="PW59" s="1097"/>
      <c r="PX59" s="1097"/>
      <c r="PY59" s="1097"/>
      <c r="PZ59" s="1097"/>
      <c r="QA59" s="1097"/>
      <c r="QB59" s="1097"/>
      <c r="QC59" s="1097"/>
      <c r="QD59" s="1097"/>
      <c r="QE59" s="1097"/>
      <c r="QF59" s="1097"/>
      <c r="QG59" s="1097"/>
      <c r="QH59" s="1097"/>
      <c r="QI59" s="1097"/>
      <c r="QJ59" s="1097"/>
      <c r="QK59" s="1097"/>
      <c r="QL59" s="1097"/>
      <c r="QM59" s="1097"/>
      <c r="QN59" s="1097"/>
      <c r="QO59" s="1097"/>
      <c r="QP59" s="1097"/>
      <c r="QQ59" s="1097"/>
      <c r="QR59" s="1097"/>
      <c r="QS59" s="1097"/>
      <c r="QT59" s="1097"/>
      <c r="QU59" s="1097"/>
      <c r="QV59" s="1097"/>
      <c r="QW59" s="1097"/>
      <c r="QX59" s="1097"/>
      <c r="QY59" s="1097"/>
      <c r="QZ59" s="1097"/>
      <c r="RA59" s="1097"/>
      <c r="RB59" s="1097"/>
      <c r="RC59" s="1097"/>
      <c r="RD59" s="1097"/>
      <c r="RE59" s="1097"/>
      <c r="RF59" s="1097"/>
      <c r="RG59" s="1097"/>
      <c r="RH59" s="1097"/>
      <c r="RI59" s="1097"/>
      <c r="RJ59" s="1097"/>
      <c r="RK59" s="1097"/>
      <c r="RL59" s="1097"/>
      <c r="RM59" s="1097"/>
      <c r="RN59" s="1097"/>
      <c r="RO59" s="1097"/>
      <c r="RP59" s="1097"/>
      <c r="RQ59" s="1097"/>
      <c r="RR59" s="1097"/>
      <c r="RS59" s="1097"/>
      <c r="RT59" s="1097"/>
      <c r="RU59" s="1097"/>
      <c r="RV59" s="1097"/>
      <c r="RW59" s="1097"/>
      <c r="RX59" s="1097"/>
      <c r="RY59" s="1097"/>
      <c r="RZ59" s="1097"/>
      <c r="SA59" s="1097"/>
      <c r="SB59" s="1097"/>
      <c r="SC59" s="1097"/>
      <c r="SD59" s="1097"/>
      <c r="SE59" s="1097"/>
      <c r="SF59" s="1097"/>
      <c r="SG59" s="1097"/>
      <c r="SH59" s="1097"/>
      <c r="SI59" s="1097"/>
      <c r="SJ59" s="1097"/>
      <c r="SK59" s="1097"/>
      <c r="SL59" s="1097"/>
      <c r="SM59" s="1097"/>
      <c r="SN59" s="1097"/>
      <c r="SO59" s="1097"/>
      <c r="SP59" s="1097"/>
      <c r="SQ59" s="1097"/>
      <c r="SR59" s="1097"/>
      <c r="SS59" s="1097"/>
      <c r="ST59" s="1097"/>
      <c r="SU59" s="1097"/>
      <c r="SV59" s="1097"/>
      <c r="SW59" s="1097"/>
      <c r="SX59" s="1097"/>
      <c r="SY59" s="1097"/>
      <c r="SZ59" s="1097"/>
      <c r="TA59" s="1097"/>
      <c r="TB59" s="1097"/>
      <c r="TC59" s="1097"/>
      <c r="TD59" s="1097"/>
      <c r="TE59" s="1097"/>
      <c r="TF59" s="1097"/>
      <c r="TG59" s="1097"/>
      <c r="TH59" s="1097"/>
      <c r="TI59" s="1097"/>
      <c r="TJ59" s="1097"/>
      <c r="TK59" s="1097"/>
      <c r="TL59" s="1097"/>
      <c r="TM59" s="1097"/>
      <c r="TN59" s="1097"/>
      <c r="TO59" s="1097"/>
      <c r="TP59" s="1097"/>
      <c r="TQ59" s="1097"/>
      <c r="TR59" s="1097"/>
      <c r="TS59" s="1097"/>
      <c r="TT59" s="1097"/>
      <c r="TU59" s="1097"/>
      <c r="TV59" s="1097"/>
      <c r="TW59" s="1097"/>
      <c r="TX59" s="1097"/>
      <c r="TY59" s="1097"/>
      <c r="TZ59" s="1097"/>
      <c r="UA59" s="1097"/>
      <c r="UB59" s="1097"/>
      <c r="UC59" s="1097"/>
      <c r="UD59" s="1097"/>
      <c r="UE59" s="1097"/>
      <c r="UF59" s="1097"/>
      <c r="UG59" s="1097"/>
      <c r="UH59" s="1097"/>
      <c r="UI59" s="1097"/>
      <c r="UJ59" s="1097"/>
      <c r="UK59" s="1097"/>
      <c r="UL59" s="1097"/>
      <c r="UM59" s="1097"/>
      <c r="UN59" s="1097"/>
      <c r="UO59" s="1097"/>
      <c r="UP59" s="1097"/>
      <c r="UQ59" s="1097"/>
      <c r="UR59" s="1097"/>
      <c r="US59" s="1097"/>
      <c r="UT59" s="1097"/>
      <c r="UU59" s="1097"/>
      <c r="UV59" s="1097"/>
      <c r="UW59" s="1097"/>
      <c r="UX59" s="1097"/>
      <c r="UY59" s="1097"/>
      <c r="UZ59" s="1097"/>
      <c r="VA59" s="1097"/>
      <c r="VB59" s="1097"/>
      <c r="VC59" s="1097"/>
      <c r="VD59" s="1097"/>
      <c r="VE59" s="1097"/>
      <c r="VF59" s="1097"/>
      <c r="VG59" s="1097"/>
      <c r="VH59" s="1097"/>
      <c r="VI59" s="1097"/>
      <c r="VJ59" s="1097"/>
      <c r="VK59" s="1097"/>
      <c r="VL59" s="1097"/>
      <c r="VM59" s="1097"/>
      <c r="VN59" s="1097"/>
      <c r="VO59" s="1097"/>
      <c r="VP59" s="1097"/>
      <c r="VQ59" s="1097"/>
      <c r="VR59" s="1097"/>
      <c r="VS59" s="1097"/>
      <c r="VT59" s="1097"/>
      <c r="VU59" s="1097"/>
      <c r="VV59" s="1097"/>
      <c r="VW59" s="1097"/>
      <c r="VX59" s="1097"/>
      <c r="VY59" s="1097"/>
      <c r="VZ59" s="1097"/>
      <c r="WA59" s="1097"/>
      <c r="WB59" s="1097"/>
      <c r="WC59" s="1097"/>
      <c r="WD59" s="1097"/>
      <c r="WE59" s="1097"/>
      <c r="WF59" s="1097"/>
      <c r="WG59" s="1097"/>
      <c r="WH59" s="1097"/>
      <c r="WI59" s="1097"/>
      <c r="WJ59" s="1097"/>
      <c r="WK59" s="1097"/>
      <c r="WL59" s="1097"/>
      <c r="WM59" s="1097"/>
      <c r="WN59" s="1097"/>
      <c r="WO59" s="1097"/>
      <c r="WP59" s="1097"/>
      <c r="WQ59" s="1097"/>
      <c r="WR59" s="1097"/>
      <c r="WS59" s="1097"/>
      <c r="WT59" s="1097"/>
      <c r="WU59" s="1097"/>
      <c r="WV59" s="1097"/>
      <c r="WW59" s="1097"/>
      <c r="WX59" s="1097"/>
      <c r="WY59" s="1097"/>
      <c r="WZ59" s="1097"/>
      <c r="XA59" s="1097"/>
      <c r="XB59" s="1097"/>
      <c r="XC59" s="1097"/>
      <c r="XD59" s="1097"/>
      <c r="XE59" s="1097"/>
      <c r="XF59" s="1097"/>
      <c r="XG59" s="1097"/>
      <c r="XH59" s="1097"/>
      <c r="XI59" s="1097"/>
      <c r="XJ59" s="1097"/>
      <c r="XK59" s="1097"/>
      <c r="XL59" s="1097"/>
      <c r="XM59" s="1097"/>
      <c r="XN59" s="1097"/>
      <c r="XO59" s="1097"/>
      <c r="XP59" s="1097"/>
      <c r="XQ59" s="1097"/>
      <c r="XR59" s="1097"/>
      <c r="XS59" s="1097"/>
      <c r="XT59" s="1097"/>
      <c r="XU59" s="1097"/>
      <c r="XV59" s="1097"/>
      <c r="XW59" s="1097"/>
      <c r="XX59" s="1097"/>
      <c r="XY59" s="1097"/>
      <c r="XZ59" s="1097"/>
      <c r="YA59" s="1097"/>
      <c r="YB59" s="1097"/>
      <c r="YC59" s="1097"/>
      <c r="YD59" s="1097"/>
      <c r="YE59" s="1097"/>
      <c r="YF59" s="1097"/>
      <c r="YG59" s="1097"/>
      <c r="YH59" s="1097"/>
      <c r="YI59" s="1097"/>
      <c r="YJ59" s="1097"/>
      <c r="YK59" s="1097"/>
      <c r="YL59" s="1097"/>
      <c r="YM59" s="1097"/>
      <c r="YN59" s="1097"/>
      <c r="YO59" s="1097"/>
      <c r="YP59" s="1097"/>
      <c r="YQ59" s="1097"/>
      <c r="YR59" s="1097"/>
      <c r="YS59" s="1097"/>
      <c r="YT59" s="1097"/>
      <c r="YU59" s="1097"/>
      <c r="YV59" s="1097"/>
      <c r="YW59" s="1097"/>
      <c r="YX59" s="1097"/>
      <c r="YY59" s="1097"/>
      <c r="YZ59" s="1097"/>
      <c r="ZA59" s="1097"/>
      <c r="ZB59" s="1097"/>
      <c r="ZC59" s="1097"/>
      <c r="ZD59" s="1097"/>
      <c r="ZE59" s="1097"/>
      <c r="ZF59" s="1097"/>
      <c r="ZG59" s="1097"/>
      <c r="ZH59" s="1097"/>
      <c r="ZI59" s="1097"/>
      <c r="ZJ59" s="1097"/>
      <c r="ZK59" s="1097"/>
      <c r="ZL59" s="1097"/>
      <c r="ZM59" s="1097"/>
      <c r="ZN59" s="1097"/>
      <c r="ZO59" s="1097"/>
      <c r="ZP59" s="1097"/>
      <c r="ZQ59" s="1097"/>
      <c r="ZR59" s="1097"/>
      <c r="ZS59" s="1097"/>
      <c r="ZT59" s="1097"/>
      <c r="ZU59" s="1097"/>
      <c r="ZV59" s="1097"/>
      <c r="ZW59" s="1097"/>
      <c r="ZX59" s="1097"/>
      <c r="ZY59" s="1097"/>
      <c r="ZZ59" s="1097"/>
      <c r="AAA59" s="1097"/>
      <c r="AAB59" s="1097"/>
      <c r="AAC59" s="1097"/>
      <c r="AAD59" s="1097"/>
      <c r="AAE59" s="1097"/>
      <c r="AAF59" s="1097"/>
      <c r="AAG59" s="1097"/>
      <c r="AAH59" s="1097"/>
      <c r="AAI59" s="1097"/>
      <c r="AAJ59" s="1097"/>
      <c r="AAK59" s="1097"/>
      <c r="AAL59" s="1097"/>
      <c r="AAM59" s="1097"/>
      <c r="AAN59" s="1097"/>
      <c r="AAO59" s="1097"/>
      <c r="AAP59" s="1097"/>
      <c r="AAQ59" s="1097"/>
      <c r="AAR59" s="1097"/>
      <c r="AAS59" s="1097"/>
      <c r="AAT59" s="1097"/>
      <c r="AAU59" s="1097"/>
      <c r="AAV59" s="1097"/>
      <c r="AAW59" s="1097"/>
      <c r="AAX59" s="1097"/>
      <c r="AAY59" s="1097"/>
      <c r="AAZ59" s="1097"/>
      <c r="ABA59" s="1097"/>
      <c r="ABB59" s="1097"/>
      <c r="ABC59" s="1097"/>
      <c r="ABD59" s="1097"/>
      <c r="ABE59" s="1097"/>
      <c r="ABF59" s="1097"/>
      <c r="ABG59" s="1097"/>
      <c r="ABH59" s="1097"/>
      <c r="ABI59" s="1097"/>
      <c r="ABJ59" s="1097"/>
      <c r="ABK59" s="1097"/>
      <c r="ABL59" s="1097"/>
      <c r="ABM59" s="1097"/>
      <c r="ABN59" s="1097"/>
      <c r="ABO59" s="1097"/>
      <c r="ABP59" s="1097"/>
      <c r="ABQ59" s="1097"/>
      <c r="ABR59" s="1097"/>
      <c r="ABS59" s="1097"/>
      <c r="ABT59" s="1097"/>
      <c r="ABU59" s="1097"/>
      <c r="ABV59" s="1097"/>
      <c r="ABW59" s="1097"/>
      <c r="ABX59" s="1097"/>
      <c r="ABY59" s="1097"/>
      <c r="ABZ59" s="1097"/>
      <c r="ACA59" s="1097"/>
      <c r="ACB59" s="1097"/>
      <c r="ACC59" s="1097"/>
      <c r="ACD59" s="1097"/>
      <c r="ACE59" s="1097"/>
      <c r="ACF59" s="1097"/>
      <c r="ACG59" s="1097"/>
      <c r="ACH59" s="1097"/>
      <c r="ACI59" s="1097"/>
      <c r="ACJ59" s="1097"/>
      <c r="ACK59" s="1097"/>
      <c r="ACL59" s="1097"/>
      <c r="ACM59" s="1097"/>
      <c r="ACN59" s="1097"/>
      <c r="ACO59" s="1097"/>
      <c r="ACP59" s="1097"/>
      <c r="ACQ59" s="1097"/>
      <c r="ACR59" s="1097"/>
      <c r="ACS59" s="1097"/>
      <c r="ACT59" s="1097"/>
      <c r="ACU59" s="1097"/>
      <c r="ACV59" s="1097"/>
      <c r="ACW59" s="1097"/>
      <c r="ACX59" s="1097"/>
      <c r="ACY59" s="1097"/>
      <c r="ACZ59" s="1097"/>
      <c r="ADA59" s="1097"/>
      <c r="ADB59" s="1097"/>
      <c r="ADC59" s="1097"/>
      <c r="ADD59" s="1097"/>
      <c r="ADE59" s="1097"/>
      <c r="ADF59" s="1097"/>
      <c r="ADG59" s="1097"/>
      <c r="ADH59" s="1097"/>
      <c r="ADI59" s="1097"/>
      <c r="ADJ59" s="1097"/>
      <c r="ADK59" s="1097"/>
      <c r="ADL59" s="1097"/>
      <c r="ADM59" s="1097"/>
      <c r="ADN59" s="1097"/>
      <c r="ADO59" s="1097"/>
      <c r="ADP59" s="1097"/>
      <c r="ADQ59" s="1097"/>
      <c r="ADR59" s="1097"/>
      <c r="ADS59" s="1097"/>
      <c r="ADT59" s="1097"/>
      <c r="ADU59" s="1097"/>
      <c r="ADV59" s="1097"/>
      <c r="ADW59" s="1097"/>
      <c r="ADX59" s="1097"/>
      <c r="ADY59" s="1097"/>
      <c r="ADZ59" s="1097"/>
      <c r="AEA59" s="1097"/>
      <c r="AEB59" s="1097"/>
      <c r="AEC59" s="1097"/>
      <c r="AED59" s="1097"/>
      <c r="AEE59" s="1097"/>
      <c r="AEF59" s="1097"/>
      <c r="AEG59" s="1097"/>
      <c r="AEH59" s="1097"/>
      <c r="AEI59" s="1097"/>
      <c r="AEJ59" s="1097"/>
      <c r="AEK59" s="1097"/>
      <c r="AEL59" s="1097"/>
      <c r="AEM59" s="1097"/>
      <c r="AEN59" s="1097"/>
      <c r="AEO59" s="1097"/>
      <c r="AEP59" s="1097"/>
      <c r="AEQ59" s="1097"/>
      <c r="AER59" s="1097"/>
      <c r="AES59" s="1097"/>
      <c r="AET59" s="1097"/>
      <c r="AEU59" s="1097"/>
      <c r="AEV59" s="1097"/>
      <c r="AEW59" s="1097"/>
      <c r="AEX59" s="1097"/>
      <c r="AEY59" s="1097"/>
      <c r="AEZ59" s="1097"/>
      <c r="AFA59" s="1097"/>
      <c r="AFB59" s="1097"/>
      <c r="AFC59" s="1097"/>
      <c r="AFD59" s="1097"/>
      <c r="AFE59" s="1097"/>
      <c r="AFF59" s="1097"/>
      <c r="AFG59" s="1097"/>
      <c r="AFH59" s="1097"/>
      <c r="AFI59" s="1097"/>
      <c r="AFJ59" s="1097"/>
      <c r="AFK59" s="1097"/>
      <c r="AFL59" s="1097"/>
      <c r="AFM59" s="1097"/>
      <c r="AFN59" s="1097"/>
      <c r="AFO59" s="1097"/>
      <c r="AFP59" s="1097"/>
      <c r="AFQ59" s="1097"/>
      <c r="AFR59" s="1097"/>
      <c r="AFS59" s="1097"/>
      <c r="AFT59" s="1097"/>
      <c r="AFU59" s="1097"/>
      <c r="AFV59" s="1097"/>
      <c r="AFW59" s="1097"/>
      <c r="AFX59" s="1097"/>
      <c r="AFY59" s="1097"/>
      <c r="AFZ59" s="1097"/>
      <c r="AGA59" s="1097"/>
      <c r="AGB59" s="1097"/>
      <c r="AGC59" s="1097"/>
      <c r="AGD59" s="1097"/>
      <c r="AGE59" s="1097"/>
      <c r="AGF59" s="1097"/>
      <c r="AGG59" s="1097"/>
      <c r="AGH59" s="1097"/>
      <c r="AGI59" s="1097"/>
      <c r="AGJ59" s="1097"/>
      <c r="AGK59" s="1097"/>
      <c r="AGL59" s="1097"/>
      <c r="AGM59" s="1097"/>
      <c r="AGN59" s="1097"/>
      <c r="AGO59" s="1097"/>
      <c r="AGP59" s="1097"/>
      <c r="AGQ59" s="1097"/>
      <c r="AGR59" s="1097"/>
      <c r="AGS59" s="1097"/>
      <c r="AGT59" s="1097"/>
      <c r="AGU59" s="1097"/>
      <c r="AGV59" s="1097"/>
      <c r="AGW59" s="1097"/>
      <c r="AGX59" s="1097"/>
      <c r="AGY59" s="1097"/>
      <c r="AGZ59" s="1097"/>
      <c r="AHA59" s="1097"/>
      <c r="AHB59" s="1097"/>
      <c r="AHC59" s="1097"/>
      <c r="AHD59" s="1097"/>
      <c r="AHE59" s="1097"/>
      <c r="AHF59" s="1097"/>
      <c r="AHG59" s="1097"/>
      <c r="AHH59" s="1097"/>
      <c r="AHI59" s="1097"/>
      <c r="AHJ59" s="1097"/>
      <c r="AHK59" s="1097"/>
      <c r="AHL59" s="1097"/>
      <c r="AHM59" s="1097"/>
      <c r="AHN59" s="1097"/>
      <c r="AHO59" s="1097"/>
      <c r="AHP59" s="1097"/>
      <c r="AHQ59" s="1097"/>
      <c r="AHR59" s="1097"/>
      <c r="AHS59" s="1097"/>
      <c r="AHT59" s="1097"/>
      <c r="AHU59" s="1097"/>
      <c r="AHV59" s="1097"/>
      <c r="AHW59" s="1097"/>
      <c r="AHX59" s="1097"/>
      <c r="AHY59" s="1097"/>
      <c r="AHZ59" s="1097"/>
      <c r="AIA59" s="1097"/>
      <c r="AIB59" s="1097"/>
      <c r="AIC59" s="1097"/>
      <c r="AID59" s="1097"/>
      <c r="AIE59" s="1097"/>
      <c r="AIF59" s="1097"/>
      <c r="AIG59" s="1097"/>
      <c r="AIH59" s="1097"/>
      <c r="AII59" s="1097"/>
      <c r="AIJ59" s="1097"/>
      <c r="AIK59" s="1097"/>
      <c r="AIL59" s="1097"/>
      <c r="AIM59" s="1097"/>
      <c r="AIN59" s="1097"/>
      <c r="AIO59" s="1097"/>
      <c r="AIP59" s="1097"/>
      <c r="AIQ59" s="1097"/>
      <c r="AIR59" s="1097"/>
      <c r="AIS59" s="1097"/>
      <c r="AIT59" s="1097"/>
      <c r="AIU59" s="1097"/>
      <c r="AIV59" s="1097"/>
      <c r="AIW59" s="1097"/>
      <c r="AIX59" s="1097"/>
      <c r="AIY59" s="1097"/>
      <c r="AIZ59" s="1097"/>
      <c r="AJA59" s="1097"/>
      <c r="AJB59" s="1097"/>
      <c r="AJC59" s="1097"/>
      <c r="AJD59" s="1097"/>
      <c r="AJE59" s="1097"/>
      <c r="AJF59" s="1097"/>
      <c r="AJG59" s="1097"/>
      <c r="AJH59" s="1097"/>
      <c r="AJI59" s="1097"/>
      <c r="AJJ59" s="1097"/>
      <c r="AJK59" s="1097"/>
      <c r="AJL59" s="1097"/>
      <c r="AJM59" s="1097"/>
      <c r="AJN59" s="1097"/>
      <c r="AJO59" s="1097"/>
      <c r="AJP59" s="1097"/>
      <c r="AJQ59" s="1097"/>
      <c r="AJR59" s="1097"/>
      <c r="AJS59" s="1097"/>
      <c r="AJT59" s="1097"/>
      <c r="AJU59" s="1097"/>
      <c r="AJV59" s="1097"/>
      <c r="AJW59" s="1097"/>
      <c r="AJX59" s="1097"/>
      <c r="AJY59" s="1097"/>
      <c r="AJZ59" s="1097"/>
      <c r="AKA59" s="1097"/>
      <c r="AKB59" s="1097"/>
      <c r="AKC59" s="1097"/>
      <c r="AKD59" s="1097"/>
      <c r="AKE59" s="1097"/>
      <c r="AKF59" s="1097"/>
      <c r="AKG59" s="1097"/>
      <c r="AKH59" s="1097"/>
      <c r="AKI59" s="1097"/>
      <c r="AKJ59" s="1097"/>
      <c r="AKK59" s="1097"/>
      <c r="AKL59" s="1097"/>
      <c r="AKM59" s="1097"/>
      <c r="AKN59" s="1097"/>
      <c r="AKO59" s="1097"/>
      <c r="AKP59" s="1097"/>
      <c r="AKQ59" s="1097"/>
      <c r="AKR59" s="1097"/>
      <c r="AKS59" s="1097"/>
      <c r="AKT59" s="1097"/>
      <c r="AKU59" s="1097"/>
      <c r="AKV59" s="1097"/>
      <c r="AKW59" s="1097"/>
      <c r="AKX59" s="1097"/>
      <c r="AKY59" s="1097"/>
      <c r="AKZ59" s="1097"/>
      <c r="ALA59" s="1097"/>
      <c r="ALB59" s="1097"/>
      <c r="ALC59" s="1097"/>
      <c r="ALD59" s="1097"/>
      <c r="ALE59" s="1097"/>
      <c r="ALF59" s="1097"/>
      <c r="ALG59" s="1097"/>
      <c r="ALH59" s="1097"/>
      <c r="ALI59" s="1097"/>
      <c r="ALJ59" s="1097"/>
      <c r="ALK59" s="1097"/>
      <c r="ALL59" s="1097"/>
      <c r="ALM59" s="1097"/>
      <c r="ALN59" s="1097"/>
      <c r="ALO59" s="1097"/>
      <c r="ALP59" s="1097"/>
      <c r="ALQ59" s="1097"/>
      <c r="ALR59" s="1097"/>
      <c r="ALS59" s="1097"/>
      <c r="ALT59" s="1097"/>
      <c r="ALU59" s="1097"/>
      <c r="ALV59" s="1097"/>
      <c r="ALW59" s="1097"/>
      <c r="ALX59" s="1097"/>
      <c r="ALY59" s="1097"/>
      <c r="ALZ59" s="1097"/>
      <c r="AMA59" s="1097"/>
      <c r="AMB59" s="1097"/>
      <c r="AMC59" s="1097"/>
      <c r="AMD59" s="1097"/>
      <c r="AME59" s="1097"/>
      <c r="AMF59" s="1097"/>
      <c r="AMG59" s="1097"/>
      <c r="AMQ59" s="1097"/>
      <c r="AMR59" s="1097"/>
      <c r="AMS59" s="1097"/>
      <c r="AMT59" s="1097"/>
      <c r="AMU59" s="1097"/>
      <c r="AMV59" s="1097"/>
      <c r="AMW59" s="1097"/>
      <c r="AMX59" s="1097"/>
      <c r="AMY59" s="1097"/>
      <c r="AMZ59" s="1097"/>
      <c r="ANA59" s="1097"/>
      <c r="ANB59" s="1097"/>
      <c r="ANC59" s="1097"/>
      <c r="AND59" s="1097"/>
      <c r="ANE59" s="1097"/>
      <c r="ANF59" s="1097"/>
      <c r="ANG59" s="1097"/>
      <c r="ANH59" s="1097"/>
      <c r="ANI59" s="1097"/>
      <c r="ANJ59" s="1097"/>
      <c r="ANK59" s="1097"/>
      <c r="ANL59" s="1097"/>
      <c r="ANM59" s="1097"/>
      <c r="ANN59" s="1097"/>
      <c r="ANO59" s="1097"/>
      <c r="ANP59" s="1097"/>
      <c r="ANQ59" s="1097"/>
      <c r="ANR59" s="1097"/>
      <c r="ANS59" s="1097"/>
      <c r="ANT59" s="1097"/>
      <c r="ANU59" s="1097"/>
      <c r="ANV59" s="1097"/>
      <c r="ANW59" s="1097"/>
      <c r="ANX59" s="1097"/>
      <c r="ANY59" s="1097"/>
      <c r="ANZ59" s="1097"/>
      <c r="AOA59" s="1097"/>
      <c r="AOB59" s="1097"/>
      <c r="AOC59" s="1097"/>
      <c r="AOD59" s="1097"/>
      <c r="AOE59" s="1097"/>
      <c r="AOF59" s="1097"/>
      <c r="AOG59" s="1097"/>
      <c r="AOH59" s="1097"/>
      <c r="AOI59" s="1097"/>
      <c r="AOJ59" s="1097"/>
      <c r="AOK59" s="1097"/>
      <c r="AOL59" s="1097"/>
      <c r="AOM59" s="1097"/>
      <c r="AON59" s="1097"/>
      <c r="AOO59" s="1097"/>
      <c r="AOP59" s="1097"/>
      <c r="AOQ59" s="1097"/>
      <c r="AOR59" s="1097"/>
      <c r="AOS59" s="1097"/>
      <c r="AOT59" s="1097"/>
      <c r="AOU59" s="1097"/>
      <c r="AOV59" s="1097"/>
      <c r="AOW59" s="1097"/>
      <c r="AOX59" s="1097"/>
      <c r="AOY59" s="1097"/>
      <c r="AOZ59" s="1097"/>
      <c r="APA59" s="1097"/>
      <c r="APB59" s="1097"/>
      <c r="APC59" s="1097"/>
      <c r="APD59" s="1097"/>
      <c r="APE59" s="1097"/>
      <c r="APF59" s="1097"/>
      <c r="APG59" s="1097"/>
      <c r="APH59" s="1097"/>
      <c r="API59" s="1097"/>
      <c r="APJ59" s="1097"/>
      <c r="APK59" s="1097"/>
      <c r="APL59" s="1097"/>
      <c r="APM59" s="1097"/>
      <c r="APN59" s="1097"/>
      <c r="APO59" s="1097"/>
      <c r="APP59" s="1097"/>
      <c r="APQ59" s="1097"/>
      <c r="APR59" s="1097"/>
      <c r="APS59" s="1097"/>
      <c r="APT59" s="1097"/>
      <c r="APU59" s="1097"/>
      <c r="APV59" s="1097"/>
      <c r="APW59" s="1097"/>
      <c r="APX59" s="1097"/>
      <c r="APY59" s="1097"/>
      <c r="APZ59" s="1097"/>
      <c r="AQA59" s="1097"/>
      <c r="AQB59" s="1097"/>
      <c r="AQC59" s="1097"/>
      <c r="AQD59" s="1097"/>
      <c r="AQE59" s="1097"/>
      <c r="AQF59" s="1097"/>
      <c r="AQG59" s="1097"/>
      <c r="AQH59" s="1097"/>
      <c r="AQI59" s="1097"/>
      <c r="AQJ59" s="1097"/>
      <c r="AQK59" s="1097"/>
      <c r="AQL59" s="1097"/>
      <c r="AQM59" s="1097"/>
      <c r="AQN59" s="1097"/>
      <c r="AQO59" s="1097"/>
      <c r="AQP59" s="1097"/>
      <c r="AQQ59" s="1097"/>
      <c r="AQR59" s="1097"/>
      <c r="AQS59" s="1097"/>
      <c r="AQT59" s="1097"/>
      <c r="AQU59" s="1097"/>
      <c r="AQV59" s="1097"/>
      <c r="AQW59" s="1097"/>
      <c r="AQX59" s="1097"/>
      <c r="AQY59" s="1097"/>
      <c r="AQZ59" s="1097"/>
      <c r="ARA59" s="1097"/>
      <c r="ARB59" s="1097"/>
      <c r="ARC59" s="1097"/>
      <c r="ARD59" s="1097"/>
      <c r="ARE59" s="1097"/>
      <c r="ARF59" s="1097"/>
      <c r="ARG59" s="1097"/>
      <c r="ARH59" s="1097"/>
      <c r="ARI59" s="1097"/>
      <c r="ARJ59" s="1097"/>
      <c r="ARK59" s="1097"/>
      <c r="ARL59" s="1097"/>
      <c r="ARM59" s="1097"/>
      <c r="ARN59" s="1097"/>
      <c r="ARO59" s="1097"/>
      <c r="ARP59" s="1097"/>
      <c r="ARQ59" s="1097"/>
      <c r="ARR59" s="1097"/>
      <c r="ARS59" s="1097"/>
      <c r="ART59" s="1097"/>
      <c r="ARU59" s="1097"/>
      <c r="ARV59" s="1097"/>
      <c r="ARW59" s="1097"/>
      <c r="ARX59" s="1097"/>
      <c r="ARY59" s="1097"/>
      <c r="ARZ59" s="1097"/>
      <c r="ASA59" s="1097"/>
      <c r="ASB59" s="1097"/>
      <c r="ASC59" s="1097"/>
      <c r="ASD59" s="1097"/>
      <c r="ASE59" s="1097"/>
      <c r="ASF59" s="1097"/>
      <c r="ASG59" s="1097"/>
      <c r="ASH59" s="1097"/>
      <c r="ASI59" s="1097"/>
      <c r="ASJ59" s="1097"/>
      <c r="ASK59" s="1097"/>
      <c r="ASL59" s="1097"/>
      <c r="ASM59" s="1097"/>
      <c r="ASN59" s="1097"/>
      <c r="ASO59" s="1097"/>
      <c r="ASP59" s="1097"/>
      <c r="ASQ59" s="1097"/>
      <c r="ASR59" s="1097"/>
      <c r="ASS59" s="1097"/>
      <c r="AST59" s="1097"/>
      <c r="ASU59" s="1097"/>
      <c r="ASV59" s="1097"/>
      <c r="ASW59" s="1097"/>
      <c r="ASX59" s="1097"/>
      <c r="ASY59" s="1097"/>
      <c r="ASZ59" s="1097"/>
      <c r="ATA59" s="1097"/>
      <c r="ATB59" s="1097"/>
      <c r="ATC59" s="1097"/>
      <c r="ATD59" s="1097"/>
      <c r="ATE59" s="1097"/>
      <c r="ATF59" s="1097"/>
      <c r="ATG59" s="1097"/>
      <c r="ATH59" s="1097"/>
      <c r="ATI59" s="1097"/>
      <c r="ATJ59" s="1097"/>
      <c r="ATK59" s="1097"/>
      <c r="ATL59" s="1097"/>
      <c r="ATM59" s="1097"/>
      <c r="ATN59" s="1097"/>
      <c r="ATO59" s="1097"/>
      <c r="ATP59" s="1097"/>
      <c r="ATQ59" s="1097"/>
      <c r="ATR59" s="1097"/>
      <c r="ATS59" s="1097"/>
      <c r="ATT59" s="1097"/>
      <c r="ATU59" s="1097"/>
      <c r="ATV59" s="1097"/>
      <c r="ATW59" s="1097"/>
      <c r="ATX59" s="1097"/>
      <c r="ATY59" s="1097"/>
      <c r="ATZ59" s="1097"/>
      <c r="AUA59" s="1097"/>
      <c r="AUB59" s="1097"/>
      <c r="AUC59" s="1097"/>
      <c r="AUD59" s="1097"/>
      <c r="AUE59" s="1097"/>
      <c r="AUF59" s="1097"/>
      <c r="AUG59" s="1097"/>
      <c r="AUH59" s="1097"/>
      <c r="AUI59" s="1097"/>
      <c r="AUJ59" s="1097"/>
      <c r="AUK59" s="1097"/>
      <c r="AUL59" s="1097"/>
      <c r="AUM59" s="1097"/>
      <c r="AUN59" s="1097"/>
      <c r="AUO59" s="1097"/>
      <c r="AUP59" s="1097"/>
      <c r="AUQ59" s="1097"/>
      <c r="AUR59" s="1097"/>
      <c r="AUS59" s="1097"/>
      <c r="AUT59" s="1097"/>
      <c r="AUU59" s="1097"/>
      <c r="AUV59" s="1097"/>
      <c r="AUW59" s="1097"/>
      <c r="AUX59" s="1097"/>
      <c r="AUY59" s="1097"/>
      <c r="AUZ59" s="1097"/>
      <c r="AVA59" s="1097"/>
      <c r="AVB59" s="1097"/>
      <c r="AVC59" s="1097"/>
      <c r="AVD59" s="1097"/>
      <c r="AVE59" s="1097"/>
      <c r="AVF59" s="1097"/>
      <c r="AVG59" s="1097"/>
      <c r="AVH59" s="1097"/>
      <c r="AVI59" s="1097"/>
      <c r="AVJ59" s="1097"/>
      <c r="AVK59" s="1097"/>
      <c r="AVL59" s="1097"/>
      <c r="AVM59" s="1097"/>
      <c r="AVN59" s="1097"/>
      <c r="AVO59" s="1097"/>
      <c r="AVP59" s="1097"/>
      <c r="AVQ59" s="1097"/>
      <c r="AVR59" s="1097"/>
      <c r="AVS59" s="1097"/>
      <c r="AVT59" s="1097"/>
      <c r="AVU59" s="1097"/>
      <c r="AVV59" s="1097"/>
      <c r="AVW59" s="1097"/>
      <c r="AVX59" s="1097"/>
      <c r="AVY59" s="1097"/>
      <c r="AVZ59" s="1097"/>
      <c r="AWA59" s="1097"/>
      <c r="AWB59" s="1097"/>
      <c r="AWC59" s="1097"/>
      <c r="AWD59" s="1097"/>
      <c r="AWE59" s="1097"/>
      <c r="AWF59" s="1097"/>
      <c r="AWG59" s="1097"/>
      <c r="AWH59" s="1097"/>
      <c r="AWI59" s="1097"/>
      <c r="AWJ59" s="1097"/>
      <c r="AWK59" s="1097"/>
      <c r="AWL59" s="1097"/>
      <c r="AWM59" s="1097"/>
      <c r="AWN59" s="1097"/>
      <c r="AWO59" s="1097"/>
      <c r="AWP59" s="1097"/>
      <c r="AWQ59" s="1097"/>
      <c r="AWR59" s="1097"/>
      <c r="AWS59" s="1097"/>
      <c r="AWT59" s="1097"/>
      <c r="AWU59" s="1097"/>
      <c r="AWV59" s="1097"/>
      <c r="AWW59" s="1097"/>
      <c r="AWX59" s="1097"/>
      <c r="AWY59" s="1097"/>
      <c r="AWZ59" s="1097"/>
      <c r="AXA59" s="1097"/>
      <c r="AXB59" s="1097"/>
      <c r="AXC59" s="1097"/>
      <c r="AXD59" s="1097"/>
      <c r="AXE59" s="1097"/>
      <c r="AXF59" s="1097"/>
      <c r="AXG59" s="1097"/>
      <c r="AXH59" s="1097"/>
      <c r="AXI59" s="1097"/>
      <c r="AXJ59" s="1097"/>
      <c r="AXK59" s="1097"/>
      <c r="AXL59" s="1097"/>
      <c r="AXM59" s="1097"/>
      <c r="AXN59" s="1097"/>
      <c r="AXO59" s="1097"/>
      <c r="AXP59" s="1097"/>
      <c r="AXQ59" s="1097"/>
      <c r="AXR59" s="1097"/>
      <c r="AXS59" s="1097"/>
      <c r="AXT59" s="1097"/>
      <c r="AXU59" s="1097"/>
      <c r="AXV59" s="1097"/>
      <c r="AXW59" s="1097"/>
      <c r="AXX59" s="1097"/>
      <c r="AXY59" s="1097"/>
      <c r="AXZ59" s="1097"/>
      <c r="AYA59" s="1097"/>
      <c r="AYB59" s="1097"/>
      <c r="AYC59" s="1097"/>
      <c r="AYD59" s="1097"/>
      <c r="AYE59" s="1097"/>
      <c r="AYF59" s="1097"/>
      <c r="AYG59" s="1097"/>
      <c r="AYH59" s="1097"/>
      <c r="AYI59" s="1097"/>
      <c r="AYJ59" s="1097"/>
      <c r="AYK59" s="1097"/>
      <c r="AYL59" s="1097"/>
      <c r="AYM59" s="1097"/>
      <c r="AYN59" s="1097"/>
      <c r="AYO59" s="1097"/>
      <c r="AYP59" s="1097"/>
      <c r="AYQ59" s="1097"/>
      <c r="AYR59" s="1097"/>
      <c r="AYS59" s="1097"/>
      <c r="AYT59" s="1097"/>
      <c r="AYU59" s="1097"/>
      <c r="AYV59" s="1097"/>
      <c r="AYW59" s="1097"/>
      <c r="AYX59" s="1097"/>
      <c r="AYY59" s="1097"/>
      <c r="AYZ59" s="1097"/>
      <c r="AZA59" s="1097"/>
      <c r="AZB59" s="1097"/>
      <c r="AZC59" s="1097"/>
      <c r="AZD59" s="1097"/>
      <c r="AZE59" s="1097"/>
      <c r="AZF59" s="1097"/>
      <c r="AZG59" s="1097"/>
      <c r="AZH59" s="1097"/>
      <c r="AZI59" s="1097"/>
      <c r="AZJ59" s="1097"/>
      <c r="AZK59" s="1097"/>
      <c r="AZL59" s="1097"/>
      <c r="AZM59" s="1097"/>
      <c r="AZN59" s="1097"/>
      <c r="AZO59" s="1097"/>
      <c r="AZP59" s="1097"/>
      <c r="AZQ59" s="1097"/>
      <c r="AZR59" s="1097"/>
      <c r="AZS59" s="1097"/>
      <c r="AZT59" s="1097"/>
      <c r="AZU59" s="1097"/>
      <c r="AZV59" s="1097"/>
      <c r="AZW59" s="1097"/>
      <c r="AZX59" s="1097"/>
      <c r="AZY59" s="1097"/>
      <c r="AZZ59" s="1097"/>
      <c r="BAA59" s="1097"/>
      <c r="BAB59" s="1097"/>
      <c r="BAC59" s="1097"/>
      <c r="BAD59" s="1097"/>
      <c r="BAE59" s="1097"/>
      <c r="BAF59" s="1097"/>
      <c r="BAG59" s="1097"/>
      <c r="BAH59" s="1097"/>
      <c r="BAI59" s="1097"/>
      <c r="BAJ59" s="1097"/>
      <c r="BAK59" s="1097"/>
      <c r="BAL59" s="1097"/>
      <c r="BAM59" s="1097"/>
      <c r="BAN59" s="1097"/>
      <c r="BAO59" s="1097"/>
      <c r="BAP59" s="1097"/>
      <c r="BAQ59" s="1097"/>
      <c r="BAR59" s="1097"/>
      <c r="BAS59" s="1097"/>
      <c r="BAT59" s="1097"/>
      <c r="BAU59" s="1097"/>
      <c r="BAV59" s="1097"/>
      <c r="BAW59" s="1097"/>
      <c r="BAX59" s="1097"/>
      <c r="BAY59" s="1097"/>
      <c r="BAZ59" s="1097"/>
      <c r="BBA59" s="1097"/>
      <c r="BBB59" s="1097"/>
      <c r="BBC59" s="1097"/>
      <c r="BBD59" s="1097"/>
      <c r="BBE59" s="1097"/>
      <c r="BBF59" s="1097"/>
      <c r="BBG59" s="1097"/>
      <c r="BBH59" s="1097"/>
      <c r="BBI59" s="1097"/>
      <c r="BBJ59" s="1097"/>
      <c r="BBK59" s="1097"/>
      <c r="BBL59" s="1097"/>
      <c r="BBM59" s="1097"/>
      <c r="BBN59" s="1097"/>
      <c r="BBO59" s="1097"/>
      <c r="BBP59" s="1097"/>
      <c r="BBQ59" s="1097"/>
      <c r="BBR59" s="1097"/>
      <c r="BBS59" s="1097"/>
      <c r="BBT59" s="1097"/>
      <c r="BBU59" s="1097"/>
      <c r="BBV59" s="1097"/>
      <c r="BBW59" s="1097"/>
      <c r="BBX59" s="1097"/>
      <c r="BBY59" s="1097"/>
      <c r="BBZ59" s="1097"/>
      <c r="BCA59" s="1097"/>
      <c r="BCB59" s="1097"/>
      <c r="BCC59" s="1097"/>
      <c r="BCD59" s="1097"/>
      <c r="BCE59" s="1097"/>
      <c r="BCF59" s="1097"/>
      <c r="BCG59" s="1097"/>
      <c r="BCH59" s="1097"/>
      <c r="BCI59" s="1097"/>
      <c r="BCJ59" s="1097"/>
      <c r="BCK59" s="1097"/>
      <c r="BCL59" s="1097"/>
      <c r="BCM59" s="1097"/>
      <c r="BCN59" s="1097"/>
      <c r="BCO59" s="1097"/>
      <c r="BCP59" s="1097"/>
      <c r="BCQ59" s="1097"/>
      <c r="BCR59" s="1097"/>
      <c r="BCS59" s="1097"/>
      <c r="BCT59" s="1097"/>
      <c r="BCU59" s="1097"/>
      <c r="BCV59" s="1097"/>
      <c r="BCW59" s="1097"/>
      <c r="BCX59" s="1097"/>
      <c r="BCY59" s="1097"/>
      <c r="BCZ59" s="1097"/>
      <c r="BDA59" s="1097"/>
      <c r="BDB59" s="1097"/>
      <c r="BDC59" s="1097"/>
      <c r="BDD59" s="1097"/>
      <c r="BDE59" s="1097"/>
      <c r="BDF59" s="1097"/>
      <c r="BDG59" s="1097"/>
      <c r="BDH59" s="1097"/>
      <c r="BDI59" s="1097"/>
      <c r="BDJ59" s="1097"/>
      <c r="BDK59" s="1097"/>
      <c r="BDL59" s="1097"/>
      <c r="BDM59" s="1097"/>
      <c r="BDN59" s="1097"/>
      <c r="BDO59" s="1097"/>
      <c r="BDP59" s="1097"/>
      <c r="BDQ59" s="1097"/>
      <c r="BDR59" s="1097"/>
      <c r="BDS59" s="1097"/>
      <c r="BDT59" s="1097"/>
      <c r="BDU59" s="1097"/>
      <c r="BDV59" s="1097"/>
      <c r="BDW59" s="1097"/>
      <c r="BDX59" s="1097"/>
      <c r="BDY59" s="1097"/>
      <c r="BDZ59" s="1097"/>
      <c r="BEA59" s="1097"/>
      <c r="BEB59" s="1097"/>
      <c r="BEC59" s="1097"/>
      <c r="BED59" s="1097"/>
      <c r="BEE59" s="1097"/>
      <c r="BEF59" s="1097"/>
      <c r="BEG59" s="1097"/>
      <c r="BEH59" s="1097"/>
      <c r="BEI59" s="1097"/>
      <c r="BEJ59" s="1097"/>
      <c r="BEK59" s="1097"/>
      <c r="BEL59" s="1097"/>
      <c r="BEM59" s="1097"/>
      <c r="BEN59" s="1097"/>
      <c r="BEO59" s="1097"/>
      <c r="BEP59" s="1097"/>
      <c r="BEQ59" s="1097"/>
      <c r="BER59" s="1097"/>
      <c r="BES59" s="1097"/>
      <c r="BET59" s="1097"/>
      <c r="BEU59" s="1097"/>
      <c r="BEV59" s="1097"/>
      <c r="BEW59" s="1097"/>
      <c r="BEX59" s="1097"/>
      <c r="BEY59" s="1097"/>
      <c r="BEZ59" s="1097"/>
      <c r="BFA59" s="1097"/>
      <c r="BFB59" s="1097"/>
      <c r="BFC59" s="1097"/>
      <c r="BFD59" s="1097"/>
      <c r="BFE59" s="1097"/>
      <c r="BFF59" s="1097"/>
      <c r="BFG59" s="1097"/>
      <c r="BFH59" s="1097"/>
      <c r="BFI59" s="1097"/>
      <c r="BFJ59" s="1097"/>
      <c r="BFK59" s="1097"/>
      <c r="BFL59" s="1097"/>
      <c r="BFM59" s="1097"/>
      <c r="BFN59" s="1097"/>
      <c r="BFO59" s="1097"/>
      <c r="BFP59" s="1097"/>
      <c r="BFQ59" s="1097"/>
      <c r="BFR59" s="1097"/>
      <c r="BFS59" s="1097"/>
      <c r="BFT59" s="1097"/>
      <c r="BFU59" s="1097"/>
      <c r="BFV59" s="1097"/>
      <c r="BFW59" s="1097"/>
      <c r="BFX59" s="1097"/>
      <c r="BFY59" s="1097"/>
      <c r="BFZ59" s="1097"/>
      <c r="BGA59" s="1097"/>
      <c r="BGB59" s="1097"/>
      <c r="BGC59" s="1097"/>
      <c r="BGD59" s="1097"/>
      <c r="BGE59" s="1097"/>
      <c r="BGF59" s="1097"/>
      <c r="BGG59" s="1097"/>
      <c r="BGH59" s="1097"/>
      <c r="BGI59" s="1097"/>
      <c r="BGJ59" s="1097"/>
      <c r="BGK59" s="1097"/>
      <c r="BGL59" s="1097"/>
      <c r="BGM59" s="1097"/>
      <c r="BGN59" s="1097"/>
      <c r="BGO59" s="1097"/>
      <c r="BGP59" s="1097"/>
      <c r="BGQ59" s="1097"/>
      <c r="BGR59" s="1097"/>
      <c r="BGS59" s="1097"/>
      <c r="BGT59" s="1097"/>
      <c r="BGU59" s="1097"/>
      <c r="BGV59" s="1097"/>
      <c r="BGW59" s="1097"/>
      <c r="BGX59" s="1097"/>
      <c r="BGY59" s="1097"/>
      <c r="BGZ59" s="1097"/>
      <c r="BHA59" s="1097"/>
      <c r="BHB59" s="1097"/>
      <c r="BHC59" s="1097"/>
      <c r="BHD59" s="1097"/>
      <c r="BHE59" s="1097"/>
      <c r="BHF59" s="1097"/>
      <c r="BHG59" s="1097"/>
      <c r="BHH59" s="1097"/>
      <c r="BHI59" s="1097"/>
      <c r="BHJ59" s="1097"/>
      <c r="BHK59" s="1097"/>
      <c r="BHL59" s="1097"/>
      <c r="BHM59" s="1097"/>
      <c r="BHN59" s="1097"/>
      <c r="BHO59" s="1097"/>
      <c r="BHP59" s="1097"/>
      <c r="BHQ59" s="1097"/>
      <c r="BHR59" s="1097"/>
      <c r="BHS59" s="1097"/>
      <c r="BHT59" s="1097"/>
      <c r="BHU59" s="1097"/>
      <c r="BHV59" s="1097"/>
      <c r="BHW59" s="1097"/>
      <c r="BHX59" s="1097"/>
      <c r="BHY59" s="1097"/>
      <c r="BHZ59" s="1097"/>
      <c r="BIA59" s="1097"/>
      <c r="BIB59" s="1097"/>
      <c r="BIC59" s="1097"/>
      <c r="BID59" s="1097"/>
      <c r="BIE59" s="1097"/>
      <c r="BIF59" s="1097"/>
      <c r="BIG59" s="1097"/>
      <c r="BIH59" s="1097"/>
      <c r="BII59" s="1097"/>
      <c r="BIJ59" s="1097"/>
      <c r="BIK59" s="1097"/>
      <c r="BIL59" s="1097"/>
      <c r="BIM59" s="1097"/>
      <c r="BIN59" s="1097"/>
      <c r="BIO59" s="1097"/>
      <c r="BIP59" s="1097"/>
      <c r="BIQ59" s="1097"/>
      <c r="BIR59" s="1097"/>
      <c r="BIS59" s="1097"/>
      <c r="BIT59" s="1097"/>
      <c r="BIU59" s="1097"/>
      <c r="BIV59" s="1097"/>
      <c r="BIW59" s="1097"/>
      <c r="BIX59" s="1097"/>
      <c r="BIY59" s="1097"/>
      <c r="BIZ59" s="1097"/>
      <c r="BJA59" s="1097"/>
      <c r="BJB59" s="1097"/>
      <c r="BJC59" s="1097"/>
      <c r="BJD59" s="1097"/>
      <c r="BJE59" s="1097"/>
      <c r="BJF59" s="1097"/>
      <c r="BJG59" s="1097"/>
      <c r="BJH59" s="1097"/>
      <c r="BJI59" s="1097"/>
      <c r="BJJ59" s="1097"/>
      <c r="BJK59" s="1097"/>
      <c r="BJL59" s="1097"/>
      <c r="BJM59" s="1097"/>
      <c r="BJN59" s="1097"/>
      <c r="BJO59" s="1097"/>
      <c r="BJP59" s="1097"/>
      <c r="BJQ59" s="1097"/>
      <c r="BJR59" s="1097"/>
      <c r="BJS59" s="1097"/>
      <c r="BJT59" s="1097"/>
      <c r="BJU59" s="1097"/>
      <c r="BJV59" s="1097"/>
      <c r="BJW59" s="1097"/>
      <c r="BJX59" s="1097"/>
      <c r="BJY59" s="1097"/>
      <c r="BJZ59" s="1097"/>
      <c r="BKA59" s="1097"/>
      <c r="BKB59" s="1097"/>
      <c r="BKC59" s="1097"/>
      <c r="BKD59" s="1097"/>
      <c r="BKE59" s="1097"/>
      <c r="BKF59" s="1097"/>
      <c r="BKG59" s="1097"/>
      <c r="BKH59" s="1097"/>
      <c r="BKI59" s="1097"/>
      <c r="BKJ59" s="1097"/>
      <c r="BKK59" s="1097"/>
      <c r="BKL59" s="1097"/>
      <c r="BKM59" s="1097"/>
      <c r="BKN59" s="1097"/>
      <c r="BKO59" s="1097"/>
      <c r="BKP59" s="1097"/>
      <c r="BKQ59" s="1097"/>
      <c r="BKR59" s="1097"/>
      <c r="BKS59" s="1097"/>
      <c r="BKT59" s="1097"/>
      <c r="BKU59" s="1097"/>
      <c r="BKV59" s="1097"/>
      <c r="BKW59" s="1097"/>
      <c r="BKX59" s="1097"/>
      <c r="BKY59" s="1097"/>
      <c r="BKZ59" s="1097"/>
      <c r="BLA59" s="1097"/>
      <c r="BLB59" s="1097"/>
      <c r="BLC59" s="1097"/>
      <c r="BLD59" s="1097"/>
      <c r="BLE59" s="1097"/>
      <c r="BLF59" s="1097"/>
      <c r="BLG59" s="1097"/>
      <c r="BLH59" s="1097"/>
      <c r="BLI59" s="1097"/>
      <c r="BLJ59" s="1097"/>
      <c r="BLK59" s="1097"/>
      <c r="BLL59" s="1097"/>
      <c r="BLM59" s="1097"/>
      <c r="BLN59" s="1097"/>
      <c r="BLO59" s="1097"/>
      <c r="BLP59" s="1097"/>
      <c r="BLQ59" s="1097"/>
      <c r="BLR59" s="1097"/>
      <c r="BLS59" s="1097"/>
      <c r="BLT59" s="1097"/>
      <c r="BLU59" s="1097"/>
      <c r="BLV59" s="1097"/>
      <c r="BLW59" s="1097"/>
      <c r="BLX59" s="1097"/>
      <c r="BLY59" s="1097"/>
      <c r="BLZ59" s="1097"/>
      <c r="BMA59" s="1097"/>
      <c r="BMB59" s="1097"/>
      <c r="BMC59" s="1097"/>
      <c r="BMD59" s="1097"/>
      <c r="BME59" s="1097"/>
      <c r="BMF59" s="1097"/>
      <c r="BMG59" s="1097"/>
      <c r="BMH59" s="1097"/>
      <c r="BMI59" s="1097"/>
      <c r="BMJ59" s="1097"/>
      <c r="BMK59" s="1097"/>
      <c r="BML59" s="1097"/>
      <c r="BMM59" s="1097"/>
      <c r="BMN59" s="1097"/>
      <c r="BMO59" s="1097"/>
      <c r="BMP59" s="1097"/>
      <c r="BMQ59" s="1097"/>
      <c r="BMR59" s="1097"/>
      <c r="BMS59" s="1097"/>
      <c r="BMT59" s="1097"/>
      <c r="BMU59" s="1097"/>
      <c r="BMV59" s="1097"/>
      <c r="BMW59" s="1097"/>
      <c r="BMX59" s="1097"/>
      <c r="BMY59" s="1097"/>
      <c r="BMZ59" s="1097"/>
      <c r="BNA59" s="1097"/>
      <c r="BNB59" s="1097"/>
      <c r="BNC59" s="1097"/>
      <c r="BND59" s="1097"/>
      <c r="BNE59" s="1097"/>
      <c r="BNF59" s="1097"/>
      <c r="BNG59" s="1097"/>
      <c r="BNH59" s="1097"/>
      <c r="BNI59" s="1097"/>
      <c r="BNJ59" s="1097"/>
      <c r="BNK59" s="1097"/>
      <c r="BNL59" s="1097"/>
      <c r="BNM59" s="1097"/>
      <c r="BNN59" s="1097"/>
      <c r="BNO59" s="1097"/>
      <c r="BNP59" s="1097"/>
      <c r="BNQ59" s="1097"/>
      <c r="BNR59" s="1097"/>
      <c r="BNS59" s="1097"/>
      <c r="BNT59" s="1097"/>
      <c r="BNU59" s="1097"/>
      <c r="BNV59" s="1097"/>
      <c r="BNW59" s="1097"/>
      <c r="BNX59" s="1097"/>
      <c r="BNY59" s="1097"/>
      <c r="BNZ59" s="1097"/>
      <c r="BOA59" s="1097"/>
      <c r="BOB59" s="1097"/>
      <c r="BOC59" s="1097"/>
      <c r="BOD59" s="1097"/>
      <c r="BOE59" s="1097"/>
      <c r="BOF59" s="1097"/>
      <c r="BOG59" s="1097"/>
      <c r="BOH59" s="1097"/>
      <c r="BOI59" s="1097"/>
      <c r="BOJ59" s="1097"/>
      <c r="BOK59" s="1097"/>
      <c r="BOL59" s="1097"/>
      <c r="BOM59" s="1097"/>
      <c r="BON59" s="1097"/>
      <c r="BOO59" s="1097"/>
      <c r="BOP59" s="1097"/>
      <c r="BOQ59" s="1097"/>
      <c r="BOR59" s="1097"/>
      <c r="BOS59" s="1097"/>
      <c r="BOT59" s="1097"/>
      <c r="BOU59" s="1097"/>
      <c r="BOV59" s="1097"/>
      <c r="BOW59" s="1097"/>
      <c r="BOX59" s="1097"/>
      <c r="BOY59" s="1097"/>
      <c r="BOZ59" s="1097"/>
      <c r="BPA59" s="1097"/>
      <c r="BPB59" s="1097"/>
      <c r="BPC59" s="1097"/>
      <c r="BPD59" s="1097"/>
      <c r="BPE59" s="1097"/>
      <c r="BPF59" s="1097"/>
      <c r="BPG59" s="1097"/>
      <c r="BPH59" s="1097"/>
      <c r="BPI59" s="1097"/>
      <c r="BPJ59" s="1097"/>
      <c r="BPK59" s="1097"/>
      <c r="BPL59" s="1097"/>
      <c r="BPM59" s="1097"/>
      <c r="BPN59" s="1097"/>
      <c r="BPO59" s="1097"/>
      <c r="BPP59" s="1097"/>
      <c r="BPQ59" s="1097"/>
      <c r="BPR59" s="1097"/>
      <c r="BPS59" s="1097"/>
      <c r="BPT59" s="1097"/>
      <c r="BPU59" s="1097"/>
      <c r="BPV59" s="1097"/>
      <c r="BPW59" s="1097"/>
      <c r="BPX59" s="1097"/>
      <c r="BPY59" s="1097"/>
      <c r="BPZ59" s="1097"/>
      <c r="BQA59" s="1097"/>
      <c r="BQB59" s="1097"/>
      <c r="BQC59" s="1097"/>
      <c r="BQD59" s="1097"/>
      <c r="BQE59" s="1097"/>
      <c r="BQF59" s="1097"/>
      <c r="BQG59" s="1097"/>
      <c r="BQH59" s="1097"/>
      <c r="BQI59" s="1097"/>
      <c r="BQJ59" s="1097"/>
      <c r="BQK59" s="1097"/>
      <c r="BQL59" s="1097"/>
      <c r="BQM59" s="1097"/>
      <c r="BQN59" s="1097"/>
      <c r="BQO59" s="1097"/>
      <c r="BQP59" s="1097"/>
      <c r="BQQ59" s="1097"/>
      <c r="BQR59" s="1097"/>
      <c r="BQS59" s="1097"/>
      <c r="BQT59" s="1097"/>
      <c r="BQU59" s="1097"/>
      <c r="BQV59" s="1097"/>
      <c r="BQW59" s="1097"/>
      <c r="BQX59" s="1097"/>
      <c r="BQY59" s="1097"/>
      <c r="BQZ59" s="1097"/>
      <c r="BRA59" s="1097"/>
      <c r="BRB59" s="1097"/>
      <c r="BRC59" s="1097"/>
      <c r="BRD59" s="1097"/>
      <c r="BRE59" s="1097"/>
      <c r="BRF59" s="1097"/>
      <c r="BRG59" s="1097"/>
      <c r="BRH59" s="1097"/>
      <c r="BRI59" s="1097"/>
      <c r="BRJ59" s="1097"/>
      <c r="BRK59" s="1097"/>
      <c r="BRL59" s="1097"/>
      <c r="BRM59" s="1097"/>
      <c r="BRN59" s="1097"/>
      <c r="BRO59" s="1097"/>
      <c r="BRP59" s="1097"/>
      <c r="BRQ59" s="1097"/>
      <c r="BRR59" s="1097"/>
      <c r="BRS59" s="1097"/>
      <c r="BRT59" s="1097"/>
      <c r="BRU59" s="1097"/>
      <c r="BRV59" s="1097"/>
      <c r="BRW59" s="1097"/>
      <c r="BRX59" s="1097"/>
      <c r="BRY59" s="1097"/>
      <c r="BRZ59" s="1097"/>
      <c r="BSA59" s="1097"/>
      <c r="BSB59" s="1097"/>
      <c r="BSC59" s="1097"/>
      <c r="BSD59" s="1097"/>
      <c r="BSE59" s="1097"/>
      <c r="BSF59" s="1097"/>
      <c r="BSG59" s="1097"/>
      <c r="BSH59" s="1097"/>
      <c r="BSI59" s="1097"/>
      <c r="BSJ59" s="1097"/>
      <c r="BSK59" s="1097"/>
      <c r="BSL59" s="1097"/>
      <c r="BSM59" s="1097"/>
      <c r="BSN59" s="1097"/>
      <c r="BSO59" s="1097"/>
      <c r="BSP59" s="1097"/>
      <c r="BSQ59" s="1097"/>
      <c r="BSR59" s="1097"/>
      <c r="BSS59" s="1097"/>
      <c r="BST59" s="1097"/>
      <c r="BSU59" s="1097"/>
      <c r="BSV59" s="1097"/>
      <c r="BSW59" s="1097"/>
      <c r="BSX59" s="1097"/>
      <c r="BSY59" s="1097"/>
      <c r="BSZ59" s="1097"/>
      <c r="BTA59" s="1097"/>
      <c r="BTB59" s="1097"/>
      <c r="BTC59" s="1097"/>
      <c r="BTD59" s="1097"/>
      <c r="BTE59" s="1097"/>
      <c r="BTF59" s="1097"/>
      <c r="BTG59" s="1097"/>
      <c r="BTH59" s="1097"/>
      <c r="BTI59" s="1097"/>
      <c r="BTJ59" s="1097"/>
      <c r="BTK59" s="1097"/>
      <c r="BTL59" s="1097"/>
      <c r="BTM59" s="1097"/>
      <c r="BTN59" s="1097"/>
      <c r="BTO59" s="1097"/>
      <c r="BTP59" s="1097"/>
      <c r="BTQ59" s="1097"/>
      <c r="BTR59" s="1097"/>
      <c r="BTS59" s="1097"/>
      <c r="BTT59" s="1097"/>
      <c r="BTU59" s="1097"/>
      <c r="BTV59" s="1097"/>
      <c r="BTW59" s="1097"/>
      <c r="BTX59" s="1097"/>
      <c r="BTY59" s="1097"/>
      <c r="BTZ59" s="1097"/>
      <c r="BUA59" s="1097"/>
      <c r="BUB59" s="1097"/>
      <c r="BUC59" s="1097"/>
      <c r="BUD59" s="1097"/>
      <c r="BUE59" s="1097"/>
      <c r="BUF59" s="1097"/>
      <c r="BUG59" s="1097"/>
      <c r="BUH59" s="1097"/>
      <c r="BUI59" s="1097"/>
      <c r="BUJ59" s="1097"/>
      <c r="BUK59" s="1097"/>
      <c r="BUL59" s="1097"/>
      <c r="BUM59" s="1097"/>
      <c r="BUN59" s="1097"/>
      <c r="BUO59" s="1097"/>
      <c r="BUP59" s="1097"/>
      <c r="BUQ59" s="1097"/>
      <c r="BUR59" s="1097"/>
      <c r="BUS59" s="1097"/>
      <c r="BUT59" s="1097"/>
      <c r="BUU59" s="1097"/>
      <c r="BUV59" s="1097"/>
      <c r="BUW59" s="1097"/>
      <c r="BUX59" s="1097"/>
      <c r="BUY59" s="1097"/>
      <c r="BUZ59" s="1097"/>
      <c r="BVA59" s="1097"/>
      <c r="BVB59" s="1097"/>
      <c r="BVC59" s="1097"/>
      <c r="BVD59" s="1097"/>
      <c r="BVE59" s="1097"/>
      <c r="BVF59" s="1097"/>
      <c r="BVG59" s="1097"/>
      <c r="BVH59" s="1097"/>
      <c r="BVI59" s="1097"/>
      <c r="BVJ59" s="1097"/>
      <c r="BVK59" s="1097"/>
      <c r="BVL59" s="1097"/>
      <c r="BVM59" s="1097"/>
      <c r="BVN59" s="1097"/>
      <c r="BVO59" s="1097"/>
      <c r="BVP59" s="1097"/>
      <c r="BVQ59" s="1097"/>
      <c r="BVR59" s="1097"/>
      <c r="BVS59" s="1097"/>
      <c r="BVT59" s="1097"/>
      <c r="BVU59" s="1097"/>
      <c r="BVV59" s="1097"/>
      <c r="BVW59" s="1097"/>
      <c r="BVX59" s="1097"/>
      <c r="BVY59" s="1097"/>
      <c r="BVZ59" s="1097"/>
      <c r="BWA59" s="1097"/>
      <c r="BWB59" s="1097"/>
      <c r="BWC59" s="1097"/>
      <c r="BWD59" s="1097"/>
      <c r="BWE59" s="1097"/>
      <c r="BWF59" s="1097"/>
      <c r="BWG59" s="1097"/>
      <c r="BWH59" s="1097"/>
      <c r="BWI59" s="1097"/>
      <c r="BWJ59" s="1097"/>
      <c r="BWK59" s="1097"/>
      <c r="BWL59" s="1097"/>
      <c r="BWM59" s="1097"/>
      <c r="BWN59" s="1097"/>
      <c r="BWO59" s="1097"/>
      <c r="BWP59" s="1097"/>
      <c r="BWQ59" s="1097"/>
      <c r="BWR59" s="1097"/>
      <c r="BWS59" s="1097"/>
      <c r="BWT59" s="1097"/>
      <c r="BWU59" s="1097"/>
      <c r="BWV59" s="1097"/>
      <c r="BWW59" s="1097"/>
      <c r="BWX59" s="1097"/>
      <c r="BWY59" s="1097"/>
      <c r="BWZ59" s="1097"/>
      <c r="BXA59" s="1097"/>
      <c r="BXB59" s="1097"/>
      <c r="BXC59" s="1097"/>
      <c r="BXD59" s="1097"/>
      <c r="BXE59" s="1097"/>
      <c r="BXF59" s="1097"/>
      <c r="BXG59" s="1097"/>
      <c r="BXH59" s="1097"/>
      <c r="BXI59" s="1097"/>
      <c r="BXJ59" s="1097"/>
      <c r="BXK59" s="1097"/>
      <c r="BXL59" s="1097"/>
      <c r="BXM59" s="1097"/>
      <c r="BXN59" s="1097"/>
      <c r="BXO59" s="1097"/>
      <c r="BXP59" s="1097"/>
      <c r="BXQ59" s="1097"/>
      <c r="BXR59" s="1097"/>
      <c r="BXS59" s="1097"/>
      <c r="BXT59" s="1097"/>
      <c r="BXU59" s="1097"/>
      <c r="BXV59" s="1097"/>
      <c r="BXW59" s="1097"/>
      <c r="BXX59" s="1097"/>
      <c r="BXY59" s="1097"/>
      <c r="BXZ59" s="1097"/>
      <c r="BYA59" s="1097"/>
      <c r="BYB59" s="1097"/>
      <c r="BYC59" s="1097"/>
      <c r="BYD59" s="1097"/>
      <c r="BYE59" s="1097"/>
      <c r="BYF59" s="1097"/>
      <c r="BYG59" s="1097"/>
      <c r="BYH59" s="1097"/>
      <c r="BYI59" s="1097"/>
      <c r="BYJ59" s="1097"/>
      <c r="BYK59" s="1097"/>
      <c r="BYL59" s="1097"/>
      <c r="BYM59" s="1097"/>
      <c r="BYN59" s="1097"/>
      <c r="BYO59" s="1097"/>
      <c r="BYP59" s="1097"/>
      <c r="BYQ59" s="1097"/>
      <c r="BYR59" s="1097"/>
      <c r="BYS59" s="1097"/>
      <c r="BYT59" s="1097"/>
      <c r="BYU59" s="1097"/>
      <c r="BYV59" s="1097"/>
      <c r="BYW59" s="1097"/>
      <c r="BYX59" s="1097"/>
      <c r="BYY59" s="1097"/>
      <c r="BYZ59" s="1097"/>
      <c r="BZA59" s="1097"/>
      <c r="BZB59" s="1097"/>
      <c r="BZC59" s="1097"/>
      <c r="BZD59" s="1097"/>
      <c r="BZE59" s="1097"/>
      <c r="BZF59" s="1097"/>
      <c r="BZG59" s="1097"/>
      <c r="BZH59" s="1097"/>
      <c r="BZI59" s="1097"/>
      <c r="BZJ59" s="1097"/>
      <c r="BZK59" s="1097"/>
      <c r="BZL59" s="1097"/>
      <c r="BZM59" s="1097"/>
      <c r="BZW59" s="1097"/>
      <c r="BZX59" s="1097"/>
      <c r="BZY59" s="1097"/>
      <c r="BZZ59" s="1097"/>
      <c r="CAA59" s="1097"/>
      <c r="CAB59" s="1097"/>
      <c r="CAC59" s="1097"/>
      <c r="CAD59" s="1097"/>
      <c r="CAE59" s="1097"/>
      <c r="CAF59" s="1097"/>
      <c r="CAG59" s="1097"/>
      <c r="CAH59" s="1097"/>
      <c r="CAI59" s="1097"/>
      <c r="CAJ59" s="1097"/>
      <c r="CAK59" s="1097"/>
      <c r="CAL59" s="1097"/>
      <c r="CAM59" s="1097"/>
      <c r="CAN59" s="1097"/>
      <c r="CAO59" s="1097"/>
      <c r="CAP59" s="1097"/>
      <c r="CAQ59" s="1097"/>
      <c r="CAR59" s="1097"/>
      <c r="CAS59" s="1097"/>
      <c r="CAT59" s="1097"/>
      <c r="CAU59" s="1097"/>
      <c r="CAV59" s="1097"/>
      <c r="CAW59" s="1097"/>
      <c r="CAX59" s="1097"/>
      <c r="CAY59" s="1097"/>
      <c r="CAZ59" s="1097"/>
      <c r="CBA59" s="1097"/>
      <c r="CBB59" s="1097"/>
      <c r="CBC59" s="1097"/>
      <c r="CBD59" s="1097"/>
      <c r="CBE59" s="1097"/>
      <c r="CBF59" s="1097"/>
      <c r="CBG59" s="1097"/>
      <c r="CBH59" s="1097"/>
      <c r="CBI59" s="1097"/>
      <c r="CBJ59" s="1097"/>
      <c r="CBK59" s="1097"/>
      <c r="CBL59" s="1097"/>
      <c r="CBM59" s="1097"/>
      <c r="CBN59" s="1097"/>
      <c r="CBO59" s="1097"/>
      <c r="CBP59" s="1097"/>
      <c r="CBQ59" s="1097"/>
      <c r="CBR59" s="1097"/>
      <c r="CBS59" s="1097"/>
      <c r="CBT59" s="1097"/>
      <c r="CBU59" s="1097"/>
      <c r="CBV59" s="1097"/>
      <c r="CBW59" s="1097"/>
      <c r="CBX59" s="1097"/>
      <c r="CBY59" s="1097"/>
      <c r="CBZ59" s="1097"/>
      <c r="CCA59" s="1097"/>
      <c r="CCB59" s="1097"/>
      <c r="CCC59" s="1097"/>
      <c r="CCD59" s="1097"/>
      <c r="CCE59" s="1097"/>
      <c r="CCF59" s="1097"/>
      <c r="CCG59" s="1097"/>
      <c r="CCH59" s="1097"/>
      <c r="CCI59" s="1097"/>
      <c r="CCJ59" s="1097"/>
      <c r="CCK59" s="1097"/>
      <c r="CCL59" s="1097"/>
      <c r="CCM59" s="1097"/>
      <c r="CCN59" s="1097"/>
      <c r="CCO59" s="1097"/>
      <c r="CCP59" s="1097"/>
      <c r="CCQ59" s="1097"/>
      <c r="CCR59" s="1097"/>
      <c r="CCS59" s="1097"/>
      <c r="CCT59" s="1097"/>
      <c r="CCU59" s="1097"/>
      <c r="CCV59" s="1097"/>
      <c r="CCW59" s="1097"/>
      <c r="CCX59" s="1097"/>
      <c r="CCY59" s="1097"/>
      <c r="CCZ59" s="1097"/>
      <c r="CDA59" s="1097"/>
      <c r="CDB59" s="1097"/>
      <c r="CDC59" s="1097"/>
      <c r="CDD59" s="1097"/>
      <c r="CDE59" s="1097"/>
      <c r="CDF59" s="1097"/>
      <c r="CDG59" s="1097"/>
      <c r="CDH59" s="1097"/>
      <c r="CDI59" s="1097"/>
      <c r="CDJ59" s="1097"/>
      <c r="CDK59" s="1097"/>
      <c r="CDL59" s="1097"/>
      <c r="CDM59" s="1097"/>
      <c r="CDN59" s="1097"/>
      <c r="CDO59" s="1097"/>
      <c r="CDP59" s="1097"/>
      <c r="CDQ59" s="1097"/>
      <c r="CDR59" s="1097"/>
      <c r="CDS59" s="1097"/>
      <c r="CDT59" s="1097"/>
      <c r="CDU59" s="1097"/>
      <c r="CDV59" s="1097"/>
      <c r="CDW59" s="1097"/>
      <c r="CDX59" s="1097"/>
      <c r="CDY59" s="1097"/>
      <c r="CDZ59" s="1097"/>
      <c r="CEA59" s="1097"/>
      <c r="CEB59" s="1097"/>
      <c r="CEC59" s="1097"/>
      <c r="CED59" s="1097"/>
      <c r="CEE59" s="1097"/>
      <c r="CEF59" s="1097"/>
      <c r="CEG59" s="1097"/>
      <c r="CEH59" s="1097"/>
      <c r="CEI59" s="1097"/>
      <c r="CEJ59" s="1097"/>
      <c r="CEK59" s="1097"/>
      <c r="CEL59" s="1097"/>
      <c r="CEM59" s="1097"/>
      <c r="CEN59" s="1097"/>
      <c r="CEO59" s="1097"/>
      <c r="CEP59" s="1097"/>
      <c r="CEQ59" s="1097"/>
      <c r="CER59" s="1097"/>
      <c r="CES59" s="1097"/>
      <c r="CET59" s="1097"/>
      <c r="CEU59" s="1097"/>
      <c r="CEV59" s="1097"/>
      <c r="CEW59" s="1097"/>
      <c r="CEX59" s="1097"/>
      <c r="CEY59" s="1097"/>
      <c r="CEZ59" s="1097"/>
      <c r="CFA59" s="1097"/>
      <c r="CFB59" s="1097"/>
      <c r="CFC59" s="1097"/>
      <c r="CFD59" s="1097"/>
      <c r="CFE59" s="1097"/>
      <c r="CFF59" s="1097"/>
      <c r="CFG59" s="1097"/>
      <c r="CFH59" s="1097"/>
      <c r="CFI59" s="1097"/>
      <c r="CFJ59" s="1097"/>
      <c r="CFK59" s="1097"/>
      <c r="CFL59" s="1097"/>
      <c r="CFM59" s="1097"/>
      <c r="CFN59" s="1097"/>
      <c r="CFO59" s="1097"/>
      <c r="CFP59" s="1097"/>
      <c r="CFQ59" s="1097"/>
      <c r="CFR59" s="1097"/>
      <c r="CFS59" s="1097"/>
      <c r="CFT59" s="1097"/>
      <c r="CFU59" s="1097"/>
      <c r="CFV59" s="1097"/>
      <c r="CFW59" s="1097"/>
      <c r="CFX59" s="1097"/>
      <c r="CFY59" s="1097"/>
      <c r="CFZ59" s="1097"/>
      <c r="CGA59" s="1097"/>
      <c r="CGB59" s="1097"/>
      <c r="CGC59" s="1097"/>
      <c r="CGD59" s="1097"/>
      <c r="CGE59" s="1097"/>
      <c r="CGF59" s="1097"/>
      <c r="CGG59" s="1097"/>
      <c r="CGH59" s="1097"/>
      <c r="CGI59" s="1097"/>
      <c r="CGJ59" s="1097"/>
      <c r="CGK59" s="1097"/>
      <c r="CGL59" s="1097"/>
      <c r="CGM59" s="1097"/>
      <c r="CGN59" s="1097"/>
      <c r="CGO59" s="1097"/>
      <c r="CGP59" s="1097"/>
      <c r="CGQ59" s="1097"/>
      <c r="CGR59" s="1097"/>
      <c r="CGS59" s="1097"/>
      <c r="CGT59" s="1097"/>
      <c r="CGU59" s="1097"/>
      <c r="CGV59" s="1097"/>
      <c r="CGW59" s="1097"/>
      <c r="CGX59" s="1097"/>
      <c r="CGY59" s="1097"/>
      <c r="CGZ59" s="1097"/>
      <c r="CHA59" s="1097"/>
      <c r="CHB59" s="1097"/>
      <c r="CHC59" s="1097"/>
      <c r="CHD59" s="1097"/>
      <c r="CHE59" s="1097"/>
      <c r="CHF59" s="1097"/>
      <c r="CHG59" s="1097"/>
      <c r="CHH59" s="1097"/>
      <c r="CHI59" s="1097"/>
      <c r="CHJ59" s="1097"/>
      <c r="CHK59" s="1097"/>
      <c r="CHL59" s="1097"/>
      <c r="CHM59" s="1097"/>
      <c r="CHN59" s="1097"/>
      <c r="CHO59" s="1097"/>
      <c r="CHP59" s="1097"/>
      <c r="CHQ59" s="1097"/>
      <c r="CHR59" s="1097"/>
      <c r="CHS59" s="1097"/>
      <c r="CHT59" s="1097"/>
      <c r="CHU59" s="1097"/>
      <c r="CHV59" s="1097"/>
      <c r="CHW59" s="1097"/>
      <c r="CHX59" s="1097"/>
      <c r="CHY59" s="1097"/>
      <c r="CHZ59" s="1097"/>
      <c r="CIA59" s="1097"/>
      <c r="CIB59" s="1097"/>
      <c r="CIC59" s="1097"/>
      <c r="CID59" s="1097"/>
      <c r="CIE59" s="1097"/>
      <c r="CIF59" s="1097"/>
      <c r="CIG59" s="1097"/>
      <c r="CIH59" s="1097"/>
      <c r="CII59" s="1097"/>
      <c r="CIJ59" s="1097"/>
      <c r="CIK59" s="1097"/>
      <c r="CIL59" s="1097"/>
      <c r="CIM59" s="1097"/>
      <c r="CIN59" s="1097"/>
      <c r="CIO59" s="1097"/>
      <c r="CIP59" s="1097"/>
      <c r="CIQ59" s="1097"/>
      <c r="CIR59" s="1097"/>
      <c r="CIS59" s="1097"/>
      <c r="CIT59" s="1097"/>
      <c r="CIU59" s="1097"/>
      <c r="CIV59" s="1097"/>
      <c r="CIW59" s="1097"/>
      <c r="CIX59" s="1097"/>
      <c r="CIY59" s="1097"/>
      <c r="CIZ59" s="1097"/>
      <c r="CJA59" s="1097"/>
      <c r="CJB59" s="1097"/>
      <c r="CJC59" s="1097"/>
      <c r="CJD59" s="1097"/>
      <c r="CJE59" s="1097"/>
      <c r="CJF59" s="1097"/>
      <c r="CJG59" s="1097"/>
      <c r="CJH59" s="1097"/>
      <c r="CJI59" s="1097"/>
      <c r="CJJ59" s="1097"/>
      <c r="CJK59" s="1097"/>
      <c r="CJL59" s="1097"/>
      <c r="CJM59" s="1097"/>
      <c r="CJN59" s="1097"/>
      <c r="CJO59" s="1097"/>
      <c r="CJP59" s="1097"/>
      <c r="CJQ59" s="1097"/>
      <c r="CJR59" s="1097"/>
      <c r="CJS59" s="1097"/>
      <c r="CJT59" s="1097"/>
      <c r="CJU59" s="1097"/>
      <c r="CJV59" s="1097"/>
      <c r="CJW59" s="1097"/>
      <c r="CJX59" s="1097"/>
      <c r="CJY59" s="1097"/>
      <c r="CJZ59" s="1097"/>
      <c r="CKA59" s="1097"/>
      <c r="CKB59" s="1097"/>
      <c r="CKC59" s="1097"/>
      <c r="CKD59" s="1097"/>
      <c r="CKE59" s="1097"/>
      <c r="CKF59" s="1097"/>
      <c r="CKG59" s="1097"/>
      <c r="CKH59" s="1097"/>
      <c r="CKI59" s="1097"/>
      <c r="CKJ59" s="1097"/>
      <c r="CKK59" s="1097"/>
      <c r="CKL59" s="1097"/>
      <c r="CKM59" s="1097"/>
      <c r="CKN59" s="1097"/>
      <c r="CKO59" s="1097"/>
      <c r="CKP59" s="1097"/>
      <c r="CKQ59" s="1097"/>
      <c r="CKR59" s="1097"/>
      <c r="CKS59" s="1097"/>
      <c r="CKT59" s="1097"/>
      <c r="CKU59" s="1097"/>
      <c r="CKV59" s="1097"/>
      <c r="CKW59" s="1097"/>
      <c r="CKX59" s="1097"/>
      <c r="CKY59" s="1097"/>
      <c r="CKZ59" s="1097"/>
      <c r="CLA59" s="1097"/>
      <c r="CLB59" s="1097"/>
      <c r="CLC59" s="1097"/>
      <c r="CLD59" s="1097"/>
      <c r="CLE59" s="1097"/>
      <c r="CLF59" s="1097"/>
      <c r="CLG59" s="1097"/>
      <c r="CLH59" s="1097"/>
      <c r="CLI59" s="1097"/>
      <c r="CLJ59" s="1097"/>
      <c r="CLK59" s="1097"/>
      <c r="CLL59" s="1097"/>
      <c r="CLM59" s="1097"/>
      <c r="CLN59" s="1097"/>
      <c r="CLO59" s="1097"/>
      <c r="CLP59" s="1097"/>
      <c r="CLQ59" s="1097"/>
      <c r="CLR59" s="1097"/>
      <c r="CLS59" s="1097"/>
      <c r="CLT59" s="1097"/>
      <c r="CLU59" s="1097"/>
      <c r="CLV59" s="1097"/>
      <c r="CLW59" s="1097"/>
      <c r="CLX59" s="1097"/>
      <c r="CLY59" s="1097"/>
      <c r="CLZ59" s="1097"/>
      <c r="CMA59" s="1097"/>
      <c r="CMB59" s="1097"/>
      <c r="CMC59" s="1097"/>
      <c r="CMD59" s="1097"/>
      <c r="CME59" s="1097"/>
      <c r="CMF59" s="1097"/>
      <c r="CMG59" s="1097"/>
      <c r="CMH59" s="1097"/>
      <c r="CMI59" s="1097"/>
      <c r="CMJ59" s="1097"/>
      <c r="CMK59" s="1097"/>
      <c r="CML59" s="1097"/>
      <c r="CMM59" s="1097"/>
      <c r="CMN59" s="1097"/>
      <c r="CMO59" s="1097"/>
      <c r="CMP59" s="1097"/>
      <c r="CMQ59" s="1097"/>
      <c r="CMR59" s="1097"/>
      <c r="CMS59" s="1097"/>
      <c r="CMT59" s="1097"/>
      <c r="CMU59" s="1097"/>
      <c r="CMV59" s="1097"/>
      <c r="CMW59" s="1097"/>
      <c r="CMX59" s="1097"/>
      <c r="CMY59" s="1097"/>
      <c r="CMZ59" s="1097"/>
      <c r="CNA59" s="1097"/>
      <c r="CNB59" s="1097"/>
      <c r="CNC59" s="1097"/>
      <c r="CND59" s="1097"/>
      <c r="CNE59" s="1097"/>
      <c r="CNF59" s="1097"/>
      <c r="CNG59" s="1097"/>
      <c r="CNH59" s="1097"/>
      <c r="CNI59" s="1097"/>
      <c r="CNJ59" s="1097"/>
      <c r="CNK59" s="1097"/>
      <c r="CNL59" s="1097"/>
      <c r="CNM59" s="1097"/>
      <c r="CNN59" s="1097"/>
      <c r="CNO59" s="1097"/>
      <c r="CNP59" s="1097"/>
      <c r="CNQ59" s="1097"/>
      <c r="CNR59" s="1097"/>
      <c r="CNS59" s="1097"/>
      <c r="CNT59" s="1097"/>
      <c r="CNU59" s="1097"/>
      <c r="CNV59" s="1097"/>
      <c r="CNW59" s="1097"/>
      <c r="CNX59" s="1097"/>
      <c r="CNY59" s="1097"/>
      <c r="CNZ59" s="1097"/>
      <c r="COA59" s="1097"/>
      <c r="COB59" s="1097"/>
      <c r="COC59" s="1097"/>
      <c r="COD59" s="1097"/>
      <c r="COE59" s="1097"/>
      <c r="COF59" s="1097"/>
      <c r="COG59" s="1097"/>
      <c r="COH59" s="1097"/>
      <c r="COI59" s="1097"/>
      <c r="COJ59" s="1097"/>
      <c r="COK59" s="1097"/>
      <c r="COL59" s="1097"/>
      <c r="COM59" s="1097"/>
      <c r="CON59" s="1097"/>
      <c r="COO59" s="1097"/>
      <c r="COP59" s="1097"/>
      <c r="COQ59" s="1097"/>
      <c r="COR59" s="1097"/>
      <c r="COS59" s="1097"/>
      <c r="COT59" s="1097"/>
      <c r="COU59" s="1097"/>
      <c r="COV59" s="1097"/>
      <c r="COW59" s="1097"/>
      <c r="COX59" s="1097"/>
      <c r="COY59" s="1097"/>
      <c r="COZ59" s="1097"/>
      <c r="CPA59" s="1097"/>
      <c r="CPB59" s="1097"/>
      <c r="CPC59" s="1097"/>
      <c r="CPD59" s="1097"/>
      <c r="CPE59" s="1097"/>
      <c r="CPF59" s="1097"/>
      <c r="CPG59" s="1097"/>
      <c r="CPH59" s="1097"/>
      <c r="CPI59" s="1097"/>
      <c r="CPJ59" s="1097"/>
      <c r="CPK59" s="1097"/>
      <c r="CPL59" s="1097"/>
      <c r="CPM59" s="1097"/>
      <c r="CPN59" s="1097"/>
      <c r="CPO59" s="1097"/>
      <c r="CPP59" s="1097"/>
      <c r="CPQ59" s="1097"/>
      <c r="CPR59" s="1097"/>
      <c r="CPS59" s="1097"/>
      <c r="CPT59" s="1097"/>
      <c r="CPU59" s="1097"/>
      <c r="CPV59" s="1097"/>
      <c r="CPW59" s="1097"/>
      <c r="CPX59" s="1097"/>
      <c r="CPY59" s="1097"/>
      <c r="CPZ59" s="1097"/>
      <c r="CQA59" s="1097"/>
      <c r="CQB59" s="1097"/>
      <c r="CQC59" s="1097"/>
      <c r="CQD59" s="1097"/>
      <c r="CQE59" s="1097"/>
      <c r="CQF59" s="1097"/>
      <c r="CQG59" s="1097"/>
      <c r="CQH59" s="1097"/>
      <c r="CQI59" s="1097"/>
      <c r="CQJ59" s="1097"/>
      <c r="CQK59" s="1097"/>
      <c r="CQL59" s="1097"/>
      <c r="CQM59" s="1097"/>
      <c r="CQN59" s="1097"/>
      <c r="CQO59" s="1097"/>
      <c r="CQP59" s="1097"/>
      <c r="CQQ59" s="1097"/>
      <c r="CQR59" s="1097"/>
      <c r="CQS59" s="1097"/>
      <c r="CQT59" s="1097"/>
      <c r="CQU59" s="1097"/>
      <c r="CQV59" s="1097"/>
      <c r="CQW59" s="1097"/>
      <c r="CQX59" s="1097"/>
      <c r="CQY59" s="1097"/>
      <c r="CQZ59" s="1097"/>
      <c r="CRA59" s="1097"/>
      <c r="CRB59" s="1097"/>
      <c r="CRC59" s="1097"/>
      <c r="CRD59" s="1097"/>
      <c r="CRE59" s="1097"/>
      <c r="CRF59" s="1097"/>
      <c r="CRG59" s="1097"/>
      <c r="CRH59" s="1097"/>
      <c r="CRI59" s="1097"/>
      <c r="CRJ59" s="1097"/>
      <c r="CRK59" s="1097"/>
      <c r="CRL59" s="1097"/>
      <c r="CRM59" s="1097"/>
      <c r="CRN59" s="1097"/>
      <c r="CRO59" s="1097"/>
      <c r="CRP59" s="1097"/>
      <c r="CRQ59" s="1097"/>
      <c r="CRR59" s="1097"/>
      <c r="CRS59" s="1097"/>
      <c r="CRT59" s="1097"/>
      <c r="CRU59" s="1097"/>
      <c r="CRV59" s="1097"/>
      <c r="CRW59" s="1097"/>
      <c r="CRX59" s="1097"/>
      <c r="CRY59" s="1097"/>
      <c r="CRZ59" s="1097"/>
      <c r="CSA59" s="1097"/>
      <c r="CSB59" s="1097"/>
      <c r="CSC59" s="1097"/>
      <c r="CSD59" s="1097"/>
      <c r="CSE59" s="1097"/>
      <c r="CSF59" s="1097"/>
      <c r="CSG59" s="1097"/>
      <c r="CSH59" s="1097"/>
      <c r="CSI59" s="1097"/>
      <c r="CSJ59" s="1097"/>
      <c r="CSK59" s="1097"/>
      <c r="CSL59" s="1097"/>
      <c r="CSM59" s="1097"/>
      <c r="CSN59" s="1097"/>
      <c r="CSO59" s="1097"/>
      <c r="CSP59" s="1097"/>
      <c r="CSQ59" s="1097"/>
      <c r="CSR59" s="1097"/>
      <c r="CSS59" s="1097"/>
      <c r="CST59" s="1097"/>
      <c r="CSU59" s="1097"/>
      <c r="CSV59" s="1097"/>
      <c r="CSW59" s="1097"/>
      <c r="CSX59" s="1097"/>
      <c r="CSY59" s="1097"/>
      <c r="CSZ59" s="1097"/>
      <c r="CTA59" s="1097"/>
      <c r="CTB59" s="1097"/>
      <c r="CTC59" s="1097"/>
      <c r="CTD59" s="1097"/>
      <c r="CTE59" s="1097"/>
      <c r="CTF59" s="1097"/>
      <c r="CTG59" s="1097"/>
      <c r="CTH59" s="1097"/>
      <c r="CTI59" s="1097"/>
      <c r="CTJ59" s="1097"/>
      <c r="CTK59" s="1097"/>
      <c r="CTL59" s="1097"/>
      <c r="CTM59" s="1097"/>
      <c r="CTN59" s="1097"/>
      <c r="CTO59" s="1097"/>
      <c r="CTP59" s="1097"/>
      <c r="CTQ59" s="1097"/>
      <c r="CTR59" s="1097"/>
      <c r="CTS59" s="1097"/>
      <c r="CTT59" s="1097"/>
      <c r="CTU59" s="1097"/>
      <c r="CTV59" s="1097"/>
      <c r="CTW59" s="1097"/>
      <c r="CTX59" s="1097"/>
      <c r="CTY59" s="1097"/>
      <c r="CTZ59" s="1097"/>
      <c r="CUA59" s="1097"/>
      <c r="CUB59" s="1097"/>
      <c r="CUC59" s="1097"/>
      <c r="CUD59" s="1097"/>
      <c r="CUE59" s="1097"/>
      <c r="CUF59" s="1097"/>
      <c r="CUG59" s="1097"/>
      <c r="CUH59" s="1097"/>
      <c r="CUI59" s="1097"/>
      <c r="CUJ59" s="1097"/>
      <c r="CUK59" s="1097"/>
      <c r="CUL59" s="1097"/>
      <c r="CUM59" s="1097"/>
      <c r="CUN59" s="1097"/>
      <c r="CUO59" s="1097"/>
      <c r="CUP59" s="1097"/>
      <c r="CUQ59" s="1097"/>
      <c r="CUR59" s="1097"/>
      <c r="CUS59" s="1097"/>
      <c r="CUT59" s="1097"/>
      <c r="CUU59" s="1097"/>
      <c r="CUV59" s="1097"/>
      <c r="CUW59" s="1097"/>
      <c r="CUX59" s="1097"/>
      <c r="CUY59" s="1097"/>
      <c r="CUZ59" s="1097"/>
      <c r="CVA59" s="1097"/>
      <c r="CVB59" s="1097"/>
      <c r="CVC59" s="1097"/>
      <c r="CVD59" s="1097"/>
      <c r="CVE59" s="1097"/>
      <c r="CVF59" s="1097"/>
      <c r="CVG59" s="1097"/>
      <c r="CVH59" s="1097"/>
      <c r="CVI59" s="1097"/>
      <c r="CVJ59" s="1097"/>
      <c r="CVK59" s="1097"/>
      <c r="CVL59" s="1097"/>
      <c r="CVM59" s="1097"/>
      <c r="CVN59" s="1097"/>
      <c r="CVO59" s="1097"/>
      <c r="CVP59" s="1097"/>
      <c r="CVQ59" s="1097"/>
      <c r="CVR59" s="1097"/>
      <c r="CVS59" s="1097"/>
      <c r="CVT59" s="1097"/>
      <c r="CVU59" s="1097"/>
      <c r="CVV59" s="1097"/>
      <c r="CVW59" s="1097"/>
      <c r="CVX59" s="1097"/>
      <c r="CVY59" s="1097"/>
      <c r="CVZ59" s="1097"/>
      <c r="CWA59" s="1097"/>
      <c r="CWB59" s="1097"/>
      <c r="CWC59" s="1097"/>
      <c r="CWD59" s="1097"/>
      <c r="CWE59" s="1097"/>
      <c r="CWF59" s="1097"/>
      <c r="CWG59" s="1097"/>
      <c r="CWH59" s="1097"/>
      <c r="CWI59" s="1097"/>
      <c r="CWJ59" s="1097"/>
      <c r="CWK59" s="1097"/>
      <c r="CWL59" s="1097"/>
      <c r="CWM59" s="1097"/>
      <c r="CWN59" s="1097"/>
      <c r="CWO59" s="1097"/>
      <c r="CWP59" s="1097"/>
      <c r="CWQ59" s="1097"/>
      <c r="CWR59" s="1097"/>
      <c r="CWS59" s="1097"/>
      <c r="CWT59" s="1097"/>
      <c r="CWU59" s="1097"/>
      <c r="CWV59" s="1097"/>
      <c r="CWW59" s="1097"/>
      <c r="CWX59" s="1097"/>
      <c r="CWY59" s="1097"/>
      <c r="CWZ59" s="1097"/>
      <c r="CXA59" s="1097"/>
      <c r="CXB59" s="1097"/>
      <c r="CXC59" s="1097"/>
      <c r="CXD59" s="1097"/>
      <c r="CXE59" s="1097"/>
      <c r="CXF59" s="1097"/>
      <c r="CXG59" s="1097"/>
      <c r="CXH59" s="1097"/>
      <c r="CXI59" s="1097"/>
      <c r="CXJ59" s="1097"/>
      <c r="CXK59" s="1097"/>
      <c r="CXL59" s="1097"/>
      <c r="CXM59" s="1097"/>
      <c r="CXN59" s="1097"/>
      <c r="CXO59" s="1097"/>
      <c r="CXP59" s="1097"/>
      <c r="CXQ59" s="1097"/>
      <c r="CXR59" s="1097"/>
      <c r="CXS59" s="1097"/>
      <c r="CXT59" s="1097"/>
      <c r="CXU59" s="1097"/>
      <c r="CXV59" s="1097"/>
      <c r="CXW59" s="1097"/>
      <c r="CXX59" s="1097"/>
      <c r="CXY59" s="1097"/>
      <c r="CXZ59" s="1097"/>
      <c r="CYA59" s="1097"/>
      <c r="CYB59" s="1097"/>
      <c r="CYC59" s="1097"/>
      <c r="CYD59" s="1097"/>
      <c r="CYE59" s="1097"/>
      <c r="CYF59" s="1097"/>
      <c r="CYG59" s="1097"/>
      <c r="CYH59" s="1097"/>
      <c r="CYI59" s="1097"/>
      <c r="CYJ59" s="1097"/>
      <c r="CYK59" s="1097"/>
      <c r="CYL59" s="1097"/>
      <c r="CYM59" s="1097"/>
      <c r="CYN59" s="1097"/>
      <c r="CYO59" s="1097"/>
      <c r="CYP59" s="1097"/>
      <c r="CYQ59" s="1097"/>
      <c r="CYR59" s="1097"/>
      <c r="CYS59" s="1097"/>
      <c r="CYT59" s="1097"/>
      <c r="CYU59" s="1097"/>
      <c r="CYV59" s="1097"/>
      <c r="CYW59" s="1097"/>
      <c r="CYX59" s="1097"/>
      <c r="CYY59" s="1097"/>
      <c r="CYZ59" s="1097"/>
      <c r="CZA59" s="1097"/>
      <c r="CZB59" s="1097"/>
      <c r="CZC59" s="1097"/>
      <c r="CZD59" s="1097"/>
      <c r="CZE59" s="1097"/>
      <c r="CZF59" s="1097"/>
      <c r="CZG59" s="1097"/>
      <c r="CZH59" s="1097"/>
      <c r="CZI59" s="1097"/>
      <c r="CZJ59" s="1097"/>
      <c r="CZK59" s="1097"/>
      <c r="CZL59" s="1097"/>
      <c r="CZM59" s="1097"/>
      <c r="CZN59" s="1097"/>
      <c r="CZO59" s="1097"/>
      <c r="CZP59" s="1097"/>
      <c r="CZQ59" s="1097"/>
      <c r="CZR59" s="1097"/>
      <c r="CZS59" s="1097"/>
      <c r="CZT59" s="1097"/>
      <c r="CZU59" s="1097"/>
      <c r="CZV59" s="1097"/>
      <c r="CZW59" s="1097"/>
      <c r="CZX59" s="1097"/>
      <c r="CZY59" s="1097"/>
      <c r="CZZ59" s="1097"/>
      <c r="DAA59" s="1097"/>
      <c r="DAB59" s="1097"/>
      <c r="DAC59" s="1097"/>
      <c r="DAD59" s="1097"/>
      <c r="DAE59" s="1097"/>
      <c r="DAF59" s="1097"/>
      <c r="DAG59" s="1097"/>
      <c r="DAH59" s="1097"/>
      <c r="DAI59" s="1097"/>
      <c r="DAJ59" s="1097"/>
      <c r="DAK59" s="1097"/>
      <c r="DAL59" s="1097"/>
      <c r="DAM59" s="1097"/>
      <c r="DAN59" s="1097"/>
      <c r="DAO59" s="1097"/>
      <c r="DAP59" s="1097"/>
      <c r="DAQ59" s="1097"/>
      <c r="DAR59" s="1097"/>
      <c r="DAS59" s="1097"/>
      <c r="DAT59" s="1097"/>
      <c r="DAU59" s="1097"/>
      <c r="DAV59" s="1097"/>
      <c r="DAW59" s="1097"/>
      <c r="DAX59" s="1097"/>
      <c r="DAY59" s="1097"/>
      <c r="DAZ59" s="1097"/>
      <c r="DBA59" s="1097"/>
      <c r="DBB59" s="1097"/>
      <c r="DBC59" s="1097"/>
      <c r="DBD59" s="1097"/>
      <c r="DBE59" s="1097"/>
      <c r="DBF59" s="1097"/>
      <c r="DBG59" s="1097"/>
      <c r="DBH59" s="1097"/>
      <c r="DBI59" s="1097"/>
      <c r="DBJ59" s="1097"/>
      <c r="DBK59" s="1097"/>
      <c r="DBL59" s="1097"/>
      <c r="DBM59" s="1097"/>
      <c r="DBN59" s="1097"/>
      <c r="DBO59" s="1097"/>
      <c r="DBP59" s="1097"/>
      <c r="DBQ59" s="1097"/>
      <c r="DBR59" s="1097"/>
      <c r="DBS59" s="1097"/>
      <c r="DBT59" s="1097"/>
      <c r="DBU59" s="1097"/>
      <c r="DBV59" s="1097"/>
      <c r="DBW59" s="1097"/>
      <c r="DBX59" s="1097"/>
      <c r="DBY59" s="1097"/>
      <c r="DBZ59" s="1097"/>
      <c r="DCA59" s="1097"/>
      <c r="DCB59" s="1097"/>
      <c r="DCC59" s="1097"/>
      <c r="DCD59" s="1097"/>
      <c r="DCE59" s="1097"/>
      <c r="DCF59" s="1097"/>
      <c r="DCG59" s="1097"/>
      <c r="DCH59" s="1097"/>
      <c r="DCI59" s="1097"/>
      <c r="DCJ59" s="1097"/>
      <c r="DCK59" s="1097"/>
      <c r="DCL59" s="1097"/>
      <c r="DCM59" s="1097"/>
      <c r="DCN59" s="1097"/>
      <c r="DCO59" s="1097"/>
      <c r="DCP59" s="1097"/>
      <c r="DCQ59" s="1097"/>
      <c r="DCR59" s="1097"/>
      <c r="DCS59" s="1097"/>
      <c r="DCT59" s="1097"/>
      <c r="DCU59" s="1097"/>
      <c r="DCV59" s="1097"/>
      <c r="DCW59" s="1097"/>
      <c r="DCX59" s="1097"/>
      <c r="DCY59" s="1097"/>
      <c r="DCZ59" s="1097"/>
      <c r="DDA59" s="1097"/>
      <c r="DDB59" s="1097"/>
      <c r="DDC59" s="1097"/>
      <c r="DDD59" s="1097"/>
      <c r="DDE59" s="1097"/>
      <c r="DDF59" s="1097"/>
      <c r="DDG59" s="1097"/>
      <c r="DDH59" s="1097"/>
      <c r="DDI59" s="1097"/>
      <c r="DDJ59" s="1097"/>
      <c r="DDK59" s="1097"/>
      <c r="DDL59" s="1097"/>
      <c r="DDM59" s="1097"/>
      <c r="DDN59" s="1097"/>
      <c r="DDO59" s="1097"/>
      <c r="DDP59" s="1097"/>
      <c r="DDQ59" s="1097"/>
      <c r="DDR59" s="1097"/>
      <c r="DDS59" s="1097"/>
      <c r="DDT59" s="1097"/>
      <c r="DDU59" s="1097"/>
      <c r="DDV59" s="1097"/>
      <c r="DDW59" s="1097"/>
      <c r="DDX59" s="1097"/>
      <c r="DDY59" s="1097"/>
      <c r="DDZ59" s="1097"/>
      <c r="DEA59" s="1097"/>
      <c r="DEB59" s="1097"/>
      <c r="DEC59" s="1097"/>
      <c r="DED59" s="1097"/>
      <c r="DEE59" s="1097"/>
      <c r="DEF59" s="1097"/>
      <c r="DEG59" s="1097"/>
      <c r="DEH59" s="1097"/>
      <c r="DEI59" s="1097"/>
      <c r="DEJ59" s="1097"/>
      <c r="DEK59" s="1097"/>
      <c r="DEL59" s="1097"/>
      <c r="DEM59" s="1097"/>
      <c r="DEN59" s="1097"/>
      <c r="DEO59" s="1097"/>
      <c r="DEP59" s="1097"/>
      <c r="DEQ59" s="1097"/>
      <c r="DER59" s="1097"/>
      <c r="DES59" s="1097"/>
      <c r="DET59" s="1097"/>
      <c r="DEU59" s="1097"/>
      <c r="DEV59" s="1097"/>
      <c r="DEW59" s="1097"/>
      <c r="DEX59" s="1097"/>
      <c r="DEY59" s="1097"/>
      <c r="DEZ59" s="1097"/>
      <c r="DFA59" s="1097"/>
      <c r="DFB59" s="1097"/>
      <c r="DFC59" s="1097"/>
      <c r="DFD59" s="1097"/>
      <c r="DFE59" s="1097"/>
      <c r="DFF59" s="1097"/>
      <c r="DFG59" s="1097"/>
      <c r="DFH59" s="1097"/>
      <c r="DFI59" s="1097"/>
      <c r="DFJ59" s="1097"/>
      <c r="DFK59" s="1097"/>
      <c r="DFL59" s="1097"/>
      <c r="DFM59" s="1097"/>
      <c r="DFN59" s="1097"/>
      <c r="DFO59" s="1097"/>
      <c r="DFP59" s="1097"/>
      <c r="DFQ59" s="1097"/>
      <c r="DFR59" s="1097"/>
      <c r="DFS59" s="1097"/>
      <c r="DFT59" s="1097"/>
      <c r="DFU59" s="1097"/>
      <c r="DFV59" s="1097"/>
      <c r="DFW59" s="1097"/>
      <c r="DFX59" s="1097"/>
      <c r="DFY59" s="1097"/>
      <c r="DFZ59" s="1097"/>
      <c r="DGA59" s="1097"/>
      <c r="DGB59" s="1097"/>
      <c r="DGC59" s="1097"/>
      <c r="DGD59" s="1097"/>
      <c r="DGE59" s="1097"/>
      <c r="DGF59" s="1097"/>
      <c r="DGG59" s="1097"/>
      <c r="DGH59" s="1097"/>
      <c r="DGI59" s="1097"/>
      <c r="DGJ59" s="1097"/>
      <c r="DGK59" s="1097"/>
      <c r="DGL59" s="1097"/>
      <c r="DGM59" s="1097"/>
      <c r="DGN59" s="1097"/>
      <c r="DGO59" s="1097"/>
      <c r="DGP59" s="1097"/>
      <c r="DGQ59" s="1097"/>
      <c r="DGR59" s="1097"/>
      <c r="DGS59" s="1097"/>
      <c r="DGT59" s="1097"/>
      <c r="DGU59" s="1097"/>
      <c r="DGV59" s="1097"/>
      <c r="DGW59" s="1097"/>
      <c r="DGX59" s="1097"/>
      <c r="DGY59" s="1097"/>
      <c r="DGZ59" s="1097"/>
      <c r="DHA59" s="1097"/>
      <c r="DHB59" s="1097"/>
      <c r="DHC59" s="1097"/>
      <c r="DHD59" s="1097"/>
      <c r="DHE59" s="1097"/>
      <c r="DHF59" s="1097"/>
      <c r="DHG59" s="1097"/>
      <c r="DHH59" s="1097"/>
      <c r="DHI59" s="1097"/>
      <c r="DHJ59" s="1097"/>
      <c r="DHK59" s="1097"/>
      <c r="DHL59" s="1097"/>
      <c r="DHM59" s="1097"/>
      <c r="DHN59" s="1097"/>
      <c r="DHO59" s="1097"/>
      <c r="DHP59" s="1097"/>
      <c r="DHQ59" s="1097"/>
      <c r="DHR59" s="1097"/>
      <c r="DHS59" s="1097"/>
      <c r="DHT59" s="1097"/>
      <c r="DHU59" s="1097"/>
      <c r="DHV59" s="1097"/>
      <c r="DHW59" s="1097"/>
      <c r="DHX59" s="1097"/>
      <c r="DHY59" s="1097"/>
      <c r="DHZ59" s="1097"/>
      <c r="DIA59" s="1097"/>
      <c r="DIB59" s="1097"/>
      <c r="DIC59" s="1097"/>
      <c r="DID59" s="1097"/>
      <c r="DIE59" s="1097"/>
      <c r="DIF59" s="1097"/>
      <c r="DIG59" s="1097"/>
      <c r="DIH59" s="1097"/>
      <c r="DII59" s="1097"/>
      <c r="DIJ59" s="1097"/>
      <c r="DIK59" s="1097"/>
      <c r="DIL59" s="1097"/>
      <c r="DIM59" s="1097"/>
      <c r="DIN59" s="1097"/>
      <c r="DIO59" s="1097"/>
      <c r="DIP59" s="1097"/>
      <c r="DIQ59" s="1097"/>
      <c r="DIR59" s="1097"/>
      <c r="DIS59" s="1097"/>
      <c r="DIT59" s="1097"/>
      <c r="DIU59" s="1097"/>
      <c r="DIV59" s="1097"/>
      <c r="DIW59" s="1097"/>
      <c r="DIX59" s="1097"/>
      <c r="DIY59" s="1097"/>
      <c r="DIZ59" s="1097"/>
      <c r="DJA59" s="1097"/>
      <c r="DJB59" s="1097"/>
      <c r="DJC59" s="1097"/>
      <c r="DJD59" s="1097"/>
      <c r="DJE59" s="1097"/>
      <c r="DJF59" s="1097"/>
      <c r="DJG59" s="1097"/>
      <c r="DJH59" s="1097"/>
      <c r="DJI59" s="1097"/>
      <c r="DJJ59" s="1097"/>
      <c r="DJK59" s="1097"/>
      <c r="DJL59" s="1097"/>
      <c r="DJM59" s="1097"/>
      <c r="DJN59" s="1097"/>
      <c r="DJO59" s="1097"/>
      <c r="DJP59" s="1097"/>
      <c r="DJQ59" s="1097"/>
      <c r="DJR59" s="1097"/>
      <c r="DJS59" s="1097"/>
      <c r="DJT59" s="1097"/>
      <c r="DJU59" s="1097"/>
      <c r="DJV59" s="1097"/>
      <c r="DJW59" s="1097"/>
      <c r="DJX59" s="1097"/>
      <c r="DJY59" s="1097"/>
      <c r="DJZ59" s="1097"/>
      <c r="DKA59" s="1097"/>
      <c r="DKB59" s="1097"/>
      <c r="DKC59" s="1097"/>
      <c r="DKD59" s="1097"/>
      <c r="DKE59" s="1097"/>
      <c r="DKF59" s="1097"/>
      <c r="DKG59" s="1097"/>
      <c r="DKH59" s="1097"/>
      <c r="DKI59" s="1097"/>
      <c r="DKJ59" s="1097"/>
      <c r="DKK59" s="1097"/>
      <c r="DKL59" s="1097"/>
      <c r="DKM59" s="1097"/>
      <c r="DKN59" s="1097"/>
      <c r="DKO59" s="1097"/>
      <c r="DKP59" s="1097"/>
      <c r="DKQ59" s="1097"/>
      <c r="DKR59" s="1097"/>
      <c r="DKS59" s="1097"/>
      <c r="DKT59" s="1097"/>
      <c r="DKU59" s="1097"/>
      <c r="DKV59" s="1097"/>
      <c r="DKW59" s="1097"/>
      <c r="DKX59" s="1097"/>
      <c r="DKY59" s="1097"/>
      <c r="DKZ59" s="1097"/>
      <c r="DLA59" s="1097"/>
      <c r="DLB59" s="1097"/>
      <c r="DLC59" s="1097"/>
      <c r="DLD59" s="1097"/>
      <c r="DLE59" s="1097"/>
      <c r="DLF59" s="1097"/>
      <c r="DLG59" s="1097"/>
      <c r="DLH59" s="1097"/>
      <c r="DLI59" s="1097"/>
      <c r="DLJ59" s="1097"/>
      <c r="DLK59" s="1097"/>
      <c r="DLL59" s="1097"/>
      <c r="DLM59" s="1097"/>
      <c r="DLN59" s="1097"/>
      <c r="DLO59" s="1097"/>
      <c r="DLP59" s="1097"/>
      <c r="DLQ59" s="1097"/>
      <c r="DLR59" s="1097"/>
      <c r="DLS59" s="1097"/>
      <c r="DLT59" s="1097"/>
      <c r="DLU59" s="1097"/>
      <c r="DLV59" s="1097"/>
      <c r="DLW59" s="1097"/>
      <c r="DLX59" s="1097"/>
      <c r="DLY59" s="1097"/>
      <c r="DLZ59" s="1097"/>
      <c r="DMA59" s="1097"/>
      <c r="DMB59" s="1097"/>
      <c r="DMC59" s="1097"/>
      <c r="DMD59" s="1097"/>
      <c r="DME59" s="1097"/>
      <c r="DMF59" s="1097"/>
      <c r="DMG59" s="1097"/>
      <c r="DMH59" s="1097"/>
      <c r="DMI59" s="1097"/>
      <c r="DMJ59" s="1097"/>
      <c r="DMK59" s="1097"/>
      <c r="DML59" s="1097"/>
      <c r="DMM59" s="1097"/>
      <c r="DMN59" s="1097"/>
      <c r="DMO59" s="1097"/>
      <c r="DMP59" s="1097"/>
      <c r="DMQ59" s="1097"/>
      <c r="DMR59" s="1097"/>
      <c r="DMS59" s="1097"/>
      <c r="DMT59" s="1097"/>
      <c r="DMU59" s="1097"/>
      <c r="DMV59" s="1097"/>
      <c r="DMW59" s="1097"/>
      <c r="DMX59" s="1097"/>
      <c r="DMY59" s="1097"/>
      <c r="DMZ59" s="1097"/>
      <c r="DNA59" s="1097"/>
      <c r="DNB59" s="1097"/>
      <c r="DNC59" s="1097"/>
      <c r="DNM59" s="1097"/>
      <c r="DNN59" s="1097"/>
      <c r="DNO59" s="1097"/>
      <c r="DNP59" s="1097"/>
      <c r="DNQ59" s="1097"/>
      <c r="DNR59" s="1097"/>
      <c r="DNS59" s="1097"/>
      <c r="DNT59" s="1097"/>
      <c r="DNU59" s="1097"/>
      <c r="DNV59" s="1097"/>
      <c r="DNW59" s="1097"/>
      <c r="DNX59" s="1097"/>
      <c r="DNY59" s="1097"/>
      <c r="DNZ59" s="1097"/>
      <c r="DOA59" s="1097"/>
      <c r="DOB59" s="1097"/>
      <c r="DOC59" s="1097"/>
      <c r="DOD59" s="1097"/>
      <c r="DOE59" s="1097"/>
      <c r="DOF59" s="1097"/>
      <c r="DOG59" s="1097"/>
      <c r="DOH59" s="1097"/>
      <c r="DOI59" s="1097"/>
      <c r="DOJ59" s="1097"/>
      <c r="DOK59" s="1097"/>
      <c r="DOL59" s="1097"/>
      <c r="DOM59" s="1097"/>
      <c r="DON59" s="1097"/>
      <c r="DOO59" s="1097"/>
      <c r="DOP59" s="1097"/>
      <c r="DOQ59" s="1097"/>
      <c r="DOR59" s="1097"/>
      <c r="DOS59" s="1097"/>
      <c r="DOT59" s="1097"/>
      <c r="DOU59" s="1097"/>
      <c r="DOV59" s="1097"/>
      <c r="DOW59" s="1097"/>
      <c r="DOX59" s="1097"/>
      <c r="DOY59" s="1097"/>
      <c r="DOZ59" s="1097"/>
      <c r="DPA59" s="1097"/>
      <c r="DPB59" s="1097"/>
      <c r="DPC59" s="1097"/>
      <c r="DPD59" s="1097"/>
      <c r="DPE59" s="1097"/>
      <c r="DPF59" s="1097"/>
      <c r="DPG59" s="1097"/>
      <c r="DPH59" s="1097"/>
      <c r="DPI59" s="1097"/>
      <c r="DPJ59" s="1097"/>
      <c r="DPK59" s="1097"/>
      <c r="DPL59" s="1097"/>
      <c r="DPM59" s="1097"/>
      <c r="DPN59" s="1097"/>
      <c r="DPO59" s="1097"/>
      <c r="DPP59" s="1097"/>
      <c r="DPQ59" s="1097"/>
      <c r="DPR59" s="1097"/>
      <c r="DPS59" s="1097"/>
      <c r="DPT59" s="1097"/>
      <c r="DPU59" s="1097"/>
      <c r="DPV59" s="1097"/>
      <c r="DPW59" s="1097"/>
      <c r="DPX59" s="1097"/>
      <c r="DPY59" s="1097"/>
      <c r="DPZ59" s="1097"/>
      <c r="DQA59" s="1097"/>
      <c r="DQB59" s="1097"/>
      <c r="DQC59" s="1097"/>
      <c r="DQD59" s="1097"/>
      <c r="DQE59" s="1097"/>
      <c r="DQF59" s="1097"/>
      <c r="DQG59" s="1097"/>
      <c r="DQH59" s="1097"/>
      <c r="DQI59" s="1097"/>
      <c r="DQJ59" s="1097"/>
      <c r="DQK59" s="1097"/>
      <c r="DQL59" s="1097"/>
      <c r="DQM59" s="1097"/>
      <c r="DQN59" s="1097"/>
      <c r="DQO59" s="1097"/>
      <c r="DQP59" s="1097"/>
      <c r="DQQ59" s="1097"/>
      <c r="DQR59" s="1097"/>
      <c r="DQS59" s="1097"/>
      <c r="DQT59" s="1097"/>
      <c r="DQU59" s="1097"/>
      <c r="DQV59" s="1097"/>
      <c r="DQW59" s="1097"/>
      <c r="DQX59" s="1097"/>
      <c r="DQY59" s="1097"/>
      <c r="DQZ59" s="1097"/>
      <c r="DRA59" s="1097"/>
      <c r="DRB59" s="1097"/>
      <c r="DRC59" s="1097"/>
      <c r="DRD59" s="1097"/>
      <c r="DRE59" s="1097"/>
      <c r="DRF59" s="1097"/>
      <c r="DRG59" s="1097"/>
      <c r="DRH59" s="1097"/>
      <c r="DRI59" s="1097"/>
      <c r="DRJ59" s="1097"/>
      <c r="DRK59" s="1097"/>
      <c r="DRL59" s="1097"/>
      <c r="DRM59" s="1097"/>
      <c r="DRN59" s="1097"/>
      <c r="DRO59" s="1097"/>
      <c r="DRP59" s="1097"/>
      <c r="DRQ59" s="1097"/>
      <c r="DRR59" s="1097"/>
      <c r="DRS59" s="1097"/>
      <c r="DRT59" s="1097"/>
      <c r="DRU59" s="1097"/>
      <c r="DRV59" s="1097"/>
      <c r="DRW59" s="1097"/>
      <c r="DRX59" s="1097"/>
      <c r="DRY59" s="1097"/>
      <c r="DRZ59" s="1097"/>
      <c r="DSA59" s="1097"/>
      <c r="DSB59" s="1097"/>
      <c r="DSC59" s="1097"/>
      <c r="DSD59" s="1097"/>
      <c r="DSE59" s="1097"/>
      <c r="DSF59" s="1097"/>
      <c r="DSG59" s="1097"/>
      <c r="DSH59" s="1097"/>
      <c r="DSI59" s="1097"/>
      <c r="DSJ59" s="1097"/>
      <c r="DSK59" s="1097"/>
      <c r="DSL59" s="1097"/>
      <c r="DSM59" s="1097"/>
      <c r="DSN59" s="1097"/>
      <c r="DSO59" s="1097"/>
      <c r="DSP59" s="1097"/>
      <c r="DSQ59" s="1097"/>
      <c r="DSR59" s="1097"/>
      <c r="DSS59" s="1097"/>
      <c r="DST59" s="1097"/>
      <c r="DSU59" s="1097"/>
      <c r="DSV59" s="1097"/>
      <c r="DSW59" s="1097"/>
      <c r="DSX59" s="1097"/>
      <c r="DSY59" s="1097"/>
      <c r="DSZ59" s="1097"/>
      <c r="DTA59" s="1097"/>
      <c r="DTB59" s="1097"/>
      <c r="DTC59" s="1097"/>
      <c r="DTD59" s="1097"/>
      <c r="DTE59" s="1097"/>
      <c r="DTF59" s="1097"/>
      <c r="DTG59" s="1097"/>
      <c r="DTH59" s="1097"/>
      <c r="DTI59" s="1097"/>
      <c r="DTJ59" s="1097"/>
      <c r="DTK59" s="1097"/>
      <c r="DTL59" s="1097"/>
      <c r="DTM59" s="1097"/>
      <c r="DTN59" s="1097"/>
      <c r="DTO59" s="1097"/>
      <c r="DTP59" s="1097"/>
      <c r="DTQ59" s="1097"/>
      <c r="DTR59" s="1097"/>
      <c r="DTS59" s="1097"/>
      <c r="DTT59" s="1097"/>
      <c r="DTU59" s="1097"/>
      <c r="DTV59" s="1097"/>
      <c r="DTW59" s="1097"/>
      <c r="DTX59" s="1097"/>
      <c r="DTY59" s="1097"/>
      <c r="DTZ59" s="1097"/>
      <c r="DUA59" s="1097"/>
      <c r="DUB59" s="1097"/>
      <c r="DUC59" s="1097"/>
      <c r="DUD59" s="1097"/>
      <c r="DUE59" s="1097"/>
      <c r="DUF59" s="1097"/>
      <c r="DUG59" s="1097"/>
      <c r="DUH59" s="1097"/>
      <c r="DUI59" s="1097"/>
      <c r="DUJ59" s="1097"/>
      <c r="DUK59" s="1097"/>
      <c r="DUL59" s="1097"/>
      <c r="DUM59" s="1097"/>
      <c r="DUN59" s="1097"/>
      <c r="DUO59" s="1097"/>
      <c r="DUP59" s="1097"/>
      <c r="DUQ59" s="1097"/>
      <c r="DUR59" s="1097"/>
      <c r="DUS59" s="1097"/>
      <c r="DUT59" s="1097"/>
      <c r="DUU59" s="1097"/>
      <c r="DUV59" s="1097"/>
      <c r="DUW59" s="1097"/>
      <c r="DUX59" s="1097"/>
      <c r="DUY59" s="1097"/>
      <c r="DUZ59" s="1097"/>
      <c r="DVA59" s="1097"/>
      <c r="DVB59" s="1097"/>
      <c r="DVC59" s="1097"/>
      <c r="DVD59" s="1097"/>
      <c r="DVE59" s="1097"/>
      <c r="DVF59" s="1097"/>
      <c r="DVG59" s="1097"/>
      <c r="DVH59" s="1097"/>
      <c r="DVI59" s="1097"/>
      <c r="DVJ59" s="1097"/>
      <c r="DVK59" s="1097"/>
      <c r="DVL59" s="1097"/>
      <c r="DVM59" s="1097"/>
      <c r="DVN59" s="1097"/>
      <c r="DVO59" s="1097"/>
      <c r="DVP59" s="1097"/>
      <c r="DVQ59" s="1097"/>
      <c r="DVR59" s="1097"/>
      <c r="DVS59" s="1097"/>
      <c r="DVT59" s="1097"/>
      <c r="DVU59" s="1097"/>
      <c r="DVV59" s="1097"/>
      <c r="DVW59" s="1097"/>
      <c r="DVX59" s="1097"/>
      <c r="DVY59" s="1097"/>
      <c r="DVZ59" s="1097"/>
      <c r="DWA59" s="1097"/>
      <c r="DWB59" s="1097"/>
      <c r="DWC59" s="1097"/>
      <c r="DWD59" s="1097"/>
      <c r="DWE59" s="1097"/>
      <c r="DWF59" s="1097"/>
      <c r="DWG59" s="1097"/>
      <c r="DWH59" s="1097"/>
      <c r="DWI59" s="1097"/>
      <c r="DWJ59" s="1097"/>
      <c r="DWK59" s="1097"/>
      <c r="DWL59" s="1097"/>
      <c r="DWM59" s="1097"/>
      <c r="DWN59" s="1097"/>
      <c r="DWO59" s="1097"/>
      <c r="DWP59" s="1097"/>
      <c r="DWQ59" s="1097"/>
      <c r="DWR59" s="1097"/>
      <c r="DWS59" s="1097"/>
      <c r="DWT59" s="1097"/>
      <c r="DWU59" s="1097"/>
      <c r="DWV59" s="1097"/>
      <c r="DWW59" s="1097"/>
      <c r="DWX59" s="1097"/>
      <c r="DWY59" s="1097"/>
      <c r="DWZ59" s="1097"/>
      <c r="DXA59" s="1097"/>
      <c r="DXB59" s="1097"/>
      <c r="DXC59" s="1097"/>
      <c r="DXD59" s="1097"/>
      <c r="DXE59" s="1097"/>
      <c r="DXF59" s="1097"/>
      <c r="DXG59" s="1097"/>
      <c r="DXH59" s="1097"/>
      <c r="DXI59" s="1097"/>
      <c r="DXJ59" s="1097"/>
      <c r="DXK59" s="1097"/>
      <c r="DXL59" s="1097"/>
      <c r="DXM59" s="1097"/>
      <c r="DXN59" s="1097"/>
      <c r="DXO59" s="1097"/>
      <c r="DXP59" s="1097"/>
      <c r="DXQ59" s="1097"/>
      <c r="DXR59" s="1097"/>
      <c r="DXS59" s="1097"/>
      <c r="DXT59" s="1097"/>
      <c r="DXU59" s="1097"/>
      <c r="DXV59" s="1097"/>
      <c r="DXW59" s="1097"/>
      <c r="DXX59" s="1097"/>
      <c r="DXY59" s="1097"/>
      <c r="DXZ59" s="1097"/>
      <c r="DYA59" s="1097"/>
      <c r="DYB59" s="1097"/>
      <c r="DYC59" s="1097"/>
      <c r="DYD59" s="1097"/>
      <c r="DYE59" s="1097"/>
      <c r="DYF59" s="1097"/>
      <c r="DYG59" s="1097"/>
      <c r="DYH59" s="1097"/>
      <c r="DYI59" s="1097"/>
      <c r="DYJ59" s="1097"/>
      <c r="DYK59" s="1097"/>
      <c r="DYL59" s="1097"/>
      <c r="DYM59" s="1097"/>
      <c r="DYN59" s="1097"/>
      <c r="DYO59" s="1097"/>
      <c r="DYP59" s="1097"/>
      <c r="DYQ59" s="1097"/>
      <c r="DYR59" s="1097"/>
      <c r="DYS59" s="1097"/>
      <c r="DYT59" s="1097"/>
      <c r="DYU59" s="1097"/>
      <c r="DYV59" s="1097"/>
      <c r="DYW59" s="1097"/>
      <c r="DYX59" s="1097"/>
      <c r="DYY59" s="1097"/>
      <c r="DYZ59" s="1097"/>
      <c r="DZA59" s="1097"/>
      <c r="DZB59" s="1097"/>
      <c r="DZC59" s="1097"/>
      <c r="DZD59" s="1097"/>
      <c r="DZE59" s="1097"/>
      <c r="DZF59" s="1097"/>
      <c r="DZG59" s="1097"/>
      <c r="DZH59" s="1097"/>
      <c r="DZI59" s="1097"/>
      <c r="DZJ59" s="1097"/>
      <c r="DZK59" s="1097"/>
      <c r="DZL59" s="1097"/>
      <c r="DZM59" s="1097"/>
      <c r="DZN59" s="1097"/>
      <c r="DZO59" s="1097"/>
      <c r="DZP59" s="1097"/>
      <c r="DZQ59" s="1097"/>
      <c r="DZR59" s="1097"/>
      <c r="DZS59" s="1097"/>
      <c r="DZT59" s="1097"/>
      <c r="DZU59" s="1097"/>
      <c r="DZV59" s="1097"/>
      <c r="DZW59" s="1097"/>
      <c r="DZX59" s="1097"/>
      <c r="DZY59" s="1097"/>
      <c r="DZZ59" s="1097"/>
      <c r="EAA59" s="1097"/>
      <c r="EAB59" s="1097"/>
      <c r="EAC59" s="1097"/>
      <c r="EAD59" s="1097"/>
      <c r="EAE59" s="1097"/>
      <c r="EAF59" s="1097"/>
      <c r="EAG59" s="1097"/>
      <c r="EAH59" s="1097"/>
      <c r="EAI59" s="1097"/>
      <c r="EAJ59" s="1097"/>
      <c r="EAK59" s="1097"/>
      <c r="EAL59" s="1097"/>
      <c r="EAM59" s="1097"/>
      <c r="EAN59" s="1097"/>
      <c r="EAO59" s="1097"/>
      <c r="EAP59" s="1097"/>
      <c r="EAQ59" s="1097"/>
      <c r="EAR59" s="1097"/>
      <c r="EAS59" s="1097"/>
      <c r="EAT59" s="1097"/>
      <c r="EAU59" s="1097"/>
      <c r="EAV59" s="1097"/>
      <c r="EAW59" s="1097"/>
      <c r="EAX59" s="1097"/>
      <c r="EAY59" s="1097"/>
      <c r="EAZ59" s="1097"/>
      <c r="EBA59" s="1097"/>
      <c r="EBB59" s="1097"/>
      <c r="EBC59" s="1097"/>
      <c r="EBD59" s="1097"/>
      <c r="EBE59" s="1097"/>
      <c r="EBF59" s="1097"/>
      <c r="EBG59" s="1097"/>
      <c r="EBH59" s="1097"/>
      <c r="EBI59" s="1097"/>
      <c r="EBJ59" s="1097"/>
      <c r="EBK59" s="1097"/>
      <c r="EBL59" s="1097"/>
      <c r="EBM59" s="1097"/>
      <c r="EBN59" s="1097"/>
      <c r="EBO59" s="1097"/>
      <c r="EBP59" s="1097"/>
      <c r="EBQ59" s="1097"/>
      <c r="EBR59" s="1097"/>
      <c r="EBS59" s="1097"/>
      <c r="EBT59" s="1097"/>
      <c r="EBU59" s="1097"/>
      <c r="EBV59" s="1097"/>
      <c r="EBW59" s="1097"/>
      <c r="EBX59" s="1097"/>
      <c r="EBY59" s="1097"/>
      <c r="EBZ59" s="1097"/>
      <c r="ECA59" s="1097"/>
      <c r="ECB59" s="1097"/>
      <c r="ECC59" s="1097"/>
      <c r="ECD59" s="1097"/>
      <c r="ECE59" s="1097"/>
      <c r="ECF59" s="1097"/>
      <c r="ECG59" s="1097"/>
      <c r="ECH59" s="1097"/>
      <c r="ECI59" s="1097"/>
      <c r="ECJ59" s="1097"/>
      <c r="ECK59" s="1097"/>
      <c r="ECL59" s="1097"/>
      <c r="ECM59" s="1097"/>
      <c r="ECN59" s="1097"/>
      <c r="ECO59" s="1097"/>
      <c r="ECP59" s="1097"/>
      <c r="ECQ59" s="1097"/>
      <c r="ECR59" s="1097"/>
      <c r="ECS59" s="1097"/>
      <c r="ECT59" s="1097"/>
      <c r="ECU59" s="1097"/>
      <c r="ECV59" s="1097"/>
      <c r="ECW59" s="1097"/>
      <c r="ECX59" s="1097"/>
      <c r="ECY59" s="1097"/>
      <c r="ECZ59" s="1097"/>
      <c r="EDA59" s="1097"/>
      <c r="EDB59" s="1097"/>
      <c r="EDC59" s="1097"/>
      <c r="EDD59" s="1097"/>
      <c r="EDE59" s="1097"/>
      <c r="EDF59" s="1097"/>
      <c r="EDG59" s="1097"/>
      <c r="EDH59" s="1097"/>
      <c r="EDI59" s="1097"/>
      <c r="EDJ59" s="1097"/>
      <c r="EDK59" s="1097"/>
      <c r="EDL59" s="1097"/>
      <c r="EDM59" s="1097"/>
      <c r="EDN59" s="1097"/>
      <c r="EDO59" s="1097"/>
      <c r="EDP59" s="1097"/>
      <c r="EDQ59" s="1097"/>
      <c r="EDR59" s="1097"/>
      <c r="EDS59" s="1097"/>
      <c r="EDT59" s="1097"/>
      <c r="EDU59" s="1097"/>
      <c r="EDV59" s="1097"/>
      <c r="EDW59" s="1097"/>
      <c r="EDX59" s="1097"/>
      <c r="EDY59" s="1097"/>
      <c r="EDZ59" s="1097"/>
      <c r="EEA59" s="1097"/>
      <c r="EEB59" s="1097"/>
      <c r="EEC59" s="1097"/>
      <c r="EED59" s="1097"/>
      <c r="EEE59" s="1097"/>
      <c r="EEF59" s="1097"/>
      <c r="EEG59" s="1097"/>
      <c r="EEH59" s="1097"/>
      <c r="EEI59" s="1097"/>
      <c r="EEJ59" s="1097"/>
      <c r="EEK59" s="1097"/>
      <c r="EEL59" s="1097"/>
      <c r="EEM59" s="1097"/>
      <c r="EEN59" s="1097"/>
      <c r="EEO59" s="1097"/>
      <c r="EEP59" s="1097"/>
      <c r="EEQ59" s="1097"/>
      <c r="EER59" s="1097"/>
      <c r="EES59" s="1097"/>
      <c r="EET59" s="1097"/>
      <c r="EEU59" s="1097"/>
      <c r="EEV59" s="1097"/>
      <c r="EEW59" s="1097"/>
      <c r="EEX59" s="1097"/>
      <c r="EEY59" s="1097"/>
      <c r="EEZ59" s="1097"/>
      <c r="EFA59" s="1097"/>
      <c r="EFB59" s="1097"/>
      <c r="EFC59" s="1097"/>
      <c r="EFD59" s="1097"/>
      <c r="EFE59" s="1097"/>
      <c r="EFF59" s="1097"/>
      <c r="EFG59" s="1097"/>
      <c r="EFH59" s="1097"/>
      <c r="EFI59" s="1097"/>
      <c r="EFJ59" s="1097"/>
      <c r="EFK59" s="1097"/>
      <c r="EFL59" s="1097"/>
      <c r="EFM59" s="1097"/>
      <c r="EFN59" s="1097"/>
      <c r="EFO59" s="1097"/>
      <c r="EFP59" s="1097"/>
      <c r="EFQ59" s="1097"/>
      <c r="EFR59" s="1097"/>
      <c r="EFS59" s="1097"/>
      <c r="EFT59" s="1097"/>
      <c r="EFU59" s="1097"/>
      <c r="EFV59" s="1097"/>
      <c r="EFW59" s="1097"/>
      <c r="EFX59" s="1097"/>
      <c r="EFY59" s="1097"/>
      <c r="EFZ59" s="1097"/>
      <c r="EGA59" s="1097"/>
      <c r="EGB59" s="1097"/>
      <c r="EGC59" s="1097"/>
      <c r="EGD59" s="1097"/>
      <c r="EGE59" s="1097"/>
      <c r="EGF59" s="1097"/>
      <c r="EGG59" s="1097"/>
      <c r="EGH59" s="1097"/>
      <c r="EGI59" s="1097"/>
      <c r="EGJ59" s="1097"/>
      <c r="EGK59" s="1097"/>
      <c r="EGL59" s="1097"/>
      <c r="EGM59" s="1097"/>
      <c r="EGN59" s="1097"/>
      <c r="EGO59" s="1097"/>
      <c r="EGP59" s="1097"/>
      <c r="EGQ59" s="1097"/>
      <c r="EGR59" s="1097"/>
      <c r="EGS59" s="1097"/>
      <c r="EGT59" s="1097"/>
      <c r="EGU59" s="1097"/>
      <c r="EGV59" s="1097"/>
      <c r="EGW59" s="1097"/>
      <c r="EGX59" s="1097"/>
      <c r="EGY59" s="1097"/>
      <c r="EGZ59" s="1097"/>
      <c r="EHA59" s="1097"/>
      <c r="EHB59" s="1097"/>
      <c r="EHC59" s="1097"/>
      <c r="EHD59" s="1097"/>
      <c r="EHE59" s="1097"/>
      <c r="EHF59" s="1097"/>
      <c r="EHG59" s="1097"/>
      <c r="EHH59" s="1097"/>
      <c r="EHI59" s="1097"/>
      <c r="EHJ59" s="1097"/>
      <c r="EHK59" s="1097"/>
      <c r="EHL59" s="1097"/>
      <c r="EHM59" s="1097"/>
      <c r="EHN59" s="1097"/>
      <c r="EHO59" s="1097"/>
      <c r="EHP59" s="1097"/>
      <c r="EHQ59" s="1097"/>
      <c r="EHR59" s="1097"/>
      <c r="EHS59" s="1097"/>
      <c r="EHT59" s="1097"/>
      <c r="EHU59" s="1097"/>
      <c r="EHV59" s="1097"/>
      <c r="EHW59" s="1097"/>
      <c r="EHX59" s="1097"/>
      <c r="EHY59" s="1097"/>
      <c r="EHZ59" s="1097"/>
      <c r="EIA59" s="1097"/>
      <c r="EIB59" s="1097"/>
      <c r="EIC59" s="1097"/>
      <c r="EID59" s="1097"/>
      <c r="EIE59" s="1097"/>
      <c r="EIF59" s="1097"/>
      <c r="EIG59" s="1097"/>
      <c r="EIH59" s="1097"/>
      <c r="EII59" s="1097"/>
      <c r="EIJ59" s="1097"/>
      <c r="EIK59" s="1097"/>
      <c r="EIL59" s="1097"/>
      <c r="EIM59" s="1097"/>
      <c r="EIN59" s="1097"/>
      <c r="EIO59" s="1097"/>
      <c r="EIP59" s="1097"/>
      <c r="EIQ59" s="1097"/>
      <c r="EIR59" s="1097"/>
      <c r="EIS59" s="1097"/>
      <c r="EIT59" s="1097"/>
      <c r="EIU59" s="1097"/>
      <c r="EIV59" s="1097"/>
      <c r="EIW59" s="1097"/>
      <c r="EIX59" s="1097"/>
      <c r="EIY59" s="1097"/>
      <c r="EIZ59" s="1097"/>
      <c r="EJA59" s="1097"/>
      <c r="EJB59" s="1097"/>
      <c r="EJC59" s="1097"/>
      <c r="EJD59" s="1097"/>
      <c r="EJE59" s="1097"/>
      <c r="EJF59" s="1097"/>
      <c r="EJG59" s="1097"/>
      <c r="EJH59" s="1097"/>
      <c r="EJI59" s="1097"/>
      <c r="EJJ59" s="1097"/>
      <c r="EJK59" s="1097"/>
      <c r="EJL59" s="1097"/>
      <c r="EJM59" s="1097"/>
      <c r="EJN59" s="1097"/>
      <c r="EJO59" s="1097"/>
      <c r="EJP59" s="1097"/>
      <c r="EJQ59" s="1097"/>
      <c r="EJR59" s="1097"/>
      <c r="EJS59" s="1097"/>
      <c r="EJT59" s="1097"/>
      <c r="EJU59" s="1097"/>
      <c r="EJV59" s="1097"/>
      <c r="EJW59" s="1097"/>
      <c r="EJX59" s="1097"/>
      <c r="EJY59" s="1097"/>
      <c r="EJZ59" s="1097"/>
      <c r="EKA59" s="1097"/>
      <c r="EKB59" s="1097"/>
      <c r="EKC59" s="1097"/>
      <c r="EKD59" s="1097"/>
      <c r="EKE59" s="1097"/>
      <c r="EKF59" s="1097"/>
      <c r="EKG59" s="1097"/>
      <c r="EKH59" s="1097"/>
      <c r="EKI59" s="1097"/>
      <c r="EKJ59" s="1097"/>
      <c r="EKK59" s="1097"/>
      <c r="EKL59" s="1097"/>
      <c r="EKM59" s="1097"/>
      <c r="EKN59" s="1097"/>
      <c r="EKO59" s="1097"/>
      <c r="EKP59" s="1097"/>
      <c r="EKQ59" s="1097"/>
      <c r="EKR59" s="1097"/>
      <c r="EKS59" s="1097"/>
      <c r="EKT59" s="1097"/>
      <c r="EKU59" s="1097"/>
      <c r="EKV59" s="1097"/>
      <c r="EKW59" s="1097"/>
      <c r="EKX59" s="1097"/>
      <c r="EKY59" s="1097"/>
      <c r="EKZ59" s="1097"/>
      <c r="ELA59" s="1097"/>
      <c r="ELB59" s="1097"/>
      <c r="ELC59" s="1097"/>
      <c r="ELD59" s="1097"/>
      <c r="ELE59" s="1097"/>
      <c r="ELF59" s="1097"/>
      <c r="ELG59" s="1097"/>
      <c r="ELH59" s="1097"/>
      <c r="ELI59" s="1097"/>
      <c r="ELJ59" s="1097"/>
      <c r="ELK59" s="1097"/>
      <c r="ELL59" s="1097"/>
      <c r="ELM59" s="1097"/>
      <c r="ELN59" s="1097"/>
      <c r="ELO59" s="1097"/>
      <c r="ELP59" s="1097"/>
      <c r="ELQ59" s="1097"/>
      <c r="ELR59" s="1097"/>
      <c r="ELS59" s="1097"/>
      <c r="ELT59" s="1097"/>
      <c r="ELU59" s="1097"/>
      <c r="ELV59" s="1097"/>
      <c r="ELW59" s="1097"/>
      <c r="ELX59" s="1097"/>
      <c r="ELY59" s="1097"/>
      <c r="ELZ59" s="1097"/>
      <c r="EMA59" s="1097"/>
      <c r="EMB59" s="1097"/>
      <c r="EMC59" s="1097"/>
      <c r="EMD59" s="1097"/>
      <c r="EME59" s="1097"/>
      <c r="EMF59" s="1097"/>
      <c r="EMG59" s="1097"/>
      <c r="EMH59" s="1097"/>
      <c r="EMI59" s="1097"/>
      <c r="EMJ59" s="1097"/>
      <c r="EMK59" s="1097"/>
      <c r="EML59" s="1097"/>
      <c r="EMM59" s="1097"/>
      <c r="EMN59" s="1097"/>
      <c r="EMO59" s="1097"/>
      <c r="EMP59" s="1097"/>
      <c r="EMQ59" s="1097"/>
      <c r="EMR59" s="1097"/>
      <c r="EMS59" s="1097"/>
      <c r="EMT59" s="1097"/>
      <c r="EMU59" s="1097"/>
      <c r="EMV59" s="1097"/>
      <c r="EMW59" s="1097"/>
      <c r="EMX59" s="1097"/>
      <c r="EMY59" s="1097"/>
      <c r="EMZ59" s="1097"/>
      <c r="ENA59" s="1097"/>
      <c r="ENB59" s="1097"/>
      <c r="ENC59" s="1097"/>
      <c r="END59" s="1097"/>
      <c r="ENE59" s="1097"/>
      <c r="ENF59" s="1097"/>
      <c r="ENG59" s="1097"/>
      <c r="ENH59" s="1097"/>
      <c r="ENI59" s="1097"/>
      <c r="ENJ59" s="1097"/>
      <c r="ENK59" s="1097"/>
      <c r="ENL59" s="1097"/>
      <c r="ENM59" s="1097"/>
      <c r="ENN59" s="1097"/>
      <c r="ENO59" s="1097"/>
      <c r="ENP59" s="1097"/>
      <c r="ENQ59" s="1097"/>
      <c r="ENR59" s="1097"/>
      <c r="ENS59" s="1097"/>
      <c r="ENT59" s="1097"/>
      <c r="ENU59" s="1097"/>
      <c r="ENV59" s="1097"/>
      <c r="ENW59" s="1097"/>
      <c r="ENX59" s="1097"/>
      <c r="ENY59" s="1097"/>
      <c r="ENZ59" s="1097"/>
      <c r="EOA59" s="1097"/>
      <c r="EOB59" s="1097"/>
      <c r="EOC59" s="1097"/>
      <c r="EOD59" s="1097"/>
      <c r="EOE59" s="1097"/>
      <c r="EOF59" s="1097"/>
      <c r="EOG59" s="1097"/>
      <c r="EOH59" s="1097"/>
      <c r="EOI59" s="1097"/>
      <c r="EOJ59" s="1097"/>
      <c r="EOK59" s="1097"/>
      <c r="EOL59" s="1097"/>
      <c r="EOM59" s="1097"/>
      <c r="EON59" s="1097"/>
      <c r="EOO59" s="1097"/>
      <c r="EOP59" s="1097"/>
      <c r="EOQ59" s="1097"/>
      <c r="EOR59" s="1097"/>
      <c r="EOS59" s="1097"/>
      <c r="EOT59" s="1097"/>
      <c r="EOU59" s="1097"/>
      <c r="EOV59" s="1097"/>
      <c r="EOW59" s="1097"/>
      <c r="EOX59" s="1097"/>
      <c r="EOY59" s="1097"/>
      <c r="EOZ59" s="1097"/>
      <c r="EPA59" s="1097"/>
      <c r="EPB59" s="1097"/>
      <c r="EPC59" s="1097"/>
      <c r="EPD59" s="1097"/>
      <c r="EPE59" s="1097"/>
      <c r="EPF59" s="1097"/>
      <c r="EPG59" s="1097"/>
      <c r="EPH59" s="1097"/>
      <c r="EPI59" s="1097"/>
      <c r="EPJ59" s="1097"/>
      <c r="EPK59" s="1097"/>
      <c r="EPL59" s="1097"/>
      <c r="EPM59" s="1097"/>
      <c r="EPN59" s="1097"/>
      <c r="EPO59" s="1097"/>
      <c r="EPP59" s="1097"/>
      <c r="EPQ59" s="1097"/>
      <c r="EPR59" s="1097"/>
      <c r="EPS59" s="1097"/>
      <c r="EPT59" s="1097"/>
      <c r="EPU59" s="1097"/>
      <c r="EPV59" s="1097"/>
      <c r="EPW59" s="1097"/>
      <c r="EPX59" s="1097"/>
      <c r="EPY59" s="1097"/>
      <c r="EPZ59" s="1097"/>
      <c r="EQA59" s="1097"/>
      <c r="EQB59" s="1097"/>
      <c r="EQC59" s="1097"/>
      <c r="EQD59" s="1097"/>
      <c r="EQE59" s="1097"/>
      <c r="EQF59" s="1097"/>
      <c r="EQG59" s="1097"/>
      <c r="EQH59" s="1097"/>
      <c r="EQI59" s="1097"/>
      <c r="EQJ59" s="1097"/>
      <c r="EQK59" s="1097"/>
      <c r="EQL59" s="1097"/>
      <c r="EQM59" s="1097"/>
      <c r="EQN59" s="1097"/>
      <c r="EQO59" s="1097"/>
      <c r="EQP59" s="1097"/>
      <c r="EQQ59" s="1097"/>
      <c r="EQR59" s="1097"/>
      <c r="EQS59" s="1097"/>
      <c r="EQT59" s="1097"/>
      <c r="EQU59" s="1097"/>
      <c r="EQV59" s="1097"/>
      <c r="EQW59" s="1097"/>
      <c r="EQX59" s="1097"/>
      <c r="EQY59" s="1097"/>
      <c r="EQZ59" s="1097"/>
      <c r="ERA59" s="1097"/>
      <c r="ERB59" s="1097"/>
      <c r="ERC59" s="1097"/>
      <c r="ERD59" s="1097"/>
      <c r="ERE59" s="1097"/>
      <c r="ERF59" s="1097"/>
      <c r="ERG59" s="1097"/>
      <c r="ERH59" s="1097"/>
      <c r="ERI59" s="1097"/>
      <c r="ERJ59" s="1097"/>
      <c r="ERK59" s="1097"/>
      <c r="ERL59" s="1097"/>
      <c r="ERM59" s="1097"/>
      <c r="ERN59" s="1097"/>
      <c r="ERO59" s="1097"/>
      <c r="ERP59" s="1097"/>
      <c r="ERQ59" s="1097"/>
      <c r="ERR59" s="1097"/>
      <c r="ERS59" s="1097"/>
      <c r="ERT59" s="1097"/>
      <c r="ERU59" s="1097"/>
      <c r="ERV59" s="1097"/>
      <c r="ERW59" s="1097"/>
      <c r="ERX59" s="1097"/>
      <c r="ERY59" s="1097"/>
      <c r="ERZ59" s="1097"/>
      <c r="ESA59" s="1097"/>
      <c r="ESB59" s="1097"/>
      <c r="ESC59" s="1097"/>
      <c r="ESD59" s="1097"/>
      <c r="ESE59" s="1097"/>
      <c r="ESF59" s="1097"/>
      <c r="ESG59" s="1097"/>
      <c r="ESH59" s="1097"/>
      <c r="ESI59" s="1097"/>
      <c r="ESJ59" s="1097"/>
      <c r="ESK59" s="1097"/>
      <c r="ESL59" s="1097"/>
      <c r="ESM59" s="1097"/>
      <c r="ESN59" s="1097"/>
      <c r="ESO59" s="1097"/>
      <c r="ESP59" s="1097"/>
      <c r="ESQ59" s="1097"/>
      <c r="ESR59" s="1097"/>
      <c r="ESS59" s="1097"/>
      <c r="EST59" s="1097"/>
      <c r="ESU59" s="1097"/>
      <c r="ESV59" s="1097"/>
      <c r="ESW59" s="1097"/>
      <c r="ESX59" s="1097"/>
      <c r="ESY59" s="1097"/>
      <c r="ESZ59" s="1097"/>
      <c r="ETA59" s="1097"/>
      <c r="ETB59" s="1097"/>
      <c r="ETC59" s="1097"/>
      <c r="ETD59" s="1097"/>
      <c r="ETE59" s="1097"/>
      <c r="ETF59" s="1097"/>
      <c r="ETG59" s="1097"/>
      <c r="ETH59" s="1097"/>
      <c r="ETI59" s="1097"/>
      <c r="ETJ59" s="1097"/>
      <c r="ETK59" s="1097"/>
      <c r="ETL59" s="1097"/>
      <c r="ETM59" s="1097"/>
      <c r="ETN59" s="1097"/>
      <c r="ETO59" s="1097"/>
      <c r="ETP59" s="1097"/>
      <c r="ETQ59" s="1097"/>
      <c r="ETR59" s="1097"/>
      <c r="ETS59" s="1097"/>
      <c r="ETT59" s="1097"/>
      <c r="ETU59" s="1097"/>
      <c r="ETV59" s="1097"/>
      <c r="ETW59" s="1097"/>
      <c r="ETX59" s="1097"/>
      <c r="ETY59" s="1097"/>
      <c r="ETZ59" s="1097"/>
      <c r="EUA59" s="1097"/>
      <c r="EUB59" s="1097"/>
      <c r="EUC59" s="1097"/>
      <c r="EUD59" s="1097"/>
      <c r="EUE59" s="1097"/>
      <c r="EUF59" s="1097"/>
      <c r="EUG59" s="1097"/>
      <c r="EUH59" s="1097"/>
      <c r="EUI59" s="1097"/>
      <c r="EUJ59" s="1097"/>
      <c r="EUK59" s="1097"/>
      <c r="EUL59" s="1097"/>
      <c r="EUM59" s="1097"/>
      <c r="EUN59" s="1097"/>
      <c r="EUO59" s="1097"/>
      <c r="EUP59" s="1097"/>
      <c r="EUQ59" s="1097"/>
      <c r="EUR59" s="1097"/>
      <c r="EUS59" s="1097"/>
      <c r="EUT59" s="1097"/>
      <c r="EUU59" s="1097"/>
      <c r="EUV59" s="1097"/>
      <c r="EUW59" s="1097"/>
      <c r="EUX59" s="1097"/>
      <c r="EUY59" s="1097"/>
      <c r="EUZ59" s="1097"/>
      <c r="EVA59" s="1097"/>
      <c r="EVB59" s="1097"/>
      <c r="EVC59" s="1097"/>
      <c r="EVD59" s="1097"/>
      <c r="EVE59" s="1097"/>
      <c r="EVF59" s="1097"/>
      <c r="EVG59" s="1097"/>
      <c r="EVH59" s="1097"/>
      <c r="EVI59" s="1097"/>
      <c r="EVJ59" s="1097"/>
      <c r="EVK59" s="1097"/>
      <c r="EVL59" s="1097"/>
      <c r="EVM59" s="1097"/>
      <c r="EVN59" s="1097"/>
      <c r="EVO59" s="1097"/>
      <c r="EVP59" s="1097"/>
      <c r="EVQ59" s="1097"/>
      <c r="EVR59" s="1097"/>
      <c r="EVS59" s="1097"/>
      <c r="EVT59" s="1097"/>
      <c r="EVU59" s="1097"/>
      <c r="EVV59" s="1097"/>
      <c r="EVW59" s="1097"/>
      <c r="EVX59" s="1097"/>
      <c r="EVY59" s="1097"/>
      <c r="EVZ59" s="1097"/>
      <c r="EWA59" s="1097"/>
      <c r="EWB59" s="1097"/>
      <c r="EWC59" s="1097"/>
      <c r="EWD59" s="1097"/>
      <c r="EWE59" s="1097"/>
      <c r="EWF59" s="1097"/>
      <c r="EWG59" s="1097"/>
      <c r="EWH59" s="1097"/>
      <c r="EWI59" s="1097"/>
      <c r="EWJ59" s="1097"/>
      <c r="EWK59" s="1097"/>
      <c r="EWL59" s="1097"/>
      <c r="EWM59" s="1097"/>
      <c r="EWN59" s="1097"/>
      <c r="EWO59" s="1097"/>
      <c r="EWP59" s="1097"/>
      <c r="EWQ59" s="1097"/>
      <c r="EWR59" s="1097"/>
      <c r="EWS59" s="1097"/>
      <c r="EWT59" s="1097"/>
      <c r="EWU59" s="1097"/>
      <c r="EWV59" s="1097"/>
      <c r="EWW59" s="1097"/>
      <c r="EWX59" s="1097"/>
      <c r="EWY59" s="1097"/>
      <c r="EWZ59" s="1097"/>
      <c r="EXA59" s="1097"/>
      <c r="EXB59" s="1097"/>
      <c r="EXC59" s="1097"/>
      <c r="EXD59" s="1097"/>
      <c r="EXE59" s="1097"/>
      <c r="EXF59" s="1097"/>
      <c r="EXG59" s="1097"/>
      <c r="EXH59" s="1097"/>
      <c r="EXI59" s="1097"/>
      <c r="EXJ59" s="1097"/>
      <c r="EXK59" s="1097"/>
      <c r="EXL59" s="1097"/>
      <c r="EXM59" s="1097"/>
      <c r="EXN59" s="1097"/>
      <c r="EXO59" s="1097"/>
      <c r="EXP59" s="1097"/>
      <c r="EXQ59" s="1097"/>
      <c r="EXR59" s="1097"/>
      <c r="EXS59" s="1097"/>
      <c r="EXT59" s="1097"/>
      <c r="EXU59" s="1097"/>
      <c r="EXV59" s="1097"/>
      <c r="EXW59" s="1097"/>
      <c r="EXX59" s="1097"/>
      <c r="EXY59" s="1097"/>
      <c r="EXZ59" s="1097"/>
      <c r="EYA59" s="1097"/>
      <c r="EYB59" s="1097"/>
      <c r="EYC59" s="1097"/>
      <c r="EYD59" s="1097"/>
      <c r="EYE59" s="1097"/>
      <c r="EYF59" s="1097"/>
      <c r="EYG59" s="1097"/>
      <c r="EYH59" s="1097"/>
      <c r="EYI59" s="1097"/>
      <c r="EYJ59" s="1097"/>
      <c r="EYK59" s="1097"/>
      <c r="EYL59" s="1097"/>
      <c r="EYM59" s="1097"/>
      <c r="EYN59" s="1097"/>
      <c r="EYO59" s="1097"/>
      <c r="EYP59" s="1097"/>
      <c r="EYQ59" s="1097"/>
      <c r="EYR59" s="1097"/>
      <c r="EYS59" s="1097"/>
      <c r="EYT59" s="1097"/>
      <c r="EYU59" s="1097"/>
      <c r="EYV59" s="1097"/>
      <c r="EYW59" s="1097"/>
      <c r="EYX59" s="1097"/>
      <c r="EYY59" s="1097"/>
      <c r="EYZ59" s="1097"/>
      <c r="EZA59" s="1097"/>
      <c r="EZB59" s="1097"/>
      <c r="EZC59" s="1097"/>
      <c r="EZD59" s="1097"/>
      <c r="EZE59" s="1097"/>
      <c r="EZF59" s="1097"/>
      <c r="EZG59" s="1097"/>
      <c r="EZH59" s="1097"/>
      <c r="EZI59" s="1097"/>
      <c r="EZJ59" s="1097"/>
      <c r="EZK59" s="1097"/>
      <c r="EZL59" s="1097"/>
      <c r="EZM59" s="1097"/>
      <c r="EZN59" s="1097"/>
      <c r="EZO59" s="1097"/>
      <c r="EZP59" s="1097"/>
      <c r="EZQ59" s="1097"/>
      <c r="EZR59" s="1097"/>
      <c r="EZS59" s="1097"/>
      <c r="EZT59" s="1097"/>
      <c r="EZU59" s="1097"/>
      <c r="EZV59" s="1097"/>
      <c r="EZW59" s="1097"/>
      <c r="EZX59" s="1097"/>
      <c r="EZY59" s="1097"/>
      <c r="EZZ59" s="1097"/>
      <c r="FAA59" s="1097"/>
      <c r="FAB59" s="1097"/>
      <c r="FAC59" s="1097"/>
      <c r="FAD59" s="1097"/>
      <c r="FAE59" s="1097"/>
      <c r="FAF59" s="1097"/>
      <c r="FAG59" s="1097"/>
      <c r="FAH59" s="1097"/>
      <c r="FAI59" s="1097"/>
      <c r="FAS59" s="1097"/>
      <c r="FAT59" s="1097"/>
      <c r="FAU59" s="1097"/>
      <c r="FAV59" s="1097"/>
      <c r="FAW59" s="1097"/>
      <c r="FAX59" s="1097"/>
      <c r="FAY59" s="1097"/>
      <c r="FAZ59" s="1097"/>
      <c r="FBA59" s="1097"/>
      <c r="FBB59" s="1097"/>
      <c r="FBC59" s="1097"/>
      <c r="FBD59" s="1097"/>
      <c r="FBE59" s="1097"/>
      <c r="FBF59" s="1097"/>
      <c r="FBG59" s="1097"/>
      <c r="FBH59" s="1097"/>
      <c r="FBI59" s="1097"/>
      <c r="FBJ59" s="1097"/>
      <c r="FBK59" s="1097"/>
      <c r="FBL59" s="1097"/>
      <c r="FBM59" s="1097"/>
      <c r="FBN59" s="1097"/>
      <c r="FBO59" s="1097"/>
      <c r="FBP59" s="1097"/>
      <c r="FBQ59" s="1097"/>
      <c r="FBR59" s="1097"/>
      <c r="FBS59" s="1097"/>
      <c r="FBT59" s="1097"/>
      <c r="FBU59" s="1097"/>
      <c r="FBV59" s="1097"/>
      <c r="FBW59" s="1097"/>
      <c r="FBX59" s="1097"/>
      <c r="FBY59" s="1097"/>
      <c r="FBZ59" s="1097"/>
      <c r="FCA59" s="1097"/>
      <c r="FCB59" s="1097"/>
      <c r="FCC59" s="1097"/>
      <c r="FCD59" s="1097"/>
      <c r="FCE59" s="1097"/>
      <c r="FCF59" s="1097"/>
      <c r="FCG59" s="1097"/>
      <c r="FCH59" s="1097"/>
      <c r="FCI59" s="1097"/>
      <c r="FCJ59" s="1097"/>
      <c r="FCK59" s="1097"/>
      <c r="FCL59" s="1097"/>
      <c r="FCM59" s="1097"/>
      <c r="FCN59" s="1097"/>
      <c r="FCO59" s="1097"/>
      <c r="FCP59" s="1097"/>
      <c r="FCQ59" s="1097"/>
      <c r="FCR59" s="1097"/>
      <c r="FCS59" s="1097"/>
      <c r="FCT59" s="1097"/>
      <c r="FCU59" s="1097"/>
      <c r="FCV59" s="1097"/>
      <c r="FCW59" s="1097"/>
      <c r="FCX59" s="1097"/>
      <c r="FCY59" s="1097"/>
      <c r="FCZ59" s="1097"/>
      <c r="FDA59" s="1097"/>
      <c r="FDB59" s="1097"/>
      <c r="FDC59" s="1097"/>
      <c r="FDD59" s="1097"/>
      <c r="FDE59" s="1097"/>
      <c r="FDF59" s="1097"/>
      <c r="FDG59" s="1097"/>
      <c r="FDH59" s="1097"/>
      <c r="FDI59" s="1097"/>
      <c r="FDJ59" s="1097"/>
      <c r="FDK59" s="1097"/>
      <c r="FDL59" s="1097"/>
      <c r="FDM59" s="1097"/>
      <c r="FDN59" s="1097"/>
      <c r="FDO59" s="1097"/>
      <c r="FDP59" s="1097"/>
      <c r="FDQ59" s="1097"/>
      <c r="FDR59" s="1097"/>
      <c r="FDS59" s="1097"/>
      <c r="FDT59" s="1097"/>
      <c r="FDU59" s="1097"/>
      <c r="FDV59" s="1097"/>
      <c r="FDW59" s="1097"/>
      <c r="FDX59" s="1097"/>
      <c r="FDY59" s="1097"/>
      <c r="FDZ59" s="1097"/>
      <c r="FEA59" s="1097"/>
      <c r="FEB59" s="1097"/>
      <c r="FEC59" s="1097"/>
      <c r="FED59" s="1097"/>
      <c r="FEE59" s="1097"/>
      <c r="FEF59" s="1097"/>
      <c r="FEG59" s="1097"/>
      <c r="FEH59" s="1097"/>
      <c r="FEI59" s="1097"/>
      <c r="FEJ59" s="1097"/>
      <c r="FEK59" s="1097"/>
      <c r="FEL59" s="1097"/>
      <c r="FEM59" s="1097"/>
      <c r="FEN59" s="1097"/>
      <c r="FEO59" s="1097"/>
      <c r="FEP59" s="1097"/>
      <c r="FEQ59" s="1097"/>
      <c r="FER59" s="1097"/>
      <c r="FES59" s="1097"/>
      <c r="FET59" s="1097"/>
      <c r="FEU59" s="1097"/>
      <c r="FEV59" s="1097"/>
      <c r="FEW59" s="1097"/>
      <c r="FEX59" s="1097"/>
      <c r="FEY59" s="1097"/>
      <c r="FEZ59" s="1097"/>
      <c r="FFA59" s="1097"/>
      <c r="FFB59" s="1097"/>
      <c r="FFC59" s="1097"/>
      <c r="FFD59" s="1097"/>
      <c r="FFE59" s="1097"/>
      <c r="FFF59" s="1097"/>
      <c r="FFG59" s="1097"/>
      <c r="FFH59" s="1097"/>
      <c r="FFI59" s="1097"/>
      <c r="FFJ59" s="1097"/>
      <c r="FFK59" s="1097"/>
      <c r="FFL59" s="1097"/>
      <c r="FFM59" s="1097"/>
      <c r="FFN59" s="1097"/>
      <c r="FFO59" s="1097"/>
      <c r="FFP59" s="1097"/>
      <c r="FFQ59" s="1097"/>
      <c r="FFR59" s="1097"/>
      <c r="FFS59" s="1097"/>
      <c r="FFT59" s="1097"/>
      <c r="FFU59" s="1097"/>
      <c r="FFV59" s="1097"/>
      <c r="FFW59" s="1097"/>
      <c r="FFX59" s="1097"/>
      <c r="FFY59" s="1097"/>
      <c r="FFZ59" s="1097"/>
      <c r="FGA59" s="1097"/>
      <c r="FGB59" s="1097"/>
      <c r="FGC59" s="1097"/>
      <c r="FGD59" s="1097"/>
      <c r="FGE59" s="1097"/>
      <c r="FGF59" s="1097"/>
      <c r="FGG59" s="1097"/>
      <c r="FGH59" s="1097"/>
      <c r="FGI59" s="1097"/>
      <c r="FGJ59" s="1097"/>
      <c r="FGK59" s="1097"/>
      <c r="FGL59" s="1097"/>
      <c r="FGM59" s="1097"/>
      <c r="FGN59" s="1097"/>
      <c r="FGO59" s="1097"/>
      <c r="FGP59" s="1097"/>
      <c r="FGQ59" s="1097"/>
      <c r="FGR59" s="1097"/>
      <c r="FGS59" s="1097"/>
      <c r="FGT59" s="1097"/>
      <c r="FGU59" s="1097"/>
      <c r="FGV59" s="1097"/>
      <c r="FGW59" s="1097"/>
      <c r="FGX59" s="1097"/>
      <c r="FGY59" s="1097"/>
      <c r="FGZ59" s="1097"/>
      <c r="FHA59" s="1097"/>
      <c r="FHB59" s="1097"/>
      <c r="FHC59" s="1097"/>
      <c r="FHD59" s="1097"/>
      <c r="FHE59" s="1097"/>
      <c r="FHF59" s="1097"/>
      <c r="FHG59" s="1097"/>
      <c r="FHH59" s="1097"/>
      <c r="FHI59" s="1097"/>
      <c r="FHJ59" s="1097"/>
      <c r="FHK59" s="1097"/>
      <c r="FHL59" s="1097"/>
      <c r="FHM59" s="1097"/>
      <c r="FHN59" s="1097"/>
      <c r="FHO59" s="1097"/>
      <c r="FHP59" s="1097"/>
      <c r="FHQ59" s="1097"/>
      <c r="FHR59" s="1097"/>
      <c r="FHS59" s="1097"/>
      <c r="FHT59" s="1097"/>
      <c r="FHU59" s="1097"/>
      <c r="FHV59" s="1097"/>
      <c r="FHW59" s="1097"/>
      <c r="FHX59" s="1097"/>
      <c r="FHY59" s="1097"/>
      <c r="FHZ59" s="1097"/>
      <c r="FIA59" s="1097"/>
      <c r="FIB59" s="1097"/>
      <c r="FIC59" s="1097"/>
      <c r="FID59" s="1097"/>
      <c r="FIE59" s="1097"/>
      <c r="FIF59" s="1097"/>
      <c r="FIG59" s="1097"/>
      <c r="FIH59" s="1097"/>
      <c r="FII59" s="1097"/>
      <c r="FIJ59" s="1097"/>
      <c r="FIK59" s="1097"/>
      <c r="FIL59" s="1097"/>
      <c r="FIM59" s="1097"/>
      <c r="FIN59" s="1097"/>
      <c r="FIO59" s="1097"/>
      <c r="FIP59" s="1097"/>
      <c r="FIQ59" s="1097"/>
      <c r="FIR59" s="1097"/>
      <c r="FIS59" s="1097"/>
      <c r="FIT59" s="1097"/>
      <c r="FIU59" s="1097"/>
      <c r="FIV59" s="1097"/>
      <c r="FIW59" s="1097"/>
      <c r="FIX59" s="1097"/>
      <c r="FIY59" s="1097"/>
      <c r="FIZ59" s="1097"/>
      <c r="FJA59" s="1097"/>
      <c r="FJB59" s="1097"/>
      <c r="FJC59" s="1097"/>
      <c r="FJD59" s="1097"/>
      <c r="FJE59" s="1097"/>
      <c r="FJF59" s="1097"/>
      <c r="FJG59" s="1097"/>
      <c r="FJH59" s="1097"/>
      <c r="FJI59" s="1097"/>
      <c r="FJJ59" s="1097"/>
      <c r="FJK59" s="1097"/>
      <c r="FJL59" s="1097"/>
      <c r="FJM59" s="1097"/>
      <c r="FJN59" s="1097"/>
      <c r="FJO59" s="1097"/>
      <c r="FJP59" s="1097"/>
      <c r="FJQ59" s="1097"/>
      <c r="FJR59" s="1097"/>
      <c r="FJS59" s="1097"/>
      <c r="FJT59" s="1097"/>
      <c r="FJU59" s="1097"/>
      <c r="FJV59" s="1097"/>
      <c r="FJW59" s="1097"/>
      <c r="FJX59" s="1097"/>
      <c r="FJY59" s="1097"/>
      <c r="FJZ59" s="1097"/>
      <c r="FKA59" s="1097"/>
      <c r="FKB59" s="1097"/>
      <c r="FKC59" s="1097"/>
      <c r="FKD59" s="1097"/>
      <c r="FKE59" s="1097"/>
      <c r="FKF59" s="1097"/>
      <c r="FKG59" s="1097"/>
      <c r="FKH59" s="1097"/>
      <c r="FKI59" s="1097"/>
      <c r="FKJ59" s="1097"/>
      <c r="FKK59" s="1097"/>
      <c r="FKL59" s="1097"/>
      <c r="FKM59" s="1097"/>
      <c r="FKN59" s="1097"/>
      <c r="FKO59" s="1097"/>
      <c r="FKP59" s="1097"/>
      <c r="FKQ59" s="1097"/>
      <c r="FKR59" s="1097"/>
      <c r="FKS59" s="1097"/>
      <c r="FKT59" s="1097"/>
      <c r="FKU59" s="1097"/>
      <c r="FKV59" s="1097"/>
      <c r="FKW59" s="1097"/>
      <c r="FKX59" s="1097"/>
      <c r="FKY59" s="1097"/>
      <c r="FKZ59" s="1097"/>
      <c r="FLA59" s="1097"/>
      <c r="FLB59" s="1097"/>
      <c r="FLC59" s="1097"/>
      <c r="FLD59" s="1097"/>
      <c r="FLE59" s="1097"/>
      <c r="FLF59" s="1097"/>
      <c r="FLG59" s="1097"/>
      <c r="FLH59" s="1097"/>
      <c r="FLI59" s="1097"/>
      <c r="FLJ59" s="1097"/>
      <c r="FLK59" s="1097"/>
      <c r="FLL59" s="1097"/>
      <c r="FLM59" s="1097"/>
      <c r="FLN59" s="1097"/>
      <c r="FLO59" s="1097"/>
      <c r="FLP59" s="1097"/>
      <c r="FLQ59" s="1097"/>
      <c r="FLR59" s="1097"/>
      <c r="FLS59" s="1097"/>
      <c r="FLT59" s="1097"/>
      <c r="FLU59" s="1097"/>
      <c r="FLV59" s="1097"/>
      <c r="FLW59" s="1097"/>
      <c r="FLX59" s="1097"/>
      <c r="FLY59" s="1097"/>
      <c r="FLZ59" s="1097"/>
      <c r="FMA59" s="1097"/>
      <c r="FMB59" s="1097"/>
      <c r="FMC59" s="1097"/>
      <c r="FMD59" s="1097"/>
      <c r="FME59" s="1097"/>
      <c r="FMF59" s="1097"/>
      <c r="FMG59" s="1097"/>
      <c r="FMH59" s="1097"/>
      <c r="FMI59" s="1097"/>
      <c r="FMJ59" s="1097"/>
      <c r="FMK59" s="1097"/>
      <c r="FML59" s="1097"/>
      <c r="FMM59" s="1097"/>
      <c r="FMN59" s="1097"/>
      <c r="FMO59" s="1097"/>
      <c r="FMP59" s="1097"/>
      <c r="FMQ59" s="1097"/>
      <c r="FMR59" s="1097"/>
      <c r="FMS59" s="1097"/>
      <c r="FMT59" s="1097"/>
      <c r="FMU59" s="1097"/>
      <c r="FMV59" s="1097"/>
      <c r="FMW59" s="1097"/>
      <c r="FMX59" s="1097"/>
      <c r="FMY59" s="1097"/>
      <c r="FMZ59" s="1097"/>
      <c r="FNA59" s="1097"/>
      <c r="FNB59" s="1097"/>
      <c r="FNC59" s="1097"/>
      <c r="FND59" s="1097"/>
      <c r="FNE59" s="1097"/>
      <c r="FNF59" s="1097"/>
      <c r="FNG59" s="1097"/>
      <c r="FNH59" s="1097"/>
      <c r="FNI59" s="1097"/>
      <c r="FNJ59" s="1097"/>
      <c r="FNK59" s="1097"/>
      <c r="FNL59" s="1097"/>
      <c r="FNM59" s="1097"/>
      <c r="FNN59" s="1097"/>
      <c r="FNO59" s="1097"/>
      <c r="FNP59" s="1097"/>
      <c r="FNQ59" s="1097"/>
      <c r="FNR59" s="1097"/>
      <c r="FNS59" s="1097"/>
      <c r="FNT59" s="1097"/>
      <c r="FNU59" s="1097"/>
      <c r="FNV59" s="1097"/>
      <c r="FNW59" s="1097"/>
      <c r="FNX59" s="1097"/>
      <c r="FNY59" s="1097"/>
      <c r="FNZ59" s="1097"/>
      <c r="FOA59" s="1097"/>
      <c r="FOB59" s="1097"/>
      <c r="FOC59" s="1097"/>
      <c r="FOD59" s="1097"/>
      <c r="FOE59" s="1097"/>
      <c r="FOF59" s="1097"/>
      <c r="FOG59" s="1097"/>
      <c r="FOH59" s="1097"/>
      <c r="FOI59" s="1097"/>
      <c r="FOJ59" s="1097"/>
      <c r="FOK59" s="1097"/>
      <c r="FOL59" s="1097"/>
      <c r="FOM59" s="1097"/>
      <c r="FON59" s="1097"/>
      <c r="FOO59" s="1097"/>
      <c r="FOP59" s="1097"/>
      <c r="FOQ59" s="1097"/>
      <c r="FOR59" s="1097"/>
      <c r="FOS59" s="1097"/>
      <c r="FOT59" s="1097"/>
      <c r="FOU59" s="1097"/>
      <c r="FOV59" s="1097"/>
      <c r="FOW59" s="1097"/>
      <c r="FOX59" s="1097"/>
      <c r="FOY59" s="1097"/>
      <c r="FOZ59" s="1097"/>
      <c r="FPA59" s="1097"/>
      <c r="FPB59" s="1097"/>
      <c r="FPC59" s="1097"/>
      <c r="FPD59" s="1097"/>
      <c r="FPE59" s="1097"/>
      <c r="FPF59" s="1097"/>
      <c r="FPG59" s="1097"/>
      <c r="FPH59" s="1097"/>
      <c r="FPI59" s="1097"/>
      <c r="FPJ59" s="1097"/>
      <c r="FPK59" s="1097"/>
      <c r="FPL59" s="1097"/>
      <c r="FPM59" s="1097"/>
      <c r="FPN59" s="1097"/>
      <c r="FPO59" s="1097"/>
      <c r="FPP59" s="1097"/>
      <c r="FPQ59" s="1097"/>
      <c r="FPR59" s="1097"/>
      <c r="FPS59" s="1097"/>
      <c r="FPT59" s="1097"/>
      <c r="FPU59" s="1097"/>
      <c r="FPV59" s="1097"/>
      <c r="FPW59" s="1097"/>
      <c r="FPX59" s="1097"/>
      <c r="FPY59" s="1097"/>
      <c r="FPZ59" s="1097"/>
      <c r="FQA59" s="1097"/>
      <c r="FQB59" s="1097"/>
      <c r="FQC59" s="1097"/>
      <c r="FQD59" s="1097"/>
      <c r="FQE59" s="1097"/>
      <c r="FQF59" s="1097"/>
      <c r="FQG59" s="1097"/>
      <c r="FQH59" s="1097"/>
      <c r="FQI59" s="1097"/>
      <c r="FQJ59" s="1097"/>
      <c r="FQK59" s="1097"/>
      <c r="FQL59" s="1097"/>
      <c r="FQM59" s="1097"/>
      <c r="FQN59" s="1097"/>
      <c r="FQO59" s="1097"/>
      <c r="FQP59" s="1097"/>
      <c r="FQQ59" s="1097"/>
      <c r="FQR59" s="1097"/>
      <c r="FQS59" s="1097"/>
      <c r="FQT59" s="1097"/>
      <c r="FQU59" s="1097"/>
      <c r="FQV59" s="1097"/>
      <c r="FQW59" s="1097"/>
      <c r="FQX59" s="1097"/>
      <c r="FQY59" s="1097"/>
      <c r="FQZ59" s="1097"/>
      <c r="FRA59" s="1097"/>
      <c r="FRB59" s="1097"/>
      <c r="FRC59" s="1097"/>
      <c r="FRD59" s="1097"/>
      <c r="FRE59" s="1097"/>
      <c r="FRF59" s="1097"/>
      <c r="FRG59" s="1097"/>
      <c r="FRH59" s="1097"/>
      <c r="FRI59" s="1097"/>
      <c r="FRJ59" s="1097"/>
      <c r="FRK59" s="1097"/>
      <c r="FRL59" s="1097"/>
      <c r="FRM59" s="1097"/>
      <c r="FRN59" s="1097"/>
      <c r="FRO59" s="1097"/>
      <c r="FRP59" s="1097"/>
      <c r="FRQ59" s="1097"/>
      <c r="FRR59" s="1097"/>
      <c r="FRS59" s="1097"/>
      <c r="FRT59" s="1097"/>
      <c r="FRU59" s="1097"/>
      <c r="FRV59" s="1097"/>
      <c r="FRW59" s="1097"/>
      <c r="FRX59" s="1097"/>
      <c r="FRY59" s="1097"/>
      <c r="FRZ59" s="1097"/>
      <c r="FSA59" s="1097"/>
      <c r="FSB59" s="1097"/>
      <c r="FSC59" s="1097"/>
      <c r="FSD59" s="1097"/>
      <c r="FSE59" s="1097"/>
      <c r="FSF59" s="1097"/>
      <c r="FSG59" s="1097"/>
      <c r="FSH59" s="1097"/>
      <c r="FSI59" s="1097"/>
      <c r="FSJ59" s="1097"/>
      <c r="FSK59" s="1097"/>
      <c r="FSL59" s="1097"/>
      <c r="FSM59" s="1097"/>
      <c r="FSN59" s="1097"/>
      <c r="FSO59" s="1097"/>
      <c r="FSP59" s="1097"/>
      <c r="FSQ59" s="1097"/>
      <c r="FSR59" s="1097"/>
      <c r="FSS59" s="1097"/>
      <c r="FST59" s="1097"/>
      <c r="FSU59" s="1097"/>
      <c r="FSV59" s="1097"/>
      <c r="FSW59" s="1097"/>
      <c r="FSX59" s="1097"/>
      <c r="FSY59" s="1097"/>
      <c r="FSZ59" s="1097"/>
      <c r="FTA59" s="1097"/>
      <c r="FTB59" s="1097"/>
      <c r="FTC59" s="1097"/>
      <c r="FTD59" s="1097"/>
      <c r="FTE59" s="1097"/>
      <c r="FTF59" s="1097"/>
      <c r="FTG59" s="1097"/>
      <c r="FTH59" s="1097"/>
      <c r="FTI59" s="1097"/>
      <c r="FTJ59" s="1097"/>
      <c r="FTK59" s="1097"/>
      <c r="FTL59" s="1097"/>
      <c r="FTM59" s="1097"/>
      <c r="FTN59" s="1097"/>
      <c r="FTO59" s="1097"/>
      <c r="FTP59" s="1097"/>
      <c r="FTQ59" s="1097"/>
      <c r="FTR59" s="1097"/>
      <c r="FTS59" s="1097"/>
      <c r="FTT59" s="1097"/>
      <c r="FTU59" s="1097"/>
      <c r="FTV59" s="1097"/>
      <c r="FTW59" s="1097"/>
      <c r="FTX59" s="1097"/>
      <c r="FTY59" s="1097"/>
      <c r="FTZ59" s="1097"/>
      <c r="FUA59" s="1097"/>
      <c r="FUB59" s="1097"/>
      <c r="FUC59" s="1097"/>
      <c r="FUD59" s="1097"/>
      <c r="FUE59" s="1097"/>
      <c r="FUF59" s="1097"/>
      <c r="FUG59" s="1097"/>
      <c r="FUH59" s="1097"/>
      <c r="FUI59" s="1097"/>
      <c r="FUJ59" s="1097"/>
      <c r="FUK59" s="1097"/>
      <c r="FUL59" s="1097"/>
      <c r="FUM59" s="1097"/>
      <c r="FUN59" s="1097"/>
      <c r="FUO59" s="1097"/>
      <c r="FUP59" s="1097"/>
      <c r="FUQ59" s="1097"/>
      <c r="FUR59" s="1097"/>
      <c r="FUS59" s="1097"/>
      <c r="FUT59" s="1097"/>
      <c r="FUU59" s="1097"/>
      <c r="FUV59" s="1097"/>
      <c r="FUW59" s="1097"/>
      <c r="FUX59" s="1097"/>
      <c r="FUY59" s="1097"/>
      <c r="FUZ59" s="1097"/>
      <c r="FVA59" s="1097"/>
      <c r="FVB59" s="1097"/>
      <c r="FVC59" s="1097"/>
      <c r="FVD59" s="1097"/>
      <c r="FVE59" s="1097"/>
      <c r="FVF59" s="1097"/>
      <c r="FVG59" s="1097"/>
      <c r="FVH59" s="1097"/>
      <c r="FVI59" s="1097"/>
      <c r="FVJ59" s="1097"/>
      <c r="FVK59" s="1097"/>
      <c r="FVL59" s="1097"/>
      <c r="FVM59" s="1097"/>
      <c r="FVN59" s="1097"/>
      <c r="FVO59" s="1097"/>
      <c r="FVP59" s="1097"/>
      <c r="FVQ59" s="1097"/>
      <c r="FVR59" s="1097"/>
      <c r="FVS59" s="1097"/>
      <c r="FVT59" s="1097"/>
      <c r="FVU59" s="1097"/>
      <c r="FVV59" s="1097"/>
      <c r="FVW59" s="1097"/>
      <c r="FVX59" s="1097"/>
      <c r="FVY59" s="1097"/>
      <c r="FVZ59" s="1097"/>
      <c r="FWA59" s="1097"/>
      <c r="FWB59" s="1097"/>
      <c r="FWC59" s="1097"/>
      <c r="FWD59" s="1097"/>
      <c r="FWE59" s="1097"/>
      <c r="FWF59" s="1097"/>
      <c r="FWG59" s="1097"/>
      <c r="FWH59" s="1097"/>
      <c r="FWI59" s="1097"/>
      <c r="FWJ59" s="1097"/>
      <c r="FWK59" s="1097"/>
      <c r="FWL59" s="1097"/>
      <c r="FWM59" s="1097"/>
      <c r="FWN59" s="1097"/>
      <c r="FWO59" s="1097"/>
      <c r="FWP59" s="1097"/>
      <c r="FWQ59" s="1097"/>
      <c r="FWR59" s="1097"/>
      <c r="FWS59" s="1097"/>
      <c r="FWT59" s="1097"/>
      <c r="FWU59" s="1097"/>
      <c r="FWV59" s="1097"/>
      <c r="FWW59" s="1097"/>
      <c r="FWX59" s="1097"/>
      <c r="FWY59" s="1097"/>
      <c r="FWZ59" s="1097"/>
      <c r="FXA59" s="1097"/>
      <c r="FXB59" s="1097"/>
      <c r="FXC59" s="1097"/>
      <c r="FXD59" s="1097"/>
      <c r="FXE59" s="1097"/>
      <c r="FXF59" s="1097"/>
      <c r="FXG59" s="1097"/>
      <c r="FXH59" s="1097"/>
      <c r="FXI59" s="1097"/>
      <c r="FXJ59" s="1097"/>
      <c r="FXK59" s="1097"/>
      <c r="FXL59" s="1097"/>
      <c r="FXM59" s="1097"/>
      <c r="FXN59" s="1097"/>
      <c r="FXO59" s="1097"/>
      <c r="FXP59" s="1097"/>
      <c r="FXQ59" s="1097"/>
      <c r="FXR59" s="1097"/>
      <c r="FXS59" s="1097"/>
      <c r="FXT59" s="1097"/>
      <c r="FXU59" s="1097"/>
      <c r="FXV59" s="1097"/>
      <c r="FXW59" s="1097"/>
      <c r="FXX59" s="1097"/>
      <c r="FXY59" s="1097"/>
      <c r="FXZ59" s="1097"/>
      <c r="FYA59" s="1097"/>
      <c r="FYB59" s="1097"/>
      <c r="FYC59" s="1097"/>
      <c r="FYD59" s="1097"/>
      <c r="FYE59" s="1097"/>
      <c r="FYF59" s="1097"/>
      <c r="FYG59" s="1097"/>
      <c r="FYH59" s="1097"/>
      <c r="FYI59" s="1097"/>
      <c r="FYJ59" s="1097"/>
      <c r="FYK59" s="1097"/>
      <c r="FYL59" s="1097"/>
      <c r="FYM59" s="1097"/>
      <c r="FYN59" s="1097"/>
      <c r="FYO59" s="1097"/>
      <c r="FYP59" s="1097"/>
      <c r="FYQ59" s="1097"/>
      <c r="FYR59" s="1097"/>
      <c r="FYS59" s="1097"/>
      <c r="FYT59" s="1097"/>
      <c r="FYU59" s="1097"/>
      <c r="FYV59" s="1097"/>
      <c r="FYW59" s="1097"/>
      <c r="FYX59" s="1097"/>
      <c r="FYY59" s="1097"/>
      <c r="FYZ59" s="1097"/>
      <c r="FZA59" s="1097"/>
      <c r="FZB59" s="1097"/>
      <c r="FZC59" s="1097"/>
      <c r="FZD59" s="1097"/>
      <c r="FZE59" s="1097"/>
      <c r="FZF59" s="1097"/>
      <c r="FZG59" s="1097"/>
      <c r="FZH59" s="1097"/>
      <c r="FZI59" s="1097"/>
      <c r="FZJ59" s="1097"/>
      <c r="FZK59" s="1097"/>
      <c r="FZL59" s="1097"/>
      <c r="FZM59" s="1097"/>
      <c r="FZN59" s="1097"/>
      <c r="FZO59" s="1097"/>
      <c r="FZP59" s="1097"/>
      <c r="FZQ59" s="1097"/>
      <c r="FZR59" s="1097"/>
      <c r="FZS59" s="1097"/>
      <c r="FZT59" s="1097"/>
      <c r="FZU59" s="1097"/>
      <c r="FZV59" s="1097"/>
      <c r="FZW59" s="1097"/>
      <c r="FZX59" s="1097"/>
      <c r="FZY59" s="1097"/>
      <c r="FZZ59" s="1097"/>
      <c r="GAA59" s="1097"/>
      <c r="GAB59" s="1097"/>
      <c r="GAC59" s="1097"/>
      <c r="GAD59" s="1097"/>
      <c r="GAE59" s="1097"/>
      <c r="GAF59" s="1097"/>
      <c r="GAG59" s="1097"/>
      <c r="GAH59" s="1097"/>
      <c r="GAI59" s="1097"/>
      <c r="GAJ59" s="1097"/>
      <c r="GAK59" s="1097"/>
      <c r="GAL59" s="1097"/>
      <c r="GAM59" s="1097"/>
      <c r="GAN59" s="1097"/>
      <c r="GAO59" s="1097"/>
      <c r="GAP59" s="1097"/>
      <c r="GAQ59" s="1097"/>
      <c r="GAR59" s="1097"/>
      <c r="GAS59" s="1097"/>
      <c r="GAT59" s="1097"/>
      <c r="GAU59" s="1097"/>
      <c r="GAV59" s="1097"/>
      <c r="GAW59" s="1097"/>
      <c r="GAX59" s="1097"/>
      <c r="GAY59" s="1097"/>
      <c r="GAZ59" s="1097"/>
      <c r="GBA59" s="1097"/>
      <c r="GBB59" s="1097"/>
      <c r="GBC59" s="1097"/>
      <c r="GBD59" s="1097"/>
      <c r="GBE59" s="1097"/>
      <c r="GBF59" s="1097"/>
      <c r="GBG59" s="1097"/>
      <c r="GBH59" s="1097"/>
      <c r="GBI59" s="1097"/>
      <c r="GBJ59" s="1097"/>
      <c r="GBK59" s="1097"/>
      <c r="GBL59" s="1097"/>
      <c r="GBM59" s="1097"/>
      <c r="GBN59" s="1097"/>
      <c r="GBO59" s="1097"/>
      <c r="GBP59" s="1097"/>
      <c r="GBQ59" s="1097"/>
      <c r="GBR59" s="1097"/>
      <c r="GBS59" s="1097"/>
      <c r="GBT59" s="1097"/>
      <c r="GBU59" s="1097"/>
      <c r="GBV59" s="1097"/>
      <c r="GBW59" s="1097"/>
      <c r="GBX59" s="1097"/>
      <c r="GBY59" s="1097"/>
      <c r="GBZ59" s="1097"/>
      <c r="GCA59" s="1097"/>
      <c r="GCB59" s="1097"/>
      <c r="GCC59" s="1097"/>
      <c r="GCD59" s="1097"/>
      <c r="GCE59" s="1097"/>
      <c r="GCF59" s="1097"/>
      <c r="GCG59" s="1097"/>
      <c r="GCH59" s="1097"/>
      <c r="GCI59" s="1097"/>
      <c r="GCJ59" s="1097"/>
      <c r="GCK59" s="1097"/>
      <c r="GCL59" s="1097"/>
      <c r="GCM59" s="1097"/>
      <c r="GCN59" s="1097"/>
      <c r="GCO59" s="1097"/>
      <c r="GCP59" s="1097"/>
      <c r="GCQ59" s="1097"/>
      <c r="GCR59" s="1097"/>
      <c r="GCS59" s="1097"/>
      <c r="GCT59" s="1097"/>
      <c r="GCU59" s="1097"/>
      <c r="GCV59" s="1097"/>
      <c r="GCW59" s="1097"/>
      <c r="GCX59" s="1097"/>
      <c r="GCY59" s="1097"/>
      <c r="GCZ59" s="1097"/>
      <c r="GDA59" s="1097"/>
      <c r="GDB59" s="1097"/>
      <c r="GDC59" s="1097"/>
      <c r="GDD59" s="1097"/>
      <c r="GDE59" s="1097"/>
      <c r="GDF59" s="1097"/>
      <c r="GDG59" s="1097"/>
      <c r="GDH59" s="1097"/>
      <c r="GDI59" s="1097"/>
      <c r="GDJ59" s="1097"/>
      <c r="GDK59" s="1097"/>
      <c r="GDL59" s="1097"/>
      <c r="GDM59" s="1097"/>
      <c r="GDN59" s="1097"/>
      <c r="GDO59" s="1097"/>
      <c r="GDP59" s="1097"/>
      <c r="GDQ59" s="1097"/>
      <c r="GDR59" s="1097"/>
      <c r="GDS59" s="1097"/>
      <c r="GDT59" s="1097"/>
      <c r="GDU59" s="1097"/>
      <c r="GDV59" s="1097"/>
      <c r="GDW59" s="1097"/>
      <c r="GDX59" s="1097"/>
      <c r="GDY59" s="1097"/>
      <c r="GDZ59" s="1097"/>
      <c r="GEA59" s="1097"/>
      <c r="GEB59" s="1097"/>
      <c r="GEC59" s="1097"/>
      <c r="GED59" s="1097"/>
      <c r="GEE59" s="1097"/>
      <c r="GEF59" s="1097"/>
      <c r="GEG59" s="1097"/>
      <c r="GEH59" s="1097"/>
      <c r="GEI59" s="1097"/>
      <c r="GEJ59" s="1097"/>
      <c r="GEK59" s="1097"/>
      <c r="GEL59" s="1097"/>
      <c r="GEM59" s="1097"/>
      <c r="GEN59" s="1097"/>
      <c r="GEO59" s="1097"/>
      <c r="GEP59" s="1097"/>
      <c r="GEQ59" s="1097"/>
      <c r="GER59" s="1097"/>
      <c r="GES59" s="1097"/>
      <c r="GET59" s="1097"/>
      <c r="GEU59" s="1097"/>
      <c r="GEV59" s="1097"/>
      <c r="GEW59" s="1097"/>
      <c r="GEX59" s="1097"/>
      <c r="GEY59" s="1097"/>
      <c r="GEZ59" s="1097"/>
      <c r="GFA59" s="1097"/>
      <c r="GFB59" s="1097"/>
      <c r="GFC59" s="1097"/>
      <c r="GFD59" s="1097"/>
      <c r="GFE59" s="1097"/>
      <c r="GFF59" s="1097"/>
      <c r="GFG59" s="1097"/>
      <c r="GFH59" s="1097"/>
      <c r="GFI59" s="1097"/>
      <c r="GFJ59" s="1097"/>
      <c r="GFK59" s="1097"/>
      <c r="GFL59" s="1097"/>
      <c r="GFM59" s="1097"/>
      <c r="GFN59" s="1097"/>
      <c r="GFO59" s="1097"/>
      <c r="GFP59" s="1097"/>
      <c r="GFQ59" s="1097"/>
      <c r="GFR59" s="1097"/>
      <c r="GFS59" s="1097"/>
      <c r="GFT59" s="1097"/>
      <c r="GFU59" s="1097"/>
      <c r="GFV59" s="1097"/>
      <c r="GFW59" s="1097"/>
      <c r="GFX59" s="1097"/>
      <c r="GFY59" s="1097"/>
      <c r="GFZ59" s="1097"/>
      <c r="GGA59" s="1097"/>
      <c r="GGB59" s="1097"/>
      <c r="GGC59" s="1097"/>
      <c r="GGD59" s="1097"/>
      <c r="GGE59" s="1097"/>
      <c r="GGF59" s="1097"/>
      <c r="GGG59" s="1097"/>
      <c r="GGH59" s="1097"/>
      <c r="GGI59" s="1097"/>
      <c r="GGJ59" s="1097"/>
      <c r="GGK59" s="1097"/>
      <c r="GGL59" s="1097"/>
      <c r="GGM59" s="1097"/>
      <c r="GGN59" s="1097"/>
      <c r="GGO59" s="1097"/>
      <c r="GGP59" s="1097"/>
      <c r="GGQ59" s="1097"/>
      <c r="GGR59" s="1097"/>
      <c r="GGS59" s="1097"/>
      <c r="GGT59" s="1097"/>
      <c r="GGU59" s="1097"/>
      <c r="GGV59" s="1097"/>
      <c r="GGW59" s="1097"/>
      <c r="GGX59" s="1097"/>
      <c r="GGY59" s="1097"/>
      <c r="GGZ59" s="1097"/>
      <c r="GHA59" s="1097"/>
      <c r="GHB59" s="1097"/>
      <c r="GHC59" s="1097"/>
      <c r="GHD59" s="1097"/>
      <c r="GHE59" s="1097"/>
      <c r="GHF59" s="1097"/>
      <c r="GHG59" s="1097"/>
      <c r="GHH59" s="1097"/>
      <c r="GHI59" s="1097"/>
      <c r="GHJ59" s="1097"/>
      <c r="GHK59" s="1097"/>
      <c r="GHL59" s="1097"/>
      <c r="GHM59" s="1097"/>
      <c r="GHN59" s="1097"/>
      <c r="GHO59" s="1097"/>
      <c r="GHP59" s="1097"/>
      <c r="GHQ59" s="1097"/>
      <c r="GHR59" s="1097"/>
      <c r="GHS59" s="1097"/>
      <c r="GHT59" s="1097"/>
      <c r="GHU59" s="1097"/>
      <c r="GHV59" s="1097"/>
      <c r="GHW59" s="1097"/>
      <c r="GHX59" s="1097"/>
      <c r="GHY59" s="1097"/>
      <c r="GHZ59" s="1097"/>
      <c r="GIA59" s="1097"/>
      <c r="GIB59" s="1097"/>
      <c r="GIC59" s="1097"/>
      <c r="GID59" s="1097"/>
      <c r="GIE59" s="1097"/>
      <c r="GIF59" s="1097"/>
      <c r="GIG59" s="1097"/>
      <c r="GIH59" s="1097"/>
      <c r="GII59" s="1097"/>
      <c r="GIJ59" s="1097"/>
      <c r="GIK59" s="1097"/>
      <c r="GIL59" s="1097"/>
      <c r="GIM59" s="1097"/>
      <c r="GIN59" s="1097"/>
      <c r="GIO59" s="1097"/>
      <c r="GIP59" s="1097"/>
      <c r="GIQ59" s="1097"/>
      <c r="GIR59" s="1097"/>
      <c r="GIS59" s="1097"/>
      <c r="GIT59" s="1097"/>
      <c r="GIU59" s="1097"/>
      <c r="GIV59" s="1097"/>
      <c r="GIW59" s="1097"/>
      <c r="GIX59" s="1097"/>
      <c r="GIY59" s="1097"/>
      <c r="GIZ59" s="1097"/>
      <c r="GJA59" s="1097"/>
      <c r="GJB59" s="1097"/>
      <c r="GJC59" s="1097"/>
      <c r="GJD59" s="1097"/>
      <c r="GJE59" s="1097"/>
      <c r="GJF59" s="1097"/>
      <c r="GJG59" s="1097"/>
      <c r="GJH59" s="1097"/>
      <c r="GJI59" s="1097"/>
      <c r="GJJ59" s="1097"/>
      <c r="GJK59" s="1097"/>
      <c r="GJL59" s="1097"/>
      <c r="GJM59" s="1097"/>
      <c r="GJN59" s="1097"/>
      <c r="GJO59" s="1097"/>
      <c r="GJP59" s="1097"/>
      <c r="GJQ59" s="1097"/>
      <c r="GJR59" s="1097"/>
      <c r="GJS59" s="1097"/>
      <c r="GJT59" s="1097"/>
      <c r="GJU59" s="1097"/>
      <c r="GJV59" s="1097"/>
      <c r="GJW59" s="1097"/>
      <c r="GJX59" s="1097"/>
      <c r="GJY59" s="1097"/>
      <c r="GJZ59" s="1097"/>
      <c r="GKA59" s="1097"/>
      <c r="GKB59" s="1097"/>
      <c r="GKC59" s="1097"/>
      <c r="GKD59" s="1097"/>
      <c r="GKE59" s="1097"/>
      <c r="GKF59" s="1097"/>
      <c r="GKG59" s="1097"/>
      <c r="GKH59" s="1097"/>
      <c r="GKI59" s="1097"/>
      <c r="GKJ59" s="1097"/>
      <c r="GKK59" s="1097"/>
      <c r="GKL59" s="1097"/>
      <c r="GKM59" s="1097"/>
      <c r="GKN59" s="1097"/>
      <c r="GKO59" s="1097"/>
      <c r="GKP59" s="1097"/>
      <c r="GKQ59" s="1097"/>
      <c r="GKR59" s="1097"/>
      <c r="GKS59" s="1097"/>
      <c r="GKT59" s="1097"/>
      <c r="GKU59" s="1097"/>
      <c r="GKV59" s="1097"/>
      <c r="GKW59" s="1097"/>
      <c r="GKX59" s="1097"/>
      <c r="GKY59" s="1097"/>
      <c r="GKZ59" s="1097"/>
      <c r="GLA59" s="1097"/>
      <c r="GLB59" s="1097"/>
      <c r="GLC59" s="1097"/>
      <c r="GLD59" s="1097"/>
      <c r="GLE59" s="1097"/>
      <c r="GLF59" s="1097"/>
      <c r="GLG59" s="1097"/>
      <c r="GLH59" s="1097"/>
      <c r="GLI59" s="1097"/>
      <c r="GLJ59" s="1097"/>
      <c r="GLK59" s="1097"/>
      <c r="GLL59" s="1097"/>
      <c r="GLM59" s="1097"/>
      <c r="GLN59" s="1097"/>
      <c r="GLO59" s="1097"/>
      <c r="GLP59" s="1097"/>
      <c r="GLQ59" s="1097"/>
      <c r="GLR59" s="1097"/>
      <c r="GLS59" s="1097"/>
      <c r="GLT59" s="1097"/>
      <c r="GLU59" s="1097"/>
      <c r="GLV59" s="1097"/>
      <c r="GLW59" s="1097"/>
      <c r="GLX59" s="1097"/>
      <c r="GLY59" s="1097"/>
      <c r="GLZ59" s="1097"/>
      <c r="GMA59" s="1097"/>
      <c r="GMB59" s="1097"/>
      <c r="GMC59" s="1097"/>
      <c r="GMD59" s="1097"/>
      <c r="GME59" s="1097"/>
      <c r="GMF59" s="1097"/>
      <c r="GMG59" s="1097"/>
      <c r="GMH59" s="1097"/>
      <c r="GMI59" s="1097"/>
      <c r="GMJ59" s="1097"/>
      <c r="GMK59" s="1097"/>
      <c r="GML59" s="1097"/>
      <c r="GMM59" s="1097"/>
      <c r="GMN59" s="1097"/>
      <c r="GMO59" s="1097"/>
      <c r="GMP59" s="1097"/>
      <c r="GMQ59" s="1097"/>
      <c r="GMR59" s="1097"/>
      <c r="GMS59" s="1097"/>
      <c r="GMT59" s="1097"/>
      <c r="GMU59" s="1097"/>
      <c r="GMV59" s="1097"/>
      <c r="GMW59" s="1097"/>
      <c r="GMX59" s="1097"/>
      <c r="GMY59" s="1097"/>
      <c r="GMZ59" s="1097"/>
      <c r="GNA59" s="1097"/>
      <c r="GNB59" s="1097"/>
      <c r="GNC59" s="1097"/>
      <c r="GND59" s="1097"/>
      <c r="GNE59" s="1097"/>
      <c r="GNF59" s="1097"/>
      <c r="GNG59" s="1097"/>
      <c r="GNH59" s="1097"/>
      <c r="GNI59" s="1097"/>
      <c r="GNJ59" s="1097"/>
      <c r="GNK59" s="1097"/>
      <c r="GNL59" s="1097"/>
      <c r="GNM59" s="1097"/>
      <c r="GNN59" s="1097"/>
      <c r="GNO59" s="1097"/>
      <c r="GNY59" s="1097"/>
      <c r="GNZ59" s="1097"/>
      <c r="GOA59" s="1097"/>
      <c r="GOB59" s="1097"/>
      <c r="GOC59" s="1097"/>
      <c r="GOD59" s="1097"/>
      <c r="GOE59" s="1097"/>
      <c r="GOF59" s="1097"/>
      <c r="GOG59" s="1097"/>
      <c r="GOH59" s="1097"/>
      <c r="GOI59" s="1097"/>
      <c r="GOJ59" s="1097"/>
      <c r="GOK59" s="1097"/>
      <c r="GOL59" s="1097"/>
      <c r="GOM59" s="1097"/>
      <c r="GON59" s="1097"/>
      <c r="GOO59" s="1097"/>
      <c r="GOP59" s="1097"/>
      <c r="GOQ59" s="1097"/>
      <c r="GOR59" s="1097"/>
      <c r="GOS59" s="1097"/>
      <c r="GOT59" s="1097"/>
      <c r="GOU59" s="1097"/>
      <c r="GOV59" s="1097"/>
      <c r="GOW59" s="1097"/>
      <c r="GOX59" s="1097"/>
      <c r="GOY59" s="1097"/>
      <c r="GOZ59" s="1097"/>
      <c r="GPA59" s="1097"/>
      <c r="GPB59" s="1097"/>
      <c r="GPC59" s="1097"/>
      <c r="GPD59" s="1097"/>
      <c r="GPE59" s="1097"/>
      <c r="GPF59" s="1097"/>
      <c r="GPG59" s="1097"/>
      <c r="GPH59" s="1097"/>
      <c r="GPI59" s="1097"/>
      <c r="GPJ59" s="1097"/>
      <c r="GPK59" s="1097"/>
      <c r="GPL59" s="1097"/>
      <c r="GPM59" s="1097"/>
      <c r="GPN59" s="1097"/>
      <c r="GPO59" s="1097"/>
      <c r="GPP59" s="1097"/>
      <c r="GPQ59" s="1097"/>
      <c r="GPR59" s="1097"/>
      <c r="GPS59" s="1097"/>
      <c r="GPT59" s="1097"/>
      <c r="GPU59" s="1097"/>
      <c r="GPV59" s="1097"/>
      <c r="GPW59" s="1097"/>
      <c r="GPX59" s="1097"/>
      <c r="GPY59" s="1097"/>
      <c r="GPZ59" s="1097"/>
      <c r="GQA59" s="1097"/>
      <c r="GQB59" s="1097"/>
      <c r="GQC59" s="1097"/>
      <c r="GQD59" s="1097"/>
      <c r="GQE59" s="1097"/>
      <c r="GQF59" s="1097"/>
      <c r="GQG59" s="1097"/>
      <c r="GQH59" s="1097"/>
      <c r="GQI59" s="1097"/>
      <c r="GQJ59" s="1097"/>
      <c r="GQK59" s="1097"/>
      <c r="GQL59" s="1097"/>
      <c r="GQM59" s="1097"/>
      <c r="GQN59" s="1097"/>
      <c r="GQO59" s="1097"/>
      <c r="GQP59" s="1097"/>
      <c r="GQQ59" s="1097"/>
      <c r="GQR59" s="1097"/>
      <c r="GQS59" s="1097"/>
      <c r="GQT59" s="1097"/>
      <c r="GQU59" s="1097"/>
      <c r="GQV59" s="1097"/>
      <c r="GQW59" s="1097"/>
      <c r="GQX59" s="1097"/>
      <c r="GQY59" s="1097"/>
      <c r="GQZ59" s="1097"/>
      <c r="GRA59" s="1097"/>
      <c r="GRB59" s="1097"/>
      <c r="GRC59" s="1097"/>
      <c r="GRD59" s="1097"/>
      <c r="GRE59" s="1097"/>
      <c r="GRF59" s="1097"/>
      <c r="GRG59" s="1097"/>
      <c r="GRH59" s="1097"/>
      <c r="GRI59" s="1097"/>
      <c r="GRJ59" s="1097"/>
      <c r="GRK59" s="1097"/>
      <c r="GRL59" s="1097"/>
      <c r="GRM59" s="1097"/>
      <c r="GRN59" s="1097"/>
      <c r="GRO59" s="1097"/>
      <c r="GRP59" s="1097"/>
      <c r="GRQ59" s="1097"/>
      <c r="GRR59" s="1097"/>
      <c r="GRS59" s="1097"/>
      <c r="GRT59" s="1097"/>
      <c r="GRU59" s="1097"/>
      <c r="GRV59" s="1097"/>
      <c r="GRW59" s="1097"/>
      <c r="GRX59" s="1097"/>
      <c r="GRY59" s="1097"/>
      <c r="GRZ59" s="1097"/>
      <c r="GSA59" s="1097"/>
      <c r="GSB59" s="1097"/>
      <c r="GSC59" s="1097"/>
      <c r="GSD59" s="1097"/>
      <c r="GSE59" s="1097"/>
      <c r="GSF59" s="1097"/>
      <c r="GSG59" s="1097"/>
      <c r="GSH59" s="1097"/>
      <c r="GSI59" s="1097"/>
      <c r="GSJ59" s="1097"/>
      <c r="GSK59" s="1097"/>
      <c r="GSL59" s="1097"/>
      <c r="GSM59" s="1097"/>
      <c r="GSN59" s="1097"/>
      <c r="GSO59" s="1097"/>
      <c r="GSP59" s="1097"/>
      <c r="GSQ59" s="1097"/>
      <c r="GSR59" s="1097"/>
      <c r="GSS59" s="1097"/>
      <c r="GST59" s="1097"/>
      <c r="GSU59" s="1097"/>
      <c r="GSV59" s="1097"/>
      <c r="GSW59" s="1097"/>
      <c r="GSX59" s="1097"/>
      <c r="GSY59" s="1097"/>
      <c r="GSZ59" s="1097"/>
      <c r="GTA59" s="1097"/>
      <c r="GTB59" s="1097"/>
      <c r="GTC59" s="1097"/>
      <c r="GTD59" s="1097"/>
      <c r="GTE59" s="1097"/>
      <c r="GTF59" s="1097"/>
      <c r="GTG59" s="1097"/>
      <c r="GTH59" s="1097"/>
      <c r="GTI59" s="1097"/>
      <c r="GTJ59" s="1097"/>
      <c r="GTK59" s="1097"/>
      <c r="GTL59" s="1097"/>
      <c r="GTM59" s="1097"/>
      <c r="GTN59" s="1097"/>
      <c r="GTO59" s="1097"/>
      <c r="GTP59" s="1097"/>
      <c r="GTQ59" s="1097"/>
      <c r="GTR59" s="1097"/>
      <c r="GTS59" s="1097"/>
      <c r="GTT59" s="1097"/>
      <c r="GTU59" s="1097"/>
      <c r="GTV59" s="1097"/>
      <c r="GTW59" s="1097"/>
      <c r="GTX59" s="1097"/>
      <c r="GTY59" s="1097"/>
      <c r="GTZ59" s="1097"/>
      <c r="GUA59" s="1097"/>
      <c r="GUB59" s="1097"/>
      <c r="GUC59" s="1097"/>
      <c r="GUD59" s="1097"/>
      <c r="GUE59" s="1097"/>
      <c r="GUF59" s="1097"/>
      <c r="GUG59" s="1097"/>
      <c r="GUH59" s="1097"/>
      <c r="GUI59" s="1097"/>
      <c r="GUJ59" s="1097"/>
      <c r="GUK59" s="1097"/>
      <c r="GUL59" s="1097"/>
      <c r="GUM59" s="1097"/>
      <c r="GUN59" s="1097"/>
      <c r="GUO59" s="1097"/>
      <c r="GUP59" s="1097"/>
      <c r="GUQ59" s="1097"/>
      <c r="GUR59" s="1097"/>
      <c r="GUS59" s="1097"/>
      <c r="GUT59" s="1097"/>
      <c r="GUU59" s="1097"/>
      <c r="GUV59" s="1097"/>
      <c r="GUW59" s="1097"/>
      <c r="GUX59" s="1097"/>
      <c r="GUY59" s="1097"/>
      <c r="GUZ59" s="1097"/>
      <c r="GVA59" s="1097"/>
      <c r="GVB59" s="1097"/>
      <c r="GVC59" s="1097"/>
      <c r="GVD59" s="1097"/>
      <c r="GVE59" s="1097"/>
      <c r="GVF59" s="1097"/>
      <c r="GVG59" s="1097"/>
      <c r="GVH59" s="1097"/>
      <c r="GVI59" s="1097"/>
      <c r="GVJ59" s="1097"/>
      <c r="GVK59" s="1097"/>
      <c r="GVL59" s="1097"/>
      <c r="GVM59" s="1097"/>
      <c r="GVN59" s="1097"/>
      <c r="GVO59" s="1097"/>
      <c r="GVP59" s="1097"/>
      <c r="GVQ59" s="1097"/>
      <c r="GVR59" s="1097"/>
      <c r="GVS59" s="1097"/>
      <c r="GVT59" s="1097"/>
      <c r="GVU59" s="1097"/>
      <c r="GVV59" s="1097"/>
      <c r="GVW59" s="1097"/>
      <c r="GVX59" s="1097"/>
      <c r="GVY59" s="1097"/>
      <c r="GVZ59" s="1097"/>
      <c r="GWA59" s="1097"/>
      <c r="GWB59" s="1097"/>
      <c r="GWC59" s="1097"/>
      <c r="GWD59" s="1097"/>
      <c r="GWE59" s="1097"/>
      <c r="GWF59" s="1097"/>
      <c r="GWG59" s="1097"/>
      <c r="GWH59" s="1097"/>
      <c r="GWI59" s="1097"/>
      <c r="GWJ59" s="1097"/>
      <c r="GWK59" s="1097"/>
      <c r="GWL59" s="1097"/>
      <c r="GWM59" s="1097"/>
      <c r="GWN59" s="1097"/>
      <c r="GWO59" s="1097"/>
      <c r="GWP59" s="1097"/>
      <c r="GWQ59" s="1097"/>
      <c r="GWR59" s="1097"/>
      <c r="GWS59" s="1097"/>
      <c r="GWT59" s="1097"/>
      <c r="GWU59" s="1097"/>
      <c r="GWV59" s="1097"/>
      <c r="GWW59" s="1097"/>
      <c r="GWX59" s="1097"/>
      <c r="GWY59" s="1097"/>
      <c r="GWZ59" s="1097"/>
      <c r="GXA59" s="1097"/>
      <c r="GXB59" s="1097"/>
      <c r="GXC59" s="1097"/>
      <c r="GXD59" s="1097"/>
      <c r="GXE59" s="1097"/>
      <c r="GXF59" s="1097"/>
      <c r="GXG59" s="1097"/>
      <c r="GXH59" s="1097"/>
      <c r="GXI59" s="1097"/>
      <c r="GXJ59" s="1097"/>
      <c r="GXK59" s="1097"/>
      <c r="GXL59" s="1097"/>
      <c r="GXM59" s="1097"/>
      <c r="GXN59" s="1097"/>
      <c r="GXO59" s="1097"/>
      <c r="GXP59" s="1097"/>
      <c r="GXQ59" s="1097"/>
      <c r="GXR59" s="1097"/>
      <c r="GXS59" s="1097"/>
      <c r="GXT59" s="1097"/>
      <c r="GXU59" s="1097"/>
      <c r="GXV59" s="1097"/>
      <c r="GXW59" s="1097"/>
      <c r="GXX59" s="1097"/>
      <c r="GXY59" s="1097"/>
      <c r="GXZ59" s="1097"/>
      <c r="GYA59" s="1097"/>
      <c r="GYB59" s="1097"/>
      <c r="GYC59" s="1097"/>
      <c r="GYD59" s="1097"/>
      <c r="GYE59" s="1097"/>
      <c r="GYF59" s="1097"/>
      <c r="GYG59" s="1097"/>
      <c r="GYH59" s="1097"/>
      <c r="GYI59" s="1097"/>
      <c r="GYJ59" s="1097"/>
      <c r="GYK59" s="1097"/>
      <c r="GYL59" s="1097"/>
      <c r="GYM59" s="1097"/>
      <c r="GYN59" s="1097"/>
      <c r="GYO59" s="1097"/>
      <c r="GYP59" s="1097"/>
      <c r="GYQ59" s="1097"/>
      <c r="GYR59" s="1097"/>
      <c r="GYS59" s="1097"/>
      <c r="GYT59" s="1097"/>
      <c r="GYU59" s="1097"/>
      <c r="GYV59" s="1097"/>
      <c r="GYW59" s="1097"/>
      <c r="GYX59" s="1097"/>
      <c r="GYY59" s="1097"/>
      <c r="GYZ59" s="1097"/>
      <c r="GZA59" s="1097"/>
      <c r="GZB59" s="1097"/>
      <c r="GZC59" s="1097"/>
      <c r="GZD59" s="1097"/>
      <c r="GZE59" s="1097"/>
      <c r="GZF59" s="1097"/>
      <c r="GZG59" s="1097"/>
      <c r="GZH59" s="1097"/>
      <c r="GZI59" s="1097"/>
      <c r="GZJ59" s="1097"/>
      <c r="GZK59" s="1097"/>
      <c r="GZL59" s="1097"/>
      <c r="GZM59" s="1097"/>
      <c r="GZN59" s="1097"/>
      <c r="GZO59" s="1097"/>
      <c r="GZP59" s="1097"/>
      <c r="GZQ59" s="1097"/>
      <c r="GZR59" s="1097"/>
      <c r="GZS59" s="1097"/>
      <c r="GZT59" s="1097"/>
      <c r="GZU59" s="1097"/>
      <c r="GZV59" s="1097"/>
      <c r="GZW59" s="1097"/>
      <c r="GZX59" s="1097"/>
      <c r="GZY59" s="1097"/>
      <c r="GZZ59" s="1097"/>
      <c r="HAA59" s="1097"/>
      <c r="HAB59" s="1097"/>
      <c r="HAC59" s="1097"/>
      <c r="HAD59" s="1097"/>
      <c r="HAE59" s="1097"/>
      <c r="HAF59" s="1097"/>
      <c r="HAG59" s="1097"/>
      <c r="HAH59" s="1097"/>
      <c r="HAI59" s="1097"/>
      <c r="HAJ59" s="1097"/>
      <c r="HAK59" s="1097"/>
      <c r="HAL59" s="1097"/>
      <c r="HAM59" s="1097"/>
      <c r="HAN59" s="1097"/>
      <c r="HAO59" s="1097"/>
      <c r="HAP59" s="1097"/>
      <c r="HAQ59" s="1097"/>
      <c r="HAR59" s="1097"/>
      <c r="HAS59" s="1097"/>
      <c r="HAT59" s="1097"/>
      <c r="HAU59" s="1097"/>
      <c r="HAV59" s="1097"/>
      <c r="HAW59" s="1097"/>
      <c r="HAX59" s="1097"/>
      <c r="HAY59" s="1097"/>
      <c r="HAZ59" s="1097"/>
      <c r="HBA59" s="1097"/>
      <c r="HBB59" s="1097"/>
      <c r="HBC59" s="1097"/>
      <c r="HBD59" s="1097"/>
      <c r="HBE59" s="1097"/>
      <c r="HBF59" s="1097"/>
      <c r="HBG59" s="1097"/>
      <c r="HBH59" s="1097"/>
      <c r="HBI59" s="1097"/>
      <c r="HBJ59" s="1097"/>
      <c r="HBK59" s="1097"/>
      <c r="HBL59" s="1097"/>
      <c r="HBM59" s="1097"/>
      <c r="HBN59" s="1097"/>
      <c r="HBO59" s="1097"/>
      <c r="HBP59" s="1097"/>
      <c r="HBQ59" s="1097"/>
      <c r="HBR59" s="1097"/>
      <c r="HBS59" s="1097"/>
      <c r="HBT59" s="1097"/>
      <c r="HBU59" s="1097"/>
      <c r="HBV59" s="1097"/>
      <c r="HBW59" s="1097"/>
      <c r="HBX59" s="1097"/>
      <c r="HBY59" s="1097"/>
      <c r="HBZ59" s="1097"/>
      <c r="HCA59" s="1097"/>
      <c r="HCB59" s="1097"/>
      <c r="HCC59" s="1097"/>
      <c r="HCD59" s="1097"/>
      <c r="HCE59" s="1097"/>
      <c r="HCF59" s="1097"/>
      <c r="HCG59" s="1097"/>
      <c r="HCH59" s="1097"/>
      <c r="HCI59" s="1097"/>
      <c r="HCJ59" s="1097"/>
      <c r="HCK59" s="1097"/>
      <c r="HCL59" s="1097"/>
      <c r="HCM59" s="1097"/>
      <c r="HCN59" s="1097"/>
      <c r="HCO59" s="1097"/>
      <c r="HCP59" s="1097"/>
      <c r="HCQ59" s="1097"/>
      <c r="HCR59" s="1097"/>
      <c r="HCS59" s="1097"/>
      <c r="HCT59" s="1097"/>
      <c r="HCU59" s="1097"/>
      <c r="HCV59" s="1097"/>
      <c r="HCW59" s="1097"/>
      <c r="HCX59" s="1097"/>
      <c r="HCY59" s="1097"/>
      <c r="HCZ59" s="1097"/>
      <c r="HDA59" s="1097"/>
      <c r="HDB59" s="1097"/>
      <c r="HDC59" s="1097"/>
      <c r="HDD59" s="1097"/>
      <c r="HDE59" s="1097"/>
      <c r="HDF59" s="1097"/>
      <c r="HDG59" s="1097"/>
      <c r="HDH59" s="1097"/>
      <c r="HDI59" s="1097"/>
      <c r="HDJ59" s="1097"/>
      <c r="HDK59" s="1097"/>
      <c r="HDL59" s="1097"/>
      <c r="HDM59" s="1097"/>
      <c r="HDN59" s="1097"/>
      <c r="HDO59" s="1097"/>
      <c r="HDP59" s="1097"/>
      <c r="HDQ59" s="1097"/>
      <c r="HDR59" s="1097"/>
      <c r="HDS59" s="1097"/>
      <c r="HDT59" s="1097"/>
      <c r="HDU59" s="1097"/>
      <c r="HDV59" s="1097"/>
      <c r="HDW59" s="1097"/>
      <c r="HDX59" s="1097"/>
      <c r="HDY59" s="1097"/>
      <c r="HDZ59" s="1097"/>
      <c r="HEA59" s="1097"/>
      <c r="HEB59" s="1097"/>
      <c r="HEC59" s="1097"/>
      <c r="HED59" s="1097"/>
      <c r="HEE59" s="1097"/>
      <c r="HEF59" s="1097"/>
      <c r="HEG59" s="1097"/>
      <c r="HEH59" s="1097"/>
      <c r="HEI59" s="1097"/>
      <c r="HEJ59" s="1097"/>
      <c r="HEK59" s="1097"/>
      <c r="HEL59" s="1097"/>
      <c r="HEM59" s="1097"/>
      <c r="HEN59" s="1097"/>
      <c r="HEO59" s="1097"/>
      <c r="HEP59" s="1097"/>
      <c r="HEQ59" s="1097"/>
      <c r="HER59" s="1097"/>
      <c r="HES59" s="1097"/>
      <c r="HET59" s="1097"/>
      <c r="HEU59" s="1097"/>
      <c r="HEV59" s="1097"/>
      <c r="HEW59" s="1097"/>
      <c r="HEX59" s="1097"/>
      <c r="HEY59" s="1097"/>
      <c r="HEZ59" s="1097"/>
      <c r="HFA59" s="1097"/>
      <c r="HFB59" s="1097"/>
      <c r="HFC59" s="1097"/>
      <c r="HFD59" s="1097"/>
      <c r="HFE59" s="1097"/>
      <c r="HFF59" s="1097"/>
      <c r="HFG59" s="1097"/>
      <c r="HFH59" s="1097"/>
      <c r="HFI59" s="1097"/>
      <c r="HFJ59" s="1097"/>
      <c r="HFK59" s="1097"/>
      <c r="HFL59" s="1097"/>
      <c r="HFM59" s="1097"/>
      <c r="HFN59" s="1097"/>
      <c r="HFO59" s="1097"/>
      <c r="HFP59" s="1097"/>
      <c r="HFQ59" s="1097"/>
      <c r="HFR59" s="1097"/>
      <c r="HFS59" s="1097"/>
      <c r="HFT59" s="1097"/>
      <c r="HFU59" s="1097"/>
      <c r="HFV59" s="1097"/>
      <c r="HFW59" s="1097"/>
      <c r="HFX59" s="1097"/>
      <c r="HFY59" s="1097"/>
      <c r="HFZ59" s="1097"/>
      <c r="HGA59" s="1097"/>
      <c r="HGB59" s="1097"/>
      <c r="HGC59" s="1097"/>
      <c r="HGD59" s="1097"/>
      <c r="HGE59" s="1097"/>
      <c r="HGF59" s="1097"/>
      <c r="HGG59" s="1097"/>
      <c r="HGH59" s="1097"/>
      <c r="HGI59" s="1097"/>
      <c r="HGJ59" s="1097"/>
      <c r="HGK59" s="1097"/>
      <c r="HGL59" s="1097"/>
      <c r="HGM59" s="1097"/>
      <c r="HGN59" s="1097"/>
      <c r="HGO59" s="1097"/>
      <c r="HGP59" s="1097"/>
      <c r="HGQ59" s="1097"/>
      <c r="HGR59" s="1097"/>
      <c r="HGS59" s="1097"/>
      <c r="HGT59" s="1097"/>
      <c r="HGU59" s="1097"/>
      <c r="HGV59" s="1097"/>
      <c r="HGW59" s="1097"/>
      <c r="HGX59" s="1097"/>
      <c r="HGY59" s="1097"/>
      <c r="HGZ59" s="1097"/>
      <c r="HHA59" s="1097"/>
      <c r="HHB59" s="1097"/>
      <c r="HHC59" s="1097"/>
      <c r="HHD59" s="1097"/>
      <c r="HHE59" s="1097"/>
      <c r="HHF59" s="1097"/>
      <c r="HHG59" s="1097"/>
      <c r="HHH59" s="1097"/>
      <c r="HHI59" s="1097"/>
      <c r="HHJ59" s="1097"/>
      <c r="HHK59" s="1097"/>
      <c r="HHL59" s="1097"/>
      <c r="HHM59" s="1097"/>
      <c r="HHN59" s="1097"/>
      <c r="HHO59" s="1097"/>
      <c r="HHP59" s="1097"/>
      <c r="HHQ59" s="1097"/>
      <c r="HHR59" s="1097"/>
      <c r="HHS59" s="1097"/>
      <c r="HHT59" s="1097"/>
      <c r="HHU59" s="1097"/>
      <c r="HHV59" s="1097"/>
      <c r="HHW59" s="1097"/>
      <c r="HHX59" s="1097"/>
      <c r="HHY59" s="1097"/>
      <c r="HHZ59" s="1097"/>
      <c r="HIA59" s="1097"/>
      <c r="HIB59" s="1097"/>
      <c r="HIC59" s="1097"/>
      <c r="HID59" s="1097"/>
      <c r="HIE59" s="1097"/>
      <c r="HIF59" s="1097"/>
      <c r="HIG59" s="1097"/>
      <c r="HIH59" s="1097"/>
      <c r="HII59" s="1097"/>
      <c r="HIJ59" s="1097"/>
      <c r="HIK59" s="1097"/>
      <c r="HIL59" s="1097"/>
      <c r="HIM59" s="1097"/>
      <c r="HIN59" s="1097"/>
      <c r="HIO59" s="1097"/>
      <c r="HIP59" s="1097"/>
      <c r="HIQ59" s="1097"/>
      <c r="HIR59" s="1097"/>
      <c r="HIS59" s="1097"/>
      <c r="HIT59" s="1097"/>
      <c r="HIU59" s="1097"/>
      <c r="HIV59" s="1097"/>
      <c r="HIW59" s="1097"/>
      <c r="HIX59" s="1097"/>
      <c r="HIY59" s="1097"/>
      <c r="HIZ59" s="1097"/>
      <c r="HJA59" s="1097"/>
      <c r="HJB59" s="1097"/>
      <c r="HJC59" s="1097"/>
      <c r="HJD59" s="1097"/>
      <c r="HJE59" s="1097"/>
      <c r="HJF59" s="1097"/>
      <c r="HJG59" s="1097"/>
      <c r="HJH59" s="1097"/>
      <c r="HJI59" s="1097"/>
      <c r="HJJ59" s="1097"/>
      <c r="HJK59" s="1097"/>
      <c r="HJL59" s="1097"/>
      <c r="HJM59" s="1097"/>
      <c r="HJN59" s="1097"/>
      <c r="HJO59" s="1097"/>
      <c r="HJP59" s="1097"/>
      <c r="HJQ59" s="1097"/>
      <c r="HJR59" s="1097"/>
      <c r="HJS59" s="1097"/>
      <c r="HJT59" s="1097"/>
      <c r="HJU59" s="1097"/>
      <c r="HJV59" s="1097"/>
      <c r="HJW59" s="1097"/>
      <c r="HJX59" s="1097"/>
      <c r="HJY59" s="1097"/>
      <c r="HJZ59" s="1097"/>
      <c r="HKA59" s="1097"/>
      <c r="HKB59" s="1097"/>
      <c r="HKC59" s="1097"/>
      <c r="HKD59" s="1097"/>
      <c r="HKE59" s="1097"/>
      <c r="HKF59" s="1097"/>
      <c r="HKG59" s="1097"/>
      <c r="HKH59" s="1097"/>
      <c r="HKI59" s="1097"/>
      <c r="HKJ59" s="1097"/>
      <c r="HKK59" s="1097"/>
      <c r="HKL59" s="1097"/>
      <c r="HKM59" s="1097"/>
      <c r="HKN59" s="1097"/>
      <c r="HKO59" s="1097"/>
      <c r="HKP59" s="1097"/>
      <c r="HKQ59" s="1097"/>
      <c r="HKR59" s="1097"/>
      <c r="HKS59" s="1097"/>
      <c r="HKT59" s="1097"/>
      <c r="HKU59" s="1097"/>
      <c r="HKV59" s="1097"/>
      <c r="HKW59" s="1097"/>
      <c r="HKX59" s="1097"/>
      <c r="HKY59" s="1097"/>
      <c r="HKZ59" s="1097"/>
      <c r="HLA59" s="1097"/>
      <c r="HLB59" s="1097"/>
      <c r="HLC59" s="1097"/>
      <c r="HLD59" s="1097"/>
      <c r="HLE59" s="1097"/>
      <c r="HLF59" s="1097"/>
      <c r="HLG59" s="1097"/>
      <c r="HLH59" s="1097"/>
      <c r="HLI59" s="1097"/>
      <c r="HLJ59" s="1097"/>
      <c r="HLK59" s="1097"/>
      <c r="HLL59" s="1097"/>
      <c r="HLM59" s="1097"/>
      <c r="HLN59" s="1097"/>
      <c r="HLO59" s="1097"/>
      <c r="HLP59" s="1097"/>
      <c r="HLQ59" s="1097"/>
      <c r="HLR59" s="1097"/>
      <c r="HLS59" s="1097"/>
      <c r="HLT59" s="1097"/>
      <c r="HLU59" s="1097"/>
      <c r="HLV59" s="1097"/>
      <c r="HLW59" s="1097"/>
      <c r="HLX59" s="1097"/>
      <c r="HLY59" s="1097"/>
      <c r="HLZ59" s="1097"/>
      <c r="HMA59" s="1097"/>
      <c r="HMB59" s="1097"/>
      <c r="HMC59" s="1097"/>
      <c r="HMD59" s="1097"/>
      <c r="HME59" s="1097"/>
      <c r="HMF59" s="1097"/>
      <c r="HMG59" s="1097"/>
      <c r="HMH59" s="1097"/>
      <c r="HMI59" s="1097"/>
      <c r="HMJ59" s="1097"/>
      <c r="HMK59" s="1097"/>
      <c r="HML59" s="1097"/>
      <c r="HMM59" s="1097"/>
      <c r="HMN59" s="1097"/>
      <c r="HMO59" s="1097"/>
      <c r="HMP59" s="1097"/>
      <c r="HMQ59" s="1097"/>
      <c r="HMR59" s="1097"/>
      <c r="HMS59" s="1097"/>
      <c r="HMT59" s="1097"/>
      <c r="HMU59" s="1097"/>
      <c r="HMV59" s="1097"/>
      <c r="HMW59" s="1097"/>
      <c r="HMX59" s="1097"/>
      <c r="HMY59" s="1097"/>
      <c r="HMZ59" s="1097"/>
      <c r="HNA59" s="1097"/>
      <c r="HNB59" s="1097"/>
      <c r="HNC59" s="1097"/>
      <c r="HND59" s="1097"/>
      <c r="HNE59" s="1097"/>
      <c r="HNF59" s="1097"/>
      <c r="HNG59" s="1097"/>
      <c r="HNH59" s="1097"/>
      <c r="HNI59" s="1097"/>
      <c r="HNJ59" s="1097"/>
      <c r="HNK59" s="1097"/>
      <c r="HNL59" s="1097"/>
      <c r="HNM59" s="1097"/>
      <c r="HNN59" s="1097"/>
      <c r="HNO59" s="1097"/>
      <c r="HNP59" s="1097"/>
      <c r="HNQ59" s="1097"/>
      <c r="HNR59" s="1097"/>
      <c r="HNS59" s="1097"/>
      <c r="HNT59" s="1097"/>
      <c r="HNU59" s="1097"/>
      <c r="HNV59" s="1097"/>
      <c r="HNW59" s="1097"/>
      <c r="HNX59" s="1097"/>
      <c r="HNY59" s="1097"/>
      <c r="HNZ59" s="1097"/>
      <c r="HOA59" s="1097"/>
      <c r="HOB59" s="1097"/>
      <c r="HOC59" s="1097"/>
      <c r="HOD59" s="1097"/>
      <c r="HOE59" s="1097"/>
      <c r="HOF59" s="1097"/>
      <c r="HOG59" s="1097"/>
      <c r="HOH59" s="1097"/>
      <c r="HOI59" s="1097"/>
      <c r="HOJ59" s="1097"/>
      <c r="HOK59" s="1097"/>
      <c r="HOL59" s="1097"/>
      <c r="HOM59" s="1097"/>
      <c r="HON59" s="1097"/>
      <c r="HOO59" s="1097"/>
      <c r="HOP59" s="1097"/>
      <c r="HOQ59" s="1097"/>
      <c r="HOR59" s="1097"/>
      <c r="HOS59" s="1097"/>
      <c r="HOT59" s="1097"/>
      <c r="HOU59" s="1097"/>
      <c r="HOV59" s="1097"/>
      <c r="HOW59" s="1097"/>
      <c r="HOX59" s="1097"/>
      <c r="HOY59" s="1097"/>
      <c r="HOZ59" s="1097"/>
      <c r="HPA59" s="1097"/>
      <c r="HPB59" s="1097"/>
      <c r="HPC59" s="1097"/>
      <c r="HPD59" s="1097"/>
      <c r="HPE59" s="1097"/>
      <c r="HPF59" s="1097"/>
      <c r="HPG59" s="1097"/>
      <c r="HPH59" s="1097"/>
      <c r="HPI59" s="1097"/>
      <c r="HPJ59" s="1097"/>
      <c r="HPK59" s="1097"/>
      <c r="HPL59" s="1097"/>
      <c r="HPM59" s="1097"/>
      <c r="HPN59" s="1097"/>
      <c r="HPO59" s="1097"/>
      <c r="HPP59" s="1097"/>
      <c r="HPQ59" s="1097"/>
      <c r="HPR59" s="1097"/>
      <c r="HPS59" s="1097"/>
      <c r="HPT59" s="1097"/>
      <c r="HPU59" s="1097"/>
      <c r="HPV59" s="1097"/>
      <c r="HPW59" s="1097"/>
      <c r="HPX59" s="1097"/>
      <c r="HPY59" s="1097"/>
      <c r="HPZ59" s="1097"/>
      <c r="HQA59" s="1097"/>
      <c r="HQB59" s="1097"/>
      <c r="HQC59" s="1097"/>
      <c r="HQD59" s="1097"/>
      <c r="HQE59" s="1097"/>
      <c r="HQF59" s="1097"/>
      <c r="HQG59" s="1097"/>
      <c r="HQH59" s="1097"/>
      <c r="HQI59" s="1097"/>
      <c r="HQJ59" s="1097"/>
      <c r="HQK59" s="1097"/>
      <c r="HQL59" s="1097"/>
      <c r="HQM59" s="1097"/>
      <c r="HQN59" s="1097"/>
      <c r="HQO59" s="1097"/>
      <c r="HQP59" s="1097"/>
      <c r="HQQ59" s="1097"/>
      <c r="HQR59" s="1097"/>
      <c r="HQS59" s="1097"/>
      <c r="HQT59" s="1097"/>
      <c r="HQU59" s="1097"/>
      <c r="HQV59" s="1097"/>
      <c r="HQW59" s="1097"/>
      <c r="HQX59" s="1097"/>
      <c r="HQY59" s="1097"/>
      <c r="HQZ59" s="1097"/>
      <c r="HRA59" s="1097"/>
      <c r="HRB59" s="1097"/>
      <c r="HRC59" s="1097"/>
      <c r="HRD59" s="1097"/>
      <c r="HRE59" s="1097"/>
      <c r="HRF59" s="1097"/>
      <c r="HRG59" s="1097"/>
      <c r="HRH59" s="1097"/>
      <c r="HRI59" s="1097"/>
      <c r="HRJ59" s="1097"/>
      <c r="HRK59" s="1097"/>
      <c r="HRL59" s="1097"/>
      <c r="HRM59" s="1097"/>
      <c r="HRN59" s="1097"/>
      <c r="HRO59" s="1097"/>
      <c r="HRP59" s="1097"/>
      <c r="HRQ59" s="1097"/>
      <c r="HRR59" s="1097"/>
      <c r="HRS59" s="1097"/>
      <c r="HRT59" s="1097"/>
      <c r="HRU59" s="1097"/>
      <c r="HRV59" s="1097"/>
      <c r="HRW59" s="1097"/>
      <c r="HRX59" s="1097"/>
      <c r="HRY59" s="1097"/>
      <c r="HRZ59" s="1097"/>
      <c r="HSA59" s="1097"/>
      <c r="HSB59" s="1097"/>
      <c r="HSC59" s="1097"/>
      <c r="HSD59" s="1097"/>
      <c r="HSE59" s="1097"/>
      <c r="HSF59" s="1097"/>
      <c r="HSG59" s="1097"/>
      <c r="HSH59" s="1097"/>
      <c r="HSI59" s="1097"/>
      <c r="HSJ59" s="1097"/>
      <c r="HSK59" s="1097"/>
      <c r="HSL59" s="1097"/>
      <c r="HSM59" s="1097"/>
      <c r="HSN59" s="1097"/>
      <c r="HSO59" s="1097"/>
      <c r="HSP59" s="1097"/>
      <c r="HSQ59" s="1097"/>
      <c r="HSR59" s="1097"/>
      <c r="HSS59" s="1097"/>
      <c r="HST59" s="1097"/>
      <c r="HSU59" s="1097"/>
      <c r="HSV59" s="1097"/>
      <c r="HSW59" s="1097"/>
      <c r="HSX59" s="1097"/>
      <c r="HSY59" s="1097"/>
      <c r="HSZ59" s="1097"/>
      <c r="HTA59" s="1097"/>
      <c r="HTB59" s="1097"/>
      <c r="HTC59" s="1097"/>
      <c r="HTD59" s="1097"/>
      <c r="HTE59" s="1097"/>
      <c r="HTF59" s="1097"/>
      <c r="HTG59" s="1097"/>
      <c r="HTH59" s="1097"/>
      <c r="HTI59" s="1097"/>
      <c r="HTJ59" s="1097"/>
      <c r="HTK59" s="1097"/>
      <c r="HTL59" s="1097"/>
      <c r="HTM59" s="1097"/>
      <c r="HTN59" s="1097"/>
      <c r="HTO59" s="1097"/>
      <c r="HTP59" s="1097"/>
      <c r="HTQ59" s="1097"/>
      <c r="HTR59" s="1097"/>
      <c r="HTS59" s="1097"/>
      <c r="HTT59" s="1097"/>
      <c r="HTU59" s="1097"/>
      <c r="HTV59" s="1097"/>
      <c r="HTW59" s="1097"/>
      <c r="HTX59" s="1097"/>
      <c r="HTY59" s="1097"/>
      <c r="HTZ59" s="1097"/>
      <c r="HUA59" s="1097"/>
      <c r="HUB59" s="1097"/>
      <c r="HUC59" s="1097"/>
      <c r="HUD59" s="1097"/>
      <c r="HUE59" s="1097"/>
      <c r="HUF59" s="1097"/>
      <c r="HUG59" s="1097"/>
      <c r="HUH59" s="1097"/>
      <c r="HUI59" s="1097"/>
      <c r="HUJ59" s="1097"/>
      <c r="HUK59" s="1097"/>
      <c r="HUL59" s="1097"/>
      <c r="HUM59" s="1097"/>
      <c r="HUN59" s="1097"/>
      <c r="HUO59" s="1097"/>
      <c r="HUP59" s="1097"/>
      <c r="HUQ59" s="1097"/>
      <c r="HUR59" s="1097"/>
      <c r="HUS59" s="1097"/>
      <c r="HUT59" s="1097"/>
      <c r="HUU59" s="1097"/>
      <c r="HUV59" s="1097"/>
      <c r="HUW59" s="1097"/>
      <c r="HUX59" s="1097"/>
      <c r="HUY59" s="1097"/>
      <c r="HUZ59" s="1097"/>
      <c r="HVA59" s="1097"/>
      <c r="HVB59" s="1097"/>
      <c r="HVC59" s="1097"/>
      <c r="HVD59" s="1097"/>
      <c r="HVE59" s="1097"/>
      <c r="HVF59" s="1097"/>
      <c r="HVG59" s="1097"/>
      <c r="HVH59" s="1097"/>
      <c r="HVI59" s="1097"/>
      <c r="HVJ59" s="1097"/>
      <c r="HVK59" s="1097"/>
      <c r="HVL59" s="1097"/>
      <c r="HVM59" s="1097"/>
      <c r="HVN59" s="1097"/>
      <c r="HVO59" s="1097"/>
      <c r="HVP59" s="1097"/>
      <c r="HVQ59" s="1097"/>
      <c r="HVR59" s="1097"/>
      <c r="HVS59" s="1097"/>
      <c r="HVT59" s="1097"/>
      <c r="HVU59" s="1097"/>
      <c r="HVV59" s="1097"/>
      <c r="HVW59" s="1097"/>
      <c r="HVX59" s="1097"/>
      <c r="HVY59" s="1097"/>
      <c r="HVZ59" s="1097"/>
      <c r="HWA59" s="1097"/>
      <c r="HWB59" s="1097"/>
      <c r="HWC59" s="1097"/>
      <c r="HWD59" s="1097"/>
      <c r="HWE59" s="1097"/>
      <c r="HWF59" s="1097"/>
      <c r="HWG59" s="1097"/>
      <c r="HWH59" s="1097"/>
      <c r="HWI59" s="1097"/>
      <c r="HWJ59" s="1097"/>
      <c r="HWK59" s="1097"/>
      <c r="HWL59" s="1097"/>
      <c r="HWM59" s="1097"/>
      <c r="HWN59" s="1097"/>
      <c r="HWO59" s="1097"/>
      <c r="HWP59" s="1097"/>
      <c r="HWQ59" s="1097"/>
      <c r="HWR59" s="1097"/>
      <c r="HWS59" s="1097"/>
      <c r="HWT59" s="1097"/>
      <c r="HWU59" s="1097"/>
      <c r="HWV59" s="1097"/>
      <c r="HWW59" s="1097"/>
      <c r="HWX59" s="1097"/>
      <c r="HWY59" s="1097"/>
      <c r="HWZ59" s="1097"/>
      <c r="HXA59" s="1097"/>
      <c r="HXB59" s="1097"/>
      <c r="HXC59" s="1097"/>
      <c r="HXD59" s="1097"/>
      <c r="HXE59" s="1097"/>
      <c r="HXF59" s="1097"/>
      <c r="HXG59" s="1097"/>
      <c r="HXH59" s="1097"/>
      <c r="HXI59" s="1097"/>
      <c r="HXJ59" s="1097"/>
      <c r="HXK59" s="1097"/>
      <c r="HXL59" s="1097"/>
      <c r="HXM59" s="1097"/>
      <c r="HXN59" s="1097"/>
      <c r="HXO59" s="1097"/>
      <c r="HXP59" s="1097"/>
      <c r="HXQ59" s="1097"/>
      <c r="HXR59" s="1097"/>
      <c r="HXS59" s="1097"/>
      <c r="HXT59" s="1097"/>
      <c r="HXU59" s="1097"/>
      <c r="HXV59" s="1097"/>
      <c r="HXW59" s="1097"/>
      <c r="HXX59" s="1097"/>
      <c r="HXY59" s="1097"/>
      <c r="HXZ59" s="1097"/>
      <c r="HYA59" s="1097"/>
      <c r="HYB59" s="1097"/>
      <c r="HYC59" s="1097"/>
      <c r="HYD59" s="1097"/>
      <c r="HYE59" s="1097"/>
      <c r="HYF59" s="1097"/>
      <c r="HYG59" s="1097"/>
      <c r="HYH59" s="1097"/>
      <c r="HYI59" s="1097"/>
      <c r="HYJ59" s="1097"/>
      <c r="HYK59" s="1097"/>
      <c r="HYL59" s="1097"/>
      <c r="HYM59" s="1097"/>
      <c r="HYN59" s="1097"/>
      <c r="HYO59" s="1097"/>
      <c r="HYP59" s="1097"/>
      <c r="HYQ59" s="1097"/>
      <c r="HYR59" s="1097"/>
      <c r="HYS59" s="1097"/>
      <c r="HYT59" s="1097"/>
      <c r="HYU59" s="1097"/>
      <c r="HYV59" s="1097"/>
      <c r="HYW59" s="1097"/>
      <c r="HYX59" s="1097"/>
      <c r="HYY59" s="1097"/>
      <c r="HYZ59" s="1097"/>
      <c r="HZA59" s="1097"/>
      <c r="HZB59" s="1097"/>
      <c r="HZC59" s="1097"/>
      <c r="HZD59" s="1097"/>
      <c r="HZE59" s="1097"/>
      <c r="HZF59" s="1097"/>
      <c r="HZG59" s="1097"/>
      <c r="HZH59" s="1097"/>
      <c r="HZI59" s="1097"/>
      <c r="HZJ59" s="1097"/>
      <c r="HZK59" s="1097"/>
      <c r="HZL59" s="1097"/>
      <c r="HZM59" s="1097"/>
      <c r="HZN59" s="1097"/>
      <c r="HZO59" s="1097"/>
      <c r="HZP59" s="1097"/>
      <c r="HZQ59" s="1097"/>
      <c r="HZR59" s="1097"/>
      <c r="HZS59" s="1097"/>
      <c r="HZT59" s="1097"/>
      <c r="HZU59" s="1097"/>
      <c r="HZV59" s="1097"/>
      <c r="HZW59" s="1097"/>
      <c r="HZX59" s="1097"/>
      <c r="HZY59" s="1097"/>
      <c r="HZZ59" s="1097"/>
      <c r="IAA59" s="1097"/>
      <c r="IAB59" s="1097"/>
      <c r="IAC59" s="1097"/>
      <c r="IAD59" s="1097"/>
      <c r="IAE59" s="1097"/>
      <c r="IAF59" s="1097"/>
      <c r="IAG59" s="1097"/>
      <c r="IAH59" s="1097"/>
      <c r="IAI59" s="1097"/>
      <c r="IAJ59" s="1097"/>
      <c r="IAK59" s="1097"/>
      <c r="IAL59" s="1097"/>
      <c r="IAM59" s="1097"/>
      <c r="IAN59" s="1097"/>
      <c r="IAO59" s="1097"/>
      <c r="IAP59" s="1097"/>
      <c r="IAQ59" s="1097"/>
      <c r="IAR59" s="1097"/>
      <c r="IAS59" s="1097"/>
      <c r="IAT59" s="1097"/>
      <c r="IAU59" s="1097"/>
      <c r="IAV59" s="1097"/>
      <c r="IAW59" s="1097"/>
      <c r="IAX59" s="1097"/>
      <c r="IAY59" s="1097"/>
      <c r="IAZ59" s="1097"/>
      <c r="IBA59" s="1097"/>
      <c r="IBB59" s="1097"/>
      <c r="IBC59" s="1097"/>
      <c r="IBD59" s="1097"/>
      <c r="IBE59" s="1097"/>
      <c r="IBO59" s="1097"/>
      <c r="IBP59" s="1097"/>
      <c r="IBQ59" s="1097"/>
      <c r="IBR59" s="1097"/>
      <c r="IBS59" s="1097"/>
      <c r="IBT59" s="1097"/>
      <c r="IBU59" s="1097"/>
      <c r="IBV59" s="1097"/>
      <c r="IBW59" s="1097"/>
      <c r="IBX59" s="1097"/>
      <c r="IBY59" s="1097"/>
      <c r="IBZ59" s="1097"/>
      <c r="ICA59" s="1097"/>
      <c r="ICB59" s="1097"/>
      <c r="ICC59" s="1097"/>
      <c r="ICD59" s="1097"/>
      <c r="ICE59" s="1097"/>
      <c r="ICF59" s="1097"/>
      <c r="ICG59" s="1097"/>
      <c r="ICH59" s="1097"/>
      <c r="ICI59" s="1097"/>
      <c r="ICJ59" s="1097"/>
      <c r="ICK59" s="1097"/>
      <c r="ICL59" s="1097"/>
      <c r="ICM59" s="1097"/>
      <c r="ICN59" s="1097"/>
      <c r="ICO59" s="1097"/>
      <c r="ICP59" s="1097"/>
      <c r="ICQ59" s="1097"/>
      <c r="ICR59" s="1097"/>
      <c r="ICS59" s="1097"/>
      <c r="ICT59" s="1097"/>
      <c r="ICU59" s="1097"/>
      <c r="ICV59" s="1097"/>
      <c r="ICW59" s="1097"/>
      <c r="ICX59" s="1097"/>
      <c r="ICY59" s="1097"/>
      <c r="ICZ59" s="1097"/>
      <c r="IDA59" s="1097"/>
      <c r="IDB59" s="1097"/>
      <c r="IDC59" s="1097"/>
      <c r="IDD59" s="1097"/>
      <c r="IDE59" s="1097"/>
      <c r="IDF59" s="1097"/>
      <c r="IDG59" s="1097"/>
      <c r="IDH59" s="1097"/>
      <c r="IDI59" s="1097"/>
      <c r="IDJ59" s="1097"/>
      <c r="IDK59" s="1097"/>
      <c r="IDL59" s="1097"/>
      <c r="IDM59" s="1097"/>
      <c r="IDN59" s="1097"/>
      <c r="IDO59" s="1097"/>
      <c r="IDP59" s="1097"/>
      <c r="IDQ59" s="1097"/>
      <c r="IDR59" s="1097"/>
      <c r="IDS59" s="1097"/>
      <c r="IDT59" s="1097"/>
      <c r="IDU59" s="1097"/>
      <c r="IDV59" s="1097"/>
      <c r="IDW59" s="1097"/>
      <c r="IDX59" s="1097"/>
      <c r="IDY59" s="1097"/>
      <c r="IDZ59" s="1097"/>
      <c r="IEA59" s="1097"/>
      <c r="IEB59" s="1097"/>
      <c r="IEC59" s="1097"/>
      <c r="IED59" s="1097"/>
      <c r="IEE59" s="1097"/>
      <c r="IEF59" s="1097"/>
      <c r="IEG59" s="1097"/>
      <c r="IEH59" s="1097"/>
      <c r="IEI59" s="1097"/>
      <c r="IEJ59" s="1097"/>
      <c r="IEK59" s="1097"/>
      <c r="IEL59" s="1097"/>
      <c r="IEM59" s="1097"/>
      <c r="IEN59" s="1097"/>
      <c r="IEO59" s="1097"/>
      <c r="IEP59" s="1097"/>
      <c r="IEQ59" s="1097"/>
      <c r="IER59" s="1097"/>
      <c r="IES59" s="1097"/>
      <c r="IET59" s="1097"/>
      <c r="IEU59" s="1097"/>
      <c r="IEV59" s="1097"/>
      <c r="IEW59" s="1097"/>
      <c r="IEX59" s="1097"/>
      <c r="IEY59" s="1097"/>
      <c r="IEZ59" s="1097"/>
      <c r="IFA59" s="1097"/>
      <c r="IFB59" s="1097"/>
      <c r="IFC59" s="1097"/>
      <c r="IFD59" s="1097"/>
      <c r="IFE59" s="1097"/>
      <c r="IFF59" s="1097"/>
      <c r="IFG59" s="1097"/>
      <c r="IFH59" s="1097"/>
      <c r="IFI59" s="1097"/>
      <c r="IFJ59" s="1097"/>
      <c r="IFK59" s="1097"/>
      <c r="IFL59" s="1097"/>
      <c r="IFM59" s="1097"/>
      <c r="IFN59" s="1097"/>
      <c r="IFO59" s="1097"/>
      <c r="IFP59" s="1097"/>
      <c r="IFQ59" s="1097"/>
      <c r="IFR59" s="1097"/>
      <c r="IFS59" s="1097"/>
      <c r="IFT59" s="1097"/>
      <c r="IFU59" s="1097"/>
      <c r="IFV59" s="1097"/>
      <c r="IFW59" s="1097"/>
      <c r="IFX59" s="1097"/>
      <c r="IFY59" s="1097"/>
      <c r="IFZ59" s="1097"/>
      <c r="IGA59" s="1097"/>
      <c r="IGB59" s="1097"/>
      <c r="IGC59" s="1097"/>
      <c r="IGD59" s="1097"/>
      <c r="IGE59" s="1097"/>
      <c r="IGF59" s="1097"/>
      <c r="IGG59" s="1097"/>
      <c r="IGH59" s="1097"/>
      <c r="IGI59" s="1097"/>
      <c r="IGJ59" s="1097"/>
      <c r="IGK59" s="1097"/>
      <c r="IGL59" s="1097"/>
      <c r="IGM59" s="1097"/>
      <c r="IGN59" s="1097"/>
      <c r="IGO59" s="1097"/>
      <c r="IGP59" s="1097"/>
      <c r="IGQ59" s="1097"/>
      <c r="IGR59" s="1097"/>
      <c r="IGS59" s="1097"/>
      <c r="IGT59" s="1097"/>
      <c r="IGU59" s="1097"/>
      <c r="IGV59" s="1097"/>
      <c r="IGW59" s="1097"/>
      <c r="IGX59" s="1097"/>
      <c r="IGY59" s="1097"/>
      <c r="IGZ59" s="1097"/>
      <c r="IHA59" s="1097"/>
      <c r="IHB59" s="1097"/>
      <c r="IHC59" s="1097"/>
      <c r="IHD59" s="1097"/>
      <c r="IHE59" s="1097"/>
      <c r="IHF59" s="1097"/>
      <c r="IHG59" s="1097"/>
      <c r="IHH59" s="1097"/>
      <c r="IHI59" s="1097"/>
      <c r="IHJ59" s="1097"/>
      <c r="IHK59" s="1097"/>
      <c r="IHL59" s="1097"/>
      <c r="IHM59" s="1097"/>
      <c r="IHN59" s="1097"/>
      <c r="IHO59" s="1097"/>
      <c r="IHP59" s="1097"/>
      <c r="IHQ59" s="1097"/>
      <c r="IHR59" s="1097"/>
      <c r="IHS59" s="1097"/>
      <c r="IHT59" s="1097"/>
      <c r="IHU59" s="1097"/>
      <c r="IHV59" s="1097"/>
      <c r="IHW59" s="1097"/>
      <c r="IHX59" s="1097"/>
      <c r="IHY59" s="1097"/>
      <c r="IHZ59" s="1097"/>
      <c r="IIA59" s="1097"/>
      <c r="IIB59" s="1097"/>
      <c r="IIC59" s="1097"/>
      <c r="IID59" s="1097"/>
      <c r="IIE59" s="1097"/>
      <c r="IIF59" s="1097"/>
      <c r="IIG59" s="1097"/>
      <c r="IIH59" s="1097"/>
      <c r="III59" s="1097"/>
      <c r="IIJ59" s="1097"/>
      <c r="IIK59" s="1097"/>
      <c r="IIL59" s="1097"/>
      <c r="IIM59" s="1097"/>
      <c r="IIN59" s="1097"/>
      <c r="IIO59" s="1097"/>
      <c r="IIP59" s="1097"/>
      <c r="IIQ59" s="1097"/>
      <c r="IIR59" s="1097"/>
      <c r="IIS59" s="1097"/>
      <c r="IIT59" s="1097"/>
      <c r="IIU59" s="1097"/>
      <c r="IIV59" s="1097"/>
      <c r="IIW59" s="1097"/>
      <c r="IIX59" s="1097"/>
      <c r="IIY59" s="1097"/>
      <c r="IIZ59" s="1097"/>
      <c r="IJA59" s="1097"/>
      <c r="IJB59" s="1097"/>
      <c r="IJC59" s="1097"/>
      <c r="IJD59" s="1097"/>
      <c r="IJE59" s="1097"/>
      <c r="IJF59" s="1097"/>
      <c r="IJG59" s="1097"/>
      <c r="IJH59" s="1097"/>
      <c r="IJI59" s="1097"/>
      <c r="IJJ59" s="1097"/>
      <c r="IJK59" s="1097"/>
      <c r="IJL59" s="1097"/>
      <c r="IJM59" s="1097"/>
      <c r="IJN59" s="1097"/>
      <c r="IJO59" s="1097"/>
      <c r="IJP59" s="1097"/>
      <c r="IJQ59" s="1097"/>
      <c r="IJR59" s="1097"/>
      <c r="IJS59" s="1097"/>
      <c r="IJT59" s="1097"/>
      <c r="IJU59" s="1097"/>
      <c r="IJV59" s="1097"/>
      <c r="IJW59" s="1097"/>
      <c r="IJX59" s="1097"/>
      <c r="IJY59" s="1097"/>
      <c r="IJZ59" s="1097"/>
      <c r="IKA59" s="1097"/>
      <c r="IKB59" s="1097"/>
      <c r="IKC59" s="1097"/>
      <c r="IKD59" s="1097"/>
      <c r="IKE59" s="1097"/>
      <c r="IKF59" s="1097"/>
      <c r="IKG59" s="1097"/>
      <c r="IKH59" s="1097"/>
      <c r="IKI59" s="1097"/>
      <c r="IKJ59" s="1097"/>
      <c r="IKK59" s="1097"/>
      <c r="IKL59" s="1097"/>
      <c r="IKM59" s="1097"/>
      <c r="IKN59" s="1097"/>
      <c r="IKO59" s="1097"/>
      <c r="IKP59" s="1097"/>
      <c r="IKQ59" s="1097"/>
      <c r="IKR59" s="1097"/>
      <c r="IKS59" s="1097"/>
      <c r="IKT59" s="1097"/>
      <c r="IKU59" s="1097"/>
      <c r="IKV59" s="1097"/>
      <c r="IKW59" s="1097"/>
      <c r="IKX59" s="1097"/>
      <c r="IKY59" s="1097"/>
      <c r="IKZ59" s="1097"/>
      <c r="ILA59" s="1097"/>
      <c r="ILB59" s="1097"/>
      <c r="ILC59" s="1097"/>
      <c r="ILD59" s="1097"/>
      <c r="ILE59" s="1097"/>
      <c r="ILF59" s="1097"/>
      <c r="ILG59" s="1097"/>
      <c r="ILH59" s="1097"/>
      <c r="ILI59" s="1097"/>
      <c r="ILJ59" s="1097"/>
      <c r="ILK59" s="1097"/>
      <c r="ILL59" s="1097"/>
      <c r="ILM59" s="1097"/>
      <c r="ILN59" s="1097"/>
      <c r="ILO59" s="1097"/>
      <c r="ILP59" s="1097"/>
      <c r="ILQ59" s="1097"/>
      <c r="ILR59" s="1097"/>
      <c r="ILS59" s="1097"/>
      <c r="ILT59" s="1097"/>
      <c r="ILU59" s="1097"/>
      <c r="ILV59" s="1097"/>
      <c r="ILW59" s="1097"/>
      <c r="ILX59" s="1097"/>
      <c r="ILY59" s="1097"/>
      <c r="ILZ59" s="1097"/>
      <c r="IMA59" s="1097"/>
      <c r="IMB59" s="1097"/>
      <c r="IMC59" s="1097"/>
      <c r="IMD59" s="1097"/>
      <c r="IME59" s="1097"/>
      <c r="IMF59" s="1097"/>
      <c r="IMG59" s="1097"/>
      <c r="IMH59" s="1097"/>
      <c r="IMI59" s="1097"/>
      <c r="IMJ59" s="1097"/>
      <c r="IMK59" s="1097"/>
      <c r="IML59" s="1097"/>
      <c r="IMM59" s="1097"/>
      <c r="IMN59" s="1097"/>
      <c r="IMO59" s="1097"/>
      <c r="IMP59" s="1097"/>
      <c r="IMQ59" s="1097"/>
      <c r="IMR59" s="1097"/>
      <c r="IMS59" s="1097"/>
      <c r="IMT59" s="1097"/>
      <c r="IMU59" s="1097"/>
      <c r="IMV59" s="1097"/>
      <c r="IMW59" s="1097"/>
      <c r="IMX59" s="1097"/>
      <c r="IMY59" s="1097"/>
      <c r="IMZ59" s="1097"/>
      <c r="INA59" s="1097"/>
      <c r="INB59" s="1097"/>
      <c r="INC59" s="1097"/>
      <c r="IND59" s="1097"/>
      <c r="INE59" s="1097"/>
      <c r="INF59" s="1097"/>
      <c r="ING59" s="1097"/>
      <c r="INH59" s="1097"/>
      <c r="INI59" s="1097"/>
      <c r="INJ59" s="1097"/>
      <c r="INK59" s="1097"/>
      <c r="INL59" s="1097"/>
      <c r="INM59" s="1097"/>
      <c r="INN59" s="1097"/>
      <c r="INO59" s="1097"/>
      <c r="INP59" s="1097"/>
      <c r="INQ59" s="1097"/>
      <c r="INR59" s="1097"/>
      <c r="INS59" s="1097"/>
      <c r="INT59" s="1097"/>
      <c r="INU59" s="1097"/>
      <c r="INV59" s="1097"/>
      <c r="INW59" s="1097"/>
      <c r="INX59" s="1097"/>
      <c r="INY59" s="1097"/>
      <c r="INZ59" s="1097"/>
      <c r="IOA59" s="1097"/>
      <c r="IOB59" s="1097"/>
      <c r="IOC59" s="1097"/>
      <c r="IOD59" s="1097"/>
      <c r="IOE59" s="1097"/>
      <c r="IOF59" s="1097"/>
      <c r="IOG59" s="1097"/>
      <c r="IOH59" s="1097"/>
      <c r="IOI59" s="1097"/>
      <c r="IOJ59" s="1097"/>
      <c r="IOK59" s="1097"/>
      <c r="IOL59" s="1097"/>
      <c r="IOM59" s="1097"/>
      <c r="ION59" s="1097"/>
      <c r="IOO59" s="1097"/>
      <c r="IOP59" s="1097"/>
      <c r="IOQ59" s="1097"/>
      <c r="IOR59" s="1097"/>
      <c r="IOS59" s="1097"/>
      <c r="IOT59" s="1097"/>
      <c r="IOU59" s="1097"/>
      <c r="IOV59" s="1097"/>
      <c r="IOW59" s="1097"/>
      <c r="IOX59" s="1097"/>
      <c r="IOY59" s="1097"/>
      <c r="IOZ59" s="1097"/>
      <c r="IPA59" s="1097"/>
      <c r="IPB59" s="1097"/>
      <c r="IPC59" s="1097"/>
      <c r="IPD59" s="1097"/>
      <c r="IPE59" s="1097"/>
      <c r="IPF59" s="1097"/>
      <c r="IPG59" s="1097"/>
      <c r="IPH59" s="1097"/>
      <c r="IPI59" s="1097"/>
      <c r="IPJ59" s="1097"/>
      <c r="IPK59" s="1097"/>
      <c r="IPL59" s="1097"/>
      <c r="IPM59" s="1097"/>
      <c r="IPN59" s="1097"/>
      <c r="IPO59" s="1097"/>
      <c r="IPP59" s="1097"/>
      <c r="IPQ59" s="1097"/>
      <c r="IPR59" s="1097"/>
      <c r="IPS59" s="1097"/>
      <c r="IPT59" s="1097"/>
      <c r="IPU59" s="1097"/>
      <c r="IPV59" s="1097"/>
      <c r="IPW59" s="1097"/>
      <c r="IPX59" s="1097"/>
      <c r="IPY59" s="1097"/>
      <c r="IPZ59" s="1097"/>
      <c r="IQA59" s="1097"/>
      <c r="IQB59" s="1097"/>
      <c r="IQC59" s="1097"/>
      <c r="IQD59" s="1097"/>
      <c r="IQE59" s="1097"/>
      <c r="IQF59" s="1097"/>
      <c r="IQG59" s="1097"/>
      <c r="IQH59" s="1097"/>
      <c r="IQI59" s="1097"/>
      <c r="IQJ59" s="1097"/>
      <c r="IQK59" s="1097"/>
      <c r="IQL59" s="1097"/>
      <c r="IQM59" s="1097"/>
      <c r="IQN59" s="1097"/>
      <c r="IQO59" s="1097"/>
      <c r="IQP59" s="1097"/>
      <c r="IQQ59" s="1097"/>
      <c r="IQR59" s="1097"/>
      <c r="IQS59" s="1097"/>
      <c r="IQT59" s="1097"/>
      <c r="IQU59" s="1097"/>
      <c r="IQV59" s="1097"/>
      <c r="IQW59" s="1097"/>
      <c r="IQX59" s="1097"/>
      <c r="IQY59" s="1097"/>
      <c r="IQZ59" s="1097"/>
      <c r="IRA59" s="1097"/>
      <c r="IRB59" s="1097"/>
      <c r="IRC59" s="1097"/>
      <c r="IRD59" s="1097"/>
      <c r="IRE59" s="1097"/>
      <c r="IRF59" s="1097"/>
      <c r="IRG59" s="1097"/>
      <c r="IRH59" s="1097"/>
      <c r="IRI59" s="1097"/>
      <c r="IRJ59" s="1097"/>
      <c r="IRK59" s="1097"/>
      <c r="IRL59" s="1097"/>
      <c r="IRM59" s="1097"/>
      <c r="IRN59" s="1097"/>
      <c r="IRO59" s="1097"/>
      <c r="IRP59" s="1097"/>
      <c r="IRQ59" s="1097"/>
      <c r="IRR59" s="1097"/>
      <c r="IRS59" s="1097"/>
      <c r="IRT59" s="1097"/>
      <c r="IRU59" s="1097"/>
      <c r="IRV59" s="1097"/>
      <c r="IRW59" s="1097"/>
      <c r="IRX59" s="1097"/>
      <c r="IRY59" s="1097"/>
      <c r="IRZ59" s="1097"/>
      <c r="ISA59" s="1097"/>
      <c r="ISB59" s="1097"/>
      <c r="ISC59" s="1097"/>
      <c r="ISD59" s="1097"/>
      <c r="ISE59" s="1097"/>
      <c r="ISF59" s="1097"/>
      <c r="ISG59" s="1097"/>
      <c r="ISH59" s="1097"/>
      <c r="ISI59" s="1097"/>
      <c r="ISJ59" s="1097"/>
      <c r="ISK59" s="1097"/>
      <c r="ISL59" s="1097"/>
      <c r="ISM59" s="1097"/>
      <c r="ISN59" s="1097"/>
      <c r="ISO59" s="1097"/>
      <c r="ISP59" s="1097"/>
      <c r="ISQ59" s="1097"/>
      <c r="ISR59" s="1097"/>
      <c r="ISS59" s="1097"/>
      <c r="IST59" s="1097"/>
      <c r="ISU59" s="1097"/>
      <c r="ISV59" s="1097"/>
      <c r="ISW59" s="1097"/>
      <c r="ISX59" s="1097"/>
      <c r="ISY59" s="1097"/>
      <c r="ISZ59" s="1097"/>
      <c r="ITA59" s="1097"/>
      <c r="ITB59" s="1097"/>
      <c r="ITC59" s="1097"/>
      <c r="ITD59" s="1097"/>
      <c r="ITE59" s="1097"/>
      <c r="ITF59" s="1097"/>
      <c r="ITG59" s="1097"/>
      <c r="ITH59" s="1097"/>
      <c r="ITI59" s="1097"/>
      <c r="ITJ59" s="1097"/>
      <c r="ITK59" s="1097"/>
      <c r="ITL59" s="1097"/>
      <c r="ITM59" s="1097"/>
      <c r="ITN59" s="1097"/>
      <c r="ITO59" s="1097"/>
      <c r="ITP59" s="1097"/>
      <c r="ITQ59" s="1097"/>
      <c r="ITR59" s="1097"/>
      <c r="ITS59" s="1097"/>
      <c r="ITT59" s="1097"/>
      <c r="ITU59" s="1097"/>
      <c r="ITV59" s="1097"/>
      <c r="ITW59" s="1097"/>
      <c r="ITX59" s="1097"/>
      <c r="ITY59" s="1097"/>
      <c r="ITZ59" s="1097"/>
      <c r="IUA59" s="1097"/>
      <c r="IUB59" s="1097"/>
      <c r="IUC59" s="1097"/>
      <c r="IUD59" s="1097"/>
      <c r="IUE59" s="1097"/>
      <c r="IUF59" s="1097"/>
      <c r="IUG59" s="1097"/>
      <c r="IUH59" s="1097"/>
      <c r="IUI59" s="1097"/>
      <c r="IUJ59" s="1097"/>
      <c r="IUK59" s="1097"/>
      <c r="IUL59" s="1097"/>
      <c r="IUM59" s="1097"/>
      <c r="IUN59" s="1097"/>
      <c r="IUO59" s="1097"/>
      <c r="IUP59" s="1097"/>
      <c r="IUQ59" s="1097"/>
      <c r="IUR59" s="1097"/>
      <c r="IUS59" s="1097"/>
      <c r="IUT59" s="1097"/>
      <c r="IUU59" s="1097"/>
      <c r="IUV59" s="1097"/>
      <c r="IUW59" s="1097"/>
      <c r="IUX59" s="1097"/>
      <c r="IUY59" s="1097"/>
      <c r="IUZ59" s="1097"/>
      <c r="IVA59" s="1097"/>
      <c r="IVB59" s="1097"/>
      <c r="IVC59" s="1097"/>
      <c r="IVD59" s="1097"/>
      <c r="IVE59" s="1097"/>
      <c r="IVF59" s="1097"/>
      <c r="IVG59" s="1097"/>
      <c r="IVH59" s="1097"/>
      <c r="IVI59" s="1097"/>
      <c r="IVJ59" s="1097"/>
      <c r="IVK59" s="1097"/>
      <c r="IVL59" s="1097"/>
      <c r="IVM59" s="1097"/>
      <c r="IVN59" s="1097"/>
      <c r="IVO59" s="1097"/>
      <c r="IVP59" s="1097"/>
      <c r="IVQ59" s="1097"/>
      <c r="IVR59" s="1097"/>
      <c r="IVS59" s="1097"/>
      <c r="IVT59" s="1097"/>
      <c r="IVU59" s="1097"/>
      <c r="IVV59" s="1097"/>
      <c r="IVW59" s="1097"/>
      <c r="IVX59" s="1097"/>
      <c r="IVY59" s="1097"/>
      <c r="IVZ59" s="1097"/>
      <c r="IWA59" s="1097"/>
      <c r="IWB59" s="1097"/>
      <c r="IWC59" s="1097"/>
      <c r="IWD59" s="1097"/>
      <c r="IWE59" s="1097"/>
      <c r="IWF59" s="1097"/>
      <c r="IWG59" s="1097"/>
      <c r="IWH59" s="1097"/>
      <c r="IWI59" s="1097"/>
      <c r="IWJ59" s="1097"/>
      <c r="IWK59" s="1097"/>
      <c r="IWL59" s="1097"/>
      <c r="IWM59" s="1097"/>
      <c r="IWN59" s="1097"/>
      <c r="IWO59" s="1097"/>
      <c r="IWP59" s="1097"/>
      <c r="IWQ59" s="1097"/>
      <c r="IWR59" s="1097"/>
      <c r="IWS59" s="1097"/>
      <c r="IWT59" s="1097"/>
      <c r="IWU59" s="1097"/>
      <c r="IWV59" s="1097"/>
      <c r="IWW59" s="1097"/>
      <c r="IWX59" s="1097"/>
      <c r="IWY59" s="1097"/>
      <c r="IWZ59" s="1097"/>
      <c r="IXA59" s="1097"/>
      <c r="IXB59" s="1097"/>
      <c r="IXC59" s="1097"/>
      <c r="IXD59" s="1097"/>
      <c r="IXE59" s="1097"/>
      <c r="IXF59" s="1097"/>
      <c r="IXG59" s="1097"/>
      <c r="IXH59" s="1097"/>
      <c r="IXI59" s="1097"/>
      <c r="IXJ59" s="1097"/>
      <c r="IXK59" s="1097"/>
      <c r="IXL59" s="1097"/>
      <c r="IXM59" s="1097"/>
      <c r="IXN59" s="1097"/>
      <c r="IXO59" s="1097"/>
      <c r="IXP59" s="1097"/>
      <c r="IXQ59" s="1097"/>
      <c r="IXR59" s="1097"/>
      <c r="IXS59" s="1097"/>
      <c r="IXT59" s="1097"/>
      <c r="IXU59" s="1097"/>
      <c r="IXV59" s="1097"/>
      <c r="IXW59" s="1097"/>
      <c r="IXX59" s="1097"/>
      <c r="IXY59" s="1097"/>
      <c r="IXZ59" s="1097"/>
      <c r="IYA59" s="1097"/>
      <c r="IYB59" s="1097"/>
      <c r="IYC59" s="1097"/>
      <c r="IYD59" s="1097"/>
      <c r="IYE59" s="1097"/>
      <c r="IYF59" s="1097"/>
      <c r="IYG59" s="1097"/>
      <c r="IYH59" s="1097"/>
      <c r="IYI59" s="1097"/>
      <c r="IYJ59" s="1097"/>
      <c r="IYK59" s="1097"/>
      <c r="IYL59" s="1097"/>
      <c r="IYM59" s="1097"/>
      <c r="IYN59" s="1097"/>
      <c r="IYO59" s="1097"/>
      <c r="IYP59" s="1097"/>
      <c r="IYQ59" s="1097"/>
      <c r="IYR59" s="1097"/>
      <c r="IYS59" s="1097"/>
      <c r="IYT59" s="1097"/>
      <c r="IYU59" s="1097"/>
      <c r="IYV59" s="1097"/>
      <c r="IYW59" s="1097"/>
      <c r="IYX59" s="1097"/>
      <c r="IYY59" s="1097"/>
      <c r="IYZ59" s="1097"/>
      <c r="IZA59" s="1097"/>
      <c r="IZB59" s="1097"/>
      <c r="IZC59" s="1097"/>
      <c r="IZD59" s="1097"/>
      <c r="IZE59" s="1097"/>
      <c r="IZF59" s="1097"/>
      <c r="IZG59" s="1097"/>
      <c r="IZH59" s="1097"/>
      <c r="IZI59" s="1097"/>
      <c r="IZJ59" s="1097"/>
      <c r="IZK59" s="1097"/>
      <c r="IZL59" s="1097"/>
      <c r="IZM59" s="1097"/>
      <c r="IZN59" s="1097"/>
      <c r="IZO59" s="1097"/>
      <c r="IZP59" s="1097"/>
      <c r="IZQ59" s="1097"/>
      <c r="IZR59" s="1097"/>
      <c r="IZS59" s="1097"/>
      <c r="IZT59" s="1097"/>
      <c r="IZU59" s="1097"/>
      <c r="IZV59" s="1097"/>
      <c r="IZW59" s="1097"/>
      <c r="IZX59" s="1097"/>
      <c r="IZY59" s="1097"/>
      <c r="IZZ59" s="1097"/>
      <c r="JAA59" s="1097"/>
      <c r="JAB59" s="1097"/>
      <c r="JAC59" s="1097"/>
      <c r="JAD59" s="1097"/>
      <c r="JAE59" s="1097"/>
      <c r="JAF59" s="1097"/>
      <c r="JAG59" s="1097"/>
      <c r="JAH59" s="1097"/>
      <c r="JAI59" s="1097"/>
      <c r="JAJ59" s="1097"/>
      <c r="JAK59" s="1097"/>
      <c r="JAL59" s="1097"/>
      <c r="JAM59" s="1097"/>
      <c r="JAN59" s="1097"/>
      <c r="JAO59" s="1097"/>
      <c r="JAP59" s="1097"/>
      <c r="JAQ59" s="1097"/>
      <c r="JAR59" s="1097"/>
      <c r="JAS59" s="1097"/>
      <c r="JAT59" s="1097"/>
      <c r="JAU59" s="1097"/>
      <c r="JAV59" s="1097"/>
      <c r="JAW59" s="1097"/>
      <c r="JAX59" s="1097"/>
      <c r="JAY59" s="1097"/>
      <c r="JAZ59" s="1097"/>
      <c r="JBA59" s="1097"/>
      <c r="JBB59" s="1097"/>
      <c r="JBC59" s="1097"/>
      <c r="JBD59" s="1097"/>
      <c r="JBE59" s="1097"/>
      <c r="JBF59" s="1097"/>
      <c r="JBG59" s="1097"/>
      <c r="JBH59" s="1097"/>
      <c r="JBI59" s="1097"/>
      <c r="JBJ59" s="1097"/>
      <c r="JBK59" s="1097"/>
      <c r="JBL59" s="1097"/>
      <c r="JBM59" s="1097"/>
      <c r="JBN59" s="1097"/>
      <c r="JBO59" s="1097"/>
      <c r="JBP59" s="1097"/>
      <c r="JBQ59" s="1097"/>
      <c r="JBR59" s="1097"/>
      <c r="JBS59" s="1097"/>
      <c r="JBT59" s="1097"/>
      <c r="JBU59" s="1097"/>
      <c r="JBV59" s="1097"/>
      <c r="JBW59" s="1097"/>
      <c r="JBX59" s="1097"/>
      <c r="JBY59" s="1097"/>
      <c r="JBZ59" s="1097"/>
      <c r="JCA59" s="1097"/>
      <c r="JCB59" s="1097"/>
      <c r="JCC59" s="1097"/>
      <c r="JCD59" s="1097"/>
      <c r="JCE59" s="1097"/>
      <c r="JCF59" s="1097"/>
      <c r="JCG59" s="1097"/>
      <c r="JCH59" s="1097"/>
      <c r="JCI59" s="1097"/>
      <c r="JCJ59" s="1097"/>
      <c r="JCK59" s="1097"/>
      <c r="JCL59" s="1097"/>
      <c r="JCM59" s="1097"/>
      <c r="JCN59" s="1097"/>
      <c r="JCO59" s="1097"/>
      <c r="JCP59" s="1097"/>
      <c r="JCQ59" s="1097"/>
      <c r="JCR59" s="1097"/>
      <c r="JCS59" s="1097"/>
      <c r="JCT59" s="1097"/>
      <c r="JCU59" s="1097"/>
      <c r="JCV59" s="1097"/>
      <c r="JCW59" s="1097"/>
      <c r="JCX59" s="1097"/>
      <c r="JCY59" s="1097"/>
      <c r="JCZ59" s="1097"/>
      <c r="JDA59" s="1097"/>
      <c r="JDB59" s="1097"/>
      <c r="JDC59" s="1097"/>
      <c r="JDD59" s="1097"/>
      <c r="JDE59" s="1097"/>
      <c r="JDF59" s="1097"/>
      <c r="JDG59" s="1097"/>
      <c r="JDH59" s="1097"/>
      <c r="JDI59" s="1097"/>
      <c r="JDJ59" s="1097"/>
      <c r="JDK59" s="1097"/>
      <c r="JDL59" s="1097"/>
      <c r="JDM59" s="1097"/>
      <c r="JDN59" s="1097"/>
      <c r="JDO59" s="1097"/>
      <c r="JDP59" s="1097"/>
      <c r="JDQ59" s="1097"/>
      <c r="JDR59" s="1097"/>
      <c r="JDS59" s="1097"/>
      <c r="JDT59" s="1097"/>
      <c r="JDU59" s="1097"/>
      <c r="JDV59" s="1097"/>
      <c r="JDW59" s="1097"/>
      <c r="JDX59" s="1097"/>
      <c r="JDY59" s="1097"/>
      <c r="JDZ59" s="1097"/>
      <c r="JEA59" s="1097"/>
      <c r="JEB59" s="1097"/>
      <c r="JEC59" s="1097"/>
      <c r="JED59" s="1097"/>
      <c r="JEE59" s="1097"/>
      <c r="JEF59" s="1097"/>
      <c r="JEG59" s="1097"/>
      <c r="JEH59" s="1097"/>
      <c r="JEI59" s="1097"/>
      <c r="JEJ59" s="1097"/>
      <c r="JEK59" s="1097"/>
      <c r="JEL59" s="1097"/>
      <c r="JEM59" s="1097"/>
      <c r="JEN59" s="1097"/>
      <c r="JEO59" s="1097"/>
      <c r="JEP59" s="1097"/>
      <c r="JEQ59" s="1097"/>
      <c r="JER59" s="1097"/>
      <c r="JES59" s="1097"/>
      <c r="JET59" s="1097"/>
      <c r="JEU59" s="1097"/>
      <c r="JEV59" s="1097"/>
      <c r="JEW59" s="1097"/>
      <c r="JEX59" s="1097"/>
      <c r="JEY59" s="1097"/>
      <c r="JEZ59" s="1097"/>
      <c r="JFA59" s="1097"/>
      <c r="JFB59" s="1097"/>
      <c r="JFC59" s="1097"/>
      <c r="JFD59" s="1097"/>
      <c r="JFE59" s="1097"/>
      <c r="JFF59" s="1097"/>
      <c r="JFG59" s="1097"/>
      <c r="JFH59" s="1097"/>
      <c r="JFI59" s="1097"/>
      <c r="JFJ59" s="1097"/>
      <c r="JFK59" s="1097"/>
      <c r="JFL59" s="1097"/>
      <c r="JFM59" s="1097"/>
      <c r="JFN59" s="1097"/>
      <c r="JFO59" s="1097"/>
      <c r="JFP59" s="1097"/>
      <c r="JFQ59" s="1097"/>
      <c r="JFR59" s="1097"/>
      <c r="JFS59" s="1097"/>
      <c r="JFT59" s="1097"/>
      <c r="JFU59" s="1097"/>
      <c r="JFV59" s="1097"/>
      <c r="JFW59" s="1097"/>
      <c r="JFX59" s="1097"/>
      <c r="JFY59" s="1097"/>
      <c r="JFZ59" s="1097"/>
      <c r="JGA59" s="1097"/>
      <c r="JGB59" s="1097"/>
      <c r="JGC59" s="1097"/>
      <c r="JGD59" s="1097"/>
      <c r="JGE59" s="1097"/>
      <c r="JGF59" s="1097"/>
      <c r="JGG59" s="1097"/>
      <c r="JGH59" s="1097"/>
      <c r="JGI59" s="1097"/>
      <c r="JGJ59" s="1097"/>
      <c r="JGK59" s="1097"/>
      <c r="JGL59" s="1097"/>
      <c r="JGM59" s="1097"/>
      <c r="JGN59" s="1097"/>
      <c r="JGO59" s="1097"/>
      <c r="JGP59" s="1097"/>
      <c r="JGQ59" s="1097"/>
      <c r="JGR59" s="1097"/>
      <c r="JGS59" s="1097"/>
      <c r="JGT59" s="1097"/>
      <c r="JGU59" s="1097"/>
      <c r="JGV59" s="1097"/>
      <c r="JGW59" s="1097"/>
      <c r="JGX59" s="1097"/>
      <c r="JGY59" s="1097"/>
      <c r="JGZ59" s="1097"/>
      <c r="JHA59" s="1097"/>
      <c r="JHB59" s="1097"/>
      <c r="JHC59" s="1097"/>
      <c r="JHD59" s="1097"/>
      <c r="JHE59" s="1097"/>
      <c r="JHF59" s="1097"/>
      <c r="JHG59" s="1097"/>
      <c r="JHH59" s="1097"/>
      <c r="JHI59" s="1097"/>
      <c r="JHJ59" s="1097"/>
      <c r="JHK59" s="1097"/>
      <c r="JHL59" s="1097"/>
      <c r="JHM59" s="1097"/>
      <c r="JHN59" s="1097"/>
      <c r="JHO59" s="1097"/>
      <c r="JHP59" s="1097"/>
      <c r="JHQ59" s="1097"/>
      <c r="JHR59" s="1097"/>
      <c r="JHS59" s="1097"/>
      <c r="JHT59" s="1097"/>
      <c r="JHU59" s="1097"/>
      <c r="JHV59" s="1097"/>
      <c r="JHW59" s="1097"/>
      <c r="JHX59" s="1097"/>
      <c r="JHY59" s="1097"/>
      <c r="JHZ59" s="1097"/>
      <c r="JIA59" s="1097"/>
      <c r="JIB59" s="1097"/>
      <c r="JIC59" s="1097"/>
      <c r="JID59" s="1097"/>
      <c r="JIE59" s="1097"/>
      <c r="JIF59" s="1097"/>
      <c r="JIG59" s="1097"/>
      <c r="JIH59" s="1097"/>
      <c r="JII59" s="1097"/>
      <c r="JIJ59" s="1097"/>
      <c r="JIK59" s="1097"/>
      <c r="JIL59" s="1097"/>
      <c r="JIM59" s="1097"/>
      <c r="JIN59" s="1097"/>
      <c r="JIO59" s="1097"/>
      <c r="JIP59" s="1097"/>
      <c r="JIQ59" s="1097"/>
      <c r="JIR59" s="1097"/>
      <c r="JIS59" s="1097"/>
      <c r="JIT59" s="1097"/>
      <c r="JIU59" s="1097"/>
      <c r="JIV59" s="1097"/>
      <c r="JIW59" s="1097"/>
      <c r="JIX59" s="1097"/>
      <c r="JIY59" s="1097"/>
      <c r="JIZ59" s="1097"/>
      <c r="JJA59" s="1097"/>
      <c r="JJB59" s="1097"/>
      <c r="JJC59" s="1097"/>
      <c r="JJD59" s="1097"/>
      <c r="JJE59" s="1097"/>
      <c r="JJF59" s="1097"/>
      <c r="JJG59" s="1097"/>
      <c r="JJH59" s="1097"/>
      <c r="JJI59" s="1097"/>
      <c r="JJJ59" s="1097"/>
      <c r="JJK59" s="1097"/>
      <c r="JJL59" s="1097"/>
      <c r="JJM59" s="1097"/>
      <c r="JJN59" s="1097"/>
      <c r="JJO59" s="1097"/>
      <c r="JJP59" s="1097"/>
      <c r="JJQ59" s="1097"/>
      <c r="JJR59" s="1097"/>
      <c r="JJS59" s="1097"/>
      <c r="JJT59" s="1097"/>
      <c r="JJU59" s="1097"/>
      <c r="JJV59" s="1097"/>
      <c r="JJW59" s="1097"/>
      <c r="JJX59" s="1097"/>
      <c r="JJY59" s="1097"/>
      <c r="JJZ59" s="1097"/>
      <c r="JKA59" s="1097"/>
      <c r="JKB59" s="1097"/>
      <c r="JKC59" s="1097"/>
      <c r="JKD59" s="1097"/>
      <c r="JKE59" s="1097"/>
      <c r="JKF59" s="1097"/>
      <c r="JKG59" s="1097"/>
      <c r="JKH59" s="1097"/>
      <c r="JKI59" s="1097"/>
      <c r="JKJ59" s="1097"/>
      <c r="JKK59" s="1097"/>
      <c r="JKL59" s="1097"/>
      <c r="JKM59" s="1097"/>
      <c r="JKN59" s="1097"/>
      <c r="JKO59" s="1097"/>
      <c r="JKP59" s="1097"/>
      <c r="JKQ59" s="1097"/>
      <c r="JKR59" s="1097"/>
      <c r="JKS59" s="1097"/>
      <c r="JKT59" s="1097"/>
      <c r="JKU59" s="1097"/>
      <c r="JKV59" s="1097"/>
      <c r="JKW59" s="1097"/>
      <c r="JKX59" s="1097"/>
      <c r="JKY59" s="1097"/>
      <c r="JKZ59" s="1097"/>
      <c r="JLA59" s="1097"/>
      <c r="JLB59" s="1097"/>
      <c r="JLC59" s="1097"/>
      <c r="JLD59" s="1097"/>
      <c r="JLE59" s="1097"/>
      <c r="JLF59" s="1097"/>
      <c r="JLG59" s="1097"/>
      <c r="JLH59" s="1097"/>
      <c r="JLI59" s="1097"/>
      <c r="JLJ59" s="1097"/>
      <c r="JLK59" s="1097"/>
      <c r="JLL59" s="1097"/>
      <c r="JLM59" s="1097"/>
      <c r="JLN59" s="1097"/>
      <c r="JLO59" s="1097"/>
      <c r="JLP59" s="1097"/>
      <c r="JLQ59" s="1097"/>
      <c r="JLR59" s="1097"/>
      <c r="JLS59" s="1097"/>
      <c r="JLT59" s="1097"/>
      <c r="JLU59" s="1097"/>
      <c r="JLV59" s="1097"/>
      <c r="JLW59" s="1097"/>
      <c r="JLX59" s="1097"/>
      <c r="JLY59" s="1097"/>
      <c r="JLZ59" s="1097"/>
      <c r="JMA59" s="1097"/>
      <c r="JMB59" s="1097"/>
      <c r="JMC59" s="1097"/>
      <c r="JMD59" s="1097"/>
      <c r="JME59" s="1097"/>
      <c r="JMF59" s="1097"/>
      <c r="JMG59" s="1097"/>
      <c r="JMH59" s="1097"/>
      <c r="JMI59" s="1097"/>
      <c r="JMJ59" s="1097"/>
      <c r="JMK59" s="1097"/>
      <c r="JML59" s="1097"/>
      <c r="JMM59" s="1097"/>
      <c r="JMN59" s="1097"/>
      <c r="JMO59" s="1097"/>
      <c r="JMP59" s="1097"/>
      <c r="JMQ59" s="1097"/>
      <c r="JMR59" s="1097"/>
      <c r="JMS59" s="1097"/>
      <c r="JMT59" s="1097"/>
      <c r="JMU59" s="1097"/>
      <c r="JMV59" s="1097"/>
      <c r="JMW59" s="1097"/>
      <c r="JMX59" s="1097"/>
      <c r="JMY59" s="1097"/>
      <c r="JMZ59" s="1097"/>
      <c r="JNA59" s="1097"/>
      <c r="JNB59" s="1097"/>
      <c r="JNC59" s="1097"/>
      <c r="JND59" s="1097"/>
      <c r="JNE59" s="1097"/>
      <c r="JNF59" s="1097"/>
      <c r="JNG59" s="1097"/>
      <c r="JNH59" s="1097"/>
      <c r="JNI59" s="1097"/>
      <c r="JNJ59" s="1097"/>
      <c r="JNK59" s="1097"/>
      <c r="JNL59" s="1097"/>
      <c r="JNM59" s="1097"/>
      <c r="JNN59" s="1097"/>
      <c r="JNO59" s="1097"/>
      <c r="JNP59" s="1097"/>
      <c r="JNQ59" s="1097"/>
      <c r="JNR59" s="1097"/>
      <c r="JNS59" s="1097"/>
      <c r="JNT59" s="1097"/>
      <c r="JNU59" s="1097"/>
      <c r="JNV59" s="1097"/>
      <c r="JNW59" s="1097"/>
      <c r="JNX59" s="1097"/>
      <c r="JNY59" s="1097"/>
      <c r="JNZ59" s="1097"/>
      <c r="JOA59" s="1097"/>
      <c r="JOB59" s="1097"/>
      <c r="JOC59" s="1097"/>
      <c r="JOD59" s="1097"/>
      <c r="JOE59" s="1097"/>
      <c r="JOF59" s="1097"/>
      <c r="JOG59" s="1097"/>
      <c r="JOH59" s="1097"/>
      <c r="JOI59" s="1097"/>
      <c r="JOJ59" s="1097"/>
      <c r="JOK59" s="1097"/>
      <c r="JOU59" s="1097"/>
      <c r="JOV59" s="1097"/>
      <c r="JOW59" s="1097"/>
      <c r="JOX59" s="1097"/>
      <c r="JOY59" s="1097"/>
      <c r="JOZ59" s="1097"/>
      <c r="JPA59" s="1097"/>
      <c r="JPB59" s="1097"/>
      <c r="JPC59" s="1097"/>
      <c r="JPD59" s="1097"/>
      <c r="JPE59" s="1097"/>
      <c r="JPF59" s="1097"/>
      <c r="JPG59" s="1097"/>
      <c r="JPH59" s="1097"/>
      <c r="JPI59" s="1097"/>
      <c r="JPJ59" s="1097"/>
      <c r="JPK59" s="1097"/>
      <c r="JPL59" s="1097"/>
      <c r="JPM59" s="1097"/>
      <c r="JPN59" s="1097"/>
      <c r="JPO59" s="1097"/>
      <c r="JPP59" s="1097"/>
      <c r="JPQ59" s="1097"/>
      <c r="JPR59" s="1097"/>
      <c r="JPS59" s="1097"/>
      <c r="JPT59" s="1097"/>
      <c r="JPU59" s="1097"/>
      <c r="JPV59" s="1097"/>
      <c r="JPW59" s="1097"/>
      <c r="JPX59" s="1097"/>
      <c r="JPY59" s="1097"/>
      <c r="JPZ59" s="1097"/>
      <c r="JQA59" s="1097"/>
      <c r="JQB59" s="1097"/>
      <c r="JQC59" s="1097"/>
      <c r="JQD59" s="1097"/>
      <c r="JQE59" s="1097"/>
      <c r="JQF59" s="1097"/>
      <c r="JQG59" s="1097"/>
      <c r="JQH59" s="1097"/>
      <c r="JQI59" s="1097"/>
      <c r="JQJ59" s="1097"/>
      <c r="JQK59" s="1097"/>
      <c r="JQL59" s="1097"/>
      <c r="JQM59" s="1097"/>
      <c r="JQN59" s="1097"/>
      <c r="JQO59" s="1097"/>
      <c r="JQP59" s="1097"/>
      <c r="JQQ59" s="1097"/>
      <c r="JQR59" s="1097"/>
      <c r="JQS59" s="1097"/>
      <c r="JQT59" s="1097"/>
      <c r="JQU59" s="1097"/>
      <c r="JQV59" s="1097"/>
      <c r="JQW59" s="1097"/>
      <c r="JQX59" s="1097"/>
      <c r="JQY59" s="1097"/>
      <c r="JQZ59" s="1097"/>
      <c r="JRA59" s="1097"/>
      <c r="JRB59" s="1097"/>
      <c r="JRC59" s="1097"/>
      <c r="JRD59" s="1097"/>
      <c r="JRE59" s="1097"/>
      <c r="JRF59" s="1097"/>
      <c r="JRG59" s="1097"/>
      <c r="JRH59" s="1097"/>
      <c r="JRI59" s="1097"/>
      <c r="JRJ59" s="1097"/>
      <c r="JRK59" s="1097"/>
      <c r="JRL59" s="1097"/>
      <c r="JRM59" s="1097"/>
      <c r="JRN59" s="1097"/>
      <c r="JRO59" s="1097"/>
      <c r="JRP59" s="1097"/>
      <c r="JRQ59" s="1097"/>
      <c r="JRR59" s="1097"/>
      <c r="JRS59" s="1097"/>
      <c r="JRT59" s="1097"/>
      <c r="JRU59" s="1097"/>
      <c r="JRV59" s="1097"/>
      <c r="JRW59" s="1097"/>
      <c r="JRX59" s="1097"/>
      <c r="JRY59" s="1097"/>
      <c r="JRZ59" s="1097"/>
      <c r="JSA59" s="1097"/>
      <c r="JSB59" s="1097"/>
      <c r="JSC59" s="1097"/>
      <c r="JSD59" s="1097"/>
      <c r="JSE59" s="1097"/>
      <c r="JSF59" s="1097"/>
      <c r="JSG59" s="1097"/>
      <c r="JSH59" s="1097"/>
      <c r="JSI59" s="1097"/>
      <c r="JSJ59" s="1097"/>
      <c r="JSK59" s="1097"/>
      <c r="JSL59" s="1097"/>
      <c r="JSM59" s="1097"/>
      <c r="JSN59" s="1097"/>
      <c r="JSO59" s="1097"/>
      <c r="JSP59" s="1097"/>
      <c r="JSQ59" s="1097"/>
      <c r="JSR59" s="1097"/>
      <c r="JSS59" s="1097"/>
      <c r="JST59" s="1097"/>
      <c r="JSU59" s="1097"/>
      <c r="JSV59" s="1097"/>
      <c r="JSW59" s="1097"/>
      <c r="JSX59" s="1097"/>
      <c r="JSY59" s="1097"/>
      <c r="JSZ59" s="1097"/>
      <c r="JTA59" s="1097"/>
      <c r="JTB59" s="1097"/>
      <c r="JTC59" s="1097"/>
      <c r="JTD59" s="1097"/>
      <c r="JTE59" s="1097"/>
      <c r="JTF59" s="1097"/>
      <c r="JTG59" s="1097"/>
      <c r="JTH59" s="1097"/>
      <c r="JTI59" s="1097"/>
      <c r="JTJ59" s="1097"/>
      <c r="JTK59" s="1097"/>
      <c r="JTL59" s="1097"/>
      <c r="JTM59" s="1097"/>
      <c r="JTN59" s="1097"/>
      <c r="JTO59" s="1097"/>
      <c r="JTP59" s="1097"/>
      <c r="JTQ59" s="1097"/>
      <c r="JTR59" s="1097"/>
      <c r="JTS59" s="1097"/>
      <c r="JTT59" s="1097"/>
      <c r="JTU59" s="1097"/>
      <c r="JTV59" s="1097"/>
      <c r="JTW59" s="1097"/>
      <c r="JTX59" s="1097"/>
      <c r="JTY59" s="1097"/>
      <c r="JTZ59" s="1097"/>
      <c r="JUA59" s="1097"/>
      <c r="JUB59" s="1097"/>
      <c r="JUC59" s="1097"/>
      <c r="JUD59" s="1097"/>
      <c r="JUE59" s="1097"/>
      <c r="JUF59" s="1097"/>
      <c r="JUG59" s="1097"/>
      <c r="JUH59" s="1097"/>
      <c r="JUI59" s="1097"/>
      <c r="JUJ59" s="1097"/>
      <c r="JUK59" s="1097"/>
      <c r="JUL59" s="1097"/>
      <c r="JUM59" s="1097"/>
      <c r="JUN59" s="1097"/>
      <c r="JUO59" s="1097"/>
      <c r="JUP59" s="1097"/>
      <c r="JUQ59" s="1097"/>
      <c r="JUR59" s="1097"/>
      <c r="JUS59" s="1097"/>
      <c r="JUT59" s="1097"/>
      <c r="JUU59" s="1097"/>
      <c r="JUV59" s="1097"/>
      <c r="JUW59" s="1097"/>
      <c r="JUX59" s="1097"/>
      <c r="JUY59" s="1097"/>
      <c r="JUZ59" s="1097"/>
      <c r="JVA59" s="1097"/>
      <c r="JVB59" s="1097"/>
      <c r="JVC59" s="1097"/>
      <c r="JVD59" s="1097"/>
      <c r="JVE59" s="1097"/>
      <c r="JVF59" s="1097"/>
      <c r="JVG59" s="1097"/>
      <c r="JVH59" s="1097"/>
      <c r="JVI59" s="1097"/>
      <c r="JVJ59" s="1097"/>
      <c r="JVK59" s="1097"/>
      <c r="JVL59" s="1097"/>
      <c r="JVM59" s="1097"/>
      <c r="JVN59" s="1097"/>
      <c r="JVO59" s="1097"/>
      <c r="JVP59" s="1097"/>
      <c r="JVQ59" s="1097"/>
      <c r="JVR59" s="1097"/>
      <c r="JVS59" s="1097"/>
      <c r="JVT59" s="1097"/>
      <c r="JVU59" s="1097"/>
      <c r="JVV59" s="1097"/>
      <c r="JVW59" s="1097"/>
      <c r="JVX59" s="1097"/>
      <c r="JVY59" s="1097"/>
      <c r="JVZ59" s="1097"/>
      <c r="JWA59" s="1097"/>
      <c r="JWB59" s="1097"/>
      <c r="JWC59" s="1097"/>
      <c r="JWD59" s="1097"/>
      <c r="JWE59" s="1097"/>
      <c r="JWF59" s="1097"/>
      <c r="JWG59" s="1097"/>
      <c r="JWH59" s="1097"/>
      <c r="JWI59" s="1097"/>
      <c r="JWJ59" s="1097"/>
      <c r="JWK59" s="1097"/>
      <c r="JWL59" s="1097"/>
      <c r="JWM59" s="1097"/>
      <c r="JWN59" s="1097"/>
      <c r="JWO59" s="1097"/>
      <c r="JWP59" s="1097"/>
      <c r="JWQ59" s="1097"/>
      <c r="JWR59" s="1097"/>
      <c r="JWS59" s="1097"/>
      <c r="JWT59" s="1097"/>
      <c r="JWU59" s="1097"/>
      <c r="JWV59" s="1097"/>
      <c r="JWW59" s="1097"/>
      <c r="JWX59" s="1097"/>
      <c r="JWY59" s="1097"/>
      <c r="JWZ59" s="1097"/>
      <c r="JXA59" s="1097"/>
      <c r="JXB59" s="1097"/>
      <c r="JXC59" s="1097"/>
      <c r="JXD59" s="1097"/>
      <c r="JXE59" s="1097"/>
      <c r="JXF59" s="1097"/>
      <c r="JXG59" s="1097"/>
      <c r="JXH59" s="1097"/>
      <c r="JXI59" s="1097"/>
      <c r="JXJ59" s="1097"/>
      <c r="JXK59" s="1097"/>
      <c r="JXL59" s="1097"/>
      <c r="JXM59" s="1097"/>
      <c r="JXN59" s="1097"/>
      <c r="JXO59" s="1097"/>
      <c r="JXP59" s="1097"/>
      <c r="JXQ59" s="1097"/>
      <c r="JXR59" s="1097"/>
      <c r="JXS59" s="1097"/>
      <c r="JXT59" s="1097"/>
      <c r="JXU59" s="1097"/>
      <c r="JXV59" s="1097"/>
      <c r="JXW59" s="1097"/>
      <c r="JXX59" s="1097"/>
      <c r="JXY59" s="1097"/>
      <c r="JXZ59" s="1097"/>
      <c r="JYA59" s="1097"/>
      <c r="JYB59" s="1097"/>
      <c r="JYC59" s="1097"/>
      <c r="JYD59" s="1097"/>
      <c r="JYE59" s="1097"/>
      <c r="JYF59" s="1097"/>
      <c r="JYG59" s="1097"/>
      <c r="JYH59" s="1097"/>
      <c r="JYI59" s="1097"/>
      <c r="JYJ59" s="1097"/>
      <c r="JYK59" s="1097"/>
      <c r="JYL59" s="1097"/>
      <c r="JYM59" s="1097"/>
      <c r="JYN59" s="1097"/>
      <c r="JYO59" s="1097"/>
      <c r="JYP59" s="1097"/>
      <c r="JYQ59" s="1097"/>
      <c r="JYR59" s="1097"/>
      <c r="JYS59" s="1097"/>
      <c r="JYT59" s="1097"/>
      <c r="JYU59" s="1097"/>
      <c r="JYV59" s="1097"/>
      <c r="JYW59" s="1097"/>
      <c r="JYX59" s="1097"/>
      <c r="JYY59" s="1097"/>
      <c r="JYZ59" s="1097"/>
      <c r="JZA59" s="1097"/>
      <c r="JZB59" s="1097"/>
      <c r="JZC59" s="1097"/>
      <c r="JZD59" s="1097"/>
      <c r="JZE59" s="1097"/>
      <c r="JZF59" s="1097"/>
      <c r="JZG59" s="1097"/>
      <c r="JZH59" s="1097"/>
      <c r="JZI59" s="1097"/>
      <c r="JZJ59" s="1097"/>
      <c r="JZK59" s="1097"/>
      <c r="JZL59" s="1097"/>
      <c r="JZM59" s="1097"/>
      <c r="JZN59" s="1097"/>
      <c r="JZO59" s="1097"/>
      <c r="JZP59" s="1097"/>
      <c r="JZQ59" s="1097"/>
      <c r="JZR59" s="1097"/>
      <c r="JZS59" s="1097"/>
      <c r="JZT59" s="1097"/>
      <c r="JZU59" s="1097"/>
      <c r="JZV59" s="1097"/>
      <c r="JZW59" s="1097"/>
      <c r="JZX59" s="1097"/>
      <c r="JZY59" s="1097"/>
      <c r="JZZ59" s="1097"/>
      <c r="KAA59" s="1097"/>
      <c r="KAB59" s="1097"/>
      <c r="KAC59" s="1097"/>
      <c r="KAD59" s="1097"/>
      <c r="KAE59" s="1097"/>
      <c r="KAF59" s="1097"/>
      <c r="KAG59" s="1097"/>
      <c r="KAH59" s="1097"/>
      <c r="KAI59" s="1097"/>
      <c r="KAJ59" s="1097"/>
      <c r="KAK59" s="1097"/>
      <c r="KAL59" s="1097"/>
      <c r="KAM59" s="1097"/>
      <c r="KAN59" s="1097"/>
      <c r="KAO59" s="1097"/>
      <c r="KAP59" s="1097"/>
      <c r="KAQ59" s="1097"/>
      <c r="KAR59" s="1097"/>
      <c r="KAS59" s="1097"/>
      <c r="KAT59" s="1097"/>
      <c r="KAU59" s="1097"/>
      <c r="KAV59" s="1097"/>
      <c r="KAW59" s="1097"/>
      <c r="KAX59" s="1097"/>
      <c r="KAY59" s="1097"/>
      <c r="KAZ59" s="1097"/>
      <c r="KBA59" s="1097"/>
      <c r="KBB59" s="1097"/>
      <c r="KBC59" s="1097"/>
      <c r="KBD59" s="1097"/>
      <c r="KBE59" s="1097"/>
      <c r="KBF59" s="1097"/>
      <c r="KBG59" s="1097"/>
      <c r="KBH59" s="1097"/>
      <c r="KBI59" s="1097"/>
      <c r="KBJ59" s="1097"/>
      <c r="KBK59" s="1097"/>
      <c r="KBL59" s="1097"/>
      <c r="KBM59" s="1097"/>
      <c r="KBN59" s="1097"/>
      <c r="KBO59" s="1097"/>
      <c r="KBP59" s="1097"/>
      <c r="KBQ59" s="1097"/>
      <c r="KBR59" s="1097"/>
      <c r="KBS59" s="1097"/>
      <c r="KBT59" s="1097"/>
      <c r="KBU59" s="1097"/>
      <c r="KBV59" s="1097"/>
      <c r="KBW59" s="1097"/>
      <c r="KBX59" s="1097"/>
      <c r="KBY59" s="1097"/>
      <c r="KBZ59" s="1097"/>
      <c r="KCA59" s="1097"/>
      <c r="KCB59" s="1097"/>
      <c r="KCC59" s="1097"/>
      <c r="KCD59" s="1097"/>
      <c r="KCE59" s="1097"/>
      <c r="KCF59" s="1097"/>
      <c r="KCG59" s="1097"/>
      <c r="KCH59" s="1097"/>
      <c r="KCI59" s="1097"/>
      <c r="KCJ59" s="1097"/>
      <c r="KCK59" s="1097"/>
      <c r="KCL59" s="1097"/>
      <c r="KCM59" s="1097"/>
      <c r="KCN59" s="1097"/>
      <c r="KCO59" s="1097"/>
      <c r="KCP59" s="1097"/>
      <c r="KCQ59" s="1097"/>
      <c r="KCR59" s="1097"/>
      <c r="KCS59" s="1097"/>
      <c r="KCT59" s="1097"/>
      <c r="KCU59" s="1097"/>
      <c r="KCV59" s="1097"/>
      <c r="KCW59" s="1097"/>
      <c r="KCX59" s="1097"/>
      <c r="KCY59" s="1097"/>
      <c r="KCZ59" s="1097"/>
      <c r="KDA59" s="1097"/>
      <c r="KDB59" s="1097"/>
      <c r="KDC59" s="1097"/>
      <c r="KDD59" s="1097"/>
      <c r="KDE59" s="1097"/>
      <c r="KDF59" s="1097"/>
      <c r="KDG59" s="1097"/>
      <c r="KDH59" s="1097"/>
      <c r="KDI59" s="1097"/>
      <c r="KDJ59" s="1097"/>
      <c r="KDK59" s="1097"/>
      <c r="KDL59" s="1097"/>
      <c r="KDM59" s="1097"/>
      <c r="KDN59" s="1097"/>
      <c r="KDO59" s="1097"/>
      <c r="KDP59" s="1097"/>
      <c r="KDQ59" s="1097"/>
      <c r="KDR59" s="1097"/>
      <c r="KDS59" s="1097"/>
      <c r="KDT59" s="1097"/>
      <c r="KDU59" s="1097"/>
      <c r="KDV59" s="1097"/>
      <c r="KDW59" s="1097"/>
      <c r="KDX59" s="1097"/>
      <c r="KDY59" s="1097"/>
      <c r="KDZ59" s="1097"/>
      <c r="KEA59" s="1097"/>
      <c r="KEB59" s="1097"/>
      <c r="KEC59" s="1097"/>
      <c r="KED59" s="1097"/>
      <c r="KEE59" s="1097"/>
      <c r="KEF59" s="1097"/>
      <c r="KEG59" s="1097"/>
      <c r="KEH59" s="1097"/>
      <c r="KEI59" s="1097"/>
      <c r="KEJ59" s="1097"/>
      <c r="KEK59" s="1097"/>
      <c r="KEL59" s="1097"/>
      <c r="KEM59" s="1097"/>
      <c r="KEN59" s="1097"/>
      <c r="KEO59" s="1097"/>
      <c r="KEP59" s="1097"/>
      <c r="KEQ59" s="1097"/>
      <c r="KER59" s="1097"/>
      <c r="KES59" s="1097"/>
      <c r="KET59" s="1097"/>
      <c r="KEU59" s="1097"/>
      <c r="KEV59" s="1097"/>
      <c r="KEW59" s="1097"/>
      <c r="KEX59" s="1097"/>
      <c r="KEY59" s="1097"/>
      <c r="KEZ59" s="1097"/>
      <c r="KFA59" s="1097"/>
      <c r="KFB59" s="1097"/>
      <c r="KFC59" s="1097"/>
      <c r="KFD59" s="1097"/>
      <c r="KFE59" s="1097"/>
      <c r="KFF59" s="1097"/>
      <c r="KFG59" s="1097"/>
      <c r="KFH59" s="1097"/>
      <c r="KFI59" s="1097"/>
      <c r="KFJ59" s="1097"/>
      <c r="KFK59" s="1097"/>
      <c r="KFL59" s="1097"/>
      <c r="KFM59" s="1097"/>
      <c r="KFN59" s="1097"/>
      <c r="KFO59" s="1097"/>
      <c r="KFP59" s="1097"/>
      <c r="KFQ59" s="1097"/>
      <c r="KFR59" s="1097"/>
      <c r="KFS59" s="1097"/>
      <c r="KFT59" s="1097"/>
      <c r="KFU59" s="1097"/>
      <c r="KFV59" s="1097"/>
      <c r="KFW59" s="1097"/>
      <c r="KFX59" s="1097"/>
      <c r="KFY59" s="1097"/>
      <c r="KFZ59" s="1097"/>
      <c r="KGA59" s="1097"/>
      <c r="KGB59" s="1097"/>
      <c r="KGC59" s="1097"/>
      <c r="KGD59" s="1097"/>
      <c r="KGE59" s="1097"/>
      <c r="KGF59" s="1097"/>
      <c r="KGG59" s="1097"/>
      <c r="KGH59" s="1097"/>
      <c r="KGI59" s="1097"/>
      <c r="KGJ59" s="1097"/>
      <c r="KGK59" s="1097"/>
      <c r="KGL59" s="1097"/>
      <c r="KGM59" s="1097"/>
      <c r="KGN59" s="1097"/>
      <c r="KGO59" s="1097"/>
      <c r="KGP59" s="1097"/>
      <c r="KGQ59" s="1097"/>
      <c r="KGR59" s="1097"/>
      <c r="KGS59" s="1097"/>
      <c r="KGT59" s="1097"/>
      <c r="KGU59" s="1097"/>
      <c r="KGV59" s="1097"/>
      <c r="KGW59" s="1097"/>
      <c r="KGX59" s="1097"/>
      <c r="KGY59" s="1097"/>
      <c r="KGZ59" s="1097"/>
      <c r="KHA59" s="1097"/>
      <c r="KHB59" s="1097"/>
      <c r="KHC59" s="1097"/>
      <c r="KHD59" s="1097"/>
      <c r="KHE59" s="1097"/>
      <c r="KHF59" s="1097"/>
      <c r="KHG59" s="1097"/>
      <c r="KHH59" s="1097"/>
      <c r="KHI59" s="1097"/>
      <c r="KHJ59" s="1097"/>
      <c r="KHK59" s="1097"/>
      <c r="KHL59" s="1097"/>
      <c r="KHM59" s="1097"/>
      <c r="KHN59" s="1097"/>
      <c r="KHO59" s="1097"/>
      <c r="KHP59" s="1097"/>
      <c r="KHQ59" s="1097"/>
      <c r="KHR59" s="1097"/>
      <c r="KHS59" s="1097"/>
      <c r="KHT59" s="1097"/>
      <c r="KHU59" s="1097"/>
      <c r="KHV59" s="1097"/>
      <c r="KHW59" s="1097"/>
      <c r="KHX59" s="1097"/>
      <c r="KHY59" s="1097"/>
      <c r="KHZ59" s="1097"/>
      <c r="KIA59" s="1097"/>
      <c r="KIB59" s="1097"/>
      <c r="KIC59" s="1097"/>
      <c r="KID59" s="1097"/>
      <c r="KIE59" s="1097"/>
      <c r="KIF59" s="1097"/>
      <c r="KIG59" s="1097"/>
      <c r="KIH59" s="1097"/>
      <c r="KII59" s="1097"/>
      <c r="KIJ59" s="1097"/>
      <c r="KIK59" s="1097"/>
      <c r="KIL59" s="1097"/>
      <c r="KIM59" s="1097"/>
      <c r="KIN59" s="1097"/>
      <c r="KIO59" s="1097"/>
      <c r="KIP59" s="1097"/>
      <c r="KIQ59" s="1097"/>
      <c r="KIR59" s="1097"/>
      <c r="KIS59" s="1097"/>
      <c r="KIT59" s="1097"/>
      <c r="KIU59" s="1097"/>
      <c r="KIV59" s="1097"/>
      <c r="KIW59" s="1097"/>
      <c r="KIX59" s="1097"/>
      <c r="KIY59" s="1097"/>
      <c r="KIZ59" s="1097"/>
      <c r="KJA59" s="1097"/>
      <c r="KJB59" s="1097"/>
      <c r="KJC59" s="1097"/>
      <c r="KJD59" s="1097"/>
      <c r="KJE59" s="1097"/>
      <c r="KJF59" s="1097"/>
      <c r="KJG59" s="1097"/>
      <c r="KJH59" s="1097"/>
      <c r="KJI59" s="1097"/>
      <c r="KJJ59" s="1097"/>
      <c r="KJK59" s="1097"/>
      <c r="KJL59" s="1097"/>
      <c r="KJM59" s="1097"/>
      <c r="KJN59" s="1097"/>
      <c r="KJO59" s="1097"/>
      <c r="KJP59" s="1097"/>
      <c r="KJQ59" s="1097"/>
      <c r="KJR59" s="1097"/>
      <c r="KJS59" s="1097"/>
      <c r="KJT59" s="1097"/>
      <c r="KJU59" s="1097"/>
      <c r="KJV59" s="1097"/>
      <c r="KJW59" s="1097"/>
      <c r="KJX59" s="1097"/>
      <c r="KJY59" s="1097"/>
      <c r="KJZ59" s="1097"/>
      <c r="KKA59" s="1097"/>
      <c r="KKB59" s="1097"/>
      <c r="KKC59" s="1097"/>
      <c r="KKD59" s="1097"/>
      <c r="KKE59" s="1097"/>
      <c r="KKF59" s="1097"/>
      <c r="KKG59" s="1097"/>
      <c r="KKH59" s="1097"/>
      <c r="KKI59" s="1097"/>
      <c r="KKJ59" s="1097"/>
      <c r="KKK59" s="1097"/>
      <c r="KKL59" s="1097"/>
      <c r="KKM59" s="1097"/>
      <c r="KKN59" s="1097"/>
      <c r="KKO59" s="1097"/>
      <c r="KKP59" s="1097"/>
      <c r="KKQ59" s="1097"/>
      <c r="KKR59" s="1097"/>
      <c r="KKS59" s="1097"/>
      <c r="KKT59" s="1097"/>
      <c r="KKU59" s="1097"/>
      <c r="KKV59" s="1097"/>
      <c r="KKW59" s="1097"/>
      <c r="KKX59" s="1097"/>
      <c r="KKY59" s="1097"/>
      <c r="KKZ59" s="1097"/>
      <c r="KLA59" s="1097"/>
      <c r="KLB59" s="1097"/>
      <c r="KLC59" s="1097"/>
      <c r="KLD59" s="1097"/>
      <c r="KLE59" s="1097"/>
      <c r="KLF59" s="1097"/>
      <c r="KLG59" s="1097"/>
      <c r="KLH59" s="1097"/>
      <c r="KLI59" s="1097"/>
      <c r="KLJ59" s="1097"/>
      <c r="KLK59" s="1097"/>
      <c r="KLL59" s="1097"/>
      <c r="KLM59" s="1097"/>
      <c r="KLN59" s="1097"/>
      <c r="KLO59" s="1097"/>
      <c r="KLP59" s="1097"/>
      <c r="KLQ59" s="1097"/>
      <c r="KLR59" s="1097"/>
      <c r="KLS59" s="1097"/>
      <c r="KLT59" s="1097"/>
      <c r="KLU59" s="1097"/>
      <c r="KLV59" s="1097"/>
      <c r="KLW59" s="1097"/>
      <c r="KLX59" s="1097"/>
      <c r="KLY59" s="1097"/>
      <c r="KLZ59" s="1097"/>
      <c r="KMA59" s="1097"/>
      <c r="KMB59" s="1097"/>
      <c r="KMC59" s="1097"/>
      <c r="KMD59" s="1097"/>
      <c r="KME59" s="1097"/>
      <c r="KMF59" s="1097"/>
      <c r="KMG59" s="1097"/>
      <c r="KMH59" s="1097"/>
      <c r="KMI59" s="1097"/>
      <c r="KMJ59" s="1097"/>
      <c r="KMK59" s="1097"/>
      <c r="KML59" s="1097"/>
      <c r="KMM59" s="1097"/>
      <c r="KMN59" s="1097"/>
      <c r="KMO59" s="1097"/>
      <c r="KMP59" s="1097"/>
      <c r="KMQ59" s="1097"/>
      <c r="KMR59" s="1097"/>
      <c r="KMS59" s="1097"/>
      <c r="KMT59" s="1097"/>
      <c r="KMU59" s="1097"/>
      <c r="KMV59" s="1097"/>
      <c r="KMW59" s="1097"/>
      <c r="KMX59" s="1097"/>
      <c r="KMY59" s="1097"/>
      <c r="KMZ59" s="1097"/>
      <c r="KNA59" s="1097"/>
      <c r="KNB59" s="1097"/>
      <c r="KNC59" s="1097"/>
      <c r="KND59" s="1097"/>
      <c r="KNE59" s="1097"/>
      <c r="KNF59" s="1097"/>
      <c r="KNG59" s="1097"/>
      <c r="KNH59" s="1097"/>
      <c r="KNI59" s="1097"/>
      <c r="KNJ59" s="1097"/>
      <c r="KNK59" s="1097"/>
      <c r="KNL59" s="1097"/>
      <c r="KNM59" s="1097"/>
      <c r="KNN59" s="1097"/>
      <c r="KNO59" s="1097"/>
      <c r="KNP59" s="1097"/>
      <c r="KNQ59" s="1097"/>
      <c r="KNR59" s="1097"/>
      <c r="KNS59" s="1097"/>
      <c r="KNT59" s="1097"/>
      <c r="KNU59" s="1097"/>
      <c r="KNV59" s="1097"/>
      <c r="KNW59" s="1097"/>
      <c r="KNX59" s="1097"/>
      <c r="KNY59" s="1097"/>
      <c r="KNZ59" s="1097"/>
      <c r="KOA59" s="1097"/>
      <c r="KOB59" s="1097"/>
      <c r="KOC59" s="1097"/>
      <c r="KOD59" s="1097"/>
      <c r="KOE59" s="1097"/>
      <c r="KOF59" s="1097"/>
      <c r="KOG59" s="1097"/>
      <c r="KOH59" s="1097"/>
      <c r="KOI59" s="1097"/>
      <c r="KOJ59" s="1097"/>
      <c r="KOK59" s="1097"/>
      <c r="KOL59" s="1097"/>
      <c r="KOM59" s="1097"/>
      <c r="KON59" s="1097"/>
      <c r="KOO59" s="1097"/>
      <c r="KOP59" s="1097"/>
      <c r="KOQ59" s="1097"/>
      <c r="KOR59" s="1097"/>
      <c r="KOS59" s="1097"/>
      <c r="KOT59" s="1097"/>
      <c r="KOU59" s="1097"/>
      <c r="KOV59" s="1097"/>
      <c r="KOW59" s="1097"/>
      <c r="KOX59" s="1097"/>
      <c r="KOY59" s="1097"/>
      <c r="KOZ59" s="1097"/>
      <c r="KPA59" s="1097"/>
      <c r="KPB59" s="1097"/>
      <c r="KPC59" s="1097"/>
      <c r="KPD59" s="1097"/>
      <c r="KPE59" s="1097"/>
      <c r="KPF59" s="1097"/>
      <c r="KPG59" s="1097"/>
      <c r="KPH59" s="1097"/>
      <c r="KPI59" s="1097"/>
      <c r="KPJ59" s="1097"/>
      <c r="KPK59" s="1097"/>
      <c r="KPL59" s="1097"/>
      <c r="KPM59" s="1097"/>
      <c r="KPN59" s="1097"/>
      <c r="KPO59" s="1097"/>
      <c r="KPP59" s="1097"/>
      <c r="KPQ59" s="1097"/>
      <c r="KPR59" s="1097"/>
      <c r="KPS59" s="1097"/>
      <c r="KPT59" s="1097"/>
      <c r="KPU59" s="1097"/>
      <c r="KPV59" s="1097"/>
      <c r="KPW59" s="1097"/>
      <c r="KPX59" s="1097"/>
      <c r="KPY59" s="1097"/>
      <c r="KPZ59" s="1097"/>
      <c r="KQA59" s="1097"/>
      <c r="KQB59" s="1097"/>
      <c r="KQC59" s="1097"/>
      <c r="KQD59" s="1097"/>
      <c r="KQE59" s="1097"/>
      <c r="KQF59" s="1097"/>
      <c r="KQG59" s="1097"/>
      <c r="KQH59" s="1097"/>
      <c r="KQI59" s="1097"/>
      <c r="KQJ59" s="1097"/>
      <c r="KQK59" s="1097"/>
      <c r="KQL59" s="1097"/>
      <c r="KQM59" s="1097"/>
      <c r="KQN59" s="1097"/>
      <c r="KQO59" s="1097"/>
      <c r="KQP59" s="1097"/>
      <c r="KQQ59" s="1097"/>
      <c r="KQR59" s="1097"/>
      <c r="KQS59" s="1097"/>
      <c r="KQT59" s="1097"/>
      <c r="KQU59" s="1097"/>
      <c r="KQV59" s="1097"/>
      <c r="KQW59" s="1097"/>
      <c r="KQX59" s="1097"/>
      <c r="KQY59" s="1097"/>
      <c r="KQZ59" s="1097"/>
      <c r="KRA59" s="1097"/>
      <c r="KRB59" s="1097"/>
      <c r="KRC59" s="1097"/>
      <c r="KRD59" s="1097"/>
      <c r="KRE59" s="1097"/>
      <c r="KRF59" s="1097"/>
      <c r="KRG59" s="1097"/>
      <c r="KRH59" s="1097"/>
      <c r="KRI59" s="1097"/>
      <c r="KRJ59" s="1097"/>
      <c r="KRK59" s="1097"/>
      <c r="KRL59" s="1097"/>
      <c r="KRM59" s="1097"/>
      <c r="KRN59" s="1097"/>
      <c r="KRO59" s="1097"/>
      <c r="KRP59" s="1097"/>
      <c r="KRQ59" s="1097"/>
      <c r="KRR59" s="1097"/>
      <c r="KRS59" s="1097"/>
      <c r="KRT59" s="1097"/>
      <c r="KRU59" s="1097"/>
      <c r="KRV59" s="1097"/>
      <c r="KRW59" s="1097"/>
      <c r="KRX59" s="1097"/>
      <c r="KRY59" s="1097"/>
      <c r="KRZ59" s="1097"/>
      <c r="KSA59" s="1097"/>
      <c r="KSB59" s="1097"/>
      <c r="KSC59" s="1097"/>
      <c r="KSD59" s="1097"/>
      <c r="KSE59" s="1097"/>
      <c r="KSF59" s="1097"/>
      <c r="KSG59" s="1097"/>
      <c r="KSH59" s="1097"/>
      <c r="KSI59" s="1097"/>
      <c r="KSJ59" s="1097"/>
      <c r="KSK59" s="1097"/>
      <c r="KSL59" s="1097"/>
      <c r="KSM59" s="1097"/>
      <c r="KSN59" s="1097"/>
      <c r="KSO59" s="1097"/>
      <c r="KSP59" s="1097"/>
      <c r="KSQ59" s="1097"/>
      <c r="KSR59" s="1097"/>
      <c r="KSS59" s="1097"/>
      <c r="KST59" s="1097"/>
      <c r="KSU59" s="1097"/>
      <c r="KSV59" s="1097"/>
      <c r="KSW59" s="1097"/>
      <c r="KSX59" s="1097"/>
      <c r="KSY59" s="1097"/>
      <c r="KSZ59" s="1097"/>
      <c r="KTA59" s="1097"/>
      <c r="KTB59" s="1097"/>
      <c r="KTC59" s="1097"/>
      <c r="KTD59" s="1097"/>
      <c r="KTE59" s="1097"/>
      <c r="KTF59" s="1097"/>
      <c r="KTG59" s="1097"/>
      <c r="KTH59" s="1097"/>
      <c r="KTI59" s="1097"/>
      <c r="KTJ59" s="1097"/>
      <c r="KTK59" s="1097"/>
      <c r="KTL59" s="1097"/>
      <c r="KTM59" s="1097"/>
      <c r="KTN59" s="1097"/>
      <c r="KTO59" s="1097"/>
      <c r="KTP59" s="1097"/>
      <c r="KTQ59" s="1097"/>
      <c r="KTR59" s="1097"/>
      <c r="KTS59" s="1097"/>
      <c r="KTT59" s="1097"/>
      <c r="KTU59" s="1097"/>
      <c r="KTV59" s="1097"/>
      <c r="KTW59" s="1097"/>
      <c r="KTX59" s="1097"/>
      <c r="KTY59" s="1097"/>
      <c r="KTZ59" s="1097"/>
      <c r="KUA59" s="1097"/>
      <c r="KUB59" s="1097"/>
      <c r="KUC59" s="1097"/>
      <c r="KUD59" s="1097"/>
      <c r="KUE59" s="1097"/>
      <c r="KUF59" s="1097"/>
      <c r="KUG59" s="1097"/>
      <c r="KUH59" s="1097"/>
      <c r="KUI59" s="1097"/>
      <c r="KUJ59" s="1097"/>
      <c r="KUK59" s="1097"/>
      <c r="KUL59" s="1097"/>
      <c r="KUM59" s="1097"/>
      <c r="KUN59" s="1097"/>
      <c r="KUO59" s="1097"/>
      <c r="KUP59" s="1097"/>
      <c r="KUQ59" s="1097"/>
      <c r="KUR59" s="1097"/>
      <c r="KUS59" s="1097"/>
      <c r="KUT59" s="1097"/>
      <c r="KUU59" s="1097"/>
      <c r="KUV59" s="1097"/>
      <c r="KUW59" s="1097"/>
      <c r="KUX59" s="1097"/>
      <c r="KUY59" s="1097"/>
      <c r="KUZ59" s="1097"/>
      <c r="KVA59" s="1097"/>
      <c r="KVB59" s="1097"/>
      <c r="KVC59" s="1097"/>
      <c r="KVD59" s="1097"/>
      <c r="KVE59" s="1097"/>
      <c r="KVF59" s="1097"/>
      <c r="KVG59" s="1097"/>
      <c r="KVH59" s="1097"/>
      <c r="KVI59" s="1097"/>
      <c r="KVJ59" s="1097"/>
      <c r="KVK59" s="1097"/>
      <c r="KVL59" s="1097"/>
      <c r="KVM59" s="1097"/>
      <c r="KVN59" s="1097"/>
      <c r="KVO59" s="1097"/>
      <c r="KVP59" s="1097"/>
      <c r="KVQ59" s="1097"/>
      <c r="KVR59" s="1097"/>
      <c r="KVS59" s="1097"/>
      <c r="KVT59" s="1097"/>
      <c r="KVU59" s="1097"/>
      <c r="KVV59" s="1097"/>
      <c r="KVW59" s="1097"/>
      <c r="KVX59" s="1097"/>
      <c r="KVY59" s="1097"/>
      <c r="KVZ59" s="1097"/>
      <c r="KWA59" s="1097"/>
      <c r="KWB59" s="1097"/>
      <c r="KWC59" s="1097"/>
      <c r="KWD59" s="1097"/>
      <c r="KWE59" s="1097"/>
      <c r="KWF59" s="1097"/>
      <c r="KWG59" s="1097"/>
      <c r="KWH59" s="1097"/>
      <c r="KWI59" s="1097"/>
      <c r="KWJ59" s="1097"/>
      <c r="KWK59" s="1097"/>
      <c r="KWL59" s="1097"/>
      <c r="KWM59" s="1097"/>
      <c r="KWN59" s="1097"/>
      <c r="KWO59" s="1097"/>
      <c r="KWP59" s="1097"/>
      <c r="KWQ59" s="1097"/>
      <c r="KWR59" s="1097"/>
      <c r="KWS59" s="1097"/>
      <c r="KWT59" s="1097"/>
      <c r="KWU59" s="1097"/>
      <c r="KWV59" s="1097"/>
      <c r="KWW59" s="1097"/>
      <c r="KWX59" s="1097"/>
      <c r="KWY59" s="1097"/>
      <c r="KWZ59" s="1097"/>
      <c r="KXA59" s="1097"/>
      <c r="KXB59" s="1097"/>
      <c r="KXC59" s="1097"/>
      <c r="KXD59" s="1097"/>
      <c r="KXE59" s="1097"/>
      <c r="KXF59" s="1097"/>
      <c r="KXG59" s="1097"/>
      <c r="KXH59" s="1097"/>
      <c r="KXI59" s="1097"/>
      <c r="KXJ59" s="1097"/>
      <c r="KXK59" s="1097"/>
      <c r="KXL59" s="1097"/>
      <c r="KXM59" s="1097"/>
      <c r="KXN59" s="1097"/>
      <c r="KXO59" s="1097"/>
      <c r="KXP59" s="1097"/>
      <c r="KXQ59" s="1097"/>
      <c r="KXR59" s="1097"/>
      <c r="KXS59" s="1097"/>
      <c r="KXT59" s="1097"/>
      <c r="KXU59" s="1097"/>
      <c r="KXV59" s="1097"/>
      <c r="KXW59" s="1097"/>
      <c r="KXX59" s="1097"/>
      <c r="KXY59" s="1097"/>
      <c r="KXZ59" s="1097"/>
      <c r="KYA59" s="1097"/>
      <c r="KYB59" s="1097"/>
      <c r="KYC59" s="1097"/>
      <c r="KYD59" s="1097"/>
      <c r="KYE59" s="1097"/>
      <c r="KYF59" s="1097"/>
      <c r="KYG59" s="1097"/>
      <c r="KYH59" s="1097"/>
      <c r="KYI59" s="1097"/>
      <c r="KYJ59" s="1097"/>
      <c r="KYK59" s="1097"/>
      <c r="KYL59" s="1097"/>
      <c r="KYM59" s="1097"/>
      <c r="KYN59" s="1097"/>
      <c r="KYO59" s="1097"/>
      <c r="KYP59" s="1097"/>
      <c r="KYQ59" s="1097"/>
      <c r="KYR59" s="1097"/>
      <c r="KYS59" s="1097"/>
      <c r="KYT59" s="1097"/>
      <c r="KYU59" s="1097"/>
      <c r="KYV59" s="1097"/>
      <c r="KYW59" s="1097"/>
      <c r="KYX59" s="1097"/>
      <c r="KYY59" s="1097"/>
      <c r="KYZ59" s="1097"/>
      <c r="KZA59" s="1097"/>
      <c r="KZB59" s="1097"/>
      <c r="KZC59" s="1097"/>
      <c r="KZD59" s="1097"/>
      <c r="KZE59" s="1097"/>
      <c r="KZF59" s="1097"/>
      <c r="KZG59" s="1097"/>
      <c r="KZH59" s="1097"/>
      <c r="KZI59" s="1097"/>
      <c r="KZJ59" s="1097"/>
      <c r="KZK59" s="1097"/>
      <c r="KZL59" s="1097"/>
      <c r="KZM59" s="1097"/>
      <c r="KZN59" s="1097"/>
      <c r="KZO59" s="1097"/>
      <c r="KZP59" s="1097"/>
      <c r="KZQ59" s="1097"/>
      <c r="KZR59" s="1097"/>
      <c r="KZS59" s="1097"/>
      <c r="KZT59" s="1097"/>
      <c r="KZU59" s="1097"/>
      <c r="KZV59" s="1097"/>
      <c r="KZW59" s="1097"/>
      <c r="KZX59" s="1097"/>
      <c r="KZY59" s="1097"/>
      <c r="KZZ59" s="1097"/>
      <c r="LAA59" s="1097"/>
      <c r="LAB59" s="1097"/>
      <c r="LAC59" s="1097"/>
      <c r="LAD59" s="1097"/>
      <c r="LAE59" s="1097"/>
      <c r="LAF59" s="1097"/>
      <c r="LAG59" s="1097"/>
      <c r="LAH59" s="1097"/>
      <c r="LAI59" s="1097"/>
      <c r="LAJ59" s="1097"/>
      <c r="LAK59" s="1097"/>
      <c r="LAL59" s="1097"/>
      <c r="LAM59" s="1097"/>
      <c r="LAN59" s="1097"/>
      <c r="LAO59" s="1097"/>
      <c r="LAP59" s="1097"/>
      <c r="LAQ59" s="1097"/>
      <c r="LAR59" s="1097"/>
      <c r="LAS59" s="1097"/>
      <c r="LAT59" s="1097"/>
      <c r="LAU59" s="1097"/>
      <c r="LAV59" s="1097"/>
      <c r="LAW59" s="1097"/>
      <c r="LAX59" s="1097"/>
      <c r="LAY59" s="1097"/>
      <c r="LAZ59" s="1097"/>
      <c r="LBA59" s="1097"/>
      <c r="LBB59" s="1097"/>
      <c r="LBC59" s="1097"/>
      <c r="LBD59" s="1097"/>
      <c r="LBE59" s="1097"/>
      <c r="LBF59" s="1097"/>
      <c r="LBG59" s="1097"/>
      <c r="LBH59" s="1097"/>
      <c r="LBI59" s="1097"/>
      <c r="LBJ59" s="1097"/>
      <c r="LBK59" s="1097"/>
      <c r="LBL59" s="1097"/>
      <c r="LBM59" s="1097"/>
      <c r="LBN59" s="1097"/>
      <c r="LBO59" s="1097"/>
      <c r="LBP59" s="1097"/>
      <c r="LBQ59" s="1097"/>
      <c r="LBR59" s="1097"/>
      <c r="LBS59" s="1097"/>
      <c r="LBT59" s="1097"/>
      <c r="LBU59" s="1097"/>
      <c r="LBV59" s="1097"/>
      <c r="LBW59" s="1097"/>
      <c r="LBX59" s="1097"/>
      <c r="LBY59" s="1097"/>
      <c r="LBZ59" s="1097"/>
      <c r="LCA59" s="1097"/>
      <c r="LCK59" s="1097"/>
      <c r="LCL59" s="1097"/>
      <c r="LCM59" s="1097"/>
      <c r="LCN59" s="1097"/>
      <c r="LCO59" s="1097"/>
      <c r="LCP59" s="1097"/>
      <c r="LCQ59" s="1097"/>
      <c r="LCR59" s="1097"/>
      <c r="LCS59" s="1097"/>
      <c r="LCT59" s="1097"/>
      <c r="LCU59" s="1097"/>
      <c r="LCV59" s="1097"/>
      <c r="LCW59" s="1097"/>
      <c r="LCX59" s="1097"/>
      <c r="LCY59" s="1097"/>
      <c r="LCZ59" s="1097"/>
      <c r="LDA59" s="1097"/>
      <c r="LDB59" s="1097"/>
      <c r="LDC59" s="1097"/>
      <c r="LDD59" s="1097"/>
      <c r="LDE59" s="1097"/>
      <c r="LDF59" s="1097"/>
      <c r="LDG59" s="1097"/>
      <c r="LDH59" s="1097"/>
      <c r="LDI59" s="1097"/>
      <c r="LDJ59" s="1097"/>
      <c r="LDK59" s="1097"/>
      <c r="LDL59" s="1097"/>
      <c r="LDM59" s="1097"/>
      <c r="LDN59" s="1097"/>
      <c r="LDO59" s="1097"/>
      <c r="LDP59" s="1097"/>
      <c r="LDQ59" s="1097"/>
      <c r="LDR59" s="1097"/>
      <c r="LDS59" s="1097"/>
      <c r="LDT59" s="1097"/>
      <c r="LDU59" s="1097"/>
      <c r="LDV59" s="1097"/>
      <c r="LDW59" s="1097"/>
      <c r="LDX59" s="1097"/>
      <c r="LDY59" s="1097"/>
      <c r="LDZ59" s="1097"/>
      <c r="LEA59" s="1097"/>
      <c r="LEB59" s="1097"/>
      <c r="LEC59" s="1097"/>
      <c r="LED59" s="1097"/>
      <c r="LEE59" s="1097"/>
      <c r="LEF59" s="1097"/>
      <c r="LEG59" s="1097"/>
      <c r="LEH59" s="1097"/>
      <c r="LEI59" s="1097"/>
      <c r="LEJ59" s="1097"/>
      <c r="LEK59" s="1097"/>
      <c r="LEL59" s="1097"/>
      <c r="LEM59" s="1097"/>
      <c r="LEN59" s="1097"/>
      <c r="LEO59" s="1097"/>
      <c r="LEP59" s="1097"/>
      <c r="LEQ59" s="1097"/>
      <c r="LER59" s="1097"/>
      <c r="LES59" s="1097"/>
      <c r="LET59" s="1097"/>
      <c r="LEU59" s="1097"/>
      <c r="LEV59" s="1097"/>
      <c r="LEW59" s="1097"/>
      <c r="LEX59" s="1097"/>
      <c r="LEY59" s="1097"/>
      <c r="LEZ59" s="1097"/>
      <c r="LFA59" s="1097"/>
      <c r="LFB59" s="1097"/>
      <c r="LFC59" s="1097"/>
      <c r="LFD59" s="1097"/>
      <c r="LFE59" s="1097"/>
      <c r="LFF59" s="1097"/>
      <c r="LFG59" s="1097"/>
      <c r="LFH59" s="1097"/>
      <c r="LFI59" s="1097"/>
      <c r="LFJ59" s="1097"/>
      <c r="LFK59" s="1097"/>
      <c r="LFL59" s="1097"/>
      <c r="LFM59" s="1097"/>
      <c r="LFN59" s="1097"/>
      <c r="LFO59" s="1097"/>
      <c r="LFP59" s="1097"/>
      <c r="LFQ59" s="1097"/>
      <c r="LFR59" s="1097"/>
      <c r="LFS59" s="1097"/>
      <c r="LFT59" s="1097"/>
      <c r="LFU59" s="1097"/>
      <c r="LFV59" s="1097"/>
      <c r="LFW59" s="1097"/>
      <c r="LFX59" s="1097"/>
      <c r="LFY59" s="1097"/>
      <c r="LFZ59" s="1097"/>
      <c r="LGA59" s="1097"/>
      <c r="LGB59" s="1097"/>
      <c r="LGC59" s="1097"/>
      <c r="LGD59" s="1097"/>
      <c r="LGE59" s="1097"/>
      <c r="LGF59" s="1097"/>
      <c r="LGG59" s="1097"/>
      <c r="LGH59" s="1097"/>
      <c r="LGI59" s="1097"/>
      <c r="LGJ59" s="1097"/>
      <c r="LGK59" s="1097"/>
      <c r="LGL59" s="1097"/>
      <c r="LGM59" s="1097"/>
      <c r="LGN59" s="1097"/>
      <c r="LGO59" s="1097"/>
      <c r="LGP59" s="1097"/>
      <c r="LGQ59" s="1097"/>
      <c r="LGR59" s="1097"/>
      <c r="LGS59" s="1097"/>
      <c r="LGT59" s="1097"/>
      <c r="LGU59" s="1097"/>
      <c r="LGV59" s="1097"/>
      <c r="LGW59" s="1097"/>
      <c r="LGX59" s="1097"/>
      <c r="LGY59" s="1097"/>
      <c r="LGZ59" s="1097"/>
      <c r="LHA59" s="1097"/>
      <c r="LHB59" s="1097"/>
      <c r="LHC59" s="1097"/>
      <c r="LHD59" s="1097"/>
      <c r="LHE59" s="1097"/>
      <c r="LHF59" s="1097"/>
      <c r="LHG59" s="1097"/>
      <c r="LHH59" s="1097"/>
      <c r="LHI59" s="1097"/>
      <c r="LHJ59" s="1097"/>
      <c r="LHK59" s="1097"/>
      <c r="LHL59" s="1097"/>
      <c r="LHM59" s="1097"/>
      <c r="LHN59" s="1097"/>
      <c r="LHO59" s="1097"/>
      <c r="LHP59" s="1097"/>
      <c r="LHQ59" s="1097"/>
      <c r="LHR59" s="1097"/>
      <c r="LHS59" s="1097"/>
      <c r="LHT59" s="1097"/>
      <c r="LHU59" s="1097"/>
      <c r="LHV59" s="1097"/>
      <c r="LHW59" s="1097"/>
      <c r="LHX59" s="1097"/>
      <c r="LHY59" s="1097"/>
      <c r="LHZ59" s="1097"/>
      <c r="LIA59" s="1097"/>
      <c r="LIB59" s="1097"/>
      <c r="LIC59" s="1097"/>
      <c r="LID59" s="1097"/>
      <c r="LIE59" s="1097"/>
      <c r="LIF59" s="1097"/>
      <c r="LIG59" s="1097"/>
      <c r="LIH59" s="1097"/>
      <c r="LII59" s="1097"/>
      <c r="LIJ59" s="1097"/>
      <c r="LIK59" s="1097"/>
      <c r="LIL59" s="1097"/>
      <c r="LIM59" s="1097"/>
      <c r="LIN59" s="1097"/>
      <c r="LIO59" s="1097"/>
      <c r="LIP59" s="1097"/>
      <c r="LIQ59" s="1097"/>
      <c r="LIR59" s="1097"/>
      <c r="LIS59" s="1097"/>
      <c r="LIT59" s="1097"/>
      <c r="LIU59" s="1097"/>
      <c r="LIV59" s="1097"/>
      <c r="LIW59" s="1097"/>
      <c r="LIX59" s="1097"/>
      <c r="LIY59" s="1097"/>
      <c r="LIZ59" s="1097"/>
      <c r="LJA59" s="1097"/>
      <c r="LJB59" s="1097"/>
      <c r="LJC59" s="1097"/>
      <c r="LJD59" s="1097"/>
      <c r="LJE59" s="1097"/>
      <c r="LJF59" s="1097"/>
      <c r="LJG59" s="1097"/>
      <c r="LJH59" s="1097"/>
      <c r="LJI59" s="1097"/>
      <c r="LJJ59" s="1097"/>
      <c r="LJK59" s="1097"/>
      <c r="LJL59" s="1097"/>
      <c r="LJM59" s="1097"/>
      <c r="LJN59" s="1097"/>
      <c r="LJO59" s="1097"/>
      <c r="LJP59" s="1097"/>
      <c r="LJQ59" s="1097"/>
      <c r="LJR59" s="1097"/>
      <c r="LJS59" s="1097"/>
      <c r="LJT59" s="1097"/>
      <c r="LJU59" s="1097"/>
      <c r="LJV59" s="1097"/>
      <c r="LJW59" s="1097"/>
      <c r="LJX59" s="1097"/>
      <c r="LJY59" s="1097"/>
      <c r="LJZ59" s="1097"/>
      <c r="LKA59" s="1097"/>
      <c r="LKB59" s="1097"/>
      <c r="LKC59" s="1097"/>
      <c r="LKD59" s="1097"/>
      <c r="LKE59" s="1097"/>
      <c r="LKF59" s="1097"/>
      <c r="LKG59" s="1097"/>
      <c r="LKH59" s="1097"/>
      <c r="LKI59" s="1097"/>
      <c r="LKJ59" s="1097"/>
      <c r="LKK59" s="1097"/>
      <c r="LKL59" s="1097"/>
      <c r="LKM59" s="1097"/>
      <c r="LKN59" s="1097"/>
      <c r="LKO59" s="1097"/>
      <c r="LKP59" s="1097"/>
      <c r="LKQ59" s="1097"/>
      <c r="LKR59" s="1097"/>
      <c r="LKS59" s="1097"/>
      <c r="LKT59" s="1097"/>
      <c r="LKU59" s="1097"/>
      <c r="LKV59" s="1097"/>
      <c r="LKW59" s="1097"/>
      <c r="LKX59" s="1097"/>
      <c r="LKY59" s="1097"/>
      <c r="LKZ59" s="1097"/>
      <c r="LLA59" s="1097"/>
      <c r="LLB59" s="1097"/>
      <c r="LLC59" s="1097"/>
      <c r="LLD59" s="1097"/>
      <c r="LLE59" s="1097"/>
      <c r="LLF59" s="1097"/>
      <c r="LLG59" s="1097"/>
      <c r="LLH59" s="1097"/>
      <c r="LLI59" s="1097"/>
      <c r="LLJ59" s="1097"/>
      <c r="LLK59" s="1097"/>
      <c r="LLL59" s="1097"/>
      <c r="LLM59" s="1097"/>
      <c r="LLN59" s="1097"/>
      <c r="LLO59" s="1097"/>
      <c r="LLP59" s="1097"/>
      <c r="LLQ59" s="1097"/>
      <c r="LLR59" s="1097"/>
      <c r="LLS59" s="1097"/>
      <c r="LLT59" s="1097"/>
      <c r="LLU59" s="1097"/>
      <c r="LLV59" s="1097"/>
      <c r="LLW59" s="1097"/>
      <c r="LLX59" s="1097"/>
      <c r="LLY59" s="1097"/>
      <c r="LLZ59" s="1097"/>
      <c r="LMA59" s="1097"/>
      <c r="LMB59" s="1097"/>
      <c r="LMC59" s="1097"/>
      <c r="LMD59" s="1097"/>
      <c r="LME59" s="1097"/>
      <c r="LMF59" s="1097"/>
      <c r="LMG59" s="1097"/>
      <c r="LMH59" s="1097"/>
      <c r="LMI59" s="1097"/>
      <c r="LMJ59" s="1097"/>
      <c r="LMK59" s="1097"/>
      <c r="LML59" s="1097"/>
      <c r="LMM59" s="1097"/>
      <c r="LMN59" s="1097"/>
      <c r="LMO59" s="1097"/>
      <c r="LMP59" s="1097"/>
      <c r="LMQ59" s="1097"/>
      <c r="LMR59" s="1097"/>
      <c r="LMS59" s="1097"/>
      <c r="LMT59" s="1097"/>
      <c r="LMU59" s="1097"/>
      <c r="LMV59" s="1097"/>
      <c r="LMW59" s="1097"/>
      <c r="LMX59" s="1097"/>
      <c r="LMY59" s="1097"/>
      <c r="LMZ59" s="1097"/>
      <c r="LNA59" s="1097"/>
      <c r="LNB59" s="1097"/>
      <c r="LNC59" s="1097"/>
      <c r="LND59" s="1097"/>
      <c r="LNE59" s="1097"/>
      <c r="LNF59" s="1097"/>
      <c r="LNG59" s="1097"/>
      <c r="LNH59" s="1097"/>
      <c r="LNI59" s="1097"/>
      <c r="LNJ59" s="1097"/>
      <c r="LNK59" s="1097"/>
      <c r="LNL59" s="1097"/>
      <c r="LNM59" s="1097"/>
      <c r="LNN59" s="1097"/>
      <c r="LNO59" s="1097"/>
      <c r="LNP59" s="1097"/>
      <c r="LNQ59" s="1097"/>
      <c r="LNR59" s="1097"/>
      <c r="LNS59" s="1097"/>
      <c r="LNT59" s="1097"/>
      <c r="LNU59" s="1097"/>
      <c r="LNV59" s="1097"/>
      <c r="LNW59" s="1097"/>
      <c r="LNX59" s="1097"/>
      <c r="LNY59" s="1097"/>
      <c r="LNZ59" s="1097"/>
      <c r="LOA59" s="1097"/>
      <c r="LOB59" s="1097"/>
      <c r="LOC59" s="1097"/>
      <c r="LOD59" s="1097"/>
      <c r="LOE59" s="1097"/>
      <c r="LOF59" s="1097"/>
      <c r="LOG59" s="1097"/>
      <c r="LOH59" s="1097"/>
      <c r="LOI59" s="1097"/>
      <c r="LOJ59" s="1097"/>
      <c r="LOK59" s="1097"/>
      <c r="LOL59" s="1097"/>
      <c r="LOM59" s="1097"/>
      <c r="LON59" s="1097"/>
      <c r="LOO59" s="1097"/>
      <c r="LOP59" s="1097"/>
      <c r="LOQ59" s="1097"/>
      <c r="LOR59" s="1097"/>
      <c r="LOS59" s="1097"/>
      <c r="LOT59" s="1097"/>
      <c r="LOU59" s="1097"/>
      <c r="LOV59" s="1097"/>
      <c r="LOW59" s="1097"/>
      <c r="LOX59" s="1097"/>
      <c r="LOY59" s="1097"/>
      <c r="LOZ59" s="1097"/>
      <c r="LPA59" s="1097"/>
      <c r="LPB59" s="1097"/>
      <c r="LPC59" s="1097"/>
      <c r="LPD59" s="1097"/>
      <c r="LPE59" s="1097"/>
      <c r="LPF59" s="1097"/>
      <c r="LPG59" s="1097"/>
      <c r="LPH59" s="1097"/>
      <c r="LPI59" s="1097"/>
      <c r="LPJ59" s="1097"/>
      <c r="LPK59" s="1097"/>
      <c r="LPL59" s="1097"/>
      <c r="LPM59" s="1097"/>
      <c r="LPN59" s="1097"/>
      <c r="LPO59" s="1097"/>
      <c r="LPP59" s="1097"/>
      <c r="LPQ59" s="1097"/>
      <c r="LPR59" s="1097"/>
      <c r="LPS59" s="1097"/>
      <c r="LPT59" s="1097"/>
      <c r="LPU59" s="1097"/>
      <c r="LPV59" s="1097"/>
      <c r="LPW59" s="1097"/>
      <c r="LPX59" s="1097"/>
      <c r="LPY59" s="1097"/>
      <c r="LPZ59" s="1097"/>
      <c r="LQA59" s="1097"/>
      <c r="LQB59" s="1097"/>
      <c r="LQC59" s="1097"/>
      <c r="LQD59" s="1097"/>
      <c r="LQE59" s="1097"/>
      <c r="LQF59" s="1097"/>
      <c r="LQG59" s="1097"/>
      <c r="LQH59" s="1097"/>
      <c r="LQI59" s="1097"/>
      <c r="LQJ59" s="1097"/>
      <c r="LQK59" s="1097"/>
      <c r="LQL59" s="1097"/>
      <c r="LQM59" s="1097"/>
      <c r="LQN59" s="1097"/>
      <c r="LQO59" s="1097"/>
      <c r="LQP59" s="1097"/>
      <c r="LQQ59" s="1097"/>
      <c r="LQR59" s="1097"/>
      <c r="LQS59" s="1097"/>
      <c r="LQT59" s="1097"/>
      <c r="LQU59" s="1097"/>
      <c r="LQV59" s="1097"/>
      <c r="LQW59" s="1097"/>
      <c r="LQX59" s="1097"/>
      <c r="LQY59" s="1097"/>
      <c r="LQZ59" s="1097"/>
      <c r="LRA59" s="1097"/>
      <c r="LRB59" s="1097"/>
      <c r="LRC59" s="1097"/>
      <c r="LRD59" s="1097"/>
      <c r="LRE59" s="1097"/>
      <c r="LRF59" s="1097"/>
      <c r="LRG59" s="1097"/>
      <c r="LRH59" s="1097"/>
      <c r="LRI59" s="1097"/>
      <c r="LRJ59" s="1097"/>
      <c r="LRK59" s="1097"/>
      <c r="LRL59" s="1097"/>
      <c r="LRM59" s="1097"/>
      <c r="LRN59" s="1097"/>
      <c r="LRO59" s="1097"/>
      <c r="LRP59" s="1097"/>
      <c r="LRQ59" s="1097"/>
      <c r="LRR59" s="1097"/>
      <c r="LRS59" s="1097"/>
      <c r="LRT59" s="1097"/>
      <c r="LRU59" s="1097"/>
      <c r="LRV59" s="1097"/>
      <c r="LRW59" s="1097"/>
      <c r="LRX59" s="1097"/>
      <c r="LRY59" s="1097"/>
      <c r="LRZ59" s="1097"/>
      <c r="LSA59" s="1097"/>
      <c r="LSB59" s="1097"/>
      <c r="LSC59" s="1097"/>
      <c r="LSD59" s="1097"/>
      <c r="LSE59" s="1097"/>
      <c r="LSF59" s="1097"/>
      <c r="LSG59" s="1097"/>
      <c r="LSH59" s="1097"/>
      <c r="LSI59" s="1097"/>
      <c r="LSJ59" s="1097"/>
      <c r="LSK59" s="1097"/>
      <c r="LSL59" s="1097"/>
      <c r="LSM59" s="1097"/>
      <c r="LSN59" s="1097"/>
      <c r="LSO59" s="1097"/>
      <c r="LSP59" s="1097"/>
      <c r="LSQ59" s="1097"/>
      <c r="LSR59" s="1097"/>
      <c r="LSS59" s="1097"/>
      <c r="LST59" s="1097"/>
      <c r="LSU59" s="1097"/>
      <c r="LSV59" s="1097"/>
      <c r="LSW59" s="1097"/>
      <c r="LSX59" s="1097"/>
      <c r="LSY59" s="1097"/>
      <c r="LSZ59" s="1097"/>
      <c r="LTA59" s="1097"/>
      <c r="LTB59" s="1097"/>
      <c r="LTC59" s="1097"/>
      <c r="LTD59" s="1097"/>
      <c r="LTE59" s="1097"/>
      <c r="LTF59" s="1097"/>
      <c r="LTG59" s="1097"/>
      <c r="LTH59" s="1097"/>
      <c r="LTI59" s="1097"/>
      <c r="LTJ59" s="1097"/>
      <c r="LTK59" s="1097"/>
      <c r="LTL59" s="1097"/>
      <c r="LTM59" s="1097"/>
      <c r="LTN59" s="1097"/>
      <c r="LTO59" s="1097"/>
      <c r="LTP59" s="1097"/>
      <c r="LTQ59" s="1097"/>
      <c r="LTR59" s="1097"/>
      <c r="LTS59" s="1097"/>
      <c r="LTT59" s="1097"/>
      <c r="LTU59" s="1097"/>
      <c r="LTV59" s="1097"/>
      <c r="LTW59" s="1097"/>
      <c r="LTX59" s="1097"/>
      <c r="LTY59" s="1097"/>
      <c r="LTZ59" s="1097"/>
      <c r="LUA59" s="1097"/>
      <c r="LUB59" s="1097"/>
      <c r="LUC59" s="1097"/>
      <c r="LUD59" s="1097"/>
      <c r="LUE59" s="1097"/>
      <c r="LUF59" s="1097"/>
      <c r="LUG59" s="1097"/>
      <c r="LUH59" s="1097"/>
      <c r="LUI59" s="1097"/>
      <c r="LUJ59" s="1097"/>
      <c r="LUK59" s="1097"/>
      <c r="LUL59" s="1097"/>
      <c r="LUM59" s="1097"/>
      <c r="LUN59" s="1097"/>
      <c r="LUO59" s="1097"/>
      <c r="LUP59" s="1097"/>
      <c r="LUQ59" s="1097"/>
      <c r="LUR59" s="1097"/>
      <c r="LUS59" s="1097"/>
      <c r="LUT59" s="1097"/>
      <c r="LUU59" s="1097"/>
      <c r="LUV59" s="1097"/>
      <c r="LUW59" s="1097"/>
      <c r="LUX59" s="1097"/>
      <c r="LUY59" s="1097"/>
      <c r="LUZ59" s="1097"/>
      <c r="LVA59" s="1097"/>
      <c r="LVB59" s="1097"/>
      <c r="LVC59" s="1097"/>
      <c r="LVD59" s="1097"/>
      <c r="LVE59" s="1097"/>
      <c r="LVF59" s="1097"/>
      <c r="LVG59" s="1097"/>
      <c r="LVH59" s="1097"/>
      <c r="LVI59" s="1097"/>
      <c r="LVJ59" s="1097"/>
      <c r="LVK59" s="1097"/>
      <c r="LVL59" s="1097"/>
      <c r="LVM59" s="1097"/>
      <c r="LVN59" s="1097"/>
      <c r="LVO59" s="1097"/>
      <c r="LVP59" s="1097"/>
      <c r="LVQ59" s="1097"/>
      <c r="LVR59" s="1097"/>
      <c r="LVS59" s="1097"/>
      <c r="LVT59" s="1097"/>
      <c r="LVU59" s="1097"/>
      <c r="LVV59" s="1097"/>
      <c r="LVW59" s="1097"/>
      <c r="LVX59" s="1097"/>
      <c r="LVY59" s="1097"/>
      <c r="LVZ59" s="1097"/>
      <c r="LWA59" s="1097"/>
      <c r="LWB59" s="1097"/>
      <c r="LWC59" s="1097"/>
      <c r="LWD59" s="1097"/>
      <c r="LWE59" s="1097"/>
      <c r="LWF59" s="1097"/>
      <c r="LWG59" s="1097"/>
      <c r="LWH59" s="1097"/>
      <c r="LWI59" s="1097"/>
      <c r="LWJ59" s="1097"/>
      <c r="LWK59" s="1097"/>
      <c r="LWL59" s="1097"/>
      <c r="LWM59" s="1097"/>
      <c r="LWN59" s="1097"/>
      <c r="LWO59" s="1097"/>
      <c r="LWP59" s="1097"/>
      <c r="LWQ59" s="1097"/>
      <c r="LWR59" s="1097"/>
      <c r="LWS59" s="1097"/>
      <c r="LWT59" s="1097"/>
      <c r="LWU59" s="1097"/>
      <c r="LWV59" s="1097"/>
      <c r="LWW59" s="1097"/>
      <c r="LWX59" s="1097"/>
      <c r="LWY59" s="1097"/>
      <c r="LWZ59" s="1097"/>
      <c r="LXA59" s="1097"/>
      <c r="LXB59" s="1097"/>
      <c r="LXC59" s="1097"/>
      <c r="LXD59" s="1097"/>
      <c r="LXE59" s="1097"/>
      <c r="LXF59" s="1097"/>
      <c r="LXG59" s="1097"/>
      <c r="LXH59" s="1097"/>
      <c r="LXI59" s="1097"/>
      <c r="LXJ59" s="1097"/>
      <c r="LXK59" s="1097"/>
      <c r="LXL59" s="1097"/>
      <c r="LXM59" s="1097"/>
      <c r="LXN59" s="1097"/>
      <c r="LXO59" s="1097"/>
      <c r="LXP59" s="1097"/>
      <c r="LXQ59" s="1097"/>
      <c r="LXR59" s="1097"/>
      <c r="LXS59" s="1097"/>
      <c r="LXT59" s="1097"/>
      <c r="LXU59" s="1097"/>
      <c r="LXV59" s="1097"/>
      <c r="LXW59" s="1097"/>
      <c r="LXX59" s="1097"/>
      <c r="LXY59" s="1097"/>
      <c r="LXZ59" s="1097"/>
      <c r="LYA59" s="1097"/>
      <c r="LYB59" s="1097"/>
      <c r="LYC59" s="1097"/>
      <c r="LYD59" s="1097"/>
      <c r="LYE59" s="1097"/>
      <c r="LYF59" s="1097"/>
      <c r="LYG59" s="1097"/>
      <c r="LYH59" s="1097"/>
      <c r="LYI59" s="1097"/>
      <c r="LYJ59" s="1097"/>
      <c r="LYK59" s="1097"/>
      <c r="LYL59" s="1097"/>
      <c r="LYM59" s="1097"/>
      <c r="LYN59" s="1097"/>
      <c r="LYO59" s="1097"/>
      <c r="LYP59" s="1097"/>
      <c r="LYQ59" s="1097"/>
      <c r="LYR59" s="1097"/>
      <c r="LYS59" s="1097"/>
      <c r="LYT59" s="1097"/>
      <c r="LYU59" s="1097"/>
      <c r="LYV59" s="1097"/>
      <c r="LYW59" s="1097"/>
      <c r="LYX59" s="1097"/>
      <c r="LYY59" s="1097"/>
      <c r="LYZ59" s="1097"/>
      <c r="LZA59" s="1097"/>
      <c r="LZB59" s="1097"/>
      <c r="LZC59" s="1097"/>
      <c r="LZD59" s="1097"/>
      <c r="LZE59" s="1097"/>
      <c r="LZF59" s="1097"/>
      <c r="LZG59" s="1097"/>
      <c r="LZH59" s="1097"/>
      <c r="LZI59" s="1097"/>
      <c r="LZJ59" s="1097"/>
      <c r="LZK59" s="1097"/>
      <c r="LZL59" s="1097"/>
      <c r="LZM59" s="1097"/>
      <c r="LZN59" s="1097"/>
      <c r="LZO59" s="1097"/>
      <c r="LZP59" s="1097"/>
      <c r="LZQ59" s="1097"/>
      <c r="LZR59" s="1097"/>
      <c r="LZS59" s="1097"/>
      <c r="LZT59" s="1097"/>
      <c r="LZU59" s="1097"/>
      <c r="LZV59" s="1097"/>
      <c r="LZW59" s="1097"/>
      <c r="LZX59" s="1097"/>
      <c r="LZY59" s="1097"/>
      <c r="LZZ59" s="1097"/>
      <c r="MAA59" s="1097"/>
      <c r="MAB59" s="1097"/>
      <c r="MAC59" s="1097"/>
      <c r="MAD59" s="1097"/>
      <c r="MAE59" s="1097"/>
      <c r="MAF59" s="1097"/>
      <c r="MAG59" s="1097"/>
      <c r="MAH59" s="1097"/>
      <c r="MAI59" s="1097"/>
      <c r="MAJ59" s="1097"/>
      <c r="MAK59" s="1097"/>
      <c r="MAL59" s="1097"/>
      <c r="MAM59" s="1097"/>
      <c r="MAN59" s="1097"/>
      <c r="MAO59" s="1097"/>
      <c r="MAP59" s="1097"/>
      <c r="MAQ59" s="1097"/>
      <c r="MAR59" s="1097"/>
      <c r="MAS59" s="1097"/>
      <c r="MAT59" s="1097"/>
      <c r="MAU59" s="1097"/>
      <c r="MAV59" s="1097"/>
      <c r="MAW59" s="1097"/>
      <c r="MAX59" s="1097"/>
      <c r="MAY59" s="1097"/>
      <c r="MAZ59" s="1097"/>
      <c r="MBA59" s="1097"/>
      <c r="MBB59" s="1097"/>
      <c r="MBC59" s="1097"/>
      <c r="MBD59" s="1097"/>
      <c r="MBE59" s="1097"/>
      <c r="MBF59" s="1097"/>
      <c r="MBG59" s="1097"/>
      <c r="MBH59" s="1097"/>
      <c r="MBI59" s="1097"/>
      <c r="MBJ59" s="1097"/>
      <c r="MBK59" s="1097"/>
      <c r="MBL59" s="1097"/>
      <c r="MBM59" s="1097"/>
      <c r="MBN59" s="1097"/>
      <c r="MBO59" s="1097"/>
      <c r="MBP59" s="1097"/>
      <c r="MBQ59" s="1097"/>
      <c r="MBR59" s="1097"/>
      <c r="MBS59" s="1097"/>
      <c r="MBT59" s="1097"/>
      <c r="MBU59" s="1097"/>
      <c r="MBV59" s="1097"/>
      <c r="MBW59" s="1097"/>
      <c r="MBX59" s="1097"/>
      <c r="MBY59" s="1097"/>
      <c r="MBZ59" s="1097"/>
      <c r="MCA59" s="1097"/>
      <c r="MCB59" s="1097"/>
      <c r="MCC59" s="1097"/>
      <c r="MCD59" s="1097"/>
      <c r="MCE59" s="1097"/>
      <c r="MCF59" s="1097"/>
      <c r="MCG59" s="1097"/>
      <c r="MCH59" s="1097"/>
      <c r="MCI59" s="1097"/>
      <c r="MCJ59" s="1097"/>
      <c r="MCK59" s="1097"/>
      <c r="MCL59" s="1097"/>
      <c r="MCM59" s="1097"/>
      <c r="MCN59" s="1097"/>
      <c r="MCO59" s="1097"/>
      <c r="MCP59" s="1097"/>
      <c r="MCQ59" s="1097"/>
      <c r="MCR59" s="1097"/>
      <c r="MCS59" s="1097"/>
      <c r="MCT59" s="1097"/>
      <c r="MCU59" s="1097"/>
      <c r="MCV59" s="1097"/>
      <c r="MCW59" s="1097"/>
      <c r="MCX59" s="1097"/>
      <c r="MCY59" s="1097"/>
      <c r="MCZ59" s="1097"/>
      <c r="MDA59" s="1097"/>
      <c r="MDB59" s="1097"/>
      <c r="MDC59" s="1097"/>
      <c r="MDD59" s="1097"/>
      <c r="MDE59" s="1097"/>
      <c r="MDF59" s="1097"/>
      <c r="MDG59" s="1097"/>
      <c r="MDH59" s="1097"/>
      <c r="MDI59" s="1097"/>
      <c r="MDJ59" s="1097"/>
      <c r="MDK59" s="1097"/>
      <c r="MDL59" s="1097"/>
      <c r="MDM59" s="1097"/>
      <c r="MDN59" s="1097"/>
      <c r="MDO59" s="1097"/>
      <c r="MDP59" s="1097"/>
      <c r="MDQ59" s="1097"/>
      <c r="MDR59" s="1097"/>
      <c r="MDS59" s="1097"/>
      <c r="MDT59" s="1097"/>
      <c r="MDU59" s="1097"/>
      <c r="MDV59" s="1097"/>
      <c r="MDW59" s="1097"/>
      <c r="MDX59" s="1097"/>
      <c r="MDY59" s="1097"/>
      <c r="MDZ59" s="1097"/>
      <c r="MEA59" s="1097"/>
      <c r="MEB59" s="1097"/>
      <c r="MEC59" s="1097"/>
      <c r="MED59" s="1097"/>
      <c r="MEE59" s="1097"/>
      <c r="MEF59" s="1097"/>
      <c r="MEG59" s="1097"/>
      <c r="MEH59" s="1097"/>
      <c r="MEI59" s="1097"/>
      <c r="MEJ59" s="1097"/>
      <c r="MEK59" s="1097"/>
      <c r="MEL59" s="1097"/>
      <c r="MEM59" s="1097"/>
      <c r="MEN59" s="1097"/>
      <c r="MEO59" s="1097"/>
      <c r="MEP59" s="1097"/>
      <c r="MEQ59" s="1097"/>
      <c r="MER59" s="1097"/>
      <c r="MES59" s="1097"/>
      <c r="MET59" s="1097"/>
      <c r="MEU59" s="1097"/>
      <c r="MEV59" s="1097"/>
      <c r="MEW59" s="1097"/>
      <c r="MEX59" s="1097"/>
      <c r="MEY59" s="1097"/>
      <c r="MEZ59" s="1097"/>
      <c r="MFA59" s="1097"/>
      <c r="MFB59" s="1097"/>
      <c r="MFC59" s="1097"/>
      <c r="MFD59" s="1097"/>
      <c r="MFE59" s="1097"/>
      <c r="MFF59" s="1097"/>
      <c r="MFG59" s="1097"/>
      <c r="MFH59" s="1097"/>
      <c r="MFI59" s="1097"/>
      <c r="MFJ59" s="1097"/>
      <c r="MFK59" s="1097"/>
      <c r="MFL59" s="1097"/>
      <c r="MFM59" s="1097"/>
      <c r="MFN59" s="1097"/>
      <c r="MFO59" s="1097"/>
      <c r="MFP59" s="1097"/>
      <c r="MFQ59" s="1097"/>
      <c r="MFR59" s="1097"/>
      <c r="MFS59" s="1097"/>
      <c r="MFT59" s="1097"/>
      <c r="MFU59" s="1097"/>
      <c r="MFV59" s="1097"/>
      <c r="MFW59" s="1097"/>
      <c r="MFX59" s="1097"/>
      <c r="MFY59" s="1097"/>
      <c r="MFZ59" s="1097"/>
      <c r="MGA59" s="1097"/>
      <c r="MGB59" s="1097"/>
      <c r="MGC59" s="1097"/>
      <c r="MGD59" s="1097"/>
      <c r="MGE59" s="1097"/>
      <c r="MGF59" s="1097"/>
      <c r="MGG59" s="1097"/>
      <c r="MGH59" s="1097"/>
      <c r="MGI59" s="1097"/>
      <c r="MGJ59" s="1097"/>
      <c r="MGK59" s="1097"/>
      <c r="MGL59" s="1097"/>
      <c r="MGM59" s="1097"/>
      <c r="MGN59" s="1097"/>
      <c r="MGO59" s="1097"/>
      <c r="MGP59" s="1097"/>
      <c r="MGQ59" s="1097"/>
      <c r="MGR59" s="1097"/>
      <c r="MGS59" s="1097"/>
      <c r="MGT59" s="1097"/>
      <c r="MGU59" s="1097"/>
      <c r="MGV59" s="1097"/>
      <c r="MGW59" s="1097"/>
      <c r="MGX59" s="1097"/>
      <c r="MGY59" s="1097"/>
      <c r="MGZ59" s="1097"/>
      <c r="MHA59" s="1097"/>
      <c r="MHB59" s="1097"/>
      <c r="MHC59" s="1097"/>
      <c r="MHD59" s="1097"/>
      <c r="MHE59" s="1097"/>
      <c r="MHF59" s="1097"/>
      <c r="MHG59" s="1097"/>
      <c r="MHH59" s="1097"/>
      <c r="MHI59" s="1097"/>
      <c r="MHJ59" s="1097"/>
      <c r="MHK59" s="1097"/>
      <c r="MHL59" s="1097"/>
      <c r="MHM59" s="1097"/>
      <c r="MHN59" s="1097"/>
      <c r="MHO59" s="1097"/>
      <c r="MHP59" s="1097"/>
      <c r="MHQ59" s="1097"/>
      <c r="MHR59" s="1097"/>
      <c r="MHS59" s="1097"/>
      <c r="MHT59" s="1097"/>
      <c r="MHU59" s="1097"/>
      <c r="MHV59" s="1097"/>
      <c r="MHW59" s="1097"/>
      <c r="MHX59" s="1097"/>
      <c r="MHY59" s="1097"/>
      <c r="MHZ59" s="1097"/>
      <c r="MIA59" s="1097"/>
      <c r="MIB59" s="1097"/>
      <c r="MIC59" s="1097"/>
      <c r="MID59" s="1097"/>
      <c r="MIE59" s="1097"/>
      <c r="MIF59" s="1097"/>
      <c r="MIG59" s="1097"/>
      <c r="MIH59" s="1097"/>
      <c r="MII59" s="1097"/>
      <c r="MIJ59" s="1097"/>
      <c r="MIK59" s="1097"/>
      <c r="MIL59" s="1097"/>
      <c r="MIM59" s="1097"/>
      <c r="MIN59" s="1097"/>
      <c r="MIO59" s="1097"/>
      <c r="MIP59" s="1097"/>
      <c r="MIQ59" s="1097"/>
      <c r="MIR59" s="1097"/>
      <c r="MIS59" s="1097"/>
      <c r="MIT59" s="1097"/>
      <c r="MIU59" s="1097"/>
      <c r="MIV59" s="1097"/>
      <c r="MIW59" s="1097"/>
      <c r="MIX59" s="1097"/>
      <c r="MIY59" s="1097"/>
      <c r="MIZ59" s="1097"/>
      <c r="MJA59" s="1097"/>
      <c r="MJB59" s="1097"/>
      <c r="MJC59" s="1097"/>
      <c r="MJD59" s="1097"/>
      <c r="MJE59" s="1097"/>
      <c r="MJF59" s="1097"/>
      <c r="MJG59" s="1097"/>
      <c r="MJH59" s="1097"/>
      <c r="MJI59" s="1097"/>
      <c r="MJJ59" s="1097"/>
      <c r="MJK59" s="1097"/>
      <c r="MJL59" s="1097"/>
      <c r="MJM59" s="1097"/>
      <c r="MJN59" s="1097"/>
      <c r="MJO59" s="1097"/>
      <c r="MJP59" s="1097"/>
      <c r="MJQ59" s="1097"/>
      <c r="MJR59" s="1097"/>
      <c r="MJS59" s="1097"/>
      <c r="MJT59" s="1097"/>
      <c r="MJU59" s="1097"/>
      <c r="MJV59" s="1097"/>
      <c r="MJW59" s="1097"/>
      <c r="MJX59" s="1097"/>
      <c r="MJY59" s="1097"/>
      <c r="MJZ59" s="1097"/>
      <c r="MKA59" s="1097"/>
      <c r="MKB59" s="1097"/>
      <c r="MKC59" s="1097"/>
      <c r="MKD59" s="1097"/>
      <c r="MKE59" s="1097"/>
      <c r="MKF59" s="1097"/>
      <c r="MKG59" s="1097"/>
      <c r="MKH59" s="1097"/>
      <c r="MKI59" s="1097"/>
      <c r="MKJ59" s="1097"/>
      <c r="MKK59" s="1097"/>
      <c r="MKL59" s="1097"/>
      <c r="MKM59" s="1097"/>
      <c r="MKN59" s="1097"/>
      <c r="MKO59" s="1097"/>
      <c r="MKP59" s="1097"/>
      <c r="MKQ59" s="1097"/>
      <c r="MKR59" s="1097"/>
      <c r="MKS59" s="1097"/>
      <c r="MKT59" s="1097"/>
      <c r="MKU59" s="1097"/>
      <c r="MKV59" s="1097"/>
      <c r="MKW59" s="1097"/>
      <c r="MKX59" s="1097"/>
      <c r="MKY59" s="1097"/>
      <c r="MKZ59" s="1097"/>
      <c r="MLA59" s="1097"/>
      <c r="MLB59" s="1097"/>
      <c r="MLC59" s="1097"/>
      <c r="MLD59" s="1097"/>
      <c r="MLE59" s="1097"/>
      <c r="MLF59" s="1097"/>
      <c r="MLG59" s="1097"/>
      <c r="MLH59" s="1097"/>
      <c r="MLI59" s="1097"/>
      <c r="MLJ59" s="1097"/>
      <c r="MLK59" s="1097"/>
      <c r="MLL59" s="1097"/>
      <c r="MLM59" s="1097"/>
      <c r="MLN59" s="1097"/>
      <c r="MLO59" s="1097"/>
      <c r="MLP59" s="1097"/>
      <c r="MLQ59" s="1097"/>
      <c r="MLR59" s="1097"/>
      <c r="MLS59" s="1097"/>
      <c r="MLT59" s="1097"/>
      <c r="MLU59" s="1097"/>
      <c r="MLV59" s="1097"/>
      <c r="MLW59" s="1097"/>
      <c r="MLX59" s="1097"/>
      <c r="MLY59" s="1097"/>
      <c r="MLZ59" s="1097"/>
      <c r="MMA59" s="1097"/>
      <c r="MMB59" s="1097"/>
      <c r="MMC59" s="1097"/>
      <c r="MMD59" s="1097"/>
      <c r="MME59" s="1097"/>
      <c r="MMF59" s="1097"/>
      <c r="MMG59" s="1097"/>
      <c r="MMH59" s="1097"/>
      <c r="MMI59" s="1097"/>
      <c r="MMJ59" s="1097"/>
      <c r="MMK59" s="1097"/>
      <c r="MML59" s="1097"/>
      <c r="MMM59" s="1097"/>
      <c r="MMN59" s="1097"/>
      <c r="MMO59" s="1097"/>
      <c r="MMP59" s="1097"/>
      <c r="MMQ59" s="1097"/>
      <c r="MMR59" s="1097"/>
      <c r="MMS59" s="1097"/>
      <c r="MMT59" s="1097"/>
      <c r="MMU59" s="1097"/>
      <c r="MMV59" s="1097"/>
      <c r="MMW59" s="1097"/>
      <c r="MMX59" s="1097"/>
      <c r="MMY59" s="1097"/>
      <c r="MMZ59" s="1097"/>
      <c r="MNA59" s="1097"/>
      <c r="MNB59" s="1097"/>
      <c r="MNC59" s="1097"/>
      <c r="MND59" s="1097"/>
      <c r="MNE59" s="1097"/>
      <c r="MNF59" s="1097"/>
      <c r="MNG59" s="1097"/>
      <c r="MNH59" s="1097"/>
      <c r="MNI59" s="1097"/>
      <c r="MNJ59" s="1097"/>
      <c r="MNK59" s="1097"/>
      <c r="MNL59" s="1097"/>
      <c r="MNM59" s="1097"/>
      <c r="MNN59" s="1097"/>
      <c r="MNO59" s="1097"/>
      <c r="MNP59" s="1097"/>
      <c r="MNQ59" s="1097"/>
      <c r="MNR59" s="1097"/>
      <c r="MNS59" s="1097"/>
      <c r="MNT59" s="1097"/>
      <c r="MNU59" s="1097"/>
      <c r="MNV59" s="1097"/>
      <c r="MNW59" s="1097"/>
      <c r="MNX59" s="1097"/>
      <c r="MNY59" s="1097"/>
      <c r="MNZ59" s="1097"/>
      <c r="MOA59" s="1097"/>
      <c r="MOB59" s="1097"/>
      <c r="MOC59" s="1097"/>
      <c r="MOD59" s="1097"/>
      <c r="MOE59" s="1097"/>
      <c r="MOF59" s="1097"/>
      <c r="MOG59" s="1097"/>
      <c r="MOH59" s="1097"/>
      <c r="MOI59" s="1097"/>
      <c r="MOJ59" s="1097"/>
      <c r="MOK59" s="1097"/>
      <c r="MOL59" s="1097"/>
      <c r="MOM59" s="1097"/>
      <c r="MON59" s="1097"/>
      <c r="MOO59" s="1097"/>
      <c r="MOP59" s="1097"/>
      <c r="MOQ59" s="1097"/>
      <c r="MOR59" s="1097"/>
      <c r="MOS59" s="1097"/>
      <c r="MOT59" s="1097"/>
      <c r="MOU59" s="1097"/>
      <c r="MOV59" s="1097"/>
      <c r="MOW59" s="1097"/>
      <c r="MOX59" s="1097"/>
      <c r="MOY59" s="1097"/>
      <c r="MOZ59" s="1097"/>
      <c r="MPA59" s="1097"/>
      <c r="MPB59" s="1097"/>
      <c r="MPC59" s="1097"/>
      <c r="MPD59" s="1097"/>
      <c r="MPE59" s="1097"/>
      <c r="MPF59" s="1097"/>
      <c r="MPG59" s="1097"/>
      <c r="MPQ59" s="1097"/>
      <c r="MPR59" s="1097"/>
      <c r="MPS59" s="1097"/>
      <c r="MPT59" s="1097"/>
      <c r="MPU59" s="1097"/>
      <c r="MPV59" s="1097"/>
      <c r="MPW59" s="1097"/>
      <c r="MPX59" s="1097"/>
      <c r="MPY59" s="1097"/>
      <c r="MPZ59" s="1097"/>
      <c r="MQA59" s="1097"/>
      <c r="MQB59" s="1097"/>
      <c r="MQC59" s="1097"/>
      <c r="MQD59" s="1097"/>
      <c r="MQE59" s="1097"/>
      <c r="MQF59" s="1097"/>
      <c r="MQG59" s="1097"/>
      <c r="MQH59" s="1097"/>
      <c r="MQI59" s="1097"/>
      <c r="MQJ59" s="1097"/>
      <c r="MQK59" s="1097"/>
      <c r="MQL59" s="1097"/>
      <c r="MQM59" s="1097"/>
      <c r="MQN59" s="1097"/>
      <c r="MQO59" s="1097"/>
      <c r="MQP59" s="1097"/>
      <c r="MQQ59" s="1097"/>
      <c r="MQR59" s="1097"/>
      <c r="MQS59" s="1097"/>
      <c r="MQT59" s="1097"/>
      <c r="MQU59" s="1097"/>
      <c r="MQV59" s="1097"/>
      <c r="MQW59" s="1097"/>
      <c r="MQX59" s="1097"/>
      <c r="MQY59" s="1097"/>
      <c r="MQZ59" s="1097"/>
      <c r="MRA59" s="1097"/>
      <c r="MRB59" s="1097"/>
      <c r="MRC59" s="1097"/>
      <c r="MRD59" s="1097"/>
      <c r="MRE59" s="1097"/>
      <c r="MRF59" s="1097"/>
      <c r="MRG59" s="1097"/>
      <c r="MRH59" s="1097"/>
      <c r="MRI59" s="1097"/>
      <c r="MRJ59" s="1097"/>
      <c r="MRK59" s="1097"/>
      <c r="MRL59" s="1097"/>
      <c r="MRM59" s="1097"/>
      <c r="MRN59" s="1097"/>
      <c r="MRO59" s="1097"/>
      <c r="MRP59" s="1097"/>
      <c r="MRQ59" s="1097"/>
      <c r="MRR59" s="1097"/>
      <c r="MRS59" s="1097"/>
      <c r="MRT59" s="1097"/>
      <c r="MRU59" s="1097"/>
      <c r="MRV59" s="1097"/>
      <c r="MRW59" s="1097"/>
      <c r="MRX59" s="1097"/>
      <c r="MRY59" s="1097"/>
      <c r="MRZ59" s="1097"/>
      <c r="MSA59" s="1097"/>
      <c r="MSB59" s="1097"/>
      <c r="MSC59" s="1097"/>
      <c r="MSD59" s="1097"/>
      <c r="MSE59" s="1097"/>
      <c r="MSF59" s="1097"/>
      <c r="MSG59" s="1097"/>
      <c r="MSH59" s="1097"/>
      <c r="MSI59" s="1097"/>
      <c r="MSJ59" s="1097"/>
      <c r="MSK59" s="1097"/>
      <c r="MSL59" s="1097"/>
      <c r="MSM59" s="1097"/>
      <c r="MSN59" s="1097"/>
      <c r="MSO59" s="1097"/>
      <c r="MSP59" s="1097"/>
      <c r="MSQ59" s="1097"/>
      <c r="MSR59" s="1097"/>
      <c r="MSS59" s="1097"/>
      <c r="MST59" s="1097"/>
      <c r="MSU59" s="1097"/>
      <c r="MSV59" s="1097"/>
      <c r="MSW59" s="1097"/>
      <c r="MSX59" s="1097"/>
      <c r="MSY59" s="1097"/>
      <c r="MSZ59" s="1097"/>
      <c r="MTA59" s="1097"/>
      <c r="MTB59" s="1097"/>
      <c r="MTC59" s="1097"/>
      <c r="MTD59" s="1097"/>
      <c r="MTE59" s="1097"/>
      <c r="MTF59" s="1097"/>
      <c r="MTG59" s="1097"/>
      <c r="MTH59" s="1097"/>
      <c r="MTI59" s="1097"/>
      <c r="MTJ59" s="1097"/>
      <c r="MTK59" s="1097"/>
      <c r="MTL59" s="1097"/>
      <c r="MTM59" s="1097"/>
      <c r="MTN59" s="1097"/>
      <c r="MTO59" s="1097"/>
      <c r="MTP59" s="1097"/>
      <c r="MTQ59" s="1097"/>
      <c r="MTR59" s="1097"/>
      <c r="MTS59" s="1097"/>
      <c r="MTT59" s="1097"/>
      <c r="MTU59" s="1097"/>
      <c r="MTV59" s="1097"/>
      <c r="MTW59" s="1097"/>
      <c r="MTX59" s="1097"/>
      <c r="MTY59" s="1097"/>
      <c r="MTZ59" s="1097"/>
      <c r="MUA59" s="1097"/>
      <c r="MUB59" s="1097"/>
      <c r="MUC59" s="1097"/>
      <c r="MUD59" s="1097"/>
      <c r="MUE59" s="1097"/>
      <c r="MUF59" s="1097"/>
      <c r="MUG59" s="1097"/>
      <c r="MUH59" s="1097"/>
      <c r="MUI59" s="1097"/>
      <c r="MUJ59" s="1097"/>
      <c r="MUK59" s="1097"/>
      <c r="MUL59" s="1097"/>
      <c r="MUM59" s="1097"/>
      <c r="MUN59" s="1097"/>
      <c r="MUO59" s="1097"/>
      <c r="MUP59" s="1097"/>
      <c r="MUQ59" s="1097"/>
      <c r="MUR59" s="1097"/>
      <c r="MUS59" s="1097"/>
      <c r="MUT59" s="1097"/>
      <c r="MUU59" s="1097"/>
      <c r="MUV59" s="1097"/>
      <c r="MUW59" s="1097"/>
      <c r="MUX59" s="1097"/>
      <c r="MUY59" s="1097"/>
      <c r="MUZ59" s="1097"/>
      <c r="MVA59" s="1097"/>
      <c r="MVB59" s="1097"/>
      <c r="MVC59" s="1097"/>
      <c r="MVD59" s="1097"/>
      <c r="MVE59" s="1097"/>
      <c r="MVF59" s="1097"/>
      <c r="MVG59" s="1097"/>
      <c r="MVH59" s="1097"/>
      <c r="MVI59" s="1097"/>
      <c r="MVJ59" s="1097"/>
      <c r="MVK59" s="1097"/>
      <c r="MVL59" s="1097"/>
      <c r="MVM59" s="1097"/>
      <c r="MVN59" s="1097"/>
      <c r="MVO59" s="1097"/>
      <c r="MVP59" s="1097"/>
      <c r="MVQ59" s="1097"/>
      <c r="MVR59" s="1097"/>
      <c r="MVS59" s="1097"/>
      <c r="MVT59" s="1097"/>
      <c r="MVU59" s="1097"/>
      <c r="MVV59" s="1097"/>
      <c r="MVW59" s="1097"/>
      <c r="MVX59" s="1097"/>
      <c r="MVY59" s="1097"/>
      <c r="MVZ59" s="1097"/>
      <c r="MWA59" s="1097"/>
      <c r="MWB59" s="1097"/>
      <c r="MWC59" s="1097"/>
      <c r="MWD59" s="1097"/>
      <c r="MWE59" s="1097"/>
      <c r="MWF59" s="1097"/>
      <c r="MWG59" s="1097"/>
      <c r="MWH59" s="1097"/>
      <c r="MWI59" s="1097"/>
      <c r="MWJ59" s="1097"/>
      <c r="MWK59" s="1097"/>
      <c r="MWL59" s="1097"/>
      <c r="MWM59" s="1097"/>
      <c r="MWN59" s="1097"/>
      <c r="MWO59" s="1097"/>
      <c r="MWP59" s="1097"/>
      <c r="MWQ59" s="1097"/>
      <c r="MWR59" s="1097"/>
      <c r="MWS59" s="1097"/>
      <c r="MWT59" s="1097"/>
      <c r="MWU59" s="1097"/>
      <c r="MWV59" s="1097"/>
      <c r="MWW59" s="1097"/>
      <c r="MWX59" s="1097"/>
      <c r="MWY59" s="1097"/>
      <c r="MWZ59" s="1097"/>
      <c r="MXA59" s="1097"/>
      <c r="MXB59" s="1097"/>
      <c r="MXC59" s="1097"/>
      <c r="MXD59" s="1097"/>
      <c r="MXE59" s="1097"/>
      <c r="MXF59" s="1097"/>
      <c r="MXG59" s="1097"/>
      <c r="MXH59" s="1097"/>
      <c r="MXI59" s="1097"/>
      <c r="MXJ59" s="1097"/>
      <c r="MXK59" s="1097"/>
      <c r="MXL59" s="1097"/>
      <c r="MXM59" s="1097"/>
      <c r="MXN59" s="1097"/>
      <c r="MXO59" s="1097"/>
      <c r="MXP59" s="1097"/>
      <c r="MXQ59" s="1097"/>
      <c r="MXR59" s="1097"/>
      <c r="MXS59" s="1097"/>
      <c r="MXT59" s="1097"/>
      <c r="MXU59" s="1097"/>
      <c r="MXV59" s="1097"/>
      <c r="MXW59" s="1097"/>
      <c r="MXX59" s="1097"/>
      <c r="MXY59" s="1097"/>
      <c r="MXZ59" s="1097"/>
      <c r="MYA59" s="1097"/>
      <c r="MYB59" s="1097"/>
      <c r="MYC59" s="1097"/>
      <c r="MYD59" s="1097"/>
      <c r="MYE59" s="1097"/>
      <c r="MYF59" s="1097"/>
      <c r="MYG59" s="1097"/>
      <c r="MYH59" s="1097"/>
      <c r="MYI59" s="1097"/>
      <c r="MYJ59" s="1097"/>
      <c r="MYK59" s="1097"/>
      <c r="MYL59" s="1097"/>
      <c r="MYM59" s="1097"/>
      <c r="MYN59" s="1097"/>
      <c r="MYO59" s="1097"/>
      <c r="MYP59" s="1097"/>
      <c r="MYQ59" s="1097"/>
      <c r="MYR59" s="1097"/>
      <c r="MYS59" s="1097"/>
      <c r="MYT59" s="1097"/>
      <c r="MYU59" s="1097"/>
      <c r="MYV59" s="1097"/>
      <c r="MYW59" s="1097"/>
      <c r="MYX59" s="1097"/>
      <c r="MYY59" s="1097"/>
      <c r="MYZ59" s="1097"/>
      <c r="MZA59" s="1097"/>
      <c r="MZB59" s="1097"/>
      <c r="MZC59" s="1097"/>
      <c r="MZD59" s="1097"/>
      <c r="MZE59" s="1097"/>
      <c r="MZF59" s="1097"/>
      <c r="MZG59" s="1097"/>
      <c r="MZH59" s="1097"/>
      <c r="MZI59" s="1097"/>
      <c r="MZJ59" s="1097"/>
      <c r="MZK59" s="1097"/>
      <c r="MZL59" s="1097"/>
      <c r="MZM59" s="1097"/>
      <c r="MZN59" s="1097"/>
      <c r="MZO59" s="1097"/>
      <c r="MZP59" s="1097"/>
      <c r="MZQ59" s="1097"/>
      <c r="MZR59" s="1097"/>
      <c r="MZS59" s="1097"/>
      <c r="MZT59" s="1097"/>
      <c r="MZU59" s="1097"/>
      <c r="MZV59" s="1097"/>
      <c r="MZW59" s="1097"/>
      <c r="MZX59" s="1097"/>
      <c r="MZY59" s="1097"/>
      <c r="MZZ59" s="1097"/>
      <c r="NAA59" s="1097"/>
      <c r="NAB59" s="1097"/>
      <c r="NAC59" s="1097"/>
      <c r="NAD59" s="1097"/>
      <c r="NAE59" s="1097"/>
      <c r="NAF59" s="1097"/>
      <c r="NAG59" s="1097"/>
      <c r="NAH59" s="1097"/>
      <c r="NAI59" s="1097"/>
      <c r="NAJ59" s="1097"/>
      <c r="NAK59" s="1097"/>
      <c r="NAL59" s="1097"/>
      <c r="NAM59" s="1097"/>
      <c r="NAN59" s="1097"/>
      <c r="NAO59" s="1097"/>
      <c r="NAP59" s="1097"/>
      <c r="NAQ59" s="1097"/>
      <c r="NAR59" s="1097"/>
      <c r="NAS59" s="1097"/>
      <c r="NAT59" s="1097"/>
      <c r="NAU59" s="1097"/>
      <c r="NAV59" s="1097"/>
      <c r="NAW59" s="1097"/>
      <c r="NAX59" s="1097"/>
      <c r="NAY59" s="1097"/>
      <c r="NAZ59" s="1097"/>
      <c r="NBA59" s="1097"/>
      <c r="NBB59" s="1097"/>
      <c r="NBC59" s="1097"/>
      <c r="NBD59" s="1097"/>
      <c r="NBE59" s="1097"/>
      <c r="NBF59" s="1097"/>
      <c r="NBG59" s="1097"/>
      <c r="NBH59" s="1097"/>
      <c r="NBI59" s="1097"/>
      <c r="NBJ59" s="1097"/>
      <c r="NBK59" s="1097"/>
      <c r="NBL59" s="1097"/>
      <c r="NBM59" s="1097"/>
      <c r="NBN59" s="1097"/>
      <c r="NBO59" s="1097"/>
      <c r="NBP59" s="1097"/>
      <c r="NBQ59" s="1097"/>
      <c r="NBR59" s="1097"/>
      <c r="NBS59" s="1097"/>
      <c r="NBT59" s="1097"/>
      <c r="NBU59" s="1097"/>
      <c r="NBV59" s="1097"/>
      <c r="NBW59" s="1097"/>
      <c r="NBX59" s="1097"/>
      <c r="NBY59" s="1097"/>
      <c r="NBZ59" s="1097"/>
      <c r="NCA59" s="1097"/>
      <c r="NCB59" s="1097"/>
      <c r="NCC59" s="1097"/>
      <c r="NCD59" s="1097"/>
      <c r="NCE59" s="1097"/>
      <c r="NCF59" s="1097"/>
      <c r="NCG59" s="1097"/>
      <c r="NCH59" s="1097"/>
      <c r="NCI59" s="1097"/>
      <c r="NCJ59" s="1097"/>
      <c r="NCK59" s="1097"/>
      <c r="NCL59" s="1097"/>
      <c r="NCM59" s="1097"/>
      <c r="NCN59" s="1097"/>
      <c r="NCO59" s="1097"/>
      <c r="NCP59" s="1097"/>
      <c r="NCQ59" s="1097"/>
      <c r="NCR59" s="1097"/>
      <c r="NCS59" s="1097"/>
      <c r="NCT59" s="1097"/>
      <c r="NCU59" s="1097"/>
      <c r="NCV59" s="1097"/>
      <c r="NCW59" s="1097"/>
      <c r="NCX59" s="1097"/>
      <c r="NCY59" s="1097"/>
      <c r="NCZ59" s="1097"/>
      <c r="NDA59" s="1097"/>
      <c r="NDB59" s="1097"/>
      <c r="NDC59" s="1097"/>
      <c r="NDD59" s="1097"/>
      <c r="NDE59" s="1097"/>
      <c r="NDF59" s="1097"/>
      <c r="NDG59" s="1097"/>
      <c r="NDH59" s="1097"/>
      <c r="NDI59" s="1097"/>
      <c r="NDJ59" s="1097"/>
      <c r="NDK59" s="1097"/>
      <c r="NDL59" s="1097"/>
      <c r="NDM59" s="1097"/>
      <c r="NDN59" s="1097"/>
      <c r="NDO59" s="1097"/>
      <c r="NDP59" s="1097"/>
      <c r="NDQ59" s="1097"/>
      <c r="NDR59" s="1097"/>
      <c r="NDS59" s="1097"/>
      <c r="NDT59" s="1097"/>
      <c r="NDU59" s="1097"/>
      <c r="NDV59" s="1097"/>
      <c r="NDW59" s="1097"/>
      <c r="NDX59" s="1097"/>
      <c r="NDY59" s="1097"/>
      <c r="NDZ59" s="1097"/>
      <c r="NEA59" s="1097"/>
      <c r="NEB59" s="1097"/>
      <c r="NEC59" s="1097"/>
      <c r="NED59" s="1097"/>
      <c r="NEE59" s="1097"/>
      <c r="NEF59" s="1097"/>
      <c r="NEG59" s="1097"/>
      <c r="NEH59" s="1097"/>
      <c r="NEI59" s="1097"/>
      <c r="NEJ59" s="1097"/>
      <c r="NEK59" s="1097"/>
      <c r="NEL59" s="1097"/>
      <c r="NEM59" s="1097"/>
      <c r="NEN59" s="1097"/>
      <c r="NEO59" s="1097"/>
      <c r="NEP59" s="1097"/>
      <c r="NEQ59" s="1097"/>
      <c r="NER59" s="1097"/>
      <c r="NES59" s="1097"/>
      <c r="NET59" s="1097"/>
      <c r="NEU59" s="1097"/>
      <c r="NEV59" s="1097"/>
      <c r="NEW59" s="1097"/>
      <c r="NEX59" s="1097"/>
      <c r="NEY59" s="1097"/>
      <c r="NEZ59" s="1097"/>
      <c r="NFA59" s="1097"/>
      <c r="NFB59" s="1097"/>
      <c r="NFC59" s="1097"/>
      <c r="NFD59" s="1097"/>
      <c r="NFE59" s="1097"/>
      <c r="NFF59" s="1097"/>
      <c r="NFG59" s="1097"/>
      <c r="NFH59" s="1097"/>
      <c r="NFI59" s="1097"/>
      <c r="NFJ59" s="1097"/>
      <c r="NFK59" s="1097"/>
      <c r="NFL59" s="1097"/>
      <c r="NFM59" s="1097"/>
      <c r="NFN59" s="1097"/>
      <c r="NFO59" s="1097"/>
      <c r="NFP59" s="1097"/>
      <c r="NFQ59" s="1097"/>
      <c r="NFR59" s="1097"/>
      <c r="NFS59" s="1097"/>
      <c r="NFT59" s="1097"/>
      <c r="NFU59" s="1097"/>
      <c r="NFV59" s="1097"/>
      <c r="NFW59" s="1097"/>
      <c r="NFX59" s="1097"/>
      <c r="NFY59" s="1097"/>
      <c r="NFZ59" s="1097"/>
      <c r="NGA59" s="1097"/>
      <c r="NGB59" s="1097"/>
      <c r="NGC59" s="1097"/>
      <c r="NGD59" s="1097"/>
      <c r="NGE59" s="1097"/>
      <c r="NGF59" s="1097"/>
      <c r="NGG59" s="1097"/>
      <c r="NGH59" s="1097"/>
      <c r="NGI59" s="1097"/>
      <c r="NGJ59" s="1097"/>
      <c r="NGK59" s="1097"/>
      <c r="NGL59" s="1097"/>
      <c r="NGM59" s="1097"/>
      <c r="NGN59" s="1097"/>
      <c r="NGO59" s="1097"/>
      <c r="NGP59" s="1097"/>
      <c r="NGQ59" s="1097"/>
      <c r="NGR59" s="1097"/>
      <c r="NGS59" s="1097"/>
      <c r="NGT59" s="1097"/>
      <c r="NGU59" s="1097"/>
      <c r="NGV59" s="1097"/>
      <c r="NGW59" s="1097"/>
      <c r="NGX59" s="1097"/>
      <c r="NGY59" s="1097"/>
      <c r="NGZ59" s="1097"/>
      <c r="NHA59" s="1097"/>
      <c r="NHB59" s="1097"/>
      <c r="NHC59" s="1097"/>
      <c r="NHD59" s="1097"/>
      <c r="NHE59" s="1097"/>
      <c r="NHF59" s="1097"/>
      <c r="NHG59" s="1097"/>
      <c r="NHH59" s="1097"/>
      <c r="NHI59" s="1097"/>
      <c r="NHJ59" s="1097"/>
      <c r="NHK59" s="1097"/>
      <c r="NHL59" s="1097"/>
      <c r="NHM59" s="1097"/>
      <c r="NHN59" s="1097"/>
      <c r="NHO59" s="1097"/>
      <c r="NHP59" s="1097"/>
      <c r="NHQ59" s="1097"/>
      <c r="NHR59" s="1097"/>
      <c r="NHS59" s="1097"/>
      <c r="NHT59" s="1097"/>
      <c r="NHU59" s="1097"/>
      <c r="NHV59" s="1097"/>
      <c r="NHW59" s="1097"/>
      <c r="NHX59" s="1097"/>
      <c r="NHY59" s="1097"/>
      <c r="NHZ59" s="1097"/>
      <c r="NIA59" s="1097"/>
      <c r="NIB59" s="1097"/>
      <c r="NIC59" s="1097"/>
      <c r="NID59" s="1097"/>
      <c r="NIE59" s="1097"/>
      <c r="NIF59" s="1097"/>
      <c r="NIG59" s="1097"/>
      <c r="NIH59" s="1097"/>
      <c r="NII59" s="1097"/>
      <c r="NIJ59" s="1097"/>
      <c r="NIK59" s="1097"/>
      <c r="NIL59" s="1097"/>
      <c r="NIM59" s="1097"/>
      <c r="NIN59" s="1097"/>
      <c r="NIO59" s="1097"/>
      <c r="NIP59" s="1097"/>
      <c r="NIQ59" s="1097"/>
      <c r="NIR59" s="1097"/>
      <c r="NIS59" s="1097"/>
      <c r="NIT59" s="1097"/>
      <c r="NIU59" s="1097"/>
      <c r="NIV59" s="1097"/>
      <c r="NIW59" s="1097"/>
      <c r="NIX59" s="1097"/>
      <c r="NIY59" s="1097"/>
      <c r="NIZ59" s="1097"/>
      <c r="NJA59" s="1097"/>
      <c r="NJB59" s="1097"/>
      <c r="NJC59" s="1097"/>
      <c r="NJD59" s="1097"/>
      <c r="NJE59" s="1097"/>
      <c r="NJF59" s="1097"/>
      <c r="NJG59" s="1097"/>
      <c r="NJH59" s="1097"/>
      <c r="NJI59" s="1097"/>
      <c r="NJJ59" s="1097"/>
      <c r="NJK59" s="1097"/>
      <c r="NJL59" s="1097"/>
      <c r="NJM59" s="1097"/>
      <c r="NJN59" s="1097"/>
      <c r="NJO59" s="1097"/>
      <c r="NJP59" s="1097"/>
      <c r="NJQ59" s="1097"/>
      <c r="NJR59" s="1097"/>
      <c r="NJS59" s="1097"/>
      <c r="NJT59" s="1097"/>
      <c r="NJU59" s="1097"/>
      <c r="NJV59" s="1097"/>
      <c r="NJW59" s="1097"/>
      <c r="NJX59" s="1097"/>
      <c r="NJY59" s="1097"/>
      <c r="NJZ59" s="1097"/>
      <c r="NKA59" s="1097"/>
      <c r="NKB59" s="1097"/>
      <c r="NKC59" s="1097"/>
      <c r="NKD59" s="1097"/>
      <c r="NKE59" s="1097"/>
      <c r="NKF59" s="1097"/>
      <c r="NKG59" s="1097"/>
      <c r="NKH59" s="1097"/>
      <c r="NKI59" s="1097"/>
      <c r="NKJ59" s="1097"/>
      <c r="NKK59" s="1097"/>
      <c r="NKL59" s="1097"/>
      <c r="NKM59" s="1097"/>
      <c r="NKN59" s="1097"/>
      <c r="NKO59" s="1097"/>
      <c r="NKP59" s="1097"/>
      <c r="NKQ59" s="1097"/>
      <c r="NKR59" s="1097"/>
      <c r="NKS59" s="1097"/>
      <c r="NKT59" s="1097"/>
      <c r="NKU59" s="1097"/>
      <c r="NKV59" s="1097"/>
      <c r="NKW59" s="1097"/>
      <c r="NKX59" s="1097"/>
      <c r="NKY59" s="1097"/>
      <c r="NKZ59" s="1097"/>
      <c r="NLA59" s="1097"/>
      <c r="NLB59" s="1097"/>
      <c r="NLC59" s="1097"/>
      <c r="NLD59" s="1097"/>
      <c r="NLE59" s="1097"/>
      <c r="NLF59" s="1097"/>
      <c r="NLG59" s="1097"/>
      <c r="NLH59" s="1097"/>
      <c r="NLI59" s="1097"/>
      <c r="NLJ59" s="1097"/>
      <c r="NLK59" s="1097"/>
      <c r="NLL59" s="1097"/>
      <c r="NLM59" s="1097"/>
      <c r="NLN59" s="1097"/>
      <c r="NLO59" s="1097"/>
      <c r="NLP59" s="1097"/>
      <c r="NLQ59" s="1097"/>
      <c r="NLR59" s="1097"/>
      <c r="NLS59" s="1097"/>
      <c r="NLT59" s="1097"/>
      <c r="NLU59" s="1097"/>
      <c r="NLV59" s="1097"/>
      <c r="NLW59" s="1097"/>
      <c r="NLX59" s="1097"/>
      <c r="NLY59" s="1097"/>
      <c r="NLZ59" s="1097"/>
      <c r="NMA59" s="1097"/>
      <c r="NMB59" s="1097"/>
      <c r="NMC59" s="1097"/>
      <c r="NMD59" s="1097"/>
      <c r="NME59" s="1097"/>
      <c r="NMF59" s="1097"/>
      <c r="NMG59" s="1097"/>
      <c r="NMH59" s="1097"/>
      <c r="NMI59" s="1097"/>
      <c r="NMJ59" s="1097"/>
      <c r="NMK59" s="1097"/>
      <c r="NML59" s="1097"/>
      <c r="NMM59" s="1097"/>
      <c r="NMN59" s="1097"/>
      <c r="NMO59" s="1097"/>
      <c r="NMP59" s="1097"/>
      <c r="NMQ59" s="1097"/>
      <c r="NMR59" s="1097"/>
      <c r="NMS59" s="1097"/>
      <c r="NMT59" s="1097"/>
      <c r="NMU59" s="1097"/>
      <c r="NMV59" s="1097"/>
      <c r="NMW59" s="1097"/>
      <c r="NMX59" s="1097"/>
      <c r="NMY59" s="1097"/>
      <c r="NMZ59" s="1097"/>
      <c r="NNA59" s="1097"/>
      <c r="NNB59" s="1097"/>
      <c r="NNC59" s="1097"/>
      <c r="NND59" s="1097"/>
      <c r="NNE59" s="1097"/>
      <c r="NNF59" s="1097"/>
      <c r="NNG59" s="1097"/>
      <c r="NNH59" s="1097"/>
      <c r="NNI59" s="1097"/>
      <c r="NNJ59" s="1097"/>
      <c r="NNK59" s="1097"/>
      <c r="NNL59" s="1097"/>
      <c r="NNM59" s="1097"/>
      <c r="NNN59" s="1097"/>
      <c r="NNO59" s="1097"/>
      <c r="NNP59" s="1097"/>
      <c r="NNQ59" s="1097"/>
      <c r="NNR59" s="1097"/>
      <c r="NNS59" s="1097"/>
      <c r="NNT59" s="1097"/>
      <c r="NNU59" s="1097"/>
      <c r="NNV59" s="1097"/>
      <c r="NNW59" s="1097"/>
      <c r="NNX59" s="1097"/>
      <c r="NNY59" s="1097"/>
      <c r="NNZ59" s="1097"/>
      <c r="NOA59" s="1097"/>
      <c r="NOB59" s="1097"/>
      <c r="NOC59" s="1097"/>
      <c r="NOD59" s="1097"/>
      <c r="NOE59" s="1097"/>
      <c r="NOF59" s="1097"/>
      <c r="NOG59" s="1097"/>
      <c r="NOH59" s="1097"/>
      <c r="NOI59" s="1097"/>
      <c r="NOJ59" s="1097"/>
      <c r="NOK59" s="1097"/>
      <c r="NOL59" s="1097"/>
      <c r="NOM59" s="1097"/>
      <c r="NON59" s="1097"/>
      <c r="NOO59" s="1097"/>
      <c r="NOP59" s="1097"/>
      <c r="NOQ59" s="1097"/>
      <c r="NOR59" s="1097"/>
      <c r="NOS59" s="1097"/>
      <c r="NOT59" s="1097"/>
      <c r="NOU59" s="1097"/>
      <c r="NOV59" s="1097"/>
      <c r="NOW59" s="1097"/>
      <c r="NOX59" s="1097"/>
      <c r="NOY59" s="1097"/>
      <c r="NOZ59" s="1097"/>
      <c r="NPA59" s="1097"/>
      <c r="NPB59" s="1097"/>
      <c r="NPC59" s="1097"/>
      <c r="NPD59" s="1097"/>
      <c r="NPE59" s="1097"/>
      <c r="NPF59" s="1097"/>
      <c r="NPG59" s="1097"/>
      <c r="NPH59" s="1097"/>
      <c r="NPI59" s="1097"/>
      <c r="NPJ59" s="1097"/>
      <c r="NPK59" s="1097"/>
      <c r="NPL59" s="1097"/>
      <c r="NPM59" s="1097"/>
      <c r="NPN59" s="1097"/>
      <c r="NPO59" s="1097"/>
      <c r="NPP59" s="1097"/>
      <c r="NPQ59" s="1097"/>
      <c r="NPR59" s="1097"/>
      <c r="NPS59" s="1097"/>
      <c r="NPT59" s="1097"/>
      <c r="NPU59" s="1097"/>
      <c r="NPV59" s="1097"/>
      <c r="NPW59" s="1097"/>
      <c r="NPX59" s="1097"/>
      <c r="NPY59" s="1097"/>
      <c r="NPZ59" s="1097"/>
      <c r="NQA59" s="1097"/>
      <c r="NQB59" s="1097"/>
      <c r="NQC59" s="1097"/>
      <c r="NQD59" s="1097"/>
      <c r="NQE59" s="1097"/>
      <c r="NQF59" s="1097"/>
      <c r="NQG59" s="1097"/>
      <c r="NQH59" s="1097"/>
      <c r="NQI59" s="1097"/>
      <c r="NQJ59" s="1097"/>
      <c r="NQK59" s="1097"/>
      <c r="NQL59" s="1097"/>
      <c r="NQM59" s="1097"/>
      <c r="NQN59" s="1097"/>
      <c r="NQO59" s="1097"/>
      <c r="NQP59" s="1097"/>
      <c r="NQQ59" s="1097"/>
      <c r="NQR59" s="1097"/>
      <c r="NQS59" s="1097"/>
      <c r="NQT59" s="1097"/>
      <c r="NQU59" s="1097"/>
      <c r="NQV59" s="1097"/>
      <c r="NQW59" s="1097"/>
      <c r="NQX59" s="1097"/>
      <c r="NQY59" s="1097"/>
      <c r="NQZ59" s="1097"/>
      <c r="NRA59" s="1097"/>
      <c r="NRB59" s="1097"/>
      <c r="NRC59" s="1097"/>
      <c r="NRD59" s="1097"/>
      <c r="NRE59" s="1097"/>
      <c r="NRF59" s="1097"/>
      <c r="NRG59" s="1097"/>
      <c r="NRH59" s="1097"/>
      <c r="NRI59" s="1097"/>
      <c r="NRJ59" s="1097"/>
      <c r="NRK59" s="1097"/>
      <c r="NRL59" s="1097"/>
      <c r="NRM59" s="1097"/>
      <c r="NRN59" s="1097"/>
      <c r="NRO59" s="1097"/>
      <c r="NRP59" s="1097"/>
      <c r="NRQ59" s="1097"/>
      <c r="NRR59" s="1097"/>
      <c r="NRS59" s="1097"/>
      <c r="NRT59" s="1097"/>
      <c r="NRU59" s="1097"/>
      <c r="NRV59" s="1097"/>
      <c r="NRW59" s="1097"/>
      <c r="NRX59" s="1097"/>
      <c r="NRY59" s="1097"/>
      <c r="NRZ59" s="1097"/>
      <c r="NSA59" s="1097"/>
      <c r="NSB59" s="1097"/>
      <c r="NSC59" s="1097"/>
      <c r="NSD59" s="1097"/>
      <c r="NSE59" s="1097"/>
      <c r="NSF59" s="1097"/>
      <c r="NSG59" s="1097"/>
      <c r="NSH59" s="1097"/>
      <c r="NSI59" s="1097"/>
      <c r="NSJ59" s="1097"/>
      <c r="NSK59" s="1097"/>
      <c r="NSL59" s="1097"/>
      <c r="NSM59" s="1097"/>
      <c r="NSN59" s="1097"/>
      <c r="NSO59" s="1097"/>
      <c r="NSP59" s="1097"/>
      <c r="NSQ59" s="1097"/>
      <c r="NSR59" s="1097"/>
      <c r="NSS59" s="1097"/>
      <c r="NST59" s="1097"/>
      <c r="NSU59" s="1097"/>
      <c r="NSV59" s="1097"/>
      <c r="NSW59" s="1097"/>
      <c r="NSX59" s="1097"/>
      <c r="NSY59" s="1097"/>
      <c r="NSZ59" s="1097"/>
      <c r="NTA59" s="1097"/>
      <c r="NTB59" s="1097"/>
      <c r="NTC59" s="1097"/>
      <c r="NTD59" s="1097"/>
      <c r="NTE59" s="1097"/>
      <c r="NTF59" s="1097"/>
      <c r="NTG59" s="1097"/>
      <c r="NTH59" s="1097"/>
      <c r="NTI59" s="1097"/>
      <c r="NTJ59" s="1097"/>
      <c r="NTK59" s="1097"/>
      <c r="NTL59" s="1097"/>
      <c r="NTM59" s="1097"/>
      <c r="NTN59" s="1097"/>
      <c r="NTO59" s="1097"/>
      <c r="NTP59" s="1097"/>
      <c r="NTQ59" s="1097"/>
      <c r="NTR59" s="1097"/>
      <c r="NTS59" s="1097"/>
      <c r="NTT59" s="1097"/>
      <c r="NTU59" s="1097"/>
      <c r="NTV59" s="1097"/>
      <c r="NTW59" s="1097"/>
      <c r="NTX59" s="1097"/>
      <c r="NTY59" s="1097"/>
      <c r="NTZ59" s="1097"/>
      <c r="NUA59" s="1097"/>
      <c r="NUB59" s="1097"/>
      <c r="NUC59" s="1097"/>
      <c r="NUD59" s="1097"/>
      <c r="NUE59" s="1097"/>
      <c r="NUF59" s="1097"/>
      <c r="NUG59" s="1097"/>
      <c r="NUH59" s="1097"/>
      <c r="NUI59" s="1097"/>
      <c r="NUJ59" s="1097"/>
      <c r="NUK59" s="1097"/>
      <c r="NUL59" s="1097"/>
      <c r="NUM59" s="1097"/>
      <c r="NUN59" s="1097"/>
      <c r="NUO59" s="1097"/>
      <c r="NUP59" s="1097"/>
      <c r="NUQ59" s="1097"/>
      <c r="NUR59" s="1097"/>
      <c r="NUS59" s="1097"/>
      <c r="NUT59" s="1097"/>
      <c r="NUU59" s="1097"/>
      <c r="NUV59" s="1097"/>
      <c r="NUW59" s="1097"/>
      <c r="NUX59" s="1097"/>
      <c r="NUY59" s="1097"/>
      <c r="NUZ59" s="1097"/>
      <c r="NVA59" s="1097"/>
      <c r="NVB59" s="1097"/>
      <c r="NVC59" s="1097"/>
      <c r="NVD59" s="1097"/>
      <c r="NVE59" s="1097"/>
      <c r="NVF59" s="1097"/>
      <c r="NVG59" s="1097"/>
      <c r="NVH59" s="1097"/>
      <c r="NVI59" s="1097"/>
      <c r="NVJ59" s="1097"/>
      <c r="NVK59" s="1097"/>
      <c r="NVL59" s="1097"/>
      <c r="NVM59" s="1097"/>
      <c r="NVN59" s="1097"/>
      <c r="NVO59" s="1097"/>
      <c r="NVP59" s="1097"/>
      <c r="NVQ59" s="1097"/>
      <c r="NVR59" s="1097"/>
      <c r="NVS59" s="1097"/>
      <c r="NVT59" s="1097"/>
      <c r="NVU59" s="1097"/>
      <c r="NVV59" s="1097"/>
      <c r="NVW59" s="1097"/>
      <c r="NVX59" s="1097"/>
      <c r="NVY59" s="1097"/>
      <c r="NVZ59" s="1097"/>
      <c r="NWA59" s="1097"/>
      <c r="NWB59" s="1097"/>
      <c r="NWC59" s="1097"/>
      <c r="NWD59" s="1097"/>
      <c r="NWE59" s="1097"/>
      <c r="NWF59" s="1097"/>
      <c r="NWG59" s="1097"/>
      <c r="NWH59" s="1097"/>
      <c r="NWI59" s="1097"/>
      <c r="NWJ59" s="1097"/>
      <c r="NWK59" s="1097"/>
      <c r="NWL59" s="1097"/>
      <c r="NWM59" s="1097"/>
      <c r="NWN59" s="1097"/>
      <c r="NWO59" s="1097"/>
      <c r="NWP59" s="1097"/>
      <c r="NWQ59" s="1097"/>
      <c r="NWR59" s="1097"/>
      <c r="NWS59" s="1097"/>
      <c r="NWT59" s="1097"/>
      <c r="NWU59" s="1097"/>
      <c r="NWV59" s="1097"/>
      <c r="NWW59" s="1097"/>
      <c r="NWX59" s="1097"/>
      <c r="NWY59" s="1097"/>
      <c r="NWZ59" s="1097"/>
      <c r="NXA59" s="1097"/>
      <c r="NXB59" s="1097"/>
      <c r="NXC59" s="1097"/>
      <c r="NXD59" s="1097"/>
      <c r="NXE59" s="1097"/>
      <c r="NXF59" s="1097"/>
      <c r="NXG59" s="1097"/>
      <c r="NXH59" s="1097"/>
      <c r="NXI59" s="1097"/>
      <c r="NXJ59" s="1097"/>
      <c r="NXK59" s="1097"/>
      <c r="NXL59" s="1097"/>
      <c r="NXM59" s="1097"/>
      <c r="NXN59" s="1097"/>
      <c r="NXO59" s="1097"/>
      <c r="NXP59" s="1097"/>
      <c r="NXQ59" s="1097"/>
      <c r="NXR59" s="1097"/>
      <c r="NXS59" s="1097"/>
      <c r="NXT59" s="1097"/>
      <c r="NXU59" s="1097"/>
      <c r="NXV59" s="1097"/>
      <c r="NXW59" s="1097"/>
      <c r="NXX59" s="1097"/>
      <c r="NXY59" s="1097"/>
      <c r="NXZ59" s="1097"/>
      <c r="NYA59" s="1097"/>
      <c r="NYB59" s="1097"/>
      <c r="NYC59" s="1097"/>
      <c r="NYD59" s="1097"/>
      <c r="NYE59" s="1097"/>
      <c r="NYF59" s="1097"/>
      <c r="NYG59" s="1097"/>
      <c r="NYH59" s="1097"/>
      <c r="NYI59" s="1097"/>
      <c r="NYJ59" s="1097"/>
      <c r="NYK59" s="1097"/>
      <c r="NYL59" s="1097"/>
      <c r="NYM59" s="1097"/>
      <c r="NYN59" s="1097"/>
      <c r="NYO59" s="1097"/>
      <c r="NYP59" s="1097"/>
      <c r="NYQ59" s="1097"/>
      <c r="NYR59" s="1097"/>
      <c r="NYS59" s="1097"/>
      <c r="NYT59" s="1097"/>
      <c r="NYU59" s="1097"/>
      <c r="NYV59" s="1097"/>
      <c r="NYW59" s="1097"/>
      <c r="NYX59" s="1097"/>
      <c r="NYY59" s="1097"/>
      <c r="NYZ59" s="1097"/>
      <c r="NZA59" s="1097"/>
      <c r="NZB59" s="1097"/>
      <c r="NZC59" s="1097"/>
      <c r="NZD59" s="1097"/>
      <c r="NZE59" s="1097"/>
      <c r="NZF59" s="1097"/>
      <c r="NZG59" s="1097"/>
      <c r="NZH59" s="1097"/>
      <c r="NZI59" s="1097"/>
      <c r="NZJ59" s="1097"/>
      <c r="NZK59" s="1097"/>
      <c r="NZL59" s="1097"/>
      <c r="NZM59" s="1097"/>
      <c r="NZN59" s="1097"/>
      <c r="NZO59" s="1097"/>
      <c r="NZP59" s="1097"/>
      <c r="NZQ59" s="1097"/>
      <c r="NZR59" s="1097"/>
      <c r="NZS59" s="1097"/>
      <c r="NZT59" s="1097"/>
      <c r="NZU59" s="1097"/>
      <c r="NZV59" s="1097"/>
      <c r="NZW59" s="1097"/>
      <c r="NZX59" s="1097"/>
      <c r="NZY59" s="1097"/>
      <c r="NZZ59" s="1097"/>
      <c r="OAA59" s="1097"/>
      <c r="OAB59" s="1097"/>
      <c r="OAC59" s="1097"/>
      <c r="OAD59" s="1097"/>
      <c r="OAE59" s="1097"/>
      <c r="OAF59" s="1097"/>
      <c r="OAG59" s="1097"/>
      <c r="OAH59" s="1097"/>
      <c r="OAI59" s="1097"/>
      <c r="OAJ59" s="1097"/>
      <c r="OAK59" s="1097"/>
      <c r="OAL59" s="1097"/>
      <c r="OAM59" s="1097"/>
      <c r="OAN59" s="1097"/>
      <c r="OAO59" s="1097"/>
      <c r="OAP59" s="1097"/>
      <c r="OAQ59" s="1097"/>
      <c r="OAR59" s="1097"/>
      <c r="OAS59" s="1097"/>
      <c r="OAT59" s="1097"/>
      <c r="OAU59" s="1097"/>
      <c r="OAV59" s="1097"/>
      <c r="OAW59" s="1097"/>
      <c r="OAX59" s="1097"/>
      <c r="OAY59" s="1097"/>
      <c r="OAZ59" s="1097"/>
      <c r="OBA59" s="1097"/>
      <c r="OBB59" s="1097"/>
      <c r="OBC59" s="1097"/>
      <c r="OBD59" s="1097"/>
      <c r="OBE59" s="1097"/>
      <c r="OBF59" s="1097"/>
      <c r="OBG59" s="1097"/>
      <c r="OBH59" s="1097"/>
      <c r="OBI59" s="1097"/>
      <c r="OBJ59" s="1097"/>
      <c r="OBK59" s="1097"/>
      <c r="OBL59" s="1097"/>
      <c r="OBM59" s="1097"/>
      <c r="OBN59" s="1097"/>
      <c r="OBO59" s="1097"/>
      <c r="OBP59" s="1097"/>
      <c r="OBQ59" s="1097"/>
      <c r="OBR59" s="1097"/>
      <c r="OBS59" s="1097"/>
      <c r="OBT59" s="1097"/>
      <c r="OBU59" s="1097"/>
      <c r="OBV59" s="1097"/>
      <c r="OBW59" s="1097"/>
      <c r="OBX59" s="1097"/>
      <c r="OBY59" s="1097"/>
      <c r="OBZ59" s="1097"/>
      <c r="OCA59" s="1097"/>
      <c r="OCB59" s="1097"/>
      <c r="OCC59" s="1097"/>
      <c r="OCD59" s="1097"/>
      <c r="OCE59" s="1097"/>
      <c r="OCF59" s="1097"/>
      <c r="OCG59" s="1097"/>
      <c r="OCH59" s="1097"/>
      <c r="OCI59" s="1097"/>
      <c r="OCJ59" s="1097"/>
      <c r="OCK59" s="1097"/>
      <c r="OCL59" s="1097"/>
      <c r="OCM59" s="1097"/>
      <c r="OCW59" s="1097"/>
      <c r="OCX59" s="1097"/>
      <c r="OCY59" s="1097"/>
      <c r="OCZ59" s="1097"/>
      <c r="ODA59" s="1097"/>
      <c r="ODB59" s="1097"/>
      <c r="ODC59" s="1097"/>
      <c r="ODD59" s="1097"/>
      <c r="ODE59" s="1097"/>
      <c r="ODF59" s="1097"/>
      <c r="ODG59" s="1097"/>
      <c r="ODH59" s="1097"/>
      <c r="ODI59" s="1097"/>
      <c r="ODJ59" s="1097"/>
      <c r="ODK59" s="1097"/>
      <c r="ODL59" s="1097"/>
      <c r="ODM59" s="1097"/>
      <c r="ODN59" s="1097"/>
      <c r="ODO59" s="1097"/>
      <c r="ODP59" s="1097"/>
      <c r="ODQ59" s="1097"/>
      <c r="ODR59" s="1097"/>
      <c r="ODS59" s="1097"/>
      <c r="ODT59" s="1097"/>
      <c r="ODU59" s="1097"/>
      <c r="ODV59" s="1097"/>
      <c r="ODW59" s="1097"/>
      <c r="ODX59" s="1097"/>
      <c r="ODY59" s="1097"/>
      <c r="ODZ59" s="1097"/>
      <c r="OEA59" s="1097"/>
      <c r="OEB59" s="1097"/>
      <c r="OEC59" s="1097"/>
      <c r="OED59" s="1097"/>
      <c r="OEE59" s="1097"/>
      <c r="OEF59" s="1097"/>
      <c r="OEG59" s="1097"/>
      <c r="OEH59" s="1097"/>
      <c r="OEI59" s="1097"/>
      <c r="OEJ59" s="1097"/>
      <c r="OEK59" s="1097"/>
      <c r="OEL59" s="1097"/>
      <c r="OEM59" s="1097"/>
      <c r="OEN59" s="1097"/>
      <c r="OEO59" s="1097"/>
      <c r="OEP59" s="1097"/>
      <c r="OEQ59" s="1097"/>
      <c r="OER59" s="1097"/>
      <c r="OES59" s="1097"/>
      <c r="OET59" s="1097"/>
      <c r="OEU59" s="1097"/>
      <c r="OEV59" s="1097"/>
      <c r="OEW59" s="1097"/>
      <c r="OEX59" s="1097"/>
      <c r="OEY59" s="1097"/>
      <c r="OEZ59" s="1097"/>
      <c r="OFA59" s="1097"/>
      <c r="OFB59" s="1097"/>
      <c r="OFC59" s="1097"/>
      <c r="OFD59" s="1097"/>
      <c r="OFE59" s="1097"/>
      <c r="OFF59" s="1097"/>
      <c r="OFG59" s="1097"/>
      <c r="OFH59" s="1097"/>
      <c r="OFI59" s="1097"/>
      <c r="OFJ59" s="1097"/>
      <c r="OFK59" s="1097"/>
      <c r="OFL59" s="1097"/>
      <c r="OFM59" s="1097"/>
      <c r="OFN59" s="1097"/>
      <c r="OFO59" s="1097"/>
      <c r="OFP59" s="1097"/>
      <c r="OFQ59" s="1097"/>
      <c r="OFR59" s="1097"/>
      <c r="OFS59" s="1097"/>
      <c r="OFT59" s="1097"/>
      <c r="OFU59" s="1097"/>
      <c r="OFV59" s="1097"/>
      <c r="OFW59" s="1097"/>
      <c r="OFX59" s="1097"/>
      <c r="OFY59" s="1097"/>
      <c r="OFZ59" s="1097"/>
      <c r="OGA59" s="1097"/>
      <c r="OGB59" s="1097"/>
      <c r="OGC59" s="1097"/>
      <c r="OGD59" s="1097"/>
      <c r="OGE59" s="1097"/>
      <c r="OGF59" s="1097"/>
      <c r="OGG59" s="1097"/>
      <c r="OGH59" s="1097"/>
      <c r="OGI59" s="1097"/>
      <c r="OGJ59" s="1097"/>
      <c r="OGK59" s="1097"/>
      <c r="OGL59" s="1097"/>
      <c r="OGM59" s="1097"/>
      <c r="OGN59" s="1097"/>
      <c r="OGO59" s="1097"/>
      <c r="OGP59" s="1097"/>
      <c r="OGQ59" s="1097"/>
      <c r="OGR59" s="1097"/>
      <c r="OGS59" s="1097"/>
      <c r="OGT59" s="1097"/>
      <c r="OGU59" s="1097"/>
      <c r="OGV59" s="1097"/>
      <c r="OGW59" s="1097"/>
      <c r="OGX59" s="1097"/>
      <c r="OGY59" s="1097"/>
      <c r="OGZ59" s="1097"/>
      <c r="OHA59" s="1097"/>
      <c r="OHB59" s="1097"/>
      <c r="OHC59" s="1097"/>
      <c r="OHD59" s="1097"/>
      <c r="OHE59" s="1097"/>
      <c r="OHF59" s="1097"/>
      <c r="OHG59" s="1097"/>
      <c r="OHH59" s="1097"/>
      <c r="OHI59" s="1097"/>
      <c r="OHJ59" s="1097"/>
      <c r="OHK59" s="1097"/>
      <c r="OHL59" s="1097"/>
      <c r="OHM59" s="1097"/>
      <c r="OHN59" s="1097"/>
      <c r="OHO59" s="1097"/>
      <c r="OHP59" s="1097"/>
      <c r="OHQ59" s="1097"/>
      <c r="OHR59" s="1097"/>
      <c r="OHS59" s="1097"/>
      <c r="OHT59" s="1097"/>
      <c r="OHU59" s="1097"/>
      <c r="OHV59" s="1097"/>
      <c r="OHW59" s="1097"/>
      <c r="OHX59" s="1097"/>
      <c r="OHY59" s="1097"/>
      <c r="OHZ59" s="1097"/>
      <c r="OIA59" s="1097"/>
      <c r="OIB59" s="1097"/>
      <c r="OIC59" s="1097"/>
      <c r="OID59" s="1097"/>
      <c r="OIE59" s="1097"/>
      <c r="OIF59" s="1097"/>
      <c r="OIG59" s="1097"/>
      <c r="OIH59" s="1097"/>
      <c r="OII59" s="1097"/>
      <c r="OIJ59" s="1097"/>
      <c r="OIK59" s="1097"/>
      <c r="OIL59" s="1097"/>
      <c r="OIM59" s="1097"/>
      <c r="OIN59" s="1097"/>
      <c r="OIO59" s="1097"/>
      <c r="OIP59" s="1097"/>
      <c r="OIQ59" s="1097"/>
      <c r="OIR59" s="1097"/>
      <c r="OIS59" s="1097"/>
      <c r="OIT59" s="1097"/>
      <c r="OIU59" s="1097"/>
      <c r="OIV59" s="1097"/>
      <c r="OIW59" s="1097"/>
      <c r="OIX59" s="1097"/>
      <c r="OIY59" s="1097"/>
      <c r="OIZ59" s="1097"/>
      <c r="OJA59" s="1097"/>
      <c r="OJB59" s="1097"/>
      <c r="OJC59" s="1097"/>
      <c r="OJD59" s="1097"/>
      <c r="OJE59" s="1097"/>
      <c r="OJF59" s="1097"/>
      <c r="OJG59" s="1097"/>
      <c r="OJH59" s="1097"/>
      <c r="OJI59" s="1097"/>
      <c r="OJJ59" s="1097"/>
      <c r="OJK59" s="1097"/>
      <c r="OJL59" s="1097"/>
      <c r="OJM59" s="1097"/>
      <c r="OJN59" s="1097"/>
      <c r="OJO59" s="1097"/>
      <c r="OJP59" s="1097"/>
      <c r="OJQ59" s="1097"/>
      <c r="OJR59" s="1097"/>
      <c r="OJS59" s="1097"/>
      <c r="OJT59" s="1097"/>
      <c r="OJU59" s="1097"/>
      <c r="OJV59" s="1097"/>
      <c r="OJW59" s="1097"/>
      <c r="OJX59" s="1097"/>
      <c r="OJY59" s="1097"/>
      <c r="OJZ59" s="1097"/>
      <c r="OKA59" s="1097"/>
      <c r="OKB59" s="1097"/>
      <c r="OKC59" s="1097"/>
      <c r="OKD59" s="1097"/>
      <c r="OKE59" s="1097"/>
      <c r="OKF59" s="1097"/>
      <c r="OKG59" s="1097"/>
      <c r="OKH59" s="1097"/>
      <c r="OKI59" s="1097"/>
      <c r="OKJ59" s="1097"/>
      <c r="OKK59" s="1097"/>
      <c r="OKL59" s="1097"/>
      <c r="OKM59" s="1097"/>
      <c r="OKN59" s="1097"/>
      <c r="OKO59" s="1097"/>
      <c r="OKP59" s="1097"/>
      <c r="OKQ59" s="1097"/>
      <c r="OKR59" s="1097"/>
      <c r="OKS59" s="1097"/>
      <c r="OKT59" s="1097"/>
      <c r="OKU59" s="1097"/>
      <c r="OKV59" s="1097"/>
      <c r="OKW59" s="1097"/>
      <c r="OKX59" s="1097"/>
      <c r="OKY59" s="1097"/>
      <c r="OKZ59" s="1097"/>
      <c r="OLA59" s="1097"/>
      <c r="OLB59" s="1097"/>
      <c r="OLC59" s="1097"/>
      <c r="OLD59" s="1097"/>
      <c r="OLE59" s="1097"/>
      <c r="OLF59" s="1097"/>
      <c r="OLG59" s="1097"/>
      <c r="OLH59" s="1097"/>
      <c r="OLI59" s="1097"/>
      <c r="OLJ59" s="1097"/>
      <c r="OLK59" s="1097"/>
      <c r="OLL59" s="1097"/>
      <c r="OLM59" s="1097"/>
      <c r="OLN59" s="1097"/>
      <c r="OLO59" s="1097"/>
      <c r="OLP59" s="1097"/>
      <c r="OLQ59" s="1097"/>
      <c r="OLR59" s="1097"/>
      <c r="OLS59" s="1097"/>
      <c r="OLT59" s="1097"/>
      <c r="OLU59" s="1097"/>
      <c r="OLV59" s="1097"/>
      <c r="OLW59" s="1097"/>
      <c r="OLX59" s="1097"/>
      <c r="OLY59" s="1097"/>
      <c r="OLZ59" s="1097"/>
      <c r="OMA59" s="1097"/>
      <c r="OMB59" s="1097"/>
      <c r="OMC59" s="1097"/>
      <c r="OMD59" s="1097"/>
      <c r="OME59" s="1097"/>
      <c r="OMF59" s="1097"/>
      <c r="OMG59" s="1097"/>
      <c r="OMH59" s="1097"/>
      <c r="OMI59" s="1097"/>
      <c r="OMJ59" s="1097"/>
      <c r="OMK59" s="1097"/>
      <c r="OML59" s="1097"/>
      <c r="OMM59" s="1097"/>
      <c r="OMN59" s="1097"/>
      <c r="OMO59" s="1097"/>
      <c r="OMP59" s="1097"/>
      <c r="OMQ59" s="1097"/>
      <c r="OMR59" s="1097"/>
      <c r="OMS59" s="1097"/>
      <c r="OMT59" s="1097"/>
      <c r="OMU59" s="1097"/>
      <c r="OMV59" s="1097"/>
      <c r="OMW59" s="1097"/>
      <c r="OMX59" s="1097"/>
      <c r="OMY59" s="1097"/>
      <c r="OMZ59" s="1097"/>
      <c r="ONA59" s="1097"/>
      <c r="ONB59" s="1097"/>
      <c r="ONC59" s="1097"/>
      <c r="OND59" s="1097"/>
      <c r="ONE59" s="1097"/>
      <c r="ONF59" s="1097"/>
      <c r="ONG59" s="1097"/>
      <c r="ONH59" s="1097"/>
      <c r="ONI59" s="1097"/>
      <c r="ONJ59" s="1097"/>
      <c r="ONK59" s="1097"/>
      <c r="ONL59" s="1097"/>
      <c r="ONM59" s="1097"/>
      <c r="ONN59" s="1097"/>
      <c r="ONO59" s="1097"/>
      <c r="ONP59" s="1097"/>
      <c r="ONQ59" s="1097"/>
      <c r="ONR59" s="1097"/>
      <c r="ONS59" s="1097"/>
      <c r="ONT59" s="1097"/>
      <c r="ONU59" s="1097"/>
      <c r="ONV59" s="1097"/>
      <c r="ONW59" s="1097"/>
      <c r="ONX59" s="1097"/>
      <c r="ONY59" s="1097"/>
      <c r="ONZ59" s="1097"/>
      <c r="OOA59" s="1097"/>
      <c r="OOB59" s="1097"/>
      <c r="OOC59" s="1097"/>
      <c r="OOD59" s="1097"/>
      <c r="OOE59" s="1097"/>
      <c r="OOF59" s="1097"/>
      <c r="OOG59" s="1097"/>
      <c r="OOH59" s="1097"/>
      <c r="OOI59" s="1097"/>
      <c r="OOJ59" s="1097"/>
      <c r="OOK59" s="1097"/>
      <c r="OOL59" s="1097"/>
      <c r="OOM59" s="1097"/>
      <c r="OON59" s="1097"/>
      <c r="OOO59" s="1097"/>
      <c r="OOP59" s="1097"/>
      <c r="OOQ59" s="1097"/>
      <c r="OOR59" s="1097"/>
      <c r="OOS59" s="1097"/>
      <c r="OOT59" s="1097"/>
      <c r="OOU59" s="1097"/>
      <c r="OOV59" s="1097"/>
      <c r="OOW59" s="1097"/>
      <c r="OOX59" s="1097"/>
      <c r="OOY59" s="1097"/>
      <c r="OOZ59" s="1097"/>
      <c r="OPA59" s="1097"/>
      <c r="OPB59" s="1097"/>
      <c r="OPC59" s="1097"/>
      <c r="OPD59" s="1097"/>
      <c r="OPE59" s="1097"/>
      <c r="OPF59" s="1097"/>
      <c r="OPG59" s="1097"/>
      <c r="OPH59" s="1097"/>
      <c r="OPI59" s="1097"/>
      <c r="OPJ59" s="1097"/>
      <c r="OPK59" s="1097"/>
      <c r="OPL59" s="1097"/>
      <c r="OPM59" s="1097"/>
      <c r="OPN59" s="1097"/>
      <c r="OPO59" s="1097"/>
      <c r="OPP59" s="1097"/>
      <c r="OPQ59" s="1097"/>
      <c r="OPR59" s="1097"/>
      <c r="OPS59" s="1097"/>
      <c r="OPT59" s="1097"/>
      <c r="OPU59" s="1097"/>
      <c r="OPV59" s="1097"/>
      <c r="OPW59" s="1097"/>
      <c r="OPX59" s="1097"/>
      <c r="OPY59" s="1097"/>
      <c r="OPZ59" s="1097"/>
      <c r="OQA59" s="1097"/>
      <c r="OQB59" s="1097"/>
      <c r="OQC59" s="1097"/>
      <c r="OQD59" s="1097"/>
      <c r="OQE59" s="1097"/>
      <c r="OQF59" s="1097"/>
      <c r="OQG59" s="1097"/>
      <c r="OQH59" s="1097"/>
      <c r="OQI59" s="1097"/>
      <c r="OQJ59" s="1097"/>
      <c r="OQK59" s="1097"/>
      <c r="OQL59" s="1097"/>
      <c r="OQM59" s="1097"/>
      <c r="OQN59" s="1097"/>
      <c r="OQO59" s="1097"/>
      <c r="OQP59" s="1097"/>
      <c r="OQQ59" s="1097"/>
      <c r="OQR59" s="1097"/>
      <c r="OQS59" s="1097"/>
      <c r="OQT59" s="1097"/>
      <c r="OQU59" s="1097"/>
      <c r="OQV59" s="1097"/>
      <c r="OQW59" s="1097"/>
      <c r="OQX59" s="1097"/>
      <c r="OQY59" s="1097"/>
      <c r="OQZ59" s="1097"/>
      <c r="ORA59" s="1097"/>
      <c r="ORB59" s="1097"/>
      <c r="ORC59" s="1097"/>
      <c r="ORD59" s="1097"/>
      <c r="ORE59" s="1097"/>
      <c r="ORF59" s="1097"/>
      <c r="ORG59" s="1097"/>
      <c r="ORH59" s="1097"/>
      <c r="ORI59" s="1097"/>
      <c r="ORJ59" s="1097"/>
      <c r="ORK59" s="1097"/>
      <c r="ORL59" s="1097"/>
      <c r="ORM59" s="1097"/>
      <c r="ORN59" s="1097"/>
      <c r="ORO59" s="1097"/>
      <c r="ORP59" s="1097"/>
      <c r="ORQ59" s="1097"/>
      <c r="ORR59" s="1097"/>
      <c r="ORS59" s="1097"/>
      <c r="ORT59" s="1097"/>
      <c r="ORU59" s="1097"/>
      <c r="ORV59" s="1097"/>
      <c r="ORW59" s="1097"/>
      <c r="ORX59" s="1097"/>
      <c r="ORY59" s="1097"/>
      <c r="ORZ59" s="1097"/>
      <c r="OSA59" s="1097"/>
      <c r="OSB59" s="1097"/>
      <c r="OSC59" s="1097"/>
      <c r="OSD59" s="1097"/>
      <c r="OSE59" s="1097"/>
      <c r="OSF59" s="1097"/>
      <c r="OSG59" s="1097"/>
      <c r="OSH59" s="1097"/>
      <c r="OSI59" s="1097"/>
      <c r="OSJ59" s="1097"/>
      <c r="OSK59" s="1097"/>
      <c r="OSL59" s="1097"/>
      <c r="OSM59" s="1097"/>
      <c r="OSN59" s="1097"/>
      <c r="OSO59" s="1097"/>
      <c r="OSP59" s="1097"/>
      <c r="OSQ59" s="1097"/>
      <c r="OSR59" s="1097"/>
      <c r="OSS59" s="1097"/>
      <c r="OST59" s="1097"/>
      <c r="OSU59" s="1097"/>
      <c r="OSV59" s="1097"/>
      <c r="OSW59" s="1097"/>
      <c r="OSX59" s="1097"/>
      <c r="OSY59" s="1097"/>
      <c r="OSZ59" s="1097"/>
      <c r="OTA59" s="1097"/>
      <c r="OTB59" s="1097"/>
      <c r="OTC59" s="1097"/>
      <c r="OTD59" s="1097"/>
      <c r="OTE59" s="1097"/>
      <c r="OTF59" s="1097"/>
      <c r="OTG59" s="1097"/>
      <c r="OTH59" s="1097"/>
      <c r="OTI59" s="1097"/>
      <c r="OTJ59" s="1097"/>
      <c r="OTK59" s="1097"/>
      <c r="OTL59" s="1097"/>
      <c r="OTM59" s="1097"/>
      <c r="OTN59" s="1097"/>
      <c r="OTO59" s="1097"/>
      <c r="OTP59" s="1097"/>
      <c r="OTQ59" s="1097"/>
      <c r="OTR59" s="1097"/>
      <c r="OTS59" s="1097"/>
      <c r="OTT59" s="1097"/>
      <c r="OTU59" s="1097"/>
      <c r="OTV59" s="1097"/>
      <c r="OTW59" s="1097"/>
      <c r="OTX59" s="1097"/>
      <c r="OTY59" s="1097"/>
      <c r="OTZ59" s="1097"/>
      <c r="OUA59" s="1097"/>
      <c r="OUB59" s="1097"/>
      <c r="OUC59" s="1097"/>
      <c r="OUD59" s="1097"/>
      <c r="OUE59" s="1097"/>
      <c r="OUF59" s="1097"/>
      <c r="OUG59" s="1097"/>
      <c r="OUH59" s="1097"/>
      <c r="OUI59" s="1097"/>
      <c r="OUJ59" s="1097"/>
      <c r="OUK59" s="1097"/>
      <c r="OUL59" s="1097"/>
      <c r="OUM59" s="1097"/>
      <c r="OUN59" s="1097"/>
      <c r="OUO59" s="1097"/>
      <c r="OUP59" s="1097"/>
      <c r="OUQ59" s="1097"/>
      <c r="OUR59" s="1097"/>
      <c r="OUS59" s="1097"/>
      <c r="OUT59" s="1097"/>
      <c r="OUU59" s="1097"/>
      <c r="OUV59" s="1097"/>
      <c r="OUW59" s="1097"/>
      <c r="OUX59" s="1097"/>
      <c r="OUY59" s="1097"/>
      <c r="OUZ59" s="1097"/>
      <c r="OVA59" s="1097"/>
      <c r="OVB59" s="1097"/>
      <c r="OVC59" s="1097"/>
      <c r="OVD59" s="1097"/>
      <c r="OVE59" s="1097"/>
      <c r="OVF59" s="1097"/>
      <c r="OVG59" s="1097"/>
      <c r="OVH59" s="1097"/>
      <c r="OVI59" s="1097"/>
      <c r="OVJ59" s="1097"/>
      <c r="OVK59" s="1097"/>
      <c r="OVL59" s="1097"/>
      <c r="OVM59" s="1097"/>
      <c r="OVN59" s="1097"/>
      <c r="OVO59" s="1097"/>
      <c r="OVP59" s="1097"/>
      <c r="OVQ59" s="1097"/>
      <c r="OVR59" s="1097"/>
      <c r="OVS59" s="1097"/>
      <c r="OVT59" s="1097"/>
      <c r="OVU59" s="1097"/>
      <c r="OVV59" s="1097"/>
      <c r="OVW59" s="1097"/>
      <c r="OVX59" s="1097"/>
      <c r="OVY59" s="1097"/>
      <c r="OVZ59" s="1097"/>
      <c r="OWA59" s="1097"/>
      <c r="OWB59" s="1097"/>
      <c r="OWC59" s="1097"/>
      <c r="OWD59" s="1097"/>
      <c r="OWE59" s="1097"/>
      <c r="OWF59" s="1097"/>
      <c r="OWG59" s="1097"/>
      <c r="OWH59" s="1097"/>
      <c r="OWI59" s="1097"/>
      <c r="OWJ59" s="1097"/>
      <c r="OWK59" s="1097"/>
      <c r="OWL59" s="1097"/>
      <c r="OWM59" s="1097"/>
      <c r="OWN59" s="1097"/>
      <c r="OWO59" s="1097"/>
      <c r="OWP59" s="1097"/>
      <c r="OWQ59" s="1097"/>
      <c r="OWR59" s="1097"/>
      <c r="OWS59" s="1097"/>
      <c r="OWT59" s="1097"/>
      <c r="OWU59" s="1097"/>
      <c r="OWV59" s="1097"/>
      <c r="OWW59" s="1097"/>
      <c r="OWX59" s="1097"/>
      <c r="OWY59" s="1097"/>
      <c r="OWZ59" s="1097"/>
      <c r="OXA59" s="1097"/>
      <c r="OXB59" s="1097"/>
      <c r="OXC59" s="1097"/>
      <c r="OXD59" s="1097"/>
      <c r="OXE59" s="1097"/>
      <c r="OXF59" s="1097"/>
      <c r="OXG59" s="1097"/>
      <c r="OXH59" s="1097"/>
      <c r="OXI59" s="1097"/>
      <c r="OXJ59" s="1097"/>
      <c r="OXK59" s="1097"/>
      <c r="OXL59" s="1097"/>
      <c r="OXM59" s="1097"/>
      <c r="OXN59" s="1097"/>
      <c r="OXO59" s="1097"/>
      <c r="OXP59" s="1097"/>
      <c r="OXQ59" s="1097"/>
      <c r="OXR59" s="1097"/>
      <c r="OXS59" s="1097"/>
      <c r="OXT59" s="1097"/>
      <c r="OXU59" s="1097"/>
      <c r="OXV59" s="1097"/>
      <c r="OXW59" s="1097"/>
      <c r="OXX59" s="1097"/>
      <c r="OXY59" s="1097"/>
      <c r="OXZ59" s="1097"/>
      <c r="OYA59" s="1097"/>
      <c r="OYB59" s="1097"/>
      <c r="OYC59" s="1097"/>
      <c r="OYD59" s="1097"/>
      <c r="OYE59" s="1097"/>
      <c r="OYF59" s="1097"/>
      <c r="OYG59" s="1097"/>
      <c r="OYH59" s="1097"/>
      <c r="OYI59" s="1097"/>
      <c r="OYJ59" s="1097"/>
      <c r="OYK59" s="1097"/>
      <c r="OYL59" s="1097"/>
      <c r="OYM59" s="1097"/>
      <c r="OYN59" s="1097"/>
      <c r="OYO59" s="1097"/>
      <c r="OYP59" s="1097"/>
      <c r="OYQ59" s="1097"/>
      <c r="OYR59" s="1097"/>
      <c r="OYS59" s="1097"/>
      <c r="OYT59" s="1097"/>
      <c r="OYU59" s="1097"/>
      <c r="OYV59" s="1097"/>
      <c r="OYW59" s="1097"/>
      <c r="OYX59" s="1097"/>
      <c r="OYY59" s="1097"/>
      <c r="OYZ59" s="1097"/>
      <c r="OZA59" s="1097"/>
      <c r="OZB59" s="1097"/>
      <c r="OZC59" s="1097"/>
      <c r="OZD59" s="1097"/>
      <c r="OZE59" s="1097"/>
      <c r="OZF59" s="1097"/>
      <c r="OZG59" s="1097"/>
      <c r="OZH59" s="1097"/>
      <c r="OZI59" s="1097"/>
      <c r="OZJ59" s="1097"/>
      <c r="OZK59" s="1097"/>
      <c r="OZL59" s="1097"/>
      <c r="OZM59" s="1097"/>
      <c r="OZN59" s="1097"/>
      <c r="OZO59" s="1097"/>
      <c r="OZP59" s="1097"/>
      <c r="OZQ59" s="1097"/>
      <c r="OZR59" s="1097"/>
      <c r="OZS59" s="1097"/>
      <c r="OZT59" s="1097"/>
      <c r="OZU59" s="1097"/>
      <c r="OZV59" s="1097"/>
      <c r="OZW59" s="1097"/>
      <c r="OZX59" s="1097"/>
      <c r="OZY59" s="1097"/>
      <c r="OZZ59" s="1097"/>
      <c r="PAA59" s="1097"/>
      <c r="PAB59" s="1097"/>
      <c r="PAC59" s="1097"/>
      <c r="PAD59" s="1097"/>
      <c r="PAE59" s="1097"/>
      <c r="PAF59" s="1097"/>
      <c r="PAG59" s="1097"/>
      <c r="PAH59" s="1097"/>
      <c r="PAI59" s="1097"/>
      <c r="PAJ59" s="1097"/>
      <c r="PAK59" s="1097"/>
      <c r="PAL59" s="1097"/>
      <c r="PAM59" s="1097"/>
      <c r="PAN59" s="1097"/>
      <c r="PAO59" s="1097"/>
      <c r="PAP59" s="1097"/>
      <c r="PAQ59" s="1097"/>
      <c r="PAR59" s="1097"/>
      <c r="PAS59" s="1097"/>
      <c r="PAT59" s="1097"/>
      <c r="PAU59" s="1097"/>
      <c r="PAV59" s="1097"/>
      <c r="PAW59" s="1097"/>
      <c r="PAX59" s="1097"/>
      <c r="PAY59" s="1097"/>
      <c r="PAZ59" s="1097"/>
      <c r="PBA59" s="1097"/>
      <c r="PBB59" s="1097"/>
      <c r="PBC59" s="1097"/>
      <c r="PBD59" s="1097"/>
      <c r="PBE59" s="1097"/>
      <c r="PBF59" s="1097"/>
      <c r="PBG59" s="1097"/>
      <c r="PBH59" s="1097"/>
      <c r="PBI59" s="1097"/>
      <c r="PBJ59" s="1097"/>
      <c r="PBK59" s="1097"/>
      <c r="PBL59" s="1097"/>
      <c r="PBM59" s="1097"/>
      <c r="PBN59" s="1097"/>
      <c r="PBO59" s="1097"/>
      <c r="PBP59" s="1097"/>
      <c r="PBQ59" s="1097"/>
      <c r="PBR59" s="1097"/>
      <c r="PBS59" s="1097"/>
      <c r="PBT59" s="1097"/>
      <c r="PBU59" s="1097"/>
      <c r="PBV59" s="1097"/>
      <c r="PBW59" s="1097"/>
      <c r="PBX59" s="1097"/>
      <c r="PBY59" s="1097"/>
      <c r="PBZ59" s="1097"/>
      <c r="PCA59" s="1097"/>
      <c r="PCB59" s="1097"/>
      <c r="PCC59" s="1097"/>
      <c r="PCD59" s="1097"/>
      <c r="PCE59" s="1097"/>
      <c r="PCF59" s="1097"/>
      <c r="PCG59" s="1097"/>
      <c r="PCH59" s="1097"/>
      <c r="PCI59" s="1097"/>
      <c r="PCJ59" s="1097"/>
      <c r="PCK59" s="1097"/>
      <c r="PCL59" s="1097"/>
      <c r="PCM59" s="1097"/>
      <c r="PCN59" s="1097"/>
      <c r="PCO59" s="1097"/>
      <c r="PCP59" s="1097"/>
      <c r="PCQ59" s="1097"/>
      <c r="PCR59" s="1097"/>
      <c r="PCS59" s="1097"/>
      <c r="PCT59" s="1097"/>
      <c r="PCU59" s="1097"/>
      <c r="PCV59" s="1097"/>
      <c r="PCW59" s="1097"/>
      <c r="PCX59" s="1097"/>
      <c r="PCY59" s="1097"/>
      <c r="PCZ59" s="1097"/>
      <c r="PDA59" s="1097"/>
      <c r="PDB59" s="1097"/>
      <c r="PDC59" s="1097"/>
      <c r="PDD59" s="1097"/>
      <c r="PDE59" s="1097"/>
      <c r="PDF59" s="1097"/>
      <c r="PDG59" s="1097"/>
      <c r="PDH59" s="1097"/>
      <c r="PDI59" s="1097"/>
      <c r="PDJ59" s="1097"/>
      <c r="PDK59" s="1097"/>
      <c r="PDL59" s="1097"/>
      <c r="PDM59" s="1097"/>
      <c r="PDN59" s="1097"/>
      <c r="PDO59" s="1097"/>
      <c r="PDP59" s="1097"/>
      <c r="PDQ59" s="1097"/>
      <c r="PDR59" s="1097"/>
      <c r="PDS59" s="1097"/>
      <c r="PDT59" s="1097"/>
      <c r="PDU59" s="1097"/>
      <c r="PDV59" s="1097"/>
      <c r="PDW59" s="1097"/>
      <c r="PDX59" s="1097"/>
      <c r="PDY59" s="1097"/>
      <c r="PDZ59" s="1097"/>
      <c r="PEA59" s="1097"/>
      <c r="PEB59" s="1097"/>
      <c r="PEC59" s="1097"/>
      <c r="PED59" s="1097"/>
      <c r="PEE59" s="1097"/>
      <c r="PEF59" s="1097"/>
      <c r="PEG59" s="1097"/>
      <c r="PEH59" s="1097"/>
      <c r="PEI59" s="1097"/>
      <c r="PEJ59" s="1097"/>
      <c r="PEK59" s="1097"/>
      <c r="PEL59" s="1097"/>
      <c r="PEM59" s="1097"/>
      <c r="PEN59" s="1097"/>
      <c r="PEO59" s="1097"/>
      <c r="PEP59" s="1097"/>
      <c r="PEQ59" s="1097"/>
      <c r="PER59" s="1097"/>
      <c r="PES59" s="1097"/>
      <c r="PET59" s="1097"/>
      <c r="PEU59" s="1097"/>
      <c r="PEV59" s="1097"/>
      <c r="PEW59" s="1097"/>
      <c r="PEX59" s="1097"/>
      <c r="PEY59" s="1097"/>
      <c r="PEZ59" s="1097"/>
      <c r="PFA59" s="1097"/>
      <c r="PFB59" s="1097"/>
      <c r="PFC59" s="1097"/>
      <c r="PFD59" s="1097"/>
      <c r="PFE59" s="1097"/>
      <c r="PFF59" s="1097"/>
      <c r="PFG59" s="1097"/>
      <c r="PFH59" s="1097"/>
      <c r="PFI59" s="1097"/>
      <c r="PFJ59" s="1097"/>
      <c r="PFK59" s="1097"/>
      <c r="PFL59" s="1097"/>
      <c r="PFM59" s="1097"/>
      <c r="PFN59" s="1097"/>
      <c r="PFO59" s="1097"/>
      <c r="PFP59" s="1097"/>
      <c r="PFQ59" s="1097"/>
      <c r="PFR59" s="1097"/>
      <c r="PFS59" s="1097"/>
      <c r="PFT59" s="1097"/>
      <c r="PFU59" s="1097"/>
      <c r="PFV59" s="1097"/>
      <c r="PFW59" s="1097"/>
      <c r="PFX59" s="1097"/>
      <c r="PFY59" s="1097"/>
      <c r="PFZ59" s="1097"/>
      <c r="PGA59" s="1097"/>
      <c r="PGB59" s="1097"/>
      <c r="PGC59" s="1097"/>
      <c r="PGD59" s="1097"/>
      <c r="PGE59" s="1097"/>
      <c r="PGF59" s="1097"/>
      <c r="PGG59" s="1097"/>
      <c r="PGH59" s="1097"/>
      <c r="PGI59" s="1097"/>
      <c r="PGJ59" s="1097"/>
      <c r="PGK59" s="1097"/>
      <c r="PGL59" s="1097"/>
      <c r="PGM59" s="1097"/>
      <c r="PGN59" s="1097"/>
      <c r="PGO59" s="1097"/>
      <c r="PGP59" s="1097"/>
      <c r="PGQ59" s="1097"/>
      <c r="PGR59" s="1097"/>
      <c r="PGS59" s="1097"/>
      <c r="PGT59" s="1097"/>
      <c r="PGU59" s="1097"/>
      <c r="PGV59" s="1097"/>
      <c r="PGW59" s="1097"/>
      <c r="PGX59" s="1097"/>
      <c r="PGY59" s="1097"/>
      <c r="PGZ59" s="1097"/>
      <c r="PHA59" s="1097"/>
      <c r="PHB59" s="1097"/>
      <c r="PHC59" s="1097"/>
      <c r="PHD59" s="1097"/>
      <c r="PHE59" s="1097"/>
      <c r="PHF59" s="1097"/>
      <c r="PHG59" s="1097"/>
      <c r="PHH59" s="1097"/>
      <c r="PHI59" s="1097"/>
      <c r="PHJ59" s="1097"/>
      <c r="PHK59" s="1097"/>
      <c r="PHL59" s="1097"/>
      <c r="PHM59" s="1097"/>
      <c r="PHN59" s="1097"/>
      <c r="PHO59" s="1097"/>
      <c r="PHP59" s="1097"/>
      <c r="PHQ59" s="1097"/>
      <c r="PHR59" s="1097"/>
      <c r="PHS59" s="1097"/>
      <c r="PHT59" s="1097"/>
      <c r="PHU59" s="1097"/>
      <c r="PHV59" s="1097"/>
      <c r="PHW59" s="1097"/>
      <c r="PHX59" s="1097"/>
      <c r="PHY59" s="1097"/>
      <c r="PHZ59" s="1097"/>
      <c r="PIA59" s="1097"/>
      <c r="PIB59" s="1097"/>
      <c r="PIC59" s="1097"/>
      <c r="PID59" s="1097"/>
      <c r="PIE59" s="1097"/>
      <c r="PIF59" s="1097"/>
      <c r="PIG59" s="1097"/>
      <c r="PIH59" s="1097"/>
      <c r="PII59" s="1097"/>
      <c r="PIJ59" s="1097"/>
      <c r="PIK59" s="1097"/>
      <c r="PIL59" s="1097"/>
      <c r="PIM59" s="1097"/>
      <c r="PIN59" s="1097"/>
      <c r="PIO59" s="1097"/>
      <c r="PIP59" s="1097"/>
      <c r="PIQ59" s="1097"/>
      <c r="PIR59" s="1097"/>
      <c r="PIS59" s="1097"/>
      <c r="PIT59" s="1097"/>
      <c r="PIU59" s="1097"/>
      <c r="PIV59" s="1097"/>
      <c r="PIW59" s="1097"/>
      <c r="PIX59" s="1097"/>
      <c r="PIY59" s="1097"/>
      <c r="PIZ59" s="1097"/>
      <c r="PJA59" s="1097"/>
      <c r="PJB59" s="1097"/>
      <c r="PJC59" s="1097"/>
      <c r="PJD59" s="1097"/>
      <c r="PJE59" s="1097"/>
      <c r="PJF59" s="1097"/>
      <c r="PJG59" s="1097"/>
      <c r="PJH59" s="1097"/>
      <c r="PJI59" s="1097"/>
      <c r="PJJ59" s="1097"/>
      <c r="PJK59" s="1097"/>
      <c r="PJL59" s="1097"/>
      <c r="PJM59" s="1097"/>
      <c r="PJN59" s="1097"/>
      <c r="PJO59" s="1097"/>
      <c r="PJP59" s="1097"/>
      <c r="PJQ59" s="1097"/>
      <c r="PJR59" s="1097"/>
      <c r="PJS59" s="1097"/>
      <c r="PJT59" s="1097"/>
      <c r="PJU59" s="1097"/>
      <c r="PJV59" s="1097"/>
      <c r="PJW59" s="1097"/>
      <c r="PJX59" s="1097"/>
      <c r="PJY59" s="1097"/>
      <c r="PJZ59" s="1097"/>
      <c r="PKA59" s="1097"/>
      <c r="PKB59" s="1097"/>
      <c r="PKC59" s="1097"/>
      <c r="PKD59" s="1097"/>
      <c r="PKE59" s="1097"/>
      <c r="PKF59" s="1097"/>
      <c r="PKG59" s="1097"/>
      <c r="PKH59" s="1097"/>
      <c r="PKI59" s="1097"/>
      <c r="PKJ59" s="1097"/>
      <c r="PKK59" s="1097"/>
      <c r="PKL59" s="1097"/>
      <c r="PKM59" s="1097"/>
      <c r="PKN59" s="1097"/>
      <c r="PKO59" s="1097"/>
      <c r="PKP59" s="1097"/>
      <c r="PKQ59" s="1097"/>
      <c r="PKR59" s="1097"/>
      <c r="PKS59" s="1097"/>
      <c r="PKT59" s="1097"/>
      <c r="PKU59" s="1097"/>
      <c r="PKV59" s="1097"/>
      <c r="PKW59" s="1097"/>
      <c r="PKX59" s="1097"/>
      <c r="PKY59" s="1097"/>
      <c r="PKZ59" s="1097"/>
      <c r="PLA59" s="1097"/>
      <c r="PLB59" s="1097"/>
      <c r="PLC59" s="1097"/>
      <c r="PLD59" s="1097"/>
      <c r="PLE59" s="1097"/>
      <c r="PLF59" s="1097"/>
      <c r="PLG59" s="1097"/>
      <c r="PLH59" s="1097"/>
      <c r="PLI59" s="1097"/>
      <c r="PLJ59" s="1097"/>
      <c r="PLK59" s="1097"/>
      <c r="PLL59" s="1097"/>
      <c r="PLM59" s="1097"/>
      <c r="PLN59" s="1097"/>
      <c r="PLO59" s="1097"/>
      <c r="PLP59" s="1097"/>
      <c r="PLQ59" s="1097"/>
      <c r="PLR59" s="1097"/>
      <c r="PLS59" s="1097"/>
      <c r="PLT59" s="1097"/>
      <c r="PLU59" s="1097"/>
      <c r="PLV59" s="1097"/>
      <c r="PLW59" s="1097"/>
      <c r="PLX59" s="1097"/>
      <c r="PLY59" s="1097"/>
      <c r="PLZ59" s="1097"/>
      <c r="PMA59" s="1097"/>
      <c r="PMB59" s="1097"/>
      <c r="PMC59" s="1097"/>
      <c r="PMD59" s="1097"/>
      <c r="PME59" s="1097"/>
      <c r="PMF59" s="1097"/>
      <c r="PMG59" s="1097"/>
      <c r="PMH59" s="1097"/>
      <c r="PMI59" s="1097"/>
      <c r="PMJ59" s="1097"/>
      <c r="PMK59" s="1097"/>
      <c r="PML59" s="1097"/>
      <c r="PMM59" s="1097"/>
      <c r="PMN59" s="1097"/>
      <c r="PMO59" s="1097"/>
      <c r="PMP59" s="1097"/>
      <c r="PMQ59" s="1097"/>
      <c r="PMR59" s="1097"/>
      <c r="PMS59" s="1097"/>
      <c r="PMT59" s="1097"/>
      <c r="PMU59" s="1097"/>
      <c r="PMV59" s="1097"/>
      <c r="PMW59" s="1097"/>
      <c r="PMX59" s="1097"/>
      <c r="PMY59" s="1097"/>
      <c r="PMZ59" s="1097"/>
      <c r="PNA59" s="1097"/>
      <c r="PNB59" s="1097"/>
      <c r="PNC59" s="1097"/>
      <c r="PND59" s="1097"/>
      <c r="PNE59" s="1097"/>
      <c r="PNF59" s="1097"/>
      <c r="PNG59" s="1097"/>
      <c r="PNH59" s="1097"/>
      <c r="PNI59" s="1097"/>
      <c r="PNJ59" s="1097"/>
      <c r="PNK59" s="1097"/>
      <c r="PNL59" s="1097"/>
      <c r="PNM59" s="1097"/>
      <c r="PNN59" s="1097"/>
      <c r="PNO59" s="1097"/>
      <c r="PNP59" s="1097"/>
      <c r="PNQ59" s="1097"/>
      <c r="PNR59" s="1097"/>
      <c r="PNS59" s="1097"/>
      <c r="PNT59" s="1097"/>
      <c r="PNU59" s="1097"/>
      <c r="PNV59" s="1097"/>
      <c r="PNW59" s="1097"/>
      <c r="PNX59" s="1097"/>
      <c r="PNY59" s="1097"/>
      <c r="PNZ59" s="1097"/>
      <c r="POA59" s="1097"/>
      <c r="POB59" s="1097"/>
      <c r="POC59" s="1097"/>
      <c r="POD59" s="1097"/>
      <c r="POE59" s="1097"/>
      <c r="POF59" s="1097"/>
      <c r="POG59" s="1097"/>
      <c r="POH59" s="1097"/>
      <c r="POI59" s="1097"/>
      <c r="POJ59" s="1097"/>
      <c r="POK59" s="1097"/>
      <c r="POL59" s="1097"/>
      <c r="POM59" s="1097"/>
      <c r="PON59" s="1097"/>
      <c r="POO59" s="1097"/>
      <c r="POP59" s="1097"/>
      <c r="POQ59" s="1097"/>
      <c r="POR59" s="1097"/>
      <c r="POS59" s="1097"/>
      <c r="POT59" s="1097"/>
      <c r="POU59" s="1097"/>
      <c r="POV59" s="1097"/>
      <c r="POW59" s="1097"/>
      <c r="POX59" s="1097"/>
      <c r="POY59" s="1097"/>
      <c r="POZ59" s="1097"/>
      <c r="PPA59" s="1097"/>
      <c r="PPB59" s="1097"/>
      <c r="PPC59" s="1097"/>
      <c r="PPD59" s="1097"/>
      <c r="PPE59" s="1097"/>
      <c r="PPF59" s="1097"/>
      <c r="PPG59" s="1097"/>
      <c r="PPH59" s="1097"/>
      <c r="PPI59" s="1097"/>
      <c r="PPJ59" s="1097"/>
      <c r="PPK59" s="1097"/>
      <c r="PPL59" s="1097"/>
      <c r="PPM59" s="1097"/>
      <c r="PPN59" s="1097"/>
      <c r="PPO59" s="1097"/>
      <c r="PPP59" s="1097"/>
      <c r="PPQ59" s="1097"/>
      <c r="PPR59" s="1097"/>
      <c r="PPS59" s="1097"/>
      <c r="PPT59" s="1097"/>
      <c r="PPU59" s="1097"/>
      <c r="PPV59" s="1097"/>
      <c r="PPW59" s="1097"/>
      <c r="PPX59" s="1097"/>
      <c r="PPY59" s="1097"/>
      <c r="PPZ59" s="1097"/>
      <c r="PQA59" s="1097"/>
      <c r="PQB59" s="1097"/>
      <c r="PQC59" s="1097"/>
      <c r="PQM59" s="1097"/>
      <c r="PQN59" s="1097"/>
      <c r="PQO59" s="1097"/>
      <c r="PQP59" s="1097"/>
      <c r="PQQ59" s="1097"/>
      <c r="PQR59" s="1097"/>
      <c r="PQS59" s="1097"/>
      <c r="PQT59" s="1097"/>
      <c r="PQU59" s="1097"/>
      <c r="PQV59" s="1097"/>
      <c r="PQW59" s="1097"/>
      <c r="PQX59" s="1097"/>
      <c r="PQY59" s="1097"/>
      <c r="PQZ59" s="1097"/>
      <c r="PRA59" s="1097"/>
      <c r="PRB59" s="1097"/>
      <c r="PRC59" s="1097"/>
      <c r="PRD59" s="1097"/>
      <c r="PRE59" s="1097"/>
      <c r="PRF59" s="1097"/>
      <c r="PRG59" s="1097"/>
      <c r="PRH59" s="1097"/>
      <c r="PRI59" s="1097"/>
      <c r="PRJ59" s="1097"/>
      <c r="PRK59" s="1097"/>
      <c r="PRL59" s="1097"/>
      <c r="PRM59" s="1097"/>
      <c r="PRN59" s="1097"/>
      <c r="PRO59" s="1097"/>
      <c r="PRP59" s="1097"/>
      <c r="PRQ59" s="1097"/>
      <c r="PRR59" s="1097"/>
      <c r="PRS59" s="1097"/>
      <c r="PRT59" s="1097"/>
      <c r="PRU59" s="1097"/>
      <c r="PRV59" s="1097"/>
      <c r="PRW59" s="1097"/>
      <c r="PRX59" s="1097"/>
      <c r="PRY59" s="1097"/>
      <c r="PRZ59" s="1097"/>
      <c r="PSA59" s="1097"/>
      <c r="PSB59" s="1097"/>
      <c r="PSC59" s="1097"/>
      <c r="PSD59" s="1097"/>
      <c r="PSE59" s="1097"/>
      <c r="PSF59" s="1097"/>
      <c r="PSG59" s="1097"/>
      <c r="PSH59" s="1097"/>
      <c r="PSI59" s="1097"/>
      <c r="PSJ59" s="1097"/>
      <c r="PSK59" s="1097"/>
      <c r="PSL59" s="1097"/>
      <c r="PSM59" s="1097"/>
      <c r="PSN59" s="1097"/>
      <c r="PSO59" s="1097"/>
      <c r="PSP59" s="1097"/>
      <c r="PSQ59" s="1097"/>
      <c r="PSR59" s="1097"/>
      <c r="PSS59" s="1097"/>
      <c r="PST59" s="1097"/>
      <c r="PSU59" s="1097"/>
      <c r="PSV59" s="1097"/>
      <c r="PSW59" s="1097"/>
      <c r="PSX59" s="1097"/>
      <c r="PSY59" s="1097"/>
      <c r="PSZ59" s="1097"/>
      <c r="PTA59" s="1097"/>
      <c r="PTB59" s="1097"/>
      <c r="PTC59" s="1097"/>
      <c r="PTD59" s="1097"/>
      <c r="PTE59" s="1097"/>
      <c r="PTF59" s="1097"/>
      <c r="PTG59" s="1097"/>
      <c r="PTH59" s="1097"/>
      <c r="PTI59" s="1097"/>
      <c r="PTJ59" s="1097"/>
      <c r="PTK59" s="1097"/>
      <c r="PTL59" s="1097"/>
      <c r="PTM59" s="1097"/>
      <c r="PTN59" s="1097"/>
      <c r="PTO59" s="1097"/>
      <c r="PTP59" s="1097"/>
      <c r="PTQ59" s="1097"/>
      <c r="PTR59" s="1097"/>
      <c r="PTS59" s="1097"/>
      <c r="PTT59" s="1097"/>
      <c r="PTU59" s="1097"/>
      <c r="PTV59" s="1097"/>
      <c r="PTW59" s="1097"/>
      <c r="PTX59" s="1097"/>
      <c r="PTY59" s="1097"/>
      <c r="PTZ59" s="1097"/>
      <c r="PUA59" s="1097"/>
      <c r="PUB59" s="1097"/>
      <c r="PUC59" s="1097"/>
      <c r="PUD59" s="1097"/>
      <c r="PUE59" s="1097"/>
      <c r="PUF59" s="1097"/>
      <c r="PUG59" s="1097"/>
      <c r="PUH59" s="1097"/>
      <c r="PUI59" s="1097"/>
      <c r="PUJ59" s="1097"/>
      <c r="PUK59" s="1097"/>
      <c r="PUL59" s="1097"/>
      <c r="PUM59" s="1097"/>
      <c r="PUN59" s="1097"/>
      <c r="PUO59" s="1097"/>
      <c r="PUP59" s="1097"/>
      <c r="PUQ59" s="1097"/>
      <c r="PUR59" s="1097"/>
      <c r="PUS59" s="1097"/>
      <c r="PUT59" s="1097"/>
      <c r="PUU59" s="1097"/>
      <c r="PUV59" s="1097"/>
      <c r="PUW59" s="1097"/>
      <c r="PUX59" s="1097"/>
      <c r="PUY59" s="1097"/>
      <c r="PUZ59" s="1097"/>
      <c r="PVA59" s="1097"/>
      <c r="PVB59" s="1097"/>
      <c r="PVC59" s="1097"/>
      <c r="PVD59" s="1097"/>
      <c r="PVE59" s="1097"/>
      <c r="PVF59" s="1097"/>
      <c r="PVG59" s="1097"/>
      <c r="PVH59" s="1097"/>
      <c r="PVI59" s="1097"/>
      <c r="PVJ59" s="1097"/>
      <c r="PVK59" s="1097"/>
      <c r="PVL59" s="1097"/>
      <c r="PVM59" s="1097"/>
      <c r="PVN59" s="1097"/>
      <c r="PVO59" s="1097"/>
      <c r="PVP59" s="1097"/>
      <c r="PVQ59" s="1097"/>
      <c r="PVR59" s="1097"/>
      <c r="PVS59" s="1097"/>
      <c r="PVT59" s="1097"/>
      <c r="PVU59" s="1097"/>
      <c r="PVV59" s="1097"/>
      <c r="PVW59" s="1097"/>
      <c r="PVX59" s="1097"/>
      <c r="PVY59" s="1097"/>
      <c r="PVZ59" s="1097"/>
      <c r="PWA59" s="1097"/>
      <c r="PWB59" s="1097"/>
      <c r="PWC59" s="1097"/>
      <c r="PWD59" s="1097"/>
      <c r="PWE59" s="1097"/>
      <c r="PWF59" s="1097"/>
      <c r="PWG59" s="1097"/>
      <c r="PWH59" s="1097"/>
      <c r="PWI59" s="1097"/>
      <c r="PWJ59" s="1097"/>
      <c r="PWK59" s="1097"/>
      <c r="PWL59" s="1097"/>
      <c r="PWM59" s="1097"/>
      <c r="PWN59" s="1097"/>
      <c r="PWO59" s="1097"/>
      <c r="PWP59" s="1097"/>
      <c r="PWQ59" s="1097"/>
      <c r="PWR59" s="1097"/>
      <c r="PWS59" s="1097"/>
      <c r="PWT59" s="1097"/>
      <c r="PWU59" s="1097"/>
      <c r="PWV59" s="1097"/>
      <c r="PWW59" s="1097"/>
      <c r="PWX59" s="1097"/>
      <c r="PWY59" s="1097"/>
      <c r="PWZ59" s="1097"/>
      <c r="PXA59" s="1097"/>
      <c r="PXB59" s="1097"/>
      <c r="PXC59" s="1097"/>
      <c r="PXD59" s="1097"/>
      <c r="PXE59" s="1097"/>
      <c r="PXF59" s="1097"/>
      <c r="PXG59" s="1097"/>
      <c r="PXH59" s="1097"/>
      <c r="PXI59" s="1097"/>
      <c r="PXJ59" s="1097"/>
      <c r="PXK59" s="1097"/>
      <c r="PXL59" s="1097"/>
      <c r="PXM59" s="1097"/>
      <c r="PXN59" s="1097"/>
      <c r="PXO59" s="1097"/>
      <c r="PXP59" s="1097"/>
      <c r="PXQ59" s="1097"/>
      <c r="PXR59" s="1097"/>
      <c r="PXS59" s="1097"/>
      <c r="PXT59" s="1097"/>
      <c r="PXU59" s="1097"/>
      <c r="PXV59" s="1097"/>
      <c r="PXW59" s="1097"/>
      <c r="PXX59" s="1097"/>
      <c r="PXY59" s="1097"/>
      <c r="PXZ59" s="1097"/>
      <c r="PYA59" s="1097"/>
      <c r="PYB59" s="1097"/>
      <c r="PYC59" s="1097"/>
      <c r="PYD59" s="1097"/>
      <c r="PYE59" s="1097"/>
      <c r="PYF59" s="1097"/>
      <c r="PYG59" s="1097"/>
      <c r="PYH59" s="1097"/>
      <c r="PYI59" s="1097"/>
      <c r="PYJ59" s="1097"/>
      <c r="PYK59" s="1097"/>
      <c r="PYL59" s="1097"/>
      <c r="PYM59" s="1097"/>
      <c r="PYN59" s="1097"/>
      <c r="PYO59" s="1097"/>
      <c r="PYP59" s="1097"/>
      <c r="PYQ59" s="1097"/>
      <c r="PYR59" s="1097"/>
      <c r="PYS59" s="1097"/>
      <c r="PYT59" s="1097"/>
      <c r="PYU59" s="1097"/>
      <c r="PYV59" s="1097"/>
      <c r="PYW59" s="1097"/>
      <c r="PYX59" s="1097"/>
      <c r="PYY59" s="1097"/>
      <c r="PYZ59" s="1097"/>
      <c r="PZA59" s="1097"/>
      <c r="PZB59" s="1097"/>
      <c r="PZC59" s="1097"/>
      <c r="PZD59" s="1097"/>
      <c r="PZE59" s="1097"/>
      <c r="PZF59" s="1097"/>
      <c r="PZG59" s="1097"/>
      <c r="PZH59" s="1097"/>
      <c r="PZI59" s="1097"/>
      <c r="PZJ59" s="1097"/>
      <c r="PZK59" s="1097"/>
      <c r="PZL59" s="1097"/>
      <c r="PZM59" s="1097"/>
      <c r="PZN59" s="1097"/>
      <c r="PZO59" s="1097"/>
      <c r="PZP59" s="1097"/>
      <c r="PZQ59" s="1097"/>
      <c r="PZR59" s="1097"/>
      <c r="PZS59" s="1097"/>
      <c r="PZT59" s="1097"/>
      <c r="PZU59" s="1097"/>
      <c r="PZV59" s="1097"/>
      <c r="PZW59" s="1097"/>
      <c r="PZX59" s="1097"/>
      <c r="PZY59" s="1097"/>
      <c r="PZZ59" s="1097"/>
      <c r="QAA59" s="1097"/>
      <c r="QAB59" s="1097"/>
      <c r="QAC59" s="1097"/>
      <c r="QAD59" s="1097"/>
      <c r="QAE59" s="1097"/>
      <c r="QAF59" s="1097"/>
      <c r="QAG59" s="1097"/>
      <c r="QAH59" s="1097"/>
      <c r="QAI59" s="1097"/>
      <c r="QAJ59" s="1097"/>
      <c r="QAK59" s="1097"/>
      <c r="QAL59" s="1097"/>
      <c r="QAM59" s="1097"/>
      <c r="QAN59" s="1097"/>
      <c r="QAO59" s="1097"/>
      <c r="QAP59" s="1097"/>
      <c r="QAQ59" s="1097"/>
      <c r="QAR59" s="1097"/>
      <c r="QAS59" s="1097"/>
      <c r="QAT59" s="1097"/>
      <c r="QAU59" s="1097"/>
      <c r="QAV59" s="1097"/>
      <c r="QAW59" s="1097"/>
      <c r="QAX59" s="1097"/>
      <c r="QAY59" s="1097"/>
      <c r="QAZ59" s="1097"/>
      <c r="QBA59" s="1097"/>
      <c r="QBB59" s="1097"/>
      <c r="QBC59" s="1097"/>
      <c r="QBD59" s="1097"/>
      <c r="QBE59" s="1097"/>
      <c r="QBF59" s="1097"/>
      <c r="QBG59" s="1097"/>
      <c r="QBH59" s="1097"/>
      <c r="QBI59" s="1097"/>
      <c r="QBJ59" s="1097"/>
      <c r="QBK59" s="1097"/>
      <c r="QBL59" s="1097"/>
      <c r="QBM59" s="1097"/>
      <c r="QBN59" s="1097"/>
      <c r="QBO59" s="1097"/>
      <c r="QBP59" s="1097"/>
      <c r="QBQ59" s="1097"/>
      <c r="QBR59" s="1097"/>
      <c r="QBS59" s="1097"/>
      <c r="QBT59" s="1097"/>
      <c r="QBU59" s="1097"/>
      <c r="QBV59" s="1097"/>
      <c r="QBW59" s="1097"/>
      <c r="QBX59" s="1097"/>
      <c r="QBY59" s="1097"/>
      <c r="QBZ59" s="1097"/>
      <c r="QCA59" s="1097"/>
      <c r="QCB59" s="1097"/>
      <c r="QCC59" s="1097"/>
      <c r="QCD59" s="1097"/>
      <c r="QCE59" s="1097"/>
      <c r="QCF59" s="1097"/>
      <c r="QCG59" s="1097"/>
      <c r="QCH59" s="1097"/>
      <c r="QCI59" s="1097"/>
      <c r="QCJ59" s="1097"/>
      <c r="QCK59" s="1097"/>
      <c r="QCL59" s="1097"/>
      <c r="QCM59" s="1097"/>
      <c r="QCN59" s="1097"/>
      <c r="QCO59" s="1097"/>
      <c r="QCP59" s="1097"/>
      <c r="QCQ59" s="1097"/>
      <c r="QCR59" s="1097"/>
      <c r="QCS59" s="1097"/>
      <c r="QCT59" s="1097"/>
      <c r="QCU59" s="1097"/>
      <c r="QCV59" s="1097"/>
      <c r="QCW59" s="1097"/>
      <c r="QCX59" s="1097"/>
      <c r="QCY59" s="1097"/>
      <c r="QCZ59" s="1097"/>
      <c r="QDA59" s="1097"/>
      <c r="QDB59" s="1097"/>
      <c r="QDC59" s="1097"/>
      <c r="QDD59" s="1097"/>
      <c r="QDE59" s="1097"/>
      <c r="QDF59" s="1097"/>
      <c r="QDG59" s="1097"/>
      <c r="QDH59" s="1097"/>
      <c r="QDI59" s="1097"/>
      <c r="QDJ59" s="1097"/>
      <c r="QDK59" s="1097"/>
      <c r="QDL59" s="1097"/>
      <c r="QDM59" s="1097"/>
      <c r="QDN59" s="1097"/>
      <c r="QDO59" s="1097"/>
      <c r="QDP59" s="1097"/>
      <c r="QDQ59" s="1097"/>
      <c r="QDR59" s="1097"/>
      <c r="QDS59" s="1097"/>
      <c r="QDT59" s="1097"/>
      <c r="QDU59" s="1097"/>
      <c r="QDV59" s="1097"/>
      <c r="QDW59" s="1097"/>
      <c r="QDX59" s="1097"/>
      <c r="QDY59" s="1097"/>
      <c r="QDZ59" s="1097"/>
      <c r="QEA59" s="1097"/>
      <c r="QEB59" s="1097"/>
      <c r="QEC59" s="1097"/>
      <c r="QED59" s="1097"/>
      <c r="QEE59" s="1097"/>
      <c r="QEF59" s="1097"/>
      <c r="QEG59" s="1097"/>
      <c r="QEH59" s="1097"/>
      <c r="QEI59" s="1097"/>
      <c r="QEJ59" s="1097"/>
      <c r="QEK59" s="1097"/>
      <c r="QEL59" s="1097"/>
      <c r="QEM59" s="1097"/>
      <c r="QEN59" s="1097"/>
      <c r="QEO59" s="1097"/>
      <c r="QEP59" s="1097"/>
      <c r="QEQ59" s="1097"/>
      <c r="QER59" s="1097"/>
      <c r="QES59" s="1097"/>
      <c r="QET59" s="1097"/>
      <c r="QEU59" s="1097"/>
      <c r="QEV59" s="1097"/>
      <c r="QEW59" s="1097"/>
      <c r="QEX59" s="1097"/>
      <c r="QEY59" s="1097"/>
      <c r="QEZ59" s="1097"/>
      <c r="QFA59" s="1097"/>
      <c r="QFB59" s="1097"/>
      <c r="QFC59" s="1097"/>
      <c r="QFD59" s="1097"/>
      <c r="QFE59" s="1097"/>
      <c r="QFF59" s="1097"/>
      <c r="QFG59" s="1097"/>
      <c r="QFH59" s="1097"/>
      <c r="QFI59" s="1097"/>
      <c r="QFJ59" s="1097"/>
      <c r="QFK59" s="1097"/>
      <c r="QFL59" s="1097"/>
      <c r="QFM59" s="1097"/>
      <c r="QFN59" s="1097"/>
      <c r="QFO59" s="1097"/>
      <c r="QFP59" s="1097"/>
      <c r="QFQ59" s="1097"/>
      <c r="QFR59" s="1097"/>
      <c r="QFS59" s="1097"/>
      <c r="QFT59" s="1097"/>
      <c r="QFU59" s="1097"/>
      <c r="QFV59" s="1097"/>
      <c r="QFW59" s="1097"/>
      <c r="QFX59" s="1097"/>
      <c r="QFY59" s="1097"/>
      <c r="QFZ59" s="1097"/>
      <c r="QGA59" s="1097"/>
      <c r="QGB59" s="1097"/>
      <c r="QGC59" s="1097"/>
      <c r="QGD59" s="1097"/>
      <c r="QGE59" s="1097"/>
      <c r="QGF59" s="1097"/>
      <c r="QGG59" s="1097"/>
      <c r="QGH59" s="1097"/>
      <c r="QGI59" s="1097"/>
      <c r="QGJ59" s="1097"/>
      <c r="QGK59" s="1097"/>
      <c r="QGL59" s="1097"/>
      <c r="QGM59" s="1097"/>
      <c r="QGN59" s="1097"/>
      <c r="QGO59" s="1097"/>
      <c r="QGP59" s="1097"/>
      <c r="QGQ59" s="1097"/>
      <c r="QGR59" s="1097"/>
      <c r="QGS59" s="1097"/>
      <c r="QGT59" s="1097"/>
      <c r="QGU59" s="1097"/>
      <c r="QGV59" s="1097"/>
      <c r="QGW59" s="1097"/>
      <c r="QGX59" s="1097"/>
      <c r="QGY59" s="1097"/>
      <c r="QGZ59" s="1097"/>
      <c r="QHA59" s="1097"/>
      <c r="QHB59" s="1097"/>
      <c r="QHC59" s="1097"/>
      <c r="QHD59" s="1097"/>
      <c r="QHE59" s="1097"/>
      <c r="QHF59" s="1097"/>
      <c r="QHG59" s="1097"/>
      <c r="QHH59" s="1097"/>
      <c r="QHI59" s="1097"/>
      <c r="QHJ59" s="1097"/>
      <c r="QHK59" s="1097"/>
      <c r="QHL59" s="1097"/>
      <c r="QHM59" s="1097"/>
      <c r="QHN59" s="1097"/>
      <c r="QHO59" s="1097"/>
      <c r="QHP59" s="1097"/>
      <c r="QHQ59" s="1097"/>
      <c r="QHR59" s="1097"/>
      <c r="QHS59" s="1097"/>
      <c r="QHT59" s="1097"/>
      <c r="QHU59" s="1097"/>
      <c r="QHV59" s="1097"/>
      <c r="QHW59" s="1097"/>
      <c r="QHX59" s="1097"/>
      <c r="QHY59" s="1097"/>
      <c r="QHZ59" s="1097"/>
      <c r="QIA59" s="1097"/>
      <c r="QIB59" s="1097"/>
      <c r="QIC59" s="1097"/>
      <c r="QID59" s="1097"/>
      <c r="QIE59" s="1097"/>
      <c r="QIF59" s="1097"/>
      <c r="QIG59" s="1097"/>
      <c r="QIH59" s="1097"/>
      <c r="QII59" s="1097"/>
      <c r="QIJ59" s="1097"/>
      <c r="QIK59" s="1097"/>
      <c r="QIL59" s="1097"/>
      <c r="QIM59" s="1097"/>
      <c r="QIN59" s="1097"/>
      <c r="QIO59" s="1097"/>
      <c r="QIP59" s="1097"/>
      <c r="QIQ59" s="1097"/>
      <c r="QIR59" s="1097"/>
      <c r="QIS59" s="1097"/>
      <c r="QIT59" s="1097"/>
      <c r="QIU59" s="1097"/>
      <c r="QIV59" s="1097"/>
      <c r="QIW59" s="1097"/>
      <c r="QIX59" s="1097"/>
      <c r="QIY59" s="1097"/>
      <c r="QIZ59" s="1097"/>
      <c r="QJA59" s="1097"/>
      <c r="QJB59" s="1097"/>
      <c r="QJC59" s="1097"/>
      <c r="QJD59" s="1097"/>
      <c r="QJE59" s="1097"/>
      <c r="QJF59" s="1097"/>
      <c r="QJG59" s="1097"/>
      <c r="QJH59" s="1097"/>
      <c r="QJI59" s="1097"/>
      <c r="QJJ59" s="1097"/>
      <c r="QJK59" s="1097"/>
      <c r="QJL59" s="1097"/>
      <c r="QJM59" s="1097"/>
      <c r="QJN59" s="1097"/>
      <c r="QJO59" s="1097"/>
      <c r="QJP59" s="1097"/>
      <c r="QJQ59" s="1097"/>
      <c r="QJR59" s="1097"/>
      <c r="QJS59" s="1097"/>
      <c r="QJT59" s="1097"/>
      <c r="QJU59" s="1097"/>
      <c r="QJV59" s="1097"/>
      <c r="QJW59" s="1097"/>
      <c r="QJX59" s="1097"/>
      <c r="QJY59" s="1097"/>
      <c r="QJZ59" s="1097"/>
      <c r="QKA59" s="1097"/>
      <c r="QKB59" s="1097"/>
      <c r="QKC59" s="1097"/>
      <c r="QKD59" s="1097"/>
      <c r="QKE59" s="1097"/>
      <c r="QKF59" s="1097"/>
      <c r="QKG59" s="1097"/>
      <c r="QKH59" s="1097"/>
      <c r="QKI59" s="1097"/>
      <c r="QKJ59" s="1097"/>
      <c r="QKK59" s="1097"/>
      <c r="QKL59" s="1097"/>
      <c r="QKM59" s="1097"/>
      <c r="QKN59" s="1097"/>
      <c r="QKO59" s="1097"/>
      <c r="QKP59" s="1097"/>
      <c r="QKQ59" s="1097"/>
      <c r="QKR59" s="1097"/>
      <c r="QKS59" s="1097"/>
      <c r="QKT59" s="1097"/>
      <c r="QKU59" s="1097"/>
      <c r="QKV59" s="1097"/>
      <c r="QKW59" s="1097"/>
      <c r="QKX59" s="1097"/>
      <c r="QKY59" s="1097"/>
      <c r="QKZ59" s="1097"/>
      <c r="QLA59" s="1097"/>
      <c r="QLB59" s="1097"/>
      <c r="QLC59" s="1097"/>
      <c r="QLD59" s="1097"/>
      <c r="QLE59" s="1097"/>
      <c r="QLF59" s="1097"/>
      <c r="QLG59" s="1097"/>
      <c r="QLH59" s="1097"/>
      <c r="QLI59" s="1097"/>
      <c r="QLJ59" s="1097"/>
      <c r="QLK59" s="1097"/>
      <c r="QLL59" s="1097"/>
      <c r="QLM59" s="1097"/>
      <c r="QLN59" s="1097"/>
      <c r="QLO59" s="1097"/>
      <c r="QLP59" s="1097"/>
      <c r="QLQ59" s="1097"/>
      <c r="QLR59" s="1097"/>
      <c r="QLS59" s="1097"/>
      <c r="QLT59" s="1097"/>
      <c r="QLU59" s="1097"/>
      <c r="QLV59" s="1097"/>
      <c r="QLW59" s="1097"/>
      <c r="QLX59" s="1097"/>
      <c r="QLY59" s="1097"/>
      <c r="QLZ59" s="1097"/>
      <c r="QMA59" s="1097"/>
      <c r="QMB59" s="1097"/>
      <c r="QMC59" s="1097"/>
      <c r="QMD59" s="1097"/>
      <c r="QME59" s="1097"/>
      <c r="QMF59" s="1097"/>
      <c r="QMG59" s="1097"/>
      <c r="QMH59" s="1097"/>
      <c r="QMI59" s="1097"/>
      <c r="QMJ59" s="1097"/>
      <c r="QMK59" s="1097"/>
      <c r="QML59" s="1097"/>
      <c r="QMM59" s="1097"/>
      <c r="QMN59" s="1097"/>
      <c r="QMO59" s="1097"/>
      <c r="QMP59" s="1097"/>
      <c r="QMQ59" s="1097"/>
      <c r="QMR59" s="1097"/>
      <c r="QMS59" s="1097"/>
      <c r="QMT59" s="1097"/>
      <c r="QMU59" s="1097"/>
      <c r="QMV59" s="1097"/>
      <c r="QMW59" s="1097"/>
      <c r="QMX59" s="1097"/>
      <c r="QMY59" s="1097"/>
      <c r="QMZ59" s="1097"/>
      <c r="QNA59" s="1097"/>
      <c r="QNB59" s="1097"/>
      <c r="QNC59" s="1097"/>
      <c r="QND59" s="1097"/>
      <c r="QNE59" s="1097"/>
      <c r="QNF59" s="1097"/>
      <c r="QNG59" s="1097"/>
      <c r="QNH59" s="1097"/>
      <c r="QNI59" s="1097"/>
      <c r="QNJ59" s="1097"/>
      <c r="QNK59" s="1097"/>
      <c r="QNL59" s="1097"/>
      <c r="QNM59" s="1097"/>
      <c r="QNN59" s="1097"/>
      <c r="QNO59" s="1097"/>
      <c r="QNP59" s="1097"/>
      <c r="QNQ59" s="1097"/>
      <c r="QNR59" s="1097"/>
      <c r="QNS59" s="1097"/>
      <c r="QNT59" s="1097"/>
      <c r="QNU59" s="1097"/>
      <c r="QNV59" s="1097"/>
      <c r="QNW59" s="1097"/>
      <c r="QNX59" s="1097"/>
      <c r="QNY59" s="1097"/>
      <c r="QNZ59" s="1097"/>
      <c r="QOA59" s="1097"/>
      <c r="QOB59" s="1097"/>
      <c r="QOC59" s="1097"/>
      <c r="QOD59" s="1097"/>
      <c r="QOE59" s="1097"/>
      <c r="QOF59" s="1097"/>
      <c r="QOG59" s="1097"/>
      <c r="QOH59" s="1097"/>
      <c r="QOI59" s="1097"/>
      <c r="QOJ59" s="1097"/>
      <c r="QOK59" s="1097"/>
      <c r="QOL59" s="1097"/>
      <c r="QOM59" s="1097"/>
      <c r="QON59" s="1097"/>
      <c r="QOO59" s="1097"/>
      <c r="QOP59" s="1097"/>
      <c r="QOQ59" s="1097"/>
      <c r="QOR59" s="1097"/>
      <c r="QOS59" s="1097"/>
      <c r="QOT59" s="1097"/>
      <c r="QOU59" s="1097"/>
      <c r="QOV59" s="1097"/>
      <c r="QOW59" s="1097"/>
      <c r="QOX59" s="1097"/>
      <c r="QOY59" s="1097"/>
      <c r="QOZ59" s="1097"/>
      <c r="QPA59" s="1097"/>
      <c r="QPB59" s="1097"/>
      <c r="QPC59" s="1097"/>
      <c r="QPD59" s="1097"/>
      <c r="QPE59" s="1097"/>
      <c r="QPF59" s="1097"/>
      <c r="QPG59" s="1097"/>
      <c r="QPH59" s="1097"/>
      <c r="QPI59" s="1097"/>
      <c r="QPJ59" s="1097"/>
      <c r="QPK59" s="1097"/>
      <c r="QPL59" s="1097"/>
      <c r="QPM59" s="1097"/>
      <c r="QPN59" s="1097"/>
      <c r="QPO59" s="1097"/>
      <c r="QPP59" s="1097"/>
      <c r="QPQ59" s="1097"/>
      <c r="QPR59" s="1097"/>
      <c r="QPS59" s="1097"/>
      <c r="QPT59" s="1097"/>
      <c r="QPU59" s="1097"/>
      <c r="QPV59" s="1097"/>
      <c r="QPW59" s="1097"/>
      <c r="QPX59" s="1097"/>
      <c r="QPY59" s="1097"/>
      <c r="QPZ59" s="1097"/>
      <c r="QQA59" s="1097"/>
      <c r="QQB59" s="1097"/>
      <c r="QQC59" s="1097"/>
      <c r="QQD59" s="1097"/>
      <c r="QQE59" s="1097"/>
      <c r="QQF59" s="1097"/>
      <c r="QQG59" s="1097"/>
      <c r="QQH59" s="1097"/>
      <c r="QQI59" s="1097"/>
      <c r="QQJ59" s="1097"/>
      <c r="QQK59" s="1097"/>
      <c r="QQL59" s="1097"/>
      <c r="QQM59" s="1097"/>
      <c r="QQN59" s="1097"/>
      <c r="QQO59" s="1097"/>
      <c r="QQP59" s="1097"/>
      <c r="QQQ59" s="1097"/>
      <c r="QQR59" s="1097"/>
      <c r="QQS59" s="1097"/>
      <c r="QQT59" s="1097"/>
      <c r="QQU59" s="1097"/>
      <c r="QQV59" s="1097"/>
      <c r="QQW59" s="1097"/>
      <c r="QQX59" s="1097"/>
      <c r="QQY59" s="1097"/>
      <c r="QQZ59" s="1097"/>
      <c r="QRA59" s="1097"/>
      <c r="QRB59" s="1097"/>
      <c r="QRC59" s="1097"/>
      <c r="QRD59" s="1097"/>
      <c r="QRE59" s="1097"/>
      <c r="QRF59" s="1097"/>
      <c r="QRG59" s="1097"/>
      <c r="QRH59" s="1097"/>
      <c r="QRI59" s="1097"/>
      <c r="QRJ59" s="1097"/>
      <c r="QRK59" s="1097"/>
      <c r="QRL59" s="1097"/>
      <c r="QRM59" s="1097"/>
      <c r="QRN59" s="1097"/>
      <c r="QRO59" s="1097"/>
      <c r="QRP59" s="1097"/>
      <c r="QRQ59" s="1097"/>
      <c r="QRR59" s="1097"/>
      <c r="QRS59" s="1097"/>
      <c r="QRT59" s="1097"/>
      <c r="QRU59" s="1097"/>
      <c r="QRV59" s="1097"/>
      <c r="QRW59" s="1097"/>
      <c r="QRX59" s="1097"/>
      <c r="QRY59" s="1097"/>
      <c r="QRZ59" s="1097"/>
      <c r="QSA59" s="1097"/>
      <c r="QSB59" s="1097"/>
      <c r="QSC59" s="1097"/>
      <c r="QSD59" s="1097"/>
      <c r="QSE59" s="1097"/>
      <c r="QSF59" s="1097"/>
      <c r="QSG59" s="1097"/>
      <c r="QSH59" s="1097"/>
      <c r="QSI59" s="1097"/>
      <c r="QSJ59" s="1097"/>
      <c r="QSK59" s="1097"/>
      <c r="QSL59" s="1097"/>
      <c r="QSM59" s="1097"/>
      <c r="QSN59" s="1097"/>
      <c r="QSO59" s="1097"/>
      <c r="QSP59" s="1097"/>
      <c r="QSQ59" s="1097"/>
      <c r="QSR59" s="1097"/>
      <c r="QSS59" s="1097"/>
      <c r="QST59" s="1097"/>
      <c r="QSU59" s="1097"/>
      <c r="QSV59" s="1097"/>
      <c r="QSW59" s="1097"/>
      <c r="QSX59" s="1097"/>
      <c r="QSY59" s="1097"/>
      <c r="QSZ59" s="1097"/>
      <c r="QTA59" s="1097"/>
      <c r="QTB59" s="1097"/>
      <c r="QTC59" s="1097"/>
      <c r="QTD59" s="1097"/>
      <c r="QTE59" s="1097"/>
      <c r="QTF59" s="1097"/>
      <c r="QTG59" s="1097"/>
      <c r="QTH59" s="1097"/>
      <c r="QTI59" s="1097"/>
      <c r="QTJ59" s="1097"/>
      <c r="QTK59" s="1097"/>
      <c r="QTL59" s="1097"/>
      <c r="QTM59" s="1097"/>
      <c r="QTN59" s="1097"/>
      <c r="QTO59" s="1097"/>
      <c r="QTP59" s="1097"/>
      <c r="QTQ59" s="1097"/>
      <c r="QTR59" s="1097"/>
      <c r="QTS59" s="1097"/>
      <c r="QTT59" s="1097"/>
      <c r="QTU59" s="1097"/>
      <c r="QTV59" s="1097"/>
      <c r="QTW59" s="1097"/>
      <c r="QTX59" s="1097"/>
      <c r="QTY59" s="1097"/>
      <c r="QTZ59" s="1097"/>
      <c r="QUA59" s="1097"/>
      <c r="QUB59" s="1097"/>
      <c r="QUC59" s="1097"/>
      <c r="QUD59" s="1097"/>
      <c r="QUE59" s="1097"/>
      <c r="QUF59" s="1097"/>
      <c r="QUG59" s="1097"/>
      <c r="QUH59" s="1097"/>
      <c r="QUI59" s="1097"/>
      <c r="QUJ59" s="1097"/>
      <c r="QUK59" s="1097"/>
      <c r="QUL59" s="1097"/>
      <c r="QUM59" s="1097"/>
      <c r="QUN59" s="1097"/>
      <c r="QUO59" s="1097"/>
      <c r="QUP59" s="1097"/>
      <c r="QUQ59" s="1097"/>
      <c r="QUR59" s="1097"/>
      <c r="QUS59" s="1097"/>
      <c r="QUT59" s="1097"/>
      <c r="QUU59" s="1097"/>
      <c r="QUV59" s="1097"/>
      <c r="QUW59" s="1097"/>
      <c r="QUX59" s="1097"/>
      <c r="QUY59" s="1097"/>
      <c r="QUZ59" s="1097"/>
      <c r="QVA59" s="1097"/>
      <c r="QVB59" s="1097"/>
      <c r="QVC59" s="1097"/>
      <c r="QVD59" s="1097"/>
      <c r="QVE59" s="1097"/>
      <c r="QVF59" s="1097"/>
      <c r="QVG59" s="1097"/>
      <c r="QVH59" s="1097"/>
      <c r="QVI59" s="1097"/>
      <c r="QVJ59" s="1097"/>
      <c r="QVK59" s="1097"/>
      <c r="QVL59" s="1097"/>
      <c r="QVM59" s="1097"/>
      <c r="QVN59" s="1097"/>
      <c r="QVO59" s="1097"/>
      <c r="QVP59" s="1097"/>
      <c r="QVQ59" s="1097"/>
      <c r="QVR59" s="1097"/>
      <c r="QVS59" s="1097"/>
      <c r="QVT59" s="1097"/>
      <c r="QVU59" s="1097"/>
      <c r="QVV59" s="1097"/>
      <c r="QVW59" s="1097"/>
      <c r="QVX59" s="1097"/>
      <c r="QVY59" s="1097"/>
      <c r="QVZ59" s="1097"/>
      <c r="QWA59" s="1097"/>
      <c r="QWB59" s="1097"/>
      <c r="QWC59" s="1097"/>
      <c r="QWD59" s="1097"/>
      <c r="QWE59" s="1097"/>
      <c r="QWF59" s="1097"/>
      <c r="QWG59" s="1097"/>
      <c r="QWH59" s="1097"/>
      <c r="QWI59" s="1097"/>
      <c r="QWJ59" s="1097"/>
      <c r="QWK59" s="1097"/>
      <c r="QWL59" s="1097"/>
      <c r="QWM59" s="1097"/>
      <c r="QWN59" s="1097"/>
      <c r="QWO59" s="1097"/>
      <c r="QWP59" s="1097"/>
      <c r="QWQ59" s="1097"/>
      <c r="QWR59" s="1097"/>
      <c r="QWS59" s="1097"/>
      <c r="QWT59" s="1097"/>
      <c r="QWU59" s="1097"/>
      <c r="QWV59" s="1097"/>
      <c r="QWW59" s="1097"/>
      <c r="QWX59" s="1097"/>
      <c r="QWY59" s="1097"/>
      <c r="QWZ59" s="1097"/>
      <c r="QXA59" s="1097"/>
      <c r="QXB59" s="1097"/>
      <c r="QXC59" s="1097"/>
      <c r="QXD59" s="1097"/>
      <c r="QXE59" s="1097"/>
      <c r="QXF59" s="1097"/>
      <c r="QXG59" s="1097"/>
      <c r="QXH59" s="1097"/>
      <c r="QXI59" s="1097"/>
      <c r="QXJ59" s="1097"/>
      <c r="QXK59" s="1097"/>
      <c r="QXL59" s="1097"/>
      <c r="QXM59" s="1097"/>
      <c r="QXN59" s="1097"/>
      <c r="QXO59" s="1097"/>
      <c r="QXP59" s="1097"/>
      <c r="QXQ59" s="1097"/>
      <c r="QXR59" s="1097"/>
      <c r="QXS59" s="1097"/>
      <c r="QXT59" s="1097"/>
      <c r="QXU59" s="1097"/>
      <c r="QXV59" s="1097"/>
      <c r="QXW59" s="1097"/>
      <c r="QXX59" s="1097"/>
      <c r="QXY59" s="1097"/>
      <c r="QXZ59" s="1097"/>
      <c r="QYA59" s="1097"/>
      <c r="QYB59" s="1097"/>
      <c r="QYC59" s="1097"/>
      <c r="QYD59" s="1097"/>
      <c r="QYE59" s="1097"/>
      <c r="QYF59" s="1097"/>
      <c r="QYG59" s="1097"/>
      <c r="QYH59" s="1097"/>
      <c r="QYI59" s="1097"/>
      <c r="QYJ59" s="1097"/>
      <c r="QYK59" s="1097"/>
      <c r="QYL59" s="1097"/>
      <c r="QYM59" s="1097"/>
      <c r="QYN59" s="1097"/>
      <c r="QYO59" s="1097"/>
      <c r="QYP59" s="1097"/>
      <c r="QYQ59" s="1097"/>
      <c r="QYR59" s="1097"/>
      <c r="QYS59" s="1097"/>
      <c r="QYT59" s="1097"/>
      <c r="QYU59" s="1097"/>
      <c r="QYV59" s="1097"/>
      <c r="QYW59" s="1097"/>
      <c r="QYX59" s="1097"/>
      <c r="QYY59" s="1097"/>
      <c r="QYZ59" s="1097"/>
      <c r="QZA59" s="1097"/>
      <c r="QZB59" s="1097"/>
      <c r="QZC59" s="1097"/>
      <c r="QZD59" s="1097"/>
      <c r="QZE59" s="1097"/>
      <c r="QZF59" s="1097"/>
      <c r="QZG59" s="1097"/>
      <c r="QZH59" s="1097"/>
      <c r="QZI59" s="1097"/>
      <c r="QZJ59" s="1097"/>
      <c r="QZK59" s="1097"/>
      <c r="QZL59" s="1097"/>
      <c r="QZM59" s="1097"/>
      <c r="QZN59" s="1097"/>
      <c r="QZO59" s="1097"/>
      <c r="QZP59" s="1097"/>
      <c r="QZQ59" s="1097"/>
      <c r="QZR59" s="1097"/>
      <c r="QZS59" s="1097"/>
      <c r="QZT59" s="1097"/>
      <c r="QZU59" s="1097"/>
      <c r="QZV59" s="1097"/>
      <c r="QZW59" s="1097"/>
      <c r="QZX59" s="1097"/>
      <c r="QZY59" s="1097"/>
      <c r="QZZ59" s="1097"/>
      <c r="RAA59" s="1097"/>
      <c r="RAB59" s="1097"/>
      <c r="RAC59" s="1097"/>
      <c r="RAD59" s="1097"/>
      <c r="RAE59" s="1097"/>
      <c r="RAF59" s="1097"/>
      <c r="RAG59" s="1097"/>
      <c r="RAH59" s="1097"/>
      <c r="RAI59" s="1097"/>
      <c r="RAJ59" s="1097"/>
      <c r="RAK59" s="1097"/>
      <c r="RAL59" s="1097"/>
      <c r="RAM59" s="1097"/>
      <c r="RAN59" s="1097"/>
      <c r="RAO59" s="1097"/>
      <c r="RAP59" s="1097"/>
      <c r="RAQ59" s="1097"/>
      <c r="RAR59" s="1097"/>
      <c r="RAS59" s="1097"/>
      <c r="RAT59" s="1097"/>
      <c r="RAU59" s="1097"/>
      <c r="RAV59" s="1097"/>
      <c r="RAW59" s="1097"/>
      <c r="RAX59" s="1097"/>
      <c r="RAY59" s="1097"/>
      <c r="RAZ59" s="1097"/>
      <c r="RBA59" s="1097"/>
      <c r="RBB59" s="1097"/>
      <c r="RBC59" s="1097"/>
      <c r="RBD59" s="1097"/>
      <c r="RBE59" s="1097"/>
      <c r="RBF59" s="1097"/>
      <c r="RBG59" s="1097"/>
      <c r="RBH59" s="1097"/>
      <c r="RBI59" s="1097"/>
      <c r="RBJ59" s="1097"/>
      <c r="RBK59" s="1097"/>
      <c r="RBL59" s="1097"/>
      <c r="RBM59" s="1097"/>
      <c r="RBN59" s="1097"/>
      <c r="RBO59" s="1097"/>
      <c r="RBP59" s="1097"/>
      <c r="RBQ59" s="1097"/>
      <c r="RBR59" s="1097"/>
      <c r="RBS59" s="1097"/>
      <c r="RBT59" s="1097"/>
      <c r="RBU59" s="1097"/>
      <c r="RBV59" s="1097"/>
      <c r="RBW59" s="1097"/>
      <c r="RBX59" s="1097"/>
      <c r="RBY59" s="1097"/>
      <c r="RBZ59" s="1097"/>
      <c r="RCA59" s="1097"/>
      <c r="RCB59" s="1097"/>
      <c r="RCC59" s="1097"/>
      <c r="RCD59" s="1097"/>
      <c r="RCE59" s="1097"/>
      <c r="RCF59" s="1097"/>
      <c r="RCG59" s="1097"/>
      <c r="RCH59" s="1097"/>
      <c r="RCI59" s="1097"/>
      <c r="RCJ59" s="1097"/>
      <c r="RCK59" s="1097"/>
      <c r="RCL59" s="1097"/>
      <c r="RCM59" s="1097"/>
      <c r="RCN59" s="1097"/>
      <c r="RCO59" s="1097"/>
      <c r="RCP59" s="1097"/>
      <c r="RCQ59" s="1097"/>
      <c r="RCR59" s="1097"/>
      <c r="RCS59" s="1097"/>
      <c r="RCT59" s="1097"/>
      <c r="RCU59" s="1097"/>
      <c r="RCV59" s="1097"/>
      <c r="RCW59" s="1097"/>
      <c r="RCX59" s="1097"/>
      <c r="RCY59" s="1097"/>
      <c r="RCZ59" s="1097"/>
      <c r="RDA59" s="1097"/>
      <c r="RDB59" s="1097"/>
      <c r="RDC59" s="1097"/>
      <c r="RDD59" s="1097"/>
      <c r="RDE59" s="1097"/>
      <c r="RDF59" s="1097"/>
      <c r="RDG59" s="1097"/>
      <c r="RDH59" s="1097"/>
      <c r="RDI59" s="1097"/>
      <c r="RDS59" s="1097"/>
      <c r="RDT59" s="1097"/>
      <c r="RDU59" s="1097"/>
      <c r="RDV59" s="1097"/>
      <c r="RDW59" s="1097"/>
      <c r="RDX59" s="1097"/>
      <c r="RDY59" s="1097"/>
      <c r="RDZ59" s="1097"/>
      <c r="REA59" s="1097"/>
      <c r="REB59" s="1097"/>
      <c r="REC59" s="1097"/>
      <c r="RED59" s="1097"/>
      <c r="REE59" s="1097"/>
      <c r="REF59" s="1097"/>
      <c r="REG59" s="1097"/>
      <c r="REH59" s="1097"/>
      <c r="REI59" s="1097"/>
      <c r="REJ59" s="1097"/>
      <c r="REK59" s="1097"/>
      <c r="REL59" s="1097"/>
      <c r="REM59" s="1097"/>
      <c r="REN59" s="1097"/>
      <c r="REO59" s="1097"/>
      <c r="REP59" s="1097"/>
      <c r="REQ59" s="1097"/>
      <c r="RER59" s="1097"/>
      <c r="RES59" s="1097"/>
      <c r="RET59" s="1097"/>
      <c r="REU59" s="1097"/>
      <c r="REV59" s="1097"/>
      <c r="REW59" s="1097"/>
      <c r="REX59" s="1097"/>
      <c r="REY59" s="1097"/>
      <c r="REZ59" s="1097"/>
      <c r="RFA59" s="1097"/>
      <c r="RFB59" s="1097"/>
      <c r="RFC59" s="1097"/>
      <c r="RFD59" s="1097"/>
      <c r="RFE59" s="1097"/>
      <c r="RFF59" s="1097"/>
      <c r="RFG59" s="1097"/>
      <c r="RFH59" s="1097"/>
      <c r="RFI59" s="1097"/>
      <c r="RFJ59" s="1097"/>
      <c r="RFK59" s="1097"/>
      <c r="RFL59" s="1097"/>
      <c r="RFM59" s="1097"/>
      <c r="RFN59" s="1097"/>
      <c r="RFO59" s="1097"/>
      <c r="RFP59" s="1097"/>
      <c r="RFQ59" s="1097"/>
      <c r="RFR59" s="1097"/>
      <c r="RFS59" s="1097"/>
      <c r="RFT59" s="1097"/>
      <c r="RFU59" s="1097"/>
      <c r="RFV59" s="1097"/>
      <c r="RFW59" s="1097"/>
      <c r="RFX59" s="1097"/>
      <c r="RFY59" s="1097"/>
      <c r="RFZ59" s="1097"/>
      <c r="RGA59" s="1097"/>
      <c r="RGB59" s="1097"/>
      <c r="RGC59" s="1097"/>
      <c r="RGD59" s="1097"/>
      <c r="RGE59" s="1097"/>
      <c r="RGF59" s="1097"/>
      <c r="RGG59" s="1097"/>
      <c r="RGH59" s="1097"/>
      <c r="RGI59" s="1097"/>
      <c r="RGJ59" s="1097"/>
      <c r="RGK59" s="1097"/>
      <c r="RGL59" s="1097"/>
      <c r="RGM59" s="1097"/>
      <c r="RGN59" s="1097"/>
      <c r="RGO59" s="1097"/>
      <c r="RGP59" s="1097"/>
      <c r="RGQ59" s="1097"/>
      <c r="RGR59" s="1097"/>
      <c r="RGS59" s="1097"/>
      <c r="RGT59" s="1097"/>
      <c r="RGU59" s="1097"/>
      <c r="RGV59" s="1097"/>
      <c r="RGW59" s="1097"/>
      <c r="RGX59" s="1097"/>
      <c r="RGY59" s="1097"/>
      <c r="RGZ59" s="1097"/>
      <c r="RHA59" s="1097"/>
      <c r="RHB59" s="1097"/>
      <c r="RHC59" s="1097"/>
      <c r="RHD59" s="1097"/>
      <c r="RHE59" s="1097"/>
      <c r="RHF59" s="1097"/>
      <c r="RHG59" s="1097"/>
      <c r="RHH59" s="1097"/>
      <c r="RHI59" s="1097"/>
      <c r="RHJ59" s="1097"/>
      <c r="RHK59" s="1097"/>
      <c r="RHL59" s="1097"/>
      <c r="RHM59" s="1097"/>
      <c r="RHN59" s="1097"/>
      <c r="RHO59" s="1097"/>
      <c r="RHP59" s="1097"/>
      <c r="RHQ59" s="1097"/>
      <c r="RHR59" s="1097"/>
      <c r="RHS59" s="1097"/>
      <c r="RHT59" s="1097"/>
      <c r="RHU59" s="1097"/>
      <c r="RHV59" s="1097"/>
      <c r="RHW59" s="1097"/>
      <c r="RHX59" s="1097"/>
      <c r="RHY59" s="1097"/>
      <c r="RHZ59" s="1097"/>
      <c r="RIA59" s="1097"/>
      <c r="RIB59" s="1097"/>
      <c r="RIC59" s="1097"/>
      <c r="RID59" s="1097"/>
      <c r="RIE59" s="1097"/>
      <c r="RIF59" s="1097"/>
      <c r="RIG59" s="1097"/>
      <c r="RIH59" s="1097"/>
      <c r="RII59" s="1097"/>
      <c r="RIJ59" s="1097"/>
      <c r="RIK59" s="1097"/>
      <c r="RIL59" s="1097"/>
      <c r="RIM59" s="1097"/>
      <c r="RIN59" s="1097"/>
      <c r="RIO59" s="1097"/>
      <c r="RIP59" s="1097"/>
      <c r="RIQ59" s="1097"/>
      <c r="RIR59" s="1097"/>
      <c r="RIS59" s="1097"/>
      <c r="RIT59" s="1097"/>
      <c r="RIU59" s="1097"/>
      <c r="RIV59" s="1097"/>
      <c r="RIW59" s="1097"/>
      <c r="RIX59" s="1097"/>
      <c r="RIY59" s="1097"/>
      <c r="RIZ59" s="1097"/>
      <c r="RJA59" s="1097"/>
      <c r="RJB59" s="1097"/>
      <c r="RJC59" s="1097"/>
      <c r="RJD59" s="1097"/>
      <c r="RJE59" s="1097"/>
      <c r="RJF59" s="1097"/>
      <c r="RJG59" s="1097"/>
      <c r="RJH59" s="1097"/>
      <c r="RJI59" s="1097"/>
      <c r="RJJ59" s="1097"/>
      <c r="RJK59" s="1097"/>
      <c r="RJL59" s="1097"/>
      <c r="RJM59" s="1097"/>
      <c r="RJN59" s="1097"/>
      <c r="RJO59" s="1097"/>
      <c r="RJP59" s="1097"/>
      <c r="RJQ59" s="1097"/>
      <c r="RJR59" s="1097"/>
      <c r="RJS59" s="1097"/>
      <c r="RJT59" s="1097"/>
      <c r="RJU59" s="1097"/>
      <c r="RJV59" s="1097"/>
      <c r="RJW59" s="1097"/>
      <c r="RJX59" s="1097"/>
      <c r="RJY59" s="1097"/>
      <c r="RJZ59" s="1097"/>
      <c r="RKA59" s="1097"/>
      <c r="RKB59" s="1097"/>
      <c r="RKC59" s="1097"/>
      <c r="RKD59" s="1097"/>
      <c r="RKE59" s="1097"/>
      <c r="RKF59" s="1097"/>
      <c r="RKG59" s="1097"/>
      <c r="RKH59" s="1097"/>
      <c r="RKI59" s="1097"/>
      <c r="RKJ59" s="1097"/>
      <c r="RKK59" s="1097"/>
      <c r="RKL59" s="1097"/>
      <c r="RKM59" s="1097"/>
      <c r="RKN59" s="1097"/>
      <c r="RKO59" s="1097"/>
      <c r="RKP59" s="1097"/>
      <c r="RKQ59" s="1097"/>
      <c r="RKR59" s="1097"/>
      <c r="RKS59" s="1097"/>
      <c r="RKT59" s="1097"/>
      <c r="RKU59" s="1097"/>
      <c r="RKV59" s="1097"/>
      <c r="RKW59" s="1097"/>
      <c r="RKX59" s="1097"/>
      <c r="RKY59" s="1097"/>
      <c r="RKZ59" s="1097"/>
      <c r="RLA59" s="1097"/>
      <c r="RLB59" s="1097"/>
      <c r="RLC59" s="1097"/>
      <c r="RLD59" s="1097"/>
      <c r="RLE59" s="1097"/>
      <c r="RLF59" s="1097"/>
      <c r="RLG59" s="1097"/>
      <c r="RLH59" s="1097"/>
      <c r="RLI59" s="1097"/>
      <c r="RLJ59" s="1097"/>
      <c r="RLK59" s="1097"/>
      <c r="RLL59" s="1097"/>
      <c r="RLM59" s="1097"/>
      <c r="RLN59" s="1097"/>
      <c r="RLO59" s="1097"/>
      <c r="RLP59" s="1097"/>
      <c r="RLQ59" s="1097"/>
      <c r="RLR59" s="1097"/>
      <c r="RLS59" s="1097"/>
      <c r="RLT59" s="1097"/>
      <c r="RLU59" s="1097"/>
      <c r="RLV59" s="1097"/>
      <c r="RLW59" s="1097"/>
      <c r="RLX59" s="1097"/>
      <c r="RLY59" s="1097"/>
      <c r="RLZ59" s="1097"/>
      <c r="RMA59" s="1097"/>
      <c r="RMB59" s="1097"/>
      <c r="RMC59" s="1097"/>
      <c r="RMD59" s="1097"/>
      <c r="RME59" s="1097"/>
      <c r="RMF59" s="1097"/>
      <c r="RMG59" s="1097"/>
      <c r="RMH59" s="1097"/>
      <c r="RMI59" s="1097"/>
      <c r="RMJ59" s="1097"/>
      <c r="RMK59" s="1097"/>
      <c r="RML59" s="1097"/>
      <c r="RMM59" s="1097"/>
      <c r="RMN59" s="1097"/>
      <c r="RMO59" s="1097"/>
      <c r="RMP59" s="1097"/>
      <c r="RMQ59" s="1097"/>
      <c r="RMR59" s="1097"/>
      <c r="RMS59" s="1097"/>
      <c r="RMT59" s="1097"/>
      <c r="RMU59" s="1097"/>
      <c r="RMV59" s="1097"/>
      <c r="RMW59" s="1097"/>
      <c r="RMX59" s="1097"/>
      <c r="RMY59" s="1097"/>
      <c r="RMZ59" s="1097"/>
      <c r="RNA59" s="1097"/>
      <c r="RNB59" s="1097"/>
      <c r="RNC59" s="1097"/>
      <c r="RND59" s="1097"/>
      <c r="RNE59" s="1097"/>
      <c r="RNF59" s="1097"/>
      <c r="RNG59" s="1097"/>
      <c r="RNH59" s="1097"/>
      <c r="RNI59" s="1097"/>
      <c r="RNJ59" s="1097"/>
      <c r="RNK59" s="1097"/>
      <c r="RNL59" s="1097"/>
      <c r="RNM59" s="1097"/>
      <c r="RNN59" s="1097"/>
      <c r="RNO59" s="1097"/>
      <c r="RNP59" s="1097"/>
      <c r="RNQ59" s="1097"/>
      <c r="RNR59" s="1097"/>
      <c r="RNS59" s="1097"/>
      <c r="RNT59" s="1097"/>
      <c r="RNU59" s="1097"/>
      <c r="RNV59" s="1097"/>
      <c r="RNW59" s="1097"/>
      <c r="RNX59" s="1097"/>
      <c r="RNY59" s="1097"/>
      <c r="RNZ59" s="1097"/>
      <c r="ROA59" s="1097"/>
      <c r="ROB59" s="1097"/>
      <c r="ROC59" s="1097"/>
      <c r="ROD59" s="1097"/>
      <c r="ROE59" s="1097"/>
      <c r="ROF59" s="1097"/>
      <c r="ROG59" s="1097"/>
      <c r="ROH59" s="1097"/>
      <c r="ROI59" s="1097"/>
      <c r="ROJ59" s="1097"/>
      <c r="ROK59" s="1097"/>
      <c r="ROL59" s="1097"/>
      <c r="ROM59" s="1097"/>
      <c r="RON59" s="1097"/>
      <c r="ROO59" s="1097"/>
      <c r="ROP59" s="1097"/>
      <c r="ROQ59" s="1097"/>
      <c r="ROR59" s="1097"/>
      <c r="ROS59" s="1097"/>
      <c r="ROT59" s="1097"/>
      <c r="ROU59" s="1097"/>
      <c r="ROV59" s="1097"/>
      <c r="ROW59" s="1097"/>
      <c r="ROX59" s="1097"/>
      <c r="ROY59" s="1097"/>
      <c r="ROZ59" s="1097"/>
      <c r="RPA59" s="1097"/>
      <c r="RPB59" s="1097"/>
      <c r="RPC59" s="1097"/>
      <c r="RPD59" s="1097"/>
      <c r="RPE59" s="1097"/>
      <c r="RPF59" s="1097"/>
      <c r="RPG59" s="1097"/>
      <c r="RPH59" s="1097"/>
      <c r="RPI59" s="1097"/>
      <c r="RPJ59" s="1097"/>
      <c r="RPK59" s="1097"/>
      <c r="RPL59" s="1097"/>
      <c r="RPM59" s="1097"/>
      <c r="RPN59" s="1097"/>
      <c r="RPO59" s="1097"/>
      <c r="RPP59" s="1097"/>
      <c r="RPQ59" s="1097"/>
      <c r="RPR59" s="1097"/>
      <c r="RPS59" s="1097"/>
      <c r="RPT59" s="1097"/>
      <c r="RPU59" s="1097"/>
      <c r="RPV59" s="1097"/>
      <c r="RPW59" s="1097"/>
      <c r="RPX59" s="1097"/>
      <c r="RPY59" s="1097"/>
      <c r="RPZ59" s="1097"/>
      <c r="RQA59" s="1097"/>
      <c r="RQB59" s="1097"/>
      <c r="RQC59" s="1097"/>
      <c r="RQD59" s="1097"/>
      <c r="RQE59" s="1097"/>
      <c r="RQF59" s="1097"/>
      <c r="RQG59" s="1097"/>
      <c r="RQH59" s="1097"/>
      <c r="RQI59" s="1097"/>
      <c r="RQJ59" s="1097"/>
      <c r="RQK59" s="1097"/>
      <c r="RQL59" s="1097"/>
      <c r="RQM59" s="1097"/>
      <c r="RQN59" s="1097"/>
      <c r="RQO59" s="1097"/>
      <c r="RQP59" s="1097"/>
      <c r="RQQ59" s="1097"/>
      <c r="RQR59" s="1097"/>
      <c r="RQS59" s="1097"/>
      <c r="RQT59" s="1097"/>
      <c r="RQU59" s="1097"/>
      <c r="RQV59" s="1097"/>
      <c r="RQW59" s="1097"/>
      <c r="RQX59" s="1097"/>
      <c r="RQY59" s="1097"/>
      <c r="RQZ59" s="1097"/>
      <c r="RRA59" s="1097"/>
      <c r="RRB59" s="1097"/>
      <c r="RRC59" s="1097"/>
      <c r="RRD59" s="1097"/>
      <c r="RRE59" s="1097"/>
      <c r="RRF59" s="1097"/>
      <c r="RRG59" s="1097"/>
      <c r="RRH59" s="1097"/>
      <c r="RRI59" s="1097"/>
      <c r="RRJ59" s="1097"/>
      <c r="RRK59" s="1097"/>
      <c r="RRL59" s="1097"/>
      <c r="RRM59" s="1097"/>
      <c r="RRN59" s="1097"/>
      <c r="RRO59" s="1097"/>
      <c r="RRP59" s="1097"/>
      <c r="RRQ59" s="1097"/>
      <c r="RRR59" s="1097"/>
      <c r="RRS59" s="1097"/>
      <c r="RRT59" s="1097"/>
      <c r="RRU59" s="1097"/>
      <c r="RRV59" s="1097"/>
      <c r="RRW59" s="1097"/>
      <c r="RRX59" s="1097"/>
      <c r="RRY59" s="1097"/>
      <c r="RRZ59" s="1097"/>
      <c r="RSA59" s="1097"/>
      <c r="RSB59" s="1097"/>
      <c r="RSC59" s="1097"/>
      <c r="RSD59" s="1097"/>
      <c r="RSE59" s="1097"/>
      <c r="RSF59" s="1097"/>
      <c r="RSG59" s="1097"/>
      <c r="RSH59" s="1097"/>
      <c r="RSI59" s="1097"/>
      <c r="RSJ59" s="1097"/>
      <c r="RSK59" s="1097"/>
      <c r="RSL59" s="1097"/>
      <c r="RSM59" s="1097"/>
      <c r="RSN59" s="1097"/>
      <c r="RSO59" s="1097"/>
      <c r="RSP59" s="1097"/>
      <c r="RSQ59" s="1097"/>
      <c r="RSR59" s="1097"/>
      <c r="RSS59" s="1097"/>
      <c r="RST59" s="1097"/>
      <c r="RSU59" s="1097"/>
      <c r="RSV59" s="1097"/>
      <c r="RSW59" s="1097"/>
      <c r="RSX59" s="1097"/>
      <c r="RSY59" s="1097"/>
      <c r="RSZ59" s="1097"/>
      <c r="RTA59" s="1097"/>
      <c r="RTB59" s="1097"/>
      <c r="RTC59" s="1097"/>
      <c r="RTD59" s="1097"/>
      <c r="RTE59" s="1097"/>
      <c r="RTF59" s="1097"/>
      <c r="RTG59" s="1097"/>
      <c r="RTH59" s="1097"/>
      <c r="RTI59" s="1097"/>
      <c r="RTJ59" s="1097"/>
      <c r="RTK59" s="1097"/>
      <c r="RTL59" s="1097"/>
      <c r="RTM59" s="1097"/>
      <c r="RTN59" s="1097"/>
      <c r="RTO59" s="1097"/>
      <c r="RTP59" s="1097"/>
      <c r="RTQ59" s="1097"/>
      <c r="RTR59" s="1097"/>
      <c r="RTS59" s="1097"/>
      <c r="RTT59" s="1097"/>
      <c r="RTU59" s="1097"/>
      <c r="RTV59" s="1097"/>
      <c r="RTW59" s="1097"/>
      <c r="RTX59" s="1097"/>
      <c r="RTY59" s="1097"/>
      <c r="RTZ59" s="1097"/>
      <c r="RUA59" s="1097"/>
      <c r="RUB59" s="1097"/>
      <c r="RUC59" s="1097"/>
      <c r="RUD59" s="1097"/>
      <c r="RUE59" s="1097"/>
      <c r="RUF59" s="1097"/>
      <c r="RUG59" s="1097"/>
      <c r="RUH59" s="1097"/>
      <c r="RUI59" s="1097"/>
      <c r="RUJ59" s="1097"/>
      <c r="RUK59" s="1097"/>
      <c r="RUL59" s="1097"/>
      <c r="RUM59" s="1097"/>
      <c r="RUN59" s="1097"/>
      <c r="RUO59" s="1097"/>
      <c r="RUP59" s="1097"/>
      <c r="RUQ59" s="1097"/>
      <c r="RUR59" s="1097"/>
      <c r="RUS59" s="1097"/>
      <c r="RUT59" s="1097"/>
      <c r="RUU59" s="1097"/>
      <c r="RUV59" s="1097"/>
      <c r="RUW59" s="1097"/>
      <c r="RUX59" s="1097"/>
      <c r="RUY59" s="1097"/>
      <c r="RUZ59" s="1097"/>
      <c r="RVA59" s="1097"/>
      <c r="RVB59" s="1097"/>
      <c r="RVC59" s="1097"/>
      <c r="RVD59" s="1097"/>
      <c r="RVE59" s="1097"/>
      <c r="RVF59" s="1097"/>
      <c r="RVG59" s="1097"/>
      <c r="RVH59" s="1097"/>
      <c r="RVI59" s="1097"/>
      <c r="RVJ59" s="1097"/>
      <c r="RVK59" s="1097"/>
      <c r="RVL59" s="1097"/>
      <c r="RVM59" s="1097"/>
      <c r="RVN59" s="1097"/>
      <c r="RVO59" s="1097"/>
      <c r="RVP59" s="1097"/>
      <c r="RVQ59" s="1097"/>
      <c r="RVR59" s="1097"/>
      <c r="RVS59" s="1097"/>
      <c r="RVT59" s="1097"/>
      <c r="RVU59" s="1097"/>
      <c r="RVV59" s="1097"/>
      <c r="RVW59" s="1097"/>
      <c r="RVX59" s="1097"/>
      <c r="RVY59" s="1097"/>
      <c r="RVZ59" s="1097"/>
      <c r="RWA59" s="1097"/>
      <c r="RWB59" s="1097"/>
      <c r="RWC59" s="1097"/>
      <c r="RWD59" s="1097"/>
      <c r="RWE59" s="1097"/>
      <c r="RWF59" s="1097"/>
      <c r="RWG59" s="1097"/>
      <c r="RWH59" s="1097"/>
      <c r="RWI59" s="1097"/>
      <c r="RWJ59" s="1097"/>
      <c r="RWK59" s="1097"/>
      <c r="RWL59" s="1097"/>
      <c r="RWM59" s="1097"/>
      <c r="RWN59" s="1097"/>
      <c r="RWO59" s="1097"/>
      <c r="RWP59" s="1097"/>
      <c r="RWQ59" s="1097"/>
      <c r="RWR59" s="1097"/>
      <c r="RWS59" s="1097"/>
      <c r="RWT59" s="1097"/>
      <c r="RWU59" s="1097"/>
      <c r="RWV59" s="1097"/>
      <c r="RWW59" s="1097"/>
      <c r="RWX59" s="1097"/>
      <c r="RWY59" s="1097"/>
      <c r="RWZ59" s="1097"/>
      <c r="RXA59" s="1097"/>
      <c r="RXB59" s="1097"/>
      <c r="RXC59" s="1097"/>
      <c r="RXD59" s="1097"/>
      <c r="RXE59" s="1097"/>
      <c r="RXF59" s="1097"/>
      <c r="RXG59" s="1097"/>
      <c r="RXH59" s="1097"/>
      <c r="RXI59" s="1097"/>
      <c r="RXJ59" s="1097"/>
      <c r="RXK59" s="1097"/>
      <c r="RXL59" s="1097"/>
      <c r="RXM59" s="1097"/>
      <c r="RXN59" s="1097"/>
      <c r="RXO59" s="1097"/>
      <c r="RXP59" s="1097"/>
      <c r="RXQ59" s="1097"/>
      <c r="RXR59" s="1097"/>
      <c r="RXS59" s="1097"/>
      <c r="RXT59" s="1097"/>
      <c r="RXU59" s="1097"/>
      <c r="RXV59" s="1097"/>
      <c r="RXW59" s="1097"/>
      <c r="RXX59" s="1097"/>
      <c r="RXY59" s="1097"/>
      <c r="RXZ59" s="1097"/>
      <c r="RYA59" s="1097"/>
      <c r="RYB59" s="1097"/>
      <c r="RYC59" s="1097"/>
      <c r="RYD59" s="1097"/>
      <c r="RYE59" s="1097"/>
      <c r="RYF59" s="1097"/>
      <c r="RYG59" s="1097"/>
      <c r="RYH59" s="1097"/>
      <c r="RYI59" s="1097"/>
      <c r="RYJ59" s="1097"/>
      <c r="RYK59" s="1097"/>
      <c r="RYL59" s="1097"/>
      <c r="RYM59" s="1097"/>
      <c r="RYN59" s="1097"/>
      <c r="RYO59" s="1097"/>
      <c r="RYP59" s="1097"/>
      <c r="RYQ59" s="1097"/>
      <c r="RYR59" s="1097"/>
      <c r="RYS59" s="1097"/>
      <c r="RYT59" s="1097"/>
      <c r="RYU59" s="1097"/>
      <c r="RYV59" s="1097"/>
      <c r="RYW59" s="1097"/>
      <c r="RYX59" s="1097"/>
      <c r="RYY59" s="1097"/>
      <c r="RYZ59" s="1097"/>
      <c r="RZA59" s="1097"/>
      <c r="RZB59" s="1097"/>
      <c r="RZC59" s="1097"/>
      <c r="RZD59" s="1097"/>
      <c r="RZE59" s="1097"/>
      <c r="RZF59" s="1097"/>
      <c r="RZG59" s="1097"/>
      <c r="RZH59" s="1097"/>
      <c r="RZI59" s="1097"/>
      <c r="RZJ59" s="1097"/>
      <c r="RZK59" s="1097"/>
      <c r="RZL59" s="1097"/>
      <c r="RZM59" s="1097"/>
      <c r="RZN59" s="1097"/>
      <c r="RZO59" s="1097"/>
      <c r="RZP59" s="1097"/>
      <c r="RZQ59" s="1097"/>
      <c r="RZR59" s="1097"/>
      <c r="RZS59" s="1097"/>
      <c r="RZT59" s="1097"/>
      <c r="RZU59" s="1097"/>
      <c r="RZV59" s="1097"/>
      <c r="RZW59" s="1097"/>
      <c r="RZX59" s="1097"/>
      <c r="RZY59" s="1097"/>
      <c r="RZZ59" s="1097"/>
      <c r="SAA59" s="1097"/>
      <c r="SAB59" s="1097"/>
      <c r="SAC59" s="1097"/>
      <c r="SAD59" s="1097"/>
      <c r="SAE59" s="1097"/>
      <c r="SAF59" s="1097"/>
      <c r="SAG59" s="1097"/>
      <c r="SAH59" s="1097"/>
      <c r="SAI59" s="1097"/>
      <c r="SAJ59" s="1097"/>
      <c r="SAK59" s="1097"/>
      <c r="SAL59" s="1097"/>
      <c r="SAM59" s="1097"/>
      <c r="SAN59" s="1097"/>
      <c r="SAO59" s="1097"/>
      <c r="SAP59" s="1097"/>
      <c r="SAQ59" s="1097"/>
      <c r="SAR59" s="1097"/>
      <c r="SAS59" s="1097"/>
      <c r="SAT59" s="1097"/>
      <c r="SAU59" s="1097"/>
      <c r="SAV59" s="1097"/>
      <c r="SAW59" s="1097"/>
      <c r="SAX59" s="1097"/>
      <c r="SAY59" s="1097"/>
      <c r="SAZ59" s="1097"/>
      <c r="SBA59" s="1097"/>
      <c r="SBB59" s="1097"/>
      <c r="SBC59" s="1097"/>
      <c r="SBD59" s="1097"/>
      <c r="SBE59" s="1097"/>
      <c r="SBF59" s="1097"/>
      <c r="SBG59" s="1097"/>
      <c r="SBH59" s="1097"/>
      <c r="SBI59" s="1097"/>
      <c r="SBJ59" s="1097"/>
      <c r="SBK59" s="1097"/>
      <c r="SBL59" s="1097"/>
      <c r="SBM59" s="1097"/>
      <c r="SBN59" s="1097"/>
      <c r="SBO59" s="1097"/>
      <c r="SBP59" s="1097"/>
      <c r="SBQ59" s="1097"/>
      <c r="SBR59" s="1097"/>
      <c r="SBS59" s="1097"/>
      <c r="SBT59" s="1097"/>
      <c r="SBU59" s="1097"/>
      <c r="SBV59" s="1097"/>
      <c r="SBW59" s="1097"/>
      <c r="SBX59" s="1097"/>
      <c r="SBY59" s="1097"/>
      <c r="SBZ59" s="1097"/>
      <c r="SCA59" s="1097"/>
      <c r="SCB59" s="1097"/>
      <c r="SCC59" s="1097"/>
      <c r="SCD59" s="1097"/>
      <c r="SCE59" s="1097"/>
      <c r="SCF59" s="1097"/>
      <c r="SCG59" s="1097"/>
      <c r="SCH59" s="1097"/>
      <c r="SCI59" s="1097"/>
      <c r="SCJ59" s="1097"/>
      <c r="SCK59" s="1097"/>
      <c r="SCL59" s="1097"/>
      <c r="SCM59" s="1097"/>
      <c r="SCN59" s="1097"/>
      <c r="SCO59" s="1097"/>
      <c r="SCP59" s="1097"/>
      <c r="SCQ59" s="1097"/>
      <c r="SCR59" s="1097"/>
      <c r="SCS59" s="1097"/>
      <c r="SCT59" s="1097"/>
      <c r="SCU59" s="1097"/>
      <c r="SCV59" s="1097"/>
      <c r="SCW59" s="1097"/>
      <c r="SCX59" s="1097"/>
      <c r="SCY59" s="1097"/>
      <c r="SCZ59" s="1097"/>
      <c r="SDA59" s="1097"/>
      <c r="SDB59" s="1097"/>
      <c r="SDC59" s="1097"/>
      <c r="SDD59" s="1097"/>
      <c r="SDE59" s="1097"/>
      <c r="SDF59" s="1097"/>
      <c r="SDG59" s="1097"/>
      <c r="SDH59" s="1097"/>
      <c r="SDI59" s="1097"/>
      <c r="SDJ59" s="1097"/>
      <c r="SDK59" s="1097"/>
      <c r="SDL59" s="1097"/>
      <c r="SDM59" s="1097"/>
      <c r="SDN59" s="1097"/>
      <c r="SDO59" s="1097"/>
      <c r="SDP59" s="1097"/>
      <c r="SDQ59" s="1097"/>
      <c r="SDR59" s="1097"/>
      <c r="SDS59" s="1097"/>
      <c r="SDT59" s="1097"/>
      <c r="SDU59" s="1097"/>
      <c r="SDV59" s="1097"/>
      <c r="SDW59" s="1097"/>
      <c r="SDX59" s="1097"/>
      <c r="SDY59" s="1097"/>
      <c r="SDZ59" s="1097"/>
      <c r="SEA59" s="1097"/>
      <c r="SEB59" s="1097"/>
      <c r="SEC59" s="1097"/>
      <c r="SED59" s="1097"/>
      <c r="SEE59" s="1097"/>
      <c r="SEF59" s="1097"/>
      <c r="SEG59" s="1097"/>
      <c r="SEH59" s="1097"/>
      <c r="SEI59" s="1097"/>
      <c r="SEJ59" s="1097"/>
      <c r="SEK59" s="1097"/>
      <c r="SEL59" s="1097"/>
      <c r="SEM59" s="1097"/>
      <c r="SEN59" s="1097"/>
      <c r="SEO59" s="1097"/>
      <c r="SEP59" s="1097"/>
      <c r="SEQ59" s="1097"/>
      <c r="SER59" s="1097"/>
      <c r="SES59" s="1097"/>
      <c r="SET59" s="1097"/>
      <c r="SEU59" s="1097"/>
      <c r="SEV59" s="1097"/>
      <c r="SEW59" s="1097"/>
      <c r="SEX59" s="1097"/>
      <c r="SEY59" s="1097"/>
      <c r="SEZ59" s="1097"/>
      <c r="SFA59" s="1097"/>
      <c r="SFB59" s="1097"/>
      <c r="SFC59" s="1097"/>
      <c r="SFD59" s="1097"/>
      <c r="SFE59" s="1097"/>
      <c r="SFF59" s="1097"/>
      <c r="SFG59" s="1097"/>
      <c r="SFH59" s="1097"/>
      <c r="SFI59" s="1097"/>
      <c r="SFJ59" s="1097"/>
      <c r="SFK59" s="1097"/>
      <c r="SFL59" s="1097"/>
      <c r="SFM59" s="1097"/>
      <c r="SFN59" s="1097"/>
      <c r="SFO59" s="1097"/>
      <c r="SFP59" s="1097"/>
      <c r="SFQ59" s="1097"/>
      <c r="SFR59" s="1097"/>
      <c r="SFS59" s="1097"/>
      <c r="SFT59" s="1097"/>
      <c r="SFU59" s="1097"/>
      <c r="SFV59" s="1097"/>
      <c r="SFW59" s="1097"/>
      <c r="SFX59" s="1097"/>
      <c r="SFY59" s="1097"/>
      <c r="SFZ59" s="1097"/>
      <c r="SGA59" s="1097"/>
      <c r="SGB59" s="1097"/>
      <c r="SGC59" s="1097"/>
      <c r="SGD59" s="1097"/>
      <c r="SGE59" s="1097"/>
      <c r="SGF59" s="1097"/>
      <c r="SGG59" s="1097"/>
      <c r="SGH59" s="1097"/>
      <c r="SGI59" s="1097"/>
      <c r="SGJ59" s="1097"/>
      <c r="SGK59" s="1097"/>
      <c r="SGL59" s="1097"/>
      <c r="SGM59" s="1097"/>
      <c r="SGN59" s="1097"/>
      <c r="SGO59" s="1097"/>
      <c r="SGP59" s="1097"/>
      <c r="SGQ59" s="1097"/>
      <c r="SGR59" s="1097"/>
      <c r="SGS59" s="1097"/>
      <c r="SGT59" s="1097"/>
      <c r="SGU59" s="1097"/>
      <c r="SGV59" s="1097"/>
      <c r="SGW59" s="1097"/>
      <c r="SGX59" s="1097"/>
      <c r="SGY59" s="1097"/>
      <c r="SGZ59" s="1097"/>
      <c r="SHA59" s="1097"/>
      <c r="SHB59" s="1097"/>
      <c r="SHC59" s="1097"/>
      <c r="SHD59" s="1097"/>
      <c r="SHE59" s="1097"/>
      <c r="SHF59" s="1097"/>
      <c r="SHG59" s="1097"/>
      <c r="SHH59" s="1097"/>
      <c r="SHI59" s="1097"/>
      <c r="SHJ59" s="1097"/>
      <c r="SHK59" s="1097"/>
      <c r="SHL59" s="1097"/>
      <c r="SHM59" s="1097"/>
      <c r="SHN59" s="1097"/>
      <c r="SHO59" s="1097"/>
      <c r="SHP59" s="1097"/>
      <c r="SHQ59" s="1097"/>
      <c r="SHR59" s="1097"/>
      <c r="SHS59" s="1097"/>
      <c r="SHT59" s="1097"/>
      <c r="SHU59" s="1097"/>
      <c r="SHV59" s="1097"/>
      <c r="SHW59" s="1097"/>
      <c r="SHX59" s="1097"/>
      <c r="SHY59" s="1097"/>
      <c r="SHZ59" s="1097"/>
      <c r="SIA59" s="1097"/>
      <c r="SIB59" s="1097"/>
      <c r="SIC59" s="1097"/>
      <c r="SID59" s="1097"/>
      <c r="SIE59" s="1097"/>
      <c r="SIF59" s="1097"/>
      <c r="SIG59" s="1097"/>
      <c r="SIH59" s="1097"/>
      <c r="SII59" s="1097"/>
      <c r="SIJ59" s="1097"/>
      <c r="SIK59" s="1097"/>
      <c r="SIL59" s="1097"/>
      <c r="SIM59" s="1097"/>
      <c r="SIN59" s="1097"/>
      <c r="SIO59" s="1097"/>
      <c r="SIP59" s="1097"/>
      <c r="SIQ59" s="1097"/>
      <c r="SIR59" s="1097"/>
      <c r="SIS59" s="1097"/>
      <c r="SIT59" s="1097"/>
      <c r="SIU59" s="1097"/>
      <c r="SIV59" s="1097"/>
      <c r="SIW59" s="1097"/>
      <c r="SIX59" s="1097"/>
      <c r="SIY59" s="1097"/>
      <c r="SIZ59" s="1097"/>
      <c r="SJA59" s="1097"/>
      <c r="SJB59" s="1097"/>
      <c r="SJC59" s="1097"/>
      <c r="SJD59" s="1097"/>
      <c r="SJE59" s="1097"/>
      <c r="SJF59" s="1097"/>
      <c r="SJG59" s="1097"/>
      <c r="SJH59" s="1097"/>
      <c r="SJI59" s="1097"/>
      <c r="SJJ59" s="1097"/>
      <c r="SJK59" s="1097"/>
      <c r="SJL59" s="1097"/>
      <c r="SJM59" s="1097"/>
      <c r="SJN59" s="1097"/>
      <c r="SJO59" s="1097"/>
      <c r="SJP59" s="1097"/>
      <c r="SJQ59" s="1097"/>
      <c r="SJR59" s="1097"/>
      <c r="SJS59" s="1097"/>
      <c r="SJT59" s="1097"/>
      <c r="SJU59" s="1097"/>
      <c r="SJV59" s="1097"/>
      <c r="SJW59" s="1097"/>
      <c r="SJX59" s="1097"/>
      <c r="SJY59" s="1097"/>
      <c r="SJZ59" s="1097"/>
      <c r="SKA59" s="1097"/>
      <c r="SKB59" s="1097"/>
      <c r="SKC59" s="1097"/>
      <c r="SKD59" s="1097"/>
      <c r="SKE59" s="1097"/>
      <c r="SKF59" s="1097"/>
      <c r="SKG59" s="1097"/>
      <c r="SKH59" s="1097"/>
      <c r="SKI59" s="1097"/>
      <c r="SKJ59" s="1097"/>
      <c r="SKK59" s="1097"/>
      <c r="SKL59" s="1097"/>
      <c r="SKM59" s="1097"/>
      <c r="SKN59" s="1097"/>
      <c r="SKO59" s="1097"/>
      <c r="SKP59" s="1097"/>
      <c r="SKQ59" s="1097"/>
      <c r="SKR59" s="1097"/>
      <c r="SKS59" s="1097"/>
      <c r="SKT59" s="1097"/>
      <c r="SKU59" s="1097"/>
      <c r="SKV59" s="1097"/>
      <c r="SKW59" s="1097"/>
      <c r="SKX59" s="1097"/>
      <c r="SKY59" s="1097"/>
      <c r="SKZ59" s="1097"/>
      <c r="SLA59" s="1097"/>
      <c r="SLB59" s="1097"/>
      <c r="SLC59" s="1097"/>
      <c r="SLD59" s="1097"/>
      <c r="SLE59" s="1097"/>
      <c r="SLF59" s="1097"/>
      <c r="SLG59" s="1097"/>
      <c r="SLH59" s="1097"/>
      <c r="SLI59" s="1097"/>
      <c r="SLJ59" s="1097"/>
      <c r="SLK59" s="1097"/>
      <c r="SLL59" s="1097"/>
      <c r="SLM59" s="1097"/>
      <c r="SLN59" s="1097"/>
      <c r="SLO59" s="1097"/>
      <c r="SLP59" s="1097"/>
      <c r="SLQ59" s="1097"/>
      <c r="SLR59" s="1097"/>
      <c r="SLS59" s="1097"/>
      <c r="SLT59" s="1097"/>
      <c r="SLU59" s="1097"/>
      <c r="SLV59" s="1097"/>
      <c r="SLW59" s="1097"/>
      <c r="SLX59" s="1097"/>
      <c r="SLY59" s="1097"/>
      <c r="SLZ59" s="1097"/>
      <c r="SMA59" s="1097"/>
      <c r="SMB59" s="1097"/>
      <c r="SMC59" s="1097"/>
      <c r="SMD59" s="1097"/>
      <c r="SME59" s="1097"/>
      <c r="SMF59" s="1097"/>
      <c r="SMG59" s="1097"/>
      <c r="SMH59" s="1097"/>
      <c r="SMI59" s="1097"/>
      <c r="SMJ59" s="1097"/>
      <c r="SMK59" s="1097"/>
      <c r="SML59" s="1097"/>
      <c r="SMM59" s="1097"/>
      <c r="SMN59" s="1097"/>
      <c r="SMO59" s="1097"/>
      <c r="SMP59" s="1097"/>
      <c r="SMQ59" s="1097"/>
      <c r="SMR59" s="1097"/>
      <c r="SMS59" s="1097"/>
      <c r="SMT59" s="1097"/>
      <c r="SMU59" s="1097"/>
      <c r="SMV59" s="1097"/>
      <c r="SMW59" s="1097"/>
      <c r="SMX59" s="1097"/>
      <c r="SMY59" s="1097"/>
      <c r="SMZ59" s="1097"/>
      <c r="SNA59" s="1097"/>
      <c r="SNB59" s="1097"/>
      <c r="SNC59" s="1097"/>
      <c r="SND59" s="1097"/>
      <c r="SNE59" s="1097"/>
      <c r="SNF59" s="1097"/>
      <c r="SNG59" s="1097"/>
      <c r="SNH59" s="1097"/>
      <c r="SNI59" s="1097"/>
      <c r="SNJ59" s="1097"/>
      <c r="SNK59" s="1097"/>
      <c r="SNL59" s="1097"/>
      <c r="SNM59" s="1097"/>
      <c r="SNN59" s="1097"/>
      <c r="SNO59" s="1097"/>
      <c r="SNP59" s="1097"/>
      <c r="SNQ59" s="1097"/>
      <c r="SNR59" s="1097"/>
      <c r="SNS59" s="1097"/>
      <c r="SNT59" s="1097"/>
      <c r="SNU59" s="1097"/>
      <c r="SNV59" s="1097"/>
      <c r="SNW59" s="1097"/>
      <c r="SNX59" s="1097"/>
      <c r="SNY59" s="1097"/>
      <c r="SNZ59" s="1097"/>
      <c r="SOA59" s="1097"/>
      <c r="SOB59" s="1097"/>
      <c r="SOC59" s="1097"/>
      <c r="SOD59" s="1097"/>
      <c r="SOE59" s="1097"/>
      <c r="SOF59" s="1097"/>
      <c r="SOG59" s="1097"/>
      <c r="SOH59" s="1097"/>
      <c r="SOI59" s="1097"/>
      <c r="SOJ59" s="1097"/>
      <c r="SOK59" s="1097"/>
      <c r="SOL59" s="1097"/>
      <c r="SOM59" s="1097"/>
      <c r="SON59" s="1097"/>
      <c r="SOO59" s="1097"/>
      <c r="SOP59" s="1097"/>
      <c r="SOQ59" s="1097"/>
      <c r="SOR59" s="1097"/>
      <c r="SOS59" s="1097"/>
      <c r="SOT59" s="1097"/>
      <c r="SOU59" s="1097"/>
      <c r="SOV59" s="1097"/>
      <c r="SOW59" s="1097"/>
      <c r="SOX59" s="1097"/>
      <c r="SOY59" s="1097"/>
      <c r="SOZ59" s="1097"/>
      <c r="SPA59" s="1097"/>
      <c r="SPB59" s="1097"/>
      <c r="SPC59" s="1097"/>
      <c r="SPD59" s="1097"/>
      <c r="SPE59" s="1097"/>
      <c r="SPF59" s="1097"/>
      <c r="SPG59" s="1097"/>
      <c r="SPH59" s="1097"/>
      <c r="SPI59" s="1097"/>
      <c r="SPJ59" s="1097"/>
      <c r="SPK59" s="1097"/>
      <c r="SPL59" s="1097"/>
      <c r="SPM59" s="1097"/>
      <c r="SPN59" s="1097"/>
      <c r="SPO59" s="1097"/>
      <c r="SPP59" s="1097"/>
      <c r="SPQ59" s="1097"/>
      <c r="SPR59" s="1097"/>
      <c r="SPS59" s="1097"/>
      <c r="SPT59" s="1097"/>
      <c r="SPU59" s="1097"/>
      <c r="SPV59" s="1097"/>
      <c r="SPW59" s="1097"/>
      <c r="SPX59" s="1097"/>
      <c r="SPY59" s="1097"/>
      <c r="SPZ59" s="1097"/>
      <c r="SQA59" s="1097"/>
      <c r="SQB59" s="1097"/>
      <c r="SQC59" s="1097"/>
      <c r="SQD59" s="1097"/>
      <c r="SQE59" s="1097"/>
      <c r="SQF59" s="1097"/>
      <c r="SQG59" s="1097"/>
      <c r="SQH59" s="1097"/>
      <c r="SQI59" s="1097"/>
      <c r="SQJ59" s="1097"/>
      <c r="SQK59" s="1097"/>
      <c r="SQL59" s="1097"/>
      <c r="SQM59" s="1097"/>
      <c r="SQN59" s="1097"/>
      <c r="SQO59" s="1097"/>
      <c r="SQP59" s="1097"/>
      <c r="SQQ59" s="1097"/>
      <c r="SQR59" s="1097"/>
      <c r="SQS59" s="1097"/>
      <c r="SQT59" s="1097"/>
      <c r="SQU59" s="1097"/>
      <c r="SQV59" s="1097"/>
      <c r="SQW59" s="1097"/>
      <c r="SQX59" s="1097"/>
      <c r="SQY59" s="1097"/>
      <c r="SRI59" s="1097"/>
      <c r="SRJ59" s="1097"/>
      <c r="SRK59" s="1097"/>
      <c r="SRL59" s="1097"/>
      <c r="SRM59" s="1097"/>
      <c r="SRN59" s="1097"/>
      <c r="SRO59" s="1097"/>
      <c r="SRP59" s="1097"/>
      <c r="SRQ59" s="1097"/>
      <c r="SRR59" s="1097"/>
      <c r="SRS59" s="1097"/>
      <c r="SRT59" s="1097"/>
      <c r="SRU59" s="1097"/>
      <c r="SRV59" s="1097"/>
      <c r="SRW59" s="1097"/>
      <c r="SRX59" s="1097"/>
      <c r="SRY59" s="1097"/>
      <c r="SRZ59" s="1097"/>
      <c r="SSA59" s="1097"/>
      <c r="SSB59" s="1097"/>
      <c r="SSC59" s="1097"/>
      <c r="SSD59" s="1097"/>
      <c r="SSE59" s="1097"/>
      <c r="SSF59" s="1097"/>
      <c r="SSG59" s="1097"/>
      <c r="SSH59" s="1097"/>
      <c r="SSI59" s="1097"/>
      <c r="SSJ59" s="1097"/>
      <c r="SSK59" s="1097"/>
      <c r="SSL59" s="1097"/>
      <c r="SSM59" s="1097"/>
      <c r="SSN59" s="1097"/>
      <c r="SSO59" s="1097"/>
      <c r="SSP59" s="1097"/>
      <c r="SSQ59" s="1097"/>
      <c r="SSR59" s="1097"/>
      <c r="SSS59" s="1097"/>
      <c r="SST59" s="1097"/>
      <c r="SSU59" s="1097"/>
      <c r="SSV59" s="1097"/>
      <c r="SSW59" s="1097"/>
      <c r="SSX59" s="1097"/>
      <c r="SSY59" s="1097"/>
      <c r="SSZ59" s="1097"/>
      <c r="STA59" s="1097"/>
      <c r="STB59" s="1097"/>
      <c r="STC59" s="1097"/>
      <c r="STD59" s="1097"/>
      <c r="STE59" s="1097"/>
      <c r="STF59" s="1097"/>
      <c r="STG59" s="1097"/>
      <c r="STH59" s="1097"/>
      <c r="STI59" s="1097"/>
      <c r="STJ59" s="1097"/>
      <c r="STK59" s="1097"/>
      <c r="STL59" s="1097"/>
      <c r="STM59" s="1097"/>
      <c r="STN59" s="1097"/>
      <c r="STO59" s="1097"/>
      <c r="STP59" s="1097"/>
      <c r="STQ59" s="1097"/>
      <c r="STR59" s="1097"/>
      <c r="STS59" s="1097"/>
      <c r="STT59" s="1097"/>
      <c r="STU59" s="1097"/>
      <c r="STV59" s="1097"/>
      <c r="STW59" s="1097"/>
      <c r="STX59" s="1097"/>
      <c r="STY59" s="1097"/>
      <c r="STZ59" s="1097"/>
      <c r="SUA59" s="1097"/>
      <c r="SUB59" s="1097"/>
      <c r="SUC59" s="1097"/>
      <c r="SUD59" s="1097"/>
      <c r="SUE59" s="1097"/>
      <c r="SUF59" s="1097"/>
      <c r="SUG59" s="1097"/>
      <c r="SUH59" s="1097"/>
      <c r="SUI59" s="1097"/>
      <c r="SUJ59" s="1097"/>
      <c r="SUK59" s="1097"/>
      <c r="SUL59" s="1097"/>
      <c r="SUM59" s="1097"/>
      <c r="SUN59" s="1097"/>
      <c r="SUO59" s="1097"/>
      <c r="SUP59" s="1097"/>
      <c r="SUQ59" s="1097"/>
      <c r="SUR59" s="1097"/>
      <c r="SUS59" s="1097"/>
      <c r="SUT59" s="1097"/>
      <c r="SUU59" s="1097"/>
      <c r="SUV59" s="1097"/>
      <c r="SUW59" s="1097"/>
      <c r="SUX59" s="1097"/>
      <c r="SUY59" s="1097"/>
      <c r="SUZ59" s="1097"/>
      <c r="SVA59" s="1097"/>
      <c r="SVB59" s="1097"/>
      <c r="SVC59" s="1097"/>
      <c r="SVD59" s="1097"/>
      <c r="SVE59" s="1097"/>
      <c r="SVF59" s="1097"/>
      <c r="SVG59" s="1097"/>
      <c r="SVH59" s="1097"/>
      <c r="SVI59" s="1097"/>
      <c r="SVJ59" s="1097"/>
      <c r="SVK59" s="1097"/>
      <c r="SVL59" s="1097"/>
      <c r="SVM59" s="1097"/>
      <c r="SVN59" s="1097"/>
      <c r="SVO59" s="1097"/>
      <c r="SVP59" s="1097"/>
      <c r="SVQ59" s="1097"/>
      <c r="SVR59" s="1097"/>
      <c r="SVS59" s="1097"/>
      <c r="SVT59" s="1097"/>
      <c r="SVU59" s="1097"/>
      <c r="SVV59" s="1097"/>
      <c r="SVW59" s="1097"/>
      <c r="SVX59" s="1097"/>
      <c r="SVY59" s="1097"/>
      <c r="SVZ59" s="1097"/>
      <c r="SWA59" s="1097"/>
      <c r="SWB59" s="1097"/>
      <c r="SWC59" s="1097"/>
      <c r="SWD59" s="1097"/>
      <c r="SWE59" s="1097"/>
      <c r="SWF59" s="1097"/>
      <c r="SWG59" s="1097"/>
      <c r="SWH59" s="1097"/>
      <c r="SWI59" s="1097"/>
      <c r="SWJ59" s="1097"/>
      <c r="SWK59" s="1097"/>
      <c r="SWL59" s="1097"/>
      <c r="SWM59" s="1097"/>
      <c r="SWN59" s="1097"/>
      <c r="SWO59" s="1097"/>
      <c r="SWP59" s="1097"/>
      <c r="SWQ59" s="1097"/>
      <c r="SWR59" s="1097"/>
      <c r="SWS59" s="1097"/>
      <c r="SWT59" s="1097"/>
      <c r="SWU59" s="1097"/>
      <c r="SWV59" s="1097"/>
      <c r="SWW59" s="1097"/>
      <c r="SWX59" s="1097"/>
      <c r="SWY59" s="1097"/>
      <c r="SWZ59" s="1097"/>
      <c r="SXA59" s="1097"/>
      <c r="SXB59" s="1097"/>
      <c r="SXC59" s="1097"/>
      <c r="SXD59" s="1097"/>
      <c r="SXE59" s="1097"/>
      <c r="SXF59" s="1097"/>
      <c r="SXG59" s="1097"/>
      <c r="SXH59" s="1097"/>
      <c r="SXI59" s="1097"/>
      <c r="SXJ59" s="1097"/>
      <c r="SXK59" s="1097"/>
      <c r="SXL59" s="1097"/>
      <c r="SXM59" s="1097"/>
      <c r="SXN59" s="1097"/>
      <c r="SXO59" s="1097"/>
      <c r="SXP59" s="1097"/>
      <c r="SXQ59" s="1097"/>
      <c r="SXR59" s="1097"/>
      <c r="SXS59" s="1097"/>
      <c r="SXT59" s="1097"/>
      <c r="SXU59" s="1097"/>
      <c r="SXV59" s="1097"/>
      <c r="SXW59" s="1097"/>
      <c r="SXX59" s="1097"/>
      <c r="SXY59" s="1097"/>
      <c r="SXZ59" s="1097"/>
      <c r="SYA59" s="1097"/>
      <c r="SYB59" s="1097"/>
      <c r="SYC59" s="1097"/>
      <c r="SYD59" s="1097"/>
      <c r="SYE59" s="1097"/>
      <c r="SYF59" s="1097"/>
      <c r="SYG59" s="1097"/>
      <c r="SYH59" s="1097"/>
      <c r="SYI59" s="1097"/>
      <c r="SYJ59" s="1097"/>
      <c r="SYK59" s="1097"/>
      <c r="SYL59" s="1097"/>
      <c r="SYM59" s="1097"/>
      <c r="SYN59" s="1097"/>
      <c r="SYO59" s="1097"/>
      <c r="SYP59" s="1097"/>
      <c r="SYQ59" s="1097"/>
      <c r="SYR59" s="1097"/>
      <c r="SYS59" s="1097"/>
      <c r="SYT59" s="1097"/>
      <c r="SYU59" s="1097"/>
      <c r="SYV59" s="1097"/>
      <c r="SYW59" s="1097"/>
      <c r="SYX59" s="1097"/>
      <c r="SYY59" s="1097"/>
      <c r="SYZ59" s="1097"/>
      <c r="SZA59" s="1097"/>
      <c r="SZB59" s="1097"/>
      <c r="SZC59" s="1097"/>
      <c r="SZD59" s="1097"/>
      <c r="SZE59" s="1097"/>
      <c r="SZF59" s="1097"/>
      <c r="SZG59" s="1097"/>
      <c r="SZH59" s="1097"/>
      <c r="SZI59" s="1097"/>
      <c r="SZJ59" s="1097"/>
      <c r="SZK59" s="1097"/>
      <c r="SZL59" s="1097"/>
      <c r="SZM59" s="1097"/>
      <c r="SZN59" s="1097"/>
      <c r="SZO59" s="1097"/>
      <c r="SZP59" s="1097"/>
      <c r="SZQ59" s="1097"/>
      <c r="SZR59" s="1097"/>
      <c r="SZS59" s="1097"/>
      <c r="SZT59" s="1097"/>
      <c r="SZU59" s="1097"/>
      <c r="SZV59" s="1097"/>
      <c r="SZW59" s="1097"/>
      <c r="SZX59" s="1097"/>
      <c r="SZY59" s="1097"/>
      <c r="SZZ59" s="1097"/>
      <c r="TAA59" s="1097"/>
      <c r="TAB59" s="1097"/>
      <c r="TAC59" s="1097"/>
      <c r="TAD59" s="1097"/>
      <c r="TAE59" s="1097"/>
      <c r="TAF59" s="1097"/>
      <c r="TAG59" s="1097"/>
      <c r="TAH59" s="1097"/>
      <c r="TAI59" s="1097"/>
      <c r="TAJ59" s="1097"/>
      <c r="TAK59" s="1097"/>
      <c r="TAL59" s="1097"/>
      <c r="TAM59" s="1097"/>
      <c r="TAN59" s="1097"/>
      <c r="TAO59" s="1097"/>
      <c r="TAP59" s="1097"/>
      <c r="TAQ59" s="1097"/>
      <c r="TAR59" s="1097"/>
      <c r="TAS59" s="1097"/>
      <c r="TAT59" s="1097"/>
      <c r="TAU59" s="1097"/>
      <c r="TAV59" s="1097"/>
      <c r="TAW59" s="1097"/>
      <c r="TAX59" s="1097"/>
      <c r="TAY59" s="1097"/>
      <c r="TAZ59" s="1097"/>
      <c r="TBA59" s="1097"/>
      <c r="TBB59" s="1097"/>
      <c r="TBC59" s="1097"/>
      <c r="TBD59" s="1097"/>
      <c r="TBE59" s="1097"/>
      <c r="TBF59" s="1097"/>
      <c r="TBG59" s="1097"/>
      <c r="TBH59" s="1097"/>
      <c r="TBI59" s="1097"/>
      <c r="TBJ59" s="1097"/>
      <c r="TBK59" s="1097"/>
      <c r="TBL59" s="1097"/>
      <c r="TBM59" s="1097"/>
      <c r="TBN59" s="1097"/>
      <c r="TBO59" s="1097"/>
      <c r="TBP59" s="1097"/>
      <c r="TBQ59" s="1097"/>
      <c r="TBR59" s="1097"/>
      <c r="TBS59" s="1097"/>
      <c r="TBT59" s="1097"/>
      <c r="TBU59" s="1097"/>
      <c r="TBV59" s="1097"/>
      <c r="TBW59" s="1097"/>
      <c r="TBX59" s="1097"/>
      <c r="TBY59" s="1097"/>
      <c r="TBZ59" s="1097"/>
      <c r="TCA59" s="1097"/>
      <c r="TCB59" s="1097"/>
      <c r="TCC59" s="1097"/>
      <c r="TCD59" s="1097"/>
      <c r="TCE59" s="1097"/>
      <c r="TCF59" s="1097"/>
      <c r="TCG59" s="1097"/>
      <c r="TCH59" s="1097"/>
      <c r="TCI59" s="1097"/>
      <c r="TCJ59" s="1097"/>
      <c r="TCK59" s="1097"/>
      <c r="TCL59" s="1097"/>
      <c r="TCM59" s="1097"/>
      <c r="TCN59" s="1097"/>
      <c r="TCO59" s="1097"/>
      <c r="TCP59" s="1097"/>
      <c r="TCQ59" s="1097"/>
      <c r="TCR59" s="1097"/>
      <c r="TCS59" s="1097"/>
      <c r="TCT59" s="1097"/>
      <c r="TCU59" s="1097"/>
      <c r="TCV59" s="1097"/>
      <c r="TCW59" s="1097"/>
      <c r="TCX59" s="1097"/>
      <c r="TCY59" s="1097"/>
      <c r="TCZ59" s="1097"/>
      <c r="TDA59" s="1097"/>
      <c r="TDB59" s="1097"/>
      <c r="TDC59" s="1097"/>
      <c r="TDD59" s="1097"/>
      <c r="TDE59" s="1097"/>
      <c r="TDF59" s="1097"/>
      <c r="TDG59" s="1097"/>
      <c r="TDH59" s="1097"/>
      <c r="TDI59" s="1097"/>
      <c r="TDJ59" s="1097"/>
      <c r="TDK59" s="1097"/>
      <c r="TDL59" s="1097"/>
      <c r="TDM59" s="1097"/>
      <c r="TDN59" s="1097"/>
      <c r="TDO59" s="1097"/>
      <c r="TDP59" s="1097"/>
      <c r="TDQ59" s="1097"/>
      <c r="TDR59" s="1097"/>
      <c r="TDS59" s="1097"/>
      <c r="TDT59" s="1097"/>
      <c r="TDU59" s="1097"/>
      <c r="TDV59" s="1097"/>
      <c r="TDW59" s="1097"/>
      <c r="TDX59" s="1097"/>
      <c r="TDY59" s="1097"/>
      <c r="TDZ59" s="1097"/>
      <c r="TEA59" s="1097"/>
      <c r="TEB59" s="1097"/>
      <c r="TEC59" s="1097"/>
      <c r="TED59" s="1097"/>
      <c r="TEE59" s="1097"/>
      <c r="TEF59" s="1097"/>
      <c r="TEG59" s="1097"/>
      <c r="TEH59" s="1097"/>
      <c r="TEI59" s="1097"/>
      <c r="TEJ59" s="1097"/>
      <c r="TEK59" s="1097"/>
      <c r="TEL59" s="1097"/>
      <c r="TEM59" s="1097"/>
      <c r="TEN59" s="1097"/>
      <c r="TEO59" s="1097"/>
      <c r="TEP59" s="1097"/>
      <c r="TEQ59" s="1097"/>
      <c r="TER59" s="1097"/>
      <c r="TES59" s="1097"/>
      <c r="TET59" s="1097"/>
      <c r="TEU59" s="1097"/>
      <c r="TEV59" s="1097"/>
      <c r="TEW59" s="1097"/>
      <c r="TEX59" s="1097"/>
      <c r="TEY59" s="1097"/>
      <c r="TEZ59" s="1097"/>
      <c r="TFA59" s="1097"/>
      <c r="TFB59" s="1097"/>
      <c r="TFC59" s="1097"/>
      <c r="TFD59" s="1097"/>
      <c r="TFE59" s="1097"/>
      <c r="TFF59" s="1097"/>
      <c r="TFG59" s="1097"/>
      <c r="TFH59" s="1097"/>
      <c r="TFI59" s="1097"/>
      <c r="TFJ59" s="1097"/>
      <c r="TFK59" s="1097"/>
      <c r="TFL59" s="1097"/>
      <c r="TFM59" s="1097"/>
      <c r="TFN59" s="1097"/>
      <c r="TFO59" s="1097"/>
      <c r="TFP59" s="1097"/>
      <c r="TFQ59" s="1097"/>
      <c r="TFR59" s="1097"/>
      <c r="TFS59" s="1097"/>
      <c r="TFT59" s="1097"/>
      <c r="TFU59" s="1097"/>
      <c r="TFV59" s="1097"/>
      <c r="TFW59" s="1097"/>
      <c r="TFX59" s="1097"/>
      <c r="TFY59" s="1097"/>
      <c r="TFZ59" s="1097"/>
      <c r="TGA59" s="1097"/>
      <c r="TGB59" s="1097"/>
      <c r="TGC59" s="1097"/>
      <c r="TGD59" s="1097"/>
      <c r="TGE59" s="1097"/>
      <c r="TGF59" s="1097"/>
      <c r="TGG59" s="1097"/>
      <c r="TGH59" s="1097"/>
      <c r="TGI59" s="1097"/>
      <c r="TGJ59" s="1097"/>
      <c r="TGK59" s="1097"/>
      <c r="TGL59" s="1097"/>
      <c r="TGM59" s="1097"/>
      <c r="TGN59" s="1097"/>
      <c r="TGO59" s="1097"/>
      <c r="TGP59" s="1097"/>
      <c r="TGQ59" s="1097"/>
      <c r="TGR59" s="1097"/>
      <c r="TGS59" s="1097"/>
      <c r="TGT59" s="1097"/>
      <c r="TGU59" s="1097"/>
      <c r="TGV59" s="1097"/>
      <c r="TGW59" s="1097"/>
      <c r="TGX59" s="1097"/>
      <c r="TGY59" s="1097"/>
      <c r="TGZ59" s="1097"/>
      <c r="THA59" s="1097"/>
      <c r="THB59" s="1097"/>
      <c r="THC59" s="1097"/>
      <c r="THD59" s="1097"/>
      <c r="THE59" s="1097"/>
      <c r="THF59" s="1097"/>
      <c r="THG59" s="1097"/>
      <c r="THH59" s="1097"/>
      <c r="THI59" s="1097"/>
      <c r="THJ59" s="1097"/>
      <c r="THK59" s="1097"/>
      <c r="THL59" s="1097"/>
      <c r="THM59" s="1097"/>
      <c r="THN59" s="1097"/>
      <c r="THO59" s="1097"/>
      <c r="THP59" s="1097"/>
      <c r="THQ59" s="1097"/>
      <c r="THR59" s="1097"/>
      <c r="THS59" s="1097"/>
      <c r="THT59" s="1097"/>
      <c r="THU59" s="1097"/>
      <c r="THV59" s="1097"/>
      <c r="THW59" s="1097"/>
      <c r="THX59" s="1097"/>
      <c r="THY59" s="1097"/>
      <c r="THZ59" s="1097"/>
      <c r="TIA59" s="1097"/>
      <c r="TIB59" s="1097"/>
      <c r="TIC59" s="1097"/>
      <c r="TID59" s="1097"/>
      <c r="TIE59" s="1097"/>
      <c r="TIF59" s="1097"/>
      <c r="TIG59" s="1097"/>
      <c r="TIH59" s="1097"/>
      <c r="TII59" s="1097"/>
      <c r="TIJ59" s="1097"/>
      <c r="TIK59" s="1097"/>
      <c r="TIL59" s="1097"/>
      <c r="TIM59" s="1097"/>
      <c r="TIN59" s="1097"/>
      <c r="TIO59" s="1097"/>
      <c r="TIP59" s="1097"/>
      <c r="TIQ59" s="1097"/>
      <c r="TIR59" s="1097"/>
      <c r="TIS59" s="1097"/>
      <c r="TIT59" s="1097"/>
      <c r="TIU59" s="1097"/>
      <c r="TIV59" s="1097"/>
      <c r="TIW59" s="1097"/>
      <c r="TIX59" s="1097"/>
      <c r="TIY59" s="1097"/>
      <c r="TIZ59" s="1097"/>
      <c r="TJA59" s="1097"/>
      <c r="TJB59" s="1097"/>
      <c r="TJC59" s="1097"/>
      <c r="TJD59" s="1097"/>
      <c r="TJE59" s="1097"/>
      <c r="TJF59" s="1097"/>
      <c r="TJG59" s="1097"/>
      <c r="TJH59" s="1097"/>
      <c r="TJI59" s="1097"/>
      <c r="TJJ59" s="1097"/>
      <c r="TJK59" s="1097"/>
      <c r="TJL59" s="1097"/>
      <c r="TJM59" s="1097"/>
      <c r="TJN59" s="1097"/>
      <c r="TJO59" s="1097"/>
      <c r="TJP59" s="1097"/>
      <c r="TJQ59" s="1097"/>
      <c r="TJR59" s="1097"/>
      <c r="TJS59" s="1097"/>
      <c r="TJT59" s="1097"/>
      <c r="TJU59" s="1097"/>
      <c r="TJV59" s="1097"/>
      <c r="TJW59" s="1097"/>
      <c r="TJX59" s="1097"/>
      <c r="TJY59" s="1097"/>
      <c r="TJZ59" s="1097"/>
      <c r="TKA59" s="1097"/>
      <c r="TKB59" s="1097"/>
      <c r="TKC59" s="1097"/>
      <c r="TKD59" s="1097"/>
      <c r="TKE59" s="1097"/>
      <c r="TKF59" s="1097"/>
      <c r="TKG59" s="1097"/>
      <c r="TKH59" s="1097"/>
      <c r="TKI59" s="1097"/>
      <c r="TKJ59" s="1097"/>
      <c r="TKK59" s="1097"/>
      <c r="TKL59" s="1097"/>
      <c r="TKM59" s="1097"/>
      <c r="TKN59" s="1097"/>
      <c r="TKO59" s="1097"/>
      <c r="TKP59" s="1097"/>
      <c r="TKQ59" s="1097"/>
      <c r="TKR59" s="1097"/>
      <c r="TKS59" s="1097"/>
      <c r="TKT59" s="1097"/>
      <c r="TKU59" s="1097"/>
      <c r="TKV59" s="1097"/>
      <c r="TKW59" s="1097"/>
      <c r="TKX59" s="1097"/>
      <c r="TKY59" s="1097"/>
      <c r="TKZ59" s="1097"/>
      <c r="TLA59" s="1097"/>
      <c r="TLB59" s="1097"/>
      <c r="TLC59" s="1097"/>
      <c r="TLD59" s="1097"/>
      <c r="TLE59" s="1097"/>
      <c r="TLF59" s="1097"/>
      <c r="TLG59" s="1097"/>
      <c r="TLH59" s="1097"/>
      <c r="TLI59" s="1097"/>
      <c r="TLJ59" s="1097"/>
      <c r="TLK59" s="1097"/>
      <c r="TLL59" s="1097"/>
      <c r="TLM59" s="1097"/>
      <c r="TLN59" s="1097"/>
      <c r="TLO59" s="1097"/>
      <c r="TLP59" s="1097"/>
      <c r="TLQ59" s="1097"/>
      <c r="TLR59" s="1097"/>
      <c r="TLS59" s="1097"/>
      <c r="TLT59" s="1097"/>
      <c r="TLU59" s="1097"/>
      <c r="TLV59" s="1097"/>
      <c r="TLW59" s="1097"/>
      <c r="TLX59" s="1097"/>
      <c r="TLY59" s="1097"/>
      <c r="TLZ59" s="1097"/>
      <c r="TMA59" s="1097"/>
      <c r="TMB59" s="1097"/>
      <c r="TMC59" s="1097"/>
      <c r="TMD59" s="1097"/>
      <c r="TME59" s="1097"/>
      <c r="TMF59" s="1097"/>
      <c r="TMG59" s="1097"/>
      <c r="TMH59" s="1097"/>
      <c r="TMI59" s="1097"/>
      <c r="TMJ59" s="1097"/>
      <c r="TMK59" s="1097"/>
      <c r="TML59" s="1097"/>
      <c r="TMM59" s="1097"/>
      <c r="TMN59" s="1097"/>
      <c r="TMO59" s="1097"/>
      <c r="TMP59" s="1097"/>
      <c r="TMQ59" s="1097"/>
      <c r="TMR59" s="1097"/>
      <c r="TMS59" s="1097"/>
      <c r="TMT59" s="1097"/>
      <c r="TMU59" s="1097"/>
      <c r="TMV59" s="1097"/>
      <c r="TMW59" s="1097"/>
      <c r="TMX59" s="1097"/>
      <c r="TMY59" s="1097"/>
      <c r="TMZ59" s="1097"/>
      <c r="TNA59" s="1097"/>
      <c r="TNB59" s="1097"/>
      <c r="TNC59" s="1097"/>
      <c r="TND59" s="1097"/>
      <c r="TNE59" s="1097"/>
      <c r="TNF59" s="1097"/>
      <c r="TNG59" s="1097"/>
      <c r="TNH59" s="1097"/>
      <c r="TNI59" s="1097"/>
      <c r="TNJ59" s="1097"/>
      <c r="TNK59" s="1097"/>
      <c r="TNL59" s="1097"/>
      <c r="TNM59" s="1097"/>
      <c r="TNN59" s="1097"/>
      <c r="TNO59" s="1097"/>
      <c r="TNP59" s="1097"/>
      <c r="TNQ59" s="1097"/>
      <c r="TNR59" s="1097"/>
      <c r="TNS59" s="1097"/>
      <c r="TNT59" s="1097"/>
      <c r="TNU59" s="1097"/>
      <c r="TNV59" s="1097"/>
      <c r="TNW59" s="1097"/>
      <c r="TNX59" s="1097"/>
      <c r="TNY59" s="1097"/>
      <c r="TNZ59" s="1097"/>
      <c r="TOA59" s="1097"/>
      <c r="TOB59" s="1097"/>
      <c r="TOC59" s="1097"/>
      <c r="TOD59" s="1097"/>
      <c r="TOE59" s="1097"/>
      <c r="TOF59" s="1097"/>
      <c r="TOG59" s="1097"/>
      <c r="TOH59" s="1097"/>
      <c r="TOI59" s="1097"/>
      <c r="TOJ59" s="1097"/>
      <c r="TOK59" s="1097"/>
      <c r="TOL59" s="1097"/>
      <c r="TOM59" s="1097"/>
      <c r="TON59" s="1097"/>
      <c r="TOO59" s="1097"/>
      <c r="TOP59" s="1097"/>
      <c r="TOQ59" s="1097"/>
      <c r="TOR59" s="1097"/>
      <c r="TOS59" s="1097"/>
      <c r="TOT59" s="1097"/>
      <c r="TOU59" s="1097"/>
      <c r="TOV59" s="1097"/>
      <c r="TOW59" s="1097"/>
      <c r="TOX59" s="1097"/>
      <c r="TOY59" s="1097"/>
      <c r="TOZ59" s="1097"/>
      <c r="TPA59" s="1097"/>
      <c r="TPB59" s="1097"/>
      <c r="TPC59" s="1097"/>
      <c r="TPD59" s="1097"/>
      <c r="TPE59" s="1097"/>
      <c r="TPF59" s="1097"/>
      <c r="TPG59" s="1097"/>
      <c r="TPH59" s="1097"/>
      <c r="TPI59" s="1097"/>
      <c r="TPJ59" s="1097"/>
      <c r="TPK59" s="1097"/>
      <c r="TPL59" s="1097"/>
      <c r="TPM59" s="1097"/>
      <c r="TPN59" s="1097"/>
      <c r="TPO59" s="1097"/>
      <c r="TPP59" s="1097"/>
      <c r="TPQ59" s="1097"/>
      <c r="TPR59" s="1097"/>
      <c r="TPS59" s="1097"/>
      <c r="TPT59" s="1097"/>
      <c r="TPU59" s="1097"/>
      <c r="TPV59" s="1097"/>
      <c r="TPW59" s="1097"/>
      <c r="TPX59" s="1097"/>
      <c r="TPY59" s="1097"/>
      <c r="TPZ59" s="1097"/>
      <c r="TQA59" s="1097"/>
      <c r="TQB59" s="1097"/>
      <c r="TQC59" s="1097"/>
      <c r="TQD59" s="1097"/>
      <c r="TQE59" s="1097"/>
      <c r="TQF59" s="1097"/>
      <c r="TQG59" s="1097"/>
      <c r="TQH59" s="1097"/>
      <c r="TQI59" s="1097"/>
      <c r="TQJ59" s="1097"/>
      <c r="TQK59" s="1097"/>
      <c r="TQL59" s="1097"/>
      <c r="TQM59" s="1097"/>
      <c r="TQN59" s="1097"/>
      <c r="TQO59" s="1097"/>
      <c r="TQP59" s="1097"/>
      <c r="TQQ59" s="1097"/>
      <c r="TQR59" s="1097"/>
      <c r="TQS59" s="1097"/>
      <c r="TQT59" s="1097"/>
      <c r="TQU59" s="1097"/>
      <c r="TQV59" s="1097"/>
      <c r="TQW59" s="1097"/>
      <c r="TQX59" s="1097"/>
      <c r="TQY59" s="1097"/>
      <c r="TQZ59" s="1097"/>
      <c r="TRA59" s="1097"/>
      <c r="TRB59" s="1097"/>
      <c r="TRC59" s="1097"/>
      <c r="TRD59" s="1097"/>
      <c r="TRE59" s="1097"/>
      <c r="TRF59" s="1097"/>
      <c r="TRG59" s="1097"/>
      <c r="TRH59" s="1097"/>
      <c r="TRI59" s="1097"/>
      <c r="TRJ59" s="1097"/>
      <c r="TRK59" s="1097"/>
      <c r="TRL59" s="1097"/>
      <c r="TRM59" s="1097"/>
      <c r="TRN59" s="1097"/>
      <c r="TRO59" s="1097"/>
      <c r="TRP59" s="1097"/>
      <c r="TRQ59" s="1097"/>
      <c r="TRR59" s="1097"/>
      <c r="TRS59" s="1097"/>
      <c r="TRT59" s="1097"/>
      <c r="TRU59" s="1097"/>
      <c r="TRV59" s="1097"/>
      <c r="TRW59" s="1097"/>
      <c r="TRX59" s="1097"/>
      <c r="TRY59" s="1097"/>
      <c r="TRZ59" s="1097"/>
      <c r="TSA59" s="1097"/>
      <c r="TSB59" s="1097"/>
      <c r="TSC59" s="1097"/>
      <c r="TSD59" s="1097"/>
      <c r="TSE59" s="1097"/>
      <c r="TSF59" s="1097"/>
      <c r="TSG59" s="1097"/>
      <c r="TSH59" s="1097"/>
      <c r="TSI59" s="1097"/>
      <c r="TSJ59" s="1097"/>
      <c r="TSK59" s="1097"/>
      <c r="TSL59" s="1097"/>
      <c r="TSM59" s="1097"/>
      <c r="TSN59" s="1097"/>
      <c r="TSO59" s="1097"/>
      <c r="TSP59" s="1097"/>
      <c r="TSQ59" s="1097"/>
      <c r="TSR59" s="1097"/>
      <c r="TSS59" s="1097"/>
      <c r="TST59" s="1097"/>
      <c r="TSU59" s="1097"/>
      <c r="TSV59" s="1097"/>
      <c r="TSW59" s="1097"/>
      <c r="TSX59" s="1097"/>
      <c r="TSY59" s="1097"/>
      <c r="TSZ59" s="1097"/>
      <c r="TTA59" s="1097"/>
      <c r="TTB59" s="1097"/>
      <c r="TTC59" s="1097"/>
      <c r="TTD59" s="1097"/>
      <c r="TTE59" s="1097"/>
      <c r="TTF59" s="1097"/>
      <c r="TTG59" s="1097"/>
      <c r="TTH59" s="1097"/>
      <c r="TTI59" s="1097"/>
      <c r="TTJ59" s="1097"/>
      <c r="TTK59" s="1097"/>
      <c r="TTL59" s="1097"/>
      <c r="TTM59" s="1097"/>
      <c r="TTN59" s="1097"/>
      <c r="TTO59" s="1097"/>
      <c r="TTP59" s="1097"/>
      <c r="TTQ59" s="1097"/>
      <c r="TTR59" s="1097"/>
      <c r="TTS59" s="1097"/>
      <c r="TTT59" s="1097"/>
      <c r="TTU59" s="1097"/>
      <c r="TTV59" s="1097"/>
      <c r="TTW59" s="1097"/>
      <c r="TTX59" s="1097"/>
      <c r="TTY59" s="1097"/>
      <c r="TTZ59" s="1097"/>
      <c r="TUA59" s="1097"/>
      <c r="TUB59" s="1097"/>
      <c r="TUC59" s="1097"/>
      <c r="TUD59" s="1097"/>
      <c r="TUE59" s="1097"/>
      <c r="TUF59" s="1097"/>
      <c r="TUG59" s="1097"/>
      <c r="TUH59" s="1097"/>
      <c r="TUI59" s="1097"/>
      <c r="TUJ59" s="1097"/>
      <c r="TUK59" s="1097"/>
      <c r="TUL59" s="1097"/>
      <c r="TUM59" s="1097"/>
      <c r="TUN59" s="1097"/>
      <c r="TUO59" s="1097"/>
      <c r="TUP59" s="1097"/>
      <c r="TUQ59" s="1097"/>
      <c r="TUR59" s="1097"/>
      <c r="TUS59" s="1097"/>
      <c r="TUT59" s="1097"/>
      <c r="TUU59" s="1097"/>
      <c r="TUV59" s="1097"/>
      <c r="TUW59" s="1097"/>
      <c r="TUX59" s="1097"/>
      <c r="TUY59" s="1097"/>
      <c r="TUZ59" s="1097"/>
      <c r="TVA59" s="1097"/>
      <c r="TVB59" s="1097"/>
      <c r="TVC59" s="1097"/>
      <c r="TVD59" s="1097"/>
      <c r="TVE59" s="1097"/>
      <c r="TVF59" s="1097"/>
      <c r="TVG59" s="1097"/>
      <c r="TVH59" s="1097"/>
      <c r="TVI59" s="1097"/>
      <c r="TVJ59" s="1097"/>
      <c r="TVK59" s="1097"/>
      <c r="TVL59" s="1097"/>
      <c r="TVM59" s="1097"/>
      <c r="TVN59" s="1097"/>
      <c r="TVO59" s="1097"/>
      <c r="TVP59" s="1097"/>
      <c r="TVQ59" s="1097"/>
      <c r="TVR59" s="1097"/>
      <c r="TVS59" s="1097"/>
      <c r="TVT59" s="1097"/>
      <c r="TVU59" s="1097"/>
      <c r="TVV59" s="1097"/>
      <c r="TVW59" s="1097"/>
      <c r="TVX59" s="1097"/>
      <c r="TVY59" s="1097"/>
      <c r="TVZ59" s="1097"/>
      <c r="TWA59" s="1097"/>
      <c r="TWB59" s="1097"/>
      <c r="TWC59" s="1097"/>
      <c r="TWD59" s="1097"/>
      <c r="TWE59" s="1097"/>
      <c r="TWF59" s="1097"/>
      <c r="TWG59" s="1097"/>
      <c r="TWH59" s="1097"/>
      <c r="TWI59" s="1097"/>
      <c r="TWJ59" s="1097"/>
      <c r="TWK59" s="1097"/>
      <c r="TWL59" s="1097"/>
      <c r="TWM59" s="1097"/>
      <c r="TWN59" s="1097"/>
      <c r="TWO59" s="1097"/>
      <c r="TWP59" s="1097"/>
      <c r="TWQ59" s="1097"/>
      <c r="TWR59" s="1097"/>
      <c r="TWS59" s="1097"/>
      <c r="TWT59" s="1097"/>
      <c r="TWU59" s="1097"/>
      <c r="TWV59" s="1097"/>
      <c r="TWW59" s="1097"/>
      <c r="TWX59" s="1097"/>
      <c r="TWY59" s="1097"/>
      <c r="TWZ59" s="1097"/>
      <c r="TXA59" s="1097"/>
      <c r="TXB59" s="1097"/>
      <c r="TXC59" s="1097"/>
      <c r="TXD59" s="1097"/>
      <c r="TXE59" s="1097"/>
      <c r="TXF59" s="1097"/>
      <c r="TXG59" s="1097"/>
      <c r="TXH59" s="1097"/>
      <c r="TXI59" s="1097"/>
      <c r="TXJ59" s="1097"/>
      <c r="TXK59" s="1097"/>
      <c r="TXL59" s="1097"/>
      <c r="TXM59" s="1097"/>
      <c r="TXN59" s="1097"/>
      <c r="TXO59" s="1097"/>
      <c r="TXP59" s="1097"/>
      <c r="TXQ59" s="1097"/>
      <c r="TXR59" s="1097"/>
      <c r="TXS59" s="1097"/>
      <c r="TXT59" s="1097"/>
      <c r="TXU59" s="1097"/>
      <c r="TXV59" s="1097"/>
      <c r="TXW59" s="1097"/>
      <c r="TXX59" s="1097"/>
      <c r="TXY59" s="1097"/>
      <c r="TXZ59" s="1097"/>
      <c r="TYA59" s="1097"/>
      <c r="TYB59" s="1097"/>
      <c r="TYC59" s="1097"/>
      <c r="TYD59" s="1097"/>
      <c r="TYE59" s="1097"/>
      <c r="TYF59" s="1097"/>
      <c r="TYG59" s="1097"/>
      <c r="TYH59" s="1097"/>
      <c r="TYI59" s="1097"/>
      <c r="TYJ59" s="1097"/>
      <c r="TYK59" s="1097"/>
      <c r="TYL59" s="1097"/>
      <c r="TYM59" s="1097"/>
      <c r="TYN59" s="1097"/>
      <c r="TYO59" s="1097"/>
      <c r="TYP59" s="1097"/>
      <c r="TYQ59" s="1097"/>
      <c r="TYR59" s="1097"/>
      <c r="TYS59" s="1097"/>
      <c r="TYT59" s="1097"/>
      <c r="TYU59" s="1097"/>
      <c r="TYV59" s="1097"/>
      <c r="TYW59" s="1097"/>
      <c r="TYX59" s="1097"/>
      <c r="TYY59" s="1097"/>
      <c r="TYZ59" s="1097"/>
      <c r="TZA59" s="1097"/>
      <c r="TZB59" s="1097"/>
      <c r="TZC59" s="1097"/>
      <c r="TZD59" s="1097"/>
      <c r="TZE59" s="1097"/>
      <c r="TZF59" s="1097"/>
      <c r="TZG59" s="1097"/>
      <c r="TZH59" s="1097"/>
      <c r="TZI59" s="1097"/>
      <c r="TZJ59" s="1097"/>
      <c r="TZK59" s="1097"/>
      <c r="TZL59" s="1097"/>
      <c r="TZM59" s="1097"/>
      <c r="TZN59" s="1097"/>
      <c r="TZO59" s="1097"/>
      <c r="TZP59" s="1097"/>
      <c r="TZQ59" s="1097"/>
      <c r="TZR59" s="1097"/>
      <c r="TZS59" s="1097"/>
      <c r="TZT59" s="1097"/>
      <c r="TZU59" s="1097"/>
      <c r="TZV59" s="1097"/>
      <c r="TZW59" s="1097"/>
      <c r="TZX59" s="1097"/>
      <c r="TZY59" s="1097"/>
      <c r="TZZ59" s="1097"/>
      <c r="UAA59" s="1097"/>
      <c r="UAB59" s="1097"/>
      <c r="UAC59" s="1097"/>
      <c r="UAD59" s="1097"/>
      <c r="UAE59" s="1097"/>
      <c r="UAF59" s="1097"/>
      <c r="UAG59" s="1097"/>
      <c r="UAH59" s="1097"/>
      <c r="UAI59" s="1097"/>
      <c r="UAJ59" s="1097"/>
      <c r="UAK59" s="1097"/>
      <c r="UAL59" s="1097"/>
      <c r="UAM59" s="1097"/>
      <c r="UAN59" s="1097"/>
      <c r="UAO59" s="1097"/>
      <c r="UAP59" s="1097"/>
      <c r="UAQ59" s="1097"/>
      <c r="UAR59" s="1097"/>
      <c r="UAS59" s="1097"/>
      <c r="UAT59" s="1097"/>
      <c r="UAU59" s="1097"/>
      <c r="UAV59" s="1097"/>
      <c r="UAW59" s="1097"/>
      <c r="UAX59" s="1097"/>
      <c r="UAY59" s="1097"/>
      <c r="UAZ59" s="1097"/>
      <c r="UBA59" s="1097"/>
      <c r="UBB59" s="1097"/>
      <c r="UBC59" s="1097"/>
      <c r="UBD59" s="1097"/>
      <c r="UBE59" s="1097"/>
      <c r="UBF59" s="1097"/>
      <c r="UBG59" s="1097"/>
      <c r="UBH59" s="1097"/>
      <c r="UBI59" s="1097"/>
      <c r="UBJ59" s="1097"/>
      <c r="UBK59" s="1097"/>
      <c r="UBL59" s="1097"/>
      <c r="UBM59" s="1097"/>
      <c r="UBN59" s="1097"/>
      <c r="UBO59" s="1097"/>
      <c r="UBP59" s="1097"/>
      <c r="UBQ59" s="1097"/>
      <c r="UBR59" s="1097"/>
      <c r="UBS59" s="1097"/>
      <c r="UBT59" s="1097"/>
      <c r="UBU59" s="1097"/>
      <c r="UBV59" s="1097"/>
      <c r="UBW59" s="1097"/>
      <c r="UBX59" s="1097"/>
      <c r="UBY59" s="1097"/>
      <c r="UBZ59" s="1097"/>
      <c r="UCA59" s="1097"/>
      <c r="UCB59" s="1097"/>
      <c r="UCC59" s="1097"/>
      <c r="UCD59" s="1097"/>
      <c r="UCE59" s="1097"/>
      <c r="UCF59" s="1097"/>
      <c r="UCG59" s="1097"/>
      <c r="UCH59" s="1097"/>
      <c r="UCI59" s="1097"/>
      <c r="UCJ59" s="1097"/>
      <c r="UCK59" s="1097"/>
      <c r="UCL59" s="1097"/>
      <c r="UCM59" s="1097"/>
      <c r="UCN59" s="1097"/>
      <c r="UCO59" s="1097"/>
      <c r="UCP59" s="1097"/>
      <c r="UCQ59" s="1097"/>
      <c r="UCR59" s="1097"/>
      <c r="UCS59" s="1097"/>
      <c r="UCT59" s="1097"/>
      <c r="UCU59" s="1097"/>
      <c r="UCV59" s="1097"/>
      <c r="UCW59" s="1097"/>
      <c r="UCX59" s="1097"/>
      <c r="UCY59" s="1097"/>
      <c r="UCZ59" s="1097"/>
      <c r="UDA59" s="1097"/>
      <c r="UDB59" s="1097"/>
      <c r="UDC59" s="1097"/>
      <c r="UDD59" s="1097"/>
      <c r="UDE59" s="1097"/>
      <c r="UDF59" s="1097"/>
      <c r="UDG59" s="1097"/>
      <c r="UDH59" s="1097"/>
      <c r="UDI59" s="1097"/>
      <c r="UDJ59" s="1097"/>
      <c r="UDK59" s="1097"/>
      <c r="UDL59" s="1097"/>
      <c r="UDM59" s="1097"/>
      <c r="UDN59" s="1097"/>
      <c r="UDO59" s="1097"/>
      <c r="UDP59" s="1097"/>
      <c r="UDQ59" s="1097"/>
      <c r="UDR59" s="1097"/>
      <c r="UDS59" s="1097"/>
      <c r="UDT59" s="1097"/>
      <c r="UDU59" s="1097"/>
      <c r="UDV59" s="1097"/>
      <c r="UDW59" s="1097"/>
      <c r="UDX59" s="1097"/>
      <c r="UDY59" s="1097"/>
      <c r="UDZ59" s="1097"/>
      <c r="UEA59" s="1097"/>
      <c r="UEB59" s="1097"/>
      <c r="UEC59" s="1097"/>
      <c r="UED59" s="1097"/>
      <c r="UEE59" s="1097"/>
      <c r="UEO59" s="1097"/>
      <c r="UEP59" s="1097"/>
      <c r="UEQ59" s="1097"/>
      <c r="UER59" s="1097"/>
      <c r="UES59" s="1097"/>
      <c r="UET59" s="1097"/>
      <c r="UEU59" s="1097"/>
      <c r="UEV59" s="1097"/>
      <c r="UEW59" s="1097"/>
      <c r="UEX59" s="1097"/>
      <c r="UEY59" s="1097"/>
      <c r="UEZ59" s="1097"/>
      <c r="UFA59" s="1097"/>
      <c r="UFB59" s="1097"/>
      <c r="UFC59" s="1097"/>
      <c r="UFD59" s="1097"/>
      <c r="UFE59" s="1097"/>
      <c r="UFF59" s="1097"/>
      <c r="UFG59" s="1097"/>
      <c r="UFH59" s="1097"/>
      <c r="UFI59" s="1097"/>
      <c r="UFJ59" s="1097"/>
      <c r="UFK59" s="1097"/>
      <c r="UFL59" s="1097"/>
      <c r="UFM59" s="1097"/>
      <c r="UFN59" s="1097"/>
      <c r="UFO59" s="1097"/>
      <c r="UFP59" s="1097"/>
      <c r="UFQ59" s="1097"/>
      <c r="UFR59" s="1097"/>
      <c r="UFS59" s="1097"/>
      <c r="UFT59" s="1097"/>
      <c r="UFU59" s="1097"/>
      <c r="UFV59" s="1097"/>
      <c r="UFW59" s="1097"/>
      <c r="UFX59" s="1097"/>
      <c r="UFY59" s="1097"/>
      <c r="UFZ59" s="1097"/>
      <c r="UGA59" s="1097"/>
      <c r="UGB59" s="1097"/>
      <c r="UGC59" s="1097"/>
      <c r="UGD59" s="1097"/>
      <c r="UGE59" s="1097"/>
      <c r="UGF59" s="1097"/>
      <c r="UGG59" s="1097"/>
      <c r="UGH59" s="1097"/>
      <c r="UGI59" s="1097"/>
      <c r="UGJ59" s="1097"/>
      <c r="UGK59" s="1097"/>
      <c r="UGL59" s="1097"/>
      <c r="UGM59" s="1097"/>
      <c r="UGN59" s="1097"/>
      <c r="UGO59" s="1097"/>
      <c r="UGP59" s="1097"/>
      <c r="UGQ59" s="1097"/>
      <c r="UGR59" s="1097"/>
      <c r="UGS59" s="1097"/>
      <c r="UGT59" s="1097"/>
      <c r="UGU59" s="1097"/>
      <c r="UGV59" s="1097"/>
      <c r="UGW59" s="1097"/>
      <c r="UGX59" s="1097"/>
      <c r="UGY59" s="1097"/>
      <c r="UGZ59" s="1097"/>
      <c r="UHA59" s="1097"/>
      <c r="UHB59" s="1097"/>
      <c r="UHC59" s="1097"/>
      <c r="UHD59" s="1097"/>
      <c r="UHE59" s="1097"/>
      <c r="UHF59" s="1097"/>
      <c r="UHG59" s="1097"/>
      <c r="UHH59" s="1097"/>
      <c r="UHI59" s="1097"/>
      <c r="UHJ59" s="1097"/>
      <c r="UHK59" s="1097"/>
      <c r="UHL59" s="1097"/>
      <c r="UHM59" s="1097"/>
      <c r="UHN59" s="1097"/>
      <c r="UHO59" s="1097"/>
      <c r="UHP59" s="1097"/>
      <c r="UHQ59" s="1097"/>
      <c r="UHR59" s="1097"/>
      <c r="UHS59" s="1097"/>
      <c r="UHT59" s="1097"/>
      <c r="UHU59" s="1097"/>
      <c r="UHV59" s="1097"/>
      <c r="UHW59" s="1097"/>
      <c r="UHX59" s="1097"/>
      <c r="UHY59" s="1097"/>
      <c r="UHZ59" s="1097"/>
      <c r="UIA59" s="1097"/>
      <c r="UIB59" s="1097"/>
      <c r="UIC59" s="1097"/>
      <c r="UID59" s="1097"/>
      <c r="UIE59" s="1097"/>
      <c r="UIF59" s="1097"/>
      <c r="UIG59" s="1097"/>
      <c r="UIH59" s="1097"/>
      <c r="UII59" s="1097"/>
      <c r="UIJ59" s="1097"/>
      <c r="UIK59" s="1097"/>
      <c r="UIL59" s="1097"/>
      <c r="UIM59" s="1097"/>
      <c r="UIN59" s="1097"/>
      <c r="UIO59" s="1097"/>
      <c r="UIP59" s="1097"/>
      <c r="UIQ59" s="1097"/>
      <c r="UIR59" s="1097"/>
      <c r="UIS59" s="1097"/>
      <c r="UIT59" s="1097"/>
      <c r="UIU59" s="1097"/>
      <c r="UIV59" s="1097"/>
      <c r="UIW59" s="1097"/>
      <c r="UIX59" s="1097"/>
      <c r="UIY59" s="1097"/>
      <c r="UIZ59" s="1097"/>
      <c r="UJA59" s="1097"/>
      <c r="UJB59" s="1097"/>
      <c r="UJC59" s="1097"/>
      <c r="UJD59" s="1097"/>
      <c r="UJE59" s="1097"/>
      <c r="UJF59" s="1097"/>
      <c r="UJG59" s="1097"/>
      <c r="UJH59" s="1097"/>
      <c r="UJI59" s="1097"/>
      <c r="UJJ59" s="1097"/>
      <c r="UJK59" s="1097"/>
      <c r="UJL59" s="1097"/>
      <c r="UJM59" s="1097"/>
      <c r="UJN59" s="1097"/>
      <c r="UJO59" s="1097"/>
      <c r="UJP59" s="1097"/>
      <c r="UJQ59" s="1097"/>
      <c r="UJR59" s="1097"/>
      <c r="UJS59" s="1097"/>
      <c r="UJT59" s="1097"/>
      <c r="UJU59" s="1097"/>
      <c r="UJV59" s="1097"/>
      <c r="UJW59" s="1097"/>
      <c r="UJX59" s="1097"/>
      <c r="UJY59" s="1097"/>
      <c r="UJZ59" s="1097"/>
      <c r="UKA59" s="1097"/>
      <c r="UKB59" s="1097"/>
      <c r="UKC59" s="1097"/>
      <c r="UKD59" s="1097"/>
      <c r="UKE59" s="1097"/>
      <c r="UKF59" s="1097"/>
      <c r="UKG59" s="1097"/>
      <c r="UKH59" s="1097"/>
      <c r="UKI59" s="1097"/>
      <c r="UKJ59" s="1097"/>
      <c r="UKK59" s="1097"/>
      <c r="UKL59" s="1097"/>
      <c r="UKM59" s="1097"/>
      <c r="UKN59" s="1097"/>
      <c r="UKO59" s="1097"/>
      <c r="UKP59" s="1097"/>
      <c r="UKQ59" s="1097"/>
      <c r="UKR59" s="1097"/>
      <c r="UKS59" s="1097"/>
      <c r="UKT59" s="1097"/>
      <c r="UKU59" s="1097"/>
      <c r="UKV59" s="1097"/>
      <c r="UKW59" s="1097"/>
      <c r="UKX59" s="1097"/>
      <c r="UKY59" s="1097"/>
      <c r="UKZ59" s="1097"/>
      <c r="ULA59" s="1097"/>
      <c r="ULB59" s="1097"/>
      <c r="ULC59" s="1097"/>
      <c r="ULD59" s="1097"/>
      <c r="ULE59" s="1097"/>
      <c r="ULF59" s="1097"/>
      <c r="ULG59" s="1097"/>
      <c r="ULH59" s="1097"/>
      <c r="ULI59" s="1097"/>
      <c r="ULJ59" s="1097"/>
      <c r="ULK59" s="1097"/>
      <c r="ULL59" s="1097"/>
      <c r="ULM59" s="1097"/>
      <c r="ULN59" s="1097"/>
      <c r="ULO59" s="1097"/>
      <c r="ULP59" s="1097"/>
      <c r="ULQ59" s="1097"/>
      <c r="ULR59" s="1097"/>
      <c r="ULS59" s="1097"/>
      <c r="ULT59" s="1097"/>
      <c r="ULU59" s="1097"/>
      <c r="ULV59" s="1097"/>
      <c r="ULW59" s="1097"/>
      <c r="ULX59" s="1097"/>
      <c r="ULY59" s="1097"/>
      <c r="ULZ59" s="1097"/>
      <c r="UMA59" s="1097"/>
      <c r="UMB59" s="1097"/>
      <c r="UMC59" s="1097"/>
      <c r="UMD59" s="1097"/>
      <c r="UME59" s="1097"/>
      <c r="UMF59" s="1097"/>
      <c r="UMG59" s="1097"/>
      <c r="UMH59" s="1097"/>
      <c r="UMI59" s="1097"/>
      <c r="UMJ59" s="1097"/>
      <c r="UMK59" s="1097"/>
      <c r="UML59" s="1097"/>
      <c r="UMM59" s="1097"/>
      <c r="UMN59" s="1097"/>
      <c r="UMO59" s="1097"/>
      <c r="UMP59" s="1097"/>
      <c r="UMQ59" s="1097"/>
      <c r="UMR59" s="1097"/>
      <c r="UMS59" s="1097"/>
      <c r="UMT59" s="1097"/>
      <c r="UMU59" s="1097"/>
      <c r="UMV59" s="1097"/>
      <c r="UMW59" s="1097"/>
      <c r="UMX59" s="1097"/>
      <c r="UMY59" s="1097"/>
      <c r="UMZ59" s="1097"/>
      <c r="UNA59" s="1097"/>
      <c r="UNB59" s="1097"/>
      <c r="UNC59" s="1097"/>
      <c r="UND59" s="1097"/>
      <c r="UNE59" s="1097"/>
      <c r="UNF59" s="1097"/>
      <c r="UNG59" s="1097"/>
      <c r="UNH59" s="1097"/>
      <c r="UNI59" s="1097"/>
      <c r="UNJ59" s="1097"/>
      <c r="UNK59" s="1097"/>
      <c r="UNL59" s="1097"/>
      <c r="UNM59" s="1097"/>
      <c r="UNN59" s="1097"/>
      <c r="UNO59" s="1097"/>
      <c r="UNP59" s="1097"/>
      <c r="UNQ59" s="1097"/>
      <c r="UNR59" s="1097"/>
      <c r="UNS59" s="1097"/>
      <c r="UNT59" s="1097"/>
      <c r="UNU59" s="1097"/>
      <c r="UNV59" s="1097"/>
      <c r="UNW59" s="1097"/>
      <c r="UNX59" s="1097"/>
      <c r="UNY59" s="1097"/>
      <c r="UNZ59" s="1097"/>
      <c r="UOA59" s="1097"/>
      <c r="UOB59" s="1097"/>
      <c r="UOC59" s="1097"/>
      <c r="UOD59" s="1097"/>
      <c r="UOE59" s="1097"/>
      <c r="UOF59" s="1097"/>
      <c r="UOG59" s="1097"/>
      <c r="UOH59" s="1097"/>
      <c r="UOI59" s="1097"/>
      <c r="UOJ59" s="1097"/>
      <c r="UOK59" s="1097"/>
      <c r="UOL59" s="1097"/>
      <c r="UOM59" s="1097"/>
      <c r="UON59" s="1097"/>
      <c r="UOO59" s="1097"/>
      <c r="UOP59" s="1097"/>
      <c r="UOQ59" s="1097"/>
      <c r="UOR59" s="1097"/>
      <c r="UOS59" s="1097"/>
      <c r="UOT59" s="1097"/>
      <c r="UOU59" s="1097"/>
      <c r="UOV59" s="1097"/>
      <c r="UOW59" s="1097"/>
      <c r="UOX59" s="1097"/>
      <c r="UOY59" s="1097"/>
      <c r="UOZ59" s="1097"/>
      <c r="UPA59" s="1097"/>
      <c r="UPB59" s="1097"/>
      <c r="UPC59" s="1097"/>
      <c r="UPD59" s="1097"/>
      <c r="UPE59" s="1097"/>
      <c r="UPF59" s="1097"/>
      <c r="UPG59" s="1097"/>
      <c r="UPH59" s="1097"/>
      <c r="UPI59" s="1097"/>
      <c r="UPJ59" s="1097"/>
      <c r="UPK59" s="1097"/>
      <c r="UPL59" s="1097"/>
      <c r="UPM59" s="1097"/>
      <c r="UPN59" s="1097"/>
      <c r="UPO59" s="1097"/>
      <c r="UPP59" s="1097"/>
      <c r="UPQ59" s="1097"/>
      <c r="UPR59" s="1097"/>
      <c r="UPS59" s="1097"/>
      <c r="UPT59" s="1097"/>
      <c r="UPU59" s="1097"/>
      <c r="UPV59" s="1097"/>
      <c r="UPW59" s="1097"/>
      <c r="UPX59" s="1097"/>
      <c r="UPY59" s="1097"/>
      <c r="UPZ59" s="1097"/>
      <c r="UQA59" s="1097"/>
      <c r="UQB59" s="1097"/>
      <c r="UQC59" s="1097"/>
      <c r="UQD59" s="1097"/>
      <c r="UQE59" s="1097"/>
      <c r="UQF59" s="1097"/>
      <c r="UQG59" s="1097"/>
      <c r="UQH59" s="1097"/>
      <c r="UQI59" s="1097"/>
      <c r="UQJ59" s="1097"/>
      <c r="UQK59" s="1097"/>
      <c r="UQL59" s="1097"/>
      <c r="UQM59" s="1097"/>
      <c r="UQN59" s="1097"/>
      <c r="UQO59" s="1097"/>
      <c r="UQP59" s="1097"/>
      <c r="UQQ59" s="1097"/>
      <c r="UQR59" s="1097"/>
      <c r="UQS59" s="1097"/>
      <c r="UQT59" s="1097"/>
      <c r="UQU59" s="1097"/>
      <c r="UQV59" s="1097"/>
      <c r="UQW59" s="1097"/>
      <c r="UQX59" s="1097"/>
      <c r="UQY59" s="1097"/>
      <c r="UQZ59" s="1097"/>
      <c r="URA59" s="1097"/>
      <c r="URB59" s="1097"/>
      <c r="URC59" s="1097"/>
      <c r="URD59" s="1097"/>
      <c r="URE59" s="1097"/>
      <c r="URF59" s="1097"/>
      <c r="URG59" s="1097"/>
      <c r="URH59" s="1097"/>
      <c r="URI59" s="1097"/>
      <c r="URJ59" s="1097"/>
      <c r="URK59" s="1097"/>
      <c r="URL59" s="1097"/>
      <c r="URM59" s="1097"/>
      <c r="URN59" s="1097"/>
      <c r="URO59" s="1097"/>
      <c r="URP59" s="1097"/>
      <c r="URQ59" s="1097"/>
      <c r="URR59" s="1097"/>
      <c r="URS59" s="1097"/>
      <c r="URT59" s="1097"/>
      <c r="URU59" s="1097"/>
      <c r="URV59" s="1097"/>
      <c r="URW59" s="1097"/>
      <c r="URX59" s="1097"/>
      <c r="URY59" s="1097"/>
      <c r="URZ59" s="1097"/>
      <c r="USA59" s="1097"/>
      <c r="USB59" s="1097"/>
      <c r="USC59" s="1097"/>
      <c r="USD59" s="1097"/>
      <c r="USE59" s="1097"/>
      <c r="USF59" s="1097"/>
      <c r="USG59" s="1097"/>
      <c r="USH59" s="1097"/>
      <c r="USI59" s="1097"/>
      <c r="USJ59" s="1097"/>
      <c r="USK59" s="1097"/>
      <c r="USL59" s="1097"/>
      <c r="USM59" s="1097"/>
      <c r="USN59" s="1097"/>
      <c r="USO59" s="1097"/>
      <c r="USP59" s="1097"/>
      <c r="USQ59" s="1097"/>
      <c r="USR59" s="1097"/>
      <c r="USS59" s="1097"/>
      <c r="UST59" s="1097"/>
      <c r="USU59" s="1097"/>
      <c r="USV59" s="1097"/>
      <c r="USW59" s="1097"/>
      <c r="USX59" s="1097"/>
      <c r="USY59" s="1097"/>
      <c r="USZ59" s="1097"/>
      <c r="UTA59" s="1097"/>
      <c r="UTB59" s="1097"/>
      <c r="UTC59" s="1097"/>
      <c r="UTD59" s="1097"/>
      <c r="UTE59" s="1097"/>
      <c r="UTF59" s="1097"/>
      <c r="UTG59" s="1097"/>
      <c r="UTH59" s="1097"/>
      <c r="UTI59" s="1097"/>
      <c r="UTJ59" s="1097"/>
      <c r="UTK59" s="1097"/>
      <c r="UTL59" s="1097"/>
      <c r="UTM59" s="1097"/>
      <c r="UTN59" s="1097"/>
      <c r="UTO59" s="1097"/>
      <c r="UTP59" s="1097"/>
      <c r="UTQ59" s="1097"/>
      <c r="UTR59" s="1097"/>
      <c r="UTS59" s="1097"/>
      <c r="UTT59" s="1097"/>
      <c r="UTU59" s="1097"/>
      <c r="UTV59" s="1097"/>
      <c r="UTW59" s="1097"/>
      <c r="UTX59" s="1097"/>
      <c r="UTY59" s="1097"/>
      <c r="UTZ59" s="1097"/>
      <c r="UUA59" s="1097"/>
      <c r="UUB59" s="1097"/>
      <c r="UUC59" s="1097"/>
      <c r="UUD59" s="1097"/>
      <c r="UUE59" s="1097"/>
      <c r="UUF59" s="1097"/>
      <c r="UUG59" s="1097"/>
      <c r="UUH59" s="1097"/>
      <c r="UUI59" s="1097"/>
      <c r="UUJ59" s="1097"/>
      <c r="UUK59" s="1097"/>
      <c r="UUL59" s="1097"/>
      <c r="UUM59" s="1097"/>
      <c r="UUN59" s="1097"/>
      <c r="UUO59" s="1097"/>
      <c r="UUP59" s="1097"/>
      <c r="UUQ59" s="1097"/>
      <c r="UUR59" s="1097"/>
      <c r="UUS59" s="1097"/>
      <c r="UUT59" s="1097"/>
      <c r="UUU59" s="1097"/>
      <c r="UUV59" s="1097"/>
      <c r="UUW59" s="1097"/>
      <c r="UUX59" s="1097"/>
      <c r="UUY59" s="1097"/>
      <c r="UUZ59" s="1097"/>
      <c r="UVA59" s="1097"/>
      <c r="UVB59" s="1097"/>
      <c r="UVC59" s="1097"/>
      <c r="UVD59" s="1097"/>
      <c r="UVE59" s="1097"/>
      <c r="UVF59" s="1097"/>
      <c r="UVG59" s="1097"/>
      <c r="UVH59" s="1097"/>
      <c r="UVI59" s="1097"/>
      <c r="UVJ59" s="1097"/>
      <c r="UVK59" s="1097"/>
      <c r="UVL59" s="1097"/>
      <c r="UVM59" s="1097"/>
      <c r="UVN59" s="1097"/>
      <c r="UVO59" s="1097"/>
      <c r="UVP59" s="1097"/>
      <c r="UVQ59" s="1097"/>
      <c r="UVR59" s="1097"/>
      <c r="UVS59" s="1097"/>
      <c r="UVT59" s="1097"/>
      <c r="UVU59" s="1097"/>
      <c r="UVV59" s="1097"/>
      <c r="UVW59" s="1097"/>
      <c r="UVX59" s="1097"/>
      <c r="UVY59" s="1097"/>
      <c r="UVZ59" s="1097"/>
      <c r="UWA59" s="1097"/>
      <c r="UWB59" s="1097"/>
      <c r="UWC59" s="1097"/>
      <c r="UWD59" s="1097"/>
      <c r="UWE59" s="1097"/>
      <c r="UWF59" s="1097"/>
      <c r="UWG59" s="1097"/>
      <c r="UWH59" s="1097"/>
      <c r="UWI59" s="1097"/>
      <c r="UWJ59" s="1097"/>
      <c r="UWK59" s="1097"/>
      <c r="UWL59" s="1097"/>
      <c r="UWM59" s="1097"/>
      <c r="UWN59" s="1097"/>
      <c r="UWO59" s="1097"/>
      <c r="UWP59" s="1097"/>
      <c r="UWQ59" s="1097"/>
      <c r="UWR59" s="1097"/>
      <c r="UWS59" s="1097"/>
      <c r="UWT59" s="1097"/>
      <c r="UWU59" s="1097"/>
      <c r="UWV59" s="1097"/>
      <c r="UWW59" s="1097"/>
      <c r="UWX59" s="1097"/>
      <c r="UWY59" s="1097"/>
      <c r="UWZ59" s="1097"/>
      <c r="UXA59" s="1097"/>
      <c r="UXB59" s="1097"/>
      <c r="UXC59" s="1097"/>
      <c r="UXD59" s="1097"/>
      <c r="UXE59" s="1097"/>
      <c r="UXF59" s="1097"/>
      <c r="UXG59" s="1097"/>
      <c r="UXH59" s="1097"/>
      <c r="UXI59" s="1097"/>
      <c r="UXJ59" s="1097"/>
      <c r="UXK59" s="1097"/>
      <c r="UXL59" s="1097"/>
      <c r="UXM59" s="1097"/>
      <c r="UXN59" s="1097"/>
      <c r="UXO59" s="1097"/>
      <c r="UXP59" s="1097"/>
      <c r="UXQ59" s="1097"/>
      <c r="UXR59" s="1097"/>
      <c r="UXS59" s="1097"/>
      <c r="UXT59" s="1097"/>
      <c r="UXU59" s="1097"/>
      <c r="UXV59" s="1097"/>
      <c r="UXW59" s="1097"/>
      <c r="UXX59" s="1097"/>
      <c r="UXY59" s="1097"/>
      <c r="UXZ59" s="1097"/>
      <c r="UYA59" s="1097"/>
      <c r="UYB59" s="1097"/>
      <c r="UYC59" s="1097"/>
      <c r="UYD59" s="1097"/>
      <c r="UYE59" s="1097"/>
      <c r="UYF59" s="1097"/>
      <c r="UYG59" s="1097"/>
      <c r="UYH59" s="1097"/>
      <c r="UYI59" s="1097"/>
      <c r="UYJ59" s="1097"/>
      <c r="UYK59" s="1097"/>
      <c r="UYL59" s="1097"/>
      <c r="UYM59" s="1097"/>
      <c r="UYN59" s="1097"/>
      <c r="UYO59" s="1097"/>
      <c r="UYP59" s="1097"/>
      <c r="UYQ59" s="1097"/>
      <c r="UYR59" s="1097"/>
      <c r="UYS59" s="1097"/>
      <c r="UYT59" s="1097"/>
      <c r="UYU59" s="1097"/>
      <c r="UYV59" s="1097"/>
      <c r="UYW59" s="1097"/>
      <c r="UYX59" s="1097"/>
      <c r="UYY59" s="1097"/>
      <c r="UYZ59" s="1097"/>
      <c r="UZA59" s="1097"/>
      <c r="UZB59" s="1097"/>
      <c r="UZC59" s="1097"/>
      <c r="UZD59" s="1097"/>
      <c r="UZE59" s="1097"/>
      <c r="UZF59" s="1097"/>
      <c r="UZG59" s="1097"/>
      <c r="UZH59" s="1097"/>
      <c r="UZI59" s="1097"/>
      <c r="UZJ59" s="1097"/>
      <c r="UZK59" s="1097"/>
      <c r="UZL59" s="1097"/>
      <c r="UZM59" s="1097"/>
      <c r="UZN59" s="1097"/>
      <c r="UZO59" s="1097"/>
      <c r="UZP59" s="1097"/>
      <c r="UZQ59" s="1097"/>
      <c r="UZR59" s="1097"/>
      <c r="UZS59" s="1097"/>
      <c r="UZT59" s="1097"/>
      <c r="UZU59" s="1097"/>
      <c r="UZV59" s="1097"/>
      <c r="UZW59" s="1097"/>
      <c r="UZX59" s="1097"/>
      <c r="UZY59" s="1097"/>
      <c r="UZZ59" s="1097"/>
      <c r="VAA59" s="1097"/>
      <c r="VAB59" s="1097"/>
      <c r="VAC59" s="1097"/>
      <c r="VAD59" s="1097"/>
      <c r="VAE59" s="1097"/>
      <c r="VAF59" s="1097"/>
      <c r="VAG59" s="1097"/>
      <c r="VAH59" s="1097"/>
      <c r="VAI59" s="1097"/>
      <c r="VAJ59" s="1097"/>
      <c r="VAK59" s="1097"/>
      <c r="VAL59" s="1097"/>
      <c r="VAM59" s="1097"/>
      <c r="VAN59" s="1097"/>
      <c r="VAO59" s="1097"/>
      <c r="VAP59" s="1097"/>
      <c r="VAQ59" s="1097"/>
      <c r="VAR59" s="1097"/>
      <c r="VAS59" s="1097"/>
      <c r="VAT59" s="1097"/>
      <c r="VAU59" s="1097"/>
      <c r="VAV59" s="1097"/>
      <c r="VAW59" s="1097"/>
      <c r="VAX59" s="1097"/>
      <c r="VAY59" s="1097"/>
      <c r="VAZ59" s="1097"/>
      <c r="VBA59" s="1097"/>
      <c r="VBB59" s="1097"/>
      <c r="VBC59" s="1097"/>
      <c r="VBD59" s="1097"/>
      <c r="VBE59" s="1097"/>
      <c r="VBF59" s="1097"/>
      <c r="VBG59" s="1097"/>
      <c r="VBH59" s="1097"/>
      <c r="VBI59" s="1097"/>
      <c r="VBJ59" s="1097"/>
      <c r="VBK59" s="1097"/>
      <c r="VBL59" s="1097"/>
      <c r="VBM59" s="1097"/>
      <c r="VBN59" s="1097"/>
      <c r="VBO59" s="1097"/>
      <c r="VBP59" s="1097"/>
      <c r="VBQ59" s="1097"/>
      <c r="VBR59" s="1097"/>
      <c r="VBS59" s="1097"/>
      <c r="VBT59" s="1097"/>
      <c r="VBU59" s="1097"/>
      <c r="VBV59" s="1097"/>
      <c r="VBW59" s="1097"/>
      <c r="VBX59" s="1097"/>
      <c r="VBY59" s="1097"/>
      <c r="VBZ59" s="1097"/>
      <c r="VCA59" s="1097"/>
      <c r="VCB59" s="1097"/>
      <c r="VCC59" s="1097"/>
      <c r="VCD59" s="1097"/>
      <c r="VCE59" s="1097"/>
      <c r="VCF59" s="1097"/>
      <c r="VCG59" s="1097"/>
      <c r="VCH59" s="1097"/>
      <c r="VCI59" s="1097"/>
      <c r="VCJ59" s="1097"/>
      <c r="VCK59" s="1097"/>
      <c r="VCL59" s="1097"/>
      <c r="VCM59" s="1097"/>
      <c r="VCN59" s="1097"/>
      <c r="VCO59" s="1097"/>
      <c r="VCP59" s="1097"/>
      <c r="VCQ59" s="1097"/>
      <c r="VCR59" s="1097"/>
      <c r="VCS59" s="1097"/>
      <c r="VCT59" s="1097"/>
      <c r="VCU59" s="1097"/>
      <c r="VCV59" s="1097"/>
      <c r="VCW59" s="1097"/>
      <c r="VCX59" s="1097"/>
      <c r="VCY59" s="1097"/>
      <c r="VCZ59" s="1097"/>
      <c r="VDA59" s="1097"/>
      <c r="VDB59" s="1097"/>
      <c r="VDC59" s="1097"/>
      <c r="VDD59" s="1097"/>
      <c r="VDE59" s="1097"/>
      <c r="VDF59" s="1097"/>
      <c r="VDG59" s="1097"/>
      <c r="VDH59" s="1097"/>
      <c r="VDI59" s="1097"/>
      <c r="VDJ59" s="1097"/>
      <c r="VDK59" s="1097"/>
      <c r="VDL59" s="1097"/>
      <c r="VDM59" s="1097"/>
      <c r="VDN59" s="1097"/>
      <c r="VDO59" s="1097"/>
      <c r="VDP59" s="1097"/>
      <c r="VDQ59" s="1097"/>
      <c r="VDR59" s="1097"/>
      <c r="VDS59" s="1097"/>
      <c r="VDT59" s="1097"/>
      <c r="VDU59" s="1097"/>
      <c r="VDV59" s="1097"/>
      <c r="VDW59" s="1097"/>
      <c r="VDX59" s="1097"/>
      <c r="VDY59" s="1097"/>
      <c r="VDZ59" s="1097"/>
      <c r="VEA59" s="1097"/>
      <c r="VEB59" s="1097"/>
      <c r="VEC59" s="1097"/>
      <c r="VED59" s="1097"/>
      <c r="VEE59" s="1097"/>
      <c r="VEF59" s="1097"/>
      <c r="VEG59" s="1097"/>
      <c r="VEH59" s="1097"/>
      <c r="VEI59" s="1097"/>
      <c r="VEJ59" s="1097"/>
      <c r="VEK59" s="1097"/>
      <c r="VEL59" s="1097"/>
      <c r="VEM59" s="1097"/>
      <c r="VEN59" s="1097"/>
      <c r="VEO59" s="1097"/>
      <c r="VEP59" s="1097"/>
      <c r="VEQ59" s="1097"/>
      <c r="VER59" s="1097"/>
      <c r="VES59" s="1097"/>
      <c r="VET59" s="1097"/>
      <c r="VEU59" s="1097"/>
      <c r="VEV59" s="1097"/>
      <c r="VEW59" s="1097"/>
      <c r="VEX59" s="1097"/>
      <c r="VEY59" s="1097"/>
      <c r="VEZ59" s="1097"/>
      <c r="VFA59" s="1097"/>
      <c r="VFB59" s="1097"/>
      <c r="VFC59" s="1097"/>
      <c r="VFD59" s="1097"/>
      <c r="VFE59" s="1097"/>
      <c r="VFF59" s="1097"/>
      <c r="VFG59" s="1097"/>
      <c r="VFH59" s="1097"/>
      <c r="VFI59" s="1097"/>
      <c r="VFJ59" s="1097"/>
      <c r="VFK59" s="1097"/>
      <c r="VFL59" s="1097"/>
      <c r="VFM59" s="1097"/>
      <c r="VFN59" s="1097"/>
      <c r="VFO59" s="1097"/>
      <c r="VFP59" s="1097"/>
      <c r="VFQ59" s="1097"/>
      <c r="VFR59" s="1097"/>
      <c r="VFS59" s="1097"/>
      <c r="VFT59" s="1097"/>
      <c r="VFU59" s="1097"/>
      <c r="VFV59" s="1097"/>
      <c r="VFW59" s="1097"/>
      <c r="VFX59" s="1097"/>
      <c r="VFY59" s="1097"/>
      <c r="VFZ59" s="1097"/>
      <c r="VGA59" s="1097"/>
      <c r="VGB59" s="1097"/>
      <c r="VGC59" s="1097"/>
      <c r="VGD59" s="1097"/>
      <c r="VGE59" s="1097"/>
      <c r="VGF59" s="1097"/>
      <c r="VGG59" s="1097"/>
      <c r="VGH59" s="1097"/>
      <c r="VGI59" s="1097"/>
      <c r="VGJ59" s="1097"/>
      <c r="VGK59" s="1097"/>
      <c r="VGL59" s="1097"/>
      <c r="VGM59" s="1097"/>
      <c r="VGN59" s="1097"/>
      <c r="VGO59" s="1097"/>
      <c r="VGP59" s="1097"/>
      <c r="VGQ59" s="1097"/>
      <c r="VGR59" s="1097"/>
      <c r="VGS59" s="1097"/>
      <c r="VGT59" s="1097"/>
      <c r="VGU59" s="1097"/>
      <c r="VGV59" s="1097"/>
      <c r="VGW59" s="1097"/>
      <c r="VGX59" s="1097"/>
      <c r="VGY59" s="1097"/>
      <c r="VGZ59" s="1097"/>
      <c r="VHA59" s="1097"/>
      <c r="VHB59" s="1097"/>
      <c r="VHC59" s="1097"/>
      <c r="VHD59" s="1097"/>
      <c r="VHE59" s="1097"/>
      <c r="VHF59" s="1097"/>
      <c r="VHG59" s="1097"/>
      <c r="VHH59" s="1097"/>
      <c r="VHI59" s="1097"/>
      <c r="VHJ59" s="1097"/>
      <c r="VHK59" s="1097"/>
      <c r="VHL59" s="1097"/>
      <c r="VHM59" s="1097"/>
      <c r="VHN59" s="1097"/>
      <c r="VHO59" s="1097"/>
      <c r="VHP59" s="1097"/>
      <c r="VHQ59" s="1097"/>
      <c r="VHR59" s="1097"/>
      <c r="VHS59" s="1097"/>
      <c r="VHT59" s="1097"/>
      <c r="VHU59" s="1097"/>
      <c r="VHV59" s="1097"/>
      <c r="VHW59" s="1097"/>
      <c r="VHX59" s="1097"/>
      <c r="VHY59" s="1097"/>
      <c r="VHZ59" s="1097"/>
      <c r="VIA59" s="1097"/>
      <c r="VIB59" s="1097"/>
      <c r="VIC59" s="1097"/>
      <c r="VID59" s="1097"/>
      <c r="VIE59" s="1097"/>
      <c r="VIF59" s="1097"/>
      <c r="VIG59" s="1097"/>
      <c r="VIH59" s="1097"/>
      <c r="VII59" s="1097"/>
      <c r="VIJ59" s="1097"/>
      <c r="VIK59" s="1097"/>
      <c r="VIL59" s="1097"/>
      <c r="VIM59" s="1097"/>
      <c r="VIN59" s="1097"/>
      <c r="VIO59" s="1097"/>
      <c r="VIP59" s="1097"/>
      <c r="VIQ59" s="1097"/>
      <c r="VIR59" s="1097"/>
      <c r="VIS59" s="1097"/>
      <c r="VIT59" s="1097"/>
      <c r="VIU59" s="1097"/>
      <c r="VIV59" s="1097"/>
      <c r="VIW59" s="1097"/>
      <c r="VIX59" s="1097"/>
      <c r="VIY59" s="1097"/>
      <c r="VIZ59" s="1097"/>
      <c r="VJA59" s="1097"/>
      <c r="VJB59" s="1097"/>
      <c r="VJC59" s="1097"/>
      <c r="VJD59" s="1097"/>
      <c r="VJE59" s="1097"/>
      <c r="VJF59" s="1097"/>
      <c r="VJG59" s="1097"/>
      <c r="VJH59" s="1097"/>
      <c r="VJI59" s="1097"/>
      <c r="VJJ59" s="1097"/>
      <c r="VJK59" s="1097"/>
      <c r="VJL59" s="1097"/>
      <c r="VJM59" s="1097"/>
      <c r="VJN59" s="1097"/>
      <c r="VJO59" s="1097"/>
      <c r="VJP59" s="1097"/>
      <c r="VJQ59" s="1097"/>
      <c r="VJR59" s="1097"/>
      <c r="VJS59" s="1097"/>
      <c r="VJT59" s="1097"/>
      <c r="VJU59" s="1097"/>
      <c r="VJV59" s="1097"/>
      <c r="VJW59" s="1097"/>
      <c r="VJX59" s="1097"/>
      <c r="VJY59" s="1097"/>
      <c r="VJZ59" s="1097"/>
      <c r="VKA59" s="1097"/>
      <c r="VKB59" s="1097"/>
      <c r="VKC59" s="1097"/>
      <c r="VKD59" s="1097"/>
      <c r="VKE59" s="1097"/>
      <c r="VKF59" s="1097"/>
      <c r="VKG59" s="1097"/>
      <c r="VKH59" s="1097"/>
      <c r="VKI59" s="1097"/>
      <c r="VKJ59" s="1097"/>
      <c r="VKK59" s="1097"/>
      <c r="VKL59" s="1097"/>
      <c r="VKM59" s="1097"/>
      <c r="VKN59" s="1097"/>
      <c r="VKO59" s="1097"/>
      <c r="VKP59" s="1097"/>
      <c r="VKQ59" s="1097"/>
      <c r="VKR59" s="1097"/>
      <c r="VKS59" s="1097"/>
      <c r="VKT59" s="1097"/>
      <c r="VKU59" s="1097"/>
      <c r="VKV59" s="1097"/>
      <c r="VKW59" s="1097"/>
      <c r="VKX59" s="1097"/>
      <c r="VKY59" s="1097"/>
      <c r="VKZ59" s="1097"/>
      <c r="VLA59" s="1097"/>
      <c r="VLB59" s="1097"/>
      <c r="VLC59" s="1097"/>
      <c r="VLD59" s="1097"/>
      <c r="VLE59" s="1097"/>
      <c r="VLF59" s="1097"/>
      <c r="VLG59" s="1097"/>
      <c r="VLH59" s="1097"/>
      <c r="VLI59" s="1097"/>
      <c r="VLJ59" s="1097"/>
      <c r="VLK59" s="1097"/>
      <c r="VLL59" s="1097"/>
      <c r="VLM59" s="1097"/>
      <c r="VLN59" s="1097"/>
      <c r="VLO59" s="1097"/>
      <c r="VLP59" s="1097"/>
      <c r="VLQ59" s="1097"/>
      <c r="VLR59" s="1097"/>
      <c r="VLS59" s="1097"/>
      <c r="VLT59" s="1097"/>
      <c r="VLU59" s="1097"/>
      <c r="VLV59" s="1097"/>
      <c r="VLW59" s="1097"/>
      <c r="VLX59" s="1097"/>
      <c r="VLY59" s="1097"/>
      <c r="VLZ59" s="1097"/>
      <c r="VMA59" s="1097"/>
      <c r="VMB59" s="1097"/>
      <c r="VMC59" s="1097"/>
      <c r="VMD59" s="1097"/>
      <c r="VME59" s="1097"/>
      <c r="VMF59" s="1097"/>
      <c r="VMG59" s="1097"/>
      <c r="VMH59" s="1097"/>
      <c r="VMI59" s="1097"/>
      <c r="VMJ59" s="1097"/>
      <c r="VMK59" s="1097"/>
      <c r="VML59" s="1097"/>
      <c r="VMM59" s="1097"/>
      <c r="VMN59" s="1097"/>
      <c r="VMO59" s="1097"/>
      <c r="VMP59" s="1097"/>
      <c r="VMQ59" s="1097"/>
      <c r="VMR59" s="1097"/>
      <c r="VMS59" s="1097"/>
      <c r="VMT59" s="1097"/>
      <c r="VMU59" s="1097"/>
      <c r="VMV59" s="1097"/>
      <c r="VMW59" s="1097"/>
      <c r="VMX59" s="1097"/>
      <c r="VMY59" s="1097"/>
      <c r="VMZ59" s="1097"/>
      <c r="VNA59" s="1097"/>
      <c r="VNB59" s="1097"/>
      <c r="VNC59" s="1097"/>
      <c r="VND59" s="1097"/>
      <c r="VNE59" s="1097"/>
      <c r="VNF59" s="1097"/>
      <c r="VNG59" s="1097"/>
      <c r="VNH59" s="1097"/>
      <c r="VNI59" s="1097"/>
      <c r="VNJ59" s="1097"/>
      <c r="VNK59" s="1097"/>
      <c r="VNL59" s="1097"/>
      <c r="VNM59" s="1097"/>
      <c r="VNN59" s="1097"/>
      <c r="VNO59" s="1097"/>
      <c r="VNP59" s="1097"/>
      <c r="VNQ59" s="1097"/>
      <c r="VNR59" s="1097"/>
      <c r="VNS59" s="1097"/>
      <c r="VNT59" s="1097"/>
      <c r="VNU59" s="1097"/>
      <c r="VNV59" s="1097"/>
      <c r="VNW59" s="1097"/>
      <c r="VNX59" s="1097"/>
      <c r="VNY59" s="1097"/>
      <c r="VNZ59" s="1097"/>
      <c r="VOA59" s="1097"/>
      <c r="VOB59" s="1097"/>
      <c r="VOC59" s="1097"/>
      <c r="VOD59" s="1097"/>
      <c r="VOE59" s="1097"/>
      <c r="VOF59" s="1097"/>
      <c r="VOG59" s="1097"/>
      <c r="VOH59" s="1097"/>
      <c r="VOI59" s="1097"/>
      <c r="VOJ59" s="1097"/>
      <c r="VOK59" s="1097"/>
      <c r="VOL59" s="1097"/>
      <c r="VOM59" s="1097"/>
      <c r="VON59" s="1097"/>
      <c r="VOO59" s="1097"/>
      <c r="VOP59" s="1097"/>
      <c r="VOQ59" s="1097"/>
      <c r="VOR59" s="1097"/>
      <c r="VOS59" s="1097"/>
      <c r="VOT59" s="1097"/>
      <c r="VOU59" s="1097"/>
      <c r="VOV59" s="1097"/>
      <c r="VOW59" s="1097"/>
      <c r="VOX59" s="1097"/>
      <c r="VOY59" s="1097"/>
      <c r="VOZ59" s="1097"/>
      <c r="VPA59" s="1097"/>
      <c r="VPB59" s="1097"/>
      <c r="VPC59" s="1097"/>
      <c r="VPD59" s="1097"/>
      <c r="VPE59" s="1097"/>
      <c r="VPF59" s="1097"/>
      <c r="VPG59" s="1097"/>
      <c r="VPH59" s="1097"/>
      <c r="VPI59" s="1097"/>
      <c r="VPJ59" s="1097"/>
      <c r="VPK59" s="1097"/>
      <c r="VPL59" s="1097"/>
      <c r="VPM59" s="1097"/>
      <c r="VPN59" s="1097"/>
      <c r="VPO59" s="1097"/>
      <c r="VPP59" s="1097"/>
      <c r="VPQ59" s="1097"/>
      <c r="VPR59" s="1097"/>
      <c r="VPS59" s="1097"/>
      <c r="VPT59" s="1097"/>
      <c r="VPU59" s="1097"/>
      <c r="VPV59" s="1097"/>
      <c r="VPW59" s="1097"/>
      <c r="VPX59" s="1097"/>
      <c r="VPY59" s="1097"/>
      <c r="VPZ59" s="1097"/>
      <c r="VQA59" s="1097"/>
      <c r="VQB59" s="1097"/>
      <c r="VQC59" s="1097"/>
      <c r="VQD59" s="1097"/>
      <c r="VQE59" s="1097"/>
      <c r="VQF59" s="1097"/>
      <c r="VQG59" s="1097"/>
      <c r="VQH59" s="1097"/>
      <c r="VQI59" s="1097"/>
      <c r="VQJ59" s="1097"/>
      <c r="VQK59" s="1097"/>
      <c r="VQL59" s="1097"/>
      <c r="VQM59" s="1097"/>
      <c r="VQN59" s="1097"/>
      <c r="VQO59" s="1097"/>
      <c r="VQP59" s="1097"/>
      <c r="VQQ59" s="1097"/>
      <c r="VQR59" s="1097"/>
      <c r="VQS59" s="1097"/>
      <c r="VQT59" s="1097"/>
      <c r="VQU59" s="1097"/>
      <c r="VQV59" s="1097"/>
      <c r="VQW59" s="1097"/>
      <c r="VQX59" s="1097"/>
      <c r="VQY59" s="1097"/>
      <c r="VQZ59" s="1097"/>
      <c r="VRA59" s="1097"/>
      <c r="VRB59" s="1097"/>
      <c r="VRC59" s="1097"/>
      <c r="VRD59" s="1097"/>
      <c r="VRE59" s="1097"/>
      <c r="VRF59" s="1097"/>
      <c r="VRG59" s="1097"/>
      <c r="VRH59" s="1097"/>
      <c r="VRI59" s="1097"/>
      <c r="VRJ59" s="1097"/>
      <c r="VRK59" s="1097"/>
      <c r="VRU59" s="1097"/>
      <c r="VRV59" s="1097"/>
      <c r="VRW59" s="1097"/>
      <c r="VRX59" s="1097"/>
      <c r="VRY59" s="1097"/>
      <c r="VRZ59" s="1097"/>
      <c r="VSA59" s="1097"/>
      <c r="VSB59" s="1097"/>
      <c r="VSC59" s="1097"/>
      <c r="VSD59" s="1097"/>
      <c r="VSE59" s="1097"/>
      <c r="VSF59" s="1097"/>
      <c r="VSG59" s="1097"/>
      <c r="VSH59" s="1097"/>
      <c r="VSI59" s="1097"/>
      <c r="VSJ59" s="1097"/>
      <c r="VSK59" s="1097"/>
      <c r="VSL59" s="1097"/>
      <c r="VSM59" s="1097"/>
      <c r="VSN59" s="1097"/>
      <c r="VSO59" s="1097"/>
      <c r="VSP59" s="1097"/>
      <c r="VSQ59" s="1097"/>
      <c r="VSR59" s="1097"/>
      <c r="VSS59" s="1097"/>
      <c r="VST59" s="1097"/>
      <c r="VSU59" s="1097"/>
      <c r="VSV59" s="1097"/>
      <c r="VSW59" s="1097"/>
      <c r="VSX59" s="1097"/>
      <c r="VSY59" s="1097"/>
      <c r="VSZ59" s="1097"/>
      <c r="VTA59" s="1097"/>
      <c r="VTB59" s="1097"/>
      <c r="VTC59" s="1097"/>
      <c r="VTD59" s="1097"/>
      <c r="VTE59" s="1097"/>
      <c r="VTF59" s="1097"/>
      <c r="VTG59" s="1097"/>
      <c r="VTH59" s="1097"/>
      <c r="VTI59" s="1097"/>
      <c r="VTJ59" s="1097"/>
      <c r="VTK59" s="1097"/>
      <c r="VTL59" s="1097"/>
      <c r="VTM59" s="1097"/>
      <c r="VTN59" s="1097"/>
      <c r="VTO59" s="1097"/>
      <c r="VTP59" s="1097"/>
      <c r="VTQ59" s="1097"/>
      <c r="VTR59" s="1097"/>
      <c r="VTS59" s="1097"/>
      <c r="VTT59" s="1097"/>
      <c r="VTU59" s="1097"/>
      <c r="VTV59" s="1097"/>
      <c r="VTW59" s="1097"/>
      <c r="VTX59" s="1097"/>
      <c r="VTY59" s="1097"/>
      <c r="VTZ59" s="1097"/>
      <c r="VUA59" s="1097"/>
      <c r="VUB59" s="1097"/>
      <c r="VUC59" s="1097"/>
      <c r="VUD59" s="1097"/>
      <c r="VUE59" s="1097"/>
      <c r="VUF59" s="1097"/>
      <c r="VUG59" s="1097"/>
      <c r="VUH59" s="1097"/>
      <c r="VUI59" s="1097"/>
      <c r="VUJ59" s="1097"/>
      <c r="VUK59" s="1097"/>
      <c r="VUL59" s="1097"/>
      <c r="VUM59" s="1097"/>
      <c r="VUN59" s="1097"/>
      <c r="VUO59" s="1097"/>
      <c r="VUP59" s="1097"/>
      <c r="VUQ59" s="1097"/>
      <c r="VUR59" s="1097"/>
      <c r="VUS59" s="1097"/>
      <c r="VUT59" s="1097"/>
      <c r="VUU59" s="1097"/>
      <c r="VUV59" s="1097"/>
      <c r="VUW59" s="1097"/>
      <c r="VUX59" s="1097"/>
      <c r="VUY59" s="1097"/>
      <c r="VUZ59" s="1097"/>
      <c r="VVA59" s="1097"/>
      <c r="VVB59" s="1097"/>
      <c r="VVC59" s="1097"/>
      <c r="VVD59" s="1097"/>
      <c r="VVE59" s="1097"/>
      <c r="VVF59" s="1097"/>
      <c r="VVG59" s="1097"/>
      <c r="VVH59" s="1097"/>
      <c r="VVI59" s="1097"/>
      <c r="VVJ59" s="1097"/>
      <c r="VVK59" s="1097"/>
      <c r="VVL59" s="1097"/>
      <c r="VVM59" s="1097"/>
      <c r="VVN59" s="1097"/>
      <c r="VVO59" s="1097"/>
      <c r="VVP59" s="1097"/>
      <c r="VVQ59" s="1097"/>
      <c r="VVR59" s="1097"/>
      <c r="VVS59" s="1097"/>
      <c r="VVT59" s="1097"/>
      <c r="VVU59" s="1097"/>
      <c r="VVV59" s="1097"/>
      <c r="VVW59" s="1097"/>
      <c r="VVX59" s="1097"/>
      <c r="VVY59" s="1097"/>
      <c r="VVZ59" s="1097"/>
      <c r="VWA59" s="1097"/>
      <c r="VWB59" s="1097"/>
      <c r="VWC59" s="1097"/>
      <c r="VWD59" s="1097"/>
      <c r="VWE59" s="1097"/>
      <c r="VWF59" s="1097"/>
      <c r="VWG59" s="1097"/>
      <c r="VWH59" s="1097"/>
      <c r="VWI59" s="1097"/>
      <c r="VWJ59" s="1097"/>
      <c r="VWK59" s="1097"/>
      <c r="VWL59" s="1097"/>
      <c r="VWM59" s="1097"/>
      <c r="VWN59" s="1097"/>
      <c r="VWO59" s="1097"/>
      <c r="VWP59" s="1097"/>
      <c r="VWQ59" s="1097"/>
      <c r="VWR59" s="1097"/>
      <c r="VWS59" s="1097"/>
      <c r="VWT59" s="1097"/>
      <c r="VWU59" s="1097"/>
      <c r="VWV59" s="1097"/>
      <c r="VWW59" s="1097"/>
      <c r="VWX59" s="1097"/>
      <c r="VWY59" s="1097"/>
      <c r="VWZ59" s="1097"/>
      <c r="VXA59" s="1097"/>
      <c r="VXB59" s="1097"/>
      <c r="VXC59" s="1097"/>
      <c r="VXD59" s="1097"/>
      <c r="VXE59" s="1097"/>
      <c r="VXF59" s="1097"/>
      <c r="VXG59" s="1097"/>
      <c r="VXH59" s="1097"/>
      <c r="VXI59" s="1097"/>
      <c r="VXJ59" s="1097"/>
      <c r="VXK59" s="1097"/>
      <c r="VXL59" s="1097"/>
      <c r="VXM59" s="1097"/>
      <c r="VXN59" s="1097"/>
      <c r="VXO59" s="1097"/>
      <c r="VXP59" s="1097"/>
      <c r="VXQ59" s="1097"/>
      <c r="VXR59" s="1097"/>
      <c r="VXS59" s="1097"/>
      <c r="VXT59" s="1097"/>
      <c r="VXU59" s="1097"/>
      <c r="VXV59" s="1097"/>
      <c r="VXW59" s="1097"/>
      <c r="VXX59" s="1097"/>
      <c r="VXY59" s="1097"/>
      <c r="VXZ59" s="1097"/>
      <c r="VYA59" s="1097"/>
      <c r="VYB59" s="1097"/>
      <c r="VYC59" s="1097"/>
      <c r="VYD59" s="1097"/>
      <c r="VYE59" s="1097"/>
      <c r="VYF59" s="1097"/>
      <c r="VYG59" s="1097"/>
      <c r="VYH59" s="1097"/>
      <c r="VYI59" s="1097"/>
      <c r="VYJ59" s="1097"/>
      <c r="VYK59" s="1097"/>
      <c r="VYL59" s="1097"/>
      <c r="VYM59" s="1097"/>
      <c r="VYN59" s="1097"/>
      <c r="VYO59" s="1097"/>
      <c r="VYP59" s="1097"/>
      <c r="VYQ59" s="1097"/>
      <c r="VYR59" s="1097"/>
      <c r="VYS59" s="1097"/>
      <c r="VYT59" s="1097"/>
      <c r="VYU59" s="1097"/>
      <c r="VYV59" s="1097"/>
      <c r="VYW59" s="1097"/>
      <c r="VYX59" s="1097"/>
      <c r="VYY59" s="1097"/>
      <c r="VYZ59" s="1097"/>
      <c r="VZA59" s="1097"/>
      <c r="VZB59" s="1097"/>
      <c r="VZC59" s="1097"/>
      <c r="VZD59" s="1097"/>
      <c r="VZE59" s="1097"/>
      <c r="VZF59" s="1097"/>
      <c r="VZG59" s="1097"/>
      <c r="VZH59" s="1097"/>
      <c r="VZI59" s="1097"/>
      <c r="VZJ59" s="1097"/>
      <c r="VZK59" s="1097"/>
      <c r="VZL59" s="1097"/>
      <c r="VZM59" s="1097"/>
      <c r="VZN59" s="1097"/>
      <c r="VZO59" s="1097"/>
      <c r="VZP59" s="1097"/>
      <c r="VZQ59" s="1097"/>
      <c r="VZR59" s="1097"/>
      <c r="VZS59" s="1097"/>
      <c r="VZT59" s="1097"/>
      <c r="VZU59" s="1097"/>
      <c r="VZV59" s="1097"/>
      <c r="VZW59" s="1097"/>
      <c r="VZX59" s="1097"/>
      <c r="VZY59" s="1097"/>
      <c r="VZZ59" s="1097"/>
      <c r="WAA59" s="1097"/>
      <c r="WAB59" s="1097"/>
      <c r="WAC59" s="1097"/>
      <c r="WAD59" s="1097"/>
      <c r="WAE59" s="1097"/>
      <c r="WAF59" s="1097"/>
      <c r="WAG59" s="1097"/>
      <c r="WAH59" s="1097"/>
      <c r="WAI59" s="1097"/>
      <c r="WAJ59" s="1097"/>
      <c r="WAK59" s="1097"/>
      <c r="WAL59" s="1097"/>
      <c r="WAM59" s="1097"/>
      <c r="WAN59" s="1097"/>
      <c r="WAO59" s="1097"/>
      <c r="WAP59" s="1097"/>
      <c r="WAQ59" s="1097"/>
      <c r="WAR59" s="1097"/>
      <c r="WAS59" s="1097"/>
      <c r="WAT59" s="1097"/>
      <c r="WAU59" s="1097"/>
      <c r="WAV59" s="1097"/>
      <c r="WAW59" s="1097"/>
      <c r="WAX59" s="1097"/>
      <c r="WAY59" s="1097"/>
      <c r="WAZ59" s="1097"/>
      <c r="WBA59" s="1097"/>
      <c r="WBB59" s="1097"/>
      <c r="WBC59" s="1097"/>
      <c r="WBD59" s="1097"/>
      <c r="WBE59" s="1097"/>
      <c r="WBF59" s="1097"/>
      <c r="WBG59" s="1097"/>
      <c r="WBH59" s="1097"/>
      <c r="WBI59" s="1097"/>
      <c r="WBJ59" s="1097"/>
      <c r="WBK59" s="1097"/>
      <c r="WBL59" s="1097"/>
      <c r="WBM59" s="1097"/>
      <c r="WBN59" s="1097"/>
      <c r="WBO59" s="1097"/>
      <c r="WBP59" s="1097"/>
      <c r="WBQ59" s="1097"/>
      <c r="WBR59" s="1097"/>
      <c r="WBS59" s="1097"/>
      <c r="WBT59" s="1097"/>
      <c r="WBU59" s="1097"/>
      <c r="WBV59" s="1097"/>
      <c r="WBW59" s="1097"/>
      <c r="WBX59" s="1097"/>
      <c r="WBY59" s="1097"/>
      <c r="WBZ59" s="1097"/>
      <c r="WCA59" s="1097"/>
      <c r="WCB59" s="1097"/>
      <c r="WCC59" s="1097"/>
      <c r="WCD59" s="1097"/>
      <c r="WCE59" s="1097"/>
      <c r="WCF59" s="1097"/>
      <c r="WCG59" s="1097"/>
      <c r="WCH59" s="1097"/>
      <c r="WCI59" s="1097"/>
      <c r="WCJ59" s="1097"/>
      <c r="WCK59" s="1097"/>
      <c r="WCL59" s="1097"/>
      <c r="WCM59" s="1097"/>
      <c r="WCN59" s="1097"/>
      <c r="WCO59" s="1097"/>
      <c r="WCP59" s="1097"/>
      <c r="WCQ59" s="1097"/>
      <c r="WCR59" s="1097"/>
      <c r="WCS59" s="1097"/>
      <c r="WCT59" s="1097"/>
      <c r="WCU59" s="1097"/>
      <c r="WCV59" s="1097"/>
      <c r="WCW59" s="1097"/>
      <c r="WCX59" s="1097"/>
      <c r="WCY59" s="1097"/>
      <c r="WCZ59" s="1097"/>
      <c r="WDA59" s="1097"/>
      <c r="WDB59" s="1097"/>
      <c r="WDC59" s="1097"/>
      <c r="WDD59" s="1097"/>
      <c r="WDE59" s="1097"/>
      <c r="WDF59" s="1097"/>
      <c r="WDG59" s="1097"/>
      <c r="WDH59" s="1097"/>
      <c r="WDI59" s="1097"/>
      <c r="WDJ59" s="1097"/>
      <c r="WDK59" s="1097"/>
      <c r="WDL59" s="1097"/>
      <c r="WDM59" s="1097"/>
      <c r="WDN59" s="1097"/>
      <c r="WDO59" s="1097"/>
      <c r="WDP59" s="1097"/>
      <c r="WDQ59" s="1097"/>
      <c r="WDR59" s="1097"/>
      <c r="WDS59" s="1097"/>
      <c r="WDT59" s="1097"/>
      <c r="WDU59" s="1097"/>
      <c r="WDV59" s="1097"/>
      <c r="WDW59" s="1097"/>
      <c r="WDX59" s="1097"/>
      <c r="WDY59" s="1097"/>
      <c r="WDZ59" s="1097"/>
      <c r="WEA59" s="1097"/>
      <c r="WEB59" s="1097"/>
      <c r="WEC59" s="1097"/>
      <c r="WED59" s="1097"/>
      <c r="WEE59" s="1097"/>
      <c r="WEF59" s="1097"/>
      <c r="WEG59" s="1097"/>
      <c r="WEH59" s="1097"/>
      <c r="WEI59" s="1097"/>
      <c r="WEJ59" s="1097"/>
      <c r="WEK59" s="1097"/>
      <c r="WEL59" s="1097"/>
      <c r="WEM59" s="1097"/>
      <c r="WEN59" s="1097"/>
      <c r="WEO59" s="1097"/>
      <c r="WEP59" s="1097"/>
      <c r="WEQ59" s="1097"/>
      <c r="WER59" s="1097"/>
      <c r="WES59" s="1097"/>
      <c r="WET59" s="1097"/>
      <c r="WEU59" s="1097"/>
      <c r="WEV59" s="1097"/>
      <c r="WEW59" s="1097"/>
      <c r="WEX59" s="1097"/>
      <c r="WEY59" s="1097"/>
      <c r="WEZ59" s="1097"/>
      <c r="WFA59" s="1097"/>
      <c r="WFB59" s="1097"/>
      <c r="WFC59" s="1097"/>
      <c r="WFD59" s="1097"/>
      <c r="WFE59" s="1097"/>
      <c r="WFF59" s="1097"/>
      <c r="WFG59" s="1097"/>
      <c r="WFH59" s="1097"/>
      <c r="WFI59" s="1097"/>
      <c r="WFJ59" s="1097"/>
      <c r="WFK59" s="1097"/>
      <c r="WFL59" s="1097"/>
      <c r="WFM59" s="1097"/>
      <c r="WFN59" s="1097"/>
      <c r="WFO59" s="1097"/>
      <c r="WFP59" s="1097"/>
      <c r="WFQ59" s="1097"/>
      <c r="WFR59" s="1097"/>
      <c r="WFS59" s="1097"/>
      <c r="WFT59" s="1097"/>
      <c r="WFU59" s="1097"/>
      <c r="WFV59" s="1097"/>
      <c r="WFW59" s="1097"/>
      <c r="WFX59" s="1097"/>
      <c r="WFY59" s="1097"/>
      <c r="WFZ59" s="1097"/>
      <c r="WGA59" s="1097"/>
      <c r="WGB59" s="1097"/>
      <c r="WGC59" s="1097"/>
      <c r="WGD59" s="1097"/>
      <c r="WGE59" s="1097"/>
      <c r="WGF59" s="1097"/>
      <c r="WGG59" s="1097"/>
      <c r="WGH59" s="1097"/>
      <c r="WGI59" s="1097"/>
      <c r="WGJ59" s="1097"/>
      <c r="WGK59" s="1097"/>
      <c r="WGL59" s="1097"/>
      <c r="WGM59" s="1097"/>
      <c r="WGN59" s="1097"/>
      <c r="WGO59" s="1097"/>
      <c r="WGP59" s="1097"/>
      <c r="WGQ59" s="1097"/>
      <c r="WGR59" s="1097"/>
      <c r="WGS59" s="1097"/>
      <c r="WGT59" s="1097"/>
      <c r="WGU59" s="1097"/>
      <c r="WGV59" s="1097"/>
      <c r="WGW59" s="1097"/>
      <c r="WGX59" s="1097"/>
      <c r="WGY59" s="1097"/>
      <c r="WGZ59" s="1097"/>
      <c r="WHA59" s="1097"/>
      <c r="WHB59" s="1097"/>
      <c r="WHC59" s="1097"/>
      <c r="WHD59" s="1097"/>
      <c r="WHE59" s="1097"/>
      <c r="WHF59" s="1097"/>
      <c r="WHG59" s="1097"/>
      <c r="WHH59" s="1097"/>
      <c r="WHI59" s="1097"/>
      <c r="WHJ59" s="1097"/>
      <c r="WHK59" s="1097"/>
      <c r="WHL59" s="1097"/>
      <c r="WHM59" s="1097"/>
      <c r="WHN59" s="1097"/>
      <c r="WHO59" s="1097"/>
      <c r="WHP59" s="1097"/>
      <c r="WHQ59" s="1097"/>
      <c r="WHR59" s="1097"/>
      <c r="WHS59" s="1097"/>
      <c r="WHT59" s="1097"/>
      <c r="WHU59" s="1097"/>
      <c r="WHV59" s="1097"/>
      <c r="WHW59" s="1097"/>
      <c r="WHX59" s="1097"/>
      <c r="WHY59" s="1097"/>
      <c r="WHZ59" s="1097"/>
      <c r="WIA59" s="1097"/>
      <c r="WIB59" s="1097"/>
      <c r="WIC59" s="1097"/>
      <c r="WID59" s="1097"/>
      <c r="WIE59" s="1097"/>
      <c r="WIF59" s="1097"/>
      <c r="WIG59" s="1097"/>
      <c r="WIH59" s="1097"/>
      <c r="WII59" s="1097"/>
      <c r="WIJ59" s="1097"/>
      <c r="WIK59" s="1097"/>
      <c r="WIL59" s="1097"/>
      <c r="WIM59" s="1097"/>
      <c r="WIN59" s="1097"/>
      <c r="WIO59" s="1097"/>
      <c r="WIP59" s="1097"/>
      <c r="WIQ59" s="1097"/>
      <c r="WIR59" s="1097"/>
      <c r="WIS59" s="1097"/>
      <c r="WIT59" s="1097"/>
      <c r="WIU59" s="1097"/>
      <c r="WIV59" s="1097"/>
      <c r="WIW59" s="1097"/>
      <c r="WIX59" s="1097"/>
      <c r="WIY59" s="1097"/>
      <c r="WIZ59" s="1097"/>
      <c r="WJA59" s="1097"/>
      <c r="WJB59" s="1097"/>
      <c r="WJC59" s="1097"/>
      <c r="WJD59" s="1097"/>
      <c r="WJE59" s="1097"/>
      <c r="WJF59" s="1097"/>
      <c r="WJG59" s="1097"/>
      <c r="WJH59" s="1097"/>
      <c r="WJI59" s="1097"/>
      <c r="WJJ59" s="1097"/>
      <c r="WJK59" s="1097"/>
      <c r="WJL59" s="1097"/>
      <c r="WJM59" s="1097"/>
      <c r="WJN59" s="1097"/>
      <c r="WJO59" s="1097"/>
      <c r="WJP59" s="1097"/>
      <c r="WJQ59" s="1097"/>
      <c r="WJR59" s="1097"/>
      <c r="WJS59" s="1097"/>
      <c r="WJT59" s="1097"/>
      <c r="WJU59" s="1097"/>
      <c r="WJV59" s="1097"/>
      <c r="WJW59" s="1097"/>
      <c r="WJX59" s="1097"/>
      <c r="WJY59" s="1097"/>
      <c r="WJZ59" s="1097"/>
      <c r="WKA59" s="1097"/>
      <c r="WKB59" s="1097"/>
      <c r="WKC59" s="1097"/>
      <c r="WKD59" s="1097"/>
      <c r="WKE59" s="1097"/>
      <c r="WKF59" s="1097"/>
      <c r="WKG59" s="1097"/>
      <c r="WKH59" s="1097"/>
      <c r="WKI59" s="1097"/>
      <c r="WKJ59" s="1097"/>
      <c r="WKK59" s="1097"/>
      <c r="WKL59" s="1097"/>
      <c r="WKM59" s="1097"/>
      <c r="WKN59" s="1097"/>
      <c r="WKO59" s="1097"/>
      <c r="WKP59" s="1097"/>
      <c r="WKQ59" s="1097"/>
      <c r="WKR59" s="1097"/>
      <c r="WKS59" s="1097"/>
      <c r="WKT59" s="1097"/>
      <c r="WKU59" s="1097"/>
      <c r="WKV59" s="1097"/>
      <c r="WKW59" s="1097"/>
      <c r="WKX59" s="1097"/>
      <c r="WKY59" s="1097"/>
      <c r="WKZ59" s="1097"/>
      <c r="WLA59" s="1097"/>
      <c r="WLB59" s="1097"/>
      <c r="WLC59" s="1097"/>
      <c r="WLD59" s="1097"/>
      <c r="WLE59" s="1097"/>
      <c r="WLF59" s="1097"/>
      <c r="WLG59" s="1097"/>
      <c r="WLH59" s="1097"/>
      <c r="WLI59" s="1097"/>
      <c r="WLJ59" s="1097"/>
      <c r="WLK59" s="1097"/>
      <c r="WLL59" s="1097"/>
      <c r="WLM59" s="1097"/>
      <c r="WLN59" s="1097"/>
      <c r="WLO59" s="1097"/>
      <c r="WLP59" s="1097"/>
      <c r="WLQ59" s="1097"/>
      <c r="WLR59" s="1097"/>
      <c r="WLS59" s="1097"/>
      <c r="WLT59" s="1097"/>
      <c r="WLU59" s="1097"/>
      <c r="WLV59" s="1097"/>
      <c r="WLW59" s="1097"/>
      <c r="WLX59" s="1097"/>
      <c r="WLY59" s="1097"/>
      <c r="WLZ59" s="1097"/>
      <c r="WMA59" s="1097"/>
      <c r="WMB59" s="1097"/>
      <c r="WMC59" s="1097"/>
      <c r="WMD59" s="1097"/>
      <c r="WME59" s="1097"/>
      <c r="WMF59" s="1097"/>
      <c r="WMG59" s="1097"/>
      <c r="WMH59" s="1097"/>
      <c r="WMI59" s="1097"/>
      <c r="WMJ59" s="1097"/>
      <c r="WMK59" s="1097"/>
      <c r="WML59" s="1097"/>
      <c r="WMM59" s="1097"/>
      <c r="WMN59" s="1097"/>
      <c r="WMO59" s="1097"/>
      <c r="WMP59" s="1097"/>
      <c r="WMQ59" s="1097"/>
      <c r="WMR59" s="1097"/>
      <c r="WMS59" s="1097"/>
      <c r="WMT59" s="1097"/>
      <c r="WMU59" s="1097"/>
      <c r="WMV59" s="1097"/>
      <c r="WMW59" s="1097"/>
      <c r="WMX59" s="1097"/>
      <c r="WMY59" s="1097"/>
      <c r="WMZ59" s="1097"/>
      <c r="WNA59" s="1097"/>
      <c r="WNB59" s="1097"/>
      <c r="WNC59" s="1097"/>
      <c r="WND59" s="1097"/>
      <c r="WNE59" s="1097"/>
      <c r="WNF59" s="1097"/>
      <c r="WNG59" s="1097"/>
      <c r="WNH59" s="1097"/>
      <c r="WNI59" s="1097"/>
      <c r="WNJ59" s="1097"/>
      <c r="WNK59" s="1097"/>
      <c r="WNL59" s="1097"/>
      <c r="WNM59" s="1097"/>
      <c r="WNN59" s="1097"/>
      <c r="WNO59" s="1097"/>
      <c r="WNP59" s="1097"/>
      <c r="WNQ59" s="1097"/>
      <c r="WNR59" s="1097"/>
      <c r="WNS59" s="1097"/>
      <c r="WNT59" s="1097"/>
      <c r="WNU59" s="1097"/>
      <c r="WNV59" s="1097"/>
      <c r="WNW59" s="1097"/>
      <c r="WNX59" s="1097"/>
      <c r="WNY59" s="1097"/>
      <c r="WNZ59" s="1097"/>
      <c r="WOA59" s="1097"/>
      <c r="WOB59" s="1097"/>
      <c r="WOC59" s="1097"/>
      <c r="WOD59" s="1097"/>
      <c r="WOE59" s="1097"/>
      <c r="WOF59" s="1097"/>
      <c r="WOG59" s="1097"/>
      <c r="WOH59" s="1097"/>
      <c r="WOI59" s="1097"/>
      <c r="WOJ59" s="1097"/>
      <c r="WOK59" s="1097"/>
      <c r="WOL59" s="1097"/>
      <c r="WOM59" s="1097"/>
      <c r="WON59" s="1097"/>
      <c r="WOO59" s="1097"/>
      <c r="WOP59" s="1097"/>
      <c r="WOQ59" s="1097"/>
      <c r="WOR59" s="1097"/>
      <c r="WOS59" s="1097"/>
      <c r="WOT59" s="1097"/>
      <c r="WOU59" s="1097"/>
      <c r="WOV59" s="1097"/>
      <c r="WOW59" s="1097"/>
      <c r="WOX59" s="1097"/>
      <c r="WOY59" s="1097"/>
      <c r="WOZ59" s="1097"/>
      <c r="WPA59" s="1097"/>
      <c r="WPB59" s="1097"/>
      <c r="WPC59" s="1097"/>
      <c r="WPD59" s="1097"/>
      <c r="WPE59" s="1097"/>
      <c r="WPF59" s="1097"/>
      <c r="WPG59" s="1097"/>
      <c r="WPH59" s="1097"/>
      <c r="WPI59" s="1097"/>
      <c r="WPJ59" s="1097"/>
      <c r="WPK59" s="1097"/>
      <c r="WPL59" s="1097"/>
      <c r="WPM59" s="1097"/>
      <c r="WPN59" s="1097"/>
      <c r="WPO59" s="1097"/>
      <c r="WPP59" s="1097"/>
      <c r="WPQ59" s="1097"/>
      <c r="WPR59" s="1097"/>
      <c r="WPS59" s="1097"/>
      <c r="WPT59" s="1097"/>
      <c r="WPU59" s="1097"/>
      <c r="WPV59" s="1097"/>
      <c r="WPW59" s="1097"/>
      <c r="WPX59" s="1097"/>
      <c r="WPY59" s="1097"/>
      <c r="WPZ59" s="1097"/>
      <c r="WQA59" s="1097"/>
      <c r="WQB59" s="1097"/>
      <c r="WQC59" s="1097"/>
      <c r="WQD59" s="1097"/>
      <c r="WQE59" s="1097"/>
      <c r="WQF59" s="1097"/>
      <c r="WQG59" s="1097"/>
      <c r="WQH59" s="1097"/>
      <c r="WQI59" s="1097"/>
      <c r="WQJ59" s="1097"/>
      <c r="WQK59" s="1097"/>
      <c r="WQL59" s="1097"/>
      <c r="WQM59" s="1097"/>
      <c r="WQN59" s="1097"/>
      <c r="WQO59" s="1097"/>
      <c r="WQP59" s="1097"/>
      <c r="WQQ59" s="1097"/>
      <c r="WQR59" s="1097"/>
      <c r="WQS59" s="1097"/>
      <c r="WQT59" s="1097"/>
      <c r="WQU59" s="1097"/>
      <c r="WQV59" s="1097"/>
      <c r="WQW59" s="1097"/>
      <c r="WQX59" s="1097"/>
      <c r="WQY59" s="1097"/>
      <c r="WQZ59" s="1097"/>
      <c r="WRA59" s="1097"/>
      <c r="WRB59" s="1097"/>
      <c r="WRC59" s="1097"/>
      <c r="WRD59" s="1097"/>
      <c r="WRE59" s="1097"/>
      <c r="WRF59" s="1097"/>
      <c r="WRG59" s="1097"/>
      <c r="WRH59" s="1097"/>
      <c r="WRI59" s="1097"/>
      <c r="WRJ59" s="1097"/>
      <c r="WRK59" s="1097"/>
      <c r="WRL59" s="1097"/>
      <c r="WRM59" s="1097"/>
      <c r="WRN59" s="1097"/>
      <c r="WRO59" s="1097"/>
      <c r="WRP59" s="1097"/>
      <c r="WRQ59" s="1097"/>
      <c r="WRR59" s="1097"/>
      <c r="WRS59" s="1097"/>
      <c r="WRT59" s="1097"/>
      <c r="WRU59" s="1097"/>
      <c r="WRV59" s="1097"/>
      <c r="WRW59" s="1097"/>
      <c r="WRX59" s="1097"/>
      <c r="WRY59" s="1097"/>
      <c r="WRZ59" s="1097"/>
      <c r="WSA59" s="1097"/>
      <c r="WSB59" s="1097"/>
      <c r="WSC59" s="1097"/>
      <c r="WSD59" s="1097"/>
      <c r="WSE59" s="1097"/>
      <c r="WSF59" s="1097"/>
      <c r="WSG59" s="1097"/>
      <c r="WSH59" s="1097"/>
      <c r="WSI59" s="1097"/>
      <c r="WSJ59" s="1097"/>
      <c r="WSK59" s="1097"/>
      <c r="WSL59" s="1097"/>
      <c r="WSM59" s="1097"/>
      <c r="WSN59" s="1097"/>
      <c r="WSO59" s="1097"/>
      <c r="WSP59" s="1097"/>
      <c r="WSQ59" s="1097"/>
      <c r="WSR59" s="1097"/>
      <c r="WSS59" s="1097"/>
      <c r="WST59" s="1097"/>
      <c r="WSU59" s="1097"/>
      <c r="WSV59" s="1097"/>
      <c r="WSW59" s="1097"/>
      <c r="WSX59" s="1097"/>
      <c r="WSY59" s="1097"/>
      <c r="WSZ59" s="1097"/>
      <c r="WTA59" s="1097"/>
      <c r="WTB59" s="1097"/>
      <c r="WTC59" s="1097"/>
      <c r="WTD59" s="1097"/>
      <c r="WTE59" s="1097"/>
      <c r="WTF59" s="1097"/>
      <c r="WTG59" s="1097"/>
      <c r="WTH59" s="1097"/>
      <c r="WTI59" s="1097"/>
      <c r="WTJ59" s="1097"/>
      <c r="WTK59" s="1097"/>
      <c r="WTL59" s="1097"/>
      <c r="WTM59" s="1097"/>
      <c r="WTN59" s="1097"/>
      <c r="WTO59" s="1097"/>
      <c r="WTP59" s="1097"/>
      <c r="WTQ59" s="1097"/>
      <c r="WTR59" s="1097"/>
      <c r="WTS59" s="1097"/>
      <c r="WTT59" s="1097"/>
      <c r="WTU59" s="1097"/>
      <c r="WTV59" s="1097"/>
      <c r="WTW59" s="1097"/>
      <c r="WTX59" s="1097"/>
      <c r="WTY59" s="1097"/>
      <c r="WTZ59" s="1097"/>
      <c r="WUA59" s="1097"/>
      <c r="WUB59" s="1097"/>
      <c r="WUC59" s="1097"/>
      <c r="WUD59" s="1097"/>
      <c r="WUE59" s="1097"/>
      <c r="WUF59" s="1097"/>
      <c r="WUG59" s="1097"/>
      <c r="WUH59" s="1097"/>
      <c r="WUI59" s="1097"/>
      <c r="WUJ59" s="1097"/>
      <c r="WUK59" s="1097"/>
      <c r="WUL59" s="1097"/>
      <c r="WUM59" s="1097"/>
      <c r="WUN59" s="1097"/>
      <c r="WUO59" s="1097"/>
      <c r="WUP59" s="1097"/>
      <c r="WUQ59" s="1097"/>
      <c r="WUR59" s="1097"/>
      <c r="WUS59" s="1097"/>
      <c r="WUT59" s="1097"/>
      <c r="WUU59" s="1097"/>
      <c r="WUV59" s="1097"/>
      <c r="WUW59" s="1097"/>
      <c r="WUX59" s="1097"/>
      <c r="WUY59" s="1097"/>
      <c r="WUZ59" s="1097"/>
      <c r="WVA59" s="1097"/>
      <c r="WVB59" s="1097"/>
      <c r="WVC59" s="1097"/>
      <c r="WVD59" s="1097"/>
      <c r="WVE59" s="1097"/>
      <c r="WVF59" s="1097"/>
      <c r="WVG59" s="1097"/>
      <c r="WVH59" s="1097"/>
      <c r="WVI59" s="1097"/>
      <c r="WVJ59" s="1097"/>
      <c r="WVK59" s="1097"/>
      <c r="WVL59" s="1097"/>
      <c r="WVM59" s="1097"/>
      <c r="WVN59" s="1097"/>
      <c r="WVO59" s="1097"/>
      <c r="WVP59" s="1097"/>
      <c r="WVQ59" s="1097"/>
      <c r="WVR59" s="1097"/>
      <c r="WVS59" s="1097"/>
      <c r="WVT59" s="1097"/>
      <c r="WVU59" s="1097"/>
      <c r="WVV59" s="1097"/>
      <c r="WVW59" s="1097"/>
      <c r="WVX59" s="1097"/>
      <c r="WVY59" s="1097"/>
      <c r="WVZ59" s="1097"/>
      <c r="WWA59" s="1097"/>
      <c r="WWB59" s="1097"/>
      <c r="WWC59" s="1097"/>
      <c r="WWD59" s="1097"/>
      <c r="WWE59" s="1097"/>
      <c r="WWF59" s="1097"/>
      <c r="WWG59" s="1097"/>
      <c r="WWH59" s="1097"/>
      <c r="WWI59" s="1097"/>
      <c r="WWJ59" s="1097"/>
      <c r="WWK59" s="1097"/>
      <c r="WWL59" s="1097"/>
      <c r="WWM59" s="1097"/>
      <c r="WWN59" s="1097"/>
      <c r="WWO59" s="1097"/>
      <c r="WWP59" s="1097"/>
      <c r="WWQ59" s="1097"/>
      <c r="WWR59" s="1097"/>
      <c r="WWS59" s="1097"/>
      <c r="WWT59" s="1097"/>
      <c r="WWU59" s="1097"/>
      <c r="WWV59" s="1097"/>
      <c r="WWW59" s="1097"/>
      <c r="WWX59" s="1097"/>
      <c r="WWY59" s="1097"/>
      <c r="WWZ59" s="1097"/>
      <c r="WXA59" s="1097"/>
      <c r="WXB59" s="1097"/>
      <c r="WXC59" s="1097"/>
      <c r="WXD59" s="1097"/>
      <c r="WXE59" s="1097"/>
      <c r="WXF59" s="1097"/>
      <c r="WXG59" s="1097"/>
      <c r="WXH59" s="1097"/>
      <c r="WXI59" s="1097"/>
      <c r="WXJ59" s="1097"/>
      <c r="WXK59" s="1097"/>
      <c r="WXL59" s="1097"/>
      <c r="WXM59" s="1097"/>
      <c r="WXN59" s="1097"/>
      <c r="WXO59" s="1097"/>
      <c r="WXP59" s="1097"/>
      <c r="WXQ59" s="1097"/>
      <c r="WXR59" s="1097"/>
      <c r="WXS59" s="1097"/>
      <c r="WXT59" s="1097"/>
      <c r="WXU59" s="1097"/>
      <c r="WXV59" s="1097"/>
      <c r="WXW59" s="1097"/>
      <c r="WXX59" s="1097"/>
      <c r="WXY59" s="1097"/>
      <c r="WXZ59" s="1097"/>
      <c r="WYA59" s="1097"/>
      <c r="WYB59" s="1097"/>
      <c r="WYC59" s="1097"/>
      <c r="WYD59" s="1097"/>
      <c r="WYE59" s="1097"/>
      <c r="WYF59" s="1097"/>
      <c r="WYG59" s="1097"/>
      <c r="WYH59" s="1097"/>
      <c r="WYI59" s="1097"/>
      <c r="WYJ59" s="1097"/>
      <c r="WYK59" s="1097"/>
      <c r="WYL59" s="1097"/>
      <c r="WYM59" s="1097"/>
      <c r="WYN59" s="1097"/>
      <c r="WYO59" s="1097"/>
      <c r="WYP59" s="1097"/>
      <c r="WYQ59" s="1097"/>
      <c r="WYR59" s="1097"/>
      <c r="WYS59" s="1097"/>
      <c r="WYT59" s="1097"/>
      <c r="WYU59" s="1097"/>
      <c r="WYV59" s="1097"/>
      <c r="WYW59" s="1097"/>
      <c r="WYX59" s="1097"/>
      <c r="WYY59" s="1097"/>
      <c r="WYZ59" s="1097"/>
      <c r="WZA59" s="1097"/>
      <c r="WZB59" s="1097"/>
      <c r="WZC59" s="1097"/>
      <c r="WZD59" s="1097"/>
      <c r="WZE59" s="1097"/>
      <c r="WZF59" s="1097"/>
      <c r="WZG59" s="1097"/>
      <c r="WZH59" s="1097"/>
      <c r="WZI59" s="1097"/>
      <c r="WZJ59" s="1097"/>
      <c r="WZK59" s="1097"/>
      <c r="WZL59" s="1097"/>
      <c r="WZM59" s="1097"/>
      <c r="WZN59" s="1097"/>
      <c r="WZO59" s="1097"/>
      <c r="WZP59" s="1097"/>
      <c r="WZQ59" s="1097"/>
      <c r="WZR59" s="1097"/>
      <c r="WZS59" s="1097"/>
      <c r="WZT59" s="1097"/>
      <c r="WZU59" s="1097"/>
      <c r="WZV59" s="1097"/>
      <c r="WZW59" s="1097"/>
      <c r="WZX59" s="1097"/>
      <c r="WZY59" s="1097"/>
      <c r="WZZ59" s="1097"/>
      <c r="XAA59" s="1097"/>
      <c r="XAB59" s="1097"/>
      <c r="XAC59" s="1097"/>
      <c r="XAD59" s="1097"/>
      <c r="XAE59" s="1097"/>
      <c r="XAF59" s="1097"/>
      <c r="XAG59" s="1097"/>
      <c r="XAH59" s="1097"/>
      <c r="XAI59" s="1097"/>
      <c r="XAJ59" s="1097"/>
      <c r="XAK59" s="1097"/>
      <c r="XAL59" s="1097"/>
      <c r="XAM59" s="1097"/>
      <c r="XAN59" s="1097"/>
      <c r="XAO59" s="1097"/>
      <c r="XAP59" s="1097"/>
      <c r="XAQ59" s="1097"/>
      <c r="XAR59" s="1097"/>
      <c r="XAS59" s="1097"/>
      <c r="XAT59" s="1097"/>
      <c r="XAU59" s="1097"/>
      <c r="XAV59" s="1097"/>
      <c r="XAW59" s="1097"/>
      <c r="XAX59" s="1097"/>
      <c r="XAY59" s="1097"/>
      <c r="XAZ59" s="1097"/>
      <c r="XBA59" s="1097"/>
      <c r="XBB59" s="1097"/>
      <c r="XBC59" s="1097"/>
      <c r="XBD59" s="1097"/>
      <c r="XBE59" s="1097"/>
      <c r="XBF59" s="1097"/>
      <c r="XBG59" s="1097"/>
      <c r="XBH59" s="1097"/>
      <c r="XBI59" s="1097"/>
      <c r="XBJ59" s="1097"/>
      <c r="XBK59" s="1097"/>
      <c r="XBL59" s="1097"/>
      <c r="XBM59" s="1097"/>
      <c r="XBN59" s="1097"/>
      <c r="XBO59" s="1097"/>
      <c r="XBP59" s="1097"/>
      <c r="XBQ59" s="1097"/>
      <c r="XBR59" s="1097"/>
      <c r="XBS59" s="1097"/>
      <c r="XBT59" s="1097"/>
      <c r="XBU59" s="1097"/>
      <c r="XBV59" s="1097"/>
      <c r="XBW59" s="1097"/>
      <c r="XBX59" s="1097"/>
      <c r="XBY59" s="1097"/>
      <c r="XBZ59" s="1097"/>
      <c r="XCA59" s="1097"/>
      <c r="XCB59" s="1097"/>
      <c r="XCC59" s="1097"/>
      <c r="XCD59" s="1097"/>
      <c r="XCE59" s="1097"/>
      <c r="XCF59" s="1097"/>
      <c r="XCG59" s="1097"/>
      <c r="XCH59" s="1097"/>
      <c r="XCI59" s="1097"/>
      <c r="XCJ59" s="1097"/>
      <c r="XCK59" s="1097"/>
      <c r="XCL59" s="1097"/>
      <c r="XCM59" s="1097"/>
      <c r="XCN59" s="1097"/>
      <c r="XCO59" s="1097"/>
      <c r="XCP59" s="1097"/>
      <c r="XCQ59" s="1097"/>
      <c r="XCR59" s="1097"/>
      <c r="XCS59" s="1097"/>
      <c r="XCT59" s="1097"/>
      <c r="XCU59" s="1097"/>
      <c r="XCV59" s="1097"/>
      <c r="XCW59" s="1097"/>
      <c r="XCX59" s="1097"/>
      <c r="XCY59" s="1097"/>
      <c r="XCZ59" s="1097"/>
      <c r="XDA59" s="1097"/>
      <c r="XDB59" s="1097"/>
      <c r="XDC59" s="1097"/>
      <c r="XDD59" s="1097"/>
      <c r="XDE59" s="1097"/>
      <c r="XDF59" s="1097"/>
      <c r="XDG59" s="1097"/>
      <c r="XDH59" s="1097"/>
      <c r="XDI59" s="1097"/>
      <c r="XDJ59" s="1097"/>
      <c r="XDK59" s="1097"/>
      <c r="XDL59" s="1097"/>
      <c r="XDM59" s="1097"/>
      <c r="XDN59" s="1097"/>
      <c r="XDO59" s="1097"/>
      <c r="XDP59" s="1097"/>
      <c r="XDQ59" s="1097"/>
      <c r="XDR59" s="1097"/>
      <c r="XDS59" s="1097"/>
      <c r="XDT59" s="1097"/>
      <c r="XDU59" s="1097"/>
      <c r="XDV59" s="1097"/>
      <c r="XDW59" s="1097"/>
      <c r="XDX59" s="1097"/>
      <c r="XDY59" s="1097"/>
      <c r="XDZ59" s="1097"/>
      <c r="XEA59" s="1097"/>
      <c r="XEB59" s="1097"/>
      <c r="XEC59" s="1097"/>
      <c r="XED59" s="1097"/>
      <c r="XEE59" s="1097"/>
      <c r="XEF59" s="1097"/>
      <c r="XEG59" s="1097"/>
      <c r="XEH59" s="1097"/>
      <c r="XEI59" s="1097"/>
      <c r="XEJ59" s="1097"/>
      <c r="XEK59" s="1097"/>
      <c r="XEL59" s="1097"/>
      <c r="XEM59" s="1097"/>
      <c r="XEN59" s="1097"/>
      <c r="XEO59" s="1097"/>
      <c r="XEP59" s="1097"/>
      <c r="XEQ59" s="1097"/>
      <c r="XER59" s="1097"/>
      <c r="XES59" s="1097"/>
      <c r="XET59" s="1097"/>
      <c r="XEU59" s="1097"/>
      <c r="XEV59" s="1097"/>
      <c r="XEW59" s="1097"/>
      <c r="XEX59" s="1097"/>
      <c r="XEY59" s="1097"/>
      <c r="XEZ59" s="1097"/>
      <c r="XFA59" s="1097"/>
    </row>
    <row r="60" spans="1:1021 1031:2041 2051:3071 3081:4091 4101:5111 5121:6141 6151:7161 7171:8191 8201:9211 9221:10231 10241:11261 11271:12281 12291:13311 13321:14331 14341:15351 15361:16381" s="29" customFormat="1" ht="12" customHeight="1">
      <c r="A60" s="705" t="s">
        <v>509</v>
      </c>
      <c r="B60" s="706">
        <v>180.15693023</v>
      </c>
      <c r="C60" s="783">
        <v>-106.72641497999997</v>
      </c>
      <c r="D60" s="783">
        <v>-18.906879900000035</v>
      </c>
      <c r="E60" s="783">
        <v>48.037271699999991</v>
      </c>
      <c r="F60" s="783">
        <v>0.76176568343257856</v>
      </c>
      <c r="G60" s="783">
        <v>-9.4102217643363133</v>
      </c>
      <c r="H60" s="783">
        <v>29.991942109843418</v>
      </c>
      <c r="I60" s="783">
        <v>240.97640669740989</v>
      </c>
      <c r="J60" s="783">
        <v>237.96149258057397</v>
      </c>
      <c r="K60" s="1097"/>
      <c r="L60" s="1454"/>
      <c r="M60" s="1452"/>
      <c r="N60" s="1452"/>
      <c r="O60" s="1452"/>
      <c r="P60" s="1455"/>
      <c r="Q60" s="1097"/>
      <c r="R60" s="1097"/>
      <c r="S60" s="1097"/>
      <c r="T60" s="1097"/>
      <c r="U60" s="1097"/>
      <c r="V60" s="1097"/>
      <c r="W60" s="1097"/>
      <c r="X60" s="1097"/>
      <c r="Y60" s="1097"/>
      <c r="Z60" s="1097"/>
      <c r="AA60" s="1097"/>
      <c r="AB60" s="1097"/>
      <c r="AC60" s="1097"/>
      <c r="AD60" s="1097"/>
      <c r="AE60" s="1097"/>
      <c r="AF60" s="1097"/>
      <c r="AG60" s="1097"/>
      <c r="AH60" s="1097"/>
      <c r="AI60" s="1097"/>
      <c r="AJ60" s="1097"/>
      <c r="AK60" s="1097"/>
      <c r="AL60" s="1097"/>
      <c r="AM60" s="1097"/>
      <c r="AN60" s="1097"/>
      <c r="AO60" s="1097"/>
      <c r="AP60" s="1097"/>
      <c r="AQ60" s="1097"/>
      <c r="AR60" s="1097"/>
      <c r="AS60" s="1097"/>
      <c r="AT60" s="1097"/>
      <c r="AU60" s="1097"/>
      <c r="AV60" s="1097"/>
      <c r="AW60" s="1097"/>
      <c r="AX60" s="1097"/>
      <c r="AY60" s="1097"/>
      <c r="AZ60" s="1097"/>
      <c r="BA60" s="1097"/>
      <c r="BB60" s="1097"/>
      <c r="BC60" s="1097"/>
      <c r="BD60" s="1097"/>
      <c r="BE60" s="1097"/>
      <c r="BF60" s="1097"/>
      <c r="BG60" s="1097"/>
      <c r="BH60" s="1097"/>
      <c r="BI60" s="1097"/>
      <c r="BJ60" s="1097"/>
      <c r="BK60" s="1097"/>
      <c r="BL60" s="1097"/>
      <c r="BM60" s="1097"/>
      <c r="BN60" s="1097"/>
      <c r="BO60" s="1097"/>
      <c r="BP60" s="1097"/>
      <c r="BQ60" s="1097"/>
      <c r="BR60" s="1097"/>
      <c r="BS60" s="1097"/>
      <c r="BT60" s="1097"/>
      <c r="BU60" s="1097"/>
      <c r="BV60" s="1097"/>
      <c r="BW60" s="1097"/>
      <c r="BX60" s="1097"/>
      <c r="BY60" s="1097"/>
      <c r="BZ60" s="1097"/>
      <c r="CA60" s="1097"/>
      <c r="CB60" s="1097"/>
      <c r="CC60" s="1097"/>
      <c r="CD60" s="1097"/>
      <c r="CE60" s="1097"/>
      <c r="CF60" s="1097"/>
      <c r="CG60" s="1097"/>
      <c r="CH60" s="1097"/>
      <c r="CI60" s="1097"/>
      <c r="CJ60" s="1097"/>
      <c r="CK60" s="1097"/>
      <c r="CL60" s="1097"/>
      <c r="CM60" s="1097"/>
      <c r="CN60" s="1097"/>
      <c r="CO60" s="1097"/>
      <c r="CP60" s="1097"/>
      <c r="CQ60" s="1097"/>
      <c r="CR60" s="1097"/>
      <c r="CS60" s="1097"/>
      <c r="CT60" s="1097"/>
      <c r="CU60" s="1097"/>
      <c r="CV60" s="1097"/>
      <c r="CW60" s="1097"/>
      <c r="CX60" s="1097"/>
      <c r="CY60" s="1097"/>
      <c r="CZ60" s="1097"/>
      <c r="DA60" s="1097"/>
      <c r="DB60" s="1097"/>
      <c r="DC60" s="1097"/>
      <c r="DD60" s="1097"/>
      <c r="DE60" s="1097"/>
      <c r="DF60" s="1097"/>
      <c r="DG60" s="1097"/>
      <c r="DH60" s="1097"/>
      <c r="DI60" s="1097"/>
      <c r="DJ60" s="1097"/>
      <c r="DK60" s="1097"/>
      <c r="DL60" s="1097"/>
      <c r="DM60" s="1097"/>
      <c r="DN60" s="1097"/>
      <c r="DO60" s="1097"/>
      <c r="DP60" s="1097"/>
      <c r="DQ60" s="1097"/>
      <c r="DR60" s="1097"/>
      <c r="DS60" s="1097"/>
      <c r="DT60" s="1097"/>
      <c r="DU60" s="1097"/>
      <c r="DV60" s="1097"/>
      <c r="DW60" s="1097"/>
      <c r="DX60" s="1097"/>
      <c r="DY60" s="1097"/>
      <c r="DZ60" s="1097"/>
      <c r="EA60" s="1097"/>
      <c r="EB60" s="1097"/>
      <c r="EC60" s="1097"/>
      <c r="ED60" s="1097"/>
      <c r="EE60" s="1097"/>
      <c r="EF60" s="1097"/>
      <c r="EG60" s="1097"/>
      <c r="EH60" s="1097"/>
      <c r="EI60" s="1097"/>
      <c r="EJ60" s="1097"/>
      <c r="EK60" s="1097"/>
      <c r="EL60" s="1097"/>
      <c r="EM60" s="1097"/>
      <c r="EN60" s="1097"/>
      <c r="EO60" s="1097"/>
      <c r="EP60" s="1097"/>
      <c r="EQ60" s="1097"/>
      <c r="ER60" s="1097"/>
      <c r="ES60" s="1097"/>
      <c r="ET60" s="1097"/>
      <c r="EU60" s="1097"/>
      <c r="EV60" s="1097"/>
      <c r="EW60" s="1097"/>
      <c r="EX60" s="1097"/>
      <c r="EY60" s="1097"/>
      <c r="EZ60" s="1097"/>
      <c r="FA60" s="1097"/>
      <c r="FB60" s="1097"/>
      <c r="FC60" s="1097"/>
      <c r="FD60" s="1097"/>
      <c r="FE60" s="1097"/>
      <c r="FF60" s="1097"/>
      <c r="FG60" s="1097"/>
      <c r="FH60" s="1097"/>
      <c r="FI60" s="1097"/>
      <c r="FJ60" s="1097"/>
      <c r="FK60" s="1097"/>
      <c r="FL60" s="1097"/>
      <c r="FM60" s="1097"/>
      <c r="FN60" s="1097"/>
      <c r="FO60" s="1097"/>
      <c r="FP60" s="1097"/>
      <c r="FQ60" s="1097"/>
      <c r="FR60" s="1097"/>
      <c r="FS60" s="1097"/>
      <c r="FT60" s="1097"/>
      <c r="FU60" s="1097"/>
      <c r="FV60" s="1097"/>
      <c r="FW60" s="1097"/>
      <c r="FX60" s="1097"/>
      <c r="FY60" s="1097"/>
      <c r="FZ60" s="1097"/>
      <c r="GA60" s="1097"/>
      <c r="GB60" s="1097"/>
      <c r="GC60" s="1097"/>
      <c r="GD60" s="1097"/>
      <c r="GE60" s="1097"/>
      <c r="GF60" s="1097"/>
      <c r="GG60" s="1097"/>
      <c r="GH60" s="1097"/>
      <c r="GI60" s="1097"/>
      <c r="GJ60" s="1097"/>
      <c r="GK60" s="1097"/>
      <c r="GL60" s="1097"/>
      <c r="GM60" s="1097"/>
      <c r="GN60" s="1097"/>
      <c r="GO60" s="1097"/>
      <c r="GP60" s="1097"/>
      <c r="GQ60" s="1097"/>
      <c r="GR60" s="1097"/>
      <c r="GS60" s="1097"/>
      <c r="GT60" s="1097"/>
      <c r="GU60" s="1097"/>
      <c r="GV60" s="1097"/>
      <c r="GW60" s="1097"/>
      <c r="GX60" s="1097"/>
      <c r="GY60" s="1097"/>
      <c r="GZ60" s="1097"/>
      <c r="HA60" s="1097"/>
      <c r="HB60" s="1097"/>
      <c r="HC60" s="1097"/>
      <c r="HD60" s="1097"/>
      <c r="HE60" s="1097"/>
      <c r="HF60" s="1097"/>
      <c r="HG60" s="1097"/>
      <c r="HH60" s="1097"/>
      <c r="HI60" s="1097"/>
      <c r="HJ60" s="1097"/>
      <c r="HK60" s="1097"/>
      <c r="HL60" s="1097"/>
      <c r="HM60" s="1097"/>
      <c r="HN60" s="1097"/>
      <c r="HO60" s="1097"/>
      <c r="HP60" s="1097"/>
      <c r="HQ60" s="1097"/>
      <c r="HR60" s="1097"/>
      <c r="HS60" s="1097"/>
      <c r="HT60" s="1097"/>
      <c r="HU60" s="1097"/>
      <c r="HV60" s="1097"/>
      <c r="HW60" s="1097"/>
      <c r="HX60" s="1097"/>
      <c r="HY60" s="1097"/>
      <c r="HZ60" s="1097"/>
      <c r="IA60" s="1097"/>
      <c r="IB60" s="1097"/>
      <c r="IC60" s="1097"/>
      <c r="ID60" s="1097"/>
      <c r="IE60" s="1097"/>
      <c r="IF60" s="1097"/>
      <c r="IG60" s="1097"/>
      <c r="IH60" s="1097"/>
      <c r="II60" s="1097"/>
      <c r="IJ60" s="1097"/>
      <c r="IK60" s="1097"/>
      <c r="IL60" s="1097"/>
      <c r="IM60" s="1097"/>
      <c r="IN60" s="1097"/>
      <c r="IO60" s="1097"/>
      <c r="IP60" s="1097"/>
      <c r="IQ60" s="1097"/>
      <c r="IR60" s="1097"/>
      <c r="IS60" s="1097"/>
      <c r="IT60" s="1097"/>
      <c r="IU60" s="1097"/>
      <c r="IV60" s="1097"/>
      <c r="IW60" s="1097"/>
      <c r="IX60" s="1097"/>
      <c r="IY60" s="1097"/>
      <c r="IZ60" s="1097"/>
      <c r="JA60" s="1097"/>
      <c r="JB60" s="1097"/>
      <c r="JC60" s="1097"/>
      <c r="JD60" s="1097"/>
      <c r="JE60" s="1097"/>
      <c r="JF60" s="1097"/>
      <c r="JG60" s="1097"/>
      <c r="JH60" s="1097"/>
      <c r="JI60" s="1097"/>
      <c r="JJ60" s="1097"/>
      <c r="JK60" s="1097"/>
      <c r="JL60" s="1097"/>
      <c r="JM60" s="1097"/>
      <c r="JN60" s="1097"/>
      <c r="JO60" s="1097"/>
      <c r="JP60" s="1097"/>
      <c r="JQ60" s="1097"/>
      <c r="JR60" s="1097"/>
      <c r="JS60" s="1097"/>
      <c r="JT60" s="1097"/>
      <c r="JU60" s="1097"/>
      <c r="JV60" s="1097"/>
      <c r="JW60" s="1097"/>
      <c r="JX60" s="1097"/>
      <c r="JY60" s="1097"/>
      <c r="JZ60" s="1097"/>
      <c r="KA60" s="1097"/>
      <c r="KB60" s="1097"/>
      <c r="KC60" s="1097"/>
      <c r="KD60" s="1097"/>
      <c r="KE60" s="1097"/>
      <c r="KF60" s="1097"/>
      <c r="KG60" s="1097"/>
      <c r="KH60" s="1097"/>
      <c r="KI60" s="1097"/>
      <c r="KJ60" s="1097"/>
      <c r="KK60" s="1097"/>
      <c r="KL60" s="1097"/>
      <c r="KM60" s="1097"/>
      <c r="KN60" s="1097"/>
      <c r="KO60" s="1097"/>
      <c r="KP60" s="1097"/>
      <c r="KQ60" s="1097"/>
      <c r="KR60" s="1097"/>
      <c r="KS60" s="1097"/>
      <c r="KT60" s="1097"/>
      <c r="KU60" s="1097"/>
      <c r="KV60" s="1097"/>
      <c r="KW60" s="1097"/>
      <c r="KX60" s="1097"/>
      <c r="KY60" s="1097"/>
      <c r="KZ60" s="1097"/>
      <c r="LA60" s="1097"/>
      <c r="LB60" s="1097"/>
      <c r="LC60" s="1097"/>
      <c r="LD60" s="1097"/>
      <c r="LE60" s="1097"/>
      <c r="LF60" s="1097"/>
      <c r="LG60" s="1097"/>
      <c r="LH60" s="1097"/>
      <c r="LI60" s="1097"/>
      <c r="LJ60" s="1097"/>
      <c r="LK60" s="1097"/>
      <c r="LL60" s="1097"/>
      <c r="LM60" s="1097"/>
      <c r="LN60" s="1097"/>
      <c r="LO60" s="1097"/>
      <c r="LP60" s="1097"/>
      <c r="LQ60" s="1097"/>
      <c r="LR60" s="1097"/>
      <c r="LS60" s="1097"/>
      <c r="LT60" s="1097"/>
      <c r="LU60" s="1097"/>
      <c r="LV60" s="1097"/>
      <c r="LW60" s="1097"/>
      <c r="LX60" s="1097"/>
      <c r="LY60" s="1097"/>
      <c r="LZ60" s="1097"/>
      <c r="MA60" s="1097"/>
      <c r="MB60" s="1097"/>
      <c r="MC60" s="1097"/>
      <c r="MD60" s="1097"/>
      <c r="ME60" s="1097"/>
      <c r="MF60" s="1097"/>
      <c r="MG60" s="1097"/>
      <c r="MH60" s="1097"/>
      <c r="MI60" s="1097"/>
      <c r="MJ60" s="1097"/>
      <c r="MK60" s="1097"/>
      <c r="ML60" s="1097"/>
      <c r="MM60" s="1097"/>
      <c r="MN60" s="1097"/>
      <c r="MO60" s="1097"/>
      <c r="MP60" s="1097"/>
      <c r="MQ60" s="1097"/>
      <c r="MR60" s="1097"/>
      <c r="MS60" s="1097"/>
      <c r="MT60" s="1097"/>
      <c r="MU60" s="1097"/>
      <c r="MV60" s="1097"/>
      <c r="MW60" s="1097"/>
      <c r="MX60" s="1097"/>
      <c r="MY60" s="1097"/>
      <c r="MZ60" s="1097"/>
      <c r="NA60" s="1097"/>
      <c r="NB60" s="1097"/>
      <c r="NC60" s="1097"/>
      <c r="ND60" s="1097"/>
      <c r="NE60" s="1097"/>
      <c r="NF60" s="1097"/>
      <c r="NG60" s="1097"/>
      <c r="NH60" s="1097"/>
      <c r="NI60" s="1097"/>
      <c r="NJ60" s="1097"/>
      <c r="NK60" s="1097"/>
      <c r="NL60" s="1097"/>
      <c r="NM60" s="1097"/>
      <c r="NN60" s="1097"/>
      <c r="NO60" s="1097"/>
      <c r="NP60" s="1097"/>
      <c r="NQ60" s="1097"/>
      <c r="NR60" s="1097"/>
      <c r="NS60" s="1097"/>
      <c r="NT60" s="1097"/>
      <c r="NU60" s="1097"/>
      <c r="NV60" s="1097"/>
      <c r="NW60" s="1097"/>
      <c r="NX60" s="1097"/>
      <c r="NY60" s="1097"/>
      <c r="NZ60" s="1097"/>
      <c r="OA60" s="1097"/>
      <c r="OB60" s="1097"/>
      <c r="OC60" s="1097"/>
      <c r="OD60" s="1097"/>
      <c r="OE60" s="1097"/>
      <c r="OF60" s="1097"/>
      <c r="OG60" s="1097"/>
      <c r="OH60" s="1097"/>
      <c r="OI60" s="1097"/>
      <c r="OJ60" s="1097"/>
      <c r="OK60" s="1097"/>
      <c r="OL60" s="1097"/>
      <c r="OM60" s="1097"/>
      <c r="ON60" s="1097"/>
      <c r="OO60" s="1097"/>
      <c r="OP60" s="1097"/>
      <c r="OQ60" s="1097"/>
      <c r="OR60" s="1097"/>
      <c r="OS60" s="1097"/>
      <c r="OT60" s="1097"/>
      <c r="OU60" s="1097"/>
      <c r="OV60" s="1097"/>
      <c r="OW60" s="1097"/>
      <c r="OX60" s="1097"/>
      <c r="OY60" s="1097"/>
      <c r="OZ60" s="1097"/>
      <c r="PA60" s="1097"/>
      <c r="PB60" s="1097"/>
      <c r="PC60" s="1097"/>
      <c r="PD60" s="1097"/>
      <c r="PE60" s="1097"/>
      <c r="PF60" s="1097"/>
      <c r="PG60" s="1097"/>
      <c r="PH60" s="1097"/>
      <c r="PI60" s="1097"/>
      <c r="PJ60" s="1097"/>
      <c r="PK60" s="1097"/>
      <c r="PL60" s="1097"/>
      <c r="PM60" s="1097"/>
      <c r="PN60" s="1097"/>
      <c r="PO60" s="1097"/>
      <c r="PP60" s="1097"/>
      <c r="PQ60" s="1097"/>
      <c r="PR60" s="1097"/>
      <c r="PS60" s="1097"/>
      <c r="PT60" s="1097"/>
      <c r="PU60" s="1097"/>
      <c r="PV60" s="1097"/>
      <c r="PW60" s="1097"/>
      <c r="PX60" s="1097"/>
      <c r="PY60" s="1097"/>
      <c r="PZ60" s="1097"/>
      <c r="QA60" s="1097"/>
      <c r="QB60" s="1097"/>
      <c r="QC60" s="1097"/>
      <c r="QD60" s="1097"/>
      <c r="QE60" s="1097"/>
      <c r="QF60" s="1097"/>
      <c r="QG60" s="1097"/>
      <c r="QH60" s="1097"/>
      <c r="QI60" s="1097"/>
      <c r="QJ60" s="1097"/>
      <c r="QK60" s="1097"/>
      <c r="QL60" s="1097"/>
      <c r="QM60" s="1097"/>
      <c r="QN60" s="1097"/>
      <c r="QO60" s="1097"/>
      <c r="QP60" s="1097"/>
      <c r="QQ60" s="1097"/>
      <c r="QR60" s="1097"/>
      <c r="QS60" s="1097"/>
      <c r="QT60" s="1097"/>
      <c r="QU60" s="1097"/>
      <c r="QV60" s="1097"/>
      <c r="QW60" s="1097"/>
      <c r="QX60" s="1097"/>
      <c r="QY60" s="1097"/>
      <c r="QZ60" s="1097"/>
      <c r="RA60" s="1097"/>
      <c r="RB60" s="1097"/>
      <c r="RC60" s="1097"/>
      <c r="RD60" s="1097"/>
      <c r="RE60" s="1097"/>
      <c r="RF60" s="1097"/>
      <c r="RG60" s="1097"/>
      <c r="RH60" s="1097"/>
      <c r="RI60" s="1097"/>
      <c r="RJ60" s="1097"/>
      <c r="RK60" s="1097"/>
      <c r="RL60" s="1097"/>
      <c r="RM60" s="1097"/>
      <c r="RN60" s="1097"/>
      <c r="RO60" s="1097"/>
      <c r="RP60" s="1097"/>
      <c r="RQ60" s="1097"/>
      <c r="RR60" s="1097"/>
      <c r="RS60" s="1097"/>
      <c r="RT60" s="1097"/>
      <c r="RU60" s="1097"/>
      <c r="RV60" s="1097"/>
      <c r="RW60" s="1097"/>
      <c r="RX60" s="1097"/>
      <c r="RY60" s="1097"/>
      <c r="RZ60" s="1097"/>
      <c r="SA60" s="1097"/>
      <c r="SB60" s="1097"/>
      <c r="SC60" s="1097"/>
      <c r="SD60" s="1097"/>
      <c r="SE60" s="1097"/>
      <c r="SF60" s="1097"/>
      <c r="SG60" s="1097"/>
      <c r="SH60" s="1097"/>
      <c r="SI60" s="1097"/>
      <c r="SJ60" s="1097"/>
      <c r="SK60" s="1097"/>
      <c r="SL60" s="1097"/>
      <c r="SM60" s="1097"/>
      <c r="SN60" s="1097"/>
      <c r="SO60" s="1097"/>
      <c r="SP60" s="1097"/>
      <c r="SQ60" s="1097"/>
      <c r="SR60" s="1097"/>
      <c r="SS60" s="1097"/>
      <c r="ST60" s="1097"/>
      <c r="SU60" s="1097"/>
      <c r="SV60" s="1097"/>
      <c r="SW60" s="1097"/>
      <c r="SX60" s="1097"/>
      <c r="SY60" s="1097"/>
      <c r="SZ60" s="1097"/>
      <c r="TA60" s="1097"/>
      <c r="TB60" s="1097"/>
      <c r="TC60" s="1097"/>
      <c r="TD60" s="1097"/>
      <c r="TE60" s="1097"/>
      <c r="TF60" s="1097"/>
      <c r="TG60" s="1097"/>
      <c r="TH60" s="1097"/>
      <c r="TI60" s="1097"/>
      <c r="TJ60" s="1097"/>
      <c r="TK60" s="1097"/>
      <c r="TL60" s="1097"/>
      <c r="TM60" s="1097"/>
      <c r="TN60" s="1097"/>
      <c r="TO60" s="1097"/>
      <c r="TP60" s="1097"/>
      <c r="TQ60" s="1097"/>
      <c r="TR60" s="1097"/>
      <c r="TS60" s="1097"/>
      <c r="TT60" s="1097"/>
      <c r="TU60" s="1097"/>
      <c r="TV60" s="1097"/>
      <c r="TW60" s="1097"/>
      <c r="TX60" s="1097"/>
      <c r="TY60" s="1097"/>
      <c r="TZ60" s="1097"/>
      <c r="UA60" s="1097"/>
      <c r="UB60" s="1097"/>
      <c r="UC60" s="1097"/>
      <c r="UD60" s="1097"/>
      <c r="UE60" s="1097"/>
      <c r="UF60" s="1097"/>
      <c r="UG60" s="1097"/>
      <c r="UH60" s="1097"/>
      <c r="UI60" s="1097"/>
      <c r="UJ60" s="1097"/>
      <c r="UK60" s="1097"/>
      <c r="UL60" s="1097"/>
      <c r="UM60" s="1097"/>
      <c r="UN60" s="1097"/>
      <c r="UO60" s="1097"/>
      <c r="UP60" s="1097"/>
      <c r="UQ60" s="1097"/>
      <c r="UR60" s="1097"/>
      <c r="US60" s="1097"/>
      <c r="UT60" s="1097"/>
      <c r="UU60" s="1097"/>
      <c r="UV60" s="1097"/>
      <c r="UW60" s="1097"/>
      <c r="UX60" s="1097"/>
      <c r="UY60" s="1097"/>
      <c r="UZ60" s="1097"/>
      <c r="VA60" s="1097"/>
      <c r="VB60" s="1097"/>
      <c r="VC60" s="1097"/>
      <c r="VD60" s="1097"/>
      <c r="VE60" s="1097"/>
      <c r="VF60" s="1097"/>
      <c r="VG60" s="1097"/>
      <c r="VH60" s="1097"/>
      <c r="VI60" s="1097"/>
      <c r="VJ60" s="1097"/>
      <c r="VK60" s="1097"/>
      <c r="VL60" s="1097"/>
      <c r="VM60" s="1097"/>
      <c r="VN60" s="1097"/>
      <c r="VO60" s="1097"/>
      <c r="VP60" s="1097"/>
      <c r="VQ60" s="1097"/>
      <c r="VR60" s="1097"/>
      <c r="VS60" s="1097"/>
      <c r="VT60" s="1097"/>
      <c r="VU60" s="1097"/>
      <c r="VV60" s="1097"/>
      <c r="VW60" s="1097"/>
      <c r="VX60" s="1097"/>
      <c r="VY60" s="1097"/>
      <c r="VZ60" s="1097"/>
      <c r="WA60" s="1097"/>
      <c r="WB60" s="1097"/>
      <c r="WC60" s="1097"/>
      <c r="WD60" s="1097"/>
      <c r="WE60" s="1097"/>
      <c r="WF60" s="1097"/>
      <c r="WG60" s="1097"/>
      <c r="WH60" s="1097"/>
      <c r="WI60" s="1097"/>
      <c r="WJ60" s="1097"/>
      <c r="WK60" s="1097"/>
      <c r="WL60" s="1097"/>
      <c r="WM60" s="1097"/>
      <c r="WN60" s="1097"/>
      <c r="WO60" s="1097"/>
      <c r="WP60" s="1097"/>
      <c r="WQ60" s="1097"/>
      <c r="WR60" s="1097"/>
      <c r="WS60" s="1097"/>
      <c r="WT60" s="1097"/>
      <c r="WU60" s="1097"/>
      <c r="WV60" s="1097"/>
      <c r="WW60" s="1097"/>
      <c r="WX60" s="1097"/>
      <c r="WY60" s="1097"/>
      <c r="WZ60" s="1097"/>
      <c r="XA60" s="1097"/>
      <c r="XB60" s="1097"/>
      <c r="XC60" s="1097"/>
      <c r="XD60" s="1097"/>
      <c r="XE60" s="1097"/>
      <c r="XF60" s="1097"/>
      <c r="XG60" s="1097"/>
      <c r="XH60" s="1097"/>
      <c r="XI60" s="1097"/>
      <c r="XJ60" s="1097"/>
      <c r="XK60" s="1097"/>
      <c r="XL60" s="1097"/>
      <c r="XM60" s="1097"/>
      <c r="XN60" s="1097"/>
      <c r="XO60" s="1097"/>
      <c r="XP60" s="1097"/>
      <c r="XQ60" s="1097"/>
      <c r="XR60" s="1097"/>
      <c r="XS60" s="1097"/>
      <c r="XT60" s="1097"/>
      <c r="XU60" s="1097"/>
      <c r="XV60" s="1097"/>
      <c r="XW60" s="1097"/>
      <c r="XX60" s="1097"/>
      <c r="XY60" s="1097"/>
      <c r="XZ60" s="1097"/>
      <c r="YA60" s="1097"/>
      <c r="YB60" s="1097"/>
      <c r="YC60" s="1097"/>
      <c r="YD60" s="1097"/>
      <c r="YE60" s="1097"/>
      <c r="YF60" s="1097"/>
      <c r="YG60" s="1097"/>
      <c r="YH60" s="1097"/>
      <c r="YI60" s="1097"/>
      <c r="YJ60" s="1097"/>
      <c r="YK60" s="1097"/>
      <c r="YL60" s="1097"/>
      <c r="YM60" s="1097"/>
      <c r="YN60" s="1097"/>
      <c r="YO60" s="1097"/>
      <c r="YP60" s="1097"/>
      <c r="YQ60" s="1097"/>
      <c r="YR60" s="1097"/>
      <c r="YS60" s="1097"/>
      <c r="YT60" s="1097"/>
      <c r="YU60" s="1097"/>
      <c r="YV60" s="1097"/>
      <c r="YW60" s="1097"/>
      <c r="YX60" s="1097"/>
      <c r="YY60" s="1097"/>
      <c r="YZ60" s="1097"/>
      <c r="ZA60" s="1097"/>
      <c r="ZB60" s="1097"/>
      <c r="ZC60" s="1097"/>
      <c r="ZD60" s="1097"/>
      <c r="ZE60" s="1097"/>
      <c r="ZF60" s="1097"/>
      <c r="ZG60" s="1097"/>
      <c r="ZH60" s="1097"/>
      <c r="ZI60" s="1097"/>
      <c r="ZJ60" s="1097"/>
      <c r="ZK60" s="1097"/>
      <c r="ZL60" s="1097"/>
      <c r="ZM60" s="1097"/>
      <c r="ZN60" s="1097"/>
      <c r="ZO60" s="1097"/>
      <c r="ZP60" s="1097"/>
      <c r="ZQ60" s="1097"/>
      <c r="ZR60" s="1097"/>
      <c r="ZS60" s="1097"/>
      <c r="ZT60" s="1097"/>
      <c r="ZU60" s="1097"/>
      <c r="ZV60" s="1097"/>
      <c r="ZW60" s="1097"/>
      <c r="ZX60" s="1097"/>
      <c r="ZY60" s="1097"/>
      <c r="ZZ60" s="1097"/>
      <c r="AAA60" s="1097"/>
      <c r="AAB60" s="1097"/>
      <c r="AAC60" s="1097"/>
      <c r="AAD60" s="1097"/>
      <c r="AAE60" s="1097"/>
      <c r="AAF60" s="1097"/>
      <c r="AAG60" s="1097"/>
      <c r="AAH60" s="1097"/>
      <c r="AAI60" s="1097"/>
      <c r="AAJ60" s="1097"/>
      <c r="AAK60" s="1097"/>
      <c r="AAL60" s="1097"/>
      <c r="AAM60" s="1097"/>
      <c r="AAN60" s="1097"/>
      <c r="AAO60" s="1097"/>
      <c r="AAP60" s="1097"/>
      <c r="AAQ60" s="1097"/>
      <c r="AAR60" s="1097"/>
      <c r="AAS60" s="1097"/>
      <c r="AAT60" s="1097"/>
      <c r="AAU60" s="1097"/>
      <c r="AAV60" s="1097"/>
      <c r="AAW60" s="1097"/>
      <c r="AAX60" s="1097"/>
      <c r="AAY60" s="1097"/>
      <c r="AAZ60" s="1097"/>
      <c r="ABA60" s="1097"/>
      <c r="ABB60" s="1097"/>
      <c r="ABC60" s="1097"/>
      <c r="ABD60" s="1097"/>
      <c r="ABE60" s="1097"/>
      <c r="ABF60" s="1097"/>
      <c r="ABG60" s="1097"/>
      <c r="ABH60" s="1097"/>
      <c r="ABI60" s="1097"/>
      <c r="ABJ60" s="1097"/>
      <c r="ABK60" s="1097"/>
      <c r="ABL60" s="1097"/>
      <c r="ABM60" s="1097"/>
      <c r="ABN60" s="1097"/>
      <c r="ABO60" s="1097"/>
      <c r="ABP60" s="1097"/>
      <c r="ABQ60" s="1097"/>
      <c r="ABR60" s="1097"/>
      <c r="ABS60" s="1097"/>
      <c r="ABT60" s="1097"/>
      <c r="ABU60" s="1097"/>
      <c r="ABV60" s="1097"/>
      <c r="ABW60" s="1097"/>
      <c r="ABX60" s="1097"/>
      <c r="ABY60" s="1097"/>
      <c r="ABZ60" s="1097"/>
      <c r="ACA60" s="1097"/>
      <c r="ACB60" s="1097"/>
      <c r="ACC60" s="1097"/>
      <c r="ACD60" s="1097"/>
      <c r="ACE60" s="1097"/>
      <c r="ACF60" s="1097"/>
      <c r="ACG60" s="1097"/>
      <c r="ACH60" s="1097"/>
      <c r="ACI60" s="1097"/>
      <c r="ACJ60" s="1097"/>
      <c r="ACK60" s="1097"/>
      <c r="ACL60" s="1097"/>
      <c r="ACM60" s="1097"/>
      <c r="ACN60" s="1097"/>
      <c r="ACO60" s="1097"/>
      <c r="ACP60" s="1097"/>
      <c r="ACQ60" s="1097"/>
      <c r="ACR60" s="1097"/>
      <c r="ACS60" s="1097"/>
      <c r="ACT60" s="1097"/>
      <c r="ACU60" s="1097"/>
      <c r="ACV60" s="1097"/>
      <c r="ACW60" s="1097"/>
      <c r="ACX60" s="1097"/>
      <c r="ACY60" s="1097"/>
      <c r="ACZ60" s="1097"/>
      <c r="ADA60" s="1097"/>
      <c r="ADB60" s="1097"/>
      <c r="ADC60" s="1097"/>
      <c r="ADD60" s="1097"/>
      <c r="ADE60" s="1097"/>
      <c r="ADF60" s="1097"/>
      <c r="ADG60" s="1097"/>
      <c r="ADH60" s="1097"/>
      <c r="ADI60" s="1097"/>
      <c r="ADJ60" s="1097"/>
      <c r="ADK60" s="1097"/>
      <c r="ADL60" s="1097"/>
      <c r="ADM60" s="1097"/>
      <c r="ADN60" s="1097"/>
      <c r="ADO60" s="1097"/>
      <c r="ADP60" s="1097"/>
      <c r="ADQ60" s="1097"/>
      <c r="ADR60" s="1097"/>
      <c r="ADS60" s="1097"/>
      <c r="ADT60" s="1097"/>
      <c r="ADU60" s="1097"/>
      <c r="ADV60" s="1097"/>
      <c r="ADW60" s="1097"/>
      <c r="ADX60" s="1097"/>
      <c r="ADY60" s="1097"/>
      <c r="ADZ60" s="1097"/>
      <c r="AEA60" s="1097"/>
      <c r="AEB60" s="1097"/>
      <c r="AEC60" s="1097"/>
      <c r="AED60" s="1097"/>
      <c r="AEE60" s="1097"/>
      <c r="AEF60" s="1097"/>
      <c r="AEG60" s="1097"/>
      <c r="AEH60" s="1097"/>
      <c r="AEI60" s="1097"/>
      <c r="AEJ60" s="1097"/>
      <c r="AEK60" s="1097"/>
      <c r="AEL60" s="1097"/>
      <c r="AEM60" s="1097"/>
      <c r="AEN60" s="1097"/>
      <c r="AEO60" s="1097"/>
      <c r="AEP60" s="1097"/>
      <c r="AEQ60" s="1097"/>
      <c r="AER60" s="1097"/>
      <c r="AES60" s="1097"/>
      <c r="AET60" s="1097"/>
      <c r="AEU60" s="1097"/>
      <c r="AEV60" s="1097"/>
      <c r="AEW60" s="1097"/>
      <c r="AEX60" s="1097"/>
      <c r="AEY60" s="1097"/>
      <c r="AEZ60" s="1097"/>
      <c r="AFA60" s="1097"/>
      <c r="AFB60" s="1097"/>
      <c r="AFC60" s="1097"/>
      <c r="AFD60" s="1097"/>
      <c r="AFE60" s="1097"/>
      <c r="AFF60" s="1097"/>
      <c r="AFG60" s="1097"/>
      <c r="AFH60" s="1097"/>
      <c r="AFI60" s="1097"/>
      <c r="AFJ60" s="1097"/>
      <c r="AFK60" s="1097"/>
      <c r="AFL60" s="1097"/>
      <c r="AFM60" s="1097"/>
      <c r="AFN60" s="1097"/>
      <c r="AFO60" s="1097"/>
      <c r="AFP60" s="1097"/>
      <c r="AFQ60" s="1097"/>
      <c r="AFR60" s="1097"/>
      <c r="AFS60" s="1097"/>
      <c r="AFT60" s="1097"/>
      <c r="AFU60" s="1097"/>
      <c r="AFV60" s="1097"/>
      <c r="AFW60" s="1097"/>
      <c r="AFX60" s="1097"/>
      <c r="AFY60" s="1097"/>
      <c r="AFZ60" s="1097"/>
      <c r="AGA60" s="1097"/>
      <c r="AGB60" s="1097"/>
      <c r="AGC60" s="1097"/>
      <c r="AGD60" s="1097"/>
      <c r="AGE60" s="1097"/>
      <c r="AGF60" s="1097"/>
      <c r="AGG60" s="1097"/>
      <c r="AGH60" s="1097"/>
      <c r="AGI60" s="1097"/>
      <c r="AGJ60" s="1097"/>
      <c r="AGK60" s="1097"/>
      <c r="AGL60" s="1097"/>
      <c r="AGM60" s="1097"/>
      <c r="AGN60" s="1097"/>
      <c r="AGO60" s="1097"/>
      <c r="AGP60" s="1097"/>
      <c r="AGQ60" s="1097"/>
      <c r="AGR60" s="1097"/>
      <c r="AGS60" s="1097"/>
      <c r="AGT60" s="1097"/>
      <c r="AGU60" s="1097"/>
      <c r="AGV60" s="1097"/>
      <c r="AGW60" s="1097"/>
      <c r="AGX60" s="1097"/>
      <c r="AGY60" s="1097"/>
      <c r="AGZ60" s="1097"/>
      <c r="AHA60" s="1097"/>
      <c r="AHB60" s="1097"/>
      <c r="AHC60" s="1097"/>
      <c r="AHD60" s="1097"/>
      <c r="AHE60" s="1097"/>
      <c r="AHF60" s="1097"/>
      <c r="AHG60" s="1097"/>
      <c r="AHH60" s="1097"/>
      <c r="AHI60" s="1097"/>
      <c r="AHJ60" s="1097"/>
      <c r="AHK60" s="1097"/>
      <c r="AHL60" s="1097"/>
      <c r="AHM60" s="1097"/>
      <c r="AHN60" s="1097"/>
      <c r="AHO60" s="1097"/>
      <c r="AHP60" s="1097"/>
      <c r="AHQ60" s="1097"/>
      <c r="AHR60" s="1097"/>
      <c r="AHS60" s="1097"/>
      <c r="AHT60" s="1097"/>
      <c r="AHU60" s="1097"/>
      <c r="AHV60" s="1097"/>
      <c r="AHW60" s="1097"/>
      <c r="AHX60" s="1097"/>
      <c r="AHY60" s="1097"/>
      <c r="AHZ60" s="1097"/>
      <c r="AIA60" s="1097"/>
      <c r="AIB60" s="1097"/>
      <c r="AIC60" s="1097"/>
      <c r="AID60" s="1097"/>
      <c r="AIE60" s="1097"/>
      <c r="AIF60" s="1097"/>
      <c r="AIG60" s="1097"/>
      <c r="AIH60" s="1097"/>
      <c r="AII60" s="1097"/>
      <c r="AIJ60" s="1097"/>
      <c r="AIK60" s="1097"/>
      <c r="AIL60" s="1097"/>
      <c r="AIM60" s="1097"/>
      <c r="AIN60" s="1097"/>
      <c r="AIO60" s="1097"/>
      <c r="AIP60" s="1097"/>
      <c r="AIQ60" s="1097"/>
      <c r="AIR60" s="1097"/>
      <c r="AIS60" s="1097"/>
      <c r="AIT60" s="1097"/>
      <c r="AIU60" s="1097"/>
      <c r="AIV60" s="1097"/>
      <c r="AIW60" s="1097"/>
      <c r="AIX60" s="1097"/>
      <c r="AIY60" s="1097"/>
      <c r="AIZ60" s="1097"/>
      <c r="AJA60" s="1097"/>
      <c r="AJB60" s="1097"/>
      <c r="AJC60" s="1097"/>
      <c r="AJD60" s="1097"/>
      <c r="AJE60" s="1097"/>
      <c r="AJF60" s="1097"/>
      <c r="AJG60" s="1097"/>
      <c r="AJH60" s="1097"/>
      <c r="AJI60" s="1097"/>
      <c r="AJJ60" s="1097"/>
      <c r="AJK60" s="1097"/>
      <c r="AJL60" s="1097"/>
      <c r="AJM60" s="1097"/>
      <c r="AJN60" s="1097"/>
      <c r="AJO60" s="1097"/>
      <c r="AJP60" s="1097"/>
      <c r="AJQ60" s="1097"/>
      <c r="AJR60" s="1097"/>
      <c r="AJS60" s="1097"/>
      <c r="AJT60" s="1097"/>
      <c r="AJU60" s="1097"/>
      <c r="AJV60" s="1097"/>
      <c r="AJW60" s="1097"/>
      <c r="AJX60" s="1097"/>
      <c r="AJY60" s="1097"/>
      <c r="AJZ60" s="1097"/>
      <c r="AKA60" s="1097"/>
      <c r="AKB60" s="1097"/>
      <c r="AKC60" s="1097"/>
      <c r="AKD60" s="1097"/>
      <c r="AKE60" s="1097"/>
      <c r="AKF60" s="1097"/>
      <c r="AKG60" s="1097"/>
      <c r="AKH60" s="1097"/>
      <c r="AKI60" s="1097"/>
      <c r="AKJ60" s="1097"/>
      <c r="AKK60" s="1097"/>
      <c r="AKL60" s="1097"/>
      <c r="AKM60" s="1097"/>
      <c r="AKN60" s="1097"/>
      <c r="AKO60" s="1097"/>
      <c r="AKP60" s="1097"/>
      <c r="AKQ60" s="1097"/>
      <c r="AKR60" s="1097"/>
      <c r="AKS60" s="1097"/>
      <c r="AKT60" s="1097"/>
      <c r="AKU60" s="1097"/>
      <c r="AKV60" s="1097"/>
      <c r="AKW60" s="1097"/>
      <c r="AKX60" s="1097"/>
      <c r="AKY60" s="1097"/>
      <c r="AKZ60" s="1097"/>
      <c r="ALA60" s="1097"/>
      <c r="ALB60" s="1097"/>
      <c r="ALC60" s="1097"/>
      <c r="ALD60" s="1097"/>
      <c r="ALE60" s="1097"/>
      <c r="ALF60" s="1097"/>
      <c r="ALG60" s="1097"/>
      <c r="ALH60" s="1097"/>
      <c r="ALI60" s="1097"/>
      <c r="ALJ60" s="1097"/>
      <c r="ALK60" s="1097"/>
      <c r="ALL60" s="1097"/>
      <c r="ALM60" s="1097"/>
      <c r="ALN60" s="1097"/>
      <c r="ALO60" s="1097"/>
      <c r="ALP60" s="1097"/>
      <c r="ALQ60" s="1097"/>
      <c r="ALR60" s="1097"/>
      <c r="ALS60" s="1097"/>
      <c r="ALT60" s="1097"/>
      <c r="ALU60" s="1097"/>
      <c r="ALV60" s="1097"/>
      <c r="ALW60" s="1097"/>
      <c r="ALX60" s="1097"/>
      <c r="ALY60" s="1097"/>
      <c r="ALZ60" s="1097"/>
      <c r="AMA60" s="1097"/>
      <c r="AMB60" s="1097"/>
      <c r="AMC60" s="1097"/>
      <c r="AMD60" s="1097"/>
      <c r="AME60" s="1097"/>
      <c r="AMF60" s="1097"/>
      <c r="AMG60" s="1097"/>
      <c r="AMQ60" s="1097"/>
      <c r="AMR60" s="1097"/>
      <c r="AMS60" s="1097"/>
      <c r="AMT60" s="1097"/>
      <c r="AMU60" s="1097"/>
      <c r="AMV60" s="1097"/>
      <c r="AMW60" s="1097"/>
      <c r="AMX60" s="1097"/>
      <c r="AMY60" s="1097"/>
      <c r="AMZ60" s="1097"/>
      <c r="ANA60" s="1097"/>
      <c r="ANB60" s="1097"/>
      <c r="ANC60" s="1097"/>
      <c r="AND60" s="1097"/>
      <c r="ANE60" s="1097"/>
      <c r="ANF60" s="1097"/>
      <c r="ANG60" s="1097"/>
      <c r="ANH60" s="1097"/>
      <c r="ANI60" s="1097"/>
      <c r="ANJ60" s="1097"/>
      <c r="ANK60" s="1097"/>
      <c r="ANL60" s="1097"/>
      <c r="ANM60" s="1097"/>
      <c r="ANN60" s="1097"/>
      <c r="ANO60" s="1097"/>
      <c r="ANP60" s="1097"/>
      <c r="ANQ60" s="1097"/>
      <c r="ANR60" s="1097"/>
      <c r="ANS60" s="1097"/>
      <c r="ANT60" s="1097"/>
      <c r="ANU60" s="1097"/>
      <c r="ANV60" s="1097"/>
      <c r="ANW60" s="1097"/>
      <c r="ANX60" s="1097"/>
      <c r="ANY60" s="1097"/>
      <c r="ANZ60" s="1097"/>
      <c r="AOA60" s="1097"/>
      <c r="AOB60" s="1097"/>
      <c r="AOC60" s="1097"/>
      <c r="AOD60" s="1097"/>
      <c r="AOE60" s="1097"/>
      <c r="AOF60" s="1097"/>
      <c r="AOG60" s="1097"/>
      <c r="AOH60" s="1097"/>
      <c r="AOI60" s="1097"/>
      <c r="AOJ60" s="1097"/>
      <c r="AOK60" s="1097"/>
      <c r="AOL60" s="1097"/>
      <c r="AOM60" s="1097"/>
      <c r="AON60" s="1097"/>
      <c r="AOO60" s="1097"/>
      <c r="AOP60" s="1097"/>
      <c r="AOQ60" s="1097"/>
      <c r="AOR60" s="1097"/>
      <c r="AOS60" s="1097"/>
      <c r="AOT60" s="1097"/>
      <c r="AOU60" s="1097"/>
      <c r="AOV60" s="1097"/>
      <c r="AOW60" s="1097"/>
      <c r="AOX60" s="1097"/>
      <c r="AOY60" s="1097"/>
      <c r="AOZ60" s="1097"/>
      <c r="APA60" s="1097"/>
      <c r="APB60" s="1097"/>
      <c r="APC60" s="1097"/>
      <c r="APD60" s="1097"/>
      <c r="APE60" s="1097"/>
      <c r="APF60" s="1097"/>
      <c r="APG60" s="1097"/>
      <c r="APH60" s="1097"/>
      <c r="API60" s="1097"/>
      <c r="APJ60" s="1097"/>
      <c r="APK60" s="1097"/>
      <c r="APL60" s="1097"/>
      <c r="APM60" s="1097"/>
      <c r="APN60" s="1097"/>
      <c r="APO60" s="1097"/>
      <c r="APP60" s="1097"/>
      <c r="APQ60" s="1097"/>
      <c r="APR60" s="1097"/>
      <c r="APS60" s="1097"/>
      <c r="APT60" s="1097"/>
      <c r="APU60" s="1097"/>
      <c r="APV60" s="1097"/>
      <c r="APW60" s="1097"/>
      <c r="APX60" s="1097"/>
      <c r="APY60" s="1097"/>
      <c r="APZ60" s="1097"/>
      <c r="AQA60" s="1097"/>
      <c r="AQB60" s="1097"/>
      <c r="AQC60" s="1097"/>
      <c r="AQD60" s="1097"/>
      <c r="AQE60" s="1097"/>
      <c r="AQF60" s="1097"/>
      <c r="AQG60" s="1097"/>
      <c r="AQH60" s="1097"/>
      <c r="AQI60" s="1097"/>
      <c r="AQJ60" s="1097"/>
      <c r="AQK60" s="1097"/>
      <c r="AQL60" s="1097"/>
      <c r="AQM60" s="1097"/>
      <c r="AQN60" s="1097"/>
      <c r="AQO60" s="1097"/>
      <c r="AQP60" s="1097"/>
      <c r="AQQ60" s="1097"/>
      <c r="AQR60" s="1097"/>
      <c r="AQS60" s="1097"/>
      <c r="AQT60" s="1097"/>
      <c r="AQU60" s="1097"/>
      <c r="AQV60" s="1097"/>
      <c r="AQW60" s="1097"/>
      <c r="AQX60" s="1097"/>
      <c r="AQY60" s="1097"/>
      <c r="AQZ60" s="1097"/>
      <c r="ARA60" s="1097"/>
      <c r="ARB60" s="1097"/>
      <c r="ARC60" s="1097"/>
      <c r="ARD60" s="1097"/>
      <c r="ARE60" s="1097"/>
      <c r="ARF60" s="1097"/>
      <c r="ARG60" s="1097"/>
      <c r="ARH60" s="1097"/>
      <c r="ARI60" s="1097"/>
      <c r="ARJ60" s="1097"/>
      <c r="ARK60" s="1097"/>
      <c r="ARL60" s="1097"/>
      <c r="ARM60" s="1097"/>
      <c r="ARN60" s="1097"/>
      <c r="ARO60" s="1097"/>
      <c r="ARP60" s="1097"/>
      <c r="ARQ60" s="1097"/>
      <c r="ARR60" s="1097"/>
      <c r="ARS60" s="1097"/>
      <c r="ART60" s="1097"/>
      <c r="ARU60" s="1097"/>
      <c r="ARV60" s="1097"/>
      <c r="ARW60" s="1097"/>
      <c r="ARX60" s="1097"/>
      <c r="ARY60" s="1097"/>
      <c r="ARZ60" s="1097"/>
      <c r="ASA60" s="1097"/>
      <c r="ASB60" s="1097"/>
      <c r="ASC60" s="1097"/>
      <c r="ASD60" s="1097"/>
      <c r="ASE60" s="1097"/>
      <c r="ASF60" s="1097"/>
      <c r="ASG60" s="1097"/>
      <c r="ASH60" s="1097"/>
      <c r="ASI60" s="1097"/>
      <c r="ASJ60" s="1097"/>
      <c r="ASK60" s="1097"/>
      <c r="ASL60" s="1097"/>
      <c r="ASM60" s="1097"/>
      <c r="ASN60" s="1097"/>
      <c r="ASO60" s="1097"/>
      <c r="ASP60" s="1097"/>
      <c r="ASQ60" s="1097"/>
      <c r="ASR60" s="1097"/>
      <c r="ASS60" s="1097"/>
      <c r="AST60" s="1097"/>
      <c r="ASU60" s="1097"/>
      <c r="ASV60" s="1097"/>
      <c r="ASW60" s="1097"/>
      <c r="ASX60" s="1097"/>
      <c r="ASY60" s="1097"/>
      <c r="ASZ60" s="1097"/>
      <c r="ATA60" s="1097"/>
      <c r="ATB60" s="1097"/>
      <c r="ATC60" s="1097"/>
      <c r="ATD60" s="1097"/>
      <c r="ATE60" s="1097"/>
      <c r="ATF60" s="1097"/>
      <c r="ATG60" s="1097"/>
      <c r="ATH60" s="1097"/>
      <c r="ATI60" s="1097"/>
      <c r="ATJ60" s="1097"/>
      <c r="ATK60" s="1097"/>
      <c r="ATL60" s="1097"/>
      <c r="ATM60" s="1097"/>
      <c r="ATN60" s="1097"/>
      <c r="ATO60" s="1097"/>
      <c r="ATP60" s="1097"/>
      <c r="ATQ60" s="1097"/>
      <c r="ATR60" s="1097"/>
      <c r="ATS60" s="1097"/>
      <c r="ATT60" s="1097"/>
      <c r="ATU60" s="1097"/>
      <c r="ATV60" s="1097"/>
      <c r="ATW60" s="1097"/>
      <c r="ATX60" s="1097"/>
      <c r="ATY60" s="1097"/>
      <c r="ATZ60" s="1097"/>
      <c r="AUA60" s="1097"/>
      <c r="AUB60" s="1097"/>
      <c r="AUC60" s="1097"/>
      <c r="AUD60" s="1097"/>
      <c r="AUE60" s="1097"/>
      <c r="AUF60" s="1097"/>
      <c r="AUG60" s="1097"/>
      <c r="AUH60" s="1097"/>
      <c r="AUI60" s="1097"/>
      <c r="AUJ60" s="1097"/>
      <c r="AUK60" s="1097"/>
      <c r="AUL60" s="1097"/>
      <c r="AUM60" s="1097"/>
      <c r="AUN60" s="1097"/>
      <c r="AUO60" s="1097"/>
      <c r="AUP60" s="1097"/>
      <c r="AUQ60" s="1097"/>
      <c r="AUR60" s="1097"/>
      <c r="AUS60" s="1097"/>
      <c r="AUT60" s="1097"/>
      <c r="AUU60" s="1097"/>
      <c r="AUV60" s="1097"/>
      <c r="AUW60" s="1097"/>
      <c r="AUX60" s="1097"/>
      <c r="AUY60" s="1097"/>
      <c r="AUZ60" s="1097"/>
      <c r="AVA60" s="1097"/>
      <c r="AVB60" s="1097"/>
      <c r="AVC60" s="1097"/>
      <c r="AVD60" s="1097"/>
      <c r="AVE60" s="1097"/>
      <c r="AVF60" s="1097"/>
      <c r="AVG60" s="1097"/>
      <c r="AVH60" s="1097"/>
      <c r="AVI60" s="1097"/>
      <c r="AVJ60" s="1097"/>
      <c r="AVK60" s="1097"/>
      <c r="AVL60" s="1097"/>
      <c r="AVM60" s="1097"/>
      <c r="AVN60" s="1097"/>
      <c r="AVO60" s="1097"/>
      <c r="AVP60" s="1097"/>
      <c r="AVQ60" s="1097"/>
      <c r="AVR60" s="1097"/>
      <c r="AVS60" s="1097"/>
      <c r="AVT60" s="1097"/>
      <c r="AVU60" s="1097"/>
      <c r="AVV60" s="1097"/>
      <c r="AVW60" s="1097"/>
      <c r="AVX60" s="1097"/>
      <c r="AVY60" s="1097"/>
      <c r="AVZ60" s="1097"/>
      <c r="AWA60" s="1097"/>
      <c r="AWB60" s="1097"/>
      <c r="AWC60" s="1097"/>
      <c r="AWD60" s="1097"/>
      <c r="AWE60" s="1097"/>
      <c r="AWF60" s="1097"/>
      <c r="AWG60" s="1097"/>
      <c r="AWH60" s="1097"/>
      <c r="AWI60" s="1097"/>
      <c r="AWJ60" s="1097"/>
      <c r="AWK60" s="1097"/>
      <c r="AWL60" s="1097"/>
      <c r="AWM60" s="1097"/>
      <c r="AWN60" s="1097"/>
      <c r="AWO60" s="1097"/>
      <c r="AWP60" s="1097"/>
      <c r="AWQ60" s="1097"/>
      <c r="AWR60" s="1097"/>
      <c r="AWS60" s="1097"/>
      <c r="AWT60" s="1097"/>
      <c r="AWU60" s="1097"/>
      <c r="AWV60" s="1097"/>
      <c r="AWW60" s="1097"/>
      <c r="AWX60" s="1097"/>
      <c r="AWY60" s="1097"/>
      <c r="AWZ60" s="1097"/>
      <c r="AXA60" s="1097"/>
      <c r="AXB60" s="1097"/>
      <c r="AXC60" s="1097"/>
      <c r="AXD60" s="1097"/>
      <c r="AXE60" s="1097"/>
      <c r="AXF60" s="1097"/>
      <c r="AXG60" s="1097"/>
      <c r="AXH60" s="1097"/>
      <c r="AXI60" s="1097"/>
      <c r="AXJ60" s="1097"/>
      <c r="AXK60" s="1097"/>
      <c r="AXL60" s="1097"/>
      <c r="AXM60" s="1097"/>
      <c r="AXN60" s="1097"/>
      <c r="AXO60" s="1097"/>
      <c r="AXP60" s="1097"/>
      <c r="AXQ60" s="1097"/>
      <c r="AXR60" s="1097"/>
      <c r="AXS60" s="1097"/>
      <c r="AXT60" s="1097"/>
      <c r="AXU60" s="1097"/>
      <c r="AXV60" s="1097"/>
      <c r="AXW60" s="1097"/>
      <c r="AXX60" s="1097"/>
      <c r="AXY60" s="1097"/>
      <c r="AXZ60" s="1097"/>
      <c r="AYA60" s="1097"/>
      <c r="AYB60" s="1097"/>
      <c r="AYC60" s="1097"/>
      <c r="AYD60" s="1097"/>
      <c r="AYE60" s="1097"/>
      <c r="AYF60" s="1097"/>
      <c r="AYG60" s="1097"/>
      <c r="AYH60" s="1097"/>
      <c r="AYI60" s="1097"/>
      <c r="AYJ60" s="1097"/>
      <c r="AYK60" s="1097"/>
      <c r="AYL60" s="1097"/>
      <c r="AYM60" s="1097"/>
      <c r="AYN60" s="1097"/>
      <c r="AYO60" s="1097"/>
      <c r="AYP60" s="1097"/>
      <c r="AYQ60" s="1097"/>
      <c r="AYR60" s="1097"/>
      <c r="AYS60" s="1097"/>
      <c r="AYT60" s="1097"/>
      <c r="AYU60" s="1097"/>
      <c r="AYV60" s="1097"/>
      <c r="AYW60" s="1097"/>
      <c r="AYX60" s="1097"/>
      <c r="AYY60" s="1097"/>
      <c r="AYZ60" s="1097"/>
      <c r="AZA60" s="1097"/>
      <c r="AZB60" s="1097"/>
      <c r="AZC60" s="1097"/>
      <c r="AZD60" s="1097"/>
      <c r="AZE60" s="1097"/>
      <c r="AZF60" s="1097"/>
      <c r="AZG60" s="1097"/>
      <c r="AZH60" s="1097"/>
      <c r="AZI60" s="1097"/>
      <c r="AZJ60" s="1097"/>
      <c r="AZK60" s="1097"/>
      <c r="AZL60" s="1097"/>
      <c r="AZM60" s="1097"/>
      <c r="AZN60" s="1097"/>
      <c r="AZO60" s="1097"/>
      <c r="AZP60" s="1097"/>
      <c r="AZQ60" s="1097"/>
      <c r="AZR60" s="1097"/>
      <c r="AZS60" s="1097"/>
      <c r="AZT60" s="1097"/>
      <c r="AZU60" s="1097"/>
      <c r="AZV60" s="1097"/>
      <c r="AZW60" s="1097"/>
      <c r="AZX60" s="1097"/>
      <c r="AZY60" s="1097"/>
      <c r="AZZ60" s="1097"/>
      <c r="BAA60" s="1097"/>
      <c r="BAB60" s="1097"/>
      <c r="BAC60" s="1097"/>
      <c r="BAD60" s="1097"/>
      <c r="BAE60" s="1097"/>
      <c r="BAF60" s="1097"/>
      <c r="BAG60" s="1097"/>
      <c r="BAH60" s="1097"/>
      <c r="BAI60" s="1097"/>
      <c r="BAJ60" s="1097"/>
      <c r="BAK60" s="1097"/>
      <c r="BAL60" s="1097"/>
      <c r="BAM60" s="1097"/>
      <c r="BAN60" s="1097"/>
      <c r="BAO60" s="1097"/>
      <c r="BAP60" s="1097"/>
      <c r="BAQ60" s="1097"/>
      <c r="BAR60" s="1097"/>
      <c r="BAS60" s="1097"/>
      <c r="BAT60" s="1097"/>
      <c r="BAU60" s="1097"/>
      <c r="BAV60" s="1097"/>
      <c r="BAW60" s="1097"/>
      <c r="BAX60" s="1097"/>
      <c r="BAY60" s="1097"/>
      <c r="BAZ60" s="1097"/>
      <c r="BBA60" s="1097"/>
      <c r="BBB60" s="1097"/>
      <c r="BBC60" s="1097"/>
      <c r="BBD60" s="1097"/>
      <c r="BBE60" s="1097"/>
      <c r="BBF60" s="1097"/>
      <c r="BBG60" s="1097"/>
      <c r="BBH60" s="1097"/>
      <c r="BBI60" s="1097"/>
      <c r="BBJ60" s="1097"/>
      <c r="BBK60" s="1097"/>
      <c r="BBL60" s="1097"/>
      <c r="BBM60" s="1097"/>
      <c r="BBN60" s="1097"/>
      <c r="BBO60" s="1097"/>
      <c r="BBP60" s="1097"/>
      <c r="BBQ60" s="1097"/>
      <c r="BBR60" s="1097"/>
      <c r="BBS60" s="1097"/>
      <c r="BBT60" s="1097"/>
      <c r="BBU60" s="1097"/>
      <c r="BBV60" s="1097"/>
      <c r="BBW60" s="1097"/>
      <c r="BBX60" s="1097"/>
      <c r="BBY60" s="1097"/>
      <c r="BBZ60" s="1097"/>
      <c r="BCA60" s="1097"/>
      <c r="BCB60" s="1097"/>
      <c r="BCC60" s="1097"/>
      <c r="BCD60" s="1097"/>
      <c r="BCE60" s="1097"/>
      <c r="BCF60" s="1097"/>
      <c r="BCG60" s="1097"/>
      <c r="BCH60" s="1097"/>
      <c r="BCI60" s="1097"/>
      <c r="BCJ60" s="1097"/>
      <c r="BCK60" s="1097"/>
      <c r="BCL60" s="1097"/>
      <c r="BCM60" s="1097"/>
      <c r="BCN60" s="1097"/>
      <c r="BCO60" s="1097"/>
      <c r="BCP60" s="1097"/>
      <c r="BCQ60" s="1097"/>
      <c r="BCR60" s="1097"/>
      <c r="BCS60" s="1097"/>
      <c r="BCT60" s="1097"/>
      <c r="BCU60" s="1097"/>
      <c r="BCV60" s="1097"/>
      <c r="BCW60" s="1097"/>
      <c r="BCX60" s="1097"/>
      <c r="BCY60" s="1097"/>
      <c r="BCZ60" s="1097"/>
      <c r="BDA60" s="1097"/>
      <c r="BDB60" s="1097"/>
      <c r="BDC60" s="1097"/>
      <c r="BDD60" s="1097"/>
      <c r="BDE60" s="1097"/>
      <c r="BDF60" s="1097"/>
      <c r="BDG60" s="1097"/>
      <c r="BDH60" s="1097"/>
      <c r="BDI60" s="1097"/>
      <c r="BDJ60" s="1097"/>
      <c r="BDK60" s="1097"/>
      <c r="BDL60" s="1097"/>
      <c r="BDM60" s="1097"/>
      <c r="BDN60" s="1097"/>
      <c r="BDO60" s="1097"/>
      <c r="BDP60" s="1097"/>
      <c r="BDQ60" s="1097"/>
      <c r="BDR60" s="1097"/>
      <c r="BDS60" s="1097"/>
      <c r="BDT60" s="1097"/>
      <c r="BDU60" s="1097"/>
      <c r="BDV60" s="1097"/>
      <c r="BDW60" s="1097"/>
      <c r="BDX60" s="1097"/>
      <c r="BDY60" s="1097"/>
      <c r="BDZ60" s="1097"/>
      <c r="BEA60" s="1097"/>
      <c r="BEB60" s="1097"/>
      <c r="BEC60" s="1097"/>
      <c r="BED60" s="1097"/>
      <c r="BEE60" s="1097"/>
      <c r="BEF60" s="1097"/>
      <c r="BEG60" s="1097"/>
      <c r="BEH60" s="1097"/>
      <c r="BEI60" s="1097"/>
      <c r="BEJ60" s="1097"/>
      <c r="BEK60" s="1097"/>
      <c r="BEL60" s="1097"/>
      <c r="BEM60" s="1097"/>
      <c r="BEN60" s="1097"/>
      <c r="BEO60" s="1097"/>
      <c r="BEP60" s="1097"/>
      <c r="BEQ60" s="1097"/>
      <c r="BER60" s="1097"/>
      <c r="BES60" s="1097"/>
      <c r="BET60" s="1097"/>
      <c r="BEU60" s="1097"/>
      <c r="BEV60" s="1097"/>
      <c r="BEW60" s="1097"/>
      <c r="BEX60" s="1097"/>
      <c r="BEY60" s="1097"/>
      <c r="BEZ60" s="1097"/>
      <c r="BFA60" s="1097"/>
      <c r="BFB60" s="1097"/>
      <c r="BFC60" s="1097"/>
      <c r="BFD60" s="1097"/>
      <c r="BFE60" s="1097"/>
      <c r="BFF60" s="1097"/>
      <c r="BFG60" s="1097"/>
      <c r="BFH60" s="1097"/>
      <c r="BFI60" s="1097"/>
      <c r="BFJ60" s="1097"/>
      <c r="BFK60" s="1097"/>
      <c r="BFL60" s="1097"/>
      <c r="BFM60" s="1097"/>
      <c r="BFN60" s="1097"/>
      <c r="BFO60" s="1097"/>
      <c r="BFP60" s="1097"/>
      <c r="BFQ60" s="1097"/>
      <c r="BFR60" s="1097"/>
      <c r="BFS60" s="1097"/>
      <c r="BFT60" s="1097"/>
      <c r="BFU60" s="1097"/>
      <c r="BFV60" s="1097"/>
      <c r="BFW60" s="1097"/>
      <c r="BFX60" s="1097"/>
      <c r="BFY60" s="1097"/>
      <c r="BFZ60" s="1097"/>
      <c r="BGA60" s="1097"/>
      <c r="BGB60" s="1097"/>
      <c r="BGC60" s="1097"/>
      <c r="BGD60" s="1097"/>
      <c r="BGE60" s="1097"/>
      <c r="BGF60" s="1097"/>
      <c r="BGG60" s="1097"/>
      <c r="BGH60" s="1097"/>
      <c r="BGI60" s="1097"/>
      <c r="BGJ60" s="1097"/>
      <c r="BGK60" s="1097"/>
      <c r="BGL60" s="1097"/>
      <c r="BGM60" s="1097"/>
      <c r="BGN60" s="1097"/>
      <c r="BGO60" s="1097"/>
      <c r="BGP60" s="1097"/>
      <c r="BGQ60" s="1097"/>
      <c r="BGR60" s="1097"/>
      <c r="BGS60" s="1097"/>
      <c r="BGT60" s="1097"/>
      <c r="BGU60" s="1097"/>
      <c r="BGV60" s="1097"/>
      <c r="BGW60" s="1097"/>
      <c r="BGX60" s="1097"/>
      <c r="BGY60" s="1097"/>
      <c r="BGZ60" s="1097"/>
      <c r="BHA60" s="1097"/>
      <c r="BHB60" s="1097"/>
      <c r="BHC60" s="1097"/>
      <c r="BHD60" s="1097"/>
      <c r="BHE60" s="1097"/>
      <c r="BHF60" s="1097"/>
      <c r="BHG60" s="1097"/>
      <c r="BHH60" s="1097"/>
      <c r="BHI60" s="1097"/>
      <c r="BHJ60" s="1097"/>
      <c r="BHK60" s="1097"/>
      <c r="BHL60" s="1097"/>
      <c r="BHM60" s="1097"/>
      <c r="BHN60" s="1097"/>
      <c r="BHO60" s="1097"/>
      <c r="BHP60" s="1097"/>
      <c r="BHQ60" s="1097"/>
      <c r="BHR60" s="1097"/>
      <c r="BHS60" s="1097"/>
      <c r="BHT60" s="1097"/>
      <c r="BHU60" s="1097"/>
      <c r="BHV60" s="1097"/>
      <c r="BHW60" s="1097"/>
      <c r="BHX60" s="1097"/>
      <c r="BHY60" s="1097"/>
      <c r="BHZ60" s="1097"/>
      <c r="BIA60" s="1097"/>
      <c r="BIB60" s="1097"/>
      <c r="BIC60" s="1097"/>
      <c r="BID60" s="1097"/>
      <c r="BIE60" s="1097"/>
      <c r="BIF60" s="1097"/>
      <c r="BIG60" s="1097"/>
      <c r="BIH60" s="1097"/>
      <c r="BII60" s="1097"/>
      <c r="BIJ60" s="1097"/>
      <c r="BIK60" s="1097"/>
      <c r="BIL60" s="1097"/>
      <c r="BIM60" s="1097"/>
      <c r="BIN60" s="1097"/>
      <c r="BIO60" s="1097"/>
      <c r="BIP60" s="1097"/>
      <c r="BIQ60" s="1097"/>
      <c r="BIR60" s="1097"/>
      <c r="BIS60" s="1097"/>
      <c r="BIT60" s="1097"/>
      <c r="BIU60" s="1097"/>
      <c r="BIV60" s="1097"/>
      <c r="BIW60" s="1097"/>
      <c r="BIX60" s="1097"/>
      <c r="BIY60" s="1097"/>
      <c r="BIZ60" s="1097"/>
      <c r="BJA60" s="1097"/>
      <c r="BJB60" s="1097"/>
      <c r="BJC60" s="1097"/>
      <c r="BJD60" s="1097"/>
      <c r="BJE60" s="1097"/>
      <c r="BJF60" s="1097"/>
      <c r="BJG60" s="1097"/>
      <c r="BJH60" s="1097"/>
      <c r="BJI60" s="1097"/>
      <c r="BJJ60" s="1097"/>
      <c r="BJK60" s="1097"/>
      <c r="BJL60" s="1097"/>
      <c r="BJM60" s="1097"/>
      <c r="BJN60" s="1097"/>
      <c r="BJO60" s="1097"/>
      <c r="BJP60" s="1097"/>
      <c r="BJQ60" s="1097"/>
      <c r="BJR60" s="1097"/>
      <c r="BJS60" s="1097"/>
      <c r="BJT60" s="1097"/>
      <c r="BJU60" s="1097"/>
      <c r="BJV60" s="1097"/>
      <c r="BJW60" s="1097"/>
      <c r="BJX60" s="1097"/>
      <c r="BJY60" s="1097"/>
      <c r="BJZ60" s="1097"/>
      <c r="BKA60" s="1097"/>
      <c r="BKB60" s="1097"/>
      <c r="BKC60" s="1097"/>
      <c r="BKD60" s="1097"/>
      <c r="BKE60" s="1097"/>
      <c r="BKF60" s="1097"/>
      <c r="BKG60" s="1097"/>
      <c r="BKH60" s="1097"/>
      <c r="BKI60" s="1097"/>
      <c r="BKJ60" s="1097"/>
      <c r="BKK60" s="1097"/>
      <c r="BKL60" s="1097"/>
      <c r="BKM60" s="1097"/>
      <c r="BKN60" s="1097"/>
      <c r="BKO60" s="1097"/>
      <c r="BKP60" s="1097"/>
      <c r="BKQ60" s="1097"/>
      <c r="BKR60" s="1097"/>
      <c r="BKS60" s="1097"/>
      <c r="BKT60" s="1097"/>
      <c r="BKU60" s="1097"/>
      <c r="BKV60" s="1097"/>
      <c r="BKW60" s="1097"/>
      <c r="BKX60" s="1097"/>
      <c r="BKY60" s="1097"/>
      <c r="BKZ60" s="1097"/>
      <c r="BLA60" s="1097"/>
      <c r="BLB60" s="1097"/>
      <c r="BLC60" s="1097"/>
      <c r="BLD60" s="1097"/>
      <c r="BLE60" s="1097"/>
      <c r="BLF60" s="1097"/>
      <c r="BLG60" s="1097"/>
      <c r="BLH60" s="1097"/>
      <c r="BLI60" s="1097"/>
      <c r="BLJ60" s="1097"/>
      <c r="BLK60" s="1097"/>
      <c r="BLL60" s="1097"/>
      <c r="BLM60" s="1097"/>
      <c r="BLN60" s="1097"/>
      <c r="BLO60" s="1097"/>
      <c r="BLP60" s="1097"/>
      <c r="BLQ60" s="1097"/>
      <c r="BLR60" s="1097"/>
      <c r="BLS60" s="1097"/>
      <c r="BLT60" s="1097"/>
      <c r="BLU60" s="1097"/>
      <c r="BLV60" s="1097"/>
      <c r="BLW60" s="1097"/>
      <c r="BLX60" s="1097"/>
      <c r="BLY60" s="1097"/>
      <c r="BLZ60" s="1097"/>
      <c r="BMA60" s="1097"/>
      <c r="BMB60" s="1097"/>
      <c r="BMC60" s="1097"/>
      <c r="BMD60" s="1097"/>
      <c r="BME60" s="1097"/>
      <c r="BMF60" s="1097"/>
      <c r="BMG60" s="1097"/>
      <c r="BMH60" s="1097"/>
      <c r="BMI60" s="1097"/>
      <c r="BMJ60" s="1097"/>
      <c r="BMK60" s="1097"/>
      <c r="BML60" s="1097"/>
      <c r="BMM60" s="1097"/>
      <c r="BMN60" s="1097"/>
      <c r="BMO60" s="1097"/>
      <c r="BMP60" s="1097"/>
      <c r="BMQ60" s="1097"/>
      <c r="BMR60" s="1097"/>
      <c r="BMS60" s="1097"/>
      <c r="BMT60" s="1097"/>
      <c r="BMU60" s="1097"/>
      <c r="BMV60" s="1097"/>
      <c r="BMW60" s="1097"/>
      <c r="BMX60" s="1097"/>
      <c r="BMY60" s="1097"/>
      <c r="BMZ60" s="1097"/>
      <c r="BNA60" s="1097"/>
      <c r="BNB60" s="1097"/>
      <c r="BNC60" s="1097"/>
      <c r="BND60" s="1097"/>
      <c r="BNE60" s="1097"/>
      <c r="BNF60" s="1097"/>
      <c r="BNG60" s="1097"/>
      <c r="BNH60" s="1097"/>
      <c r="BNI60" s="1097"/>
      <c r="BNJ60" s="1097"/>
      <c r="BNK60" s="1097"/>
      <c r="BNL60" s="1097"/>
      <c r="BNM60" s="1097"/>
      <c r="BNN60" s="1097"/>
      <c r="BNO60" s="1097"/>
      <c r="BNP60" s="1097"/>
      <c r="BNQ60" s="1097"/>
      <c r="BNR60" s="1097"/>
      <c r="BNS60" s="1097"/>
      <c r="BNT60" s="1097"/>
      <c r="BNU60" s="1097"/>
      <c r="BNV60" s="1097"/>
      <c r="BNW60" s="1097"/>
      <c r="BNX60" s="1097"/>
      <c r="BNY60" s="1097"/>
      <c r="BNZ60" s="1097"/>
      <c r="BOA60" s="1097"/>
      <c r="BOB60" s="1097"/>
      <c r="BOC60" s="1097"/>
      <c r="BOD60" s="1097"/>
      <c r="BOE60" s="1097"/>
      <c r="BOF60" s="1097"/>
      <c r="BOG60" s="1097"/>
      <c r="BOH60" s="1097"/>
      <c r="BOI60" s="1097"/>
      <c r="BOJ60" s="1097"/>
      <c r="BOK60" s="1097"/>
      <c r="BOL60" s="1097"/>
      <c r="BOM60" s="1097"/>
      <c r="BON60" s="1097"/>
      <c r="BOO60" s="1097"/>
      <c r="BOP60" s="1097"/>
      <c r="BOQ60" s="1097"/>
      <c r="BOR60" s="1097"/>
      <c r="BOS60" s="1097"/>
      <c r="BOT60" s="1097"/>
      <c r="BOU60" s="1097"/>
      <c r="BOV60" s="1097"/>
      <c r="BOW60" s="1097"/>
      <c r="BOX60" s="1097"/>
      <c r="BOY60" s="1097"/>
      <c r="BOZ60" s="1097"/>
      <c r="BPA60" s="1097"/>
      <c r="BPB60" s="1097"/>
      <c r="BPC60" s="1097"/>
      <c r="BPD60" s="1097"/>
      <c r="BPE60" s="1097"/>
      <c r="BPF60" s="1097"/>
      <c r="BPG60" s="1097"/>
      <c r="BPH60" s="1097"/>
      <c r="BPI60" s="1097"/>
      <c r="BPJ60" s="1097"/>
      <c r="BPK60" s="1097"/>
      <c r="BPL60" s="1097"/>
      <c r="BPM60" s="1097"/>
      <c r="BPN60" s="1097"/>
      <c r="BPO60" s="1097"/>
      <c r="BPP60" s="1097"/>
      <c r="BPQ60" s="1097"/>
      <c r="BPR60" s="1097"/>
      <c r="BPS60" s="1097"/>
      <c r="BPT60" s="1097"/>
      <c r="BPU60" s="1097"/>
      <c r="BPV60" s="1097"/>
      <c r="BPW60" s="1097"/>
      <c r="BPX60" s="1097"/>
      <c r="BPY60" s="1097"/>
      <c r="BPZ60" s="1097"/>
      <c r="BQA60" s="1097"/>
      <c r="BQB60" s="1097"/>
      <c r="BQC60" s="1097"/>
      <c r="BQD60" s="1097"/>
      <c r="BQE60" s="1097"/>
      <c r="BQF60" s="1097"/>
      <c r="BQG60" s="1097"/>
      <c r="BQH60" s="1097"/>
      <c r="BQI60" s="1097"/>
      <c r="BQJ60" s="1097"/>
      <c r="BQK60" s="1097"/>
      <c r="BQL60" s="1097"/>
      <c r="BQM60" s="1097"/>
      <c r="BQN60" s="1097"/>
      <c r="BQO60" s="1097"/>
      <c r="BQP60" s="1097"/>
      <c r="BQQ60" s="1097"/>
      <c r="BQR60" s="1097"/>
      <c r="BQS60" s="1097"/>
      <c r="BQT60" s="1097"/>
      <c r="BQU60" s="1097"/>
      <c r="BQV60" s="1097"/>
      <c r="BQW60" s="1097"/>
      <c r="BQX60" s="1097"/>
      <c r="BQY60" s="1097"/>
      <c r="BQZ60" s="1097"/>
      <c r="BRA60" s="1097"/>
      <c r="BRB60" s="1097"/>
      <c r="BRC60" s="1097"/>
      <c r="BRD60" s="1097"/>
      <c r="BRE60" s="1097"/>
      <c r="BRF60" s="1097"/>
      <c r="BRG60" s="1097"/>
      <c r="BRH60" s="1097"/>
      <c r="BRI60" s="1097"/>
      <c r="BRJ60" s="1097"/>
      <c r="BRK60" s="1097"/>
      <c r="BRL60" s="1097"/>
      <c r="BRM60" s="1097"/>
      <c r="BRN60" s="1097"/>
      <c r="BRO60" s="1097"/>
      <c r="BRP60" s="1097"/>
      <c r="BRQ60" s="1097"/>
      <c r="BRR60" s="1097"/>
      <c r="BRS60" s="1097"/>
      <c r="BRT60" s="1097"/>
      <c r="BRU60" s="1097"/>
      <c r="BRV60" s="1097"/>
      <c r="BRW60" s="1097"/>
      <c r="BRX60" s="1097"/>
      <c r="BRY60" s="1097"/>
      <c r="BRZ60" s="1097"/>
      <c r="BSA60" s="1097"/>
      <c r="BSB60" s="1097"/>
      <c r="BSC60" s="1097"/>
      <c r="BSD60" s="1097"/>
      <c r="BSE60" s="1097"/>
      <c r="BSF60" s="1097"/>
      <c r="BSG60" s="1097"/>
      <c r="BSH60" s="1097"/>
      <c r="BSI60" s="1097"/>
      <c r="BSJ60" s="1097"/>
      <c r="BSK60" s="1097"/>
      <c r="BSL60" s="1097"/>
      <c r="BSM60" s="1097"/>
      <c r="BSN60" s="1097"/>
      <c r="BSO60" s="1097"/>
      <c r="BSP60" s="1097"/>
      <c r="BSQ60" s="1097"/>
      <c r="BSR60" s="1097"/>
      <c r="BSS60" s="1097"/>
      <c r="BST60" s="1097"/>
      <c r="BSU60" s="1097"/>
      <c r="BSV60" s="1097"/>
      <c r="BSW60" s="1097"/>
      <c r="BSX60" s="1097"/>
      <c r="BSY60" s="1097"/>
      <c r="BSZ60" s="1097"/>
      <c r="BTA60" s="1097"/>
      <c r="BTB60" s="1097"/>
      <c r="BTC60" s="1097"/>
      <c r="BTD60" s="1097"/>
      <c r="BTE60" s="1097"/>
      <c r="BTF60" s="1097"/>
      <c r="BTG60" s="1097"/>
      <c r="BTH60" s="1097"/>
      <c r="BTI60" s="1097"/>
      <c r="BTJ60" s="1097"/>
      <c r="BTK60" s="1097"/>
      <c r="BTL60" s="1097"/>
      <c r="BTM60" s="1097"/>
      <c r="BTN60" s="1097"/>
      <c r="BTO60" s="1097"/>
      <c r="BTP60" s="1097"/>
      <c r="BTQ60" s="1097"/>
      <c r="BTR60" s="1097"/>
      <c r="BTS60" s="1097"/>
      <c r="BTT60" s="1097"/>
      <c r="BTU60" s="1097"/>
      <c r="BTV60" s="1097"/>
      <c r="BTW60" s="1097"/>
      <c r="BTX60" s="1097"/>
      <c r="BTY60" s="1097"/>
      <c r="BTZ60" s="1097"/>
      <c r="BUA60" s="1097"/>
      <c r="BUB60" s="1097"/>
      <c r="BUC60" s="1097"/>
      <c r="BUD60" s="1097"/>
      <c r="BUE60" s="1097"/>
      <c r="BUF60" s="1097"/>
      <c r="BUG60" s="1097"/>
      <c r="BUH60" s="1097"/>
      <c r="BUI60" s="1097"/>
      <c r="BUJ60" s="1097"/>
      <c r="BUK60" s="1097"/>
      <c r="BUL60" s="1097"/>
      <c r="BUM60" s="1097"/>
      <c r="BUN60" s="1097"/>
      <c r="BUO60" s="1097"/>
      <c r="BUP60" s="1097"/>
      <c r="BUQ60" s="1097"/>
      <c r="BUR60" s="1097"/>
      <c r="BUS60" s="1097"/>
      <c r="BUT60" s="1097"/>
      <c r="BUU60" s="1097"/>
      <c r="BUV60" s="1097"/>
      <c r="BUW60" s="1097"/>
      <c r="BUX60" s="1097"/>
      <c r="BUY60" s="1097"/>
      <c r="BUZ60" s="1097"/>
      <c r="BVA60" s="1097"/>
      <c r="BVB60" s="1097"/>
      <c r="BVC60" s="1097"/>
      <c r="BVD60" s="1097"/>
      <c r="BVE60" s="1097"/>
      <c r="BVF60" s="1097"/>
      <c r="BVG60" s="1097"/>
      <c r="BVH60" s="1097"/>
      <c r="BVI60" s="1097"/>
      <c r="BVJ60" s="1097"/>
      <c r="BVK60" s="1097"/>
      <c r="BVL60" s="1097"/>
      <c r="BVM60" s="1097"/>
      <c r="BVN60" s="1097"/>
      <c r="BVO60" s="1097"/>
      <c r="BVP60" s="1097"/>
      <c r="BVQ60" s="1097"/>
      <c r="BVR60" s="1097"/>
      <c r="BVS60" s="1097"/>
      <c r="BVT60" s="1097"/>
      <c r="BVU60" s="1097"/>
      <c r="BVV60" s="1097"/>
      <c r="BVW60" s="1097"/>
      <c r="BVX60" s="1097"/>
      <c r="BVY60" s="1097"/>
      <c r="BVZ60" s="1097"/>
      <c r="BWA60" s="1097"/>
      <c r="BWB60" s="1097"/>
      <c r="BWC60" s="1097"/>
      <c r="BWD60" s="1097"/>
      <c r="BWE60" s="1097"/>
      <c r="BWF60" s="1097"/>
      <c r="BWG60" s="1097"/>
      <c r="BWH60" s="1097"/>
      <c r="BWI60" s="1097"/>
      <c r="BWJ60" s="1097"/>
      <c r="BWK60" s="1097"/>
      <c r="BWL60" s="1097"/>
      <c r="BWM60" s="1097"/>
      <c r="BWN60" s="1097"/>
      <c r="BWO60" s="1097"/>
      <c r="BWP60" s="1097"/>
      <c r="BWQ60" s="1097"/>
      <c r="BWR60" s="1097"/>
      <c r="BWS60" s="1097"/>
      <c r="BWT60" s="1097"/>
      <c r="BWU60" s="1097"/>
      <c r="BWV60" s="1097"/>
      <c r="BWW60" s="1097"/>
      <c r="BWX60" s="1097"/>
      <c r="BWY60" s="1097"/>
      <c r="BWZ60" s="1097"/>
      <c r="BXA60" s="1097"/>
      <c r="BXB60" s="1097"/>
      <c r="BXC60" s="1097"/>
      <c r="BXD60" s="1097"/>
      <c r="BXE60" s="1097"/>
      <c r="BXF60" s="1097"/>
      <c r="BXG60" s="1097"/>
      <c r="BXH60" s="1097"/>
      <c r="BXI60" s="1097"/>
      <c r="BXJ60" s="1097"/>
      <c r="BXK60" s="1097"/>
      <c r="BXL60" s="1097"/>
      <c r="BXM60" s="1097"/>
      <c r="BXN60" s="1097"/>
      <c r="BXO60" s="1097"/>
      <c r="BXP60" s="1097"/>
      <c r="BXQ60" s="1097"/>
      <c r="BXR60" s="1097"/>
      <c r="BXS60" s="1097"/>
      <c r="BXT60" s="1097"/>
      <c r="BXU60" s="1097"/>
      <c r="BXV60" s="1097"/>
      <c r="BXW60" s="1097"/>
      <c r="BXX60" s="1097"/>
      <c r="BXY60" s="1097"/>
      <c r="BXZ60" s="1097"/>
      <c r="BYA60" s="1097"/>
      <c r="BYB60" s="1097"/>
      <c r="BYC60" s="1097"/>
      <c r="BYD60" s="1097"/>
      <c r="BYE60" s="1097"/>
      <c r="BYF60" s="1097"/>
      <c r="BYG60" s="1097"/>
      <c r="BYH60" s="1097"/>
      <c r="BYI60" s="1097"/>
      <c r="BYJ60" s="1097"/>
      <c r="BYK60" s="1097"/>
      <c r="BYL60" s="1097"/>
      <c r="BYM60" s="1097"/>
      <c r="BYN60" s="1097"/>
      <c r="BYO60" s="1097"/>
      <c r="BYP60" s="1097"/>
      <c r="BYQ60" s="1097"/>
      <c r="BYR60" s="1097"/>
      <c r="BYS60" s="1097"/>
      <c r="BYT60" s="1097"/>
      <c r="BYU60" s="1097"/>
      <c r="BYV60" s="1097"/>
      <c r="BYW60" s="1097"/>
      <c r="BYX60" s="1097"/>
      <c r="BYY60" s="1097"/>
      <c r="BYZ60" s="1097"/>
      <c r="BZA60" s="1097"/>
      <c r="BZB60" s="1097"/>
      <c r="BZC60" s="1097"/>
      <c r="BZD60" s="1097"/>
      <c r="BZE60" s="1097"/>
      <c r="BZF60" s="1097"/>
      <c r="BZG60" s="1097"/>
      <c r="BZH60" s="1097"/>
      <c r="BZI60" s="1097"/>
      <c r="BZJ60" s="1097"/>
      <c r="BZK60" s="1097"/>
      <c r="BZL60" s="1097"/>
      <c r="BZM60" s="1097"/>
      <c r="BZW60" s="1097"/>
      <c r="BZX60" s="1097"/>
      <c r="BZY60" s="1097"/>
      <c r="BZZ60" s="1097"/>
      <c r="CAA60" s="1097"/>
      <c r="CAB60" s="1097"/>
      <c r="CAC60" s="1097"/>
      <c r="CAD60" s="1097"/>
      <c r="CAE60" s="1097"/>
      <c r="CAF60" s="1097"/>
      <c r="CAG60" s="1097"/>
      <c r="CAH60" s="1097"/>
      <c r="CAI60" s="1097"/>
      <c r="CAJ60" s="1097"/>
      <c r="CAK60" s="1097"/>
      <c r="CAL60" s="1097"/>
      <c r="CAM60" s="1097"/>
      <c r="CAN60" s="1097"/>
      <c r="CAO60" s="1097"/>
      <c r="CAP60" s="1097"/>
      <c r="CAQ60" s="1097"/>
      <c r="CAR60" s="1097"/>
      <c r="CAS60" s="1097"/>
      <c r="CAT60" s="1097"/>
      <c r="CAU60" s="1097"/>
      <c r="CAV60" s="1097"/>
      <c r="CAW60" s="1097"/>
      <c r="CAX60" s="1097"/>
      <c r="CAY60" s="1097"/>
      <c r="CAZ60" s="1097"/>
      <c r="CBA60" s="1097"/>
      <c r="CBB60" s="1097"/>
      <c r="CBC60" s="1097"/>
      <c r="CBD60" s="1097"/>
      <c r="CBE60" s="1097"/>
      <c r="CBF60" s="1097"/>
      <c r="CBG60" s="1097"/>
      <c r="CBH60" s="1097"/>
      <c r="CBI60" s="1097"/>
      <c r="CBJ60" s="1097"/>
      <c r="CBK60" s="1097"/>
      <c r="CBL60" s="1097"/>
      <c r="CBM60" s="1097"/>
      <c r="CBN60" s="1097"/>
      <c r="CBO60" s="1097"/>
      <c r="CBP60" s="1097"/>
      <c r="CBQ60" s="1097"/>
      <c r="CBR60" s="1097"/>
      <c r="CBS60" s="1097"/>
      <c r="CBT60" s="1097"/>
      <c r="CBU60" s="1097"/>
      <c r="CBV60" s="1097"/>
      <c r="CBW60" s="1097"/>
      <c r="CBX60" s="1097"/>
      <c r="CBY60" s="1097"/>
      <c r="CBZ60" s="1097"/>
      <c r="CCA60" s="1097"/>
      <c r="CCB60" s="1097"/>
      <c r="CCC60" s="1097"/>
      <c r="CCD60" s="1097"/>
      <c r="CCE60" s="1097"/>
      <c r="CCF60" s="1097"/>
      <c r="CCG60" s="1097"/>
      <c r="CCH60" s="1097"/>
      <c r="CCI60" s="1097"/>
      <c r="CCJ60" s="1097"/>
      <c r="CCK60" s="1097"/>
      <c r="CCL60" s="1097"/>
      <c r="CCM60" s="1097"/>
      <c r="CCN60" s="1097"/>
      <c r="CCO60" s="1097"/>
      <c r="CCP60" s="1097"/>
      <c r="CCQ60" s="1097"/>
      <c r="CCR60" s="1097"/>
      <c r="CCS60" s="1097"/>
      <c r="CCT60" s="1097"/>
      <c r="CCU60" s="1097"/>
      <c r="CCV60" s="1097"/>
      <c r="CCW60" s="1097"/>
      <c r="CCX60" s="1097"/>
      <c r="CCY60" s="1097"/>
      <c r="CCZ60" s="1097"/>
      <c r="CDA60" s="1097"/>
      <c r="CDB60" s="1097"/>
      <c r="CDC60" s="1097"/>
      <c r="CDD60" s="1097"/>
      <c r="CDE60" s="1097"/>
      <c r="CDF60" s="1097"/>
      <c r="CDG60" s="1097"/>
      <c r="CDH60" s="1097"/>
      <c r="CDI60" s="1097"/>
      <c r="CDJ60" s="1097"/>
      <c r="CDK60" s="1097"/>
      <c r="CDL60" s="1097"/>
      <c r="CDM60" s="1097"/>
      <c r="CDN60" s="1097"/>
      <c r="CDO60" s="1097"/>
      <c r="CDP60" s="1097"/>
      <c r="CDQ60" s="1097"/>
      <c r="CDR60" s="1097"/>
      <c r="CDS60" s="1097"/>
      <c r="CDT60" s="1097"/>
      <c r="CDU60" s="1097"/>
      <c r="CDV60" s="1097"/>
      <c r="CDW60" s="1097"/>
      <c r="CDX60" s="1097"/>
      <c r="CDY60" s="1097"/>
      <c r="CDZ60" s="1097"/>
      <c r="CEA60" s="1097"/>
      <c r="CEB60" s="1097"/>
      <c r="CEC60" s="1097"/>
      <c r="CED60" s="1097"/>
      <c r="CEE60" s="1097"/>
      <c r="CEF60" s="1097"/>
      <c r="CEG60" s="1097"/>
      <c r="CEH60" s="1097"/>
      <c r="CEI60" s="1097"/>
      <c r="CEJ60" s="1097"/>
      <c r="CEK60" s="1097"/>
      <c r="CEL60" s="1097"/>
      <c r="CEM60" s="1097"/>
      <c r="CEN60" s="1097"/>
      <c r="CEO60" s="1097"/>
      <c r="CEP60" s="1097"/>
      <c r="CEQ60" s="1097"/>
      <c r="CER60" s="1097"/>
      <c r="CES60" s="1097"/>
      <c r="CET60" s="1097"/>
      <c r="CEU60" s="1097"/>
      <c r="CEV60" s="1097"/>
      <c r="CEW60" s="1097"/>
      <c r="CEX60" s="1097"/>
      <c r="CEY60" s="1097"/>
      <c r="CEZ60" s="1097"/>
      <c r="CFA60" s="1097"/>
      <c r="CFB60" s="1097"/>
      <c r="CFC60" s="1097"/>
      <c r="CFD60" s="1097"/>
      <c r="CFE60" s="1097"/>
      <c r="CFF60" s="1097"/>
      <c r="CFG60" s="1097"/>
      <c r="CFH60" s="1097"/>
      <c r="CFI60" s="1097"/>
      <c r="CFJ60" s="1097"/>
      <c r="CFK60" s="1097"/>
      <c r="CFL60" s="1097"/>
      <c r="CFM60" s="1097"/>
      <c r="CFN60" s="1097"/>
      <c r="CFO60" s="1097"/>
      <c r="CFP60" s="1097"/>
      <c r="CFQ60" s="1097"/>
      <c r="CFR60" s="1097"/>
      <c r="CFS60" s="1097"/>
      <c r="CFT60" s="1097"/>
      <c r="CFU60" s="1097"/>
      <c r="CFV60" s="1097"/>
      <c r="CFW60" s="1097"/>
      <c r="CFX60" s="1097"/>
      <c r="CFY60" s="1097"/>
      <c r="CFZ60" s="1097"/>
      <c r="CGA60" s="1097"/>
      <c r="CGB60" s="1097"/>
      <c r="CGC60" s="1097"/>
      <c r="CGD60" s="1097"/>
      <c r="CGE60" s="1097"/>
      <c r="CGF60" s="1097"/>
      <c r="CGG60" s="1097"/>
      <c r="CGH60" s="1097"/>
      <c r="CGI60" s="1097"/>
      <c r="CGJ60" s="1097"/>
      <c r="CGK60" s="1097"/>
      <c r="CGL60" s="1097"/>
      <c r="CGM60" s="1097"/>
      <c r="CGN60" s="1097"/>
      <c r="CGO60" s="1097"/>
      <c r="CGP60" s="1097"/>
      <c r="CGQ60" s="1097"/>
      <c r="CGR60" s="1097"/>
      <c r="CGS60" s="1097"/>
      <c r="CGT60" s="1097"/>
      <c r="CGU60" s="1097"/>
      <c r="CGV60" s="1097"/>
      <c r="CGW60" s="1097"/>
      <c r="CGX60" s="1097"/>
      <c r="CGY60" s="1097"/>
      <c r="CGZ60" s="1097"/>
      <c r="CHA60" s="1097"/>
      <c r="CHB60" s="1097"/>
      <c r="CHC60" s="1097"/>
      <c r="CHD60" s="1097"/>
      <c r="CHE60" s="1097"/>
      <c r="CHF60" s="1097"/>
      <c r="CHG60" s="1097"/>
      <c r="CHH60" s="1097"/>
      <c r="CHI60" s="1097"/>
      <c r="CHJ60" s="1097"/>
      <c r="CHK60" s="1097"/>
      <c r="CHL60" s="1097"/>
      <c r="CHM60" s="1097"/>
      <c r="CHN60" s="1097"/>
      <c r="CHO60" s="1097"/>
      <c r="CHP60" s="1097"/>
      <c r="CHQ60" s="1097"/>
      <c r="CHR60" s="1097"/>
      <c r="CHS60" s="1097"/>
      <c r="CHT60" s="1097"/>
      <c r="CHU60" s="1097"/>
      <c r="CHV60" s="1097"/>
      <c r="CHW60" s="1097"/>
      <c r="CHX60" s="1097"/>
      <c r="CHY60" s="1097"/>
      <c r="CHZ60" s="1097"/>
      <c r="CIA60" s="1097"/>
      <c r="CIB60" s="1097"/>
      <c r="CIC60" s="1097"/>
      <c r="CID60" s="1097"/>
      <c r="CIE60" s="1097"/>
      <c r="CIF60" s="1097"/>
      <c r="CIG60" s="1097"/>
      <c r="CIH60" s="1097"/>
      <c r="CII60" s="1097"/>
      <c r="CIJ60" s="1097"/>
      <c r="CIK60" s="1097"/>
      <c r="CIL60" s="1097"/>
      <c r="CIM60" s="1097"/>
      <c r="CIN60" s="1097"/>
      <c r="CIO60" s="1097"/>
      <c r="CIP60" s="1097"/>
      <c r="CIQ60" s="1097"/>
      <c r="CIR60" s="1097"/>
      <c r="CIS60" s="1097"/>
      <c r="CIT60" s="1097"/>
      <c r="CIU60" s="1097"/>
      <c r="CIV60" s="1097"/>
      <c r="CIW60" s="1097"/>
      <c r="CIX60" s="1097"/>
      <c r="CIY60" s="1097"/>
      <c r="CIZ60" s="1097"/>
      <c r="CJA60" s="1097"/>
      <c r="CJB60" s="1097"/>
      <c r="CJC60" s="1097"/>
      <c r="CJD60" s="1097"/>
      <c r="CJE60" s="1097"/>
      <c r="CJF60" s="1097"/>
      <c r="CJG60" s="1097"/>
      <c r="CJH60" s="1097"/>
      <c r="CJI60" s="1097"/>
      <c r="CJJ60" s="1097"/>
      <c r="CJK60" s="1097"/>
      <c r="CJL60" s="1097"/>
      <c r="CJM60" s="1097"/>
      <c r="CJN60" s="1097"/>
      <c r="CJO60" s="1097"/>
      <c r="CJP60" s="1097"/>
      <c r="CJQ60" s="1097"/>
      <c r="CJR60" s="1097"/>
      <c r="CJS60" s="1097"/>
      <c r="CJT60" s="1097"/>
      <c r="CJU60" s="1097"/>
      <c r="CJV60" s="1097"/>
      <c r="CJW60" s="1097"/>
      <c r="CJX60" s="1097"/>
      <c r="CJY60" s="1097"/>
      <c r="CJZ60" s="1097"/>
      <c r="CKA60" s="1097"/>
      <c r="CKB60" s="1097"/>
      <c r="CKC60" s="1097"/>
      <c r="CKD60" s="1097"/>
      <c r="CKE60" s="1097"/>
      <c r="CKF60" s="1097"/>
      <c r="CKG60" s="1097"/>
      <c r="CKH60" s="1097"/>
      <c r="CKI60" s="1097"/>
      <c r="CKJ60" s="1097"/>
      <c r="CKK60" s="1097"/>
      <c r="CKL60" s="1097"/>
      <c r="CKM60" s="1097"/>
      <c r="CKN60" s="1097"/>
      <c r="CKO60" s="1097"/>
      <c r="CKP60" s="1097"/>
      <c r="CKQ60" s="1097"/>
      <c r="CKR60" s="1097"/>
      <c r="CKS60" s="1097"/>
      <c r="CKT60" s="1097"/>
      <c r="CKU60" s="1097"/>
      <c r="CKV60" s="1097"/>
      <c r="CKW60" s="1097"/>
      <c r="CKX60" s="1097"/>
      <c r="CKY60" s="1097"/>
      <c r="CKZ60" s="1097"/>
      <c r="CLA60" s="1097"/>
      <c r="CLB60" s="1097"/>
      <c r="CLC60" s="1097"/>
      <c r="CLD60" s="1097"/>
      <c r="CLE60" s="1097"/>
      <c r="CLF60" s="1097"/>
      <c r="CLG60" s="1097"/>
      <c r="CLH60" s="1097"/>
      <c r="CLI60" s="1097"/>
      <c r="CLJ60" s="1097"/>
      <c r="CLK60" s="1097"/>
      <c r="CLL60" s="1097"/>
      <c r="CLM60" s="1097"/>
      <c r="CLN60" s="1097"/>
      <c r="CLO60" s="1097"/>
      <c r="CLP60" s="1097"/>
      <c r="CLQ60" s="1097"/>
      <c r="CLR60" s="1097"/>
      <c r="CLS60" s="1097"/>
      <c r="CLT60" s="1097"/>
      <c r="CLU60" s="1097"/>
      <c r="CLV60" s="1097"/>
      <c r="CLW60" s="1097"/>
      <c r="CLX60" s="1097"/>
      <c r="CLY60" s="1097"/>
      <c r="CLZ60" s="1097"/>
      <c r="CMA60" s="1097"/>
      <c r="CMB60" s="1097"/>
      <c r="CMC60" s="1097"/>
      <c r="CMD60" s="1097"/>
      <c r="CME60" s="1097"/>
      <c r="CMF60" s="1097"/>
      <c r="CMG60" s="1097"/>
      <c r="CMH60" s="1097"/>
      <c r="CMI60" s="1097"/>
      <c r="CMJ60" s="1097"/>
      <c r="CMK60" s="1097"/>
      <c r="CML60" s="1097"/>
      <c r="CMM60" s="1097"/>
      <c r="CMN60" s="1097"/>
      <c r="CMO60" s="1097"/>
      <c r="CMP60" s="1097"/>
      <c r="CMQ60" s="1097"/>
      <c r="CMR60" s="1097"/>
      <c r="CMS60" s="1097"/>
      <c r="CMT60" s="1097"/>
      <c r="CMU60" s="1097"/>
      <c r="CMV60" s="1097"/>
      <c r="CMW60" s="1097"/>
      <c r="CMX60" s="1097"/>
      <c r="CMY60" s="1097"/>
      <c r="CMZ60" s="1097"/>
      <c r="CNA60" s="1097"/>
      <c r="CNB60" s="1097"/>
      <c r="CNC60" s="1097"/>
      <c r="CND60" s="1097"/>
      <c r="CNE60" s="1097"/>
      <c r="CNF60" s="1097"/>
      <c r="CNG60" s="1097"/>
      <c r="CNH60" s="1097"/>
      <c r="CNI60" s="1097"/>
      <c r="CNJ60" s="1097"/>
      <c r="CNK60" s="1097"/>
      <c r="CNL60" s="1097"/>
      <c r="CNM60" s="1097"/>
      <c r="CNN60" s="1097"/>
      <c r="CNO60" s="1097"/>
      <c r="CNP60" s="1097"/>
      <c r="CNQ60" s="1097"/>
      <c r="CNR60" s="1097"/>
      <c r="CNS60" s="1097"/>
      <c r="CNT60" s="1097"/>
      <c r="CNU60" s="1097"/>
      <c r="CNV60" s="1097"/>
      <c r="CNW60" s="1097"/>
      <c r="CNX60" s="1097"/>
      <c r="CNY60" s="1097"/>
      <c r="CNZ60" s="1097"/>
      <c r="COA60" s="1097"/>
      <c r="COB60" s="1097"/>
      <c r="COC60" s="1097"/>
      <c r="COD60" s="1097"/>
      <c r="COE60" s="1097"/>
      <c r="COF60" s="1097"/>
      <c r="COG60" s="1097"/>
      <c r="COH60" s="1097"/>
      <c r="COI60" s="1097"/>
      <c r="COJ60" s="1097"/>
      <c r="COK60" s="1097"/>
      <c r="COL60" s="1097"/>
      <c r="COM60" s="1097"/>
      <c r="CON60" s="1097"/>
      <c r="COO60" s="1097"/>
      <c r="COP60" s="1097"/>
      <c r="COQ60" s="1097"/>
      <c r="COR60" s="1097"/>
      <c r="COS60" s="1097"/>
      <c r="COT60" s="1097"/>
      <c r="COU60" s="1097"/>
      <c r="COV60" s="1097"/>
      <c r="COW60" s="1097"/>
      <c r="COX60" s="1097"/>
      <c r="COY60" s="1097"/>
      <c r="COZ60" s="1097"/>
      <c r="CPA60" s="1097"/>
      <c r="CPB60" s="1097"/>
      <c r="CPC60" s="1097"/>
      <c r="CPD60" s="1097"/>
      <c r="CPE60" s="1097"/>
      <c r="CPF60" s="1097"/>
      <c r="CPG60" s="1097"/>
      <c r="CPH60" s="1097"/>
      <c r="CPI60" s="1097"/>
      <c r="CPJ60" s="1097"/>
      <c r="CPK60" s="1097"/>
      <c r="CPL60" s="1097"/>
      <c r="CPM60" s="1097"/>
      <c r="CPN60" s="1097"/>
      <c r="CPO60" s="1097"/>
      <c r="CPP60" s="1097"/>
      <c r="CPQ60" s="1097"/>
      <c r="CPR60" s="1097"/>
      <c r="CPS60" s="1097"/>
      <c r="CPT60" s="1097"/>
      <c r="CPU60" s="1097"/>
      <c r="CPV60" s="1097"/>
      <c r="CPW60" s="1097"/>
      <c r="CPX60" s="1097"/>
      <c r="CPY60" s="1097"/>
      <c r="CPZ60" s="1097"/>
      <c r="CQA60" s="1097"/>
      <c r="CQB60" s="1097"/>
      <c r="CQC60" s="1097"/>
      <c r="CQD60" s="1097"/>
      <c r="CQE60" s="1097"/>
      <c r="CQF60" s="1097"/>
      <c r="CQG60" s="1097"/>
      <c r="CQH60" s="1097"/>
      <c r="CQI60" s="1097"/>
      <c r="CQJ60" s="1097"/>
      <c r="CQK60" s="1097"/>
      <c r="CQL60" s="1097"/>
      <c r="CQM60" s="1097"/>
      <c r="CQN60" s="1097"/>
      <c r="CQO60" s="1097"/>
      <c r="CQP60" s="1097"/>
      <c r="CQQ60" s="1097"/>
      <c r="CQR60" s="1097"/>
      <c r="CQS60" s="1097"/>
      <c r="CQT60" s="1097"/>
      <c r="CQU60" s="1097"/>
      <c r="CQV60" s="1097"/>
      <c r="CQW60" s="1097"/>
      <c r="CQX60" s="1097"/>
      <c r="CQY60" s="1097"/>
      <c r="CQZ60" s="1097"/>
      <c r="CRA60" s="1097"/>
      <c r="CRB60" s="1097"/>
      <c r="CRC60" s="1097"/>
      <c r="CRD60" s="1097"/>
      <c r="CRE60" s="1097"/>
      <c r="CRF60" s="1097"/>
      <c r="CRG60" s="1097"/>
      <c r="CRH60" s="1097"/>
      <c r="CRI60" s="1097"/>
      <c r="CRJ60" s="1097"/>
      <c r="CRK60" s="1097"/>
      <c r="CRL60" s="1097"/>
      <c r="CRM60" s="1097"/>
      <c r="CRN60" s="1097"/>
      <c r="CRO60" s="1097"/>
      <c r="CRP60" s="1097"/>
      <c r="CRQ60" s="1097"/>
      <c r="CRR60" s="1097"/>
      <c r="CRS60" s="1097"/>
      <c r="CRT60" s="1097"/>
      <c r="CRU60" s="1097"/>
      <c r="CRV60" s="1097"/>
      <c r="CRW60" s="1097"/>
      <c r="CRX60" s="1097"/>
      <c r="CRY60" s="1097"/>
      <c r="CRZ60" s="1097"/>
      <c r="CSA60" s="1097"/>
      <c r="CSB60" s="1097"/>
      <c r="CSC60" s="1097"/>
      <c r="CSD60" s="1097"/>
      <c r="CSE60" s="1097"/>
      <c r="CSF60" s="1097"/>
      <c r="CSG60" s="1097"/>
      <c r="CSH60" s="1097"/>
      <c r="CSI60" s="1097"/>
      <c r="CSJ60" s="1097"/>
      <c r="CSK60" s="1097"/>
      <c r="CSL60" s="1097"/>
      <c r="CSM60" s="1097"/>
      <c r="CSN60" s="1097"/>
      <c r="CSO60" s="1097"/>
      <c r="CSP60" s="1097"/>
      <c r="CSQ60" s="1097"/>
      <c r="CSR60" s="1097"/>
      <c r="CSS60" s="1097"/>
      <c r="CST60" s="1097"/>
      <c r="CSU60" s="1097"/>
      <c r="CSV60" s="1097"/>
      <c r="CSW60" s="1097"/>
      <c r="CSX60" s="1097"/>
      <c r="CSY60" s="1097"/>
      <c r="CSZ60" s="1097"/>
      <c r="CTA60" s="1097"/>
      <c r="CTB60" s="1097"/>
      <c r="CTC60" s="1097"/>
      <c r="CTD60" s="1097"/>
      <c r="CTE60" s="1097"/>
      <c r="CTF60" s="1097"/>
      <c r="CTG60" s="1097"/>
      <c r="CTH60" s="1097"/>
      <c r="CTI60" s="1097"/>
      <c r="CTJ60" s="1097"/>
      <c r="CTK60" s="1097"/>
      <c r="CTL60" s="1097"/>
      <c r="CTM60" s="1097"/>
      <c r="CTN60" s="1097"/>
      <c r="CTO60" s="1097"/>
      <c r="CTP60" s="1097"/>
      <c r="CTQ60" s="1097"/>
      <c r="CTR60" s="1097"/>
      <c r="CTS60" s="1097"/>
      <c r="CTT60" s="1097"/>
      <c r="CTU60" s="1097"/>
      <c r="CTV60" s="1097"/>
      <c r="CTW60" s="1097"/>
      <c r="CTX60" s="1097"/>
      <c r="CTY60" s="1097"/>
      <c r="CTZ60" s="1097"/>
      <c r="CUA60" s="1097"/>
      <c r="CUB60" s="1097"/>
      <c r="CUC60" s="1097"/>
      <c r="CUD60" s="1097"/>
      <c r="CUE60" s="1097"/>
      <c r="CUF60" s="1097"/>
      <c r="CUG60" s="1097"/>
      <c r="CUH60" s="1097"/>
      <c r="CUI60" s="1097"/>
      <c r="CUJ60" s="1097"/>
      <c r="CUK60" s="1097"/>
      <c r="CUL60" s="1097"/>
      <c r="CUM60" s="1097"/>
      <c r="CUN60" s="1097"/>
      <c r="CUO60" s="1097"/>
      <c r="CUP60" s="1097"/>
      <c r="CUQ60" s="1097"/>
      <c r="CUR60" s="1097"/>
      <c r="CUS60" s="1097"/>
      <c r="CUT60" s="1097"/>
      <c r="CUU60" s="1097"/>
      <c r="CUV60" s="1097"/>
      <c r="CUW60" s="1097"/>
      <c r="CUX60" s="1097"/>
      <c r="CUY60" s="1097"/>
      <c r="CUZ60" s="1097"/>
      <c r="CVA60" s="1097"/>
      <c r="CVB60" s="1097"/>
      <c r="CVC60" s="1097"/>
      <c r="CVD60" s="1097"/>
      <c r="CVE60" s="1097"/>
      <c r="CVF60" s="1097"/>
      <c r="CVG60" s="1097"/>
      <c r="CVH60" s="1097"/>
      <c r="CVI60" s="1097"/>
      <c r="CVJ60" s="1097"/>
      <c r="CVK60" s="1097"/>
      <c r="CVL60" s="1097"/>
      <c r="CVM60" s="1097"/>
      <c r="CVN60" s="1097"/>
      <c r="CVO60" s="1097"/>
      <c r="CVP60" s="1097"/>
      <c r="CVQ60" s="1097"/>
      <c r="CVR60" s="1097"/>
      <c r="CVS60" s="1097"/>
      <c r="CVT60" s="1097"/>
      <c r="CVU60" s="1097"/>
      <c r="CVV60" s="1097"/>
      <c r="CVW60" s="1097"/>
      <c r="CVX60" s="1097"/>
      <c r="CVY60" s="1097"/>
      <c r="CVZ60" s="1097"/>
      <c r="CWA60" s="1097"/>
      <c r="CWB60" s="1097"/>
      <c r="CWC60" s="1097"/>
      <c r="CWD60" s="1097"/>
      <c r="CWE60" s="1097"/>
      <c r="CWF60" s="1097"/>
      <c r="CWG60" s="1097"/>
      <c r="CWH60" s="1097"/>
      <c r="CWI60" s="1097"/>
      <c r="CWJ60" s="1097"/>
      <c r="CWK60" s="1097"/>
      <c r="CWL60" s="1097"/>
      <c r="CWM60" s="1097"/>
      <c r="CWN60" s="1097"/>
      <c r="CWO60" s="1097"/>
      <c r="CWP60" s="1097"/>
      <c r="CWQ60" s="1097"/>
      <c r="CWR60" s="1097"/>
      <c r="CWS60" s="1097"/>
      <c r="CWT60" s="1097"/>
      <c r="CWU60" s="1097"/>
      <c r="CWV60" s="1097"/>
      <c r="CWW60" s="1097"/>
      <c r="CWX60" s="1097"/>
      <c r="CWY60" s="1097"/>
      <c r="CWZ60" s="1097"/>
      <c r="CXA60" s="1097"/>
      <c r="CXB60" s="1097"/>
      <c r="CXC60" s="1097"/>
      <c r="CXD60" s="1097"/>
      <c r="CXE60" s="1097"/>
      <c r="CXF60" s="1097"/>
      <c r="CXG60" s="1097"/>
      <c r="CXH60" s="1097"/>
      <c r="CXI60" s="1097"/>
      <c r="CXJ60" s="1097"/>
      <c r="CXK60" s="1097"/>
      <c r="CXL60" s="1097"/>
      <c r="CXM60" s="1097"/>
      <c r="CXN60" s="1097"/>
      <c r="CXO60" s="1097"/>
      <c r="CXP60" s="1097"/>
      <c r="CXQ60" s="1097"/>
      <c r="CXR60" s="1097"/>
      <c r="CXS60" s="1097"/>
      <c r="CXT60" s="1097"/>
      <c r="CXU60" s="1097"/>
      <c r="CXV60" s="1097"/>
      <c r="CXW60" s="1097"/>
      <c r="CXX60" s="1097"/>
      <c r="CXY60" s="1097"/>
      <c r="CXZ60" s="1097"/>
      <c r="CYA60" s="1097"/>
      <c r="CYB60" s="1097"/>
      <c r="CYC60" s="1097"/>
      <c r="CYD60" s="1097"/>
      <c r="CYE60" s="1097"/>
      <c r="CYF60" s="1097"/>
      <c r="CYG60" s="1097"/>
      <c r="CYH60" s="1097"/>
      <c r="CYI60" s="1097"/>
      <c r="CYJ60" s="1097"/>
      <c r="CYK60" s="1097"/>
      <c r="CYL60" s="1097"/>
      <c r="CYM60" s="1097"/>
      <c r="CYN60" s="1097"/>
      <c r="CYO60" s="1097"/>
      <c r="CYP60" s="1097"/>
      <c r="CYQ60" s="1097"/>
      <c r="CYR60" s="1097"/>
      <c r="CYS60" s="1097"/>
      <c r="CYT60" s="1097"/>
      <c r="CYU60" s="1097"/>
      <c r="CYV60" s="1097"/>
      <c r="CYW60" s="1097"/>
      <c r="CYX60" s="1097"/>
      <c r="CYY60" s="1097"/>
      <c r="CYZ60" s="1097"/>
      <c r="CZA60" s="1097"/>
      <c r="CZB60" s="1097"/>
      <c r="CZC60" s="1097"/>
      <c r="CZD60" s="1097"/>
      <c r="CZE60" s="1097"/>
      <c r="CZF60" s="1097"/>
      <c r="CZG60" s="1097"/>
      <c r="CZH60" s="1097"/>
      <c r="CZI60" s="1097"/>
      <c r="CZJ60" s="1097"/>
      <c r="CZK60" s="1097"/>
      <c r="CZL60" s="1097"/>
      <c r="CZM60" s="1097"/>
      <c r="CZN60" s="1097"/>
      <c r="CZO60" s="1097"/>
      <c r="CZP60" s="1097"/>
      <c r="CZQ60" s="1097"/>
      <c r="CZR60" s="1097"/>
      <c r="CZS60" s="1097"/>
      <c r="CZT60" s="1097"/>
      <c r="CZU60" s="1097"/>
      <c r="CZV60" s="1097"/>
      <c r="CZW60" s="1097"/>
      <c r="CZX60" s="1097"/>
      <c r="CZY60" s="1097"/>
      <c r="CZZ60" s="1097"/>
      <c r="DAA60" s="1097"/>
      <c r="DAB60" s="1097"/>
      <c r="DAC60" s="1097"/>
      <c r="DAD60" s="1097"/>
      <c r="DAE60" s="1097"/>
      <c r="DAF60" s="1097"/>
      <c r="DAG60" s="1097"/>
      <c r="DAH60" s="1097"/>
      <c r="DAI60" s="1097"/>
      <c r="DAJ60" s="1097"/>
      <c r="DAK60" s="1097"/>
      <c r="DAL60" s="1097"/>
      <c r="DAM60" s="1097"/>
      <c r="DAN60" s="1097"/>
      <c r="DAO60" s="1097"/>
      <c r="DAP60" s="1097"/>
      <c r="DAQ60" s="1097"/>
      <c r="DAR60" s="1097"/>
      <c r="DAS60" s="1097"/>
      <c r="DAT60" s="1097"/>
      <c r="DAU60" s="1097"/>
      <c r="DAV60" s="1097"/>
      <c r="DAW60" s="1097"/>
      <c r="DAX60" s="1097"/>
      <c r="DAY60" s="1097"/>
      <c r="DAZ60" s="1097"/>
      <c r="DBA60" s="1097"/>
      <c r="DBB60" s="1097"/>
      <c r="DBC60" s="1097"/>
      <c r="DBD60" s="1097"/>
      <c r="DBE60" s="1097"/>
      <c r="DBF60" s="1097"/>
      <c r="DBG60" s="1097"/>
      <c r="DBH60" s="1097"/>
      <c r="DBI60" s="1097"/>
      <c r="DBJ60" s="1097"/>
      <c r="DBK60" s="1097"/>
      <c r="DBL60" s="1097"/>
      <c r="DBM60" s="1097"/>
      <c r="DBN60" s="1097"/>
      <c r="DBO60" s="1097"/>
      <c r="DBP60" s="1097"/>
      <c r="DBQ60" s="1097"/>
      <c r="DBR60" s="1097"/>
      <c r="DBS60" s="1097"/>
      <c r="DBT60" s="1097"/>
      <c r="DBU60" s="1097"/>
      <c r="DBV60" s="1097"/>
      <c r="DBW60" s="1097"/>
      <c r="DBX60" s="1097"/>
      <c r="DBY60" s="1097"/>
      <c r="DBZ60" s="1097"/>
      <c r="DCA60" s="1097"/>
      <c r="DCB60" s="1097"/>
      <c r="DCC60" s="1097"/>
      <c r="DCD60" s="1097"/>
      <c r="DCE60" s="1097"/>
      <c r="DCF60" s="1097"/>
      <c r="DCG60" s="1097"/>
      <c r="DCH60" s="1097"/>
      <c r="DCI60" s="1097"/>
      <c r="DCJ60" s="1097"/>
      <c r="DCK60" s="1097"/>
      <c r="DCL60" s="1097"/>
      <c r="DCM60" s="1097"/>
      <c r="DCN60" s="1097"/>
      <c r="DCO60" s="1097"/>
      <c r="DCP60" s="1097"/>
      <c r="DCQ60" s="1097"/>
      <c r="DCR60" s="1097"/>
      <c r="DCS60" s="1097"/>
      <c r="DCT60" s="1097"/>
      <c r="DCU60" s="1097"/>
      <c r="DCV60" s="1097"/>
      <c r="DCW60" s="1097"/>
      <c r="DCX60" s="1097"/>
      <c r="DCY60" s="1097"/>
      <c r="DCZ60" s="1097"/>
      <c r="DDA60" s="1097"/>
      <c r="DDB60" s="1097"/>
      <c r="DDC60" s="1097"/>
      <c r="DDD60" s="1097"/>
      <c r="DDE60" s="1097"/>
      <c r="DDF60" s="1097"/>
      <c r="DDG60" s="1097"/>
      <c r="DDH60" s="1097"/>
      <c r="DDI60" s="1097"/>
      <c r="DDJ60" s="1097"/>
      <c r="DDK60" s="1097"/>
      <c r="DDL60" s="1097"/>
      <c r="DDM60" s="1097"/>
      <c r="DDN60" s="1097"/>
      <c r="DDO60" s="1097"/>
      <c r="DDP60" s="1097"/>
      <c r="DDQ60" s="1097"/>
      <c r="DDR60" s="1097"/>
      <c r="DDS60" s="1097"/>
      <c r="DDT60" s="1097"/>
      <c r="DDU60" s="1097"/>
      <c r="DDV60" s="1097"/>
      <c r="DDW60" s="1097"/>
      <c r="DDX60" s="1097"/>
      <c r="DDY60" s="1097"/>
      <c r="DDZ60" s="1097"/>
      <c r="DEA60" s="1097"/>
      <c r="DEB60" s="1097"/>
      <c r="DEC60" s="1097"/>
      <c r="DED60" s="1097"/>
      <c r="DEE60" s="1097"/>
      <c r="DEF60" s="1097"/>
      <c r="DEG60" s="1097"/>
      <c r="DEH60" s="1097"/>
      <c r="DEI60" s="1097"/>
      <c r="DEJ60" s="1097"/>
      <c r="DEK60" s="1097"/>
      <c r="DEL60" s="1097"/>
      <c r="DEM60" s="1097"/>
      <c r="DEN60" s="1097"/>
      <c r="DEO60" s="1097"/>
      <c r="DEP60" s="1097"/>
      <c r="DEQ60" s="1097"/>
      <c r="DER60" s="1097"/>
      <c r="DES60" s="1097"/>
      <c r="DET60" s="1097"/>
      <c r="DEU60" s="1097"/>
      <c r="DEV60" s="1097"/>
      <c r="DEW60" s="1097"/>
      <c r="DEX60" s="1097"/>
      <c r="DEY60" s="1097"/>
      <c r="DEZ60" s="1097"/>
      <c r="DFA60" s="1097"/>
      <c r="DFB60" s="1097"/>
      <c r="DFC60" s="1097"/>
      <c r="DFD60" s="1097"/>
      <c r="DFE60" s="1097"/>
      <c r="DFF60" s="1097"/>
      <c r="DFG60" s="1097"/>
      <c r="DFH60" s="1097"/>
      <c r="DFI60" s="1097"/>
      <c r="DFJ60" s="1097"/>
      <c r="DFK60" s="1097"/>
      <c r="DFL60" s="1097"/>
      <c r="DFM60" s="1097"/>
      <c r="DFN60" s="1097"/>
      <c r="DFO60" s="1097"/>
      <c r="DFP60" s="1097"/>
      <c r="DFQ60" s="1097"/>
      <c r="DFR60" s="1097"/>
      <c r="DFS60" s="1097"/>
      <c r="DFT60" s="1097"/>
      <c r="DFU60" s="1097"/>
      <c r="DFV60" s="1097"/>
      <c r="DFW60" s="1097"/>
      <c r="DFX60" s="1097"/>
      <c r="DFY60" s="1097"/>
      <c r="DFZ60" s="1097"/>
      <c r="DGA60" s="1097"/>
      <c r="DGB60" s="1097"/>
      <c r="DGC60" s="1097"/>
      <c r="DGD60" s="1097"/>
      <c r="DGE60" s="1097"/>
      <c r="DGF60" s="1097"/>
      <c r="DGG60" s="1097"/>
      <c r="DGH60" s="1097"/>
      <c r="DGI60" s="1097"/>
      <c r="DGJ60" s="1097"/>
      <c r="DGK60" s="1097"/>
      <c r="DGL60" s="1097"/>
      <c r="DGM60" s="1097"/>
      <c r="DGN60" s="1097"/>
      <c r="DGO60" s="1097"/>
      <c r="DGP60" s="1097"/>
      <c r="DGQ60" s="1097"/>
      <c r="DGR60" s="1097"/>
      <c r="DGS60" s="1097"/>
      <c r="DGT60" s="1097"/>
      <c r="DGU60" s="1097"/>
      <c r="DGV60" s="1097"/>
      <c r="DGW60" s="1097"/>
      <c r="DGX60" s="1097"/>
      <c r="DGY60" s="1097"/>
      <c r="DGZ60" s="1097"/>
      <c r="DHA60" s="1097"/>
      <c r="DHB60" s="1097"/>
      <c r="DHC60" s="1097"/>
      <c r="DHD60" s="1097"/>
      <c r="DHE60" s="1097"/>
      <c r="DHF60" s="1097"/>
      <c r="DHG60" s="1097"/>
      <c r="DHH60" s="1097"/>
      <c r="DHI60" s="1097"/>
      <c r="DHJ60" s="1097"/>
      <c r="DHK60" s="1097"/>
      <c r="DHL60" s="1097"/>
      <c r="DHM60" s="1097"/>
      <c r="DHN60" s="1097"/>
      <c r="DHO60" s="1097"/>
      <c r="DHP60" s="1097"/>
      <c r="DHQ60" s="1097"/>
      <c r="DHR60" s="1097"/>
      <c r="DHS60" s="1097"/>
      <c r="DHT60" s="1097"/>
      <c r="DHU60" s="1097"/>
      <c r="DHV60" s="1097"/>
      <c r="DHW60" s="1097"/>
      <c r="DHX60" s="1097"/>
      <c r="DHY60" s="1097"/>
      <c r="DHZ60" s="1097"/>
      <c r="DIA60" s="1097"/>
      <c r="DIB60" s="1097"/>
      <c r="DIC60" s="1097"/>
      <c r="DID60" s="1097"/>
      <c r="DIE60" s="1097"/>
      <c r="DIF60" s="1097"/>
      <c r="DIG60" s="1097"/>
      <c r="DIH60" s="1097"/>
      <c r="DII60" s="1097"/>
      <c r="DIJ60" s="1097"/>
      <c r="DIK60" s="1097"/>
      <c r="DIL60" s="1097"/>
      <c r="DIM60" s="1097"/>
      <c r="DIN60" s="1097"/>
      <c r="DIO60" s="1097"/>
      <c r="DIP60" s="1097"/>
      <c r="DIQ60" s="1097"/>
      <c r="DIR60" s="1097"/>
      <c r="DIS60" s="1097"/>
      <c r="DIT60" s="1097"/>
      <c r="DIU60" s="1097"/>
      <c r="DIV60" s="1097"/>
      <c r="DIW60" s="1097"/>
      <c r="DIX60" s="1097"/>
      <c r="DIY60" s="1097"/>
      <c r="DIZ60" s="1097"/>
      <c r="DJA60" s="1097"/>
      <c r="DJB60" s="1097"/>
      <c r="DJC60" s="1097"/>
      <c r="DJD60" s="1097"/>
      <c r="DJE60" s="1097"/>
      <c r="DJF60" s="1097"/>
      <c r="DJG60" s="1097"/>
      <c r="DJH60" s="1097"/>
      <c r="DJI60" s="1097"/>
      <c r="DJJ60" s="1097"/>
      <c r="DJK60" s="1097"/>
      <c r="DJL60" s="1097"/>
      <c r="DJM60" s="1097"/>
      <c r="DJN60" s="1097"/>
      <c r="DJO60" s="1097"/>
      <c r="DJP60" s="1097"/>
      <c r="DJQ60" s="1097"/>
      <c r="DJR60" s="1097"/>
      <c r="DJS60" s="1097"/>
      <c r="DJT60" s="1097"/>
      <c r="DJU60" s="1097"/>
      <c r="DJV60" s="1097"/>
      <c r="DJW60" s="1097"/>
      <c r="DJX60" s="1097"/>
      <c r="DJY60" s="1097"/>
      <c r="DJZ60" s="1097"/>
      <c r="DKA60" s="1097"/>
      <c r="DKB60" s="1097"/>
      <c r="DKC60" s="1097"/>
      <c r="DKD60" s="1097"/>
      <c r="DKE60" s="1097"/>
      <c r="DKF60" s="1097"/>
      <c r="DKG60" s="1097"/>
      <c r="DKH60" s="1097"/>
      <c r="DKI60" s="1097"/>
      <c r="DKJ60" s="1097"/>
      <c r="DKK60" s="1097"/>
      <c r="DKL60" s="1097"/>
      <c r="DKM60" s="1097"/>
      <c r="DKN60" s="1097"/>
      <c r="DKO60" s="1097"/>
      <c r="DKP60" s="1097"/>
      <c r="DKQ60" s="1097"/>
      <c r="DKR60" s="1097"/>
      <c r="DKS60" s="1097"/>
      <c r="DKT60" s="1097"/>
      <c r="DKU60" s="1097"/>
      <c r="DKV60" s="1097"/>
      <c r="DKW60" s="1097"/>
      <c r="DKX60" s="1097"/>
      <c r="DKY60" s="1097"/>
      <c r="DKZ60" s="1097"/>
      <c r="DLA60" s="1097"/>
      <c r="DLB60" s="1097"/>
      <c r="DLC60" s="1097"/>
      <c r="DLD60" s="1097"/>
      <c r="DLE60" s="1097"/>
      <c r="DLF60" s="1097"/>
      <c r="DLG60" s="1097"/>
      <c r="DLH60" s="1097"/>
      <c r="DLI60" s="1097"/>
      <c r="DLJ60" s="1097"/>
      <c r="DLK60" s="1097"/>
      <c r="DLL60" s="1097"/>
      <c r="DLM60" s="1097"/>
      <c r="DLN60" s="1097"/>
      <c r="DLO60" s="1097"/>
      <c r="DLP60" s="1097"/>
      <c r="DLQ60" s="1097"/>
      <c r="DLR60" s="1097"/>
      <c r="DLS60" s="1097"/>
      <c r="DLT60" s="1097"/>
      <c r="DLU60" s="1097"/>
      <c r="DLV60" s="1097"/>
      <c r="DLW60" s="1097"/>
      <c r="DLX60" s="1097"/>
      <c r="DLY60" s="1097"/>
      <c r="DLZ60" s="1097"/>
      <c r="DMA60" s="1097"/>
      <c r="DMB60" s="1097"/>
      <c r="DMC60" s="1097"/>
      <c r="DMD60" s="1097"/>
      <c r="DME60" s="1097"/>
      <c r="DMF60" s="1097"/>
      <c r="DMG60" s="1097"/>
      <c r="DMH60" s="1097"/>
      <c r="DMI60" s="1097"/>
      <c r="DMJ60" s="1097"/>
      <c r="DMK60" s="1097"/>
      <c r="DML60" s="1097"/>
      <c r="DMM60" s="1097"/>
      <c r="DMN60" s="1097"/>
      <c r="DMO60" s="1097"/>
      <c r="DMP60" s="1097"/>
      <c r="DMQ60" s="1097"/>
      <c r="DMR60" s="1097"/>
      <c r="DMS60" s="1097"/>
      <c r="DMT60" s="1097"/>
      <c r="DMU60" s="1097"/>
      <c r="DMV60" s="1097"/>
      <c r="DMW60" s="1097"/>
      <c r="DMX60" s="1097"/>
      <c r="DMY60" s="1097"/>
      <c r="DMZ60" s="1097"/>
      <c r="DNA60" s="1097"/>
      <c r="DNB60" s="1097"/>
      <c r="DNC60" s="1097"/>
      <c r="DNM60" s="1097"/>
      <c r="DNN60" s="1097"/>
      <c r="DNO60" s="1097"/>
      <c r="DNP60" s="1097"/>
      <c r="DNQ60" s="1097"/>
      <c r="DNR60" s="1097"/>
      <c r="DNS60" s="1097"/>
      <c r="DNT60" s="1097"/>
      <c r="DNU60" s="1097"/>
      <c r="DNV60" s="1097"/>
      <c r="DNW60" s="1097"/>
      <c r="DNX60" s="1097"/>
      <c r="DNY60" s="1097"/>
      <c r="DNZ60" s="1097"/>
      <c r="DOA60" s="1097"/>
      <c r="DOB60" s="1097"/>
      <c r="DOC60" s="1097"/>
      <c r="DOD60" s="1097"/>
      <c r="DOE60" s="1097"/>
      <c r="DOF60" s="1097"/>
      <c r="DOG60" s="1097"/>
      <c r="DOH60" s="1097"/>
      <c r="DOI60" s="1097"/>
      <c r="DOJ60" s="1097"/>
      <c r="DOK60" s="1097"/>
      <c r="DOL60" s="1097"/>
      <c r="DOM60" s="1097"/>
      <c r="DON60" s="1097"/>
      <c r="DOO60" s="1097"/>
      <c r="DOP60" s="1097"/>
      <c r="DOQ60" s="1097"/>
      <c r="DOR60" s="1097"/>
      <c r="DOS60" s="1097"/>
      <c r="DOT60" s="1097"/>
      <c r="DOU60" s="1097"/>
      <c r="DOV60" s="1097"/>
      <c r="DOW60" s="1097"/>
      <c r="DOX60" s="1097"/>
      <c r="DOY60" s="1097"/>
      <c r="DOZ60" s="1097"/>
      <c r="DPA60" s="1097"/>
      <c r="DPB60" s="1097"/>
      <c r="DPC60" s="1097"/>
      <c r="DPD60" s="1097"/>
      <c r="DPE60" s="1097"/>
      <c r="DPF60" s="1097"/>
      <c r="DPG60" s="1097"/>
      <c r="DPH60" s="1097"/>
      <c r="DPI60" s="1097"/>
      <c r="DPJ60" s="1097"/>
      <c r="DPK60" s="1097"/>
      <c r="DPL60" s="1097"/>
      <c r="DPM60" s="1097"/>
      <c r="DPN60" s="1097"/>
      <c r="DPO60" s="1097"/>
      <c r="DPP60" s="1097"/>
      <c r="DPQ60" s="1097"/>
      <c r="DPR60" s="1097"/>
      <c r="DPS60" s="1097"/>
      <c r="DPT60" s="1097"/>
      <c r="DPU60" s="1097"/>
      <c r="DPV60" s="1097"/>
      <c r="DPW60" s="1097"/>
      <c r="DPX60" s="1097"/>
      <c r="DPY60" s="1097"/>
      <c r="DPZ60" s="1097"/>
      <c r="DQA60" s="1097"/>
      <c r="DQB60" s="1097"/>
      <c r="DQC60" s="1097"/>
      <c r="DQD60" s="1097"/>
      <c r="DQE60" s="1097"/>
      <c r="DQF60" s="1097"/>
      <c r="DQG60" s="1097"/>
      <c r="DQH60" s="1097"/>
      <c r="DQI60" s="1097"/>
      <c r="DQJ60" s="1097"/>
      <c r="DQK60" s="1097"/>
      <c r="DQL60" s="1097"/>
      <c r="DQM60" s="1097"/>
      <c r="DQN60" s="1097"/>
      <c r="DQO60" s="1097"/>
      <c r="DQP60" s="1097"/>
      <c r="DQQ60" s="1097"/>
      <c r="DQR60" s="1097"/>
      <c r="DQS60" s="1097"/>
      <c r="DQT60" s="1097"/>
      <c r="DQU60" s="1097"/>
      <c r="DQV60" s="1097"/>
      <c r="DQW60" s="1097"/>
      <c r="DQX60" s="1097"/>
      <c r="DQY60" s="1097"/>
      <c r="DQZ60" s="1097"/>
      <c r="DRA60" s="1097"/>
      <c r="DRB60" s="1097"/>
      <c r="DRC60" s="1097"/>
      <c r="DRD60" s="1097"/>
      <c r="DRE60" s="1097"/>
      <c r="DRF60" s="1097"/>
      <c r="DRG60" s="1097"/>
      <c r="DRH60" s="1097"/>
      <c r="DRI60" s="1097"/>
      <c r="DRJ60" s="1097"/>
      <c r="DRK60" s="1097"/>
      <c r="DRL60" s="1097"/>
      <c r="DRM60" s="1097"/>
      <c r="DRN60" s="1097"/>
      <c r="DRO60" s="1097"/>
      <c r="DRP60" s="1097"/>
      <c r="DRQ60" s="1097"/>
      <c r="DRR60" s="1097"/>
      <c r="DRS60" s="1097"/>
      <c r="DRT60" s="1097"/>
      <c r="DRU60" s="1097"/>
      <c r="DRV60" s="1097"/>
      <c r="DRW60" s="1097"/>
      <c r="DRX60" s="1097"/>
      <c r="DRY60" s="1097"/>
      <c r="DRZ60" s="1097"/>
      <c r="DSA60" s="1097"/>
      <c r="DSB60" s="1097"/>
      <c r="DSC60" s="1097"/>
      <c r="DSD60" s="1097"/>
      <c r="DSE60" s="1097"/>
      <c r="DSF60" s="1097"/>
      <c r="DSG60" s="1097"/>
      <c r="DSH60" s="1097"/>
      <c r="DSI60" s="1097"/>
      <c r="DSJ60" s="1097"/>
      <c r="DSK60" s="1097"/>
      <c r="DSL60" s="1097"/>
      <c r="DSM60" s="1097"/>
      <c r="DSN60" s="1097"/>
      <c r="DSO60" s="1097"/>
      <c r="DSP60" s="1097"/>
      <c r="DSQ60" s="1097"/>
      <c r="DSR60" s="1097"/>
      <c r="DSS60" s="1097"/>
      <c r="DST60" s="1097"/>
      <c r="DSU60" s="1097"/>
      <c r="DSV60" s="1097"/>
      <c r="DSW60" s="1097"/>
      <c r="DSX60" s="1097"/>
      <c r="DSY60" s="1097"/>
      <c r="DSZ60" s="1097"/>
      <c r="DTA60" s="1097"/>
      <c r="DTB60" s="1097"/>
      <c r="DTC60" s="1097"/>
      <c r="DTD60" s="1097"/>
      <c r="DTE60" s="1097"/>
      <c r="DTF60" s="1097"/>
      <c r="DTG60" s="1097"/>
      <c r="DTH60" s="1097"/>
      <c r="DTI60" s="1097"/>
      <c r="DTJ60" s="1097"/>
      <c r="DTK60" s="1097"/>
      <c r="DTL60" s="1097"/>
      <c r="DTM60" s="1097"/>
      <c r="DTN60" s="1097"/>
      <c r="DTO60" s="1097"/>
      <c r="DTP60" s="1097"/>
      <c r="DTQ60" s="1097"/>
      <c r="DTR60" s="1097"/>
      <c r="DTS60" s="1097"/>
      <c r="DTT60" s="1097"/>
      <c r="DTU60" s="1097"/>
      <c r="DTV60" s="1097"/>
      <c r="DTW60" s="1097"/>
      <c r="DTX60" s="1097"/>
      <c r="DTY60" s="1097"/>
      <c r="DTZ60" s="1097"/>
      <c r="DUA60" s="1097"/>
      <c r="DUB60" s="1097"/>
      <c r="DUC60" s="1097"/>
      <c r="DUD60" s="1097"/>
      <c r="DUE60" s="1097"/>
      <c r="DUF60" s="1097"/>
      <c r="DUG60" s="1097"/>
      <c r="DUH60" s="1097"/>
      <c r="DUI60" s="1097"/>
      <c r="DUJ60" s="1097"/>
      <c r="DUK60" s="1097"/>
      <c r="DUL60" s="1097"/>
      <c r="DUM60" s="1097"/>
      <c r="DUN60" s="1097"/>
      <c r="DUO60" s="1097"/>
      <c r="DUP60" s="1097"/>
      <c r="DUQ60" s="1097"/>
      <c r="DUR60" s="1097"/>
      <c r="DUS60" s="1097"/>
      <c r="DUT60" s="1097"/>
      <c r="DUU60" s="1097"/>
      <c r="DUV60" s="1097"/>
      <c r="DUW60" s="1097"/>
      <c r="DUX60" s="1097"/>
      <c r="DUY60" s="1097"/>
      <c r="DUZ60" s="1097"/>
      <c r="DVA60" s="1097"/>
      <c r="DVB60" s="1097"/>
      <c r="DVC60" s="1097"/>
      <c r="DVD60" s="1097"/>
      <c r="DVE60" s="1097"/>
      <c r="DVF60" s="1097"/>
      <c r="DVG60" s="1097"/>
      <c r="DVH60" s="1097"/>
      <c r="DVI60" s="1097"/>
      <c r="DVJ60" s="1097"/>
      <c r="DVK60" s="1097"/>
      <c r="DVL60" s="1097"/>
      <c r="DVM60" s="1097"/>
      <c r="DVN60" s="1097"/>
      <c r="DVO60" s="1097"/>
      <c r="DVP60" s="1097"/>
      <c r="DVQ60" s="1097"/>
      <c r="DVR60" s="1097"/>
      <c r="DVS60" s="1097"/>
      <c r="DVT60" s="1097"/>
      <c r="DVU60" s="1097"/>
      <c r="DVV60" s="1097"/>
      <c r="DVW60" s="1097"/>
      <c r="DVX60" s="1097"/>
      <c r="DVY60" s="1097"/>
      <c r="DVZ60" s="1097"/>
      <c r="DWA60" s="1097"/>
      <c r="DWB60" s="1097"/>
      <c r="DWC60" s="1097"/>
      <c r="DWD60" s="1097"/>
      <c r="DWE60" s="1097"/>
      <c r="DWF60" s="1097"/>
      <c r="DWG60" s="1097"/>
      <c r="DWH60" s="1097"/>
      <c r="DWI60" s="1097"/>
      <c r="DWJ60" s="1097"/>
      <c r="DWK60" s="1097"/>
      <c r="DWL60" s="1097"/>
      <c r="DWM60" s="1097"/>
      <c r="DWN60" s="1097"/>
      <c r="DWO60" s="1097"/>
      <c r="DWP60" s="1097"/>
      <c r="DWQ60" s="1097"/>
      <c r="DWR60" s="1097"/>
      <c r="DWS60" s="1097"/>
      <c r="DWT60" s="1097"/>
      <c r="DWU60" s="1097"/>
      <c r="DWV60" s="1097"/>
      <c r="DWW60" s="1097"/>
      <c r="DWX60" s="1097"/>
      <c r="DWY60" s="1097"/>
      <c r="DWZ60" s="1097"/>
      <c r="DXA60" s="1097"/>
      <c r="DXB60" s="1097"/>
      <c r="DXC60" s="1097"/>
      <c r="DXD60" s="1097"/>
      <c r="DXE60" s="1097"/>
      <c r="DXF60" s="1097"/>
      <c r="DXG60" s="1097"/>
      <c r="DXH60" s="1097"/>
      <c r="DXI60" s="1097"/>
      <c r="DXJ60" s="1097"/>
      <c r="DXK60" s="1097"/>
      <c r="DXL60" s="1097"/>
      <c r="DXM60" s="1097"/>
      <c r="DXN60" s="1097"/>
      <c r="DXO60" s="1097"/>
      <c r="DXP60" s="1097"/>
      <c r="DXQ60" s="1097"/>
      <c r="DXR60" s="1097"/>
      <c r="DXS60" s="1097"/>
      <c r="DXT60" s="1097"/>
      <c r="DXU60" s="1097"/>
      <c r="DXV60" s="1097"/>
      <c r="DXW60" s="1097"/>
      <c r="DXX60" s="1097"/>
      <c r="DXY60" s="1097"/>
      <c r="DXZ60" s="1097"/>
      <c r="DYA60" s="1097"/>
      <c r="DYB60" s="1097"/>
      <c r="DYC60" s="1097"/>
      <c r="DYD60" s="1097"/>
      <c r="DYE60" s="1097"/>
      <c r="DYF60" s="1097"/>
      <c r="DYG60" s="1097"/>
      <c r="DYH60" s="1097"/>
      <c r="DYI60" s="1097"/>
      <c r="DYJ60" s="1097"/>
      <c r="DYK60" s="1097"/>
      <c r="DYL60" s="1097"/>
      <c r="DYM60" s="1097"/>
      <c r="DYN60" s="1097"/>
      <c r="DYO60" s="1097"/>
      <c r="DYP60" s="1097"/>
      <c r="DYQ60" s="1097"/>
      <c r="DYR60" s="1097"/>
      <c r="DYS60" s="1097"/>
      <c r="DYT60" s="1097"/>
      <c r="DYU60" s="1097"/>
      <c r="DYV60" s="1097"/>
      <c r="DYW60" s="1097"/>
      <c r="DYX60" s="1097"/>
      <c r="DYY60" s="1097"/>
      <c r="DYZ60" s="1097"/>
      <c r="DZA60" s="1097"/>
      <c r="DZB60" s="1097"/>
      <c r="DZC60" s="1097"/>
      <c r="DZD60" s="1097"/>
      <c r="DZE60" s="1097"/>
      <c r="DZF60" s="1097"/>
      <c r="DZG60" s="1097"/>
      <c r="DZH60" s="1097"/>
      <c r="DZI60" s="1097"/>
      <c r="DZJ60" s="1097"/>
      <c r="DZK60" s="1097"/>
      <c r="DZL60" s="1097"/>
      <c r="DZM60" s="1097"/>
      <c r="DZN60" s="1097"/>
      <c r="DZO60" s="1097"/>
      <c r="DZP60" s="1097"/>
      <c r="DZQ60" s="1097"/>
      <c r="DZR60" s="1097"/>
      <c r="DZS60" s="1097"/>
      <c r="DZT60" s="1097"/>
      <c r="DZU60" s="1097"/>
      <c r="DZV60" s="1097"/>
      <c r="DZW60" s="1097"/>
      <c r="DZX60" s="1097"/>
      <c r="DZY60" s="1097"/>
      <c r="DZZ60" s="1097"/>
      <c r="EAA60" s="1097"/>
      <c r="EAB60" s="1097"/>
      <c r="EAC60" s="1097"/>
      <c r="EAD60" s="1097"/>
      <c r="EAE60" s="1097"/>
      <c r="EAF60" s="1097"/>
      <c r="EAG60" s="1097"/>
      <c r="EAH60" s="1097"/>
      <c r="EAI60" s="1097"/>
      <c r="EAJ60" s="1097"/>
      <c r="EAK60" s="1097"/>
      <c r="EAL60" s="1097"/>
      <c r="EAM60" s="1097"/>
      <c r="EAN60" s="1097"/>
      <c r="EAO60" s="1097"/>
      <c r="EAP60" s="1097"/>
      <c r="EAQ60" s="1097"/>
      <c r="EAR60" s="1097"/>
      <c r="EAS60" s="1097"/>
      <c r="EAT60" s="1097"/>
      <c r="EAU60" s="1097"/>
      <c r="EAV60" s="1097"/>
      <c r="EAW60" s="1097"/>
      <c r="EAX60" s="1097"/>
      <c r="EAY60" s="1097"/>
      <c r="EAZ60" s="1097"/>
      <c r="EBA60" s="1097"/>
      <c r="EBB60" s="1097"/>
      <c r="EBC60" s="1097"/>
      <c r="EBD60" s="1097"/>
      <c r="EBE60" s="1097"/>
      <c r="EBF60" s="1097"/>
      <c r="EBG60" s="1097"/>
      <c r="EBH60" s="1097"/>
      <c r="EBI60" s="1097"/>
      <c r="EBJ60" s="1097"/>
      <c r="EBK60" s="1097"/>
      <c r="EBL60" s="1097"/>
      <c r="EBM60" s="1097"/>
      <c r="EBN60" s="1097"/>
      <c r="EBO60" s="1097"/>
      <c r="EBP60" s="1097"/>
      <c r="EBQ60" s="1097"/>
      <c r="EBR60" s="1097"/>
      <c r="EBS60" s="1097"/>
      <c r="EBT60" s="1097"/>
      <c r="EBU60" s="1097"/>
      <c r="EBV60" s="1097"/>
      <c r="EBW60" s="1097"/>
      <c r="EBX60" s="1097"/>
      <c r="EBY60" s="1097"/>
      <c r="EBZ60" s="1097"/>
      <c r="ECA60" s="1097"/>
      <c r="ECB60" s="1097"/>
      <c r="ECC60" s="1097"/>
      <c r="ECD60" s="1097"/>
      <c r="ECE60" s="1097"/>
      <c r="ECF60" s="1097"/>
      <c r="ECG60" s="1097"/>
      <c r="ECH60" s="1097"/>
      <c r="ECI60" s="1097"/>
      <c r="ECJ60" s="1097"/>
      <c r="ECK60" s="1097"/>
      <c r="ECL60" s="1097"/>
      <c r="ECM60" s="1097"/>
      <c r="ECN60" s="1097"/>
      <c r="ECO60" s="1097"/>
      <c r="ECP60" s="1097"/>
      <c r="ECQ60" s="1097"/>
      <c r="ECR60" s="1097"/>
      <c r="ECS60" s="1097"/>
      <c r="ECT60" s="1097"/>
      <c r="ECU60" s="1097"/>
      <c r="ECV60" s="1097"/>
      <c r="ECW60" s="1097"/>
      <c r="ECX60" s="1097"/>
      <c r="ECY60" s="1097"/>
      <c r="ECZ60" s="1097"/>
      <c r="EDA60" s="1097"/>
      <c r="EDB60" s="1097"/>
      <c r="EDC60" s="1097"/>
      <c r="EDD60" s="1097"/>
      <c r="EDE60" s="1097"/>
      <c r="EDF60" s="1097"/>
      <c r="EDG60" s="1097"/>
      <c r="EDH60" s="1097"/>
      <c r="EDI60" s="1097"/>
      <c r="EDJ60" s="1097"/>
      <c r="EDK60" s="1097"/>
      <c r="EDL60" s="1097"/>
      <c r="EDM60" s="1097"/>
      <c r="EDN60" s="1097"/>
      <c r="EDO60" s="1097"/>
      <c r="EDP60" s="1097"/>
      <c r="EDQ60" s="1097"/>
      <c r="EDR60" s="1097"/>
      <c r="EDS60" s="1097"/>
      <c r="EDT60" s="1097"/>
      <c r="EDU60" s="1097"/>
      <c r="EDV60" s="1097"/>
      <c r="EDW60" s="1097"/>
      <c r="EDX60" s="1097"/>
      <c r="EDY60" s="1097"/>
      <c r="EDZ60" s="1097"/>
      <c r="EEA60" s="1097"/>
      <c r="EEB60" s="1097"/>
      <c r="EEC60" s="1097"/>
      <c r="EED60" s="1097"/>
      <c r="EEE60" s="1097"/>
      <c r="EEF60" s="1097"/>
      <c r="EEG60" s="1097"/>
      <c r="EEH60" s="1097"/>
      <c r="EEI60" s="1097"/>
      <c r="EEJ60" s="1097"/>
      <c r="EEK60" s="1097"/>
      <c r="EEL60" s="1097"/>
      <c r="EEM60" s="1097"/>
      <c r="EEN60" s="1097"/>
      <c r="EEO60" s="1097"/>
      <c r="EEP60" s="1097"/>
      <c r="EEQ60" s="1097"/>
      <c r="EER60" s="1097"/>
      <c r="EES60" s="1097"/>
      <c r="EET60" s="1097"/>
      <c r="EEU60" s="1097"/>
      <c r="EEV60" s="1097"/>
      <c r="EEW60" s="1097"/>
      <c r="EEX60" s="1097"/>
      <c r="EEY60" s="1097"/>
      <c r="EEZ60" s="1097"/>
      <c r="EFA60" s="1097"/>
      <c r="EFB60" s="1097"/>
      <c r="EFC60" s="1097"/>
      <c r="EFD60" s="1097"/>
      <c r="EFE60" s="1097"/>
      <c r="EFF60" s="1097"/>
      <c r="EFG60" s="1097"/>
      <c r="EFH60" s="1097"/>
      <c r="EFI60" s="1097"/>
      <c r="EFJ60" s="1097"/>
      <c r="EFK60" s="1097"/>
      <c r="EFL60" s="1097"/>
      <c r="EFM60" s="1097"/>
      <c r="EFN60" s="1097"/>
      <c r="EFO60" s="1097"/>
      <c r="EFP60" s="1097"/>
      <c r="EFQ60" s="1097"/>
      <c r="EFR60" s="1097"/>
      <c r="EFS60" s="1097"/>
      <c r="EFT60" s="1097"/>
      <c r="EFU60" s="1097"/>
      <c r="EFV60" s="1097"/>
      <c r="EFW60" s="1097"/>
      <c r="EFX60" s="1097"/>
      <c r="EFY60" s="1097"/>
      <c r="EFZ60" s="1097"/>
      <c r="EGA60" s="1097"/>
      <c r="EGB60" s="1097"/>
      <c r="EGC60" s="1097"/>
      <c r="EGD60" s="1097"/>
      <c r="EGE60" s="1097"/>
      <c r="EGF60" s="1097"/>
      <c r="EGG60" s="1097"/>
      <c r="EGH60" s="1097"/>
      <c r="EGI60" s="1097"/>
      <c r="EGJ60" s="1097"/>
      <c r="EGK60" s="1097"/>
      <c r="EGL60" s="1097"/>
      <c r="EGM60" s="1097"/>
      <c r="EGN60" s="1097"/>
      <c r="EGO60" s="1097"/>
      <c r="EGP60" s="1097"/>
      <c r="EGQ60" s="1097"/>
      <c r="EGR60" s="1097"/>
      <c r="EGS60" s="1097"/>
      <c r="EGT60" s="1097"/>
      <c r="EGU60" s="1097"/>
      <c r="EGV60" s="1097"/>
      <c r="EGW60" s="1097"/>
      <c r="EGX60" s="1097"/>
      <c r="EGY60" s="1097"/>
      <c r="EGZ60" s="1097"/>
      <c r="EHA60" s="1097"/>
      <c r="EHB60" s="1097"/>
      <c r="EHC60" s="1097"/>
      <c r="EHD60" s="1097"/>
      <c r="EHE60" s="1097"/>
      <c r="EHF60" s="1097"/>
      <c r="EHG60" s="1097"/>
      <c r="EHH60" s="1097"/>
      <c r="EHI60" s="1097"/>
      <c r="EHJ60" s="1097"/>
      <c r="EHK60" s="1097"/>
      <c r="EHL60" s="1097"/>
      <c r="EHM60" s="1097"/>
      <c r="EHN60" s="1097"/>
      <c r="EHO60" s="1097"/>
      <c r="EHP60" s="1097"/>
      <c r="EHQ60" s="1097"/>
      <c r="EHR60" s="1097"/>
      <c r="EHS60" s="1097"/>
      <c r="EHT60" s="1097"/>
      <c r="EHU60" s="1097"/>
      <c r="EHV60" s="1097"/>
      <c r="EHW60" s="1097"/>
      <c r="EHX60" s="1097"/>
      <c r="EHY60" s="1097"/>
      <c r="EHZ60" s="1097"/>
      <c r="EIA60" s="1097"/>
      <c r="EIB60" s="1097"/>
      <c r="EIC60" s="1097"/>
      <c r="EID60" s="1097"/>
      <c r="EIE60" s="1097"/>
      <c r="EIF60" s="1097"/>
      <c r="EIG60" s="1097"/>
      <c r="EIH60" s="1097"/>
      <c r="EII60" s="1097"/>
      <c r="EIJ60" s="1097"/>
      <c r="EIK60" s="1097"/>
      <c r="EIL60" s="1097"/>
      <c r="EIM60" s="1097"/>
      <c r="EIN60" s="1097"/>
      <c r="EIO60" s="1097"/>
      <c r="EIP60" s="1097"/>
      <c r="EIQ60" s="1097"/>
      <c r="EIR60" s="1097"/>
      <c r="EIS60" s="1097"/>
      <c r="EIT60" s="1097"/>
      <c r="EIU60" s="1097"/>
      <c r="EIV60" s="1097"/>
      <c r="EIW60" s="1097"/>
      <c r="EIX60" s="1097"/>
      <c r="EIY60" s="1097"/>
      <c r="EIZ60" s="1097"/>
      <c r="EJA60" s="1097"/>
      <c r="EJB60" s="1097"/>
      <c r="EJC60" s="1097"/>
      <c r="EJD60" s="1097"/>
      <c r="EJE60" s="1097"/>
      <c r="EJF60" s="1097"/>
      <c r="EJG60" s="1097"/>
      <c r="EJH60" s="1097"/>
      <c r="EJI60" s="1097"/>
      <c r="EJJ60" s="1097"/>
      <c r="EJK60" s="1097"/>
      <c r="EJL60" s="1097"/>
      <c r="EJM60" s="1097"/>
      <c r="EJN60" s="1097"/>
      <c r="EJO60" s="1097"/>
      <c r="EJP60" s="1097"/>
      <c r="EJQ60" s="1097"/>
      <c r="EJR60" s="1097"/>
      <c r="EJS60" s="1097"/>
      <c r="EJT60" s="1097"/>
      <c r="EJU60" s="1097"/>
      <c r="EJV60" s="1097"/>
      <c r="EJW60" s="1097"/>
      <c r="EJX60" s="1097"/>
      <c r="EJY60" s="1097"/>
      <c r="EJZ60" s="1097"/>
      <c r="EKA60" s="1097"/>
      <c r="EKB60" s="1097"/>
      <c r="EKC60" s="1097"/>
      <c r="EKD60" s="1097"/>
      <c r="EKE60" s="1097"/>
      <c r="EKF60" s="1097"/>
      <c r="EKG60" s="1097"/>
      <c r="EKH60" s="1097"/>
      <c r="EKI60" s="1097"/>
      <c r="EKJ60" s="1097"/>
      <c r="EKK60" s="1097"/>
      <c r="EKL60" s="1097"/>
      <c r="EKM60" s="1097"/>
      <c r="EKN60" s="1097"/>
      <c r="EKO60" s="1097"/>
      <c r="EKP60" s="1097"/>
      <c r="EKQ60" s="1097"/>
      <c r="EKR60" s="1097"/>
      <c r="EKS60" s="1097"/>
      <c r="EKT60" s="1097"/>
      <c r="EKU60" s="1097"/>
      <c r="EKV60" s="1097"/>
      <c r="EKW60" s="1097"/>
      <c r="EKX60" s="1097"/>
      <c r="EKY60" s="1097"/>
      <c r="EKZ60" s="1097"/>
      <c r="ELA60" s="1097"/>
      <c r="ELB60" s="1097"/>
      <c r="ELC60" s="1097"/>
      <c r="ELD60" s="1097"/>
      <c r="ELE60" s="1097"/>
      <c r="ELF60" s="1097"/>
      <c r="ELG60" s="1097"/>
      <c r="ELH60" s="1097"/>
      <c r="ELI60" s="1097"/>
      <c r="ELJ60" s="1097"/>
      <c r="ELK60" s="1097"/>
      <c r="ELL60" s="1097"/>
      <c r="ELM60" s="1097"/>
      <c r="ELN60" s="1097"/>
      <c r="ELO60" s="1097"/>
      <c r="ELP60" s="1097"/>
      <c r="ELQ60" s="1097"/>
      <c r="ELR60" s="1097"/>
      <c r="ELS60" s="1097"/>
      <c r="ELT60" s="1097"/>
      <c r="ELU60" s="1097"/>
      <c r="ELV60" s="1097"/>
      <c r="ELW60" s="1097"/>
      <c r="ELX60" s="1097"/>
      <c r="ELY60" s="1097"/>
      <c r="ELZ60" s="1097"/>
      <c r="EMA60" s="1097"/>
      <c r="EMB60" s="1097"/>
      <c r="EMC60" s="1097"/>
      <c r="EMD60" s="1097"/>
      <c r="EME60" s="1097"/>
      <c r="EMF60" s="1097"/>
      <c r="EMG60" s="1097"/>
      <c r="EMH60" s="1097"/>
      <c r="EMI60" s="1097"/>
      <c r="EMJ60" s="1097"/>
      <c r="EMK60" s="1097"/>
      <c r="EML60" s="1097"/>
      <c r="EMM60" s="1097"/>
      <c r="EMN60" s="1097"/>
      <c r="EMO60" s="1097"/>
      <c r="EMP60" s="1097"/>
      <c r="EMQ60" s="1097"/>
      <c r="EMR60" s="1097"/>
      <c r="EMS60" s="1097"/>
      <c r="EMT60" s="1097"/>
      <c r="EMU60" s="1097"/>
      <c r="EMV60" s="1097"/>
      <c r="EMW60" s="1097"/>
      <c r="EMX60" s="1097"/>
      <c r="EMY60" s="1097"/>
      <c r="EMZ60" s="1097"/>
      <c r="ENA60" s="1097"/>
      <c r="ENB60" s="1097"/>
      <c r="ENC60" s="1097"/>
      <c r="END60" s="1097"/>
      <c r="ENE60" s="1097"/>
      <c r="ENF60" s="1097"/>
      <c r="ENG60" s="1097"/>
      <c r="ENH60" s="1097"/>
      <c r="ENI60" s="1097"/>
      <c r="ENJ60" s="1097"/>
      <c r="ENK60" s="1097"/>
      <c r="ENL60" s="1097"/>
      <c r="ENM60" s="1097"/>
      <c r="ENN60" s="1097"/>
      <c r="ENO60" s="1097"/>
      <c r="ENP60" s="1097"/>
      <c r="ENQ60" s="1097"/>
      <c r="ENR60" s="1097"/>
      <c r="ENS60" s="1097"/>
      <c r="ENT60" s="1097"/>
      <c r="ENU60" s="1097"/>
      <c r="ENV60" s="1097"/>
      <c r="ENW60" s="1097"/>
      <c r="ENX60" s="1097"/>
      <c r="ENY60" s="1097"/>
      <c r="ENZ60" s="1097"/>
      <c r="EOA60" s="1097"/>
      <c r="EOB60" s="1097"/>
      <c r="EOC60" s="1097"/>
      <c r="EOD60" s="1097"/>
      <c r="EOE60" s="1097"/>
      <c r="EOF60" s="1097"/>
      <c r="EOG60" s="1097"/>
      <c r="EOH60" s="1097"/>
      <c r="EOI60" s="1097"/>
      <c r="EOJ60" s="1097"/>
      <c r="EOK60" s="1097"/>
      <c r="EOL60" s="1097"/>
      <c r="EOM60" s="1097"/>
      <c r="EON60" s="1097"/>
      <c r="EOO60" s="1097"/>
      <c r="EOP60" s="1097"/>
      <c r="EOQ60" s="1097"/>
      <c r="EOR60" s="1097"/>
      <c r="EOS60" s="1097"/>
      <c r="EOT60" s="1097"/>
      <c r="EOU60" s="1097"/>
      <c r="EOV60" s="1097"/>
      <c r="EOW60" s="1097"/>
      <c r="EOX60" s="1097"/>
      <c r="EOY60" s="1097"/>
      <c r="EOZ60" s="1097"/>
      <c r="EPA60" s="1097"/>
      <c r="EPB60" s="1097"/>
      <c r="EPC60" s="1097"/>
      <c r="EPD60" s="1097"/>
      <c r="EPE60" s="1097"/>
      <c r="EPF60" s="1097"/>
      <c r="EPG60" s="1097"/>
      <c r="EPH60" s="1097"/>
      <c r="EPI60" s="1097"/>
      <c r="EPJ60" s="1097"/>
      <c r="EPK60" s="1097"/>
      <c r="EPL60" s="1097"/>
      <c r="EPM60" s="1097"/>
      <c r="EPN60" s="1097"/>
      <c r="EPO60" s="1097"/>
      <c r="EPP60" s="1097"/>
      <c r="EPQ60" s="1097"/>
      <c r="EPR60" s="1097"/>
      <c r="EPS60" s="1097"/>
      <c r="EPT60" s="1097"/>
      <c r="EPU60" s="1097"/>
      <c r="EPV60" s="1097"/>
      <c r="EPW60" s="1097"/>
      <c r="EPX60" s="1097"/>
      <c r="EPY60" s="1097"/>
      <c r="EPZ60" s="1097"/>
      <c r="EQA60" s="1097"/>
      <c r="EQB60" s="1097"/>
      <c r="EQC60" s="1097"/>
      <c r="EQD60" s="1097"/>
      <c r="EQE60" s="1097"/>
      <c r="EQF60" s="1097"/>
      <c r="EQG60" s="1097"/>
      <c r="EQH60" s="1097"/>
      <c r="EQI60" s="1097"/>
      <c r="EQJ60" s="1097"/>
      <c r="EQK60" s="1097"/>
      <c r="EQL60" s="1097"/>
      <c r="EQM60" s="1097"/>
      <c r="EQN60" s="1097"/>
      <c r="EQO60" s="1097"/>
      <c r="EQP60" s="1097"/>
      <c r="EQQ60" s="1097"/>
      <c r="EQR60" s="1097"/>
      <c r="EQS60" s="1097"/>
      <c r="EQT60" s="1097"/>
      <c r="EQU60" s="1097"/>
      <c r="EQV60" s="1097"/>
      <c r="EQW60" s="1097"/>
      <c r="EQX60" s="1097"/>
      <c r="EQY60" s="1097"/>
      <c r="EQZ60" s="1097"/>
      <c r="ERA60" s="1097"/>
      <c r="ERB60" s="1097"/>
      <c r="ERC60" s="1097"/>
      <c r="ERD60" s="1097"/>
      <c r="ERE60" s="1097"/>
      <c r="ERF60" s="1097"/>
      <c r="ERG60" s="1097"/>
      <c r="ERH60" s="1097"/>
      <c r="ERI60" s="1097"/>
      <c r="ERJ60" s="1097"/>
      <c r="ERK60" s="1097"/>
      <c r="ERL60" s="1097"/>
      <c r="ERM60" s="1097"/>
      <c r="ERN60" s="1097"/>
      <c r="ERO60" s="1097"/>
      <c r="ERP60" s="1097"/>
      <c r="ERQ60" s="1097"/>
      <c r="ERR60" s="1097"/>
      <c r="ERS60" s="1097"/>
      <c r="ERT60" s="1097"/>
      <c r="ERU60" s="1097"/>
      <c r="ERV60" s="1097"/>
      <c r="ERW60" s="1097"/>
      <c r="ERX60" s="1097"/>
      <c r="ERY60" s="1097"/>
      <c r="ERZ60" s="1097"/>
      <c r="ESA60" s="1097"/>
      <c r="ESB60" s="1097"/>
      <c r="ESC60" s="1097"/>
      <c r="ESD60" s="1097"/>
      <c r="ESE60" s="1097"/>
      <c r="ESF60" s="1097"/>
      <c r="ESG60" s="1097"/>
      <c r="ESH60" s="1097"/>
      <c r="ESI60" s="1097"/>
      <c r="ESJ60" s="1097"/>
      <c r="ESK60" s="1097"/>
      <c r="ESL60" s="1097"/>
      <c r="ESM60" s="1097"/>
      <c r="ESN60" s="1097"/>
      <c r="ESO60" s="1097"/>
      <c r="ESP60" s="1097"/>
      <c r="ESQ60" s="1097"/>
      <c r="ESR60" s="1097"/>
      <c r="ESS60" s="1097"/>
      <c r="EST60" s="1097"/>
      <c r="ESU60" s="1097"/>
      <c r="ESV60" s="1097"/>
      <c r="ESW60" s="1097"/>
      <c r="ESX60" s="1097"/>
      <c r="ESY60" s="1097"/>
      <c r="ESZ60" s="1097"/>
      <c r="ETA60" s="1097"/>
      <c r="ETB60" s="1097"/>
      <c r="ETC60" s="1097"/>
      <c r="ETD60" s="1097"/>
      <c r="ETE60" s="1097"/>
      <c r="ETF60" s="1097"/>
      <c r="ETG60" s="1097"/>
      <c r="ETH60" s="1097"/>
      <c r="ETI60" s="1097"/>
      <c r="ETJ60" s="1097"/>
      <c r="ETK60" s="1097"/>
      <c r="ETL60" s="1097"/>
      <c r="ETM60" s="1097"/>
      <c r="ETN60" s="1097"/>
      <c r="ETO60" s="1097"/>
      <c r="ETP60" s="1097"/>
      <c r="ETQ60" s="1097"/>
      <c r="ETR60" s="1097"/>
      <c r="ETS60" s="1097"/>
      <c r="ETT60" s="1097"/>
      <c r="ETU60" s="1097"/>
      <c r="ETV60" s="1097"/>
      <c r="ETW60" s="1097"/>
      <c r="ETX60" s="1097"/>
      <c r="ETY60" s="1097"/>
      <c r="ETZ60" s="1097"/>
      <c r="EUA60" s="1097"/>
      <c r="EUB60" s="1097"/>
      <c r="EUC60" s="1097"/>
      <c r="EUD60" s="1097"/>
      <c r="EUE60" s="1097"/>
      <c r="EUF60" s="1097"/>
      <c r="EUG60" s="1097"/>
      <c r="EUH60" s="1097"/>
      <c r="EUI60" s="1097"/>
      <c r="EUJ60" s="1097"/>
      <c r="EUK60" s="1097"/>
      <c r="EUL60" s="1097"/>
      <c r="EUM60" s="1097"/>
      <c r="EUN60" s="1097"/>
      <c r="EUO60" s="1097"/>
      <c r="EUP60" s="1097"/>
      <c r="EUQ60" s="1097"/>
      <c r="EUR60" s="1097"/>
      <c r="EUS60" s="1097"/>
      <c r="EUT60" s="1097"/>
      <c r="EUU60" s="1097"/>
      <c r="EUV60" s="1097"/>
      <c r="EUW60" s="1097"/>
      <c r="EUX60" s="1097"/>
      <c r="EUY60" s="1097"/>
      <c r="EUZ60" s="1097"/>
      <c r="EVA60" s="1097"/>
      <c r="EVB60" s="1097"/>
      <c r="EVC60" s="1097"/>
      <c r="EVD60" s="1097"/>
      <c r="EVE60" s="1097"/>
      <c r="EVF60" s="1097"/>
      <c r="EVG60" s="1097"/>
      <c r="EVH60" s="1097"/>
      <c r="EVI60" s="1097"/>
      <c r="EVJ60" s="1097"/>
      <c r="EVK60" s="1097"/>
      <c r="EVL60" s="1097"/>
      <c r="EVM60" s="1097"/>
      <c r="EVN60" s="1097"/>
      <c r="EVO60" s="1097"/>
      <c r="EVP60" s="1097"/>
      <c r="EVQ60" s="1097"/>
      <c r="EVR60" s="1097"/>
      <c r="EVS60" s="1097"/>
      <c r="EVT60" s="1097"/>
      <c r="EVU60" s="1097"/>
      <c r="EVV60" s="1097"/>
      <c r="EVW60" s="1097"/>
      <c r="EVX60" s="1097"/>
      <c r="EVY60" s="1097"/>
      <c r="EVZ60" s="1097"/>
      <c r="EWA60" s="1097"/>
      <c r="EWB60" s="1097"/>
      <c r="EWC60" s="1097"/>
      <c r="EWD60" s="1097"/>
      <c r="EWE60" s="1097"/>
      <c r="EWF60" s="1097"/>
      <c r="EWG60" s="1097"/>
      <c r="EWH60" s="1097"/>
      <c r="EWI60" s="1097"/>
      <c r="EWJ60" s="1097"/>
      <c r="EWK60" s="1097"/>
      <c r="EWL60" s="1097"/>
      <c r="EWM60" s="1097"/>
      <c r="EWN60" s="1097"/>
      <c r="EWO60" s="1097"/>
      <c r="EWP60" s="1097"/>
      <c r="EWQ60" s="1097"/>
      <c r="EWR60" s="1097"/>
      <c r="EWS60" s="1097"/>
      <c r="EWT60" s="1097"/>
      <c r="EWU60" s="1097"/>
      <c r="EWV60" s="1097"/>
      <c r="EWW60" s="1097"/>
      <c r="EWX60" s="1097"/>
      <c r="EWY60" s="1097"/>
      <c r="EWZ60" s="1097"/>
      <c r="EXA60" s="1097"/>
      <c r="EXB60" s="1097"/>
      <c r="EXC60" s="1097"/>
      <c r="EXD60" s="1097"/>
      <c r="EXE60" s="1097"/>
      <c r="EXF60" s="1097"/>
      <c r="EXG60" s="1097"/>
      <c r="EXH60" s="1097"/>
      <c r="EXI60" s="1097"/>
      <c r="EXJ60" s="1097"/>
      <c r="EXK60" s="1097"/>
      <c r="EXL60" s="1097"/>
      <c r="EXM60" s="1097"/>
      <c r="EXN60" s="1097"/>
      <c r="EXO60" s="1097"/>
      <c r="EXP60" s="1097"/>
      <c r="EXQ60" s="1097"/>
      <c r="EXR60" s="1097"/>
      <c r="EXS60" s="1097"/>
      <c r="EXT60" s="1097"/>
      <c r="EXU60" s="1097"/>
      <c r="EXV60" s="1097"/>
      <c r="EXW60" s="1097"/>
      <c r="EXX60" s="1097"/>
      <c r="EXY60" s="1097"/>
      <c r="EXZ60" s="1097"/>
      <c r="EYA60" s="1097"/>
      <c r="EYB60" s="1097"/>
      <c r="EYC60" s="1097"/>
      <c r="EYD60" s="1097"/>
      <c r="EYE60" s="1097"/>
      <c r="EYF60" s="1097"/>
      <c r="EYG60" s="1097"/>
      <c r="EYH60" s="1097"/>
      <c r="EYI60" s="1097"/>
      <c r="EYJ60" s="1097"/>
      <c r="EYK60" s="1097"/>
      <c r="EYL60" s="1097"/>
      <c r="EYM60" s="1097"/>
      <c r="EYN60" s="1097"/>
      <c r="EYO60" s="1097"/>
      <c r="EYP60" s="1097"/>
      <c r="EYQ60" s="1097"/>
      <c r="EYR60" s="1097"/>
      <c r="EYS60" s="1097"/>
      <c r="EYT60" s="1097"/>
      <c r="EYU60" s="1097"/>
      <c r="EYV60" s="1097"/>
      <c r="EYW60" s="1097"/>
      <c r="EYX60" s="1097"/>
      <c r="EYY60" s="1097"/>
      <c r="EYZ60" s="1097"/>
      <c r="EZA60" s="1097"/>
      <c r="EZB60" s="1097"/>
      <c r="EZC60" s="1097"/>
      <c r="EZD60" s="1097"/>
      <c r="EZE60" s="1097"/>
      <c r="EZF60" s="1097"/>
      <c r="EZG60" s="1097"/>
      <c r="EZH60" s="1097"/>
      <c r="EZI60" s="1097"/>
      <c r="EZJ60" s="1097"/>
      <c r="EZK60" s="1097"/>
      <c r="EZL60" s="1097"/>
      <c r="EZM60" s="1097"/>
      <c r="EZN60" s="1097"/>
      <c r="EZO60" s="1097"/>
      <c r="EZP60" s="1097"/>
      <c r="EZQ60" s="1097"/>
      <c r="EZR60" s="1097"/>
      <c r="EZS60" s="1097"/>
      <c r="EZT60" s="1097"/>
      <c r="EZU60" s="1097"/>
      <c r="EZV60" s="1097"/>
      <c r="EZW60" s="1097"/>
      <c r="EZX60" s="1097"/>
      <c r="EZY60" s="1097"/>
      <c r="EZZ60" s="1097"/>
      <c r="FAA60" s="1097"/>
      <c r="FAB60" s="1097"/>
      <c r="FAC60" s="1097"/>
      <c r="FAD60" s="1097"/>
      <c r="FAE60" s="1097"/>
      <c r="FAF60" s="1097"/>
      <c r="FAG60" s="1097"/>
      <c r="FAH60" s="1097"/>
      <c r="FAI60" s="1097"/>
      <c r="FAS60" s="1097"/>
      <c r="FAT60" s="1097"/>
      <c r="FAU60" s="1097"/>
      <c r="FAV60" s="1097"/>
      <c r="FAW60" s="1097"/>
      <c r="FAX60" s="1097"/>
      <c r="FAY60" s="1097"/>
      <c r="FAZ60" s="1097"/>
      <c r="FBA60" s="1097"/>
      <c r="FBB60" s="1097"/>
      <c r="FBC60" s="1097"/>
      <c r="FBD60" s="1097"/>
      <c r="FBE60" s="1097"/>
      <c r="FBF60" s="1097"/>
      <c r="FBG60" s="1097"/>
      <c r="FBH60" s="1097"/>
      <c r="FBI60" s="1097"/>
      <c r="FBJ60" s="1097"/>
      <c r="FBK60" s="1097"/>
      <c r="FBL60" s="1097"/>
      <c r="FBM60" s="1097"/>
      <c r="FBN60" s="1097"/>
      <c r="FBO60" s="1097"/>
      <c r="FBP60" s="1097"/>
      <c r="FBQ60" s="1097"/>
      <c r="FBR60" s="1097"/>
      <c r="FBS60" s="1097"/>
      <c r="FBT60" s="1097"/>
      <c r="FBU60" s="1097"/>
      <c r="FBV60" s="1097"/>
      <c r="FBW60" s="1097"/>
      <c r="FBX60" s="1097"/>
      <c r="FBY60" s="1097"/>
      <c r="FBZ60" s="1097"/>
      <c r="FCA60" s="1097"/>
      <c r="FCB60" s="1097"/>
      <c r="FCC60" s="1097"/>
      <c r="FCD60" s="1097"/>
      <c r="FCE60" s="1097"/>
      <c r="FCF60" s="1097"/>
      <c r="FCG60" s="1097"/>
      <c r="FCH60" s="1097"/>
      <c r="FCI60" s="1097"/>
      <c r="FCJ60" s="1097"/>
      <c r="FCK60" s="1097"/>
      <c r="FCL60" s="1097"/>
      <c r="FCM60" s="1097"/>
      <c r="FCN60" s="1097"/>
      <c r="FCO60" s="1097"/>
      <c r="FCP60" s="1097"/>
      <c r="FCQ60" s="1097"/>
      <c r="FCR60" s="1097"/>
      <c r="FCS60" s="1097"/>
      <c r="FCT60" s="1097"/>
      <c r="FCU60" s="1097"/>
      <c r="FCV60" s="1097"/>
      <c r="FCW60" s="1097"/>
      <c r="FCX60" s="1097"/>
      <c r="FCY60" s="1097"/>
      <c r="FCZ60" s="1097"/>
      <c r="FDA60" s="1097"/>
      <c r="FDB60" s="1097"/>
      <c r="FDC60" s="1097"/>
      <c r="FDD60" s="1097"/>
      <c r="FDE60" s="1097"/>
      <c r="FDF60" s="1097"/>
      <c r="FDG60" s="1097"/>
      <c r="FDH60" s="1097"/>
      <c r="FDI60" s="1097"/>
      <c r="FDJ60" s="1097"/>
      <c r="FDK60" s="1097"/>
      <c r="FDL60" s="1097"/>
      <c r="FDM60" s="1097"/>
      <c r="FDN60" s="1097"/>
      <c r="FDO60" s="1097"/>
      <c r="FDP60" s="1097"/>
      <c r="FDQ60" s="1097"/>
      <c r="FDR60" s="1097"/>
      <c r="FDS60" s="1097"/>
      <c r="FDT60" s="1097"/>
      <c r="FDU60" s="1097"/>
      <c r="FDV60" s="1097"/>
      <c r="FDW60" s="1097"/>
      <c r="FDX60" s="1097"/>
      <c r="FDY60" s="1097"/>
      <c r="FDZ60" s="1097"/>
      <c r="FEA60" s="1097"/>
      <c r="FEB60" s="1097"/>
      <c r="FEC60" s="1097"/>
      <c r="FED60" s="1097"/>
      <c r="FEE60" s="1097"/>
      <c r="FEF60" s="1097"/>
      <c r="FEG60" s="1097"/>
      <c r="FEH60" s="1097"/>
      <c r="FEI60" s="1097"/>
      <c r="FEJ60" s="1097"/>
      <c r="FEK60" s="1097"/>
      <c r="FEL60" s="1097"/>
      <c r="FEM60" s="1097"/>
      <c r="FEN60" s="1097"/>
      <c r="FEO60" s="1097"/>
      <c r="FEP60" s="1097"/>
      <c r="FEQ60" s="1097"/>
      <c r="FER60" s="1097"/>
      <c r="FES60" s="1097"/>
      <c r="FET60" s="1097"/>
      <c r="FEU60" s="1097"/>
      <c r="FEV60" s="1097"/>
      <c r="FEW60" s="1097"/>
      <c r="FEX60" s="1097"/>
      <c r="FEY60" s="1097"/>
      <c r="FEZ60" s="1097"/>
      <c r="FFA60" s="1097"/>
      <c r="FFB60" s="1097"/>
      <c r="FFC60" s="1097"/>
      <c r="FFD60" s="1097"/>
      <c r="FFE60" s="1097"/>
      <c r="FFF60" s="1097"/>
      <c r="FFG60" s="1097"/>
      <c r="FFH60" s="1097"/>
      <c r="FFI60" s="1097"/>
      <c r="FFJ60" s="1097"/>
      <c r="FFK60" s="1097"/>
      <c r="FFL60" s="1097"/>
      <c r="FFM60" s="1097"/>
      <c r="FFN60" s="1097"/>
      <c r="FFO60" s="1097"/>
      <c r="FFP60" s="1097"/>
      <c r="FFQ60" s="1097"/>
      <c r="FFR60" s="1097"/>
      <c r="FFS60" s="1097"/>
      <c r="FFT60" s="1097"/>
      <c r="FFU60" s="1097"/>
      <c r="FFV60" s="1097"/>
      <c r="FFW60" s="1097"/>
      <c r="FFX60" s="1097"/>
      <c r="FFY60" s="1097"/>
      <c r="FFZ60" s="1097"/>
      <c r="FGA60" s="1097"/>
      <c r="FGB60" s="1097"/>
      <c r="FGC60" s="1097"/>
      <c r="FGD60" s="1097"/>
      <c r="FGE60" s="1097"/>
      <c r="FGF60" s="1097"/>
      <c r="FGG60" s="1097"/>
      <c r="FGH60" s="1097"/>
      <c r="FGI60" s="1097"/>
      <c r="FGJ60" s="1097"/>
      <c r="FGK60" s="1097"/>
      <c r="FGL60" s="1097"/>
      <c r="FGM60" s="1097"/>
      <c r="FGN60" s="1097"/>
      <c r="FGO60" s="1097"/>
      <c r="FGP60" s="1097"/>
      <c r="FGQ60" s="1097"/>
      <c r="FGR60" s="1097"/>
      <c r="FGS60" s="1097"/>
      <c r="FGT60" s="1097"/>
      <c r="FGU60" s="1097"/>
      <c r="FGV60" s="1097"/>
      <c r="FGW60" s="1097"/>
      <c r="FGX60" s="1097"/>
      <c r="FGY60" s="1097"/>
      <c r="FGZ60" s="1097"/>
      <c r="FHA60" s="1097"/>
      <c r="FHB60" s="1097"/>
      <c r="FHC60" s="1097"/>
      <c r="FHD60" s="1097"/>
      <c r="FHE60" s="1097"/>
      <c r="FHF60" s="1097"/>
      <c r="FHG60" s="1097"/>
      <c r="FHH60" s="1097"/>
      <c r="FHI60" s="1097"/>
      <c r="FHJ60" s="1097"/>
      <c r="FHK60" s="1097"/>
      <c r="FHL60" s="1097"/>
      <c r="FHM60" s="1097"/>
      <c r="FHN60" s="1097"/>
      <c r="FHO60" s="1097"/>
      <c r="FHP60" s="1097"/>
      <c r="FHQ60" s="1097"/>
      <c r="FHR60" s="1097"/>
      <c r="FHS60" s="1097"/>
      <c r="FHT60" s="1097"/>
      <c r="FHU60" s="1097"/>
      <c r="FHV60" s="1097"/>
      <c r="FHW60" s="1097"/>
      <c r="FHX60" s="1097"/>
      <c r="FHY60" s="1097"/>
      <c r="FHZ60" s="1097"/>
      <c r="FIA60" s="1097"/>
      <c r="FIB60" s="1097"/>
      <c r="FIC60" s="1097"/>
      <c r="FID60" s="1097"/>
      <c r="FIE60" s="1097"/>
      <c r="FIF60" s="1097"/>
      <c r="FIG60" s="1097"/>
      <c r="FIH60" s="1097"/>
      <c r="FII60" s="1097"/>
      <c r="FIJ60" s="1097"/>
      <c r="FIK60" s="1097"/>
      <c r="FIL60" s="1097"/>
      <c r="FIM60" s="1097"/>
      <c r="FIN60" s="1097"/>
      <c r="FIO60" s="1097"/>
      <c r="FIP60" s="1097"/>
      <c r="FIQ60" s="1097"/>
      <c r="FIR60" s="1097"/>
      <c r="FIS60" s="1097"/>
      <c r="FIT60" s="1097"/>
      <c r="FIU60" s="1097"/>
      <c r="FIV60" s="1097"/>
      <c r="FIW60" s="1097"/>
      <c r="FIX60" s="1097"/>
      <c r="FIY60" s="1097"/>
      <c r="FIZ60" s="1097"/>
      <c r="FJA60" s="1097"/>
      <c r="FJB60" s="1097"/>
      <c r="FJC60" s="1097"/>
      <c r="FJD60" s="1097"/>
      <c r="FJE60" s="1097"/>
      <c r="FJF60" s="1097"/>
      <c r="FJG60" s="1097"/>
      <c r="FJH60" s="1097"/>
      <c r="FJI60" s="1097"/>
      <c r="FJJ60" s="1097"/>
      <c r="FJK60" s="1097"/>
      <c r="FJL60" s="1097"/>
      <c r="FJM60" s="1097"/>
      <c r="FJN60" s="1097"/>
      <c r="FJO60" s="1097"/>
      <c r="FJP60" s="1097"/>
      <c r="FJQ60" s="1097"/>
      <c r="FJR60" s="1097"/>
      <c r="FJS60" s="1097"/>
      <c r="FJT60" s="1097"/>
      <c r="FJU60" s="1097"/>
      <c r="FJV60" s="1097"/>
      <c r="FJW60" s="1097"/>
      <c r="FJX60" s="1097"/>
      <c r="FJY60" s="1097"/>
      <c r="FJZ60" s="1097"/>
      <c r="FKA60" s="1097"/>
      <c r="FKB60" s="1097"/>
      <c r="FKC60" s="1097"/>
      <c r="FKD60" s="1097"/>
      <c r="FKE60" s="1097"/>
      <c r="FKF60" s="1097"/>
      <c r="FKG60" s="1097"/>
      <c r="FKH60" s="1097"/>
      <c r="FKI60" s="1097"/>
      <c r="FKJ60" s="1097"/>
      <c r="FKK60" s="1097"/>
      <c r="FKL60" s="1097"/>
      <c r="FKM60" s="1097"/>
      <c r="FKN60" s="1097"/>
      <c r="FKO60" s="1097"/>
      <c r="FKP60" s="1097"/>
      <c r="FKQ60" s="1097"/>
      <c r="FKR60" s="1097"/>
      <c r="FKS60" s="1097"/>
      <c r="FKT60" s="1097"/>
      <c r="FKU60" s="1097"/>
      <c r="FKV60" s="1097"/>
      <c r="FKW60" s="1097"/>
      <c r="FKX60" s="1097"/>
      <c r="FKY60" s="1097"/>
      <c r="FKZ60" s="1097"/>
      <c r="FLA60" s="1097"/>
      <c r="FLB60" s="1097"/>
      <c r="FLC60" s="1097"/>
      <c r="FLD60" s="1097"/>
      <c r="FLE60" s="1097"/>
      <c r="FLF60" s="1097"/>
      <c r="FLG60" s="1097"/>
      <c r="FLH60" s="1097"/>
      <c r="FLI60" s="1097"/>
      <c r="FLJ60" s="1097"/>
      <c r="FLK60" s="1097"/>
      <c r="FLL60" s="1097"/>
      <c r="FLM60" s="1097"/>
      <c r="FLN60" s="1097"/>
      <c r="FLO60" s="1097"/>
      <c r="FLP60" s="1097"/>
      <c r="FLQ60" s="1097"/>
      <c r="FLR60" s="1097"/>
      <c r="FLS60" s="1097"/>
      <c r="FLT60" s="1097"/>
      <c r="FLU60" s="1097"/>
      <c r="FLV60" s="1097"/>
      <c r="FLW60" s="1097"/>
      <c r="FLX60" s="1097"/>
      <c r="FLY60" s="1097"/>
      <c r="FLZ60" s="1097"/>
      <c r="FMA60" s="1097"/>
      <c r="FMB60" s="1097"/>
      <c r="FMC60" s="1097"/>
      <c r="FMD60" s="1097"/>
      <c r="FME60" s="1097"/>
      <c r="FMF60" s="1097"/>
      <c r="FMG60" s="1097"/>
      <c r="FMH60" s="1097"/>
      <c r="FMI60" s="1097"/>
      <c r="FMJ60" s="1097"/>
      <c r="FMK60" s="1097"/>
      <c r="FML60" s="1097"/>
      <c r="FMM60" s="1097"/>
      <c r="FMN60" s="1097"/>
      <c r="FMO60" s="1097"/>
      <c r="FMP60" s="1097"/>
      <c r="FMQ60" s="1097"/>
      <c r="FMR60" s="1097"/>
      <c r="FMS60" s="1097"/>
      <c r="FMT60" s="1097"/>
      <c r="FMU60" s="1097"/>
      <c r="FMV60" s="1097"/>
      <c r="FMW60" s="1097"/>
      <c r="FMX60" s="1097"/>
      <c r="FMY60" s="1097"/>
      <c r="FMZ60" s="1097"/>
      <c r="FNA60" s="1097"/>
      <c r="FNB60" s="1097"/>
      <c r="FNC60" s="1097"/>
      <c r="FND60" s="1097"/>
      <c r="FNE60" s="1097"/>
      <c r="FNF60" s="1097"/>
      <c r="FNG60" s="1097"/>
      <c r="FNH60" s="1097"/>
      <c r="FNI60" s="1097"/>
      <c r="FNJ60" s="1097"/>
      <c r="FNK60" s="1097"/>
      <c r="FNL60" s="1097"/>
      <c r="FNM60" s="1097"/>
      <c r="FNN60" s="1097"/>
      <c r="FNO60" s="1097"/>
      <c r="FNP60" s="1097"/>
      <c r="FNQ60" s="1097"/>
      <c r="FNR60" s="1097"/>
      <c r="FNS60" s="1097"/>
      <c r="FNT60" s="1097"/>
      <c r="FNU60" s="1097"/>
      <c r="FNV60" s="1097"/>
      <c r="FNW60" s="1097"/>
      <c r="FNX60" s="1097"/>
      <c r="FNY60" s="1097"/>
      <c r="FNZ60" s="1097"/>
      <c r="FOA60" s="1097"/>
      <c r="FOB60" s="1097"/>
      <c r="FOC60" s="1097"/>
      <c r="FOD60" s="1097"/>
      <c r="FOE60" s="1097"/>
      <c r="FOF60" s="1097"/>
      <c r="FOG60" s="1097"/>
      <c r="FOH60" s="1097"/>
      <c r="FOI60" s="1097"/>
      <c r="FOJ60" s="1097"/>
      <c r="FOK60" s="1097"/>
      <c r="FOL60" s="1097"/>
      <c r="FOM60" s="1097"/>
      <c r="FON60" s="1097"/>
      <c r="FOO60" s="1097"/>
      <c r="FOP60" s="1097"/>
      <c r="FOQ60" s="1097"/>
      <c r="FOR60" s="1097"/>
      <c r="FOS60" s="1097"/>
      <c r="FOT60" s="1097"/>
      <c r="FOU60" s="1097"/>
      <c r="FOV60" s="1097"/>
      <c r="FOW60" s="1097"/>
      <c r="FOX60" s="1097"/>
      <c r="FOY60" s="1097"/>
      <c r="FOZ60" s="1097"/>
      <c r="FPA60" s="1097"/>
      <c r="FPB60" s="1097"/>
      <c r="FPC60" s="1097"/>
      <c r="FPD60" s="1097"/>
      <c r="FPE60" s="1097"/>
      <c r="FPF60" s="1097"/>
      <c r="FPG60" s="1097"/>
      <c r="FPH60" s="1097"/>
      <c r="FPI60" s="1097"/>
      <c r="FPJ60" s="1097"/>
      <c r="FPK60" s="1097"/>
      <c r="FPL60" s="1097"/>
      <c r="FPM60" s="1097"/>
      <c r="FPN60" s="1097"/>
      <c r="FPO60" s="1097"/>
      <c r="FPP60" s="1097"/>
      <c r="FPQ60" s="1097"/>
      <c r="FPR60" s="1097"/>
      <c r="FPS60" s="1097"/>
      <c r="FPT60" s="1097"/>
      <c r="FPU60" s="1097"/>
      <c r="FPV60" s="1097"/>
      <c r="FPW60" s="1097"/>
      <c r="FPX60" s="1097"/>
      <c r="FPY60" s="1097"/>
      <c r="FPZ60" s="1097"/>
      <c r="FQA60" s="1097"/>
      <c r="FQB60" s="1097"/>
      <c r="FQC60" s="1097"/>
      <c r="FQD60" s="1097"/>
      <c r="FQE60" s="1097"/>
      <c r="FQF60" s="1097"/>
      <c r="FQG60" s="1097"/>
      <c r="FQH60" s="1097"/>
      <c r="FQI60" s="1097"/>
      <c r="FQJ60" s="1097"/>
      <c r="FQK60" s="1097"/>
      <c r="FQL60" s="1097"/>
      <c r="FQM60" s="1097"/>
      <c r="FQN60" s="1097"/>
      <c r="FQO60" s="1097"/>
      <c r="FQP60" s="1097"/>
      <c r="FQQ60" s="1097"/>
      <c r="FQR60" s="1097"/>
      <c r="FQS60" s="1097"/>
      <c r="FQT60" s="1097"/>
      <c r="FQU60" s="1097"/>
      <c r="FQV60" s="1097"/>
      <c r="FQW60" s="1097"/>
      <c r="FQX60" s="1097"/>
      <c r="FQY60" s="1097"/>
      <c r="FQZ60" s="1097"/>
      <c r="FRA60" s="1097"/>
      <c r="FRB60" s="1097"/>
      <c r="FRC60" s="1097"/>
      <c r="FRD60" s="1097"/>
      <c r="FRE60" s="1097"/>
      <c r="FRF60" s="1097"/>
      <c r="FRG60" s="1097"/>
      <c r="FRH60" s="1097"/>
      <c r="FRI60" s="1097"/>
      <c r="FRJ60" s="1097"/>
      <c r="FRK60" s="1097"/>
      <c r="FRL60" s="1097"/>
      <c r="FRM60" s="1097"/>
      <c r="FRN60" s="1097"/>
      <c r="FRO60" s="1097"/>
      <c r="FRP60" s="1097"/>
      <c r="FRQ60" s="1097"/>
      <c r="FRR60" s="1097"/>
      <c r="FRS60" s="1097"/>
      <c r="FRT60" s="1097"/>
      <c r="FRU60" s="1097"/>
      <c r="FRV60" s="1097"/>
      <c r="FRW60" s="1097"/>
      <c r="FRX60" s="1097"/>
      <c r="FRY60" s="1097"/>
      <c r="FRZ60" s="1097"/>
      <c r="FSA60" s="1097"/>
      <c r="FSB60" s="1097"/>
      <c r="FSC60" s="1097"/>
      <c r="FSD60" s="1097"/>
      <c r="FSE60" s="1097"/>
      <c r="FSF60" s="1097"/>
      <c r="FSG60" s="1097"/>
      <c r="FSH60" s="1097"/>
      <c r="FSI60" s="1097"/>
      <c r="FSJ60" s="1097"/>
      <c r="FSK60" s="1097"/>
      <c r="FSL60" s="1097"/>
      <c r="FSM60" s="1097"/>
      <c r="FSN60" s="1097"/>
      <c r="FSO60" s="1097"/>
      <c r="FSP60" s="1097"/>
      <c r="FSQ60" s="1097"/>
      <c r="FSR60" s="1097"/>
      <c r="FSS60" s="1097"/>
      <c r="FST60" s="1097"/>
      <c r="FSU60" s="1097"/>
      <c r="FSV60" s="1097"/>
      <c r="FSW60" s="1097"/>
      <c r="FSX60" s="1097"/>
      <c r="FSY60" s="1097"/>
      <c r="FSZ60" s="1097"/>
      <c r="FTA60" s="1097"/>
      <c r="FTB60" s="1097"/>
      <c r="FTC60" s="1097"/>
      <c r="FTD60" s="1097"/>
      <c r="FTE60" s="1097"/>
      <c r="FTF60" s="1097"/>
      <c r="FTG60" s="1097"/>
      <c r="FTH60" s="1097"/>
      <c r="FTI60" s="1097"/>
      <c r="FTJ60" s="1097"/>
      <c r="FTK60" s="1097"/>
      <c r="FTL60" s="1097"/>
      <c r="FTM60" s="1097"/>
      <c r="FTN60" s="1097"/>
      <c r="FTO60" s="1097"/>
      <c r="FTP60" s="1097"/>
      <c r="FTQ60" s="1097"/>
      <c r="FTR60" s="1097"/>
      <c r="FTS60" s="1097"/>
      <c r="FTT60" s="1097"/>
      <c r="FTU60" s="1097"/>
      <c r="FTV60" s="1097"/>
      <c r="FTW60" s="1097"/>
      <c r="FTX60" s="1097"/>
      <c r="FTY60" s="1097"/>
      <c r="FTZ60" s="1097"/>
      <c r="FUA60" s="1097"/>
      <c r="FUB60" s="1097"/>
      <c r="FUC60" s="1097"/>
      <c r="FUD60" s="1097"/>
      <c r="FUE60" s="1097"/>
      <c r="FUF60" s="1097"/>
      <c r="FUG60" s="1097"/>
      <c r="FUH60" s="1097"/>
      <c r="FUI60" s="1097"/>
      <c r="FUJ60" s="1097"/>
      <c r="FUK60" s="1097"/>
      <c r="FUL60" s="1097"/>
      <c r="FUM60" s="1097"/>
      <c r="FUN60" s="1097"/>
      <c r="FUO60" s="1097"/>
      <c r="FUP60" s="1097"/>
      <c r="FUQ60" s="1097"/>
      <c r="FUR60" s="1097"/>
      <c r="FUS60" s="1097"/>
      <c r="FUT60" s="1097"/>
      <c r="FUU60" s="1097"/>
      <c r="FUV60" s="1097"/>
      <c r="FUW60" s="1097"/>
      <c r="FUX60" s="1097"/>
      <c r="FUY60" s="1097"/>
      <c r="FUZ60" s="1097"/>
      <c r="FVA60" s="1097"/>
      <c r="FVB60" s="1097"/>
      <c r="FVC60" s="1097"/>
      <c r="FVD60" s="1097"/>
      <c r="FVE60" s="1097"/>
      <c r="FVF60" s="1097"/>
      <c r="FVG60" s="1097"/>
      <c r="FVH60" s="1097"/>
      <c r="FVI60" s="1097"/>
      <c r="FVJ60" s="1097"/>
      <c r="FVK60" s="1097"/>
      <c r="FVL60" s="1097"/>
      <c r="FVM60" s="1097"/>
      <c r="FVN60" s="1097"/>
      <c r="FVO60" s="1097"/>
      <c r="FVP60" s="1097"/>
      <c r="FVQ60" s="1097"/>
      <c r="FVR60" s="1097"/>
      <c r="FVS60" s="1097"/>
      <c r="FVT60" s="1097"/>
      <c r="FVU60" s="1097"/>
      <c r="FVV60" s="1097"/>
      <c r="FVW60" s="1097"/>
      <c r="FVX60" s="1097"/>
      <c r="FVY60" s="1097"/>
      <c r="FVZ60" s="1097"/>
      <c r="FWA60" s="1097"/>
      <c r="FWB60" s="1097"/>
      <c r="FWC60" s="1097"/>
      <c r="FWD60" s="1097"/>
      <c r="FWE60" s="1097"/>
      <c r="FWF60" s="1097"/>
      <c r="FWG60" s="1097"/>
      <c r="FWH60" s="1097"/>
      <c r="FWI60" s="1097"/>
      <c r="FWJ60" s="1097"/>
      <c r="FWK60" s="1097"/>
      <c r="FWL60" s="1097"/>
      <c r="FWM60" s="1097"/>
      <c r="FWN60" s="1097"/>
      <c r="FWO60" s="1097"/>
      <c r="FWP60" s="1097"/>
      <c r="FWQ60" s="1097"/>
      <c r="FWR60" s="1097"/>
      <c r="FWS60" s="1097"/>
      <c r="FWT60" s="1097"/>
      <c r="FWU60" s="1097"/>
      <c r="FWV60" s="1097"/>
      <c r="FWW60" s="1097"/>
      <c r="FWX60" s="1097"/>
      <c r="FWY60" s="1097"/>
      <c r="FWZ60" s="1097"/>
      <c r="FXA60" s="1097"/>
      <c r="FXB60" s="1097"/>
      <c r="FXC60" s="1097"/>
      <c r="FXD60" s="1097"/>
      <c r="FXE60" s="1097"/>
      <c r="FXF60" s="1097"/>
      <c r="FXG60" s="1097"/>
      <c r="FXH60" s="1097"/>
      <c r="FXI60" s="1097"/>
      <c r="FXJ60" s="1097"/>
      <c r="FXK60" s="1097"/>
      <c r="FXL60" s="1097"/>
      <c r="FXM60" s="1097"/>
      <c r="FXN60" s="1097"/>
      <c r="FXO60" s="1097"/>
      <c r="FXP60" s="1097"/>
      <c r="FXQ60" s="1097"/>
      <c r="FXR60" s="1097"/>
      <c r="FXS60" s="1097"/>
      <c r="FXT60" s="1097"/>
      <c r="FXU60" s="1097"/>
      <c r="FXV60" s="1097"/>
      <c r="FXW60" s="1097"/>
      <c r="FXX60" s="1097"/>
      <c r="FXY60" s="1097"/>
      <c r="FXZ60" s="1097"/>
      <c r="FYA60" s="1097"/>
      <c r="FYB60" s="1097"/>
      <c r="FYC60" s="1097"/>
      <c r="FYD60" s="1097"/>
      <c r="FYE60" s="1097"/>
      <c r="FYF60" s="1097"/>
      <c r="FYG60" s="1097"/>
      <c r="FYH60" s="1097"/>
      <c r="FYI60" s="1097"/>
      <c r="FYJ60" s="1097"/>
      <c r="FYK60" s="1097"/>
      <c r="FYL60" s="1097"/>
      <c r="FYM60" s="1097"/>
      <c r="FYN60" s="1097"/>
      <c r="FYO60" s="1097"/>
      <c r="FYP60" s="1097"/>
      <c r="FYQ60" s="1097"/>
      <c r="FYR60" s="1097"/>
      <c r="FYS60" s="1097"/>
      <c r="FYT60" s="1097"/>
      <c r="FYU60" s="1097"/>
      <c r="FYV60" s="1097"/>
      <c r="FYW60" s="1097"/>
      <c r="FYX60" s="1097"/>
      <c r="FYY60" s="1097"/>
      <c r="FYZ60" s="1097"/>
      <c r="FZA60" s="1097"/>
      <c r="FZB60" s="1097"/>
      <c r="FZC60" s="1097"/>
      <c r="FZD60" s="1097"/>
      <c r="FZE60" s="1097"/>
      <c r="FZF60" s="1097"/>
      <c r="FZG60" s="1097"/>
      <c r="FZH60" s="1097"/>
      <c r="FZI60" s="1097"/>
      <c r="FZJ60" s="1097"/>
      <c r="FZK60" s="1097"/>
      <c r="FZL60" s="1097"/>
      <c r="FZM60" s="1097"/>
      <c r="FZN60" s="1097"/>
      <c r="FZO60" s="1097"/>
      <c r="FZP60" s="1097"/>
      <c r="FZQ60" s="1097"/>
      <c r="FZR60" s="1097"/>
      <c r="FZS60" s="1097"/>
      <c r="FZT60" s="1097"/>
      <c r="FZU60" s="1097"/>
      <c r="FZV60" s="1097"/>
      <c r="FZW60" s="1097"/>
      <c r="FZX60" s="1097"/>
      <c r="FZY60" s="1097"/>
      <c r="FZZ60" s="1097"/>
      <c r="GAA60" s="1097"/>
      <c r="GAB60" s="1097"/>
      <c r="GAC60" s="1097"/>
      <c r="GAD60" s="1097"/>
      <c r="GAE60" s="1097"/>
      <c r="GAF60" s="1097"/>
      <c r="GAG60" s="1097"/>
      <c r="GAH60" s="1097"/>
      <c r="GAI60" s="1097"/>
      <c r="GAJ60" s="1097"/>
      <c r="GAK60" s="1097"/>
      <c r="GAL60" s="1097"/>
      <c r="GAM60" s="1097"/>
      <c r="GAN60" s="1097"/>
      <c r="GAO60" s="1097"/>
      <c r="GAP60" s="1097"/>
      <c r="GAQ60" s="1097"/>
      <c r="GAR60" s="1097"/>
      <c r="GAS60" s="1097"/>
      <c r="GAT60" s="1097"/>
      <c r="GAU60" s="1097"/>
      <c r="GAV60" s="1097"/>
      <c r="GAW60" s="1097"/>
      <c r="GAX60" s="1097"/>
      <c r="GAY60" s="1097"/>
      <c r="GAZ60" s="1097"/>
      <c r="GBA60" s="1097"/>
      <c r="GBB60" s="1097"/>
      <c r="GBC60" s="1097"/>
      <c r="GBD60" s="1097"/>
      <c r="GBE60" s="1097"/>
      <c r="GBF60" s="1097"/>
      <c r="GBG60" s="1097"/>
      <c r="GBH60" s="1097"/>
      <c r="GBI60" s="1097"/>
      <c r="GBJ60" s="1097"/>
      <c r="GBK60" s="1097"/>
      <c r="GBL60" s="1097"/>
      <c r="GBM60" s="1097"/>
      <c r="GBN60" s="1097"/>
      <c r="GBO60" s="1097"/>
      <c r="GBP60" s="1097"/>
      <c r="GBQ60" s="1097"/>
      <c r="GBR60" s="1097"/>
      <c r="GBS60" s="1097"/>
      <c r="GBT60" s="1097"/>
      <c r="GBU60" s="1097"/>
      <c r="GBV60" s="1097"/>
      <c r="GBW60" s="1097"/>
      <c r="GBX60" s="1097"/>
      <c r="GBY60" s="1097"/>
      <c r="GBZ60" s="1097"/>
      <c r="GCA60" s="1097"/>
      <c r="GCB60" s="1097"/>
      <c r="GCC60" s="1097"/>
      <c r="GCD60" s="1097"/>
      <c r="GCE60" s="1097"/>
      <c r="GCF60" s="1097"/>
      <c r="GCG60" s="1097"/>
      <c r="GCH60" s="1097"/>
      <c r="GCI60" s="1097"/>
      <c r="GCJ60" s="1097"/>
      <c r="GCK60" s="1097"/>
      <c r="GCL60" s="1097"/>
      <c r="GCM60" s="1097"/>
      <c r="GCN60" s="1097"/>
      <c r="GCO60" s="1097"/>
      <c r="GCP60" s="1097"/>
      <c r="GCQ60" s="1097"/>
      <c r="GCR60" s="1097"/>
      <c r="GCS60" s="1097"/>
      <c r="GCT60" s="1097"/>
      <c r="GCU60" s="1097"/>
      <c r="GCV60" s="1097"/>
      <c r="GCW60" s="1097"/>
      <c r="GCX60" s="1097"/>
      <c r="GCY60" s="1097"/>
      <c r="GCZ60" s="1097"/>
      <c r="GDA60" s="1097"/>
      <c r="GDB60" s="1097"/>
      <c r="GDC60" s="1097"/>
      <c r="GDD60" s="1097"/>
      <c r="GDE60" s="1097"/>
      <c r="GDF60" s="1097"/>
      <c r="GDG60" s="1097"/>
      <c r="GDH60" s="1097"/>
      <c r="GDI60" s="1097"/>
      <c r="GDJ60" s="1097"/>
      <c r="GDK60" s="1097"/>
      <c r="GDL60" s="1097"/>
      <c r="GDM60" s="1097"/>
      <c r="GDN60" s="1097"/>
      <c r="GDO60" s="1097"/>
      <c r="GDP60" s="1097"/>
      <c r="GDQ60" s="1097"/>
      <c r="GDR60" s="1097"/>
      <c r="GDS60" s="1097"/>
      <c r="GDT60" s="1097"/>
      <c r="GDU60" s="1097"/>
      <c r="GDV60" s="1097"/>
      <c r="GDW60" s="1097"/>
      <c r="GDX60" s="1097"/>
      <c r="GDY60" s="1097"/>
      <c r="GDZ60" s="1097"/>
      <c r="GEA60" s="1097"/>
      <c r="GEB60" s="1097"/>
      <c r="GEC60" s="1097"/>
      <c r="GED60" s="1097"/>
      <c r="GEE60" s="1097"/>
      <c r="GEF60" s="1097"/>
      <c r="GEG60" s="1097"/>
      <c r="GEH60" s="1097"/>
      <c r="GEI60" s="1097"/>
      <c r="GEJ60" s="1097"/>
      <c r="GEK60" s="1097"/>
      <c r="GEL60" s="1097"/>
      <c r="GEM60" s="1097"/>
      <c r="GEN60" s="1097"/>
      <c r="GEO60" s="1097"/>
      <c r="GEP60" s="1097"/>
      <c r="GEQ60" s="1097"/>
      <c r="GER60" s="1097"/>
      <c r="GES60" s="1097"/>
      <c r="GET60" s="1097"/>
      <c r="GEU60" s="1097"/>
      <c r="GEV60" s="1097"/>
      <c r="GEW60" s="1097"/>
      <c r="GEX60" s="1097"/>
      <c r="GEY60" s="1097"/>
      <c r="GEZ60" s="1097"/>
      <c r="GFA60" s="1097"/>
      <c r="GFB60" s="1097"/>
      <c r="GFC60" s="1097"/>
      <c r="GFD60" s="1097"/>
      <c r="GFE60" s="1097"/>
      <c r="GFF60" s="1097"/>
      <c r="GFG60" s="1097"/>
      <c r="GFH60" s="1097"/>
      <c r="GFI60" s="1097"/>
      <c r="GFJ60" s="1097"/>
      <c r="GFK60" s="1097"/>
      <c r="GFL60" s="1097"/>
      <c r="GFM60" s="1097"/>
      <c r="GFN60" s="1097"/>
      <c r="GFO60" s="1097"/>
      <c r="GFP60" s="1097"/>
      <c r="GFQ60" s="1097"/>
      <c r="GFR60" s="1097"/>
      <c r="GFS60" s="1097"/>
      <c r="GFT60" s="1097"/>
      <c r="GFU60" s="1097"/>
      <c r="GFV60" s="1097"/>
      <c r="GFW60" s="1097"/>
      <c r="GFX60" s="1097"/>
      <c r="GFY60" s="1097"/>
      <c r="GFZ60" s="1097"/>
      <c r="GGA60" s="1097"/>
      <c r="GGB60" s="1097"/>
      <c r="GGC60" s="1097"/>
      <c r="GGD60" s="1097"/>
      <c r="GGE60" s="1097"/>
      <c r="GGF60" s="1097"/>
      <c r="GGG60" s="1097"/>
      <c r="GGH60" s="1097"/>
      <c r="GGI60" s="1097"/>
      <c r="GGJ60" s="1097"/>
      <c r="GGK60" s="1097"/>
      <c r="GGL60" s="1097"/>
      <c r="GGM60" s="1097"/>
      <c r="GGN60" s="1097"/>
      <c r="GGO60" s="1097"/>
      <c r="GGP60" s="1097"/>
      <c r="GGQ60" s="1097"/>
      <c r="GGR60" s="1097"/>
      <c r="GGS60" s="1097"/>
      <c r="GGT60" s="1097"/>
      <c r="GGU60" s="1097"/>
      <c r="GGV60" s="1097"/>
      <c r="GGW60" s="1097"/>
      <c r="GGX60" s="1097"/>
      <c r="GGY60" s="1097"/>
      <c r="GGZ60" s="1097"/>
      <c r="GHA60" s="1097"/>
      <c r="GHB60" s="1097"/>
      <c r="GHC60" s="1097"/>
      <c r="GHD60" s="1097"/>
      <c r="GHE60" s="1097"/>
      <c r="GHF60" s="1097"/>
      <c r="GHG60" s="1097"/>
      <c r="GHH60" s="1097"/>
      <c r="GHI60" s="1097"/>
      <c r="GHJ60" s="1097"/>
      <c r="GHK60" s="1097"/>
      <c r="GHL60" s="1097"/>
      <c r="GHM60" s="1097"/>
      <c r="GHN60" s="1097"/>
      <c r="GHO60" s="1097"/>
      <c r="GHP60" s="1097"/>
      <c r="GHQ60" s="1097"/>
      <c r="GHR60" s="1097"/>
      <c r="GHS60" s="1097"/>
      <c r="GHT60" s="1097"/>
      <c r="GHU60" s="1097"/>
      <c r="GHV60" s="1097"/>
      <c r="GHW60" s="1097"/>
      <c r="GHX60" s="1097"/>
      <c r="GHY60" s="1097"/>
      <c r="GHZ60" s="1097"/>
      <c r="GIA60" s="1097"/>
      <c r="GIB60" s="1097"/>
      <c r="GIC60" s="1097"/>
      <c r="GID60" s="1097"/>
      <c r="GIE60" s="1097"/>
      <c r="GIF60" s="1097"/>
      <c r="GIG60" s="1097"/>
      <c r="GIH60" s="1097"/>
      <c r="GII60" s="1097"/>
      <c r="GIJ60" s="1097"/>
      <c r="GIK60" s="1097"/>
      <c r="GIL60" s="1097"/>
      <c r="GIM60" s="1097"/>
      <c r="GIN60" s="1097"/>
      <c r="GIO60" s="1097"/>
      <c r="GIP60" s="1097"/>
      <c r="GIQ60" s="1097"/>
      <c r="GIR60" s="1097"/>
      <c r="GIS60" s="1097"/>
      <c r="GIT60" s="1097"/>
      <c r="GIU60" s="1097"/>
      <c r="GIV60" s="1097"/>
      <c r="GIW60" s="1097"/>
      <c r="GIX60" s="1097"/>
      <c r="GIY60" s="1097"/>
      <c r="GIZ60" s="1097"/>
      <c r="GJA60" s="1097"/>
      <c r="GJB60" s="1097"/>
      <c r="GJC60" s="1097"/>
      <c r="GJD60" s="1097"/>
      <c r="GJE60" s="1097"/>
      <c r="GJF60" s="1097"/>
      <c r="GJG60" s="1097"/>
      <c r="GJH60" s="1097"/>
      <c r="GJI60" s="1097"/>
      <c r="GJJ60" s="1097"/>
      <c r="GJK60" s="1097"/>
      <c r="GJL60" s="1097"/>
      <c r="GJM60" s="1097"/>
      <c r="GJN60" s="1097"/>
      <c r="GJO60" s="1097"/>
      <c r="GJP60" s="1097"/>
      <c r="GJQ60" s="1097"/>
      <c r="GJR60" s="1097"/>
      <c r="GJS60" s="1097"/>
      <c r="GJT60" s="1097"/>
      <c r="GJU60" s="1097"/>
      <c r="GJV60" s="1097"/>
      <c r="GJW60" s="1097"/>
      <c r="GJX60" s="1097"/>
      <c r="GJY60" s="1097"/>
      <c r="GJZ60" s="1097"/>
      <c r="GKA60" s="1097"/>
      <c r="GKB60" s="1097"/>
      <c r="GKC60" s="1097"/>
      <c r="GKD60" s="1097"/>
      <c r="GKE60" s="1097"/>
      <c r="GKF60" s="1097"/>
      <c r="GKG60" s="1097"/>
      <c r="GKH60" s="1097"/>
      <c r="GKI60" s="1097"/>
      <c r="GKJ60" s="1097"/>
      <c r="GKK60" s="1097"/>
      <c r="GKL60" s="1097"/>
      <c r="GKM60" s="1097"/>
      <c r="GKN60" s="1097"/>
      <c r="GKO60" s="1097"/>
      <c r="GKP60" s="1097"/>
      <c r="GKQ60" s="1097"/>
      <c r="GKR60" s="1097"/>
      <c r="GKS60" s="1097"/>
      <c r="GKT60" s="1097"/>
      <c r="GKU60" s="1097"/>
      <c r="GKV60" s="1097"/>
      <c r="GKW60" s="1097"/>
      <c r="GKX60" s="1097"/>
      <c r="GKY60" s="1097"/>
      <c r="GKZ60" s="1097"/>
      <c r="GLA60" s="1097"/>
      <c r="GLB60" s="1097"/>
      <c r="GLC60" s="1097"/>
      <c r="GLD60" s="1097"/>
      <c r="GLE60" s="1097"/>
      <c r="GLF60" s="1097"/>
      <c r="GLG60" s="1097"/>
      <c r="GLH60" s="1097"/>
      <c r="GLI60" s="1097"/>
      <c r="GLJ60" s="1097"/>
      <c r="GLK60" s="1097"/>
      <c r="GLL60" s="1097"/>
      <c r="GLM60" s="1097"/>
      <c r="GLN60" s="1097"/>
      <c r="GLO60" s="1097"/>
      <c r="GLP60" s="1097"/>
      <c r="GLQ60" s="1097"/>
      <c r="GLR60" s="1097"/>
      <c r="GLS60" s="1097"/>
      <c r="GLT60" s="1097"/>
      <c r="GLU60" s="1097"/>
      <c r="GLV60" s="1097"/>
      <c r="GLW60" s="1097"/>
      <c r="GLX60" s="1097"/>
      <c r="GLY60" s="1097"/>
      <c r="GLZ60" s="1097"/>
      <c r="GMA60" s="1097"/>
      <c r="GMB60" s="1097"/>
      <c r="GMC60" s="1097"/>
      <c r="GMD60" s="1097"/>
      <c r="GME60" s="1097"/>
      <c r="GMF60" s="1097"/>
      <c r="GMG60" s="1097"/>
      <c r="GMH60" s="1097"/>
      <c r="GMI60" s="1097"/>
      <c r="GMJ60" s="1097"/>
      <c r="GMK60" s="1097"/>
      <c r="GML60" s="1097"/>
      <c r="GMM60" s="1097"/>
      <c r="GMN60" s="1097"/>
      <c r="GMO60" s="1097"/>
      <c r="GMP60" s="1097"/>
      <c r="GMQ60" s="1097"/>
      <c r="GMR60" s="1097"/>
      <c r="GMS60" s="1097"/>
      <c r="GMT60" s="1097"/>
      <c r="GMU60" s="1097"/>
      <c r="GMV60" s="1097"/>
      <c r="GMW60" s="1097"/>
      <c r="GMX60" s="1097"/>
      <c r="GMY60" s="1097"/>
      <c r="GMZ60" s="1097"/>
      <c r="GNA60" s="1097"/>
      <c r="GNB60" s="1097"/>
      <c r="GNC60" s="1097"/>
      <c r="GND60" s="1097"/>
      <c r="GNE60" s="1097"/>
      <c r="GNF60" s="1097"/>
      <c r="GNG60" s="1097"/>
      <c r="GNH60" s="1097"/>
      <c r="GNI60" s="1097"/>
      <c r="GNJ60" s="1097"/>
      <c r="GNK60" s="1097"/>
      <c r="GNL60" s="1097"/>
      <c r="GNM60" s="1097"/>
      <c r="GNN60" s="1097"/>
      <c r="GNO60" s="1097"/>
      <c r="GNY60" s="1097"/>
      <c r="GNZ60" s="1097"/>
      <c r="GOA60" s="1097"/>
      <c r="GOB60" s="1097"/>
      <c r="GOC60" s="1097"/>
      <c r="GOD60" s="1097"/>
      <c r="GOE60" s="1097"/>
      <c r="GOF60" s="1097"/>
      <c r="GOG60" s="1097"/>
      <c r="GOH60" s="1097"/>
      <c r="GOI60" s="1097"/>
      <c r="GOJ60" s="1097"/>
      <c r="GOK60" s="1097"/>
      <c r="GOL60" s="1097"/>
      <c r="GOM60" s="1097"/>
      <c r="GON60" s="1097"/>
      <c r="GOO60" s="1097"/>
      <c r="GOP60" s="1097"/>
      <c r="GOQ60" s="1097"/>
      <c r="GOR60" s="1097"/>
      <c r="GOS60" s="1097"/>
      <c r="GOT60" s="1097"/>
      <c r="GOU60" s="1097"/>
      <c r="GOV60" s="1097"/>
      <c r="GOW60" s="1097"/>
      <c r="GOX60" s="1097"/>
      <c r="GOY60" s="1097"/>
      <c r="GOZ60" s="1097"/>
      <c r="GPA60" s="1097"/>
      <c r="GPB60" s="1097"/>
      <c r="GPC60" s="1097"/>
      <c r="GPD60" s="1097"/>
      <c r="GPE60" s="1097"/>
      <c r="GPF60" s="1097"/>
      <c r="GPG60" s="1097"/>
      <c r="GPH60" s="1097"/>
      <c r="GPI60" s="1097"/>
      <c r="GPJ60" s="1097"/>
      <c r="GPK60" s="1097"/>
      <c r="GPL60" s="1097"/>
      <c r="GPM60" s="1097"/>
      <c r="GPN60" s="1097"/>
      <c r="GPO60" s="1097"/>
      <c r="GPP60" s="1097"/>
      <c r="GPQ60" s="1097"/>
      <c r="GPR60" s="1097"/>
      <c r="GPS60" s="1097"/>
      <c r="GPT60" s="1097"/>
      <c r="GPU60" s="1097"/>
      <c r="GPV60" s="1097"/>
      <c r="GPW60" s="1097"/>
      <c r="GPX60" s="1097"/>
      <c r="GPY60" s="1097"/>
      <c r="GPZ60" s="1097"/>
      <c r="GQA60" s="1097"/>
      <c r="GQB60" s="1097"/>
      <c r="GQC60" s="1097"/>
      <c r="GQD60" s="1097"/>
      <c r="GQE60" s="1097"/>
      <c r="GQF60" s="1097"/>
      <c r="GQG60" s="1097"/>
      <c r="GQH60" s="1097"/>
      <c r="GQI60" s="1097"/>
      <c r="GQJ60" s="1097"/>
      <c r="GQK60" s="1097"/>
      <c r="GQL60" s="1097"/>
      <c r="GQM60" s="1097"/>
      <c r="GQN60" s="1097"/>
      <c r="GQO60" s="1097"/>
      <c r="GQP60" s="1097"/>
      <c r="GQQ60" s="1097"/>
      <c r="GQR60" s="1097"/>
      <c r="GQS60" s="1097"/>
      <c r="GQT60" s="1097"/>
      <c r="GQU60" s="1097"/>
      <c r="GQV60" s="1097"/>
      <c r="GQW60" s="1097"/>
      <c r="GQX60" s="1097"/>
      <c r="GQY60" s="1097"/>
      <c r="GQZ60" s="1097"/>
      <c r="GRA60" s="1097"/>
      <c r="GRB60" s="1097"/>
      <c r="GRC60" s="1097"/>
      <c r="GRD60" s="1097"/>
      <c r="GRE60" s="1097"/>
      <c r="GRF60" s="1097"/>
      <c r="GRG60" s="1097"/>
      <c r="GRH60" s="1097"/>
      <c r="GRI60" s="1097"/>
      <c r="GRJ60" s="1097"/>
      <c r="GRK60" s="1097"/>
      <c r="GRL60" s="1097"/>
      <c r="GRM60" s="1097"/>
      <c r="GRN60" s="1097"/>
      <c r="GRO60" s="1097"/>
      <c r="GRP60" s="1097"/>
      <c r="GRQ60" s="1097"/>
      <c r="GRR60" s="1097"/>
      <c r="GRS60" s="1097"/>
      <c r="GRT60" s="1097"/>
      <c r="GRU60" s="1097"/>
      <c r="GRV60" s="1097"/>
      <c r="GRW60" s="1097"/>
      <c r="GRX60" s="1097"/>
      <c r="GRY60" s="1097"/>
      <c r="GRZ60" s="1097"/>
      <c r="GSA60" s="1097"/>
      <c r="GSB60" s="1097"/>
      <c r="GSC60" s="1097"/>
      <c r="GSD60" s="1097"/>
      <c r="GSE60" s="1097"/>
      <c r="GSF60" s="1097"/>
      <c r="GSG60" s="1097"/>
      <c r="GSH60" s="1097"/>
      <c r="GSI60" s="1097"/>
      <c r="GSJ60" s="1097"/>
      <c r="GSK60" s="1097"/>
      <c r="GSL60" s="1097"/>
      <c r="GSM60" s="1097"/>
      <c r="GSN60" s="1097"/>
      <c r="GSO60" s="1097"/>
      <c r="GSP60" s="1097"/>
      <c r="GSQ60" s="1097"/>
      <c r="GSR60" s="1097"/>
      <c r="GSS60" s="1097"/>
      <c r="GST60" s="1097"/>
      <c r="GSU60" s="1097"/>
      <c r="GSV60" s="1097"/>
      <c r="GSW60" s="1097"/>
      <c r="GSX60" s="1097"/>
      <c r="GSY60" s="1097"/>
      <c r="GSZ60" s="1097"/>
      <c r="GTA60" s="1097"/>
      <c r="GTB60" s="1097"/>
      <c r="GTC60" s="1097"/>
      <c r="GTD60" s="1097"/>
      <c r="GTE60" s="1097"/>
      <c r="GTF60" s="1097"/>
      <c r="GTG60" s="1097"/>
      <c r="GTH60" s="1097"/>
      <c r="GTI60" s="1097"/>
      <c r="GTJ60" s="1097"/>
      <c r="GTK60" s="1097"/>
      <c r="GTL60" s="1097"/>
      <c r="GTM60" s="1097"/>
      <c r="GTN60" s="1097"/>
      <c r="GTO60" s="1097"/>
      <c r="GTP60" s="1097"/>
      <c r="GTQ60" s="1097"/>
      <c r="GTR60" s="1097"/>
      <c r="GTS60" s="1097"/>
      <c r="GTT60" s="1097"/>
      <c r="GTU60" s="1097"/>
      <c r="GTV60" s="1097"/>
      <c r="GTW60" s="1097"/>
      <c r="GTX60" s="1097"/>
      <c r="GTY60" s="1097"/>
      <c r="GTZ60" s="1097"/>
      <c r="GUA60" s="1097"/>
      <c r="GUB60" s="1097"/>
      <c r="GUC60" s="1097"/>
      <c r="GUD60" s="1097"/>
      <c r="GUE60" s="1097"/>
      <c r="GUF60" s="1097"/>
      <c r="GUG60" s="1097"/>
      <c r="GUH60" s="1097"/>
      <c r="GUI60" s="1097"/>
      <c r="GUJ60" s="1097"/>
      <c r="GUK60" s="1097"/>
      <c r="GUL60" s="1097"/>
      <c r="GUM60" s="1097"/>
      <c r="GUN60" s="1097"/>
      <c r="GUO60" s="1097"/>
      <c r="GUP60" s="1097"/>
      <c r="GUQ60" s="1097"/>
      <c r="GUR60" s="1097"/>
      <c r="GUS60" s="1097"/>
      <c r="GUT60" s="1097"/>
      <c r="GUU60" s="1097"/>
      <c r="GUV60" s="1097"/>
      <c r="GUW60" s="1097"/>
      <c r="GUX60" s="1097"/>
      <c r="GUY60" s="1097"/>
      <c r="GUZ60" s="1097"/>
      <c r="GVA60" s="1097"/>
      <c r="GVB60" s="1097"/>
      <c r="GVC60" s="1097"/>
      <c r="GVD60" s="1097"/>
      <c r="GVE60" s="1097"/>
      <c r="GVF60" s="1097"/>
      <c r="GVG60" s="1097"/>
      <c r="GVH60" s="1097"/>
      <c r="GVI60" s="1097"/>
      <c r="GVJ60" s="1097"/>
      <c r="GVK60" s="1097"/>
      <c r="GVL60" s="1097"/>
      <c r="GVM60" s="1097"/>
      <c r="GVN60" s="1097"/>
      <c r="GVO60" s="1097"/>
      <c r="GVP60" s="1097"/>
      <c r="GVQ60" s="1097"/>
      <c r="GVR60" s="1097"/>
      <c r="GVS60" s="1097"/>
      <c r="GVT60" s="1097"/>
      <c r="GVU60" s="1097"/>
      <c r="GVV60" s="1097"/>
      <c r="GVW60" s="1097"/>
      <c r="GVX60" s="1097"/>
      <c r="GVY60" s="1097"/>
      <c r="GVZ60" s="1097"/>
      <c r="GWA60" s="1097"/>
      <c r="GWB60" s="1097"/>
      <c r="GWC60" s="1097"/>
      <c r="GWD60" s="1097"/>
      <c r="GWE60" s="1097"/>
      <c r="GWF60" s="1097"/>
      <c r="GWG60" s="1097"/>
      <c r="GWH60" s="1097"/>
      <c r="GWI60" s="1097"/>
      <c r="GWJ60" s="1097"/>
      <c r="GWK60" s="1097"/>
      <c r="GWL60" s="1097"/>
      <c r="GWM60" s="1097"/>
      <c r="GWN60" s="1097"/>
      <c r="GWO60" s="1097"/>
      <c r="GWP60" s="1097"/>
      <c r="GWQ60" s="1097"/>
      <c r="GWR60" s="1097"/>
      <c r="GWS60" s="1097"/>
      <c r="GWT60" s="1097"/>
      <c r="GWU60" s="1097"/>
      <c r="GWV60" s="1097"/>
      <c r="GWW60" s="1097"/>
      <c r="GWX60" s="1097"/>
      <c r="GWY60" s="1097"/>
      <c r="GWZ60" s="1097"/>
      <c r="GXA60" s="1097"/>
      <c r="GXB60" s="1097"/>
      <c r="GXC60" s="1097"/>
      <c r="GXD60" s="1097"/>
      <c r="GXE60" s="1097"/>
      <c r="GXF60" s="1097"/>
      <c r="GXG60" s="1097"/>
      <c r="GXH60" s="1097"/>
      <c r="GXI60" s="1097"/>
      <c r="GXJ60" s="1097"/>
      <c r="GXK60" s="1097"/>
      <c r="GXL60" s="1097"/>
      <c r="GXM60" s="1097"/>
      <c r="GXN60" s="1097"/>
      <c r="GXO60" s="1097"/>
      <c r="GXP60" s="1097"/>
      <c r="GXQ60" s="1097"/>
      <c r="GXR60" s="1097"/>
      <c r="GXS60" s="1097"/>
      <c r="GXT60" s="1097"/>
      <c r="GXU60" s="1097"/>
      <c r="GXV60" s="1097"/>
      <c r="GXW60" s="1097"/>
      <c r="GXX60" s="1097"/>
      <c r="GXY60" s="1097"/>
      <c r="GXZ60" s="1097"/>
      <c r="GYA60" s="1097"/>
      <c r="GYB60" s="1097"/>
      <c r="GYC60" s="1097"/>
      <c r="GYD60" s="1097"/>
      <c r="GYE60" s="1097"/>
      <c r="GYF60" s="1097"/>
      <c r="GYG60" s="1097"/>
      <c r="GYH60" s="1097"/>
      <c r="GYI60" s="1097"/>
      <c r="GYJ60" s="1097"/>
      <c r="GYK60" s="1097"/>
      <c r="GYL60" s="1097"/>
      <c r="GYM60" s="1097"/>
      <c r="GYN60" s="1097"/>
      <c r="GYO60" s="1097"/>
      <c r="GYP60" s="1097"/>
      <c r="GYQ60" s="1097"/>
      <c r="GYR60" s="1097"/>
      <c r="GYS60" s="1097"/>
      <c r="GYT60" s="1097"/>
      <c r="GYU60" s="1097"/>
      <c r="GYV60" s="1097"/>
      <c r="GYW60" s="1097"/>
      <c r="GYX60" s="1097"/>
      <c r="GYY60" s="1097"/>
      <c r="GYZ60" s="1097"/>
      <c r="GZA60" s="1097"/>
      <c r="GZB60" s="1097"/>
      <c r="GZC60" s="1097"/>
      <c r="GZD60" s="1097"/>
      <c r="GZE60" s="1097"/>
      <c r="GZF60" s="1097"/>
      <c r="GZG60" s="1097"/>
      <c r="GZH60" s="1097"/>
      <c r="GZI60" s="1097"/>
      <c r="GZJ60" s="1097"/>
      <c r="GZK60" s="1097"/>
      <c r="GZL60" s="1097"/>
      <c r="GZM60" s="1097"/>
      <c r="GZN60" s="1097"/>
      <c r="GZO60" s="1097"/>
      <c r="GZP60" s="1097"/>
      <c r="GZQ60" s="1097"/>
      <c r="GZR60" s="1097"/>
      <c r="GZS60" s="1097"/>
      <c r="GZT60" s="1097"/>
      <c r="GZU60" s="1097"/>
      <c r="GZV60" s="1097"/>
      <c r="GZW60" s="1097"/>
      <c r="GZX60" s="1097"/>
      <c r="GZY60" s="1097"/>
      <c r="GZZ60" s="1097"/>
      <c r="HAA60" s="1097"/>
      <c r="HAB60" s="1097"/>
      <c r="HAC60" s="1097"/>
      <c r="HAD60" s="1097"/>
      <c r="HAE60" s="1097"/>
      <c r="HAF60" s="1097"/>
      <c r="HAG60" s="1097"/>
      <c r="HAH60" s="1097"/>
      <c r="HAI60" s="1097"/>
      <c r="HAJ60" s="1097"/>
      <c r="HAK60" s="1097"/>
      <c r="HAL60" s="1097"/>
      <c r="HAM60" s="1097"/>
      <c r="HAN60" s="1097"/>
      <c r="HAO60" s="1097"/>
      <c r="HAP60" s="1097"/>
      <c r="HAQ60" s="1097"/>
      <c r="HAR60" s="1097"/>
      <c r="HAS60" s="1097"/>
      <c r="HAT60" s="1097"/>
      <c r="HAU60" s="1097"/>
      <c r="HAV60" s="1097"/>
      <c r="HAW60" s="1097"/>
      <c r="HAX60" s="1097"/>
      <c r="HAY60" s="1097"/>
      <c r="HAZ60" s="1097"/>
      <c r="HBA60" s="1097"/>
      <c r="HBB60" s="1097"/>
      <c r="HBC60" s="1097"/>
      <c r="HBD60" s="1097"/>
      <c r="HBE60" s="1097"/>
      <c r="HBF60" s="1097"/>
      <c r="HBG60" s="1097"/>
      <c r="HBH60" s="1097"/>
      <c r="HBI60" s="1097"/>
      <c r="HBJ60" s="1097"/>
      <c r="HBK60" s="1097"/>
      <c r="HBL60" s="1097"/>
      <c r="HBM60" s="1097"/>
      <c r="HBN60" s="1097"/>
      <c r="HBO60" s="1097"/>
      <c r="HBP60" s="1097"/>
      <c r="HBQ60" s="1097"/>
      <c r="HBR60" s="1097"/>
      <c r="HBS60" s="1097"/>
      <c r="HBT60" s="1097"/>
      <c r="HBU60" s="1097"/>
      <c r="HBV60" s="1097"/>
      <c r="HBW60" s="1097"/>
      <c r="HBX60" s="1097"/>
      <c r="HBY60" s="1097"/>
      <c r="HBZ60" s="1097"/>
      <c r="HCA60" s="1097"/>
      <c r="HCB60" s="1097"/>
      <c r="HCC60" s="1097"/>
      <c r="HCD60" s="1097"/>
      <c r="HCE60" s="1097"/>
      <c r="HCF60" s="1097"/>
      <c r="HCG60" s="1097"/>
      <c r="HCH60" s="1097"/>
      <c r="HCI60" s="1097"/>
      <c r="HCJ60" s="1097"/>
      <c r="HCK60" s="1097"/>
      <c r="HCL60" s="1097"/>
      <c r="HCM60" s="1097"/>
      <c r="HCN60" s="1097"/>
      <c r="HCO60" s="1097"/>
      <c r="HCP60" s="1097"/>
      <c r="HCQ60" s="1097"/>
      <c r="HCR60" s="1097"/>
      <c r="HCS60" s="1097"/>
      <c r="HCT60" s="1097"/>
      <c r="HCU60" s="1097"/>
      <c r="HCV60" s="1097"/>
      <c r="HCW60" s="1097"/>
      <c r="HCX60" s="1097"/>
      <c r="HCY60" s="1097"/>
      <c r="HCZ60" s="1097"/>
      <c r="HDA60" s="1097"/>
      <c r="HDB60" s="1097"/>
      <c r="HDC60" s="1097"/>
      <c r="HDD60" s="1097"/>
      <c r="HDE60" s="1097"/>
      <c r="HDF60" s="1097"/>
      <c r="HDG60" s="1097"/>
      <c r="HDH60" s="1097"/>
      <c r="HDI60" s="1097"/>
      <c r="HDJ60" s="1097"/>
      <c r="HDK60" s="1097"/>
      <c r="HDL60" s="1097"/>
      <c r="HDM60" s="1097"/>
      <c r="HDN60" s="1097"/>
      <c r="HDO60" s="1097"/>
      <c r="HDP60" s="1097"/>
      <c r="HDQ60" s="1097"/>
      <c r="HDR60" s="1097"/>
      <c r="HDS60" s="1097"/>
      <c r="HDT60" s="1097"/>
      <c r="HDU60" s="1097"/>
      <c r="HDV60" s="1097"/>
      <c r="HDW60" s="1097"/>
      <c r="HDX60" s="1097"/>
      <c r="HDY60" s="1097"/>
      <c r="HDZ60" s="1097"/>
      <c r="HEA60" s="1097"/>
      <c r="HEB60" s="1097"/>
      <c r="HEC60" s="1097"/>
      <c r="HED60" s="1097"/>
      <c r="HEE60" s="1097"/>
      <c r="HEF60" s="1097"/>
      <c r="HEG60" s="1097"/>
      <c r="HEH60" s="1097"/>
      <c r="HEI60" s="1097"/>
      <c r="HEJ60" s="1097"/>
      <c r="HEK60" s="1097"/>
      <c r="HEL60" s="1097"/>
      <c r="HEM60" s="1097"/>
      <c r="HEN60" s="1097"/>
      <c r="HEO60" s="1097"/>
      <c r="HEP60" s="1097"/>
      <c r="HEQ60" s="1097"/>
      <c r="HER60" s="1097"/>
      <c r="HES60" s="1097"/>
      <c r="HET60" s="1097"/>
      <c r="HEU60" s="1097"/>
      <c r="HEV60" s="1097"/>
      <c r="HEW60" s="1097"/>
      <c r="HEX60" s="1097"/>
      <c r="HEY60" s="1097"/>
      <c r="HEZ60" s="1097"/>
      <c r="HFA60" s="1097"/>
      <c r="HFB60" s="1097"/>
      <c r="HFC60" s="1097"/>
      <c r="HFD60" s="1097"/>
      <c r="HFE60" s="1097"/>
      <c r="HFF60" s="1097"/>
      <c r="HFG60" s="1097"/>
      <c r="HFH60" s="1097"/>
      <c r="HFI60" s="1097"/>
      <c r="HFJ60" s="1097"/>
      <c r="HFK60" s="1097"/>
      <c r="HFL60" s="1097"/>
      <c r="HFM60" s="1097"/>
      <c r="HFN60" s="1097"/>
      <c r="HFO60" s="1097"/>
      <c r="HFP60" s="1097"/>
      <c r="HFQ60" s="1097"/>
      <c r="HFR60" s="1097"/>
      <c r="HFS60" s="1097"/>
      <c r="HFT60" s="1097"/>
      <c r="HFU60" s="1097"/>
      <c r="HFV60" s="1097"/>
      <c r="HFW60" s="1097"/>
      <c r="HFX60" s="1097"/>
      <c r="HFY60" s="1097"/>
      <c r="HFZ60" s="1097"/>
      <c r="HGA60" s="1097"/>
      <c r="HGB60" s="1097"/>
      <c r="HGC60" s="1097"/>
      <c r="HGD60" s="1097"/>
      <c r="HGE60" s="1097"/>
      <c r="HGF60" s="1097"/>
      <c r="HGG60" s="1097"/>
      <c r="HGH60" s="1097"/>
      <c r="HGI60" s="1097"/>
      <c r="HGJ60" s="1097"/>
      <c r="HGK60" s="1097"/>
      <c r="HGL60" s="1097"/>
      <c r="HGM60" s="1097"/>
      <c r="HGN60" s="1097"/>
      <c r="HGO60" s="1097"/>
      <c r="HGP60" s="1097"/>
      <c r="HGQ60" s="1097"/>
      <c r="HGR60" s="1097"/>
      <c r="HGS60" s="1097"/>
      <c r="HGT60" s="1097"/>
      <c r="HGU60" s="1097"/>
      <c r="HGV60" s="1097"/>
      <c r="HGW60" s="1097"/>
      <c r="HGX60" s="1097"/>
      <c r="HGY60" s="1097"/>
      <c r="HGZ60" s="1097"/>
      <c r="HHA60" s="1097"/>
      <c r="HHB60" s="1097"/>
      <c r="HHC60" s="1097"/>
      <c r="HHD60" s="1097"/>
      <c r="HHE60" s="1097"/>
      <c r="HHF60" s="1097"/>
      <c r="HHG60" s="1097"/>
      <c r="HHH60" s="1097"/>
      <c r="HHI60" s="1097"/>
      <c r="HHJ60" s="1097"/>
      <c r="HHK60" s="1097"/>
      <c r="HHL60" s="1097"/>
      <c r="HHM60" s="1097"/>
      <c r="HHN60" s="1097"/>
      <c r="HHO60" s="1097"/>
      <c r="HHP60" s="1097"/>
      <c r="HHQ60" s="1097"/>
      <c r="HHR60" s="1097"/>
      <c r="HHS60" s="1097"/>
      <c r="HHT60" s="1097"/>
      <c r="HHU60" s="1097"/>
      <c r="HHV60" s="1097"/>
      <c r="HHW60" s="1097"/>
      <c r="HHX60" s="1097"/>
      <c r="HHY60" s="1097"/>
      <c r="HHZ60" s="1097"/>
      <c r="HIA60" s="1097"/>
      <c r="HIB60" s="1097"/>
      <c r="HIC60" s="1097"/>
      <c r="HID60" s="1097"/>
      <c r="HIE60" s="1097"/>
      <c r="HIF60" s="1097"/>
      <c r="HIG60" s="1097"/>
      <c r="HIH60" s="1097"/>
      <c r="HII60" s="1097"/>
      <c r="HIJ60" s="1097"/>
      <c r="HIK60" s="1097"/>
      <c r="HIL60" s="1097"/>
      <c r="HIM60" s="1097"/>
      <c r="HIN60" s="1097"/>
      <c r="HIO60" s="1097"/>
      <c r="HIP60" s="1097"/>
      <c r="HIQ60" s="1097"/>
      <c r="HIR60" s="1097"/>
      <c r="HIS60" s="1097"/>
      <c r="HIT60" s="1097"/>
      <c r="HIU60" s="1097"/>
      <c r="HIV60" s="1097"/>
      <c r="HIW60" s="1097"/>
      <c r="HIX60" s="1097"/>
      <c r="HIY60" s="1097"/>
      <c r="HIZ60" s="1097"/>
      <c r="HJA60" s="1097"/>
      <c r="HJB60" s="1097"/>
      <c r="HJC60" s="1097"/>
      <c r="HJD60" s="1097"/>
      <c r="HJE60" s="1097"/>
      <c r="HJF60" s="1097"/>
      <c r="HJG60" s="1097"/>
      <c r="HJH60" s="1097"/>
      <c r="HJI60" s="1097"/>
      <c r="HJJ60" s="1097"/>
      <c r="HJK60" s="1097"/>
      <c r="HJL60" s="1097"/>
      <c r="HJM60" s="1097"/>
      <c r="HJN60" s="1097"/>
      <c r="HJO60" s="1097"/>
      <c r="HJP60" s="1097"/>
      <c r="HJQ60" s="1097"/>
      <c r="HJR60" s="1097"/>
      <c r="HJS60" s="1097"/>
      <c r="HJT60" s="1097"/>
      <c r="HJU60" s="1097"/>
      <c r="HJV60" s="1097"/>
      <c r="HJW60" s="1097"/>
      <c r="HJX60" s="1097"/>
      <c r="HJY60" s="1097"/>
      <c r="HJZ60" s="1097"/>
      <c r="HKA60" s="1097"/>
      <c r="HKB60" s="1097"/>
      <c r="HKC60" s="1097"/>
      <c r="HKD60" s="1097"/>
      <c r="HKE60" s="1097"/>
      <c r="HKF60" s="1097"/>
      <c r="HKG60" s="1097"/>
      <c r="HKH60" s="1097"/>
      <c r="HKI60" s="1097"/>
      <c r="HKJ60" s="1097"/>
      <c r="HKK60" s="1097"/>
      <c r="HKL60" s="1097"/>
      <c r="HKM60" s="1097"/>
      <c r="HKN60" s="1097"/>
      <c r="HKO60" s="1097"/>
      <c r="HKP60" s="1097"/>
      <c r="HKQ60" s="1097"/>
      <c r="HKR60" s="1097"/>
      <c r="HKS60" s="1097"/>
      <c r="HKT60" s="1097"/>
      <c r="HKU60" s="1097"/>
      <c r="HKV60" s="1097"/>
      <c r="HKW60" s="1097"/>
      <c r="HKX60" s="1097"/>
      <c r="HKY60" s="1097"/>
      <c r="HKZ60" s="1097"/>
      <c r="HLA60" s="1097"/>
      <c r="HLB60" s="1097"/>
      <c r="HLC60" s="1097"/>
      <c r="HLD60" s="1097"/>
      <c r="HLE60" s="1097"/>
      <c r="HLF60" s="1097"/>
      <c r="HLG60" s="1097"/>
      <c r="HLH60" s="1097"/>
      <c r="HLI60" s="1097"/>
      <c r="HLJ60" s="1097"/>
      <c r="HLK60" s="1097"/>
      <c r="HLL60" s="1097"/>
      <c r="HLM60" s="1097"/>
      <c r="HLN60" s="1097"/>
      <c r="HLO60" s="1097"/>
      <c r="HLP60" s="1097"/>
      <c r="HLQ60" s="1097"/>
      <c r="HLR60" s="1097"/>
      <c r="HLS60" s="1097"/>
      <c r="HLT60" s="1097"/>
      <c r="HLU60" s="1097"/>
      <c r="HLV60" s="1097"/>
      <c r="HLW60" s="1097"/>
      <c r="HLX60" s="1097"/>
      <c r="HLY60" s="1097"/>
      <c r="HLZ60" s="1097"/>
      <c r="HMA60" s="1097"/>
      <c r="HMB60" s="1097"/>
      <c r="HMC60" s="1097"/>
      <c r="HMD60" s="1097"/>
      <c r="HME60" s="1097"/>
      <c r="HMF60" s="1097"/>
      <c r="HMG60" s="1097"/>
      <c r="HMH60" s="1097"/>
      <c r="HMI60" s="1097"/>
      <c r="HMJ60" s="1097"/>
      <c r="HMK60" s="1097"/>
      <c r="HML60" s="1097"/>
      <c r="HMM60" s="1097"/>
      <c r="HMN60" s="1097"/>
      <c r="HMO60" s="1097"/>
      <c r="HMP60" s="1097"/>
      <c r="HMQ60" s="1097"/>
      <c r="HMR60" s="1097"/>
      <c r="HMS60" s="1097"/>
      <c r="HMT60" s="1097"/>
      <c r="HMU60" s="1097"/>
      <c r="HMV60" s="1097"/>
      <c r="HMW60" s="1097"/>
      <c r="HMX60" s="1097"/>
      <c r="HMY60" s="1097"/>
      <c r="HMZ60" s="1097"/>
      <c r="HNA60" s="1097"/>
      <c r="HNB60" s="1097"/>
      <c r="HNC60" s="1097"/>
      <c r="HND60" s="1097"/>
      <c r="HNE60" s="1097"/>
      <c r="HNF60" s="1097"/>
      <c r="HNG60" s="1097"/>
      <c r="HNH60" s="1097"/>
      <c r="HNI60" s="1097"/>
      <c r="HNJ60" s="1097"/>
      <c r="HNK60" s="1097"/>
      <c r="HNL60" s="1097"/>
      <c r="HNM60" s="1097"/>
      <c r="HNN60" s="1097"/>
      <c r="HNO60" s="1097"/>
      <c r="HNP60" s="1097"/>
      <c r="HNQ60" s="1097"/>
      <c r="HNR60" s="1097"/>
      <c r="HNS60" s="1097"/>
      <c r="HNT60" s="1097"/>
      <c r="HNU60" s="1097"/>
      <c r="HNV60" s="1097"/>
      <c r="HNW60" s="1097"/>
      <c r="HNX60" s="1097"/>
      <c r="HNY60" s="1097"/>
      <c r="HNZ60" s="1097"/>
      <c r="HOA60" s="1097"/>
      <c r="HOB60" s="1097"/>
      <c r="HOC60" s="1097"/>
      <c r="HOD60" s="1097"/>
      <c r="HOE60" s="1097"/>
      <c r="HOF60" s="1097"/>
      <c r="HOG60" s="1097"/>
      <c r="HOH60" s="1097"/>
      <c r="HOI60" s="1097"/>
      <c r="HOJ60" s="1097"/>
      <c r="HOK60" s="1097"/>
      <c r="HOL60" s="1097"/>
      <c r="HOM60" s="1097"/>
      <c r="HON60" s="1097"/>
      <c r="HOO60" s="1097"/>
      <c r="HOP60" s="1097"/>
      <c r="HOQ60" s="1097"/>
      <c r="HOR60" s="1097"/>
      <c r="HOS60" s="1097"/>
      <c r="HOT60" s="1097"/>
      <c r="HOU60" s="1097"/>
      <c r="HOV60" s="1097"/>
      <c r="HOW60" s="1097"/>
      <c r="HOX60" s="1097"/>
      <c r="HOY60" s="1097"/>
      <c r="HOZ60" s="1097"/>
      <c r="HPA60" s="1097"/>
      <c r="HPB60" s="1097"/>
      <c r="HPC60" s="1097"/>
      <c r="HPD60" s="1097"/>
      <c r="HPE60" s="1097"/>
      <c r="HPF60" s="1097"/>
      <c r="HPG60" s="1097"/>
      <c r="HPH60" s="1097"/>
      <c r="HPI60" s="1097"/>
      <c r="HPJ60" s="1097"/>
      <c r="HPK60" s="1097"/>
      <c r="HPL60" s="1097"/>
      <c r="HPM60" s="1097"/>
      <c r="HPN60" s="1097"/>
      <c r="HPO60" s="1097"/>
      <c r="HPP60" s="1097"/>
      <c r="HPQ60" s="1097"/>
      <c r="HPR60" s="1097"/>
      <c r="HPS60" s="1097"/>
      <c r="HPT60" s="1097"/>
      <c r="HPU60" s="1097"/>
      <c r="HPV60" s="1097"/>
      <c r="HPW60" s="1097"/>
      <c r="HPX60" s="1097"/>
      <c r="HPY60" s="1097"/>
      <c r="HPZ60" s="1097"/>
      <c r="HQA60" s="1097"/>
      <c r="HQB60" s="1097"/>
      <c r="HQC60" s="1097"/>
      <c r="HQD60" s="1097"/>
      <c r="HQE60" s="1097"/>
      <c r="HQF60" s="1097"/>
      <c r="HQG60" s="1097"/>
      <c r="HQH60" s="1097"/>
      <c r="HQI60" s="1097"/>
      <c r="HQJ60" s="1097"/>
      <c r="HQK60" s="1097"/>
      <c r="HQL60" s="1097"/>
      <c r="HQM60" s="1097"/>
      <c r="HQN60" s="1097"/>
      <c r="HQO60" s="1097"/>
      <c r="HQP60" s="1097"/>
      <c r="HQQ60" s="1097"/>
      <c r="HQR60" s="1097"/>
      <c r="HQS60" s="1097"/>
      <c r="HQT60" s="1097"/>
      <c r="HQU60" s="1097"/>
      <c r="HQV60" s="1097"/>
      <c r="HQW60" s="1097"/>
      <c r="HQX60" s="1097"/>
      <c r="HQY60" s="1097"/>
      <c r="HQZ60" s="1097"/>
      <c r="HRA60" s="1097"/>
      <c r="HRB60" s="1097"/>
      <c r="HRC60" s="1097"/>
      <c r="HRD60" s="1097"/>
      <c r="HRE60" s="1097"/>
      <c r="HRF60" s="1097"/>
      <c r="HRG60" s="1097"/>
      <c r="HRH60" s="1097"/>
      <c r="HRI60" s="1097"/>
      <c r="HRJ60" s="1097"/>
      <c r="HRK60" s="1097"/>
      <c r="HRL60" s="1097"/>
      <c r="HRM60" s="1097"/>
      <c r="HRN60" s="1097"/>
      <c r="HRO60" s="1097"/>
      <c r="HRP60" s="1097"/>
      <c r="HRQ60" s="1097"/>
      <c r="HRR60" s="1097"/>
      <c r="HRS60" s="1097"/>
      <c r="HRT60" s="1097"/>
      <c r="HRU60" s="1097"/>
      <c r="HRV60" s="1097"/>
      <c r="HRW60" s="1097"/>
      <c r="HRX60" s="1097"/>
      <c r="HRY60" s="1097"/>
      <c r="HRZ60" s="1097"/>
      <c r="HSA60" s="1097"/>
      <c r="HSB60" s="1097"/>
      <c r="HSC60" s="1097"/>
      <c r="HSD60" s="1097"/>
      <c r="HSE60" s="1097"/>
      <c r="HSF60" s="1097"/>
      <c r="HSG60" s="1097"/>
      <c r="HSH60" s="1097"/>
      <c r="HSI60" s="1097"/>
      <c r="HSJ60" s="1097"/>
      <c r="HSK60" s="1097"/>
      <c r="HSL60" s="1097"/>
      <c r="HSM60" s="1097"/>
      <c r="HSN60" s="1097"/>
      <c r="HSO60" s="1097"/>
      <c r="HSP60" s="1097"/>
      <c r="HSQ60" s="1097"/>
      <c r="HSR60" s="1097"/>
      <c r="HSS60" s="1097"/>
      <c r="HST60" s="1097"/>
      <c r="HSU60" s="1097"/>
      <c r="HSV60" s="1097"/>
      <c r="HSW60" s="1097"/>
      <c r="HSX60" s="1097"/>
      <c r="HSY60" s="1097"/>
      <c r="HSZ60" s="1097"/>
      <c r="HTA60" s="1097"/>
      <c r="HTB60" s="1097"/>
      <c r="HTC60" s="1097"/>
      <c r="HTD60" s="1097"/>
      <c r="HTE60" s="1097"/>
      <c r="HTF60" s="1097"/>
      <c r="HTG60" s="1097"/>
      <c r="HTH60" s="1097"/>
      <c r="HTI60" s="1097"/>
      <c r="HTJ60" s="1097"/>
      <c r="HTK60" s="1097"/>
      <c r="HTL60" s="1097"/>
      <c r="HTM60" s="1097"/>
      <c r="HTN60" s="1097"/>
      <c r="HTO60" s="1097"/>
      <c r="HTP60" s="1097"/>
      <c r="HTQ60" s="1097"/>
      <c r="HTR60" s="1097"/>
      <c r="HTS60" s="1097"/>
      <c r="HTT60" s="1097"/>
      <c r="HTU60" s="1097"/>
      <c r="HTV60" s="1097"/>
      <c r="HTW60" s="1097"/>
      <c r="HTX60" s="1097"/>
      <c r="HTY60" s="1097"/>
      <c r="HTZ60" s="1097"/>
      <c r="HUA60" s="1097"/>
      <c r="HUB60" s="1097"/>
      <c r="HUC60" s="1097"/>
      <c r="HUD60" s="1097"/>
      <c r="HUE60" s="1097"/>
      <c r="HUF60" s="1097"/>
      <c r="HUG60" s="1097"/>
      <c r="HUH60" s="1097"/>
      <c r="HUI60" s="1097"/>
      <c r="HUJ60" s="1097"/>
      <c r="HUK60" s="1097"/>
      <c r="HUL60" s="1097"/>
      <c r="HUM60" s="1097"/>
      <c r="HUN60" s="1097"/>
      <c r="HUO60" s="1097"/>
      <c r="HUP60" s="1097"/>
      <c r="HUQ60" s="1097"/>
      <c r="HUR60" s="1097"/>
      <c r="HUS60" s="1097"/>
      <c r="HUT60" s="1097"/>
      <c r="HUU60" s="1097"/>
      <c r="HUV60" s="1097"/>
      <c r="HUW60" s="1097"/>
      <c r="HUX60" s="1097"/>
      <c r="HUY60" s="1097"/>
      <c r="HUZ60" s="1097"/>
      <c r="HVA60" s="1097"/>
      <c r="HVB60" s="1097"/>
      <c r="HVC60" s="1097"/>
      <c r="HVD60" s="1097"/>
      <c r="HVE60" s="1097"/>
      <c r="HVF60" s="1097"/>
      <c r="HVG60" s="1097"/>
      <c r="HVH60" s="1097"/>
      <c r="HVI60" s="1097"/>
      <c r="HVJ60" s="1097"/>
      <c r="HVK60" s="1097"/>
      <c r="HVL60" s="1097"/>
      <c r="HVM60" s="1097"/>
      <c r="HVN60" s="1097"/>
      <c r="HVO60" s="1097"/>
      <c r="HVP60" s="1097"/>
      <c r="HVQ60" s="1097"/>
      <c r="HVR60" s="1097"/>
      <c r="HVS60" s="1097"/>
      <c r="HVT60" s="1097"/>
      <c r="HVU60" s="1097"/>
      <c r="HVV60" s="1097"/>
      <c r="HVW60" s="1097"/>
      <c r="HVX60" s="1097"/>
      <c r="HVY60" s="1097"/>
      <c r="HVZ60" s="1097"/>
      <c r="HWA60" s="1097"/>
      <c r="HWB60" s="1097"/>
      <c r="HWC60" s="1097"/>
      <c r="HWD60" s="1097"/>
      <c r="HWE60" s="1097"/>
      <c r="HWF60" s="1097"/>
      <c r="HWG60" s="1097"/>
      <c r="HWH60" s="1097"/>
      <c r="HWI60" s="1097"/>
      <c r="HWJ60" s="1097"/>
      <c r="HWK60" s="1097"/>
      <c r="HWL60" s="1097"/>
      <c r="HWM60" s="1097"/>
      <c r="HWN60" s="1097"/>
      <c r="HWO60" s="1097"/>
      <c r="HWP60" s="1097"/>
      <c r="HWQ60" s="1097"/>
      <c r="HWR60" s="1097"/>
      <c r="HWS60" s="1097"/>
      <c r="HWT60" s="1097"/>
      <c r="HWU60" s="1097"/>
      <c r="HWV60" s="1097"/>
      <c r="HWW60" s="1097"/>
      <c r="HWX60" s="1097"/>
      <c r="HWY60" s="1097"/>
      <c r="HWZ60" s="1097"/>
      <c r="HXA60" s="1097"/>
      <c r="HXB60" s="1097"/>
      <c r="HXC60" s="1097"/>
      <c r="HXD60" s="1097"/>
      <c r="HXE60" s="1097"/>
      <c r="HXF60" s="1097"/>
      <c r="HXG60" s="1097"/>
      <c r="HXH60" s="1097"/>
      <c r="HXI60" s="1097"/>
      <c r="HXJ60" s="1097"/>
      <c r="HXK60" s="1097"/>
      <c r="HXL60" s="1097"/>
      <c r="HXM60" s="1097"/>
      <c r="HXN60" s="1097"/>
      <c r="HXO60" s="1097"/>
      <c r="HXP60" s="1097"/>
      <c r="HXQ60" s="1097"/>
      <c r="HXR60" s="1097"/>
      <c r="HXS60" s="1097"/>
      <c r="HXT60" s="1097"/>
      <c r="HXU60" s="1097"/>
      <c r="HXV60" s="1097"/>
      <c r="HXW60" s="1097"/>
      <c r="HXX60" s="1097"/>
      <c r="HXY60" s="1097"/>
      <c r="HXZ60" s="1097"/>
      <c r="HYA60" s="1097"/>
      <c r="HYB60" s="1097"/>
      <c r="HYC60" s="1097"/>
      <c r="HYD60" s="1097"/>
      <c r="HYE60" s="1097"/>
      <c r="HYF60" s="1097"/>
      <c r="HYG60" s="1097"/>
      <c r="HYH60" s="1097"/>
      <c r="HYI60" s="1097"/>
      <c r="HYJ60" s="1097"/>
      <c r="HYK60" s="1097"/>
      <c r="HYL60" s="1097"/>
      <c r="HYM60" s="1097"/>
      <c r="HYN60" s="1097"/>
      <c r="HYO60" s="1097"/>
      <c r="HYP60" s="1097"/>
      <c r="HYQ60" s="1097"/>
      <c r="HYR60" s="1097"/>
      <c r="HYS60" s="1097"/>
      <c r="HYT60" s="1097"/>
      <c r="HYU60" s="1097"/>
      <c r="HYV60" s="1097"/>
      <c r="HYW60" s="1097"/>
      <c r="HYX60" s="1097"/>
      <c r="HYY60" s="1097"/>
      <c r="HYZ60" s="1097"/>
      <c r="HZA60" s="1097"/>
      <c r="HZB60" s="1097"/>
      <c r="HZC60" s="1097"/>
      <c r="HZD60" s="1097"/>
      <c r="HZE60" s="1097"/>
      <c r="HZF60" s="1097"/>
      <c r="HZG60" s="1097"/>
      <c r="HZH60" s="1097"/>
      <c r="HZI60" s="1097"/>
      <c r="HZJ60" s="1097"/>
      <c r="HZK60" s="1097"/>
      <c r="HZL60" s="1097"/>
      <c r="HZM60" s="1097"/>
      <c r="HZN60" s="1097"/>
      <c r="HZO60" s="1097"/>
      <c r="HZP60" s="1097"/>
      <c r="HZQ60" s="1097"/>
      <c r="HZR60" s="1097"/>
      <c r="HZS60" s="1097"/>
      <c r="HZT60" s="1097"/>
      <c r="HZU60" s="1097"/>
      <c r="HZV60" s="1097"/>
      <c r="HZW60" s="1097"/>
      <c r="HZX60" s="1097"/>
      <c r="HZY60" s="1097"/>
      <c r="HZZ60" s="1097"/>
      <c r="IAA60" s="1097"/>
      <c r="IAB60" s="1097"/>
      <c r="IAC60" s="1097"/>
      <c r="IAD60" s="1097"/>
      <c r="IAE60" s="1097"/>
      <c r="IAF60" s="1097"/>
      <c r="IAG60" s="1097"/>
      <c r="IAH60" s="1097"/>
      <c r="IAI60" s="1097"/>
      <c r="IAJ60" s="1097"/>
      <c r="IAK60" s="1097"/>
      <c r="IAL60" s="1097"/>
      <c r="IAM60" s="1097"/>
      <c r="IAN60" s="1097"/>
      <c r="IAO60" s="1097"/>
      <c r="IAP60" s="1097"/>
      <c r="IAQ60" s="1097"/>
      <c r="IAR60" s="1097"/>
      <c r="IAS60" s="1097"/>
      <c r="IAT60" s="1097"/>
      <c r="IAU60" s="1097"/>
      <c r="IAV60" s="1097"/>
      <c r="IAW60" s="1097"/>
      <c r="IAX60" s="1097"/>
      <c r="IAY60" s="1097"/>
      <c r="IAZ60" s="1097"/>
      <c r="IBA60" s="1097"/>
      <c r="IBB60" s="1097"/>
      <c r="IBC60" s="1097"/>
      <c r="IBD60" s="1097"/>
      <c r="IBE60" s="1097"/>
      <c r="IBO60" s="1097"/>
      <c r="IBP60" s="1097"/>
      <c r="IBQ60" s="1097"/>
      <c r="IBR60" s="1097"/>
      <c r="IBS60" s="1097"/>
      <c r="IBT60" s="1097"/>
      <c r="IBU60" s="1097"/>
      <c r="IBV60" s="1097"/>
      <c r="IBW60" s="1097"/>
      <c r="IBX60" s="1097"/>
      <c r="IBY60" s="1097"/>
      <c r="IBZ60" s="1097"/>
      <c r="ICA60" s="1097"/>
      <c r="ICB60" s="1097"/>
      <c r="ICC60" s="1097"/>
      <c r="ICD60" s="1097"/>
      <c r="ICE60" s="1097"/>
      <c r="ICF60" s="1097"/>
      <c r="ICG60" s="1097"/>
      <c r="ICH60" s="1097"/>
      <c r="ICI60" s="1097"/>
      <c r="ICJ60" s="1097"/>
      <c r="ICK60" s="1097"/>
      <c r="ICL60" s="1097"/>
      <c r="ICM60" s="1097"/>
      <c r="ICN60" s="1097"/>
      <c r="ICO60" s="1097"/>
      <c r="ICP60" s="1097"/>
      <c r="ICQ60" s="1097"/>
      <c r="ICR60" s="1097"/>
      <c r="ICS60" s="1097"/>
      <c r="ICT60" s="1097"/>
      <c r="ICU60" s="1097"/>
      <c r="ICV60" s="1097"/>
      <c r="ICW60" s="1097"/>
      <c r="ICX60" s="1097"/>
      <c r="ICY60" s="1097"/>
      <c r="ICZ60" s="1097"/>
      <c r="IDA60" s="1097"/>
      <c r="IDB60" s="1097"/>
      <c r="IDC60" s="1097"/>
      <c r="IDD60" s="1097"/>
      <c r="IDE60" s="1097"/>
      <c r="IDF60" s="1097"/>
      <c r="IDG60" s="1097"/>
      <c r="IDH60" s="1097"/>
      <c r="IDI60" s="1097"/>
      <c r="IDJ60" s="1097"/>
      <c r="IDK60" s="1097"/>
      <c r="IDL60" s="1097"/>
      <c r="IDM60" s="1097"/>
      <c r="IDN60" s="1097"/>
      <c r="IDO60" s="1097"/>
      <c r="IDP60" s="1097"/>
      <c r="IDQ60" s="1097"/>
      <c r="IDR60" s="1097"/>
      <c r="IDS60" s="1097"/>
      <c r="IDT60" s="1097"/>
      <c r="IDU60" s="1097"/>
      <c r="IDV60" s="1097"/>
      <c r="IDW60" s="1097"/>
      <c r="IDX60" s="1097"/>
      <c r="IDY60" s="1097"/>
      <c r="IDZ60" s="1097"/>
      <c r="IEA60" s="1097"/>
      <c r="IEB60" s="1097"/>
      <c r="IEC60" s="1097"/>
      <c r="IED60" s="1097"/>
      <c r="IEE60" s="1097"/>
      <c r="IEF60" s="1097"/>
      <c r="IEG60" s="1097"/>
      <c r="IEH60" s="1097"/>
      <c r="IEI60" s="1097"/>
      <c r="IEJ60" s="1097"/>
      <c r="IEK60" s="1097"/>
      <c r="IEL60" s="1097"/>
      <c r="IEM60" s="1097"/>
      <c r="IEN60" s="1097"/>
      <c r="IEO60" s="1097"/>
      <c r="IEP60" s="1097"/>
      <c r="IEQ60" s="1097"/>
      <c r="IER60" s="1097"/>
      <c r="IES60" s="1097"/>
      <c r="IET60" s="1097"/>
      <c r="IEU60" s="1097"/>
      <c r="IEV60" s="1097"/>
      <c r="IEW60" s="1097"/>
      <c r="IEX60" s="1097"/>
      <c r="IEY60" s="1097"/>
      <c r="IEZ60" s="1097"/>
      <c r="IFA60" s="1097"/>
      <c r="IFB60" s="1097"/>
      <c r="IFC60" s="1097"/>
      <c r="IFD60" s="1097"/>
      <c r="IFE60" s="1097"/>
      <c r="IFF60" s="1097"/>
      <c r="IFG60" s="1097"/>
      <c r="IFH60" s="1097"/>
      <c r="IFI60" s="1097"/>
      <c r="IFJ60" s="1097"/>
      <c r="IFK60" s="1097"/>
      <c r="IFL60" s="1097"/>
      <c r="IFM60" s="1097"/>
      <c r="IFN60" s="1097"/>
      <c r="IFO60" s="1097"/>
      <c r="IFP60" s="1097"/>
      <c r="IFQ60" s="1097"/>
      <c r="IFR60" s="1097"/>
      <c r="IFS60" s="1097"/>
      <c r="IFT60" s="1097"/>
      <c r="IFU60" s="1097"/>
      <c r="IFV60" s="1097"/>
      <c r="IFW60" s="1097"/>
      <c r="IFX60" s="1097"/>
      <c r="IFY60" s="1097"/>
      <c r="IFZ60" s="1097"/>
      <c r="IGA60" s="1097"/>
      <c r="IGB60" s="1097"/>
      <c r="IGC60" s="1097"/>
      <c r="IGD60" s="1097"/>
      <c r="IGE60" s="1097"/>
      <c r="IGF60" s="1097"/>
      <c r="IGG60" s="1097"/>
      <c r="IGH60" s="1097"/>
      <c r="IGI60" s="1097"/>
      <c r="IGJ60" s="1097"/>
      <c r="IGK60" s="1097"/>
      <c r="IGL60" s="1097"/>
      <c r="IGM60" s="1097"/>
      <c r="IGN60" s="1097"/>
      <c r="IGO60" s="1097"/>
      <c r="IGP60" s="1097"/>
      <c r="IGQ60" s="1097"/>
      <c r="IGR60" s="1097"/>
      <c r="IGS60" s="1097"/>
      <c r="IGT60" s="1097"/>
      <c r="IGU60" s="1097"/>
      <c r="IGV60" s="1097"/>
      <c r="IGW60" s="1097"/>
      <c r="IGX60" s="1097"/>
      <c r="IGY60" s="1097"/>
      <c r="IGZ60" s="1097"/>
      <c r="IHA60" s="1097"/>
      <c r="IHB60" s="1097"/>
      <c r="IHC60" s="1097"/>
      <c r="IHD60" s="1097"/>
      <c r="IHE60" s="1097"/>
      <c r="IHF60" s="1097"/>
      <c r="IHG60" s="1097"/>
      <c r="IHH60" s="1097"/>
      <c r="IHI60" s="1097"/>
      <c r="IHJ60" s="1097"/>
      <c r="IHK60" s="1097"/>
      <c r="IHL60" s="1097"/>
      <c r="IHM60" s="1097"/>
      <c r="IHN60" s="1097"/>
      <c r="IHO60" s="1097"/>
      <c r="IHP60" s="1097"/>
      <c r="IHQ60" s="1097"/>
      <c r="IHR60" s="1097"/>
      <c r="IHS60" s="1097"/>
      <c r="IHT60" s="1097"/>
      <c r="IHU60" s="1097"/>
      <c r="IHV60" s="1097"/>
      <c r="IHW60" s="1097"/>
      <c r="IHX60" s="1097"/>
      <c r="IHY60" s="1097"/>
      <c r="IHZ60" s="1097"/>
      <c r="IIA60" s="1097"/>
      <c r="IIB60" s="1097"/>
      <c r="IIC60" s="1097"/>
      <c r="IID60" s="1097"/>
      <c r="IIE60" s="1097"/>
      <c r="IIF60" s="1097"/>
      <c r="IIG60" s="1097"/>
      <c r="IIH60" s="1097"/>
      <c r="III60" s="1097"/>
      <c r="IIJ60" s="1097"/>
      <c r="IIK60" s="1097"/>
      <c r="IIL60" s="1097"/>
      <c r="IIM60" s="1097"/>
      <c r="IIN60" s="1097"/>
      <c r="IIO60" s="1097"/>
      <c r="IIP60" s="1097"/>
      <c r="IIQ60" s="1097"/>
      <c r="IIR60" s="1097"/>
      <c r="IIS60" s="1097"/>
      <c r="IIT60" s="1097"/>
      <c r="IIU60" s="1097"/>
      <c r="IIV60" s="1097"/>
      <c r="IIW60" s="1097"/>
      <c r="IIX60" s="1097"/>
      <c r="IIY60" s="1097"/>
      <c r="IIZ60" s="1097"/>
      <c r="IJA60" s="1097"/>
      <c r="IJB60" s="1097"/>
      <c r="IJC60" s="1097"/>
      <c r="IJD60" s="1097"/>
      <c r="IJE60" s="1097"/>
      <c r="IJF60" s="1097"/>
      <c r="IJG60" s="1097"/>
      <c r="IJH60" s="1097"/>
      <c r="IJI60" s="1097"/>
      <c r="IJJ60" s="1097"/>
      <c r="IJK60" s="1097"/>
      <c r="IJL60" s="1097"/>
      <c r="IJM60" s="1097"/>
      <c r="IJN60" s="1097"/>
      <c r="IJO60" s="1097"/>
      <c r="IJP60" s="1097"/>
      <c r="IJQ60" s="1097"/>
      <c r="IJR60" s="1097"/>
      <c r="IJS60" s="1097"/>
      <c r="IJT60" s="1097"/>
      <c r="IJU60" s="1097"/>
      <c r="IJV60" s="1097"/>
      <c r="IJW60" s="1097"/>
      <c r="IJX60" s="1097"/>
      <c r="IJY60" s="1097"/>
      <c r="IJZ60" s="1097"/>
      <c r="IKA60" s="1097"/>
      <c r="IKB60" s="1097"/>
      <c r="IKC60" s="1097"/>
      <c r="IKD60" s="1097"/>
      <c r="IKE60" s="1097"/>
      <c r="IKF60" s="1097"/>
      <c r="IKG60" s="1097"/>
      <c r="IKH60" s="1097"/>
      <c r="IKI60" s="1097"/>
      <c r="IKJ60" s="1097"/>
      <c r="IKK60" s="1097"/>
      <c r="IKL60" s="1097"/>
      <c r="IKM60" s="1097"/>
      <c r="IKN60" s="1097"/>
      <c r="IKO60" s="1097"/>
      <c r="IKP60" s="1097"/>
      <c r="IKQ60" s="1097"/>
      <c r="IKR60" s="1097"/>
      <c r="IKS60" s="1097"/>
      <c r="IKT60" s="1097"/>
      <c r="IKU60" s="1097"/>
      <c r="IKV60" s="1097"/>
      <c r="IKW60" s="1097"/>
      <c r="IKX60" s="1097"/>
      <c r="IKY60" s="1097"/>
      <c r="IKZ60" s="1097"/>
      <c r="ILA60" s="1097"/>
      <c r="ILB60" s="1097"/>
      <c r="ILC60" s="1097"/>
      <c r="ILD60" s="1097"/>
      <c r="ILE60" s="1097"/>
      <c r="ILF60" s="1097"/>
      <c r="ILG60" s="1097"/>
      <c r="ILH60" s="1097"/>
      <c r="ILI60" s="1097"/>
      <c r="ILJ60" s="1097"/>
      <c r="ILK60" s="1097"/>
      <c r="ILL60" s="1097"/>
      <c r="ILM60" s="1097"/>
      <c r="ILN60" s="1097"/>
      <c r="ILO60" s="1097"/>
      <c r="ILP60" s="1097"/>
      <c r="ILQ60" s="1097"/>
      <c r="ILR60" s="1097"/>
      <c r="ILS60" s="1097"/>
      <c r="ILT60" s="1097"/>
      <c r="ILU60" s="1097"/>
      <c r="ILV60" s="1097"/>
      <c r="ILW60" s="1097"/>
      <c r="ILX60" s="1097"/>
      <c r="ILY60" s="1097"/>
      <c r="ILZ60" s="1097"/>
      <c r="IMA60" s="1097"/>
      <c r="IMB60" s="1097"/>
      <c r="IMC60" s="1097"/>
      <c r="IMD60" s="1097"/>
      <c r="IME60" s="1097"/>
      <c r="IMF60" s="1097"/>
      <c r="IMG60" s="1097"/>
      <c r="IMH60" s="1097"/>
      <c r="IMI60" s="1097"/>
      <c r="IMJ60" s="1097"/>
      <c r="IMK60" s="1097"/>
      <c r="IML60" s="1097"/>
      <c r="IMM60" s="1097"/>
      <c r="IMN60" s="1097"/>
      <c r="IMO60" s="1097"/>
      <c r="IMP60" s="1097"/>
      <c r="IMQ60" s="1097"/>
      <c r="IMR60" s="1097"/>
      <c r="IMS60" s="1097"/>
      <c r="IMT60" s="1097"/>
      <c r="IMU60" s="1097"/>
      <c r="IMV60" s="1097"/>
      <c r="IMW60" s="1097"/>
      <c r="IMX60" s="1097"/>
      <c r="IMY60" s="1097"/>
      <c r="IMZ60" s="1097"/>
      <c r="INA60" s="1097"/>
      <c r="INB60" s="1097"/>
      <c r="INC60" s="1097"/>
      <c r="IND60" s="1097"/>
      <c r="INE60" s="1097"/>
      <c r="INF60" s="1097"/>
      <c r="ING60" s="1097"/>
      <c r="INH60" s="1097"/>
      <c r="INI60" s="1097"/>
      <c r="INJ60" s="1097"/>
      <c r="INK60" s="1097"/>
      <c r="INL60" s="1097"/>
      <c r="INM60" s="1097"/>
      <c r="INN60" s="1097"/>
      <c r="INO60" s="1097"/>
      <c r="INP60" s="1097"/>
      <c r="INQ60" s="1097"/>
      <c r="INR60" s="1097"/>
      <c r="INS60" s="1097"/>
      <c r="INT60" s="1097"/>
      <c r="INU60" s="1097"/>
      <c r="INV60" s="1097"/>
      <c r="INW60" s="1097"/>
      <c r="INX60" s="1097"/>
      <c r="INY60" s="1097"/>
      <c r="INZ60" s="1097"/>
      <c r="IOA60" s="1097"/>
      <c r="IOB60" s="1097"/>
      <c r="IOC60" s="1097"/>
      <c r="IOD60" s="1097"/>
      <c r="IOE60" s="1097"/>
      <c r="IOF60" s="1097"/>
      <c r="IOG60" s="1097"/>
      <c r="IOH60" s="1097"/>
      <c r="IOI60" s="1097"/>
      <c r="IOJ60" s="1097"/>
      <c r="IOK60" s="1097"/>
      <c r="IOL60" s="1097"/>
      <c r="IOM60" s="1097"/>
      <c r="ION60" s="1097"/>
      <c r="IOO60" s="1097"/>
      <c r="IOP60" s="1097"/>
      <c r="IOQ60" s="1097"/>
      <c r="IOR60" s="1097"/>
      <c r="IOS60" s="1097"/>
      <c r="IOT60" s="1097"/>
      <c r="IOU60" s="1097"/>
      <c r="IOV60" s="1097"/>
      <c r="IOW60" s="1097"/>
      <c r="IOX60" s="1097"/>
      <c r="IOY60" s="1097"/>
      <c r="IOZ60" s="1097"/>
      <c r="IPA60" s="1097"/>
      <c r="IPB60" s="1097"/>
      <c r="IPC60" s="1097"/>
      <c r="IPD60" s="1097"/>
      <c r="IPE60" s="1097"/>
      <c r="IPF60" s="1097"/>
      <c r="IPG60" s="1097"/>
      <c r="IPH60" s="1097"/>
      <c r="IPI60" s="1097"/>
      <c r="IPJ60" s="1097"/>
      <c r="IPK60" s="1097"/>
      <c r="IPL60" s="1097"/>
      <c r="IPM60" s="1097"/>
      <c r="IPN60" s="1097"/>
      <c r="IPO60" s="1097"/>
      <c r="IPP60" s="1097"/>
      <c r="IPQ60" s="1097"/>
      <c r="IPR60" s="1097"/>
      <c r="IPS60" s="1097"/>
      <c r="IPT60" s="1097"/>
      <c r="IPU60" s="1097"/>
      <c r="IPV60" s="1097"/>
      <c r="IPW60" s="1097"/>
      <c r="IPX60" s="1097"/>
      <c r="IPY60" s="1097"/>
      <c r="IPZ60" s="1097"/>
      <c r="IQA60" s="1097"/>
      <c r="IQB60" s="1097"/>
      <c r="IQC60" s="1097"/>
      <c r="IQD60" s="1097"/>
      <c r="IQE60" s="1097"/>
      <c r="IQF60" s="1097"/>
      <c r="IQG60" s="1097"/>
      <c r="IQH60" s="1097"/>
      <c r="IQI60" s="1097"/>
      <c r="IQJ60" s="1097"/>
      <c r="IQK60" s="1097"/>
      <c r="IQL60" s="1097"/>
      <c r="IQM60" s="1097"/>
      <c r="IQN60" s="1097"/>
      <c r="IQO60" s="1097"/>
      <c r="IQP60" s="1097"/>
      <c r="IQQ60" s="1097"/>
      <c r="IQR60" s="1097"/>
      <c r="IQS60" s="1097"/>
      <c r="IQT60" s="1097"/>
      <c r="IQU60" s="1097"/>
      <c r="IQV60" s="1097"/>
      <c r="IQW60" s="1097"/>
      <c r="IQX60" s="1097"/>
      <c r="IQY60" s="1097"/>
      <c r="IQZ60" s="1097"/>
      <c r="IRA60" s="1097"/>
      <c r="IRB60" s="1097"/>
      <c r="IRC60" s="1097"/>
      <c r="IRD60" s="1097"/>
      <c r="IRE60" s="1097"/>
      <c r="IRF60" s="1097"/>
      <c r="IRG60" s="1097"/>
      <c r="IRH60" s="1097"/>
      <c r="IRI60" s="1097"/>
      <c r="IRJ60" s="1097"/>
      <c r="IRK60" s="1097"/>
      <c r="IRL60" s="1097"/>
      <c r="IRM60" s="1097"/>
      <c r="IRN60" s="1097"/>
      <c r="IRO60" s="1097"/>
      <c r="IRP60" s="1097"/>
      <c r="IRQ60" s="1097"/>
      <c r="IRR60" s="1097"/>
      <c r="IRS60" s="1097"/>
      <c r="IRT60" s="1097"/>
      <c r="IRU60" s="1097"/>
      <c r="IRV60" s="1097"/>
      <c r="IRW60" s="1097"/>
      <c r="IRX60" s="1097"/>
      <c r="IRY60" s="1097"/>
      <c r="IRZ60" s="1097"/>
      <c r="ISA60" s="1097"/>
      <c r="ISB60" s="1097"/>
      <c r="ISC60" s="1097"/>
      <c r="ISD60" s="1097"/>
      <c r="ISE60" s="1097"/>
      <c r="ISF60" s="1097"/>
      <c r="ISG60" s="1097"/>
      <c r="ISH60" s="1097"/>
      <c r="ISI60" s="1097"/>
      <c r="ISJ60" s="1097"/>
      <c r="ISK60" s="1097"/>
      <c r="ISL60" s="1097"/>
      <c r="ISM60" s="1097"/>
      <c r="ISN60" s="1097"/>
      <c r="ISO60" s="1097"/>
      <c r="ISP60" s="1097"/>
      <c r="ISQ60" s="1097"/>
      <c r="ISR60" s="1097"/>
      <c r="ISS60" s="1097"/>
      <c r="IST60" s="1097"/>
      <c r="ISU60" s="1097"/>
      <c r="ISV60" s="1097"/>
      <c r="ISW60" s="1097"/>
      <c r="ISX60" s="1097"/>
      <c r="ISY60" s="1097"/>
      <c r="ISZ60" s="1097"/>
      <c r="ITA60" s="1097"/>
      <c r="ITB60" s="1097"/>
      <c r="ITC60" s="1097"/>
      <c r="ITD60" s="1097"/>
      <c r="ITE60" s="1097"/>
      <c r="ITF60" s="1097"/>
      <c r="ITG60" s="1097"/>
      <c r="ITH60" s="1097"/>
      <c r="ITI60" s="1097"/>
      <c r="ITJ60" s="1097"/>
      <c r="ITK60" s="1097"/>
      <c r="ITL60" s="1097"/>
      <c r="ITM60" s="1097"/>
      <c r="ITN60" s="1097"/>
      <c r="ITO60" s="1097"/>
      <c r="ITP60" s="1097"/>
      <c r="ITQ60" s="1097"/>
      <c r="ITR60" s="1097"/>
      <c r="ITS60" s="1097"/>
      <c r="ITT60" s="1097"/>
      <c r="ITU60" s="1097"/>
      <c r="ITV60" s="1097"/>
      <c r="ITW60" s="1097"/>
      <c r="ITX60" s="1097"/>
      <c r="ITY60" s="1097"/>
      <c r="ITZ60" s="1097"/>
      <c r="IUA60" s="1097"/>
      <c r="IUB60" s="1097"/>
      <c r="IUC60" s="1097"/>
      <c r="IUD60" s="1097"/>
      <c r="IUE60" s="1097"/>
      <c r="IUF60" s="1097"/>
      <c r="IUG60" s="1097"/>
      <c r="IUH60" s="1097"/>
      <c r="IUI60" s="1097"/>
      <c r="IUJ60" s="1097"/>
      <c r="IUK60" s="1097"/>
      <c r="IUL60" s="1097"/>
      <c r="IUM60" s="1097"/>
      <c r="IUN60" s="1097"/>
      <c r="IUO60" s="1097"/>
      <c r="IUP60" s="1097"/>
      <c r="IUQ60" s="1097"/>
      <c r="IUR60" s="1097"/>
      <c r="IUS60" s="1097"/>
      <c r="IUT60" s="1097"/>
      <c r="IUU60" s="1097"/>
      <c r="IUV60" s="1097"/>
      <c r="IUW60" s="1097"/>
      <c r="IUX60" s="1097"/>
      <c r="IUY60" s="1097"/>
      <c r="IUZ60" s="1097"/>
      <c r="IVA60" s="1097"/>
      <c r="IVB60" s="1097"/>
      <c r="IVC60" s="1097"/>
      <c r="IVD60" s="1097"/>
      <c r="IVE60" s="1097"/>
      <c r="IVF60" s="1097"/>
      <c r="IVG60" s="1097"/>
      <c r="IVH60" s="1097"/>
      <c r="IVI60" s="1097"/>
      <c r="IVJ60" s="1097"/>
      <c r="IVK60" s="1097"/>
      <c r="IVL60" s="1097"/>
      <c r="IVM60" s="1097"/>
      <c r="IVN60" s="1097"/>
      <c r="IVO60" s="1097"/>
      <c r="IVP60" s="1097"/>
      <c r="IVQ60" s="1097"/>
      <c r="IVR60" s="1097"/>
      <c r="IVS60" s="1097"/>
      <c r="IVT60" s="1097"/>
      <c r="IVU60" s="1097"/>
      <c r="IVV60" s="1097"/>
      <c r="IVW60" s="1097"/>
      <c r="IVX60" s="1097"/>
      <c r="IVY60" s="1097"/>
      <c r="IVZ60" s="1097"/>
      <c r="IWA60" s="1097"/>
      <c r="IWB60" s="1097"/>
      <c r="IWC60" s="1097"/>
      <c r="IWD60" s="1097"/>
      <c r="IWE60" s="1097"/>
      <c r="IWF60" s="1097"/>
      <c r="IWG60" s="1097"/>
      <c r="IWH60" s="1097"/>
      <c r="IWI60" s="1097"/>
      <c r="IWJ60" s="1097"/>
      <c r="IWK60" s="1097"/>
      <c r="IWL60" s="1097"/>
      <c r="IWM60" s="1097"/>
      <c r="IWN60" s="1097"/>
      <c r="IWO60" s="1097"/>
      <c r="IWP60" s="1097"/>
      <c r="IWQ60" s="1097"/>
      <c r="IWR60" s="1097"/>
      <c r="IWS60" s="1097"/>
      <c r="IWT60" s="1097"/>
      <c r="IWU60" s="1097"/>
      <c r="IWV60" s="1097"/>
      <c r="IWW60" s="1097"/>
      <c r="IWX60" s="1097"/>
      <c r="IWY60" s="1097"/>
      <c r="IWZ60" s="1097"/>
      <c r="IXA60" s="1097"/>
      <c r="IXB60" s="1097"/>
      <c r="IXC60" s="1097"/>
      <c r="IXD60" s="1097"/>
      <c r="IXE60" s="1097"/>
      <c r="IXF60" s="1097"/>
      <c r="IXG60" s="1097"/>
      <c r="IXH60" s="1097"/>
      <c r="IXI60" s="1097"/>
      <c r="IXJ60" s="1097"/>
      <c r="IXK60" s="1097"/>
      <c r="IXL60" s="1097"/>
      <c r="IXM60" s="1097"/>
      <c r="IXN60" s="1097"/>
      <c r="IXO60" s="1097"/>
      <c r="IXP60" s="1097"/>
      <c r="IXQ60" s="1097"/>
      <c r="IXR60" s="1097"/>
      <c r="IXS60" s="1097"/>
      <c r="IXT60" s="1097"/>
      <c r="IXU60" s="1097"/>
      <c r="IXV60" s="1097"/>
      <c r="IXW60" s="1097"/>
      <c r="IXX60" s="1097"/>
      <c r="IXY60" s="1097"/>
      <c r="IXZ60" s="1097"/>
      <c r="IYA60" s="1097"/>
      <c r="IYB60" s="1097"/>
      <c r="IYC60" s="1097"/>
      <c r="IYD60" s="1097"/>
      <c r="IYE60" s="1097"/>
      <c r="IYF60" s="1097"/>
      <c r="IYG60" s="1097"/>
      <c r="IYH60" s="1097"/>
      <c r="IYI60" s="1097"/>
      <c r="IYJ60" s="1097"/>
      <c r="IYK60" s="1097"/>
      <c r="IYL60" s="1097"/>
      <c r="IYM60" s="1097"/>
      <c r="IYN60" s="1097"/>
      <c r="IYO60" s="1097"/>
      <c r="IYP60" s="1097"/>
      <c r="IYQ60" s="1097"/>
      <c r="IYR60" s="1097"/>
      <c r="IYS60" s="1097"/>
      <c r="IYT60" s="1097"/>
      <c r="IYU60" s="1097"/>
      <c r="IYV60" s="1097"/>
      <c r="IYW60" s="1097"/>
      <c r="IYX60" s="1097"/>
      <c r="IYY60" s="1097"/>
      <c r="IYZ60" s="1097"/>
      <c r="IZA60" s="1097"/>
      <c r="IZB60" s="1097"/>
      <c r="IZC60" s="1097"/>
      <c r="IZD60" s="1097"/>
      <c r="IZE60" s="1097"/>
      <c r="IZF60" s="1097"/>
      <c r="IZG60" s="1097"/>
      <c r="IZH60" s="1097"/>
      <c r="IZI60" s="1097"/>
      <c r="IZJ60" s="1097"/>
      <c r="IZK60" s="1097"/>
      <c r="IZL60" s="1097"/>
      <c r="IZM60" s="1097"/>
      <c r="IZN60" s="1097"/>
      <c r="IZO60" s="1097"/>
      <c r="IZP60" s="1097"/>
      <c r="IZQ60" s="1097"/>
      <c r="IZR60" s="1097"/>
      <c r="IZS60" s="1097"/>
      <c r="IZT60" s="1097"/>
      <c r="IZU60" s="1097"/>
      <c r="IZV60" s="1097"/>
      <c r="IZW60" s="1097"/>
      <c r="IZX60" s="1097"/>
      <c r="IZY60" s="1097"/>
      <c r="IZZ60" s="1097"/>
      <c r="JAA60" s="1097"/>
      <c r="JAB60" s="1097"/>
      <c r="JAC60" s="1097"/>
      <c r="JAD60" s="1097"/>
      <c r="JAE60" s="1097"/>
      <c r="JAF60" s="1097"/>
      <c r="JAG60" s="1097"/>
      <c r="JAH60" s="1097"/>
      <c r="JAI60" s="1097"/>
      <c r="JAJ60" s="1097"/>
      <c r="JAK60" s="1097"/>
      <c r="JAL60" s="1097"/>
      <c r="JAM60" s="1097"/>
      <c r="JAN60" s="1097"/>
      <c r="JAO60" s="1097"/>
      <c r="JAP60" s="1097"/>
      <c r="JAQ60" s="1097"/>
      <c r="JAR60" s="1097"/>
      <c r="JAS60" s="1097"/>
      <c r="JAT60" s="1097"/>
      <c r="JAU60" s="1097"/>
      <c r="JAV60" s="1097"/>
      <c r="JAW60" s="1097"/>
      <c r="JAX60" s="1097"/>
      <c r="JAY60" s="1097"/>
      <c r="JAZ60" s="1097"/>
      <c r="JBA60" s="1097"/>
      <c r="JBB60" s="1097"/>
      <c r="JBC60" s="1097"/>
      <c r="JBD60" s="1097"/>
      <c r="JBE60" s="1097"/>
      <c r="JBF60" s="1097"/>
      <c r="JBG60" s="1097"/>
      <c r="JBH60" s="1097"/>
      <c r="JBI60" s="1097"/>
      <c r="JBJ60" s="1097"/>
      <c r="JBK60" s="1097"/>
      <c r="JBL60" s="1097"/>
      <c r="JBM60" s="1097"/>
      <c r="JBN60" s="1097"/>
      <c r="JBO60" s="1097"/>
      <c r="JBP60" s="1097"/>
      <c r="JBQ60" s="1097"/>
      <c r="JBR60" s="1097"/>
      <c r="JBS60" s="1097"/>
      <c r="JBT60" s="1097"/>
      <c r="JBU60" s="1097"/>
      <c r="JBV60" s="1097"/>
      <c r="JBW60" s="1097"/>
      <c r="JBX60" s="1097"/>
      <c r="JBY60" s="1097"/>
      <c r="JBZ60" s="1097"/>
      <c r="JCA60" s="1097"/>
      <c r="JCB60" s="1097"/>
      <c r="JCC60" s="1097"/>
      <c r="JCD60" s="1097"/>
      <c r="JCE60" s="1097"/>
      <c r="JCF60" s="1097"/>
      <c r="JCG60" s="1097"/>
      <c r="JCH60" s="1097"/>
      <c r="JCI60" s="1097"/>
      <c r="JCJ60" s="1097"/>
      <c r="JCK60" s="1097"/>
      <c r="JCL60" s="1097"/>
      <c r="JCM60" s="1097"/>
      <c r="JCN60" s="1097"/>
      <c r="JCO60" s="1097"/>
      <c r="JCP60" s="1097"/>
      <c r="JCQ60" s="1097"/>
      <c r="JCR60" s="1097"/>
      <c r="JCS60" s="1097"/>
      <c r="JCT60" s="1097"/>
      <c r="JCU60" s="1097"/>
      <c r="JCV60" s="1097"/>
      <c r="JCW60" s="1097"/>
      <c r="JCX60" s="1097"/>
      <c r="JCY60" s="1097"/>
      <c r="JCZ60" s="1097"/>
      <c r="JDA60" s="1097"/>
      <c r="JDB60" s="1097"/>
      <c r="JDC60" s="1097"/>
      <c r="JDD60" s="1097"/>
      <c r="JDE60" s="1097"/>
      <c r="JDF60" s="1097"/>
      <c r="JDG60" s="1097"/>
      <c r="JDH60" s="1097"/>
      <c r="JDI60" s="1097"/>
      <c r="JDJ60" s="1097"/>
      <c r="JDK60" s="1097"/>
      <c r="JDL60" s="1097"/>
      <c r="JDM60" s="1097"/>
      <c r="JDN60" s="1097"/>
      <c r="JDO60" s="1097"/>
      <c r="JDP60" s="1097"/>
      <c r="JDQ60" s="1097"/>
      <c r="JDR60" s="1097"/>
      <c r="JDS60" s="1097"/>
      <c r="JDT60" s="1097"/>
      <c r="JDU60" s="1097"/>
      <c r="JDV60" s="1097"/>
      <c r="JDW60" s="1097"/>
      <c r="JDX60" s="1097"/>
      <c r="JDY60" s="1097"/>
      <c r="JDZ60" s="1097"/>
      <c r="JEA60" s="1097"/>
      <c r="JEB60" s="1097"/>
      <c r="JEC60" s="1097"/>
      <c r="JED60" s="1097"/>
      <c r="JEE60" s="1097"/>
      <c r="JEF60" s="1097"/>
      <c r="JEG60" s="1097"/>
      <c r="JEH60" s="1097"/>
      <c r="JEI60" s="1097"/>
      <c r="JEJ60" s="1097"/>
      <c r="JEK60" s="1097"/>
      <c r="JEL60" s="1097"/>
      <c r="JEM60" s="1097"/>
      <c r="JEN60" s="1097"/>
      <c r="JEO60" s="1097"/>
      <c r="JEP60" s="1097"/>
      <c r="JEQ60" s="1097"/>
      <c r="JER60" s="1097"/>
      <c r="JES60" s="1097"/>
      <c r="JET60" s="1097"/>
      <c r="JEU60" s="1097"/>
      <c r="JEV60" s="1097"/>
      <c r="JEW60" s="1097"/>
      <c r="JEX60" s="1097"/>
      <c r="JEY60" s="1097"/>
      <c r="JEZ60" s="1097"/>
      <c r="JFA60" s="1097"/>
      <c r="JFB60" s="1097"/>
      <c r="JFC60" s="1097"/>
      <c r="JFD60" s="1097"/>
      <c r="JFE60" s="1097"/>
      <c r="JFF60" s="1097"/>
      <c r="JFG60" s="1097"/>
      <c r="JFH60" s="1097"/>
      <c r="JFI60" s="1097"/>
      <c r="JFJ60" s="1097"/>
      <c r="JFK60" s="1097"/>
      <c r="JFL60" s="1097"/>
      <c r="JFM60" s="1097"/>
      <c r="JFN60" s="1097"/>
      <c r="JFO60" s="1097"/>
      <c r="JFP60" s="1097"/>
      <c r="JFQ60" s="1097"/>
      <c r="JFR60" s="1097"/>
      <c r="JFS60" s="1097"/>
      <c r="JFT60" s="1097"/>
      <c r="JFU60" s="1097"/>
      <c r="JFV60" s="1097"/>
      <c r="JFW60" s="1097"/>
      <c r="JFX60" s="1097"/>
      <c r="JFY60" s="1097"/>
      <c r="JFZ60" s="1097"/>
      <c r="JGA60" s="1097"/>
      <c r="JGB60" s="1097"/>
      <c r="JGC60" s="1097"/>
      <c r="JGD60" s="1097"/>
      <c r="JGE60" s="1097"/>
      <c r="JGF60" s="1097"/>
      <c r="JGG60" s="1097"/>
      <c r="JGH60" s="1097"/>
      <c r="JGI60" s="1097"/>
      <c r="JGJ60" s="1097"/>
      <c r="JGK60" s="1097"/>
      <c r="JGL60" s="1097"/>
      <c r="JGM60" s="1097"/>
      <c r="JGN60" s="1097"/>
      <c r="JGO60" s="1097"/>
      <c r="JGP60" s="1097"/>
      <c r="JGQ60" s="1097"/>
      <c r="JGR60" s="1097"/>
      <c r="JGS60" s="1097"/>
      <c r="JGT60" s="1097"/>
      <c r="JGU60" s="1097"/>
      <c r="JGV60" s="1097"/>
      <c r="JGW60" s="1097"/>
      <c r="JGX60" s="1097"/>
      <c r="JGY60" s="1097"/>
      <c r="JGZ60" s="1097"/>
      <c r="JHA60" s="1097"/>
      <c r="JHB60" s="1097"/>
      <c r="JHC60" s="1097"/>
      <c r="JHD60" s="1097"/>
      <c r="JHE60" s="1097"/>
      <c r="JHF60" s="1097"/>
      <c r="JHG60" s="1097"/>
      <c r="JHH60" s="1097"/>
      <c r="JHI60" s="1097"/>
      <c r="JHJ60" s="1097"/>
      <c r="JHK60" s="1097"/>
      <c r="JHL60" s="1097"/>
      <c r="JHM60" s="1097"/>
      <c r="JHN60" s="1097"/>
      <c r="JHO60" s="1097"/>
      <c r="JHP60" s="1097"/>
      <c r="JHQ60" s="1097"/>
      <c r="JHR60" s="1097"/>
      <c r="JHS60" s="1097"/>
      <c r="JHT60" s="1097"/>
      <c r="JHU60" s="1097"/>
      <c r="JHV60" s="1097"/>
      <c r="JHW60" s="1097"/>
      <c r="JHX60" s="1097"/>
      <c r="JHY60" s="1097"/>
      <c r="JHZ60" s="1097"/>
      <c r="JIA60" s="1097"/>
      <c r="JIB60" s="1097"/>
      <c r="JIC60" s="1097"/>
      <c r="JID60" s="1097"/>
      <c r="JIE60" s="1097"/>
      <c r="JIF60" s="1097"/>
      <c r="JIG60" s="1097"/>
      <c r="JIH60" s="1097"/>
      <c r="JII60" s="1097"/>
      <c r="JIJ60" s="1097"/>
      <c r="JIK60" s="1097"/>
      <c r="JIL60" s="1097"/>
      <c r="JIM60" s="1097"/>
      <c r="JIN60" s="1097"/>
      <c r="JIO60" s="1097"/>
      <c r="JIP60" s="1097"/>
      <c r="JIQ60" s="1097"/>
      <c r="JIR60" s="1097"/>
      <c r="JIS60" s="1097"/>
      <c r="JIT60" s="1097"/>
      <c r="JIU60" s="1097"/>
      <c r="JIV60" s="1097"/>
      <c r="JIW60" s="1097"/>
      <c r="JIX60" s="1097"/>
      <c r="JIY60" s="1097"/>
      <c r="JIZ60" s="1097"/>
      <c r="JJA60" s="1097"/>
      <c r="JJB60" s="1097"/>
      <c r="JJC60" s="1097"/>
      <c r="JJD60" s="1097"/>
      <c r="JJE60" s="1097"/>
      <c r="JJF60" s="1097"/>
      <c r="JJG60" s="1097"/>
      <c r="JJH60" s="1097"/>
      <c r="JJI60" s="1097"/>
      <c r="JJJ60" s="1097"/>
      <c r="JJK60" s="1097"/>
      <c r="JJL60" s="1097"/>
      <c r="JJM60" s="1097"/>
      <c r="JJN60" s="1097"/>
      <c r="JJO60" s="1097"/>
      <c r="JJP60" s="1097"/>
      <c r="JJQ60" s="1097"/>
      <c r="JJR60" s="1097"/>
      <c r="JJS60" s="1097"/>
      <c r="JJT60" s="1097"/>
      <c r="JJU60" s="1097"/>
      <c r="JJV60" s="1097"/>
      <c r="JJW60" s="1097"/>
      <c r="JJX60" s="1097"/>
      <c r="JJY60" s="1097"/>
      <c r="JJZ60" s="1097"/>
      <c r="JKA60" s="1097"/>
      <c r="JKB60" s="1097"/>
      <c r="JKC60" s="1097"/>
      <c r="JKD60" s="1097"/>
      <c r="JKE60" s="1097"/>
      <c r="JKF60" s="1097"/>
      <c r="JKG60" s="1097"/>
      <c r="JKH60" s="1097"/>
      <c r="JKI60" s="1097"/>
      <c r="JKJ60" s="1097"/>
      <c r="JKK60" s="1097"/>
      <c r="JKL60" s="1097"/>
      <c r="JKM60" s="1097"/>
      <c r="JKN60" s="1097"/>
      <c r="JKO60" s="1097"/>
      <c r="JKP60" s="1097"/>
      <c r="JKQ60" s="1097"/>
      <c r="JKR60" s="1097"/>
      <c r="JKS60" s="1097"/>
      <c r="JKT60" s="1097"/>
      <c r="JKU60" s="1097"/>
      <c r="JKV60" s="1097"/>
      <c r="JKW60" s="1097"/>
      <c r="JKX60" s="1097"/>
      <c r="JKY60" s="1097"/>
      <c r="JKZ60" s="1097"/>
      <c r="JLA60" s="1097"/>
      <c r="JLB60" s="1097"/>
      <c r="JLC60" s="1097"/>
      <c r="JLD60" s="1097"/>
      <c r="JLE60" s="1097"/>
      <c r="JLF60" s="1097"/>
      <c r="JLG60" s="1097"/>
      <c r="JLH60" s="1097"/>
      <c r="JLI60" s="1097"/>
      <c r="JLJ60" s="1097"/>
      <c r="JLK60" s="1097"/>
      <c r="JLL60" s="1097"/>
      <c r="JLM60" s="1097"/>
      <c r="JLN60" s="1097"/>
      <c r="JLO60" s="1097"/>
      <c r="JLP60" s="1097"/>
      <c r="JLQ60" s="1097"/>
      <c r="JLR60" s="1097"/>
      <c r="JLS60" s="1097"/>
      <c r="JLT60" s="1097"/>
      <c r="JLU60" s="1097"/>
      <c r="JLV60" s="1097"/>
      <c r="JLW60" s="1097"/>
      <c r="JLX60" s="1097"/>
      <c r="JLY60" s="1097"/>
      <c r="JLZ60" s="1097"/>
      <c r="JMA60" s="1097"/>
      <c r="JMB60" s="1097"/>
      <c r="JMC60" s="1097"/>
      <c r="JMD60" s="1097"/>
      <c r="JME60" s="1097"/>
      <c r="JMF60" s="1097"/>
      <c r="JMG60" s="1097"/>
      <c r="JMH60" s="1097"/>
      <c r="JMI60" s="1097"/>
      <c r="JMJ60" s="1097"/>
      <c r="JMK60" s="1097"/>
      <c r="JML60" s="1097"/>
      <c r="JMM60" s="1097"/>
      <c r="JMN60" s="1097"/>
      <c r="JMO60" s="1097"/>
      <c r="JMP60" s="1097"/>
      <c r="JMQ60" s="1097"/>
      <c r="JMR60" s="1097"/>
      <c r="JMS60" s="1097"/>
      <c r="JMT60" s="1097"/>
      <c r="JMU60" s="1097"/>
      <c r="JMV60" s="1097"/>
      <c r="JMW60" s="1097"/>
      <c r="JMX60" s="1097"/>
      <c r="JMY60" s="1097"/>
      <c r="JMZ60" s="1097"/>
      <c r="JNA60" s="1097"/>
      <c r="JNB60" s="1097"/>
      <c r="JNC60" s="1097"/>
      <c r="JND60" s="1097"/>
      <c r="JNE60" s="1097"/>
      <c r="JNF60" s="1097"/>
      <c r="JNG60" s="1097"/>
      <c r="JNH60" s="1097"/>
      <c r="JNI60" s="1097"/>
      <c r="JNJ60" s="1097"/>
      <c r="JNK60" s="1097"/>
      <c r="JNL60" s="1097"/>
      <c r="JNM60" s="1097"/>
      <c r="JNN60" s="1097"/>
      <c r="JNO60" s="1097"/>
      <c r="JNP60" s="1097"/>
      <c r="JNQ60" s="1097"/>
      <c r="JNR60" s="1097"/>
      <c r="JNS60" s="1097"/>
      <c r="JNT60" s="1097"/>
      <c r="JNU60" s="1097"/>
      <c r="JNV60" s="1097"/>
      <c r="JNW60" s="1097"/>
      <c r="JNX60" s="1097"/>
      <c r="JNY60" s="1097"/>
      <c r="JNZ60" s="1097"/>
      <c r="JOA60" s="1097"/>
      <c r="JOB60" s="1097"/>
      <c r="JOC60" s="1097"/>
      <c r="JOD60" s="1097"/>
      <c r="JOE60" s="1097"/>
      <c r="JOF60" s="1097"/>
      <c r="JOG60" s="1097"/>
      <c r="JOH60" s="1097"/>
      <c r="JOI60" s="1097"/>
      <c r="JOJ60" s="1097"/>
      <c r="JOK60" s="1097"/>
      <c r="JOU60" s="1097"/>
      <c r="JOV60" s="1097"/>
      <c r="JOW60" s="1097"/>
      <c r="JOX60" s="1097"/>
      <c r="JOY60" s="1097"/>
      <c r="JOZ60" s="1097"/>
      <c r="JPA60" s="1097"/>
      <c r="JPB60" s="1097"/>
      <c r="JPC60" s="1097"/>
      <c r="JPD60" s="1097"/>
      <c r="JPE60" s="1097"/>
      <c r="JPF60" s="1097"/>
      <c r="JPG60" s="1097"/>
      <c r="JPH60" s="1097"/>
      <c r="JPI60" s="1097"/>
      <c r="JPJ60" s="1097"/>
      <c r="JPK60" s="1097"/>
      <c r="JPL60" s="1097"/>
      <c r="JPM60" s="1097"/>
      <c r="JPN60" s="1097"/>
      <c r="JPO60" s="1097"/>
      <c r="JPP60" s="1097"/>
      <c r="JPQ60" s="1097"/>
      <c r="JPR60" s="1097"/>
      <c r="JPS60" s="1097"/>
      <c r="JPT60" s="1097"/>
      <c r="JPU60" s="1097"/>
      <c r="JPV60" s="1097"/>
      <c r="JPW60" s="1097"/>
      <c r="JPX60" s="1097"/>
      <c r="JPY60" s="1097"/>
      <c r="JPZ60" s="1097"/>
      <c r="JQA60" s="1097"/>
      <c r="JQB60" s="1097"/>
      <c r="JQC60" s="1097"/>
      <c r="JQD60" s="1097"/>
      <c r="JQE60" s="1097"/>
      <c r="JQF60" s="1097"/>
      <c r="JQG60" s="1097"/>
      <c r="JQH60" s="1097"/>
      <c r="JQI60" s="1097"/>
      <c r="JQJ60" s="1097"/>
      <c r="JQK60" s="1097"/>
      <c r="JQL60" s="1097"/>
      <c r="JQM60" s="1097"/>
      <c r="JQN60" s="1097"/>
      <c r="JQO60" s="1097"/>
      <c r="JQP60" s="1097"/>
      <c r="JQQ60" s="1097"/>
      <c r="JQR60" s="1097"/>
      <c r="JQS60" s="1097"/>
      <c r="JQT60" s="1097"/>
      <c r="JQU60" s="1097"/>
      <c r="JQV60" s="1097"/>
      <c r="JQW60" s="1097"/>
      <c r="JQX60" s="1097"/>
      <c r="JQY60" s="1097"/>
      <c r="JQZ60" s="1097"/>
      <c r="JRA60" s="1097"/>
      <c r="JRB60" s="1097"/>
      <c r="JRC60" s="1097"/>
      <c r="JRD60" s="1097"/>
      <c r="JRE60" s="1097"/>
      <c r="JRF60" s="1097"/>
      <c r="JRG60" s="1097"/>
      <c r="JRH60" s="1097"/>
      <c r="JRI60" s="1097"/>
      <c r="JRJ60" s="1097"/>
      <c r="JRK60" s="1097"/>
      <c r="JRL60" s="1097"/>
      <c r="JRM60" s="1097"/>
      <c r="JRN60" s="1097"/>
      <c r="JRO60" s="1097"/>
      <c r="JRP60" s="1097"/>
      <c r="JRQ60" s="1097"/>
      <c r="JRR60" s="1097"/>
      <c r="JRS60" s="1097"/>
      <c r="JRT60" s="1097"/>
      <c r="JRU60" s="1097"/>
      <c r="JRV60" s="1097"/>
      <c r="JRW60" s="1097"/>
      <c r="JRX60" s="1097"/>
      <c r="JRY60" s="1097"/>
      <c r="JRZ60" s="1097"/>
      <c r="JSA60" s="1097"/>
      <c r="JSB60" s="1097"/>
      <c r="JSC60" s="1097"/>
      <c r="JSD60" s="1097"/>
      <c r="JSE60" s="1097"/>
      <c r="JSF60" s="1097"/>
      <c r="JSG60" s="1097"/>
      <c r="JSH60" s="1097"/>
      <c r="JSI60" s="1097"/>
      <c r="JSJ60" s="1097"/>
      <c r="JSK60" s="1097"/>
      <c r="JSL60" s="1097"/>
      <c r="JSM60" s="1097"/>
      <c r="JSN60" s="1097"/>
      <c r="JSO60" s="1097"/>
      <c r="JSP60" s="1097"/>
      <c r="JSQ60" s="1097"/>
      <c r="JSR60" s="1097"/>
      <c r="JSS60" s="1097"/>
      <c r="JST60" s="1097"/>
      <c r="JSU60" s="1097"/>
      <c r="JSV60" s="1097"/>
      <c r="JSW60" s="1097"/>
      <c r="JSX60" s="1097"/>
      <c r="JSY60" s="1097"/>
      <c r="JSZ60" s="1097"/>
      <c r="JTA60" s="1097"/>
      <c r="JTB60" s="1097"/>
      <c r="JTC60" s="1097"/>
      <c r="JTD60" s="1097"/>
      <c r="JTE60" s="1097"/>
      <c r="JTF60" s="1097"/>
      <c r="JTG60" s="1097"/>
      <c r="JTH60" s="1097"/>
      <c r="JTI60" s="1097"/>
      <c r="JTJ60" s="1097"/>
      <c r="JTK60" s="1097"/>
      <c r="JTL60" s="1097"/>
      <c r="JTM60" s="1097"/>
      <c r="JTN60" s="1097"/>
      <c r="JTO60" s="1097"/>
      <c r="JTP60" s="1097"/>
      <c r="JTQ60" s="1097"/>
      <c r="JTR60" s="1097"/>
      <c r="JTS60" s="1097"/>
      <c r="JTT60" s="1097"/>
      <c r="JTU60" s="1097"/>
      <c r="JTV60" s="1097"/>
      <c r="JTW60" s="1097"/>
      <c r="JTX60" s="1097"/>
      <c r="JTY60" s="1097"/>
      <c r="JTZ60" s="1097"/>
      <c r="JUA60" s="1097"/>
      <c r="JUB60" s="1097"/>
      <c r="JUC60" s="1097"/>
      <c r="JUD60" s="1097"/>
      <c r="JUE60" s="1097"/>
      <c r="JUF60" s="1097"/>
      <c r="JUG60" s="1097"/>
      <c r="JUH60" s="1097"/>
      <c r="JUI60" s="1097"/>
      <c r="JUJ60" s="1097"/>
      <c r="JUK60" s="1097"/>
      <c r="JUL60" s="1097"/>
      <c r="JUM60" s="1097"/>
      <c r="JUN60" s="1097"/>
      <c r="JUO60" s="1097"/>
      <c r="JUP60" s="1097"/>
      <c r="JUQ60" s="1097"/>
      <c r="JUR60" s="1097"/>
      <c r="JUS60" s="1097"/>
      <c r="JUT60" s="1097"/>
      <c r="JUU60" s="1097"/>
      <c r="JUV60" s="1097"/>
      <c r="JUW60" s="1097"/>
      <c r="JUX60" s="1097"/>
      <c r="JUY60" s="1097"/>
      <c r="JUZ60" s="1097"/>
      <c r="JVA60" s="1097"/>
      <c r="JVB60" s="1097"/>
      <c r="JVC60" s="1097"/>
      <c r="JVD60" s="1097"/>
      <c r="JVE60" s="1097"/>
      <c r="JVF60" s="1097"/>
      <c r="JVG60" s="1097"/>
      <c r="JVH60" s="1097"/>
      <c r="JVI60" s="1097"/>
      <c r="JVJ60" s="1097"/>
      <c r="JVK60" s="1097"/>
      <c r="JVL60" s="1097"/>
      <c r="JVM60" s="1097"/>
      <c r="JVN60" s="1097"/>
      <c r="JVO60" s="1097"/>
      <c r="JVP60" s="1097"/>
      <c r="JVQ60" s="1097"/>
      <c r="JVR60" s="1097"/>
      <c r="JVS60" s="1097"/>
      <c r="JVT60" s="1097"/>
      <c r="JVU60" s="1097"/>
      <c r="JVV60" s="1097"/>
      <c r="JVW60" s="1097"/>
      <c r="JVX60" s="1097"/>
      <c r="JVY60" s="1097"/>
      <c r="JVZ60" s="1097"/>
      <c r="JWA60" s="1097"/>
      <c r="JWB60" s="1097"/>
      <c r="JWC60" s="1097"/>
      <c r="JWD60" s="1097"/>
      <c r="JWE60" s="1097"/>
      <c r="JWF60" s="1097"/>
      <c r="JWG60" s="1097"/>
      <c r="JWH60" s="1097"/>
      <c r="JWI60" s="1097"/>
      <c r="JWJ60" s="1097"/>
      <c r="JWK60" s="1097"/>
      <c r="JWL60" s="1097"/>
      <c r="JWM60" s="1097"/>
      <c r="JWN60" s="1097"/>
      <c r="JWO60" s="1097"/>
      <c r="JWP60" s="1097"/>
      <c r="JWQ60" s="1097"/>
      <c r="JWR60" s="1097"/>
      <c r="JWS60" s="1097"/>
      <c r="JWT60" s="1097"/>
      <c r="JWU60" s="1097"/>
      <c r="JWV60" s="1097"/>
      <c r="JWW60" s="1097"/>
      <c r="JWX60" s="1097"/>
      <c r="JWY60" s="1097"/>
      <c r="JWZ60" s="1097"/>
      <c r="JXA60" s="1097"/>
      <c r="JXB60" s="1097"/>
      <c r="JXC60" s="1097"/>
      <c r="JXD60" s="1097"/>
      <c r="JXE60" s="1097"/>
      <c r="JXF60" s="1097"/>
      <c r="JXG60" s="1097"/>
      <c r="JXH60" s="1097"/>
      <c r="JXI60" s="1097"/>
      <c r="JXJ60" s="1097"/>
      <c r="JXK60" s="1097"/>
      <c r="JXL60" s="1097"/>
      <c r="JXM60" s="1097"/>
      <c r="JXN60" s="1097"/>
      <c r="JXO60" s="1097"/>
      <c r="JXP60" s="1097"/>
      <c r="JXQ60" s="1097"/>
      <c r="JXR60" s="1097"/>
      <c r="JXS60" s="1097"/>
      <c r="JXT60" s="1097"/>
      <c r="JXU60" s="1097"/>
      <c r="JXV60" s="1097"/>
      <c r="JXW60" s="1097"/>
      <c r="JXX60" s="1097"/>
      <c r="JXY60" s="1097"/>
      <c r="JXZ60" s="1097"/>
      <c r="JYA60" s="1097"/>
      <c r="JYB60" s="1097"/>
      <c r="JYC60" s="1097"/>
      <c r="JYD60" s="1097"/>
      <c r="JYE60" s="1097"/>
      <c r="JYF60" s="1097"/>
      <c r="JYG60" s="1097"/>
      <c r="JYH60" s="1097"/>
      <c r="JYI60" s="1097"/>
      <c r="JYJ60" s="1097"/>
      <c r="JYK60" s="1097"/>
      <c r="JYL60" s="1097"/>
      <c r="JYM60" s="1097"/>
      <c r="JYN60" s="1097"/>
      <c r="JYO60" s="1097"/>
      <c r="JYP60" s="1097"/>
      <c r="JYQ60" s="1097"/>
      <c r="JYR60" s="1097"/>
      <c r="JYS60" s="1097"/>
      <c r="JYT60" s="1097"/>
      <c r="JYU60" s="1097"/>
      <c r="JYV60" s="1097"/>
      <c r="JYW60" s="1097"/>
      <c r="JYX60" s="1097"/>
      <c r="JYY60" s="1097"/>
      <c r="JYZ60" s="1097"/>
      <c r="JZA60" s="1097"/>
      <c r="JZB60" s="1097"/>
      <c r="JZC60" s="1097"/>
      <c r="JZD60" s="1097"/>
      <c r="JZE60" s="1097"/>
      <c r="JZF60" s="1097"/>
      <c r="JZG60" s="1097"/>
      <c r="JZH60" s="1097"/>
      <c r="JZI60" s="1097"/>
      <c r="JZJ60" s="1097"/>
      <c r="JZK60" s="1097"/>
      <c r="JZL60" s="1097"/>
      <c r="JZM60" s="1097"/>
      <c r="JZN60" s="1097"/>
      <c r="JZO60" s="1097"/>
      <c r="JZP60" s="1097"/>
      <c r="JZQ60" s="1097"/>
      <c r="JZR60" s="1097"/>
      <c r="JZS60" s="1097"/>
      <c r="JZT60" s="1097"/>
      <c r="JZU60" s="1097"/>
      <c r="JZV60" s="1097"/>
      <c r="JZW60" s="1097"/>
      <c r="JZX60" s="1097"/>
      <c r="JZY60" s="1097"/>
      <c r="JZZ60" s="1097"/>
      <c r="KAA60" s="1097"/>
      <c r="KAB60" s="1097"/>
      <c r="KAC60" s="1097"/>
      <c r="KAD60" s="1097"/>
      <c r="KAE60" s="1097"/>
      <c r="KAF60" s="1097"/>
      <c r="KAG60" s="1097"/>
      <c r="KAH60" s="1097"/>
      <c r="KAI60" s="1097"/>
      <c r="KAJ60" s="1097"/>
      <c r="KAK60" s="1097"/>
      <c r="KAL60" s="1097"/>
      <c r="KAM60" s="1097"/>
      <c r="KAN60" s="1097"/>
      <c r="KAO60" s="1097"/>
      <c r="KAP60" s="1097"/>
      <c r="KAQ60" s="1097"/>
      <c r="KAR60" s="1097"/>
      <c r="KAS60" s="1097"/>
      <c r="KAT60" s="1097"/>
      <c r="KAU60" s="1097"/>
      <c r="KAV60" s="1097"/>
      <c r="KAW60" s="1097"/>
      <c r="KAX60" s="1097"/>
      <c r="KAY60" s="1097"/>
      <c r="KAZ60" s="1097"/>
      <c r="KBA60" s="1097"/>
      <c r="KBB60" s="1097"/>
      <c r="KBC60" s="1097"/>
      <c r="KBD60" s="1097"/>
      <c r="KBE60" s="1097"/>
      <c r="KBF60" s="1097"/>
      <c r="KBG60" s="1097"/>
      <c r="KBH60" s="1097"/>
      <c r="KBI60" s="1097"/>
      <c r="KBJ60" s="1097"/>
      <c r="KBK60" s="1097"/>
      <c r="KBL60" s="1097"/>
      <c r="KBM60" s="1097"/>
      <c r="KBN60" s="1097"/>
      <c r="KBO60" s="1097"/>
      <c r="KBP60" s="1097"/>
      <c r="KBQ60" s="1097"/>
      <c r="KBR60" s="1097"/>
      <c r="KBS60" s="1097"/>
      <c r="KBT60" s="1097"/>
      <c r="KBU60" s="1097"/>
      <c r="KBV60" s="1097"/>
      <c r="KBW60" s="1097"/>
      <c r="KBX60" s="1097"/>
      <c r="KBY60" s="1097"/>
      <c r="KBZ60" s="1097"/>
      <c r="KCA60" s="1097"/>
      <c r="KCB60" s="1097"/>
      <c r="KCC60" s="1097"/>
      <c r="KCD60" s="1097"/>
      <c r="KCE60" s="1097"/>
      <c r="KCF60" s="1097"/>
      <c r="KCG60" s="1097"/>
      <c r="KCH60" s="1097"/>
      <c r="KCI60" s="1097"/>
      <c r="KCJ60" s="1097"/>
      <c r="KCK60" s="1097"/>
      <c r="KCL60" s="1097"/>
      <c r="KCM60" s="1097"/>
      <c r="KCN60" s="1097"/>
      <c r="KCO60" s="1097"/>
      <c r="KCP60" s="1097"/>
      <c r="KCQ60" s="1097"/>
      <c r="KCR60" s="1097"/>
      <c r="KCS60" s="1097"/>
      <c r="KCT60" s="1097"/>
      <c r="KCU60" s="1097"/>
      <c r="KCV60" s="1097"/>
      <c r="KCW60" s="1097"/>
      <c r="KCX60" s="1097"/>
      <c r="KCY60" s="1097"/>
      <c r="KCZ60" s="1097"/>
      <c r="KDA60" s="1097"/>
      <c r="KDB60" s="1097"/>
      <c r="KDC60" s="1097"/>
      <c r="KDD60" s="1097"/>
      <c r="KDE60" s="1097"/>
      <c r="KDF60" s="1097"/>
      <c r="KDG60" s="1097"/>
      <c r="KDH60" s="1097"/>
      <c r="KDI60" s="1097"/>
      <c r="KDJ60" s="1097"/>
      <c r="KDK60" s="1097"/>
      <c r="KDL60" s="1097"/>
      <c r="KDM60" s="1097"/>
      <c r="KDN60" s="1097"/>
      <c r="KDO60" s="1097"/>
      <c r="KDP60" s="1097"/>
      <c r="KDQ60" s="1097"/>
      <c r="KDR60" s="1097"/>
      <c r="KDS60" s="1097"/>
      <c r="KDT60" s="1097"/>
      <c r="KDU60" s="1097"/>
      <c r="KDV60" s="1097"/>
      <c r="KDW60" s="1097"/>
      <c r="KDX60" s="1097"/>
      <c r="KDY60" s="1097"/>
      <c r="KDZ60" s="1097"/>
      <c r="KEA60" s="1097"/>
      <c r="KEB60" s="1097"/>
      <c r="KEC60" s="1097"/>
      <c r="KED60" s="1097"/>
      <c r="KEE60" s="1097"/>
      <c r="KEF60" s="1097"/>
      <c r="KEG60" s="1097"/>
      <c r="KEH60" s="1097"/>
      <c r="KEI60" s="1097"/>
      <c r="KEJ60" s="1097"/>
      <c r="KEK60" s="1097"/>
      <c r="KEL60" s="1097"/>
      <c r="KEM60" s="1097"/>
      <c r="KEN60" s="1097"/>
      <c r="KEO60" s="1097"/>
      <c r="KEP60" s="1097"/>
      <c r="KEQ60" s="1097"/>
      <c r="KER60" s="1097"/>
      <c r="KES60" s="1097"/>
      <c r="KET60" s="1097"/>
      <c r="KEU60" s="1097"/>
      <c r="KEV60" s="1097"/>
      <c r="KEW60" s="1097"/>
      <c r="KEX60" s="1097"/>
      <c r="KEY60" s="1097"/>
      <c r="KEZ60" s="1097"/>
      <c r="KFA60" s="1097"/>
      <c r="KFB60" s="1097"/>
      <c r="KFC60" s="1097"/>
      <c r="KFD60" s="1097"/>
      <c r="KFE60" s="1097"/>
      <c r="KFF60" s="1097"/>
      <c r="KFG60" s="1097"/>
      <c r="KFH60" s="1097"/>
      <c r="KFI60" s="1097"/>
      <c r="KFJ60" s="1097"/>
      <c r="KFK60" s="1097"/>
      <c r="KFL60" s="1097"/>
      <c r="KFM60" s="1097"/>
      <c r="KFN60" s="1097"/>
      <c r="KFO60" s="1097"/>
      <c r="KFP60" s="1097"/>
      <c r="KFQ60" s="1097"/>
      <c r="KFR60" s="1097"/>
      <c r="KFS60" s="1097"/>
      <c r="KFT60" s="1097"/>
      <c r="KFU60" s="1097"/>
      <c r="KFV60" s="1097"/>
      <c r="KFW60" s="1097"/>
      <c r="KFX60" s="1097"/>
      <c r="KFY60" s="1097"/>
      <c r="KFZ60" s="1097"/>
      <c r="KGA60" s="1097"/>
      <c r="KGB60" s="1097"/>
      <c r="KGC60" s="1097"/>
      <c r="KGD60" s="1097"/>
      <c r="KGE60" s="1097"/>
      <c r="KGF60" s="1097"/>
      <c r="KGG60" s="1097"/>
      <c r="KGH60" s="1097"/>
      <c r="KGI60" s="1097"/>
      <c r="KGJ60" s="1097"/>
      <c r="KGK60" s="1097"/>
      <c r="KGL60" s="1097"/>
      <c r="KGM60" s="1097"/>
      <c r="KGN60" s="1097"/>
      <c r="KGO60" s="1097"/>
      <c r="KGP60" s="1097"/>
      <c r="KGQ60" s="1097"/>
      <c r="KGR60" s="1097"/>
      <c r="KGS60" s="1097"/>
      <c r="KGT60" s="1097"/>
      <c r="KGU60" s="1097"/>
      <c r="KGV60" s="1097"/>
      <c r="KGW60" s="1097"/>
      <c r="KGX60" s="1097"/>
      <c r="KGY60" s="1097"/>
      <c r="KGZ60" s="1097"/>
      <c r="KHA60" s="1097"/>
      <c r="KHB60" s="1097"/>
      <c r="KHC60" s="1097"/>
      <c r="KHD60" s="1097"/>
      <c r="KHE60" s="1097"/>
      <c r="KHF60" s="1097"/>
      <c r="KHG60" s="1097"/>
      <c r="KHH60" s="1097"/>
      <c r="KHI60" s="1097"/>
      <c r="KHJ60" s="1097"/>
      <c r="KHK60" s="1097"/>
      <c r="KHL60" s="1097"/>
      <c r="KHM60" s="1097"/>
      <c r="KHN60" s="1097"/>
      <c r="KHO60" s="1097"/>
      <c r="KHP60" s="1097"/>
      <c r="KHQ60" s="1097"/>
      <c r="KHR60" s="1097"/>
      <c r="KHS60" s="1097"/>
      <c r="KHT60" s="1097"/>
      <c r="KHU60" s="1097"/>
      <c r="KHV60" s="1097"/>
      <c r="KHW60" s="1097"/>
      <c r="KHX60" s="1097"/>
      <c r="KHY60" s="1097"/>
      <c r="KHZ60" s="1097"/>
      <c r="KIA60" s="1097"/>
      <c r="KIB60" s="1097"/>
      <c r="KIC60" s="1097"/>
      <c r="KID60" s="1097"/>
      <c r="KIE60" s="1097"/>
      <c r="KIF60" s="1097"/>
      <c r="KIG60" s="1097"/>
      <c r="KIH60" s="1097"/>
      <c r="KII60" s="1097"/>
      <c r="KIJ60" s="1097"/>
      <c r="KIK60" s="1097"/>
      <c r="KIL60" s="1097"/>
      <c r="KIM60" s="1097"/>
      <c r="KIN60" s="1097"/>
      <c r="KIO60" s="1097"/>
      <c r="KIP60" s="1097"/>
      <c r="KIQ60" s="1097"/>
      <c r="KIR60" s="1097"/>
      <c r="KIS60" s="1097"/>
      <c r="KIT60" s="1097"/>
      <c r="KIU60" s="1097"/>
      <c r="KIV60" s="1097"/>
      <c r="KIW60" s="1097"/>
      <c r="KIX60" s="1097"/>
      <c r="KIY60" s="1097"/>
      <c r="KIZ60" s="1097"/>
      <c r="KJA60" s="1097"/>
      <c r="KJB60" s="1097"/>
      <c r="KJC60" s="1097"/>
      <c r="KJD60" s="1097"/>
      <c r="KJE60" s="1097"/>
      <c r="KJF60" s="1097"/>
      <c r="KJG60" s="1097"/>
      <c r="KJH60" s="1097"/>
      <c r="KJI60" s="1097"/>
      <c r="KJJ60" s="1097"/>
      <c r="KJK60" s="1097"/>
      <c r="KJL60" s="1097"/>
      <c r="KJM60" s="1097"/>
      <c r="KJN60" s="1097"/>
      <c r="KJO60" s="1097"/>
      <c r="KJP60" s="1097"/>
      <c r="KJQ60" s="1097"/>
      <c r="KJR60" s="1097"/>
      <c r="KJS60" s="1097"/>
      <c r="KJT60" s="1097"/>
      <c r="KJU60" s="1097"/>
      <c r="KJV60" s="1097"/>
      <c r="KJW60" s="1097"/>
      <c r="KJX60" s="1097"/>
      <c r="KJY60" s="1097"/>
      <c r="KJZ60" s="1097"/>
      <c r="KKA60" s="1097"/>
      <c r="KKB60" s="1097"/>
      <c r="KKC60" s="1097"/>
      <c r="KKD60" s="1097"/>
      <c r="KKE60" s="1097"/>
      <c r="KKF60" s="1097"/>
      <c r="KKG60" s="1097"/>
      <c r="KKH60" s="1097"/>
      <c r="KKI60" s="1097"/>
      <c r="KKJ60" s="1097"/>
      <c r="KKK60" s="1097"/>
      <c r="KKL60" s="1097"/>
      <c r="KKM60" s="1097"/>
      <c r="KKN60" s="1097"/>
      <c r="KKO60" s="1097"/>
      <c r="KKP60" s="1097"/>
      <c r="KKQ60" s="1097"/>
      <c r="KKR60" s="1097"/>
      <c r="KKS60" s="1097"/>
      <c r="KKT60" s="1097"/>
      <c r="KKU60" s="1097"/>
      <c r="KKV60" s="1097"/>
      <c r="KKW60" s="1097"/>
      <c r="KKX60" s="1097"/>
      <c r="KKY60" s="1097"/>
      <c r="KKZ60" s="1097"/>
      <c r="KLA60" s="1097"/>
      <c r="KLB60" s="1097"/>
      <c r="KLC60" s="1097"/>
      <c r="KLD60" s="1097"/>
      <c r="KLE60" s="1097"/>
      <c r="KLF60" s="1097"/>
      <c r="KLG60" s="1097"/>
      <c r="KLH60" s="1097"/>
      <c r="KLI60" s="1097"/>
      <c r="KLJ60" s="1097"/>
      <c r="KLK60" s="1097"/>
      <c r="KLL60" s="1097"/>
      <c r="KLM60" s="1097"/>
      <c r="KLN60" s="1097"/>
      <c r="KLO60" s="1097"/>
      <c r="KLP60" s="1097"/>
      <c r="KLQ60" s="1097"/>
      <c r="KLR60" s="1097"/>
      <c r="KLS60" s="1097"/>
      <c r="KLT60" s="1097"/>
      <c r="KLU60" s="1097"/>
      <c r="KLV60" s="1097"/>
      <c r="KLW60" s="1097"/>
      <c r="KLX60" s="1097"/>
      <c r="KLY60" s="1097"/>
      <c r="KLZ60" s="1097"/>
      <c r="KMA60" s="1097"/>
      <c r="KMB60" s="1097"/>
      <c r="KMC60" s="1097"/>
      <c r="KMD60" s="1097"/>
      <c r="KME60" s="1097"/>
      <c r="KMF60" s="1097"/>
      <c r="KMG60" s="1097"/>
      <c r="KMH60" s="1097"/>
      <c r="KMI60" s="1097"/>
      <c r="KMJ60" s="1097"/>
      <c r="KMK60" s="1097"/>
      <c r="KML60" s="1097"/>
      <c r="KMM60" s="1097"/>
      <c r="KMN60" s="1097"/>
      <c r="KMO60" s="1097"/>
      <c r="KMP60" s="1097"/>
      <c r="KMQ60" s="1097"/>
      <c r="KMR60" s="1097"/>
      <c r="KMS60" s="1097"/>
      <c r="KMT60" s="1097"/>
      <c r="KMU60" s="1097"/>
      <c r="KMV60" s="1097"/>
      <c r="KMW60" s="1097"/>
      <c r="KMX60" s="1097"/>
      <c r="KMY60" s="1097"/>
      <c r="KMZ60" s="1097"/>
      <c r="KNA60" s="1097"/>
      <c r="KNB60" s="1097"/>
      <c r="KNC60" s="1097"/>
      <c r="KND60" s="1097"/>
      <c r="KNE60" s="1097"/>
      <c r="KNF60" s="1097"/>
      <c r="KNG60" s="1097"/>
      <c r="KNH60" s="1097"/>
      <c r="KNI60" s="1097"/>
      <c r="KNJ60" s="1097"/>
      <c r="KNK60" s="1097"/>
      <c r="KNL60" s="1097"/>
      <c r="KNM60" s="1097"/>
      <c r="KNN60" s="1097"/>
      <c r="KNO60" s="1097"/>
      <c r="KNP60" s="1097"/>
      <c r="KNQ60" s="1097"/>
      <c r="KNR60" s="1097"/>
      <c r="KNS60" s="1097"/>
      <c r="KNT60" s="1097"/>
      <c r="KNU60" s="1097"/>
      <c r="KNV60" s="1097"/>
      <c r="KNW60" s="1097"/>
      <c r="KNX60" s="1097"/>
      <c r="KNY60" s="1097"/>
      <c r="KNZ60" s="1097"/>
      <c r="KOA60" s="1097"/>
      <c r="KOB60" s="1097"/>
      <c r="KOC60" s="1097"/>
      <c r="KOD60" s="1097"/>
      <c r="KOE60" s="1097"/>
      <c r="KOF60" s="1097"/>
      <c r="KOG60" s="1097"/>
      <c r="KOH60" s="1097"/>
      <c r="KOI60" s="1097"/>
      <c r="KOJ60" s="1097"/>
      <c r="KOK60" s="1097"/>
      <c r="KOL60" s="1097"/>
      <c r="KOM60" s="1097"/>
      <c r="KON60" s="1097"/>
      <c r="KOO60" s="1097"/>
      <c r="KOP60" s="1097"/>
      <c r="KOQ60" s="1097"/>
      <c r="KOR60" s="1097"/>
      <c r="KOS60" s="1097"/>
      <c r="KOT60" s="1097"/>
      <c r="KOU60" s="1097"/>
      <c r="KOV60" s="1097"/>
      <c r="KOW60" s="1097"/>
      <c r="KOX60" s="1097"/>
      <c r="KOY60" s="1097"/>
      <c r="KOZ60" s="1097"/>
      <c r="KPA60" s="1097"/>
      <c r="KPB60" s="1097"/>
      <c r="KPC60" s="1097"/>
      <c r="KPD60" s="1097"/>
      <c r="KPE60" s="1097"/>
      <c r="KPF60" s="1097"/>
      <c r="KPG60" s="1097"/>
      <c r="KPH60" s="1097"/>
      <c r="KPI60" s="1097"/>
      <c r="KPJ60" s="1097"/>
      <c r="KPK60" s="1097"/>
      <c r="KPL60" s="1097"/>
      <c r="KPM60" s="1097"/>
      <c r="KPN60" s="1097"/>
      <c r="KPO60" s="1097"/>
      <c r="KPP60" s="1097"/>
      <c r="KPQ60" s="1097"/>
      <c r="KPR60" s="1097"/>
      <c r="KPS60" s="1097"/>
      <c r="KPT60" s="1097"/>
      <c r="KPU60" s="1097"/>
      <c r="KPV60" s="1097"/>
      <c r="KPW60" s="1097"/>
      <c r="KPX60" s="1097"/>
      <c r="KPY60" s="1097"/>
      <c r="KPZ60" s="1097"/>
      <c r="KQA60" s="1097"/>
      <c r="KQB60" s="1097"/>
      <c r="KQC60" s="1097"/>
      <c r="KQD60" s="1097"/>
      <c r="KQE60" s="1097"/>
      <c r="KQF60" s="1097"/>
      <c r="KQG60" s="1097"/>
      <c r="KQH60" s="1097"/>
      <c r="KQI60" s="1097"/>
      <c r="KQJ60" s="1097"/>
      <c r="KQK60" s="1097"/>
      <c r="KQL60" s="1097"/>
      <c r="KQM60" s="1097"/>
      <c r="KQN60" s="1097"/>
      <c r="KQO60" s="1097"/>
      <c r="KQP60" s="1097"/>
      <c r="KQQ60" s="1097"/>
      <c r="KQR60" s="1097"/>
      <c r="KQS60" s="1097"/>
      <c r="KQT60" s="1097"/>
      <c r="KQU60" s="1097"/>
      <c r="KQV60" s="1097"/>
      <c r="KQW60" s="1097"/>
      <c r="KQX60" s="1097"/>
      <c r="KQY60" s="1097"/>
      <c r="KQZ60" s="1097"/>
      <c r="KRA60" s="1097"/>
      <c r="KRB60" s="1097"/>
      <c r="KRC60" s="1097"/>
      <c r="KRD60" s="1097"/>
      <c r="KRE60" s="1097"/>
      <c r="KRF60" s="1097"/>
      <c r="KRG60" s="1097"/>
      <c r="KRH60" s="1097"/>
      <c r="KRI60" s="1097"/>
      <c r="KRJ60" s="1097"/>
      <c r="KRK60" s="1097"/>
      <c r="KRL60" s="1097"/>
      <c r="KRM60" s="1097"/>
      <c r="KRN60" s="1097"/>
      <c r="KRO60" s="1097"/>
      <c r="KRP60" s="1097"/>
      <c r="KRQ60" s="1097"/>
      <c r="KRR60" s="1097"/>
      <c r="KRS60" s="1097"/>
      <c r="KRT60" s="1097"/>
      <c r="KRU60" s="1097"/>
      <c r="KRV60" s="1097"/>
      <c r="KRW60" s="1097"/>
      <c r="KRX60" s="1097"/>
      <c r="KRY60" s="1097"/>
      <c r="KRZ60" s="1097"/>
      <c r="KSA60" s="1097"/>
      <c r="KSB60" s="1097"/>
      <c r="KSC60" s="1097"/>
      <c r="KSD60" s="1097"/>
      <c r="KSE60" s="1097"/>
      <c r="KSF60" s="1097"/>
      <c r="KSG60" s="1097"/>
      <c r="KSH60" s="1097"/>
      <c r="KSI60" s="1097"/>
      <c r="KSJ60" s="1097"/>
      <c r="KSK60" s="1097"/>
      <c r="KSL60" s="1097"/>
      <c r="KSM60" s="1097"/>
      <c r="KSN60" s="1097"/>
      <c r="KSO60" s="1097"/>
      <c r="KSP60" s="1097"/>
      <c r="KSQ60" s="1097"/>
      <c r="KSR60" s="1097"/>
      <c r="KSS60" s="1097"/>
      <c r="KST60" s="1097"/>
      <c r="KSU60" s="1097"/>
      <c r="KSV60" s="1097"/>
      <c r="KSW60" s="1097"/>
      <c r="KSX60" s="1097"/>
      <c r="KSY60" s="1097"/>
      <c r="KSZ60" s="1097"/>
      <c r="KTA60" s="1097"/>
      <c r="KTB60" s="1097"/>
      <c r="KTC60" s="1097"/>
      <c r="KTD60" s="1097"/>
      <c r="KTE60" s="1097"/>
      <c r="KTF60" s="1097"/>
      <c r="KTG60" s="1097"/>
      <c r="KTH60" s="1097"/>
      <c r="KTI60" s="1097"/>
      <c r="KTJ60" s="1097"/>
      <c r="KTK60" s="1097"/>
      <c r="KTL60" s="1097"/>
      <c r="KTM60" s="1097"/>
      <c r="KTN60" s="1097"/>
      <c r="KTO60" s="1097"/>
      <c r="KTP60" s="1097"/>
      <c r="KTQ60" s="1097"/>
      <c r="KTR60" s="1097"/>
      <c r="KTS60" s="1097"/>
      <c r="KTT60" s="1097"/>
      <c r="KTU60" s="1097"/>
      <c r="KTV60" s="1097"/>
      <c r="KTW60" s="1097"/>
      <c r="KTX60" s="1097"/>
      <c r="KTY60" s="1097"/>
      <c r="KTZ60" s="1097"/>
      <c r="KUA60" s="1097"/>
      <c r="KUB60" s="1097"/>
      <c r="KUC60" s="1097"/>
      <c r="KUD60" s="1097"/>
      <c r="KUE60" s="1097"/>
      <c r="KUF60" s="1097"/>
      <c r="KUG60" s="1097"/>
      <c r="KUH60" s="1097"/>
      <c r="KUI60" s="1097"/>
      <c r="KUJ60" s="1097"/>
      <c r="KUK60" s="1097"/>
      <c r="KUL60" s="1097"/>
      <c r="KUM60" s="1097"/>
      <c r="KUN60" s="1097"/>
      <c r="KUO60" s="1097"/>
      <c r="KUP60" s="1097"/>
      <c r="KUQ60" s="1097"/>
      <c r="KUR60" s="1097"/>
      <c r="KUS60" s="1097"/>
      <c r="KUT60" s="1097"/>
      <c r="KUU60" s="1097"/>
      <c r="KUV60" s="1097"/>
      <c r="KUW60" s="1097"/>
      <c r="KUX60" s="1097"/>
      <c r="KUY60" s="1097"/>
      <c r="KUZ60" s="1097"/>
      <c r="KVA60" s="1097"/>
      <c r="KVB60" s="1097"/>
      <c r="KVC60" s="1097"/>
      <c r="KVD60" s="1097"/>
      <c r="KVE60" s="1097"/>
      <c r="KVF60" s="1097"/>
      <c r="KVG60" s="1097"/>
      <c r="KVH60" s="1097"/>
      <c r="KVI60" s="1097"/>
      <c r="KVJ60" s="1097"/>
      <c r="KVK60" s="1097"/>
      <c r="KVL60" s="1097"/>
      <c r="KVM60" s="1097"/>
      <c r="KVN60" s="1097"/>
      <c r="KVO60" s="1097"/>
      <c r="KVP60" s="1097"/>
      <c r="KVQ60" s="1097"/>
      <c r="KVR60" s="1097"/>
      <c r="KVS60" s="1097"/>
      <c r="KVT60" s="1097"/>
      <c r="KVU60" s="1097"/>
      <c r="KVV60" s="1097"/>
      <c r="KVW60" s="1097"/>
      <c r="KVX60" s="1097"/>
      <c r="KVY60" s="1097"/>
      <c r="KVZ60" s="1097"/>
      <c r="KWA60" s="1097"/>
      <c r="KWB60" s="1097"/>
      <c r="KWC60" s="1097"/>
      <c r="KWD60" s="1097"/>
      <c r="KWE60" s="1097"/>
      <c r="KWF60" s="1097"/>
      <c r="KWG60" s="1097"/>
      <c r="KWH60" s="1097"/>
      <c r="KWI60" s="1097"/>
      <c r="KWJ60" s="1097"/>
      <c r="KWK60" s="1097"/>
      <c r="KWL60" s="1097"/>
      <c r="KWM60" s="1097"/>
      <c r="KWN60" s="1097"/>
      <c r="KWO60" s="1097"/>
      <c r="KWP60" s="1097"/>
      <c r="KWQ60" s="1097"/>
      <c r="KWR60" s="1097"/>
      <c r="KWS60" s="1097"/>
      <c r="KWT60" s="1097"/>
      <c r="KWU60" s="1097"/>
      <c r="KWV60" s="1097"/>
      <c r="KWW60" s="1097"/>
      <c r="KWX60" s="1097"/>
      <c r="KWY60" s="1097"/>
      <c r="KWZ60" s="1097"/>
      <c r="KXA60" s="1097"/>
      <c r="KXB60" s="1097"/>
      <c r="KXC60" s="1097"/>
      <c r="KXD60" s="1097"/>
      <c r="KXE60" s="1097"/>
      <c r="KXF60" s="1097"/>
      <c r="KXG60" s="1097"/>
      <c r="KXH60" s="1097"/>
      <c r="KXI60" s="1097"/>
      <c r="KXJ60" s="1097"/>
      <c r="KXK60" s="1097"/>
      <c r="KXL60" s="1097"/>
      <c r="KXM60" s="1097"/>
      <c r="KXN60" s="1097"/>
      <c r="KXO60" s="1097"/>
      <c r="KXP60" s="1097"/>
      <c r="KXQ60" s="1097"/>
      <c r="KXR60" s="1097"/>
      <c r="KXS60" s="1097"/>
      <c r="KXT60" s="1097"/>
      <c r="KXU60" s="1097"/>
      <c r="KXV60" s="1097"/>
      <c r="KXW60" s="1097"/>
      <c r="KXX60" s="1097"/>
      <c r="KXY60" s="1097"/>
      <c r="KXZ60" s="1097"/>
      <c r="KYA60" s="1097"/>
      <c r="KYB60" s="1097"/>
      <c r="KYC60" s="1097"/>
      <c r="KYD60" s="1097"/>
      <c r="KYE60" s="1097"/>
      <c r="KYF60" s="1097"/>
      <c r="KYG60" s="1097"/>
      <c r="KYH60" s="1097"/>
      <c r="KYI60" s="1097"/>
      <c r="KYJ60" s="1097"/>
      <c r="KYK60" s="1097"/>
      <c r="KYL60" s="1097"/>
      <c r="KYM60" s="1097"/>
      <c r="KYN60" s="1097"/>
      <c r="KYO60" s="1097"/>
      <c r="KYP60" s="1097"/>
      <c r="KYQ60" s="1097"/>
      <c r="KYR60" s="1097"/>
      <c r="KYS60" s="1097"/>
      <c r="KYT60" s="1097"/>
      <c r="KYU60" s="1097"/>
      <c r="KYV60" s="1097"/>
      <c r="KYW60" s="1097"/>
      <c r="KYX60" s="1097"/>
      <c r="KYY60" s="1097"/>
      <c r="KYZ60" s="1097"/>
      <c r="KZA60" s="1097"/>
      <c r="KZB60" s="1097"/>
      <c r="KZC60" s="1097"/>
      <c r="KZD60" s="1097"/>
      <c r="KZE60" s="1097"/>
      <c r="KZF60" s="1097"/>
      <c r="KZG60" s="1097"/>
      <c r="KZH60" s="1097"/>
      <c r="KZI60" s="1097"/>
      <c r="KZJ60" s="1097"/>
      <c r="KZK60" s="1097"/>
      <c r="KZL60" s="1097"/>
      <c r="KZM60" s="1097"/>
      <c r="KZN60" s="1097"/>
      <c r="KZO60" s="1097"/>
      <c r="KZP60" s="1097"/>
      <c r="KZQ60" s="1097"/>
      <c r="KZR60" s="1097"/>
      <c r="KZS60" s="1097"/>
      <c r="KZT60" s="1097"/>
      <c r="KZU60" s="1097"/>
      <c r="KZV60" s="1097"/>
      <c r="KZW60" s="1097"/>
      <c r="KZX60" s="1097"/>
      <c r="KZY60" s="1097"/>
      <c r="KZZ60" s="1097"/>
      <c r="LAA60" s="1097"/>
      <c r="LAB60" s="1097"/>
      <c r="LAC60" s="1097"/>
      <c r="LAD60" s="1097"/>
      <c r="LAE60" s="1097"/>
      <c r="LAF60" s="1097"/>
      <c r="LAG60" s="1097"/>
      <c r="LAH60" s="1097"/>
      <c r="LAI60" s="1097"/>
      <c r="LAJ60" s="1097"/>
      <c r="LAK60" s="1097"/>
      <c r="LAL60" s="1097"/>
      <c r="LAM60" s="1097"/>
      <c r="LAN60" s="1097"/>
      <c r="LAO60" s="1097"/>
      <c r="LAP60" s="1097"/>
      <c r="LAQ60" s="1097"/>
      <c r="LAR60" s="1097"/>
      <c r="LAS60" s="1097"/>
      <c r="LAT60" s="1097"/>
      <c r="LAU60" s="1097"/>
      <c r="LAV60" s="1097"/>
      <c r="LAW60" s="1097"/>
      <c r="LAX60" s="1097"/>
      <c r="LAY60" s="1097"/>
      <c r="LAZ60" s="1097"/>
      <c r="LBA60" s="1097"/>
      <c r="LBB60" s="1097"/>
      <c r="LBC60" s="1097"/>
      <c r="LBD60" s="1097"/>
      <c r="LBE60" s="1097"/>
      <c r="LBF60" s="1097"/>
      <c r="LBG60" s="1097"/>
      <c r="LBH60" s="1097"/>
      <c r="LBI60" s="1097"/>
      <c r="LBJ60" s="1097"/>
      <c r="LBK60" s="1097"/>
      <c r="LBL60" s="1097"/>
      <c r="LBM60" s="1097"/>
      <c r="LBN60" s="1097"/>
      <c r="LBO60" s="1097"/>
      <c r="LBP60" s="1097"/>
      <c r="LBQ60" s="1097"/>
      <c r="LBR60" s="1097"/>
      <c r="LBS60" s="1097"/>
      <c r="LBT60" s="1097"/>
      <c r="LBU60" s="1097"/>
      <c r="LBV60" s="1097"/>
      <c r="LBW60" s="1097"/>
      <c r="LBX60" s="1097"/>
      <c r="LBY60" s="1097"/>
      <c r="LBZ60" s="1097"/>
      <c r="LCA60" s="1097"/>
      <c r="LCK60" s="1097"/>
      <c r="LCL60" s="1097"/>
      <c r="LCM60" s="1097"/>
      <c r="LCN60" s="1097"/>
      <c r="LCO60" s="1097"/>
      <c r="LCP60" s="1097"/>
      <c r="LCQ60" s="1097"/>
      <c r="LCR60" s="1097"/>
      <c r="LCS60" s="1097"/>
      <c r="LCT60" s="1097"/>
      <c r="LCU60" s="1097"/>
      <c r="LCV60" s="1097"/>
      <c r="LCW60" s="1097"/>
      <c r="LCX60" s="1097"/>
      <c r="LCY60" s="1097"/>
      <c r="LCZ60" s="1097"/>
      <c r="LDA60" s="1097"/>
      <c r="LDB60" s="1097"/>
      <c r="LDC60" s="1097"/>
      <c r="LDD60" s="1097"/>
      <c r="LDE60" s="1097"/>
      <c r="LDF60" s="1097"/>
      <c r="LDG60" s="1097"/>
      <c r="LDH60" s="1097"/>
      <c r="LDI60" s="1097"/>
      <c r="LDJ60" s="1097"/>
      <c r="LDK60" s="1097"/>
      <c r="LDL60" s="1097"/>
      <c r="LDM60" s="1097"/>
      <c r="LDN60" s="1097"/>
      <c r="LDO60" s="1097"/>
      <c r="LDP60" s="1097"/>
      <c r="LDQ60" s="1097"/>
      <c r="LDR60" s="1097"/>
      <c r="LDS60" s="1097"/>
      <c r="LDT60" s="1097"/>
      <c r="LDU60" s="1097"/>
      <c r="LDV60" s="1097"/>
      <c r="LDW60" s="1097"/>
      <c r="LDX60" s="1097"/>
      <c r="LDY60" s="1097"/>
      <c r="LDZ60" s="1097"/>
      <c r="LEA60" s="1097"/>
      <c r="LEB60" s="1097"/>
      <c r="LEC60" s="1097"/>
      <c r="LED60" s="1097"/>
      <c r="LEE60" s="1097"/>
      <c r="LEF60" s="1097"/>
      <c r="LEG60" s="1097"/>
      <c r="LEH60" s="1097"/>
      <c r="LEI60" s="1097"/>
      <c r="LEJ60" s="1097"/>
      <c r="LEK60" s="1097"/>
      <c r="LEL60" s="1097"/>
      <c r="LEM60" s="1097"/>
      <c r="LEN60" s="1097"/>
      <c r="LEO60" s="1097"/>
      <c r="LEP60" s="1097"/>
      <c r="LEQ60" s="1097"/>
      <c r="LER60" s="1097"/>
      <c r="LES60" s="1097"/>
      <c r="LET60" s="1097"/>
      <c r="LEU60" s="1097"/>
      <c r="LEV60" s="1097"/>
      <c r="LEW60" s="1097"/>
      <c r="LEX60" s="1097"/>
      <c r="LEY60" s="1097"/>
      <c r="LEZ60" s="1097"/>
      <c r="LFA60" s="1097"/>
      <c r="LFB60" s="1097"/>
      <c r="LFC60" s="1097"/>
      <c r="LFD60" s="1097"/>
      <c r="LFE60" s="1097"/>
      <c r="LFF60" s="1097"/>
      <c r="LFG60" s="1097"/>
      <c r="LFH60" s="1097"/>
      <c r="LFI60" s="1097"/>
      <c r="LFJ60" s="1097"/>
      <c r="LFK60" s="1097"/>
      <c r="LFL60" s="1097"/>
      <c r="LFM60" s="1097"/>
      <c r="LFN60" s="1097"/>
      <c r="LFO60" s="1097"/>
      <c r="LFP60" s="1097"/>
      <c r="LFQ60" s="1097"/>
      <c r="LFR60" s="1097"/>
      <c r="LFS60" s="1097"/>
      <c r="LFT60" s="1097"/>
      <c r="LFU60" s="1097"/>
      <c r="LFV60" s="1097"/>
      <c r="LFW60" s="1097"/>
      <c r="LFX60" s="1097"/>
      <c r="LFY60" s="1097"/>
      <c r="LFZ60" s="1097"/>
      <c r="LGA60" s="1097"/>
      <c r="LGB60" s="1097"/>
      <c r="LGC60" s="1097"/>
      <c r="LGD60" s="1097"/>
      <c r="LGE60" s="1097"/>
      <c r="LGF60" s="1097"/>
      <c r="LGG60" s="1097"/>
      <c r="LGH60" s="1097"/>
      <c r="LGI60" s="1097"/>
      <c r="LGJ60" s="1097"/>
      <c r="LGK60" s="1097"/>
      <c r="LGL60" s="1097"/>
      <c r="LGM60" s="1097"/>
      <c r="LGN60" s="1097"/>
      <c r="LGO60" s="1097"/>
      <c r="LGP60" s="1097"/>
      <c r="LGQ60" s="1097"/>
      <c r="LGR60" s="1097"/>
      <c r="LGS60" s="1097"/>
      <c r="LGT60" s="1097"/>
      <c r="LGU60" s="1097"/>
      <c r="LGV60" s="1097"/>
      <c r="LGW60" s="1097"/>
      <c r="LGX60" s="1097"/>
      <c r="LGY60" s="1097"/>
      <c r="LGZ60" s="1097"/>
      <c r="LHA60" s="1097"/>
      <c r="LHB60" s="1097"/>
      <c r="LHC60" s="1097"/>
      <c r="LHD60" s="1097"/>
      <c r="LHE60" s="1097"/>
      <c r="LHF60" s="1097"/>
      <c r="LHG60" s="1097"/>
      <c r="LHH60" s="1097"/>
      <c r="LHI60" s="1097"/>
      <c r="LHJ60" s="1097"/>
      <c r="LHK60" s="1097"/>
      <c r="LHL60" s="1097"/>
      <c r="LHM60" s="1097"/>
      <c r="LHN60" s="1097"/>
      <c r="LHO60" s="1097"/>
      <c r="LHP60" s="1097"/>
      <c r="LHQ60" s="1097"/>
      <c r="LHR60" s="1097"/>
      <c r="LHS60" s="1097"/>
      <c r="LHT60" s="1097"/>
      <c r="LHU60" s="1097"/>
      <c r="LHV60" s="1097"/>
      <c r="LHW60" s="1097"/>
      <c r="LHX60" s="1097"/>
      <c r="LHY60" s="1097"/>
      <c r="LHZ60" s="1097"/>
      <c r="LIA60" s="1097"/>
      <c r="LIB60" s="1097"/>
      <c r="LIC60" s="1097"/>
      <c r="LID60" s="1097"/>
      <c r="LIE60" s="1097"/>
      <c r="LIF60" s="1097"/>
      <c r="LIG60" s="1097"/>
      <c r="LIH60" s="1097"/>
      <c r="LII60" s="1097"/>
      <c r="LIJ60" s="1097"/>
      <c r="LIK60" s="1097"/>
      <c r="LIL60" s="1097"/>
      <c r="LIM60" s="1097"/>
      <c r="LIN60" s="1097"/>
      <c r="LIO60" s="1097"/>
      <c r="LIP60" s="1097"/>
      <c r="LIQ60" s="1097"/>
      <c r="LIR60" s="1097"/>
      <c r="LIS60" s="1097"/>
      <c r="LIT60" s="1097"/>
      <c r="LIU60" s="1097"/>
      <c r="LIV60" s="1097"/>
      <c r="LIW60" s="1097"/>
      <c r="LIX60" s="1097"/>
      <c r="LIY60" s="1097"/>
      <c r="LIZ60" s="1097"/>
      <c r="LJA60" s="1097"/>
      <c r="LJB60" s="1097"/>
      <c r="LJC60" s="1097"/>
      <c r="LJD60" s="1097"/>
      <c r="LJE60" s="1097"/>
      <c r="LJF60" s="1097"/>
      <c r="LJG60" s="1097"/>
      <c r="LJH60" s="1097"/>
      <c r="LJI60" s="1097"/>
      <c r="LJJ60" s="1097"/>
      <c r="LJK60" s="1097"/>
      <c r="LJL60" s="1097"/>
      <c r="LJM60" s="1097"/>
      <c r="LJN60" s="1097"/>
      <c r="LJO60" s="1097"/>
      <c r="LJP60" s="1097"/>
      <c r="LJQ60" s="1097"/>
      <c r="LJR60" s="1097"/>
      <c r="LJS60" s="1097"/>
      <c r="LJT60" s="1097"/>
      <c r="LJU60" s="1097"/>
      <c r="LJV60" s="1097"/>
      <c r="LJW60" s="1097"/>
      <c r="LJX60" s="1097"/>
      <c r="LJY60" s="1097"/>
      <c r="LJZ60" s="1097"/>
      <c r="LKA60" s="1097"/>
      <c r="LKB60" s="1097"/>
      <c r="LKC60" s="1097"/>
      <c r="LKD60" s="1097"/>
      <c r="LKE60" s="1097"/>
      <c r="LKF60" s="1097"/>
      <c r="LKG60" s="1097"/>
      <c r="LKH60" s="1097"/>
      <c r="LKI60" s="1097"/>
      <c r="LKJ60" s="1097"/>
      <c r="LKK60" s="1097"/>
      <c r="LKL60" s="1097"/>
      <c r="LKM60" s="1097"/>
      <c r="LKN60" s="1097"/>
      <c r="LKO60" s="1097"/>
      <c r="LKP60" s="1097"/>
      <c r="LKQ60" s="1097"/>
      <c r="LKR60" s="1097"/>
      <c r="LKS60" s="1097"/>
      <c r="LKT60" s="1097"/>
      <c r="LKU60" s="1097"/>
      <c r="LKV60" s="1097"/>
      <c r="LKW60" s="1097"/>
      <c r="LKX60" s="1097"/>
      <c r="LKY60" s="1097"/>
      <c r="LKZ60" s="1097"/>
      <c r="LLA60" s="1097"/>
      <c r="LLB60" s="1097"/>
      <c r="LLC60" s="1097"/>
      <c r="LLD60" s="1097"/>
      <c r="LLE60" s="1097"/>
      <c r="LLF60" s="1097"/>
      <c r="LLG60" s="1097"/>
      <c r="LLH60" s="1097"/>
      <c r="LLI60" s="1097"/>
      <c r="LLJ60" s="1097"/>
      <c r="LLK60" s="1097"/>
      <c r="LLL60" s="1097"/>
      <c r="LLM60" s="1097"/>
      <c r="LLN60" s="1097"/>
      <c r="LLO60" s="1097"/>
      <c r="LLP60" s="1097"/>
      <c r="LLQ60" s="1097"/>
      <c r="LLR60" s="1097"/>
      <c r="LLS60" s="1097"/>
      <c r="LLT60" s="1097"/>
      <c r="LLU60" s="1097"/>
      <c r="LLV60" s="1097"/>
      <c r="LLW60" s="1097"/>
      <c r="LLX60" s="1097"/>
      <c r="LLY60" s="1097"/>
      <c r="LLZ60" s="1097"/>
      <c r="LMA60" s="1097"/>
      <c r="LMB60" s="1097"/>
      <c r="LMC60" s="1097"/>
      <c r="LMD60" s="1097"/>
      <c r="LME60" s="1097"/>
      <c r="LMF60" s="1097"/>
      <c r="LMG60" s="1097"/>
      <c r="LMH60" s="1097"/>
      <c r="LMI60" s="1097"/>
      <c r="LMJ60" s="1097"/>
      <c r="LMK60" s="1097"/>
      <c r="LML60" s="1097"/>
      <c r="LMM60" s="1097"/>
      <c r="LMN60" s="1097"/>
      <c r="LMO60" s="1097"/>
      <c r="LMP60" s="1097"/>
      <c r="LMQ60" s="1097"/>
      <c r="LMR60" s="1097"/>
      <c r="LMS60" s="1097"/>
      <c r="LMT60" s="1097"/>
      <c r="LMU60" s="1097"/>
      <c r="LMV60" s="1097"/>
      <c r="LMW60" s="1097"/>
      <c r="LMX60" s="1097"/>
      <c r="LMY60" s="1097"/>
      <c r="LMZ60" s="1097"/>
      <c r="LNA60" s="1097"/>
      <c r="LNB60" s="1097"/>
      <c r="LNC60" s="1097"/>
      <c r="LND60" s="1097"/>
      <c r="LNE60" s="1097"/>
      <c r="LNF60" s="1097"/>
      <c r="LNG60" s="1097"/>
      <c r="LNH60" s="1097"/>
      <c r="LNI60" s="1097"/>
      <c r="LNJ60" s="1097"/>
      <c r="LNK60" s="1097"/>
      <c r="LNL60" s="1097"/>
      <c r="LNM60" s="1097"/>
      <c r="LNN60" s="1097"/>
      <c r="LNO60" s="1097"/>
      <c r="LNP60" s="1097"/>
      <c r="LNQ60" s="1097"/>
      <c r="LNR60" s="1097"/>
      <c r="LNS60" s="1097"/>
      <c r="LNT60" s="1097"/>
      <c r="LNU60" s="1097"/>
      <c r="LNV60" s="1097"/>
      <c r="LNW60" s="1097"/>
      <c r="LNX60" s="1097"/>
      <c r="LNY60" s="1097"/>
      <c r="LNZ60" s="1097"/>
      <c r="LOA60" s="1097"/>
      <c r="LOB60" s="1097"/>
      <c r="LOC60" s="1097"/>
      <c r="LOD60" s="1097"/>
      <c r="LOE60" s="1097"/>
      <c r="LOF60" s="1097"/>
      <c r="LOG60" s="1097"/>
      <c r="LOH60" s="1097"/>
      <c r="LOI60" s="1097"/>
      <c r="LOJ60" s="1097"/>
      <c r="LOK60" s="1097"/>
      <c r="LOL60" s="1097"/>
      <c r="LOM60" s="1097"/>
      <c r="LON60" s="1097"/>
      <c r="LOO60" s="1097"/>
      <c r="LOP60" s="1097"/>
      <c r="LOQ60" s="1097"/>
      <c r="LOR60" s="1097"/>
      <c r="LOS60" s="1097"/>
      <c r="LOT60" s="1097"/>
      <c r="LOU60" s="1097"/>
      <c r="LOV60" s="1097"/>
      <c r="LOW60" s="1097"/>
      <c r="LOX60" s="1097"/>
      <c r="LOY60" s="1097"/>
      <c r="LOZ60" s="1097"/>
      <c r="LPA60" s="1097"/>
      <c r="LPB60" s="1097"/>
      <c r="LPC60" s="1097"/>
      <c r="LPD60" s="1097"/>
      <c r="LPE60" s="1097"/>
      <c r="LPF60" s="1097"/>
      <c r="LPG60" s="1097"/>
      <c r="LPH60" s="1097"/>
      <c r="LPI60" s="1097"/>
      <c r="LPJ60" s="1097"/>
      <c r="LPK60" s="1097"/>
      <c r="LPL60" s="1097"/>
      <c r="LPM60" s="1097"/>
      <c r="LPN60" s="1097"/>
      <c r="LPO60" s="1097"/>
      <c r="LPP60" s="1097"/>
      <c r="LPQ60" s="1097"/>
      <c r="LPR60" s="1097"/>
      <c r="LPS60" s="1097"/>
      <c r="LPT60" s="1097"/>
      <c r="LPU60" s="1097"/>
      <c r="LPV60" s="1097"/>
      <c r="LPW60" s="1097"/>
      <c r="LPX60" s="1097"/>
      <c r="LPY60" s="1097"/>
      <c r="LPZ60" s="1097"/>
      <c r="LQA60" s="1097"/>
      <c r="LQB60" s="1097"/>
      <c r="LQC60" s="1097"/>
      <c r="LQD60" s="1097"/>
      <c r="LQE60" s="1097"/>
      <c r="LQF60" s="1097"/>
      <c r="LQG60" s="1097"/>
      <c r="LQH60" s="1097"/>
      <c r="LQI60" s="1097"/>
      <c r="LQJ60" s="1097"/>
      <c r="LQK60" s="1097"/>
      <c r="LQL60" s="1097"/>
      <c r="LQM60" s="1097"/>
      <c r="LQN60" s="1097"/>
      <c r="LQO60" s="1097"/>
      <c r="LQP60" s="1097"/>
      <c r="LQQ60" s="1097"/>
      <c r="LQR60" s="1097"/>
      <c r="LQS60" s="1097"/>
      <c r="LQT60" s="1097"/>
      <c r="LQU60" s="1097"/>
      <c r="LQV60" s="1097"/>
      <c r="LQW60" s="1097"/>
      <c r="LQX60" s="1097"/>
      <c r="LQY60" s="1097"/>
      <c r="LQZ60" s="1097"/>
      <c r="LRA60" s="1097"/>
      <c r="LRB60" s="1097"/>
      <c r="LRC60" s="1097"/>
      <c r="LRD60" s="1097"/>
      <c r="LRE60" s="1097"/>
      <c r="LRF60" s="1097"/>
      <c r="LRG60" s="1097"/>
      <c r="LRH60" s="1097"/>
      <c r="LRI60" s="1097"/>
      <c r="LRJ60" s="1097"/>
      <c r="LRK60" s="1097"/>
      <c r="LRL60" s="1097"/>
      <c r="LRM60" s="1097"/>
      <c r="LRN60" s="1097"/>
      <c r="LRO60" s="1097"/>
      <c r="LRP60" s="1097"/>
      <c r="LRQ60" s="1097"/>
      <c r="LRR60" s="1097"/>
      <c r="LRS60" s="1097"/>
      <c r="LRT60" s="1097"/>
      <c r="LRU60" s="1097"/>
      <c r="LRV60" s="1097"/>
      <c r="LRW60" s="1097"/>
      <c r="LRX60" s="1097"/>
      <c r="LRY60" s="1097"/>
      <c r="LRZ60" s="1097"/>
      <c r="LSA60" s="1097"/>
      <c r="LSB60" s="1097"/>
      <c r="LSC60" s="1097"/>
      <c r="LSD60" s="1097"/>
      <c r="LSE60" s="1097"/>
      <c r="LSF60" s="1097"/>
      <c r="LSG60" s="1097"/>
      <c r="LSH60" s="1097"/>
      <c r="LSI60" s="1097"/>
      <c r="LSJ60" s="1097"/>
      <c r="LSK60" s="1097"/>
      <c r="LSL60" s="1097"/>
      <c r="LSM60" s="1097"/>
      <c r="LSN60" s="1097"/>
      <c r="LSO60" s="1097"/>
      <c r="LSP60" s="1097"/>
      <c r="LSQ60" s="1097"/>
      <c r="LSR60" s="1097"/>
      <c r="LSS60" s="1097"/>
      <c r="LST60" s="1097"/>
      <c r="LSU60" s="1097"/>
      <c r="LSV60" s="1097"/>
      <c r="LSW60" s="1097"/>
      <c r="LSX60" s="1097"/>
      <c r="LSY60" s="1097"/>
      <c r="LSZ60" s="1097"/>
      <c r="LTA60" s="1097"/>
      <c r="LTB60" s="1097"/>
      <c r="LTC60" s="1097"/>
      <c r="LTD60" s="1097"/>
      <c r="LTE60" s="1097"/>
      <c r="LTF60" s="1097"/>
      <c r="LTG60" s="1097"/>
      <c r="LTH60" s="1097"/>
      <c r="LTI60" s="1097"/>
      <c r="LTJ60" s="1097"/>
      <c r="LTK60" s="1097"/>
      <c r="LTL60" s="1097"/>
      <c r="LTM60" s="1097"/>
      <c r="LTN60" s="1097"/>
      <c r="LTO60" s="1097"/>
      <c r="LTP60" s="1097"/>
      <c r="LTQ60" s="1097"/>
      <c r="LTR60" s="1097"/>
      <c r="LTS60" s="1097"/>
      <c r="LTT60" s="1097"/>
      <c r="LTU60" s="1097"/>
      <c r="LTV60" s="1097"/>
      <c r="LTW60" s="1097"/>
      <c r="LTX60" s="1097"/>
      <c r="LTY60" s="1097"/>
      <c r="LTZ60" s="1097"/>
      <c r="LUA60" s="1097"/>
      <c r="LUB60" s="1097"/>
      <c r="LUC60" s="1097"/>
      <c r="LUD60" s="1097"/>
      <c r="LUE60" s="1097"/>
      <c r="LUF60" s="1097"/>
      <c r="LUG60" s="1097"/>
      <c r="LUH60" s="1097"/>
      <c r="LUI60" s="1097"/>
      <c r="LUJ60" s="1097"/>
      <c r="LUK60" s="1097"/>
      <c r="LUL60" s="1097"/>
      <c r="LUM60" s="1097"/>
      <c r="LUN60" s="1097"/>
      <c r="LUO60" s="1097"/>
      <c r="LUP60" s="1097"/>
      <c r="LUQ60" s="1097"/>
      <c r="LUR60" s="1097"/>
      <c r="LUS60" s="1097"/>
      <c r="LUT60" s="1097"/>
      <c r="LUU60" s="1097"/>
      <c r="LUV60" s="1097"/>
      <c r="LUW60" s="1097"/>
      <c r="LUX60" s="1097"/>
      <c r="LUY60" s="1097"/>
      <c r="LUZ60" s="1097"/>
      <c r="LVA60" s="1097"/>
      <c r="LVB60" s="1097"/>
      <c r="LVC60" s="1097"/>
      <c r="LVD60" s="1097"/>
      <c r="LVE60" s="1097"/>
      <c r="LVF60" s="1097"/>
      <c r="LVG60" s="1097"/>
      <c r="LVH60" s="1097"/>
      <c r="LVI60" s="1097"/>
      <c r="LVJ60" s="1097"/>
      <c r="LVK60" s="1097"/>
      <c r="LVL60" s="1097"/>
      <c r="LVM60" s="1097"/>
      <c r="LVN60" s="1097"/>
      <c r="LVO60" s="1097"/>
      <c r="LVP60" s="1097"/>
      <c r="LVQ60" s="1097"/>
      <c r="LVR60" s="1097"/>
      <c r="LVS60" s="1097"/>
      <c r="LVT60" s="1097"/>
      <c r="LVU60" s="1097"/>
      <c r="LVV60" s="1097"/>
      <c r="LVW60" s="1097"/>
      <c r="LVX60" s="1097"/>
      <c r="LVY60" s="1097"/>
      <c r="LVZ60" s="1097"/>
      <c r="LWA60" s="1097"/>
      <c r="LWB60" s="1097"/>
      <c r="LWC60" s="1097"/>
      <c r="LWD60" s="1097"/>
      <c r="LWE60" s="1097"/>
      <c r="LWF60" s="1097"/>
      <c r="LWG60" s="1097"/>
      <c r="LWH60" s="1097"/>
      <c r="LWI60" s="1097"/>
      <c r="LWJ60" s="1097"/>
      <c r="LWK60" s="1097"/>
      <c r="LWL60" s="1097"/>
      <c r="LWM60" s="1097"/>
      <c r="LWN60" s="1097"/>
      <c r="LWO60" s="1097"/>
      <c r="LWP60" s="1097"/>
      <c r="LWQ60" s="1097"/>
      <c r="LWR60" s="1097"/>
      <c r="LWS60" s="1097"/>
      <c r="LWT60" s="1097"/>
      <c r="LWU60" s="1097"/>
      <c r="LWV60" s="1097"/>
      <c r="LWW60" s="1097"/>
      <c r="LWX60" s="1097"/>
      <c r="LWY60" s="1097"/>
      <c r="LWZ60" s="1097"/>
      <c r="LXA60" s="1097"/>
      <c r="LXB60" s="1097"/>
      <c r="LXC60" s="1097"/>
      <c r="LXD60" s="1097"/>
      <c r="LXE60" s="1097"/>
      <c r="LXF60" s="1097"/>
      <c r="LXG60" s="1097"/>
      <c r="LXH60" s="1097"/>
      <c r="LXI60" s="1097"/>
      <c r="LXJ60" s="1097"/>
      <c r="LXK60" s="1097"/>
      <c r="LXL60" s="1097"/>
      <c r="LXM60" s="1097"/>
      <c r="LXN60" s="1097"/>
      <c r="LXO60" s="1097"/>
      <c r="LXP60" s="1097"/>
      <c r="LXQ60" s="1097"/>
      <c r="LXR60" s="1097"/>
      <c r="LXS60" s="1097"/>
      <c r="LXT60" s="1097"/>
      <c r="LXU60" s="1097"/>
      <c r="LXV60" s="1097"/>
      <c r="LXW60" s="1097"/>
      <c r="LXX60" s="1097"/>
      <c r="LXY60" s="1097"/>
      <c r="LXZ60" s="1097"/>
      <c r="LYA60" s="1097"/>
      <c r="LYB60" s="1097"/>
      <c r="LYC60" s="1097"/>
      <c r="LYD60" s="1097"/>
      <c r="LYE60" s="1097"/>
      <c r="LYF60" s="1097"/>
      <c r="LYG60" s="1097"/>
      <c r="LYH60" s="1097"/>
      <c r="LYI60" s="1097"/>
      <c r="LYJ60" s="1097"/>
      <c r="LYK60" s="1097"/>
      <c r="LYL60" s="1097"/>
      <c r="LYM60" s="1097"/>
      <c r="LYN60" s="1097"/>
      <c r="LYO60" s="1097"/>
      <c r="LYP60" s="1097"/>
      <c r="LYQ60" s="1097"/>
      <c r="LYR60" s="1097"/>
      <c r="LYS60" s="1097"/>
      <c r="LYT60" s="1097"/>
      <c r="LYU60" s="1097"/>
      <c r="LYV60" s="1097"/>
      <c r="LYW60" s="1097"/>
      <c r="LYX60" s="1097"/>
      <c r="LYY60" s="1097"/>
      <c r="LYZ60" s="1097"/>
      <c r="LZA60" s="1097"/>
      <c r="LZB60" s="1097"/>
      <c r="LZC60" s="1097"/>
      <c r="LZD60" s="1097"/>
      <c r="LZE60" s="1097"/>
      <c r="LZF60" s="1097"/>
      <c r="LZG60" s="1097"/>
      <c r="LZH60" s="1097"/>
      <c r="LZI60" s="1097"/>
      <c r="LZJ60" s="1097"/>
      <c r="LZK60" s="1097"/>
      <c r="LZL60" s="1097"/>
      <c r="LZM60" s="1097"/>
      <c r="LZN60" s="1097"/>
      <c r="LZO60" s="1097"/>
      <c r="LZP60" s="1097"/>
      <c r="LZQ60" s="1097"/>
      <c r="LZR60" s="1097"/>
      <c r="LZS60" s="1097"/>
      <c r="LZT60" s="1097"/>
      <c r="LZU60" s="1097"/>
      <c r="LZV60" s="1097"/>
      <c r="LZW60" s="1097"/>
      <c r="LZX60" s="1097"/>
      <c r="LZY60" s="1097"/>
      <c r="LZZ60" s="1097"/>
      <c r="MAA60" s="1097"/>
      <c r="MAB60" s="1097"/>
      <c r="MAC60" s="1097"/>
      <c r="MAD60" s="1097"/>
      <c r="MAE60" s="1097"/>
      <c r="MAF60" s="1097"/>
      <c r="MAG60" s="1097"/>
      <c r="MAH60" s="1097"/>
      <c r="MAI60" s="1097"/>
      <c r="MAJ60" s="1097"/>
      <c r="MAK60" s="1097"/>
      <c r="MAL60" s="1097"/>
      <c r="MAM60" s="1097"/>
      <c r="MAN60" s="1097"/>
      <c r="MAO60" s="1097"/>
      <c r="MAP60" s="1097"/>
      <c r="MAQ60" s="1097"/>
      <c r="MAR60" s="1097"/>
      <c r="MAS60" s="1097"/>
      <c r="MAT60" s="1097"/>
      <c r="MAU60" s="1097"/>
      <c r="MAV60" s="1097"/>
      <c r="MAW60" s="1097"/>
      <c r="MAX60" s="1097"/>
      <c r="MAY60" s="1097"/>
      <c r="MAZ60" s="1097"/>
      <c r="MBA60" s="1097"/>
      <c r="MBB60" s="1097"/>
      <c r="MBC60" s="1097"/>
      <c r="MBD60" s="1097"/>
      <c r="MBE60" s="1097"/>
      <c r="MBF60" s="1097"/>
      <c r="MBG60" s="1097"/>
      <c r="MBH60" s="1097"/>
      <c r="MBI60" s="1097"/>
      <c r="MBJ60" s="1097"/>
      <c r="MBK60" s="1097"/>
      <c r="MBL60" s="1097"/>
      <c r="MBM60" s="1097"/>
      <c r="MBN60" s="1097"/>
      <c r="MBO60" s="1097"/>
      <c r="MBP60" s="1097"/>
      <c r="MBQ60" s="1097"/>
      <c r="MBR60" s="1097"/>
      <c r="MBS60" s="1097"/>
      <c r="MBT60" s="1097"/>
      <c r="MBU60" s="1097"/>
      <c r="MBV60" s="1097"/>
      <c r="MBW60" s="1097"/>
      <c r="MBX60" s="1097"/>
      <c r="MBY60" s="1097"/>
      <c r="MBZ60" s="1097"/>
      <c r="MCA60" s="1097"/>
      <c r="MCB60" s="1097"/>
      <c r="MCC60" s="1097"/>
      <c r="MCD60" s="1097"/>
      <c r="MCE60" s="1097"/>
      <c r="MCF60" s="1097"/>
      <c r="MCG60" s="1097"/>
      <c r="MCH60" s="1097"/>
      <c r="MCI60" s="1097"/>
      <c r="MCJ60" s="1097"/>
      <c r="MCK60" s="1097"/>
      <c r="MCL60" s="1097"/>
      <c r="MCM60" s="1097"/>
      <c r="MCN60" s="1097"/>
      <c r="MCO60" s="1097"/>
      <c r="MCP60" s="1097"/>
      <c r="MCQ60" s="1097"/>
      <c r="MCR60" s="1097"/>
      <c r="MCS60" s="1097"/>
      <c r="MCT60" s="1097"/>
      <c r="MCU60" s="1097"/>
      <c r="MCV60" s="1097"/>
      <c r="MCW60" s="1097"/>
      <c r="MCX60" s="1097"/>
      <c r="MCY60" s="1097"/>
      <c r="MCZ60" s="1097"/>
      <c r="MDA60" s="1097"/>
      <c r="MDB60" s="1097"/>
      <c r="MDC60" s="1097"/>
      <c r="MDD60" s="1097"/>
      <c r="MDE60" s="1097"/>
      <c r="MDF60" s="1097"/>
      <c r="MDG60" s="1097"/>
      <c r="MDH60" s="1097"/>
      <c r="MDI60" s="1097"/>
      <c r="MDJ60" s="1097"/>
      <c r="MDK60" s="1097"/>
      <c r="MDL60" s="1097"/>
      <c r="MDM60" s="1097"/>
      <c r="MDN60" s="1097"/>
      <c r="MDO60" s="1097"/>
      <c r="MDP60" s="1097"/>
      <c r="MDQ60" s="1097"/>
      <c r="MDR60" s="1097"/>
      <c r="MDS60" s="1097"/>
      <c r="MDT60" s="1097"/>
      <c r="MDU60" s="1097"/>
      <c r="MDV60" s="1097"/>
      <c r="MDW60" s="1097"/>
      <c r="MDX60" s="1097"/>
      <c r="MDY60" s="1097"/>
      <c r="MDZ60" s="1097"/>
      <c r="MEA60" s="1097"/>
      <c r="MEB60" s="1097"/>
      <c r="MEC60" s="1097"/>
      <c r="MED60" s="1097"/>
      <c r="MEE60" s="1097"/>
      <c r="MEF60" s="1097"/>
      <c r="MEG60" s="1097"/>
      <c r="MEH60" s="1097"/>
      <c r="MEI60" s="1097"/>
      <c r="MEJ60" s="1097"/>
      <c r="MEK60" s="1097"/>
      <c r="MEL60" s="1097"/>
      <c r="MEM60" s="1097"/>
      <c r="MEN60" s="1097"/>
      <c r="MEO60" s="1097"/>
      <c r="MEP60" s="1097"/>
      <c r="MEQ60" s="1097"/>
      <c r="MER60" s="1097"/>
      <c r="MES60" s="1097"/>
      <c r="MET60" s="1097"/>
      <c r="MEU60" s="1097"/>
      <c r="MEV60" s="1097"/>
      <c r="MEW60" s="1097"/>
      <c r="MEX60" s="1097"/>
      <c r="MEY60" s="1097"/>
      <c r="MEZ60" s="1097"/>
      <c r="MFA60" s="1097"/>
      <c r="MFB60" s="1097"/>
      <c r="MFC60" s="1097"/>
      <c r="MFD60" s="1097"/>
      <c r="MFE60" s="1097"/>
      <c r="MFF60" s="1097"/>
      <c r="MFG60" s="1097"/>
      <c r="MFH60" s="1097"/>
      <c r="MFI60" s="1097"/>
      <c r="MFJ60" s="1097"/>
      <c r="MFK60" s="1097"/>
      <c r="MFL60" s="1097"/>
      <c r="MFM60" s="1097"/>
      <c r="MFN60" s="1097"/>
      <c r="MFO60" s="1097"/>
      <c r="MFP60" s="1097"/>
      <c r="MFQ60" s="1097"/>
      <c r="MFR60" s="1097"/>
      <c r="MFS60" s="1097"/>
      <c r="MFT60" s="1097"/>
      <c r="MFU60" s="1097"/>
      <c r="MFV60" s="1097"/>
      <c r="MFW60" s="1097"/>
      <c r="MFX60" s="1097"/>
      <c r="MFY60" s="1097"/>
      <c r="MFZ60" s="1097"/>
      <c r="MGA60" s="1097"/>
      <c r="MGB60" s="1097"/>
      <c r="MGC60" s="1097"/>
      <c r="MGD60" s="1097"/>
      <c r="MGE60" s="1097"/>
      <c r="MGF60" s="1097"/>
      <c r="MGG60" s="1097"/>
      <c r="MGH60" s="1097"/>
      <c r="MGI60" s="1097"/>
      <c r="MGJ60" s="1097"/>
      <c r="MGK60" s="1097"/>
      <c r="MGL60" s="1097"/>
      <c r="MGM60" s="1097"/>
      <c r="MGN60" s="1097"/>
      <c r="MGO60" s="1097"/>
      <c r="MGP60" s="1097"/>
      <c r="MGQ60" s="1097"/>
      <c r="MGR60" s="1097"/>
      <c r="MGS60" s="1097"/>
      <c r="MGT60" s="1097"/>
      <c r="MGU60" s="1097"/>
      <c r="MGV60" s="1097"/>
      <c r="MGW60" s="1097"/>
      <c r="MGX60" s="1097"/>
      <c r="MGY60" s="1097"/>
      <c r="MGZ60" s="1097"/>
      <c r="MHA60" s="1097"/>
      <c r="MHB60" s="1097"/>
      <c r="MHC60" s="1097"/>
      <c r="MHD60" s="1097"/>
      <c r="MHE60" s="1097"/>
      <c r="MHF60" s="1097"/>
      <c r="MHG60" s="1097"/>
      <c r="MHH60" s="1097"/>
      <c r="MHI60" s="1097"/>
      <c r="MHJ60" s="1097"/>
      <c r="MHK60" s="1097"/>
      <c r="MHL60" s="1097"/>
      <c r="MHM60" s="1097"/>
      <c r="MHN60" s="1097"/>
      <c r="MHO60" s="1097"/>
      <c r="MHP60" s="1097"/>
      <c r="MHQ60" s="1097"/>
      <c r="MHR60" s="1097"/>
      <c r="MHS60" s="1097"/>
      <c r="MHT60" s="1097"/>
      <c r="MHU60" s="1097"/>
      <c r="MHV60" s="1097"/>
      <c r="MHW60" s="1097"/>
      <c r="MHX60" s="1097"/>
      <c r="MHY60" s="1097"/>
      <c r="MHZ60" s="1097"/>
      <c r="MIA60" s="1097"/>
      <c r="MIB60" s="1097"/>
      <c r="MIC60" s="1097"/>
      <c r="MID60" s="1097"/>
      <c r="MIE60" s="1097"/>
      <c r="MIF60" s="1097"/>
      <c r="MIG60" s="1097"/>
      <c r="MIH60" s="1097"/>
      <c r="MII60" s="1097"/>
      <c r="MIJ60" s="1097"/>
      <c r="MIK60" s="1097"/>
      <c r="MIL60" s="1097"/>
      <c r="MIM60" s="1097"/>
      <c r="MIN60" s="1097"/>
      <c r="MIO60" s="1097"/>
      <c r="MIP60" s="1097"/>
      <c r="MIQ60" s="1097"/>
      <c r="MIR60" s="1097"/>
      <c r="MIS60" s="1097"/>
      <c r="MIT60" s="1097"/>
      <c r="MIU60" s="1097"/>
      <c r="MIV60" s="1097"/>
      <c r="MIW60" s="1097"/>
      <c r="MIX60" s="1097"/>
      <c r="MIY60" s="1097"/>
      <c r="MIZ60" s="1097"/>
      <c r="MJA60" s="1097"/>
      <c r="MJB60" s="1097"/>
      <c r="MJC60" s="1097"/>
      <c r="MJD60" s="1097"/>
      <c r="MJE60" s="1097"/>
      <c r="MJF60" s="1097"/>
      <c r="MJG60" s="1097"/>
      <c r="MJH60" s="1097"/>
      <c r="MJI60" s="1097"/>
      <c r="MJJ60" s="1097"/>
      <c r="MJK60" s="1097"/>
      <c r="MJL60" s="1097"/>
      <c r="MJM60" s="1097"/>
      <c r="MJN60" s="1097"/>
      <c r="MJO60" s="1097"/>
      <c r="MJP60" s="1097"/>
      <c r="MJQ60" s="1097"/>
      <c r="MJR60" s="1097"/>
      <c r="MJS60" s="1097"/>
      <c r="MJT60" s="1097"/>
      <c r="MJU60" s="1097"/>
      <c r="MJV60" s="1097"/>
      <c r="MJW60" s="1097"/>
      <c r="MJX60" s="1097"/>
      <c r="MJY60" s="1097"/>
      <c r="MJZ60" s="1097"/>
      <c r="MKA60" s="1097"/>
      <c r="MKB60" s="1097"/>
      <c r="MKC60" s="1097"/>
      <c r="MKD60" s="1097"/>
      <c r="MKE60" s="1097"/>
      <c r="MKF60" s="1097"/>
      <c r="MKG60" s="1097"/>
      <c r="MKH60" s="1097"/>
      <c r="MKI60" s="1097"/>
      <c r="MKJ60" s="1097"/>
      <c r="MKK60" s="1097"/>
      <c r="MKL60" s="1097"/>
      <c r="MKM60" s="1097"/>
      <c r="MKN60" s="1097"/>
      <c r="MKO60" s="1097"/>
      <c r="MKP60" s="1097"/>
      <c r="MKQ60" s="1097"/>
      <c r="MKR60" s="1097"/>
      <c r="MKS60" s="1097"/>
      <c r="MKT60" s="1097"/>
      <c r="MKU60" s="1097"/>
      <c r="MKV60" s="1097"/>
      <c r="MKW60" s="1097"/>
      <c r="MKX60" s="1097"/>
      <c r="MKY60" s="1097"/>
      <c r="MKZ60" s="1097"/>
      <c r="MLA60" s="1097"/>
      <c r="MLB60" s="1097"/>
      <c r="MLC60" s="1097"/>
      <c r="MLD60" s="1097"/>
      <c r="MLE60" s="1097"/>
      <c r="MLF60" s="1097"/>
      <c r="MLG60" s="1097"/>
      <c r="MLH60" s="1097"/>
      <c r="MLI60" s="1097"/>
      <c r="MLJ60" s="1097"/>
      <c r="MLK60" s="1097"/>
      <c r="MLL60" s="1097"/>
      <c r="MLM60" s="1097"/>
      <c r="MLN60" s="1097"/>
      <c r="MLO60" s="1097"/>
      <c r="MLP60" s="1097"/>
      <c r="MLQ60" s="1097"/>
      <c r="MLR60" s="1097"/>
      <c r="MLS60" s="1097"/>
      <c r="MLT60" s="1097"/>
      <c r="MLU60" s="1097"/>
      <c r="MLV60" s="1097"/>
      <c r="MLW60" s="1097"/>
      <c r="MLX60" s="1097"/>
      <c r="MLY60" s="1097"/>
      <c r="MLZ60" s="1097"/>
      <c r="MMA60" s="1097"/>
      <c r="MMB60" s="1097"/>
      <c r="MMC60" s="1097"/>
      <c r="MMD60" s="1097"/>
      <c r="MME60" s="1097"/>
      <c r="MMF60" s="1097"/>
      <c r="MMG60" s="1097"/>
      <c r="MMH60" s="1097"/>
      <c r="MMI60" s="1097"/>
      <c r="MMJ60" s="1097"/>
      <c r="MMK60" s="1097"/>
      <c r="MML60" s="1097"/>
      <c r="MMM60" s="1097"/>
      <c r="MMN60" s="1097"/>
      <c r="MMO60" s="1097"/>
      <c r="MMP60" s="1097"/>
      <c r="MMQ60" s="1097"/>
      <c r="MMR60" s="1097"/>
      <c r="MMS60" s="1097"/>
      <c r="MMT60" s="1097"/>
      <c r="MMU60" s="1097"/>
      <c r="MMV60" s="1097"/>
      <c r="MMW60" s="1097"/>
      <c r="MMX60" s="1097"/>
      <c r="MMY60" s="1097"/>
      <c r="MMZ60" s="1097"/>
      <c r="MNA60" s="1097"/>
      <c r="MNB60" s="1097"/>
      <c r="MNC60" s="1097"/>
      <c r="MND60" s="1097"/>
      <c r="MNE60" s="1097"/>
      <c r="MNF60" s="1097"/>
      <c r="MNG60" s="1097"/>
      <c r="MNH60" s="1097"/>
      <c r="MNI60" s="1097"/>
      <c r="MNJ60" s="1097"/>
      <c r="MNK60" s="1097"/>
      <c r="MNL60" s="1097"/>
      <c r="MNM60" s="1097"/>
      <c r="MNN60" s="1097"/>
      <c r="MNO60" s="1097"/>
      <c r="MNP60" s="1097"/>
      <c r="MNQ60" s="1097"/>
      <c r="MNR60" s="1097"/>
      <c r="MNS60" s="1097"/>
      <c r="MNT60" s="1097"/>
      <c r="MNU60" s="1097"/>
      <c r="MNV60" s="1097"/>
      <c r="MNW60" s="1097"/>
      <c r="MNX60" s="1097"/>
      <c r="MNY60" s="1097"/>
      <c r="MNZ60" s="1097"/>
      <c r="MOA60" s="1097"/>
      <c r="MOB60" s="1097"/>
      <c r="MOC60" s="1097"/>
      <c r="MOD60" s="1097"/>
      <c r="MOE60" s="1097"/>
      <c r="MOF60" s="1097"/>
      <c r="MOG60" s="1097"/>
      <c r="MOH60" s="1097"/>
      <c r="MOI60" s="1097"/>
      <c r="MOJ60" s="1097"/>
      <c r="MOK60" s="1097"/>
      <c r="MOL60" s="1097"/>
      <c r="MOM60" s="1097"/>
      <c r="MON60" s="1097"/>
      <c r="MOO60" s="1097"/>
      <c r="MOP60" s="1097"/>
      <c r="MOQ60" s="1097"/>
      <c r="MOR60" s="1097"/>
      <c r="MOS60" s="1097"/>
      <c r="MOT60" s="1097"/>
      <c r="MOU60" s="1097"/>
      <c r="MOV60" s="1097"/>
      <c r="MOW60" s="1097"/>
      <c r="MOX60" s="1097"/>
      <c r="MOY60" s="1097"/>
      <c r="MOZ60" s="1097"/>
      <c r="MPA60" s="1097"/>
      <c r="MPB60" s="1097"/>
      <c r="MPC60" s="1097"/>
      <c r="MPD60" s="1097"/>
      <c r="MPE60" s="1097"/>
      <c r="MPF60" s="1097"/>
      <c r="MPG60" s="1097"/>
      <c r="MPQ60" s="1097"/>
      <c r="MPR60" s="1097"/>
      <c r="MPS60" s="1097"/>
      <c r="MPT60" s="1097"/>
      <c r="MPU60" s="1097"/>
      <c r="MPV60" s="1097"/>
      <c r="MPW60" s="1097"/>
      <c r="MPX60" s="1097"/>
      <c r="MPY60" s="1097"/>
      <c r="MPZ60" s="1097"/>
      <c r="MQA60" s="1097"/>
      <c r="MQB60" s="1097"/>
      <c r="MQC60" s="1097"/>
      <c r="MQD60" s="1097"/>
      <c r="MQE60" s="1097"/>
      <c r="MQF60" s="1097"/>
      <c r="MQG60" s="1097"/>
      <c r="MQH60" s="1097"/>
      <c r="MQI60" s="1097"/>
      <c r="MQJ60" s="1097"/>
      <c r="MQK60" s="1097"/>
      <c r="MQL60" s="1097"/>
      <c r="MQM60" s="1097"/>
      <c r="MQN60" s="1097"/>
      <c r="MQO60" s="1097"/>
      <c r="MQP60" s="1097"/>
      <c r="MQQ60" s="1097"/>
      <c r="MQR60" s="1097"/>
      <c r="MQS60" s="1097"/>
      <c r="MQT60" s="1097"/>
      <c r="MQU60" s="1097"/>
      <c r="MQV60" s="1097"/>
      <c r="MQW60" s="1097"/>
      <c r="MQX60" s="1097"/>
      <c r="MQY60" s="1097"/>
      <c r="MQZ60" s="1097"/>
      <c r="MRA60" s="1097"/>
      <c r="MRB60" s="1097"/>
      <c r="MRC60" s="1097"/>
      <c r="MRD60" s="1097"/>
      <c r="MRE60" s="1097"/>
      <c r="MRF60" s="1097"/>
      <c r="MRG60" s="1097"/>
      <c r="MRH60" s="1097"/>
      <c r="MRI60" s="1097"/>
      <c r="MRJ60" s="1097"/>
      <c r="MRK60" s="1097"/>
      <c r="MRL60" s="1097"/>
      <c r="MRM60" s="1097"/>
      <c r="MRN60" s="1097"/>
      <c r="MRO60" s="1097"/>
      <c r="MRP60" s="1097"/>
      <c r="MRQ60" s="1097"/>
      <c r="MRR60" s="1097"/>
      <c r="MRS60" s="1097"/>
      <c r="MRT60" s="1097"/>
      <c r="MRU60" s="1097"/>
      <c r="MRV60" s="1097"/>
      <c r="MRW60" s="1097"/>
      <c r="MRX60" s="1097"/>
      <c r="MRY60" s="1097"/>
      <c r="MRZ60" s="1097"/>
      <c r="MSA60" s="1097"/>
      <c r="MSB60" s="1097"/>
      <c r="MSC60" s="1097"/>
      <c r="MSD60" s="1097"/>
      <c r="MSE60" s="1097"/>
      <c r="MSF60" s="1097"/>
      <c r="MSG60" s="1097"/>
      <c r="MSH60" s="1097"/>
      <c r="MSI60" s="1097"/>
      <c r="MSJ60" s="1097"/>
      <c r="MSK60" s="1097"/>
      <c r="MSL60" s="1097"/>
      <c r="MSM60" s="1097"/>
      <c r="MSN60" s="1097"/>
      <c r="MSO60" s="1097"/>
      <c r="MSP60" s="1097"/>
      <c r="MSQ60" s="1097"/>
      <c r="MSR60" s="1097"/>
      <c r="MSS60" s="1097"/>
      <c r="MST60" s="1097"/>
      <c r="MSU60" s="1097"/>
      <c r="MSV60" s="1097"/>
      <c r="MSW60" s="1097"/>
      <c r="MSX60" s="1097"/>
      <c r="MSY60" s="1097"/>
      <c r="MSZ60" s="1097"/>
      <c r="MTA60" s="1097"/>
      <c r="MTB60" s="1097"/>
      <c r="MTC60" s="1097"/>
      <c r="MTD60" s="1097"/>
      <c r="MTE60" s="1097"/>
      <c r="MTF60" s="1097"/>
      <c r="MTG60" s="1097"/>
      <c r="MTH60" s="1097"/>
      <c r="MTI60" s="1097"/>
      <c r="MTJ60" s="1097"/>
      <c r="MTK60" s="1097"/>
      <c r="MTL60" s="1097"/>
      <c r="MTM60" s="1097"/>
      <c r="MTN60" s="1097"/>
      <c r="MTO60" s="1097"/>
      <c r="MTP60" s="1097"/>
      <c r="MTQ60" s="1097"/>
      <c r="MTR60" s="1097"/>
      <c r="MTS60" s="1097"/>
      <c r="MTT60" s="1097"/>
      <c r="MTU60" s="1097"/>
      <c r="MTV60" s="1097"/>
      <c r="MTW60" s="1097"/>
      <c r="MTX60" s="1097"/>
      <c r="MTY60" s="1097"/>
      <c r="MTZ60" s="1097"/>
      <c r="MUA60" s="1097"/>
      <c r="MUB60" s="1097"/>
      <c r="MUC60" s="1097"/>
      <c r="MUD60" s="1097"/>
      <c r="MUE60" s="1097"/>
      <c r="MUF60" s="1097"/>
      <c r="MUG60" s="1097"/>
      <c r="MUH60" s="1097"/>
      <c r="MUI60" s="1097"/>
      <c r="MUJ60" s="1097"/>
      <c r="MUK60" s="1097"/>
      <c r="MUL60" s="1097"/>
      <c r="MUM60" s="1097"/>
      <c r="MUN60" s="1097"/>
      <c r="MUO60" s="1097"/>
      <c r="MUP60" s="1097"/>
      <c r="MUQ60" s="1097"/>
      <c r="MUR60" s="1097"/>
      <c r="MUS60" s="1097"/>
      <c r="MUT60" s="1097"/>
      <c r="MUU60" s="1097"/>
      <c r="MUV60" s="1097"/>
      <c r="MUW60" s="1097"/>
      <c r="MUX60" s="1097"/>
      <c r="MUY60" s="1097"/>
      <c r="MUZ60" s="1097"/>
      <c r="MVA60" s="1097"/>
      <c r="MVB60" s="1097"/>
      <c r="MVC60" s="1097"/>
      <c r="MVD60" s="1097"/>
      <c r="MVE60" s="1097"/>
      <c r="MVF60" s="1097"/>
      <c r="MVG60" s="1097"/>
      <c r="MVH60" s="1097"/>
      <c r="MVI60" s="1097"/>
      <c r="MVJ60" s="1097"/>
      <c r="MVK60" s="1097"/>
      <c r="MVL60" s="1097"/>
      <c r="MVM60" s="1097"/>
      <c r="MVN60" s="1097"/>
      <c r="MVO60" s="1097"/>
      <c r="MVP60" s="1097"/>
      <c r="MVQ60" s="1097"/>
      <c r="MVR60" s="1097"/>
      <c r="MVS60" s="1097"/>
      <c r="MVT60" s="1097"/>
      <c r="MVU60" s="1097"/>
      <c r="MVV60" s="1097"/>
      <c r="MVW60" s="1097"/>
      <c r="MVX60" s="1097"/>
      <c r="MVY60" s="1097"/>
      <c r="MVZ60" s="1097"/>
      <c r="MWA60" s="1097"/>
      <c r="MWB60" s="1097"/>
      <c r="MWC60" s="1097"/>
      <c r="MWD60" s="1097"/>
      <c r="MWE60" s="1097"/>
      <c r="MWF60" s="1097"/>
      <c r="MWG60" s="1097"/>
      <c r="MWH60" s="1097"/>
      <c r="MWI60" s="1097"/>
      <c r="MWJ60" s="1097"/>
      <c r="MWK60" s="1097"/>
      <c r="MWL60" s="1097"/>
      <c r="MWM60" s="1097"/>
      <c r="MWN60" s="1097"/>
      <c r="MWO60" s="1097"/>
      <c r="MWP60" s="1097"/>
      <c r="MWQ60" s="1097"/>
      <c r="MWR60" s="1097"/>
      <c r="MWS60" s="1097"/>
      <c r="MWT60" s="1097"/>
      <c r="MWU60" s="1097"/>
      <c r="MWV60" s="1097"/>
      <c r="MWW60" s="1097"/>
      <c r="MWX60" s="1097"/>
      <c r="MWY60" s="1097"/>
      <c r="MWZ60" s="1097"/>
      <c r="MXA60" s="1097"/>
      <c r="MXB60" s="1097"/>
      <c r="MXC60" s="1097"/>
      <c r="MXD60" s="1097"/>
      <c r="MXE60" s="1097"/>
      <c r="MXF60" s="1097"/>
      <c r="MXG60" s="1097"/>
      <c r="MXH60" s="1097"/>
      <c r="MXI60" s="1097"/>
      <c r="MXJ60" s="1097"/>
      <c r="MXK60" s="1097"/>
      <c r="MXL60" s="1097"/>
      <c r="MXM60" s="1097"/>
      <c r="MXN60" s="1097"/>
      <c r="MXO60" s="1097"/>
      <c r="MXP60" s="1097"/>
      <c r="MXQ60" s="1097"/>
      <c r="MXR60" s="1097"/>
      <c r="MXS60" s="1097"/>
      <c r="MXT60" s="1097"/>
      <c r="MXU60" s="1097"/>
      <c r="MXV60" s="1097"/>
      <c r="MXW60" s="1097"/>
      <c r="MXX60" s="1097"/>
      <c r="MXY60" s="1097"/>
      <c r="MXZ60" s="1097"/>
      <c r="MYA60" s="1097"/>
      <c r="MYB60" s="1097"/>
      <c r="MYC60" s="1097"/>
      <c r="MYD60" s="1097"/>
      <c r="MYE60" s="1097"/>
      <c r="MYF60" s="1097"/>
      <c r="MYG60" s="1097"/>
      <c r="MYH60" s="1097"/>
      <c r="MYI60" s="1097"/>
      <c r="MYJ60" s="1097"/>
      <c r="MYK60" s="1097"/>
      <c r="MYL60" s="1097"/>
      <c r="MYM60" s="1097"/>
      <c r="MYN60" s="1097"/>
      <c r="MYO60" s="1097"/>
      <c r="MYP60" s="1097"/>
      <c r="MYQ60" s="1097"/>
      <c r="MYR60" s="1097"/>
      <c r="MYS60" s="1097"/>
      <c r="MYT60" s="1097"/>
      <c r="MYU60" s="1097"/>
      <c r="MYV60" s="1097"/>
      <c r="MYW60" s="1097"/>
      <c r="MYX60" s="1097"/>
      <c r="MYY60" s="1097"/>
      <c r="MYZ60" s="1097"/>
      <c r="MZA60" s="1097"/>
      <c r="MZB60" s="1097"/>
      <c r="MZC60" s="1097"/>
      <c r="MZD60" s="1097"/>
      <c r="MZE60" s="1097"/>
      <c r="MZF60" s="1097"/>
      <c r="MZG60" s="1097"/>
      <c r="MZH60" s="1097"/>
      <c r="MZI60" s="1097"/>
      <c r="MZJ60" s="1097"/>
      <c r="MZK60" s="1097"/>
      <c r="MZL60" s="1097"/>
      <c r="MZM60" s="1097"/>
      <c r="MZN60" s="1097"/>
      <c r="MZO60" s="1097"/>
      <c r="MZP60" s="1097"/>
      <c r="MZQ60" s="1097"/>
      <c r="MZR60" s="1097"/>
      <c r="MZS60" s="1097"/>
      <c r="MZT60" s="1097"/>
      <c r="MZU60" s="1097"/>
      <c r="MZV60" s="1097"/>
      <c r="MZW60" s="1097"/>
      <c r="MZX60" s="1097"/>
      <c r="MZY60" s="1097"/>
      <c r="MZZ60" s="1097"/>
      <c r="NAA60" s="1097"/>
      <c r="NAB60" s="1097"/>
      <c r="NAC60" s="1097"/>
      <c r="NAD60" s="1097"/>
      <c r="NAE60" s="1097"/>
      <c r="NAF60" s="1097"/>
      <c r="NAG60" s="1097"/>
      <c r="NAH60" s="1097"/>
      <c r="NAI60" s="1097"/>
      <c r="NAJ60" s="1097"/>
      <c r="NAK60" s="1097"/>
      <c r="NAL60" s="1097"/>
      <c r="NAM60" s="1097"/>
      <c r="NAN60" s="1097"/>
      <c r="NAO60" s="1097"/>
      <c r="NAP60" s="1097"/>
      <c r="NAQ60" s="1097"/>
      <c r="NAR60" s="1097"/>
      <c r="NAS60" s="1097"/>
      <c r="NAT60" s="1097"/>
      <c r="NAU60" s="1097"/>
      <c r="NAV60" s="1097"/>
      <c r="NAW60" s="1097"/>
      <c r="NAX60" s="1097"/>
      <c r="NAY60" s="1097"/>
      <c r="NAZ60" s="1097"/>
      <c r="NBA60" s="1097"/>
      <c r="NBB60" s="1097"/>
      <c r="NBC60" s="1097"/>
      <c r="NBD60" s="1097"/>
      <c r="NBE60" s="1097"/>
      <c r="NBF60" s="1097"/>
      <c r="NBG60" s="1097"/>
      <c r="NBH60" s="1097"/>
      <c r="NBI60" s="1097"/>
      <c r="NBJ60" s="1097"/>
      <c r="NBK60" s="1097"/>
      <c r="NBL60" s="1097"/>
      <c r="NBM60" s="1097"/>
      <c r="NBN60" s="1097"/>
      <c r="NBO60" s="1097"/>
      <c r="NBP60" s="1097"/>
      <c r="NBQ60" s="1097"/>
      <c r="NBR60" s="1097"/>
      <c r="NBS60" s="1097"/>
      <c r="NBT60" s="1097"/>
      <c r="NBU60" s="1097"/>
      <c r="NBV60" s="1097"/>
      <c r="NBW60" s="1097"/>
      <c r="NBX60" s="1097"/>
      <c r="NBY60" s="1097"/>
      <c r="NBZ60" s="1097"/>
      <c r="NCA60" s="1097"/>
      <c r="NCB60" s="1097"/>
      <c r="NCC60" s="1097"/>
      <c r="NCD60" s="1097"/>
      <c r="NCE60" s="1097"/>
      <c r="NCF60" s="1097"/>
      <c r="NCG60" s="1097"/>
      <c r="NCH60" s="1097"/>
      <c r="NCI60" s="1097"/>
      <c r="NCJ60" s="1097"/>
      <c r="NCK60" s="1097"/>
      <c r="NCL60" s="1097"/>
      <c r="NCM60" s="1097"/>
      <c r="NCN60" s="1097"/>
      <c r="NCO60" s="1097"/>
      <c r="NCP60" s="1097"/>
      <c r="NCQ60" s="1097"/>
      <c r="NCR60" s="1097"/>
      <c r="NCS60" s="1097"/>
      <c r="NCT60" s="1097"/>
      <c r="NCU60" s="1097"/>
      <c r="NCV60" s="1097"/>
      <c r="NCW60" s="1097"/>
      <c r="NCX60" s="1097"/>
      <c r="NCY60" s="1097"/>
      <c r="NCZ60" s="1097"/>
      <c r="NDA60" s="1097"/>
      <c r="NDB60" s="1097"/>
      <c r="NDC60" s="1097"/>
      <c r="NDD60" s="1097"/>
      <c r="NDE60" s="1097"/>
      <c r="NDF60" s="1097"/>
      <c r="NDG60" s="1097"/>
      <c r="NDH60" s="1097"/>
      <c r="NDI60" s="1097"/>
      <c r="NDJ60" s="1097"/>
      <c r="NDK60" s="1097"/>
      <c r="NDL60" s="1097"/>
      <c r="NDM60" s="1097"/>
      <c r="NDN60" s="1097"/>
      <c r="NDO60" s="1097"/>
      <c r="NDP60" s="1097"/>
      <c r="NDQ60" s="1097"/>
      <c r="NDR60" s="1097"/>
      <c r="NDS60" s="1097"/>
      <c r="NDT60" s="1097"/>
      <c r="NDU60" s="1097"/>
      <c r="NDV60" s="1097"/>
      <c r="NDW60" s="1097"/>
      <c r="NDX60" s="1097"/>
      <c r="NDY60" s="1097"/>
      <c r="NDZ60" s="1097"/>
      <c r="NEA60" s="1097"/>
      <c r="NEB60" s="1097"/>
      <c r="NEC60" s="1097"/>
      <c r="NED60" s="1097"/>
      <c r="NEE60" s="1097"/>
      <c r="NEF60" s="1097"/>
      <c r="NEG60" s="1097"/>
      <c r="NEH60" s="1097"/>
      <c r="NEI60" s="1097"/>
      <c r="NEJ60" s="1097"/>
      <c r="NEK60" s="1097"/>
      <c r="NEL60" s="1097"/>
      <c r="NEM60" s="1097"/>
      <c r="NEN60" s="1097"/>
      <c r="NEO60" s="1097"/>
      <c r="NEP60" s="1097"/>
      <c r="NEQ60" s="1097"/>
      <c r="NER60" s="1097"/>
      <c r="NES60" s="1097"/>
      <c r="NET60" s="1097"/>
      <c r="NEU60" s="1097"/>
      <c r="NEV60" s="1097"/>
      <c r="NEW60" s="1097"/>
      <c r="NEX60" s="1097"/>
      <c r="NEY60" s="1097"/>
      <c r="NEZ60" s="1097"/>
      <c r="NFA60" s="1097"/>
      <c r="NFB60" s="1097"/>
      <c r="NFC60" s="1097"/>
      <c r="NFD60" s="1097"/>
      <c r="NFE60" s="1097"/>
      <c r="NFF60" s="1097"/>
      <c r="NFG60" s="1097"/>
      <c r="NFH60" s="1097"/>
      <c r="NFI60" s="1097"/>
      <c r="NFJ60" s="1097"/>
      <c r="NFK60" s="1097"/>
      <c r="NFL60" s="1097"/>
      <c r="NFM60" s="1097"/>
      <c r="NFN60" s="1097"/>
      <c r="NFO60" s="1097"/>
      <c r="NFP60" s="1097"/>
      <c r="NFQ60" s="1097"/>
      <c r="NFR60" s="1097"/>
      <c r="NFS60" s="1097"/>
      <c r="NFT60" s="1097"/>
      <c r="NFU60" s="1097"/>
      <c r="NFV60" s="1097"/>
      <c r="NFW60" s="1097"/>
      <c r="NFX60" s="1097"/>
      <c r="NFY60" s="1097"/>
      <c r="NFZ60" s="1097"/>
      <c r="NGA60" s="1097"/>
      <c r="NGB60" s="1097"/>
      <c r="NGC60" s="1097"/>
      <c r="NGD60" s="1097"/>
      <c r="NGE60" s="1097"/>
      <c r="NGF60" s="1097"/>
      <c r="NGG60" s="1097"/>
      <c r="NGH60" s="1097"/>
      <c r="NGI60" s="1097"/>
      <c r="NGJ60" s="1097"/>
      <c r="NGK60" s="1097"/>
      <c r="NGL60" s="1097"/>
      <c r="NGM60" s="1097"/>
      <c r="NGN60" s="1097"/>
      <c r="NGO60" s="1097"/>
      <c r="NGP60" s="1097"/>
      <c r="NGQ60" s="1097"/>
      <c r="NGR60" s="1097"/>
      <c r="NGS60" s="1097"/>
      <c r="NGT60" s="1097"/>
      <c r="NGU60" s="1097"/>
      <c r="NGV60" s="1097"/>
      <c r="NGW60" s="1097"/>
      <c r="NGX60" s="1097"/>
      <c r="NGY60" s="1097"/>
      <c r="NGZ60" s="1097"/>
      <c r="NHA60" s="1097"/>
      <c r="NHB60" s="1097"/>
      <c r="NHC60" s="1097"/>
      <c r="NHD60" s="1097"/>
      <c r="NHE60" s="1097"/>
      <c r="NHF60" s="1097"/>
      <c r="NHG60" s="1097"/>
      <c r="NHH60" s="1097"/>
      <c r="NHI60" s="1097"/>
      <c r="NHJ60" s="1097"/>
      <c r="NHK60" s="1097"/>
      <c r="NHL60" s="1097"/>
      <c r="NHM60" s="1097"/>
      <c r="NHN60" s="1097"/>
      <c r="NHO60" s="1097"/>
      <c r="NHP60" s="1097"/>
      <c r="NHQ60" s="1097"/>
      <c r="NHR60" s="1097"/>
      <c r="NHS60" s="1097"/>
      <c r="NHT60" s="1097"/>
      <c r="NHU60" s="1097"/>
      <c r="NHV60" s="1097"/>
      <c r="NHW60" s="1097"/>
      <c r="NHX60" s="1097"/>
      <c r="NHY60" s="1097"/>
      <c r="NHZ60" s="1097"/>
      <c r="NIA60" s="1097"/>
      <c r="NIB60" s="1097"/>
      <c r="NIC60" s="1097"/>
      <c r="NID60" s="1097"/>
      <c r="NIE60" s="1097"/>
      <c r="NIF60" s="1097"/>
      <c r="NIG60" s="1097"/>
      <c r="NIH60" s="1097"/>
      <c r="NII60" s="1097"/>
      <c r="NIJ60" s="1097"/>
      <c r="NIK60" s="1097"/>
      <c r="NIL60" s="1097"/>
      <c r="NIM60" s="1097"/>
      <c r="NIN60" s="1097"/>
      <c r="NIO60" s="1097"/>
      <c r="NIP60" s="1097"/>
      <c r="NIQ60" s="1097"/>
      <c r="NIR60" s="1097"/>
      <c r="NIS60" s="1097"/>
      <c r="NIT60" s="1097"/>
      <c r="NIU60" s="1097"/>
      <c r="NIV60" s="1097"/>
      <c r="NIW60" s="1097"/>
      <c r="NIX60" s="1097"/>
      <c r="NIY60" s="1097"/>
      <c r="NIZ60" s="1097"/>
      <c r="NJA60" s="1097"/>
      <c r="NJB60" s="1097"/>
      <c r="NJC60" s="1097"/>
      <c r="NJD60" s="1097"/>
      <c r="NJE60" s="1097"/>
      <c r="NJF60" s="1097"/>
      <c r="NJG60" s="1097"/>
      <c r="NJH60" s="1097"/>
      <c r="NJI60" s="1097"/>
      <c r="NJJ60" s="1097"/>
      <c r="NJK60" s="1097"/>
      <c r="NJL60" s="1097"/>
      <c r="NJM60" s="1097"/>
      <c r="NJN60" s="1097"/>
      <c r="NJO60" s="1097"/>
      <c r="NJP60" s="1097"/>
      <c r="NJQ60" s="1097"/>
      <c r="NJR60" s="1097"/>
      <c r="NJS60" s="1097"/>
      <c r="NJT60" s="1097"/>
      <c r="NJU60" s="1097"/>
      <c r="NJV60" s="1097"/>
      <c r="NJW60" s="1097"/>
      <c r="NJX60" s="1097"/>
      <c r="NJY60" s="1097"/>
      <c r="NJZ60" s="1097"/>
      <c r="NKA60" s="1097"/>
      <c r="NKB60" s="1097"/>
      <c r="NKC60" s="1097"/>
      <c r="NKD60" s="1097"/>
      <c r="NKE60" s="1097"/>
      <c r="NKF60" s="1097"/>
      <c r="NKG60" s="1097"/>
      <c r="NKH60" s="1097"/>
      <c r="NKI60" s="1097"/>
      <c r="NKJ60" s="1097"/>
      <c r="NKK60" s="1097"/>
      <c r="NKL60" s="1097"/>
      <c r="NKM60" s="1097"/>
      <c r="NKN60" s="1097"/>
      <c r="NKO60" s="1097"/>
      <c r="NKP60" s="1097"/>
      <c r="NKQ60" s="1097"/>
      <c r="NKR60" s="1097"/>
      <c r="NKS60" s="1097"/>
      <c r="NKT60" s="1097"/>
      <c r="NKU60" s="1097"/>
      <c r="NKV60" s="1097"/>
      <c r="NKW60" s="1097"/>
      <c r="NKX60" s="1097"/>
      <c r="NKY60" s="1097"/>
      <c r="NKZ60" s="1097"/>
      <c r="NLA60" s="1097"/>
      <c r="NLB60" s="1097"/>
      <c r="NLC60" s="1097"/>
      <c r="NLD60" s="1097"/>
      <c r="NLE60" s="1097"/>
      <c r="NLF60" s="1097"/>
      <c r="NLG60" s="1097"/>
      <c r="NLH60" s="1097"/>
      <c r="NLI60" s="1097"/>
      <c r="NLJ60" s="1097"/>
      <c r="NLK60" s="1097"/>
      <c r="NLL60" s="1097"/>
      <c r="NLM60" s="1097"/>
      <c r="NLN60" s="1097"/>
      <c r="NLO60" s="1097"/>
      <c r="NLP60" s="1097"/>
      <c r="NLQ60" s="1097"/>
      <c r="NLR60" s="1097"/>
      <c r="NLS60" s="1097"/>
      <c r="NLT60" s="1097"/>
      <c r="NLU60" s="1097"/>
      <c r="NLV60" s="1097"/>
      <c r="NLW60" s="1097"/>
      <c r="NLX60" s="1097"/>
      <c r="NLY60" s="1097"/>
      <c r="NLZ60" s="1097"/>
      <c r="NMA60" s="1097"/>
      <c r="NMB60" s="1097"/>
      <c r="NMC60" s="1097"/>
      <c r="NMD60" s="1097"/>
      <c r="NME60" s="1097"/>
      <c r="NMF60" s="1097"/>
      <c r="NMG60" s="1097"/>
      <c r="NMH60" s="1097"/>
      <c r="NMI60" s="1097"/>
      <c r="NMJ60" s="1097"/>
      <c r="NMK60" s="1097"/>
      <c r="NML60" s="1097"/>
      <c r="NMM60" s="1097"/>
      <c r="NMN60" s="1097"/>
      <c r="NMO60" s="1097"/>
      <c r="NMP60" s="1097"/>
      <c r="NMQ60" s="1097"/>
      <c r="NMR60" s="1097"/>
      <c r="NMS60" s="1097"/>
      <c r="NMT60" s="1097"/>
      <c r="NMU60" s="1097"/>
      <c r="NMV60" s="1097"/>
      <c r="NMW60" s="1097"/>
      <c r="NMX60" s="1097"/>
      <c r="NMY60" s="1097"/>
      <c r="NMZ60" s="1097"/>
      <c r="NNA60" s="1097"/>
      <c r="NNB60" s="1097"/>
      <c r="NNC60" s="1097"/>
      <c r="NND60" s="1097"/>
      <c r="NNE60" s="1097"/>
      <c r="NNF60" s="1097"/>
      <c r="NNG60" s="1097"/>
      <c r="NNH60" s="1097"/>
      <c r="NNI60" s="1097"/>
      <c r="NNJ60" s="1097"/>
      <c r="NNK60" s="1097"/>
      <c r="NNL60" s="1097"/>
      <c r="NNM60" s="1097"/>
      <c r="NNN60" s="1097"/>
      <c r="NNO60" s="1097"/>
      <c r="NNP60" s="1097"/>
      <c r="NNQ60" s="1097"/>
      <c r="NNR60" s="1097"/>
      <c r="NNS60" s="1097"/>
      <c r="NNT60" s="1097"/>
      <c r="NNU60" s="1097"/>
      <c r="NNV60" s="1097"/>
      <c r="NNW60" s="1097"/>
      <c r="NNX60" s="1097"/>
      <c r="NNY60" s="1097"/>
      <c r="NNZ60" s="1097"/>
      <c r="NOA60" s="1097"/>
      <c r="NOB60" s="1097"/>
      <c r="NOC60" s="1097"/>
      <c r="NOD60" s="1097"/>
      <c r="NOE60" s="1097"/>
      <c r="NOF60" s="1097"/>
      <c r="NOG60" s="1097"/>
      <c r="NOH60" s="1097"/>
      <c r="NOI60" s="1097"/>
      <c r="NOJ60" s="1097"/>
      <c r="NOK60" s="1097"/>
      <c r="NOL60" s="1097"/>
      <c r="NOM60" s="1097"/>
      <c r="NON60" s="1097"/>
      <c r="NOO60" s="1097"/>
      <c r="NOP60" s="1097"/>
      <c r="NOQ60" s="1097"/>
      <c r="NOR60" s="1097"/>
      <c r="NOS60" s="1097"/>
      <c r="NOT60" s="1097"/>
      <c r="NOU60" s="1097"/>
      <c r="NOV60" s="1097"/>
      <c r="NOW60" s="1097"/>
      <c r="NOX60" s="1097"/>
      <c r="NOY60" s="1097"/>
      <c r="NOZ60" s="1097"/>
      <c r="NPA60" s="1097"/>
      <c r="NPB60" s="1097"/>
      <c r="NPC60" s="1097"/>
      <c r="NPD60" s="1097"/>
      <c r="NPE60" s="1097"/>
      <c r="NPF60" s="1097"/>
      <c r="NPG60" s="1097"/>
      <c r="NPH60" s="1097"/>
      <c r="NPI60" s="1097"/>
      <c r="NPJ60" s="1097"/>
      <c r="NPK60" s="1097"/>
      <c r="NPL60" s="1097"/>
      <c r="NPM60" s="1097"/>
      <c r="NPN60" s="1097"/>
      <c r="NPO60" s="1097"/>
      <c r="NPP60" s="1097"/>
      <c r="NPQ60" s="1097"/>
      <c r="NPR60" s="1097"/>
      <c r="NPS60" s="1097"/>
      <c r="NPT60" s="1097"/>
      <c r="NPU60" s="1097"/>
      <c r="NPV60" s="1097"/>
      <c r="NPW60" s="1097"/>
      <c r="NPX60" s="1097"/>
      <c r="NPY60" s="1097"/>
      <c r="NPZ60" s="1097"/>
      <c r="NQA60" s="1097"/>
      <c r="NQB60" s="1097"/>
      <c r="NQC60" s="1097"/>
      <c r="NQD60" s="1097"/>
      <c r="NQE60" s="1097"/>
      <c r="NQF60" s="1097"/>
      <c r="NQG60" s="1097"/>
      <c r="NQH60" s="1097"/>
      <c r="NQI60" s="1097"/>
      <c r="NQJ60" s="1097"/>
      <c r="NQK60" s="1097"/>
      <c r="NQL60" s="1097"/>
      <c r="NQM60" s="1097"/>
      <c r="NQN60" s="1097"/>
      <c r="NQO60" s="1097"/>
      <c r="NQP60" s="1097"/>
      <c r="NQQ60" s="1097"/>
      <c r="NQR60" s="1097"/>
      <c r="NQS60" s="1097"/>
      <c r="NQT60" s="1097"/>
      <c r="NQU60" s="1097"/>
      <c r="NQV60" s="1097"/>
      <c r="NQW60" s="1097"/>
      <c r="NQX60" s="1097"/>
      <c r="NQY60" s="1097"/>
      <c r="NQZ60" s="1097"/>
      <c r="NRA60" s="1097"/>
      <c r="NRB60" s="1097"/>
      <c r="NRC60" s="1097"/>
      <c r="NRD60" s="1097"/>
      <c r="NRE60" s="1097"/>
      <c r="NRF60" s="1097"/>
      <c r="NRG60" s="1097"/>
      <c r="NRH60" s="1097"/>
      <c r="NRI60" s="1097"/>
      <c r="NRJ60" s="1097"/>
      <c r="NRK60" s="1097"/>
      <c r="NRL60" s="1097"/>
      <c r="NRM60" s="1097"/>
      <c r="NRN60" s="1097"/>
      <c r="NRO60" s="1097"/>
      <c r="NRP60" s="1097"/>
      <c r="NRQ60" s="1097"/>
      <c r="NRR60" s="1097"/>
      <c r="NRS60" s="1097"/>
      <c r="NRT60" s="1097"/>
      <c r="NRU60" s="1097"/>
      <c r="NRV60" s="1097"/>
      <c r="NRW60" s="1097"/>
      <c r="NRX60" s="1097"/>
      <c r="NRY60" s="1097"/>
      <c r="NRZ60" s="1097"/>
      <c r="NSA60" s="1097"/>
      <c r="NSB60" s="1097"/>
      <c r="NSC60" s="1097"/>
      <c r="NSD60" s="1097"/>
      <c r="NSE60" s="1097"/>
      <c r="NSF60" s="1097"/>
      <c r="NSG60" s="1097"/>
      <c r="NSH60" s="1097"/>
      <c r="NSI60" s="1097"/>
      <c r="NSJ60" s="1097"/>
      <c r="NSK60" s="1097"/>
      <c r="NSL60" s="1097"/>
      <c r="NSM60" s="1097"/>
      <c r="NSN60" s="1097"/>
      <c r="NSO60" s="1097"/>
      <c r="NSP60" s="1097"/>
      <c r="NSQ60" s="1097"/>
      <c r="NSR60" s="1097"/>
      <c r="NSS60" s="1097"/>
      <c r="NST60" s="1097"/>
      <c r="NSU60" s="1097"/>
      <c r="NSV60" s="1097"/>
      <c r="NSW60" s="1097"/>
      <c r="NSX60" s="1097"/>
      <c r="NSY60" s="1097"/>
      <c r="NSZ60" s="1097"/>
      <c r="NTA60" s="1097"/>
      <c r="NTB60" s="1097"/>
      <c r="NTC60" s="1097"/>
      <c r="NTD60" s="1097"/>
      <c r="NTE60" s="1097"/>
      <c r="NTF60" s="1097"/>
      <c r="NTG60" s="1097"/>
      <c r="NTH60" s="1097"/>
      <c r="NTI60" s="1097"/>
      <c r="NTJ60" s="1097"/>
      <c r="NTK60" s="1097"/>
      <c r="NTL60" s="1097"/>
      <c r="NTM60" s="1097"/>
      <c r="NTN60" s="1097"/>
      <c r="NTO60" s="1097"/>
      <c r="NTP60" s="1097"/>
      <c r="NTQ60" s="1097"/>
      <c r="NTR60" s="1097"/>
      <c r="NTS60" s="1097"/>
      <c r="NTT60" s="1097"/>
      <c r="NTU60" s="1097"/>
      <c r="NTV60" s="1097"/>
      <c r="NTW60" s="1097"/>
      <c r="NTX60" s="1097"/>
      <c r="NTY60" s="1097"/>
      <c r="NTZ60" s="1097"/>
      <c r="NUA60" s="1097"/>
      <c r="NUB60" s="1097"/>
      <c r="NUC60" s="1097"/>
      <c r="NUD60" s="1097"/>
      <c r="NUE60" s="1097"/>
      <c r="NUF60" s="1097"/>
      <c r="NUG60" s="1097"/>
      <c r="NUH60" s="1097"/>
      <c r="NUI60" s="1097"/>
      <c r="NUJ60" s="1097"/>
      <c r="NUK60" s="1097"/>
      <c r="NUL60" s="1097"/>
      <c r="NUM60" s="1097"/>
      <c r="NUN60" s="1097"/>
      <c r="NUO60" s="1097"/>
      <c r="NUP60" s="1097"/>
      <c r="NUQ60" s="1097"/>
      <c r="NUR60" s="1097"/>
      <c r="NUS60" s="1097"/>
      <c r="NUT60" s="1097"/>
      <c r="NUU60" s="1097"/>
      <c r="NUV60" s="1097"/>
      <c r="NUW60" s="1097"/>
      <c r="NUX60" s="1097"/>
      <c r="NUY60" s="1097"/>
      <c r="NUZ60" s="1097"/>
      <c r="NVA60" s="1097"/>
      <c r="NVB60" s="1097"/>
      <c r="NVC60" s="1097"/>
      <c r="NVD60" s="1097"/>
      <c r="NVE60" s="1097"/>
      <c r="NVF60" s="1097"/>
      <c r="NVG60" s="1097"/>
      <c r="NVH60" s="1097"/>
      <c r="NVI60" s="1097"/>
      <c r="NVJ60" s="1097"/>
      <c r="NVK60" s="1097"/>
      <c r="NVL60" s="1097"/>
      <c r="NVM60" s="1097"/>
      <c r="NVN60" s="1097"/>
      <c r="NVO60" s="1097"/>
      <c r="NVP60" s="1097"/>
      <c r="NVQ60" s="1097"/>
      <c r="NVR60" s="1097"/>
      <c r="NVS60" s="1097"/>
      <c r="NVT60" s="1097"/>
      <c r="NVU60" s="1097"/>
      <c r="NVV60" s="1097"/>
      <c r="NVW60" s="1097"/>
      <c r="NVX60" s="1097"/>
      <c r="NVY60" s="1097"/>
      <c r="NVZ60" s="1097"/>
      <c r="NWA60" s="1097"/>
      <c r="NWB60" s="1097"/>
      <c r="NWC60" s="1097"/>
      <c r="NWD60" s="1097"/>
      <c r="NWE60" s="1097"/>
      <c r="NWF60" s="1097"/>
      <c r="NWG60" s="1097"/>
      <c r="NWH60" s="1097"/>
      <c r="NWI60" s="1097"/>
      <c r="NWJ60" s="1097"/>
      <c r="NWK60" s="1097"/>
      <c r="NWL60" s="1097"/>
      <c r="NWM60" s="1097"/>
      <c r="NWN60" s="1097"/>
      <c r="NWO60" s="1097"/>
      <c r="NWP60" s="1097"/>
      <c r="NWQ60" s="1097"/>
      <c r="NWR60" s="1097"/>
      <c r="NWS60" s="1097"/>
      <c r="NWT60" s="1097"/>
      <c r="NWU60" s="1097"/>
      <c r="NWV60" s="1097"/>
      <c r="NWW60" s="1097"/>
      <c r="NWX60" s="1097"/>
      <c r="NWY60" s="1097"/>
      <c r="NWZ60" s="1097"/>
      <c r="NXA60" s="1097"/>
      <c r="NXB60" s="1097"/>
      <c r="NXC60" s="1097"/>
      <c r="NXD60" s="1097"/>
      <c r="NXE60" s="1097"/>
      <c r="NXF60" s="1097"/>
      <c r="NXG60" s="1097"/>
      <c r="NXH60" s="1097"/>
      <c r="NXI60" s="1097"/>
      <c r="NXJ60" s="1097"/>
      <c r="NXK60" s="1097"/>
      <c r="NXL60" s="1097"/>
      <c r="NXM60" s="1097"/>
      <c r="NXN60" s="1097"/>
      <c r="NXO60" s="1097"/>
      <c r="NXP60" s="1097"/>
      <c r="NXQ60" s="1097"/>
      <c r="NXR60" s="1097"/>
      <c r="NXS60" s="1097"/>
      <c r="NXT60" s="1097"/>
      <c r="NXU60" s="1097"/>
      <c r="NXV60" s="1097"/>
      <c r="NXW60" s="1097"/>
      <c r="NXX60" s="1097"/>
      <c r="NXY60" s="1097"/>
      <c r="NXZ60" s="1097"/>
      <c r="NYA60" s="1097"/>
      <c r="NYB60" s="1097"/>
      <c r="NYC60" s="1097"/>
      <c r="NYD60" s="1097"/>
      <c r="NYE60" s="1097"/>
      <c r="NYF60" s="1097"/>
      <c r="NYG60" s="1097"/>
      <c r="NYH60" s="1097"/>
      <c r="NYI60" s="1097"/>
      <c r="NYJ60" s="1097"/>
      <c r="NYK60" s="1097"/>
      <c r="NYL60" s="1097"/>
      <c r="NYM60" s="1097"/>
      <c r="NYN60" s="1097"/>
      <c r="NYO60" s="1097"/>
      <c r="NYP60" s="1097"/>
      <c r="NYQ60" s="1097"/>
      <c r="NYR60" s="1097"/>
      <c r="NYS60" s="1097"/>
      <c r="NYT60" s="1097"/>
      <c r="NYU60" s="1097"/>
      <c r="NYV60" s="1097"/>
      <c r="NYW60" s="1097"/>
      <c r="NYX60" s="1097"/>
      <c r="NYY60" s="1097"/>
      <c r="NYZ60" s="1097"/>
      <c r="NZA60" s="1097"/>
      <c r="NZB60" s="1097"/>
      <c r="NZC60" s="1097"/>
      <c r="NZD60" s="1097"/>
      <c r="NZE60" s="1097"/>
      <c r="NZF60" s="1097"/>
      <c r="NZG60" s="1097"/>
      <c r="NZH60" s="1097"/>
      <c r="NZI60" s="1097"/>
      <c r="NZJ60" s="1097"/>
      <c r="NZK60" s="1097"/>
      <c r="NZL60" s="1097"/>
      <c r="NZM60" s="1097"/>
      <c r="NZN60" s="1097"/>
      <c r="NZO60" s="1097"/>
      <c r="NZP60" s="1097"/>
      <c r="NZQ60" s="1097"/>
      <c r="NZR60" s="1097"/>
      <c r="NZS60" s="1097"/>
      <c r="NZT60" s="1097"/>
      <c r="NZU60" s="1097"/>
      <c r="NZV60" s="1097"/>
      <c r="NZW60" s="1097"/>
      <c r="NZX60" s="1097"/>
      <c r="NZY60" s="1097"/>
      <c r="NZZ60" s="1097"/>
      <c r="OAA60" s="1097"/>
      <c r="OAB60" s="1097"/>
      <c r="OAC60" s="1097"/>
      <c r="OAD60" s="1097"/>
      <c r="OAE60" s="1097"/>
      <c r="OAF60" s="1097"/>
      <c r="OAG60" s="1097"/>
      <c r="OAH60" s="1097"/>
      <c r="OAI60" s="1097"/>
      <c r="OAJ60" s="1097"/>
      <c r="OAK60" s="1097"/>
      <c r="OAL60" s="1097"/>
      <c r="OAM60" s="1097"/>
      <c r="OAN60" s="1097"/>
      <c r="OAO60" s="1097"/>
      <c r="OAP60" s="1097"/>
      <c r="OAQ60" s="1097"/>
      <c r="OAR60" s="1097"/>
      <c r="OAS60" s="1097"/>
      <c r="OAT60" s="1097"/>
      <c r="OAU60" s="1097"/>
      <c r="OAV60" s="1097"/>
      <c r="OAW60" s="1097"/>
      <c r="OAX60" s="1097"/>
      <c r="OAY60" s="1097"/>
      <c r="OAZ60" s="1097"/>
      <c r="OBA60" s="1097"/>
      <c r="OBB60" s="1097"/>
      <c r="OBC60" s="1097"/>
      <c r="OBD60" s="1097"/>
      <c r="OBE60" s="1097"/>
      <c r="OBF60" s="1097"/>
      <c r="OBG60" s="1097"/>
      <c r="OBH60" s="1097"/>
      <c r="OBI60" s="1097"/>
      <c r="OBJ60" s="1097"/>
      <c r="OBK60" s="1097"/>
      <c r="OBL60" s="1097"/>
      <c r="OBM60" s="1097"/>
      <c r="OBN60" s="1097"/>
      <c r="OBO60" s="1097"/>
      <c r="OBP60" s="1097"/>
      <c r="OBQ60" s="1097"/>
      <c r="OBR60" s="1097"/>
      <c r="OBS60" s="1097"/>
      <c r="OBT60" s="1097"/>
      <c r="OBU60" s="1097"/>
      <c r="OBV60" s="1097"/>
      <c r="OBW60" s="1097"/>
      <c r="OBX60" s="1097"/>
      <c r="OBY60" s="1097"/>
      <c r="OBZ60" s="1097"/>
      <c r="OCA60" s="1097"/>
      <c r="OCB60" s="1097"/>
      <c r="OCC60" s="1097"/>
      <c r="OCD60" s="1097"/>
      <c r="OCE60" s="1097"/>
      <c r="OCF60" s="1097"/>
      <c r="OCG60" s="1097"/>
      <c r="OCH60" s="1097"/>
      <c r="OCI60" s="1097"/>
      <c r="OCJ60" s="1097"/>
      <c r="OCK60" s="1097"/>
      <c r="OCL60" s="1097"/>
      <c r="OCM60" s="1097"/>
      <c r="OCW60" s="1097"/>
      <c r="OCX60" s="1097"/>
      <c r="OCY60" s="1097"/>
      <c r="OCZ60" s="1097"/>
      <c r="ODA60" s="1097"/>
      <c r="ODB60" s="1097"/>
      <c r="ODC60" s="1097"/>
      <c r="ODD60" s="1097"/>
      <c r="ODE60" s="1097"/>
      <c r="ODF60" s="1097"/>
      <c r="ODG60" s="1097"/>
      <c r="ODH60" s="1097"/>
      <c r="ODI60" s="1097"/>
      <c r="ODJ60" s="1097"/>
      <c r="ODK60" s="1097"/>
      <c r="ODL60" s="1097"/>
      <c r="ODM60" s="1097"/>
      <c r="ODN60" s="1097"/>
      <c r="ODO60" s="1097"/>
      <c r="ODP60" s="1097"/>
      <c r="ODQ60" s="1097"/>
      <c r="ODR60" s="1097"/>
      <c r="ODS60" s="1097"/>
      <c r="ODT60" s="1097"/>
      <c r="ODU60" s="1097"/>
      <c r="ODV60" s="1097"/>
      <c r="ODW60" s="1097"/>
      <c r="ODX60" s="1097"/>
      <c r="ODY60" s="1097"/>
      <c r="ODZ60" s="1097"/>
      <c r="OEA60" s="1097"/>
      <c r="OEB60" s="1097"/>
      <c r="OEC60" s="1097"/>
      <c r="OED60" s="1097"/>
      <c r="OEE60" s="1097"/>
      <c r="OEF60" s="1097"/>
      <c r="OEG60" s="1097"/>
      <c r="OEH60" s="1097"/>
      <c r="OEI60" s="1097"/>
      <c r="OEJ60" s="1097"/>
      <c r="OEK60" s="1097"/>
      <c r="OEL60" s="1097"/>
      <c r="OEM60" s="1097"/>
      <c r="OEN60" s="1097"/>
      <c r="OEO60" s="1097"/>
      <c r="OEP60" s="1097"/>
      <c r="OEQ60" s="1097"/>
      <c r="OER60" s="1097"/>
      <c r="OES60" s="1097"/>
      <c r="OET60" s="1097"/>
      <c r="OEU60" s="1097"/>
      <c r="OEV60" s="1097"/>
      <c r="OEW60" s="1097"/>
      <c r="OEX60" s="1097"/>
      <c r="OEY60" s="1097"/>
      <c r="OEZ60" s="1097"/>
      <c r="OFA60" s="1097"/>
      <c r="OFB60" s="1097"/>
      <c r="OFC60" s="1097"/>
      <c r="OFD60" s="1097"/>
      <c r="OFE60" s="1097"/>
      <c r="OFF60" s="1097"/>
      <c r="OFG60" s="1097"/>
      <c r="OFH60" s="1097"/>
      <c r="OFI60" s="1097"/>
      <c r="OFJ60" s="1097"/>
      <c r="OFK60" s="1097"/>
      <c r="OFL60" s="1097"/>
      <c r="OFM60" s="1097"/>
      <c r="OFN60" s="1097"/>
      <c r="OFO60" s="1097"/>
      <c r="OFP60" s="1097"/>
      <c r="OFQ60" s="1097"/>
      <c r="OFR60" s="1097"/>
      <c r="OFS60" s="1097"/>
      <c r="OFT60" s="1097"/>
      <c r="OFU60" s="1097"/>
      <c r="OFV60" s="1097"/>
      <c r="OFW60" s="1097"/>
      <c r="OFX60" s="1097"/>
      <c r="OFY60" s="1097"/>
      <c r="OFZ60" s="1097"/>
      <c r="OGA60" s="1097"/>
      <c r="OGB60" s="1097"/>
      <c r="OGC60" s="1097"/>
      <c r="OGD60" s="1097"/>
      <c r="OGE60" s="1097"/>
      <c r="OGF60" s="1097"/>
      <c r="OGG60" s="1097"/>
      <c r="OGH60" s="1097"/>
      <c r="OGI60" s="1097"/>
      <c r="OGJ60" s="1097"/>
      <c r="OGK60" s="1097"/>
      <c r="OGL60" s="1097"/>
      <c r="OGM60" s="1097"/>
      <c r="OGN60" s="1097"/>
      <c r="OGO60" s="1097"/>
      <c r="OGP60" s="1097"/>
      <c r="OGQ60" s="1097"/>
      <c r="OGR60" s="1097"/>
      <c r="OGS60" s="1097"/>
      <c r="OGT60" s="1097"/>
      <c r="OGU60" s="1097"/>
      <c r="OGV60" s="1097"/>
      <c r="OGW60" s="1097"/>
      <c r="OGX60" s="1097"/>
      <c r="OGY60" s="1097"/>
      <c r="OGZ60" s="1097"/>
      <c r="OHA60" s="1097"/>
      <c r="OHB60" s="1097"/>
      <c r="OHC60" s="1097"/>
      <c r="OHD60" s="1097"/>
      <c r="OHE60" s="1097"/>
      <c r="OHF60" s="1097"/>
      <c r="OHG60" s="1097"/>
      <c r="OHH60" s="1097"/>
      <c r="OHI60" s="1097"/>
      <c r="OHJ60" s="1097"/>
      <c r="OHK60" s="1097"/>
      <c r="OHL60" s="1097"/>
      <c r="OHM60" s="1097"/>
      <c r="OHN60" s="1097"/>
      <c r="OHO60" s="1097"/>
      <c r="OHP60" s="1097"/>
      <c r="OHQ60" s="1097"/>
      <c r="OHR60" s="1097"/>
      <c r="OHS60" s="1097"/>
      <c r="OHT60" s="1097"/>
      <c r="OHU60" s="1097"/>
      <c r="OHV60" s="1097"/>
      <c r="OHW60" s="1097"/>
      <c r="OHX60" s="1097"/>
      <c r="OHY60" s="1097"/>
      <c r="OHZ60" s="1097"/>
      <c r="OIA60" s="1097"/>
      <c r="OIB60" s="1097"/>
      <c r="OIC60" s="1097"/>
      <c r="OID60" s="1097"/>
      <c r="OIE60" s="1097"/>
      <c r="OIF60" s="1097"/>
      <c r="OIG60" s="1097"/>
      <c r="OIH60" s="1097"/>
      <c r="OII60" s="1097"/>
      <c r="OIJ60" s="1097"/>
      <c r="OIK60" s="1097"/>
      <c r="OIL60" s="1097"/>
      <c r="OIM60" s="1097"/>
      <c r="OIN60" s="1097"/>
      <c r="OIO60" s="1097"/>
      <c r="OIP60" s="1097"/>
      <c r="OIQ60" s="1097"/>
      <c r="OIR60" s="1097"/>
      <c r="OIS60" s="1097"/>
      <c r="OIT60" s="1097"/>
      <c r="OIU60" s="1097"/>
      <c r="OIV60" s="1097"/>
      <c r="OIW60" s="1097"/>
      <c r="OIX60" s="1097"/>
      <c r="OIY60" s="1097"/>
      <c r="OIZ60" s="1097"/>
      <c r="OJA60" s="1097"/>
      <c r="OJB60" s="1097"/>
      <c r="OJC60" s="1097"/>
      <c r="OJD60" s="1097"/>
      <c r="OJE60" s="1097"/>
      <c r="OJF60" s="1097"/>
      <c r="OJG60" s="1097"/>
      <c r="OJH60" s="1097"/>
      <c r="OJI60" s="1097"/>
      <c r="OJJ60" s="1097"/>
      <c r="OJK60" s="1097"/>
      <c r="OJL60" s="1097"/>
      <c r="OJM60" s="1097"/>
      <c r="OJN60" s="1097"/>
      <c r="OJO60" s="1097"/>
      <c r="OJP60" s="1097"/>
      <c r="OJQ60" s="1097"/>
      <c r="OJR60" s="1097"/>
      <c r="OJS60" s="1097"/>
      <c r="OJT60" s="1097"/>
      <c r="OJU60" s="1097"/>
      <c r="OJV60" s="1097"/>
      <c r="OJW60" s="1097"/>
      <c r="OJX60" s="1097"/>
      <c r="OJY60" s="1097"/>
      <c r="OJZ60" s="1097"/>
      <c r="OKA60" s="1097"/>
      <c r="OKB60" s="1097"/>
      <c r="OKC60" s="1097"/>
      <c r="OKD60" s="1097"/>
      <c r="OKE60" s="1097"/>
      <c r="OKF60" s="1097"/>
      <c r="OKG60" s="1097"/>
      <c r="OKH60" s="1097"/>
      <c r="OKI60" s="1097"/>
      <c r="OKJ60" s="1097"/>
      <c r="OKK60" s="1097"/>
      <c r="OKL60" s="1097"/>
      <c r="OKM60" s="1097"/>
      <c r="OKN60" s="1097"/>
      <c r="OKO60" s="1097"/>
      <c r="OKP60" s="1097"/>
      <c r="OKQ60" s="1097"/>
      <c r="OKR60" s="1097"/>
      <c r="OKS60" s="1097"/>
      <c r="OKT60" s="1097"/>
      <c r="OKU60" s="1097"/>
      <c r="OKV60" s="1097"/>
      <c r="OKW60" s="1097"/>
      <c r="OKX60" s="1097"/>
      <c r="OKY60" s="1097"/>
      <c r="OKZ60" s="1097"/>
      <c r="OLA60" s="1097"/>
      <c r="OLB60" s="1097"/>
      <c r="OLC60" s="1097"/>
      <c r="OLD60" s="1097"/>
      <c r="OLE60" s="1097"/>
      <c r="OLF60" s="1097"/>
      <c r="OLG60" s="1097"/>
      <c r="OLH60" s="1097"/>
      <c r="OLI60" s="1097"/>
      <c r="OLJ60" s="1097"/>
      <c r="OLK60" s="1097"/>
      <c r="OLL60" s="1097"/>
      <c r="OLM60" s="1097"/>
      <c r="OLN60" s="1097"/>
      <c r="OLO60" s="1097"/>
      <c r="OLP60" s="1097"/>
      <c r="OLQ60" s="1097"/>
      <c r="OLR60" s="1097"/>
      <c r="OLS60" s="1097"/>
      <c r="OLT60" s="1097"/>
      <c r="OLU60" s="1097"/>
      <c r="OLV60" s="1097"/>
      <c r="OLW60" s="1097"/>
      <c r="OLX60" s="1097"/>
      <c r="OLY60" s="1097"/>
      <c r="OLZ60" s="1097"/>
      <c r="OMA60" s="1097"/>
      <c r="OMB60" s="1097"/>
      <c r="OMC60" s="1097"/>
      <c r="OMD60" s="1097"/>
      <c r="OME60" s="1097"/>
      <c r="OMF60" s="1097"/>
      <c r="OMG60" s="1097"/>
      <c r="OMH60" s="1097"/>
      <c r="OMI60" s="1097"/>
      <c r="OMJ60" s="1097"/>
      <c r="OMK60" s="1097"/>
      <c r="OML60" s="1097"/>
      <c r="OMM60" s="1097"/>
      <c r="OMN60" s="1097"/>
      <c r="OMO60" s="1097"/>
      <c r="OMP60" s="1097"/>
      <c r="OMQ60" s="1097"/>
      <c r="OMR60" s="1097"/>
      <c r="OMS60" s="1097"/>
      <c r="OMT60" s="1097"/>
      <c r="OMU60" s="1097"/>
      <c r="OMV60" s="1097"/>
      <c r="OMW60" s="1097"/>
      <c r="OMX60" s="1097"/>
      <c r="OMY60" s="1097"/>
      <c r="OMZ60" s="1097"/>
      <c r="ONA60" s="1097"/>
      <c r="ONB60" s="1097"/>
      <c r="ONC60" s="1097"/>
      <c r="OND60" s="1097"/>
      <c r="ONE60" s="1097"/>
      <c r="ONF60" s="1097"/>
      <c r="ONG60" s="1097"/>
      <c r="ONH60" s="1097"/>
      <c r="ONI60" s="1097"/>
      <c r="ONJ60" s="1097"/>
      <c r="ONK60" s="1097"/>
      <c r="ONL60" s="1097"/>
      <c r="ONM60" s="1097"/>
      <c r="ONN60" s="1097"/>
      <c r="ONO60" s="1097"/>
      <c r="ONP60" s="1097"/>
      <c r="ONQ60" s="1097"/>
      <c r="ONR60" s="1097"/>
      <c r="ONS60" s="1097"/>
      <c r="ONT60" s="1097"/>
      <c r="ONU60" s="1097"/>
      <c r="ONV60" s="1097"/>
      <c r="ONW60" s="1097"/>
      <c r="ONX60" s="1097"/>
      <c r="ONY60" s="1097"/>
      <c r="ONZ60" s="1097"/>
      <c r="OOA60" s="1097"/>
      <c r="OOB60" s="1097"/>
      <c r="OOC60" s="1097"/>
      <c r="OOD60" s="1097"/>
      <c r="OOE60" s="1097"/>
      <c r="OOF60" s="1097"/>
      <c r="OOG60" s="1097"/>
      <c r="OOH60" s="1097"/>
      <c r="OOI60" s="1097"/>
      <c r="OOJ60" s="1097"/>
      <c r="OOK60" s="1097"/>
      <c r="OOL60" s="1097"/>
      <c r="OOM60" s="1097"/>
      <c r="OON60" s="1097"/>
      <c r="OOO60" s="1097"/>
      <c r="OOP60" s="1097"/>
      <c r="OOQ60" s="1097"/>
      <c r="OOR60" s="1097"/>
      <c r="OOS60" s="1097"/>
      <c r="OOT60" s="1097"/>
      <c r="OOU60" s="1097"/>
      <c r="OOV60" s="1097"/>
      <c r="OOW60" s="1097"/>
      <c r="OOX60" s="1097"/>
      <c r="OOY60" s="1097"/>
      <c r="OOZ60" s="1097"/>
      <c r="OPA60" s="1097"/>
      <c r="OPB60" s="1097"/>
      <c r="OPC60" s="1097"/>
      <c r="OPD60" s="1097"/>
      <c r="OPE60" s="1097"/>
      <c r="OPF60" s="1097"/>
      <c r="OPG60" s="1097"/>
      <c r="OPH60" s="1097"/>
      <c r="OPI60" s="1097"/>
      <c r="OPJ60" s="1097"/>
      <c r="OPK60" s="1097"/>
      <c r="OPL60" s="1097"/>
      <c r="OPM60" s="1097"/>
      <c r="OPN60" s="1097"/>
      <c r="OPO60" s="1097"/>
      <c r="OPP60" s="1097"/>
      <c r="OPQ60" s="1097"/>
      <c r="OPR60" s="1097"/>
      <c r="OPS60" s="1097"/>
      <c r="OPT60" s="1097"/>
      <c r="OPU60" s="1097"/>
      <c r="OPV60" s="1097"/>
      <c r="OPW60" s="1097"/>
      <c r="OPX60" s="1097"/>
      <c r="OPY60" s="1097"/>
      <c r="OPZ60" s="1097"/>
      <c r="OQA60" s="1097"/>
      <c r="OQB60" s="1097"/>
      <c r="OQC60" s="1097"/>
      <c r="OQD60" s="1097"/>
      <c r="OQE60" s="1097"/>
      <c r="OQF60" s="1097"/>
      <c r="OQG60" s="1097"/>
      <c r="OQH60" s="1097"/>
      <c r="OQI60" s="1097"/>
      <c r="OQJ60" s="1097"/>
      <c r="OQK60" s="1097"/>
      <c r="OQL60" s="1097"/>
      <c r="OQM60" s="1097"/>
      <c r="OQN60" s="1097"/>
      <c r="OQO60" s="1097"/>
      <c r="OQP60" s="1097"/>
      <c r="OQQ60" s="1097"/>
      <c r="OQR60" s="1097"/>
      <c r="OQS60" s="1097"/>
      <c r="OQT60" s="1097"/>
      <c r="OQU60" s="1097"/>
      <c r="OQV60" s="1097"/>
      <c r="OQW60" s="1097"/>
      <c r="OQX60" s="1097"/>
      <c r="OQY60" s="1097"/>
      <c r="OQZ60" s="1097"/>
      <c r="ORA60" s="1097"/>
      <c r="ORB60" s="1097"/>
      <c r="ORC60" s="1097"/>
      <c r="ORD60" s="1097"/>
      <c r="ORE60" s="1097"/>
      <c r="ORF60" s="1097"/>
      <c r="ORG60" s="1097"/>
      <c r="ORH60" s="1097"/>
      <c r="ORI60" s="1097"/>
      <c r="ORJ60" s="1097"/>
      <c r="ORK60" s="1097"/>
      <c r="ORL60" s="1097"/>
      <c r="ORM60" s="1097"/>
      <c r="ORN60" s="1097"/>
      <c r="ORO60" s="1097"/>
      <c r="ORP60" s="1097"/>
      <c r="ORQ60" s="1097"/>
      <c r="ORR60" s="1097"/>
      <c r="ORS60" s="1097"/>
      <c r="ORT60" s="1097"/>
      <c r="ORU60" s="1097"/>
      <c r="ORV60" s="1097"/>
      <c r="ORW60" s="1097"/>
      <c r="ORX60" s="1097"/>
      <c r="ORY60" s="1097"/>
      <c r="ORZ60" s="1097"/>
      <c r="OSA60" s="1097"/>
      <c r="OSB60" s="1097"/>
      <c r="OSC60" s="1097"/>
      <c r="OSD60" s="1097"/>
      <c r="OSE60" s="1097"/>
      <c r="OSF60" s="1097"/>
      <c r="OSG60" s="1097"/>
      <c r="OSH60" s="1097"/>
      <c r="OSI60" s="1097"/>
      <c r="OSJ60" s="1097"/>
      <c r="OSK60" s="1097"/>
      <c r="OSL60" s="1097"/>
      <c r="OSM60" s="1097"/>
      <c r="OSN60" s="1097"/>
      <c r="OSO60" s="1097"/>
      <c r="OSP60" s="1097"/>
      <c r="OSQ60" s="1097"/>
      <c r="OSR60" s="1097"/>
      <c r="OSS60" s="1097"/>
      <c r="OST60" s="1097"/>
      <c r="OSU60" s="1097"/>
      <c r="OSV60" s="1097"/>
      <c r="OSW60" s="1097"/>
      <c r="OSX60" s="1097"/>
      <c r="OSY60" s="1097"/>
      <c r="OSZ60" s="1097"/>
      <c r="OTA60" s="1097"/>
      <c r="OTB60" s="1097"/>
      <c r="OTC60" s="1097"/>
      <c r="OTD60" s="1097"/>
      <c r="OTE60" s="1097"/>
      <c r="OTF60" s="1097"/>
      <c r="OTG60" s="1097"/>
      <c r="OTH60" s="1097"/>
      <c r="OTI60" s="1097"/>
      <c r="OTJ60" s="1097"/>
      <c r="OTK60" s="1097"/>
      <c r="OTL60" s="1097"/>
      <c r="OTM60" s="1097"/>
      <c r="OTN60" s="1097"/>
      <c r="OTO60" s="1097"/>
      <c r="OTP60" s="1097"/>
      <c r="OTQ60" s="1097"/>
      <c r="OTR60" s="1097"/>
      <c r="OTS60" s="1097"/>
      <c r="OTT60" s="1097"/>
      <c r="OTU60" s="1097"/>
      <c r="OTV60" s="1097"/>
      <c r="OTW60" s="1097"/>
      <c r="OTX60" s="1097"/>
      <c r="OTY60" s="1097"/>
      <c r="OTZ60" s="1097"/>
      <c r="OUA60" s="1097"/>
      <c r="OUB60" s="1097"/>
      <c r="OUC60" s="1097"/>
      <c r="OUD60" s="1097"/>
      <c r="OUE60" s="1097"/>
      <c r="OUF60" s="1097"/>
      <c r="OUG60" s="1097"/>
      <c r="OUH60" s="1097"/>
      <c r="OUI60" s="1097"/>
      <c r="OUJ60" s="1097"/>
      <c r="OUK60" s="1097"/>
      <c r="OUL60" s="1097"/>
      <c r="OUM60" s="1097"/>
      <c r="OUN60" s="1097"/>
      <c r="OUO60" s="1097"/>
      <c r="OUP60" s="1097"/>
      <c r="OUQ60" s="1097"/>
      <c r="OUR60" s="1097"/>
      <c r="OUS60" s="1097"/>
      <c r="OUT60" s="1097"/>
      <c r="OUU60" s="1097"/>
      <c r="OUV60" s="1097"/>
      <c r="OUW60" s="1097"/>
      <c r="OUX60" s="1097"/>
      <c r="OUY60" s="1097"/>
      <c r="OUZ60" s="1097"/>
      <c r="OVA60" s="1097"/>
      <c r="OVB60" s="1097"/>
      <c r="OVC60" s="1097"/>
      <c r="OVD60" s="1097"/>
      <c r="OVE60" s="1097"/>
      <c r="OVF60" s="1097"/>
      <c r="OVG60" s="1097"/>
      <c r="OVH60" s="1097"/>
      <c r="OVI60" s="1097"/>
      <c r="OVJ60" s="1097"/>
      <c r="OVK60" s="1097"/>
      <c r="OVL60" s="1097"/>
      <c r="OVM60" s="1097"/>
      <c r="OVN60" s="1097"/>
      <c r="OVO60" s="1097"/>
      <c r="OVP60" s="1097"/>
      <c r="OVQ60" s="1097"/>
      <c r="OVR60" s="1097"/>
      <c r="OVS60" s="1097"/>
      <c r="OVT60" s="1097"/>
      <c r="OVU60" s="1097"/>
      <c r="OVV60" s="1097"/>
      <c r="OVW60" s="1097"/>
      <c r="OVX60" s="1097"/>
      <c r="OVY60" s="1097"/>
      <c r="OVZ60" s="1097"/>
      <c r="OWA60" s="1097"/>
      <c r="OWB60" s="1097"/>
      <c r="OWC60" s="1097"/>
      <c r="OWD60" s="1097"/>
      <c r="OWE60" s="1097"/>
      <c r="OWF60" s="1097"/>
      <c r="OWG60" s="1097"/>
      <c r="OWH60" s="1097"/>
      <c r="OWI60" s="1097"/>
      <c r="OWJ60" s="1097"/>
      <c r="OWK60" s="1097"/>
      <c r="OWL60" s="1097"/>
      <c r="OWM60" s="1097"/>
      <c r="OWN60" s="1097"/>
      <c r="OWO60" s="1097"/>
      <c r="OWP60" s="1097"/>
      <c r="OWQ60" s="1097"/>
      <c r="OWR60" s="1097"/>
      <c r="OWS60" s="1097"/>
      <c r="OWT60" s="1097"/>
      <c r="OWU60" s="1097"/>
      <c r="OWV60" s="1097"/>
      <c r="OWW60" s="1097"/>
      <c r="OWX60" s="1097"/>
      <c r="OWY60" s="1097"/>
      <c r="OWZ60" s="1097"/>
      <c r="OXA60" s="1097"/>
      <c r="OXB60" s="1097"/>
      <c r="OXC60" s="1097"/>
      <c r="OXD60" s="1097"/>
      <c r="OXE60" s="1097"/>
      <c r="OXF60" s="1097"/>
      <c r="OXG60" s="1097"/>
      <c r="OXH60" s="1097"/>
      <c r="OXI60" s="1097"/>
      <c r="OXJ60" s="1097"/>
      <c r="OXK60" s="1097"/>
      <c r="OXL60" s="1097"/>
      <c r="OXM60" s="1097"/>
      <c r="OXN60" s="1097"/>
      <c r="OXO60" s="1097"/>
      <c r="OXP60" s="1097"/>
      <c r="OXQ60" s="1097"/>
      <c r="OXR60" s="1097"/>
      <c r="OXS60" s="1097"/>
      <c r="OXT60" s="1097"/>
      <c r="OXU60" s="1097"/>
      <c r="OXV60" s="1097"/>
      <c r="OXW60" s="1097"/>
      <c r="OXX60" s="1097"/>
      <c r="OXY60" s="1097"/>
      <c r="OXZ60" s="1097"/>
      <c r="OYA60" s="1097"/>
      <c r="OYB60" s="1097"/>
      <c r="OYC60" s="1097"/>
      <c r="OYD60" s="1097"/>
      <c r="OYE60" s="1097"/>
      <c r="OYF60" s="1097"/>
      <c r="OYG60" s="1097"/>
      <c r="OYH60" s="1097"/>
      <c r="OYI60" s="1097"/>
      <c r="OYJ60" s="1097"/>
      <c r="OYK60" s="1097"/>
      <c r="OYL60" s="1097"/>
      <c r="OYM60" s="1097"/>
      <c r="OYN60" s="1097"/>
      <c r="OYO60" s="1097"/>
      <c r="OYP60" s="1097"/>
      <c r="OYQ60" s="1097"/>
      <c r="OYR60" s="1097"/>
      <c r="OYS60" s="1097"/>
      <c r="OYT60" s="1097"/>
      <c r="OYU60" s="1097"/>
      <c r="OYV60" s="1097"/>
      <c r="OYW60" s="1097"/>
      <c r="OYX60" s="1097"/>
      <c r="OYY60" s="1097"/>
      <c r="OYZ60" s="1097"/>
      <c r="OZA60" s="1097"/>
      <c r="OZB60" s="1097"/>
      <c r="OZC60" s="1097"/>
      <c r="OZD60" s="1097"/>
      <c r="OZE60" s="1097"/>
      <c r="OZF60" s="1097"/>
      <c r="OZG60" s="1097"/>
      <c r="OZH60" s="1097"/>
      <c r="OZI60" s="1097"/>
      <c r="OZJ60" s="1097"/>
      <c r="OZK60" s="1097"/>
      <c r="OZL60" s="1097"/>
      <c r="OZM60" s="1097"/>
      <c r="OZN60" s="1097"/>
      <c r="OZO60" s="1097"/>
      <c r="OZP60" s="1097"/>
      <c r="OZQ60" s="1097"/>
      <c r="OZR60" s="1097"/>
      <c r="OZS60" s="1097"/>
      <c r="OZT60" s="1097"/>
      <c r="OZU60" s="1097"/>
      <c r="OZV60" s="1097"/>
      <c r="OZW60" s="1097"/>
      <c r="OZX60" s="1097"/>
      <c r="OZY60" s="1097"/>
      <c r="OZZ60" s="1097"/>
      <c r="PAA60" s="1097"/>
      <c r="PAB60" s="1097"/>
      <c r="PAC60" s="1097"/>
      <c r="PAD60" s="1097"/>
      <c r="PAE60" s="1097"/>
      <c r="PAF60" s="1097"/>
      <c r="PAG60" s="1097"/>
      <c r="PAH60" s="1097"/>
      <c r="PAI60" s="1097"/>
      <c r="PAJ60" s="1097"/>
      <c r="PAK60" s="1097"/>
      <c r="PAL60" s="1097"/>
      <c r="PAM60" s="1097"/>
      <c r="PAN60" s="1097"/>
      <c r="PAO60" s="1097"/>
      <c r="PAP60" s="1097"/>
      <c r="PAQ60" s="1097"/>
      <c r="PAR60" s="1097"/>
      <c r="PAS60" s="1097"/>
      <c r="PAT60" s="1097"/>
      <c r="PAU60" s="1097"/>
      <c r="PAV60" s="1097"/>
      <c r="PAW60" s="1097"/>
      <c r="PAX60" s="1097"/>
      <c r="PAY60" s="1097"/>
      <c r="PAZ60" s="1097"/>
      <c r="PBA60" s="1097"/>
      <c r="PBB60" s="1097"/>
      <c r="PBC60" s="1097"/>
      <c r="PBD60" s="1097"/>
      <c r="PBE60" s="1097"/>
      <c r="PBF60" s="1097"/>
      <c r="PBG60" s="1097"/>
      <c r="PBH60" s="1097"/>
      <c r="PBI60" s="1097"/>
      <c r="PBJ60" s="1097"/>
      <c r="PBK60" s="1097"/>
      <c r="PBL60" s="1097"/>
      <c r="PBM60" s="1097"/>
      <c r="PBN60" s="1097"/>
      <c r="PBO60" s="1097"/>
      <c r="PBP60" s="1097"/>
      <c r="PBQ60" s="1097"/>
      <c r="PBR60" s="1097"/>
      <c r="PBS60" s="1097"/>
      <c r="PBT60" s="1097"/>
      <c r="PBU60" s="1097"/>
      <c r="PBV60" s="1097"/>
      <c r="PBW60" s="1097"/>
      <c r="PBX60" s="1097"/>
      <c r="PBY60" s="1097"/>
      <c r="PBZ60" s="1097"/>
      <c r="PCA60" s="1097"/>
      <c r="PCB60" s="1097"/>
      <c r="PCC60" s="1097"/>
      <c r="PCD60" s="1097"/>
      <c r="PCE60" s="1097"/>
      <c r="PCF60" s="1097"/>
      <c r="PCG60" s="1097"/>
      <c r="PCH60" s="1097"/>
      <c r="PCI60" s="1097"/>
      <c r="PCJ60" s="1097"/>
      <c r="PCK60" s="1097"/>
      <c r="PCL60" s="1097"/>
      <c r="PCM60" s="1097"/>
      <c r="PCN60" s="1097"/>
      <c r="PCO60" s="1097"/>
      <c r="PCP60" s="1097"/>
      <c r="PCQ60" s="1097"/>
      <c r="PCR60" s="1097"/>
      <c r="PCS60" s="1097"/>
      <c r="PCT60" s="1097"/>
      <c r="PCU60" s="1097"/>
      <c r="PCV60" s="1097"/>
      <c r="PCW60" s="1097"/>
      <c r="PCX60" s="1097"/>
      <c r="PCY60" s="1097"/>
      <c r="PCZ60" s="1097"/>
      <c r="PDA60" s="1097"/>
      <c r="PDB60" s="1097"/>
      <c r="PDC60" s="1097"/>
      <c r="PDD60" s="1097"/>
      <c r="PDE60" s="1097"/>
      <c r="PDF60" s="1097"/>
      <c r="PDG60" s="1097"/>
      <c r="PDH60" s="1097"/>
      <c r="PDI60" s="1097"/>
      <c r="PDJ60" s="1097"/>
      <c r="PDK60" s="1097"/>
      <c r="PDL60" s="1097"/>
      <c r="PDM60" s="1097"/>
      <c r="PDN60" s="1097"/>
      <c r="PDO60" s="1097"/>
      <c r="PDP60" s="1097"/>
      <c r="PDQ60" s="1097"/>
      <c r="PDR60" s="1097"/>
      <c r="PDS60" s="1097"/>
      <c r="PDT60" s="1097"/>
      <c r="PDU60" s="1097"/>
      <c r="PDV60" s="1097"/>
      <c r="PDW60" s="1097"/>
      <c r="PDX60" s="1097"/>
      <c r="PDY60" s="1097"/>
      <c r="PDZ60" s="1097"/>
      <c r="PEA60" s="1097"/>
      <c r="PEB60" s="1097"/>
      <c r="PEC60" s="1097"/>
      <c r="PED60" s="1097"/>
      <c r="PEE60" s="1097"/>
      <c r="PEF60" s="1097"/>
      <c r="PEG60" s="1097"/>
      <c r="PEH60" s="1097"/>
      <c r="PEI60" s="1097"/>
      <c r="PEJ60" s="1097"/>
      <c r="PEK60" s="1097"/>
      <c r="PEL60" s="1097"/>
      <c r="PEM60" s="1097"/>
      <c r="PEN60" s="1097"/>
      <c r="PEO60" s="1097"/>
      <c r="PEP60" s="1097"/>
      <c r="PEQ60" s="1097"/>
      <c r="PER60" s="1097"/>
      <c r="PES60" s="1097"/>
      <c r="PET60" s="1097"/>
      <c r="PEU60" s="1097"/>
      <c r="PEV60" s="1097"/>
      <c r="PEW60" s="1097"/>
      <c r="PEX60" s="1097"/>
      <c r="PEY60" s="1097"/>
      <c r="PEZ60" s="1097"/>
      <c r="PFA60" s="1097"/>
      <c r="PFB60" s="1097"/>
      <c r="PFC60" s="1097"/>
      <c r="PFD60" s="1097"/>
      <c r="PFE60" s="1097"/>
      <c r="PFF60" s="1097"/>
      <c r="PFG60" s="1097"/>
      <c r="PFH60" s="1097"/>
      <c r="PFI60" s="1097"/>
      <c r="PFJ60" s="1097"/>
      <c r="PFK60" s="1097"/>
      <c r="PFL60" s="1097"/>
      <c r="PFM60" s="1097"/>
      <c r="PFN60" s="1097"/>
      <c r="PFO60" s="1097"/>
      <c r="PFP60" s="1097"/>
      <c r="PFQ60" s="1097"/>
      <c r="PFR60" s="1097"/>
      <c r="PFS60" s="1097"/>
      <c r="PFT60" s="1097"/>
      <c r="PFU60" s="1097"/>
      <c r="PFV60" s="1097"/>
      <c r="PFW60" s="1097"/>
      <c r="PFX60" s="1097"/>
      <c r="PFY60" s="1097"/>
      <c r="PFZ60" s="1097"/>
      <c r="PGA60" s="1097"/>
      <c r="PGB60" s="1097"/>
      <c r="PGC60" s="1097"/>
      <c r="PGD60" s="1097"/>
      <c r="PGE60" s="1097"/>
      <c r="PGF60" s="1097"/>
      <c r="PGG60" s="1097"/>
      <c r="PGH60" s="1097"/>
      <c r="PGI60" s="1097"/>
      <c r="PGJ60" s="1097"/>
      <c r="PGK60" s="1097"/>
      <c r="PGL60" s="1097"/>
      <c r="PGM60" s="1097"/>
      <c r="PGN60" s="1097"/>
      <c r="PGO60" s="1097"/>
      <c r="PGP60" s="1097"/>
      <c r="PGQ60" s="1097"/>
      <c r="PGR60" s="1097"/>
      <c r="PGS60" s="1097"/>
      <c r="PGT60" s="1097"/>
      <c r="PGU60" s="1097"/>
      <c r="PGV60" s="1097"/>
      <c r="PGW60" s="1097"/>
      <c r="PGX60" s="1097"/>
      <c r="PGY60" s="1097"/>
      <c r="PGZ60" s="1097"/>
      <c r="PHA60" s="1097"/>
      <c r="PHB60" s="1097"/>
      <c r="PHC60" s="1097"/>
      <c r="PHD60" s="1097"/>
      <c r="PHE60" s="1097"/>
      <c r="PHF60" s="1097"/>
      <c r="PHG60" s="1097"/>
      <c r="PHH60" s="1097"/>
      <c r="PHI60" s="1097"/>
      <c r="PHJ60" s="1097"/>
      <c r="PHK60" s="1097"/>
      <c r="PHL60" s="1097"/>
      <c r="PHM60" s="1097"/>
      <c r="PHN60" s="1097"/>
      <c r="PHO60" s="1097"/>
      <c r="PHP60" s="1097"/>
      <c r="PHQ60" s="1097"/>
      <c r="PHR60" s="1097"/>
      <c r="PHS60" s="1097"/>
      <c r="PHT60" s="1097"/>
      <c r="PHU60" s="1097"/>
      <c r="PHV60" s="1097"/>
      <c r="PHW60" s="1097"/>
      <c r="PHX60" s="1097"/>
      <c r="PHY60" s="1097"/>
      <c r="PHZ60" s="1097"/>
      <c r="PIA60" s="1097"/>
      <c r="PIB60" s="1097"/>
      <c r="PIC60" s="1097"/>
      <c r="PID60" s="1097"/>
      <c r="PIE60" s="1097"/>
      <c r="PIF60" s="1097"/>
      <c r="PIG60" s="1097"/>
      <c r="PIH60" s="1097"/>
      <c r="PII60" s="1097"/>
      <c r="PIJ60" s="1097"/>
      <c r="PIK60" s="1097"/>
      <c r="PIL60" s="1097"/>
      <c r="PIM60" s="1097"/>
      <c r="PIN60" s="1097"/>
      <c r="PIO60" s="1097"/>
      <c r="PIP60" s="1097"/>
      <c r="PIQ60" s="1097"/>
      <c r="PIR60" s="1097"/>
      <c r="PIS60" s="1097"/>
      <c r="PIT60" s="1097"/>
      <c r="PIU60" s="1097"/>
      <c r="PIV60" s="1097"/>
      <c r="PIW60" s="1097"/>
      <c r="PIX60" s="1097"/>
      <c r="PIY60" s="1097"/>
      <c r="PIZ60" s="1097"/>
      <c r="PJA60" s="1097"/>
      <c r="PJB60" s="1097"/>
      <c r="PJC60" s="1097"/>
      <c r="PJD60" s="1097"/>
      <c r="PJE60" s="1097"/>
      <c r="PJF60" s="1097"/>
      <c r="PJG60" s="1097"/>
      <c r="PJH60" s="1097"/>
      <c r="PJI60" s="1097"/>
      <c r="PJJ60" s="1097"/>
      <c r="PJK60" s="1097"/>
      <c r="PJL60" s="1097"/>
      <c r="PJM60" s="1097"/>
      <c r="PJN60" s="1097"/>
      <c r="PJO60" s="1097"/>
      <c r="PJP60" s="1097"/>
      <c r="PJQ60" s="1097"/>
      <c r="PJR60" s="1097"/>
      <c r="PJS60" s="1097"/>
      <c r="PJT60" s="1097"/>
      <c r="PJU60" s="1097"/>
      <c r="PJV60" s="1097"/>
      <c r="PJW60" s="1097"/>
      <c r="PJX60" s="1097"/>
      <c r="PJY60" s="1097"/>
      <c r="PJZ60" s="1097"/>
      <c r="PKA60" s="1097"/>
      <c r="PKB60" s="1097"/>
      <c r="PKC60" s="1097"/>
      <c r="PKD60" s="1097"/>
      <c r="PKE60" s="1097"/>
      <c r="PKF60" s="1097"/>
      <c r="PKG60" s="1097"/>
      <c r="PKH60" s="1097"/>
      <c r="PKI60" s="1097"/>
      <c r="PKJ60" s="1097"/>
      <c r="PKK60" s="1097"/>
      <c r="PKL60" s="1097"/>
      <c r="PKM60" s="1097"/>
      <c r="PKN60" s="1097"/>
      <c r="PKO60" s="1097"/>
      <c r="PKP60" s="1097"/>
      <c r="PKQ60" s="1097"/>
      <c r="PKR60" s="1097"/>
      <c r="PKS60" s="1097"/>
      <c r="PKT60" s="1097"/>
      <c r="PKU60" s="1097"/>
      <c r="PKV60" s="1097"/>
      <c r="PKW60" s="1097"/>
      <c r="PKX60" s="1097"/>
      <c r="PKY60" s="1097"/>
      <c r="PKZ60" s="1097"/>
      <c r="PLA60" s="1097"/>
      <c r="PLB60" s="1097"/>
      <c r="PLC60" s="1097"/>
      <c r="PLD60" s="1097"/>
      <c r="PLE60" s="1097"/>
      <c r="PLF60" s="1097"/>
      <c r="PLG60" s="1097"/>
      <c r="PLH60" s="1097"/>
      <c r="PLI60" s="1097"/>
      <c r="PLJ60" s="1097"/>
      <c r="PLK60" s="1097"/>
      <c r="PLL60" s="1097"/>
      <c r="PLM60" s="1097"/>
      <c r="PLN60" s="1097"/>
      <c r="PLO60" s="1097"/>
      <c r="PLP60" s="1097"/>
      <c r="PLQ60" s="1097"/>
      <c r="PLR60" s="1097"/>
      <c r="PLS60" s="1097"/>
      <c r="PLT60" s="1097"/>
      <c r="PLU60" s="1097"/>
      <c r="PLV60" s="1097"/>
      <c r="PLW60" s="1097"/>
      <c r="PLX60" s="1097"/>
      <c r="PLY60" s="1097"/>
      <c r="PLZ60" s="1097"/>
      <c r="PMA60" s="1097"/>
      <c r="PMB60" s="1097"/>
      <c r="PMC60" s="1097"/>
      <c r="PMD60" s="1097"/>
      <c r="PME60" s="1097"/>
      <c r="PMF60" s="1097"/>
      <c r="PMG60" s="1097"/>
      <c r="PMH60" s="1097"/>
      <c r="PMI60" s="1097"/>
      <c r="PMJ60" s="1097"/>
      <c r="PMK60" s="1097"/>
      <c r="PML60" s="1097"/>
      <c r="PMM60" s="1097"/>
      <c r="PMN60" s="1097"/>
      <c r="PMO60" s="1097"/>
      <c r="PMP60" s="1097"/>
      <c r="PMQ60" s="1097"/>
      <c r="PMR60" s="1097"/>
      <c r="PMS60" s="1097"/>
      <c r="PMT60" s="1097"/>
      <c r="PMU60" s="1097"/>
      <c r="PMV60" s="1097"/>
      <c r="PMW60" s="1097"/>
      <c r="PMX60" s="1097"/>
      <c r="PMY60" s="1097"/>
      <c r="PMZ60" s="1097"/>
      <c r="PNA60" s="1097"/>
      <c r="PNB60" s="1097"/>
      <c r="PNC60" s="1097"/>
      <c r="PND60" s="1097"/>
      <c r="PNE60" s="1097"/>
      <c r="PNF60" s="1097"/>
      <c r="PNG60" s="1097"/>
      <c r="PNH60" s="1097"/>
      <c r="PNI60" s="1097"/>
      <c r="PNJ60" s="1097"/>
      <c r="PNK60" s="1097"/>
      <c r="PNL60" s="1097"/>
      <c r="PNM60" s="1097"/>
      <c r="PNN60" s="1097"/>
      <c r="PNO60" s="1097"/>
      <c r="PNP60" s="1097"/>
      <c r="PNQ60" s="1097"/>
      <c r="PNR60" s="1097"/>
      <c r="PNS60" s="1097"/>
      <c r="PNT60" s="1097"/>
      <c r="PNU60" s="1097"/>
      <c r="PNV60" s="1097"/>
      <c r="PNW60" s="1097"/>
      <c r="PNX60" s="1097"/>
      <c r="PNY60" s="1097"/>
      <c r="PNZ60" s="1097"/>
      <c r="POA60" s="1097"/>
      <c r="POB60" s="1097"/>
      <c r="POC60" s="1097"/>
      <c r="POD60" s="1097"/>
      <c r="POE60" s="1097"/>
      <c r="POF60" s="1097"/>
      <c r="POG60" s="1097"/>
      <c r="POH60" s="1097"/>
      <c r="POI60" s="1097"/>
      <c r="POJ60" s="1097"/>
      <c r="POK60" s="1097"/>
      <c r="POL60" s="1097"/>
      <c r="POM60" s="1097"/>
      <c r="PON60" s="1097"/>
      <c r="POO60" s="1097"/>
      <c r="POP60" s="1097"/>
      <c r="POQ60" s="1097"/>
      <c r="POR60" s="1097"/>
      <c r="POS60" s="1097"/>
      <c r="POT60" s="1097"/>
      <c r="POU60" s="1097"/>
      <c r="POV60" s="1097"/>
      <c r="POW60" s="1097"/>
      <c r="POX60" s="1097"/>
      <c r="POY60" s="1097"/>
      <c r="POZ60" s="1097"/>
      <c r="PPA60" s="1097"/>
      <c r="PPB60" s="1097"/>
      <c r="PPC60" s="1097"/>
      <c r="PPD60" s="1097"/>
      <c r="PPE60" s="1097"/>
      <c r="PPF60" s="1097"/>
      <c r="PPG60" s="1097"/>
      <c r="PPH60" s="1097"/>
      <c r="PPI60" s="1097"/>
      <c r="PPJ60" s="1097"/>
      <c r="PPK60" s="1097"/>
      <c r="PPL60" s="1097"/>
      <c r="PPM60" s="1097"/>
      <c r="PPN60" s="1097"/>
      <c r="PPO60" s="1097"/>
      <c r="PPP60" s="1097"/>
      <c r="PPQ60" s="1097"/>
      <c r="PPR60" s="1097"/>
      <c r="PPS60" s="1097"/>
      <c r="PPT60" s="1097"/>
      <c r="PPU60" s="1097"/>
      <c r="PPV60" s="1097"/>
      <c r="PPW60" s="1097"/>
      <c r="PPX60" s="1097"/>
      <c r="PPY60" s="1097"/>
      <c r="PPZ60" s="1097"/>
      <c r="PQA60" s="1097"/>
      <c r="PQB60" s="1097"/>
      <c r="PQC60" s="1097"/>
      <c r="PQM60" s="1097"/>
      <c r="PQN60" s="1097"/>
      <c r="PQO60" s="1097"/>
      <c r="PQP60" s="1097"/>
      <c r="PQQ60" s="1097"/>
      <c r="PQR60" s="1097"/>
      <c r="PQS60" s="1097"/>
      <c r="PQT60" s="1097"/>
      <c r="PQU60" s="1097"/>
      <c r="PQV60" s="1097"/>
      <c r="PQW60" s="1097"/>
      <c r="PQX60" s="1097"/>
      <c r="PQY60" s="1097"/>
      <c r="PQZ60" s="1097"/>
      <c r="PRA60" s="1097"/>
      <c r="PRB60" s="1097"/>
      <c r="PRC60" s="1097"/>
      <c r="PRD60" s="1097"/>
      <c r="PRE60" s="1097"/>
      <c r="PRF60" s="1097"/>
      <c r="PRG60" s="1097"/>
      <c r="PRH60" s="1097"/>
      <c r="PRI60" s="1097"/>
      <c r="PRJ60" s="1097"/>
      <c r="PRK60" s="1097"/>
      <c r="PRL60" s="1097"/>
      <c r="PRM60" s="1097"/>
      <c r="PRN60" s="1097"/>
      <c r="PRO60" s="1097"/>
      <c r="PRP60" s="1097"/>
      <c r="PRQ60" s="1097"/>
      <c r="PRR60" s="1097"/>
      <c r="PRS60" s="1097"/>
      <c r="PRT60" s="1097"/>
      <c r="PRU60" s="1097"/>
      <c r="PRV60" s="1097"/>
      <c r="PRW60" s="1097"/>
      <c r="PRX60" s="1097"/>
      <c r="PRY60" s="1097"/>
      <c r="PRZ60" s="1097"/>
      <c r="PSA60" s="1097"/>
      <c r="PSB60" s="1097"/>
      <c r="PSC60" s="1097"/>
      <c r="PSD60" s="1097"/>
      <c r="PSE60" s="1097"/>
      <c r="PSF60" s="1097"/>
      <c r="PSG60" s="1097"/>
      <c r="PSH60" s="1097"/>
      <c r="PSI60" s="1097"/>
      <c r="PSJ60" s="1097"/>
      <c r="PSK60" s="1097"/>
      <c r="PSL60" s="1097"/>
      <c r="PSM60" s="1097"/>
      <c r="PSN60" s="1097"/>
      <c r="PSO60" s="1097"/>
      <c r="PSP60" s="1097"/>
      <c r="PSQ60" s="1097"/>
      <c r="PSR60" s="1097"/>
      <c r="PSS60" s="1097"/>
      <c r="PST60" s="1097"/>
      <c r="PSU60" s="1097"/>
      <c r="PSV60" s="1097"/>
      <c r="PSW60" s="1097"/>
      <c r="PSX60" s="1097"/>
      <c r="PSY60" s="1097"/>
      <c r="PSZ60" s="1097"/>
      <c r="PTA60" s="1097"/>
      <c r="PTB60" s="1097"/>
      <c r="PTC60" s="1097"/>
      <c r="PTD60" s="1097"/>
      <c r="PTE60" s="1097"/>
      <c r="PTF60" s="1097"/>
      <c r="PTG60" s="1097"/>
      <c r="PTH60" s="1097"/>
      <c r="PTI60" s="1097"/>
      <c r="PTJ60" s="1097"/>
      <c r="PTK60" s="1097"/>
      <c r="PTL60" s="1097"/>
      <c r="PTM60" s="1097"/>
      <c r="PTN60" s="1097"/>
      <c r="PTO60" s="1097"/>
      <c r="PTP60" s="1097"/>
      <c r="PTQ60" s="1097"/>
      <c r="PTR60" s="1097"/>
      <c r="PTS60" s="1097"/>
      <c r="PTT60" s="1097"/>
      <c r="PTU60" s="1097"/>
      <c r="PTV60" s="1097"/>
      <c r="PTW60" s="1097"/>
      <c r="PTX60" s="1097"/>
      <c r="PTY60" s="1097"/>
      <c r="PTZ60" s="1097"/>
      <c r="PUA60" s="1097"/>
      <c r="PUB60" s="1097"/>
      <c r="PUC60" s="1097"/>
      <c r="PUD60" s="1097"/>
      <c r="PUE60" s="1097"/>
      <c r="PUF60" s="1097"/>
      <c r="PUG60" s="1097"/>
      <c r="PUH60" s="1097"/>
      <c r="PUI60" s="1097"/>
      <c r="PUJ60" s="1097"/>
      <c r="PUK60" s="1097"/>
      <c r="PUL60" s="1097"/>
      <c r="PUM60" s="1097"/>
      <c r="PUN60" s="1097"/>
      <c r="PUO60" s="1097"/>
      <c r="PUP60" s="1097"/>
      <c r="PUQ60" s="1097"/>
      <c r="PUR60" s="1097"/>
      <c r="PUS60" s="1097"/>
      <c r="PUT60" s="1097"/>
      <c r="PUU60" s="1097"/>
      <c r="PUV60" s="1097"/>
      <c r="PUW60" s="1097"/>
      <c r="PUX60" s="1097"/>
      <c r="PUY60" s="1097"/>
      <c r="PUZ60" s="1097"/>
      <c r="PVA60" s="1097"/>
      <c r="PVB60" s="1097"/>
      <c r="PVC60" s="1097"/>
      <c r="PVD60" s="1097"/>
      <c r="PVE60" s="1097"/>
      <c r="PVF60" s="1097"/>
      <c r="PVG60" s="1097"/>
      <c r="PVH60" s="1097"/>
      <c r="PVI60" s="1097"/>
      <c r="PVJ60" s="1097"/>
      <c r="PVK60" s="1097"/>
      <c r="PVL60" s="1097"/>
      <c r="PVM60" s="1097"/>
      <c r="PVN60" s="1097"/>
      <c r="PVO60" s="1097"/>
      <c r="PVP60" s="1097"/>
      <c r="PVQ60" s="1097"/>
      <c r="PVR60" s="1097"/>
      <c r="PVS60" s="1097"/>
      <c r="PVT60" s="1097"/>
      <c r="PVU60" s="1097"/>
      <c r="PVV60" s="1097"/>
      <c r="PVW60" s="1097"/>
      <c r="PVX60" s="1097"/>
      <c r="PVY60" s="1097"/>
      <c r="PVZ60" s="1097"/>
      <c r="PWA60" s="1097"/>
      <c r="PWB60" s="1097"/>
      <c r="PWC60" s="1097"/>
      <c r="PWD60" s="1097"/>
      <c r="PWE60" s="1097"/>
      <c r="PWF60" s="1097"/>
      <c r="PWG60" s="1097"/>
      <c r="PWH60" s="1097"/>
      <c r="PWI60" s="1097"/>
      <c r="PWJ60" s="1097"/>
      <c r="PWK60" s="1097"/>
      <c r="PWL60" s="1097"/>
      <c r="PWM60" s="1097"/>
      <c r="PWN60" s="1097"/>
      <c r="PWO60" s="1097"/>
      <c r="PWP60" s="1097"/>
      <c r="PWQ60" s="1097"/>
      <c r="PWR60" s="1097"/>
      <c r="PWS60" s="1097"/>
      <c r="PWT60" s="1097"/>
      <c r="PWU60" s="1097"/>
      <c r="PWV60" s="1097"/>
      <c r="PWW60" s="1097"/>
      <c r="PWX60" s="1097"/>
      <c r="PWY60" s="1097"/>
      <c r="PWZ60" s="1097"/>
      <c r="PXA60" s="1097"/>
      <c r="PXB60" s="1097"/>
      <c r="PXC60" s="1097"/>
      <c r="PXD60" s="1097"/>
      <c r="PXE60" s="1097"/>
      <c r="PXF60" s="1097"/>
      <c r="PXG60" s="1097"/>
      <c r="PXH60" s="1097"/>
      <c r="PXI60" s="1097"/>
      <c r="PXJ60" s="1097"/>
      <c r="PXK60" s="1097"/>
      <c r="PXL60" s="1097"/>
      <c r="PXM60" s="1097"/>
      <c r="PXN60" s="1097"/>
      <c r="PXO60" s="1097"/>
      <c r="PXP60" s="1097"/>
      <c r="PXQ60" s="1097"/>
      <c r="PXR60" s="1097"/>
      <c r="PXS60" s="1097"/>
      <c r="PXT60" s="1097"/>
      <c r="PXU60" s="1097"/>
      <c r="PXV60" s="1097"/>
      <c r="PXW60" s="1097"/>
      <c r="PXX60" s="1097"/>
      <c r="PXY60" s="1097"/>
      <c r="PXZ60" s="1097"/>
      <c r="PYA60" s="1097"/>
      <c r="PYB60" s="1097"/>
      <c r="PYC60" s="1097"/>
      <c r="PYD60" s="1097"/>
      <c r="PYE60" s="1097"/>
      <c r="PYF60" s="1097"/>
      <c r="PYG60" s="1097"/>
      <c r="PYH60" s="1097"/>
      <c r="PYI60" s="1097"/>
      <c r="PYJ60" s="1097"/>
      <c r="PYK60" s="1097"/>
      <c r="PYL60" s="1097"/>
      <c r="PYM60" s="1097"/>
      <c r="PYN60" s="1097"/>
      <c r="PYO60" s="1097"/>
      <c r="PYP60" s="1097"/>
      <c r="PYQ60" s="1097"/>
      <c r="PYR60" s="1097"/>
      <c r="PYS60" s="1097"/>
      <c r="PYT60" s="1097"/>
      <c r="PYU60" s="1097"/>
      <c r="PYV60" s="1097"/>
      <c r="PYW60" s="1097"/>
      <c r="PYX60" s="1097"/>
      <c r="PYY60" s="1097"/>
      <c r="PYZ60" s="1097"/>
      <c r="PZA60" s="1097"/>
      <c r="PZB60" s="1097"/>
      <c r="PZC60" s="1097"/>
      <c r="PZD60" s="1097"/>
      <c r="PZE60" s="1097"/>
      <c r="PZF60" s="1097"/>
      <c r="PZG60" s="1097"/>
      <c r="PZH60" s="1097"/>
      <c r="PZI60" s="1097"/>
      <c r="PZJ60" s="1097"/>
      <c r="PZK60" s="1097"/>
      <c r="PZL60" s="1097"/>
      <c r="PZM60" s="1097"/>
      <c r="PZN60" s="1097"/>
      <c r="PZO60" s="1097"/>
      <c r="PZP60" s="1097"/>
      <c r="PZQ60" s="1097"/>
      <c r="PZR60" s="1097"/>
      <c r="PZS60" s="1097"/>
      <c r="PZT60" s="1097"/>
      <c r="PZU60" s="1097"/>
      <c r="PZV60" s="1097"/>
      <c r="PZW60" s="1097"/>
      <c r="PZX60" s="1097"/>
      <c r="PZY60" s="1097"/>
      <c r="PZZ60" s="1097"/>
      <c r="QAA60" s="1097"/>
      <c r="QAB60" s="1097"/>
      <c r="QAC60" s="1097"/>
      <c r="QAD60" s="1097"/>
      <c r="QAE60" s="1097"/>
      <c r="QAF60" s="1097"/>
      <c r="QAG60" s="1097"/>
      <c r="QAH60" s="1097"/>
      <c r="QAI60" s="1097"/>
      <c r="QAJ60" s="1097"/>
      <c r="QAK60" s="1097"/>
      <c r="QAL60" s="1097"/>
      <c r="QAM60" s="1097"/>
      <c r="QAN60" s="1097"/>
      <c r="QAO60" s="1097"/>
      <c r="QAP60" s="1097"/>
      <c r="QAQ60" s="1097"/>
      <c r="QAR60" s="1097"/>
      <c r="QAS60" s="1097"/>
      <c r="QAT60" s="1097"/>
      <c r="QAU60" s="1097"/>
      <c r="QAV60" s="1097"/>
      <c r="QAW60" s="1097"/>
      <c r="QAX60" s="1097"/>
      <c r="QAY60" s="1097"/>
      <c r="QAZ60" s="1097"/>
      <c r="QBA60" s="1097"/>
      <c r="QBB60" s="1097"/>
      <c r="QBC60" s="1097"/>
      <c r="QBD60" s="1097"/>
      <c r="QBE60" s="1097"/>
      <c r="QBF60" s="1097"/>
      <c r="QBG60" s="1097"/>
      <c r="QBH60" s="1097"/>
      <c r="QBI60" s="1097"/>
      <c r="QBJ60" s="1097"/>
      <c r="QBK60" s="1097"/>
      <c r="QBL60" s="1097"/>
      <c r="QBM60" s="1097"/>
      <c r="QBN60" s="1097"/>
      <c r="QBO60" s="1097"/>
      <c r="QBP60" s="1097"/>
      <c r="QBQ60" s="1097"/>
      <c r="QBR60" s="1097"/>
      <c r="QBS60" s="1097"/>
      <c r="QBT60" s="1097"/>
      <c r="QBU60" s="1097"/>
      <c r="QBV60" s="1097"/>
      <c r="QBW60" s="1097"/>
      <c r="QBX60" s="1097"/>
      <c r="QBY60" s="1097"/>
      <c r="QBZ60" s="1097"/>
      <c r="QCA60" s="1097"/>
      <c r="QCB60" s="1097"/>
      <c r="QCC60" s="1097"/>
      <c r="QCD60" s="1097"/>
      <c r="QCE60" s="1097"/>
      <c r="QCF60" s="1097"/>
      <c r="QCG60" s="1097"/>
      <c r="QCH60" s="1097"/>
      <c r="QCI60" s="1097"/>
      <c r="QCJ60" s="1097"/>
      <c r="QCK60" s="1097"/>
      <c r="QCL60" s="1097"/>
      <c r="QCM60" s="1097"/>
      <c r="QCN60" s="1097"/>
      <c r="QCO60" s="1097"/>
      <c r="QCP60" s="1097"/>
      <c r="QCQ60" s="1097"/>
      <c r="QCR60" s="1097"/>
      <c r="QCS60" s="1097"/>
      <c r="QCT60" s="1097"/>
      <c r="QCU60" s="1097"/>
      <c r="QCV60" s="1097"/>
      <c r="QCW60" s="1097"/>
      <c r="QCX60" s="1097"/>
      <c r="QCY60" s="1097"/>
      <c r="QCZ60" s="1097"/>
      <c r="QDA60" s="1097"/>
      <c r="QDB60" s="1097"/>
      <c r="QDC60" s="1097"/>
      <c r="QDD60" s="1097"/>
      <c r="QDE60" s="1097"/>
      <c r="QDF60" s="1097"/>
      <c r="QDG60" s="1097"/>
      <c r="QDH60" s="1097"/>
      <c r="QDI60" s="1097"/>
      <c r="QDJ60" s="1097"/>
      <c r="QDK60" s="1097"/>
      <c r="QDL60" s="1097"/>
      <c r="QDM60" s="1097"/>
      <c r="QDN60" s="1097"/>
      <c r="QDO60" s="1097"/>
      <c r="QDP60" s="1097"/>
      <c r="QDQ60" s="1097"/>
      <c r="QDR60" s="1097"/>
      <c r="QDS60" s="1097"/>
      <c r="QDT60" s="1097"/>
      <c r="QDU60" s="1097"/>
      <c r="QDV60" s="1097"/>
      <c r="QDW60" s="1097"/>
      <c r="QDX60" s="1097"/>
      <c r="QDY60" s="1097"/>
      <c r="QDZ60" s="1097"/>
      <c r="QEA60" s="1097"/>
      <c r="QEB60" s="1097"/>
      <c r="QEC60" s="1097"/>
      <c r="QED60" s="1097"/>
      <c r="QEE60" s="1097"/>
      <c r="QEF60" s="1097"/>
      <c r="QEG60" s="1097"/>
      <c r="QEH60" s="1097"/>
      <c r="QEI60" s="1097"/>
      <c r="QEJ60" s="1097"/>
      <c r="QEK60" s="1097"/>
      <c r="QEL60" s="1097"/>
      <c r="QEM60" s="1097"/>
      <c r="QEN60" s="1097"/>
      <c r="QEO60" s="1097"/>
      <c r="QEP60" s="1097"/>
      <c r="QEQ60" s="1097"/>
      <c r="QER60" s="1097"/>
      <c r="QES60" s="1097"/>
      <c r="QET60" s="1097"/>
      <c r="QEU60" s="1097"/>
      <c r="QEV60" s="1097"/>
      <c r="QEW60" s="1097"/>
      <c r="QEX60" s="1097"/>
      <c r="QEY60" s="1097"/>
      <c r="QEZ60" s="1097"/>
      <c r="QFA60" s="1097"/>
      <c r="QFB60" s="1097"/>
      <c r="QFC60" s="1097"/>
      <c r="QFD60" s="1097"/>
      <c r="QFE60" s="1097"/>
      <c r="QFF60" s="1097"/>
      <c r="QFG60" s="1097"/>
      <c r="QFH60" s="1097"/>
      <c r="QFI60" s="1097"/>
      <c r="QFJ60" s="1097"/>
      <c r="QFK60" s="1097"/>
      <c r="QFL60" s="1097"/>
      <c r="QFM60" s="1097"/>
      <c r="QFN60" s="1097"/>
      <c r="QFO60" s="1097"/>
      <c r="QFP60" s="1097"/>
      <c r="QFQ60" s="1097"/>
      <c r="QFR60" s="1097"/>
      <c r="QFS60" s="1097"/>
      <c r="QFT60" s="1097"/>
      <c r="QFU60" s="1097"/>
      <c r="QFV60" s="1097"/>
      <c r="QFW60" s="1097"/>
      <c r="QFX60" s="1097"/>
      <c r="QFY60" s="1097"/>
      <c r="QFZ60" s="1097"/>
      <c r="QGA60" s="1097"/>
      <c r="QGB60" s="1097"/>
      <c r="QGC60" s="1097"/>
      <c r="QGD60" s="1097"/>
      <c r="QGE60" s="1097"/>
      <c r="QGF60" s="1097"/>
      <c r="QGG60" s="1097"/>
      <c r="QGH60" s="1097"/>
      <c r="QGI60" s="1097"/>
      <c r="QGJ60" s="1097"/>
      <c r="QGK60" s="1097"/>
      <c r="QGL60" s="1097"/>
      <c r="QGM60" s="1097"/>
      <c r="QGN60" s="1097"/>
      <c r="QGO60" s="1097"/>
      <c r="QGP60" s="1097"/>
      <c r="QGQ60" s="1097"/>
      <c r="QGR60" s="1097"/>
      <c r="QGS60" s="1097"/>
      <c r="QGT60" s="1097"/>
      <c r="QGU60" s="1097"/>
      <c r="QGV60" s="1097"/>
      <c r="QGW60" s="1097"/>
      <c r="QGX60" s="1097"/>
      <c r="QGY60" s="1097"/>
      <c r="QGZ60" s="1097"/>
      <c r="QHA60" s="1097"/>
      <c r="QHB60" s="1097"/>
      <c r="QHC60" s="1097"/>
      <c r="QHD60" s="1097"/>
      <c r="QHE60" s="1097"/>
      <c r="QHF60" s="1097"/>
      <c r="QHG60" s="1097"/>
      <c r="QHH60" s="1097"/>
      <c r="QHI60" s="1097"/>
      <c r="QHJ60" s="1097"/>
      <c r="QHK60" s="1097"/>
      <c r="QHL60" s="1097"/>
      <c r="QHM60" s="1097"/>
      <c r="QHN60" s="1097"/>
      <c r="QHO60" s="1097"/>
      <c r="QHP60" s="1097"/>
      <c r="QHQ60" s="1097"/>
      <c r="QHR60" s="1097"/>
      <c r="QHS60" s="1097"/>
      <c r="QHT60" s="1097"/>
      <c r="QHU60" s="1097"/>
      <c r="QHV60" s="1097"/>
      <c r="QHW60" s="1097"/>
      <c r="QHX60" s="1097"/>
      <c r="QHY60" s="1097"/>
      <c r="QHZ60" s="1097"/>
      <c r="QIA60" s="1097"/>
      <c r="QIB60" s="1097"/>
      <c r="QIC60" s="1097"/>
      <c r="QID60" s="1097"/>
      <c r="QIE60" s="1097"/>
      <c r="QIF60" s="1097"/>
      <c r="QIG60" s="1097"/>
      <c r="QIH60" s="1097"/>
      <c r="QII60" s="1097"/>
      <c r="QIJ60" s="1097"/>
      <c r="QIK60" s="1097"/>
      <c r="QIL60" s="1097"/>
      <c r="QIM60" s="1097"/>
      <c r="QIN60" s="1097"/>
      <c r="QIO60" s="1097"/>
      <c r="QIP60" s="1097"/>
      <c r="QIQ60" s="1097"/>
      <c r="QIR60" s="1097"/>
      <c r="QIS60" s="1097"/>
      <c r="QIT60" s="1097"/>
      <c r="QIU60" s="1097"/>
      <c r="QIV60" s="1097"/>
      <c r="QIW60" s="1097"/>
      <c r="QIX60" s="1097"/>
      <c r="QIY60" s="1097"/>
      <c r="QIZ60" s="1097"/>
      <c r="QJA60" s="1097"/>
      <c r="QJB60" s="1097"/>
      <c r="QJC60" s="1097"/>
      <c r="QJD60" s="1097"/>
      <c r="QJE60" s="1097"/>
      <c r="QJF60" s="1097"/>
      <c r="QJG60" s="1097"/>
      <c r="QJH60" s="1097"/>
      <c r="QJI60" s="1097"/>
      <c r="QJJ60" s="1097"/>
      <c r="QJK60" s="1097"/>
      <c r="QJL60" s="1097"/>
      <c r="QJM60" s="1097"/>
      <c r="QJN60" s="1097"/>
      <c r="QJO60" s="1097"/>
      <c r="QJP60" s="1097"/>
      <c r="QJQ60" s="1097"/>
      <c r="QJR60" s="1097"/>
      <c r="QJS60" s="1097"/>
      <c r="QJT60" s="1097"/>
      <c r="QJU60" s="1097"/>
      <c r="QJV60" s="1097"/>
      <c r="QJW60" s="1097"/>
      <c r="QJX60" s="1097"/>
      <c r="QJY60" s="1097"/>
      <c r="QJZ60" s="1097"/>
      <c r="QKA60" s="1097"/>
      <c r="QKB60" s="1097"/>
      <c r="QKC60" s="1097"/>
      <c r="QKD60" s="1097"/>
      <c r="QKE60" s="1097"/>
      <c r="QKF60" s="1097"/>
      <c r="QKG60" s="1097"/>
      <c r="QKH60" s="1097"/>
      <c r="QKI60" s="1097"/>
      <c r="QKJ60" s="1097"/>
      <c r="QKK60" s="1097"/>
      <c r="QKL60" s="1097"/>
      <c r="QKM60" s="1097"/>
      <c r="QKN60" s="1097"/>
      <c r="QKO60" s="1097"/>
      <c r="QKP60" s="1097"/>
      <c r="QKQ60" s="1097"/>
      <c r="QKR60" s="1097"/>
      <c r="QKS60" s="1097"/>
      <c r="QKT60" s="1097"/>
      <c r="QKU60" s="1097"/>
      <c r="QKV60" s="1097"/>
      <c r="QKW60" s="1097"/>
      <c r="QKX60" s="1097"/>
      <c r="QKY60" s="1097"/>
      <c r="QKZ60" s="1097"/>
      <c r="QLA60" s="1097"/>
      <c r="QLB60" s="1097"/>
      <c r="QLC60" s="1097"/>
      <c r="QLD60" s="1097"/>
      <c r="QLE60" s="1097"/>
      <c r="QLF60" s="1097"/>
      <c r="QLG60" s="1097"/>
      <c r="QLH60" s="1097"/>
      <c r="QLI60" s="1097"/>
      <c r="QLJ60" s="1097"/>
      <c r="QLK60" s="1097"/>
      <c r="QLL60" s="1097"/>
      <c r="QLM60" s="1097"/>
      <c r="QLN60" s="1097"/>
      <c r="QLO60" s="1097"/>
      <c r="QLP60" s="1097"/>
      <c r="QLQ60" s="1097"/>
      <c r="QLR60" s="1097"/>
      <c r="QLS60" s="1097"/>
      <c r="QLT60" s="1097"/>
      <c r="QLU60" s="1097"/>
      <c r="QLV60" s="1097"/>
      <c r="QLW60" s="1097"/>
      <c r="QLX60" s="1097"/>
      <c r="QLY60" s="1097"/>
      <c r="QLZ60" s="1097"/>
      <c r="QMA60" s="1097"/>
      <c r="QMB60" s="1097"/>
      <c r="QMC60" s="1097"/>
      <c r="QMD60" s="1097"/>
      <c r="QME60" s="1097"/>
      <c r="QMF60" s="1097"/>
      <c r="QMG60" s="1097"/>
      <c r="QMH60" s="1097"/>
      <c r="QMI60" s="1097"/>
      <c r="QMJ60" s="1097"/>
      <c r="QMK60" s="1097"/>
      <c r="QML60" s="1097"/>
      <c r="QMM60" s="1097"/>
      <c r="QMN60" s="1097"/>
      <c r="QMO60" s="1097"/>
      <c r="QMP60" s="1097"/>
      <c r="QMQ60" s="1097"/>
      <c r="QMR60" s="1097"/>
      <c r="QMS60" s="1097"/>
      <c r="QMT60" s="1097"/>
      <c r="QMU60" s="1097"/>
      <c r="QMV60" s="1097"/>
      <c r="QMW60" s="1097"/>
      <c r="QMX60" s="1097"/>
      <c r="QMY60" s="1097"/>
      <c r="QMZ60" s="1097"/>
      <c r="QNA60" s="1097"/>
      <c r="QNB60" s="1097"/>
      <c r="QNC60" s="1097"/>
      <c r="QND60" s="1097"/>
      <c r="QNE60" s="1097"/>
      <c r="QNF60" s="1097"/>
      <c r="QNG60" s="1097"/>
      <c r="QNH60" s="1097"/>
      <c r="QNI60" s="1097"/>
      <c r="QNJ60" s="1097"/>
      <c r="QNK60" s="1097"/>
      <c r="QNL60" s="1097"/>
      <c r="QNM60" s="1097"/>
      <c r="QNN60" s="1097"/>
      <c r="QNO60" s="1097"/>
      <c r="QNP60" s="1097"/>
      <c r="QNQ60" s="1097"/>
      <c r="QNR60" s="1097"/>
      <c r="QNS60" s="1097"/>
      <c r="QNT60" s="1097"/>
      <c r="QNU60" s="1097"/>
      <c r="QNV60" s="1097"/>
      <c r="QNW60" s="1097"/>
      <c r="QNX60" s="1097"/>
      <c r="QNY60" s="1097"/>
      <c r="QNZ60" s="1097"/>
      <c r="QOA60" s="1097"/>
      <c r="QOB60" s="1097"/>
      <c r="QOC60" s="1097"/>
      <c r="QOD60" s="1097"/>
      <c r="QOE60" s="1097"/>
      <c r="QOF60" s="1097"/>
      <c r="QOG60" s="1097"/>
      <c r="QOH60" s="1097"/>
      <c r="QOI60" s="1097"/>
      <c r="QOJ60" s="1097"/>
      <c r="QOK60" s="1097"/>
      <c r="QOL60" s="1097"/>
      <c r="QOM60" s="1097"/>
      <c r="QON60" s="1097"/>
      <c r="QOO60" s="1097"/>
      <c r="QOP60" s="1097"/>
      <c r="QOQ60" s="1097"/>
      <c r="QOR60" s="1097"/>
      <c r="QOS60" s="1097"/>
      <c r="QOT60" s="1097"/>
      <c r="QOU60" s="1097"/>
      <c r="QOV60" s="1097"/>
      <c r="QOW60" s="1097"/>
      <c r="QOX60" s="1097"/>
      <c r="QOY60" s="1097"/>
      <c r="QOZ60" s="1097"/>
      <c r="QPA60" s="1097"/>
      <c r="QPB60" s="1097"/>
      <c r="QPC60" s="1097"/>
      <c r="QPD60" s="1097"/>
      <c r="QPE60" s="1097"/>
      <c r="QPF60" s="1097"/>
      <c r="QPG60" s="1097"/>
      <c r="QPH60" s="1097"/>
      <c r="QPI60" s="1097"/>
      <c r="QPJ60" s="1097"/>
      <c r="QPK60" s="1097"/>
      <c r="QPL60" s="1097"/>
      <c r="QPM60" s="1097"/>
      <c r="QPN60" s="1097"/>
      <c r="QPO60" s="1097"/>
      <c r="QPP60" s="1097"/>
      <c r="QPQ60" s="1097"/>
      <c r="QPR60" s="1097"/>
      <c r="QPS60" s="1097"/>
      <c r="QPT60" s="1097"/>
      <c r="QPU60" s="1097"/>
      <c r="QPV60" s="1097"/>
      <c r="QPW60" s="1097"/>
      <c r="QPX60" s="1097"/>
      <c r="QPY60" s="1097"/>
      <c r="QPZ60" s="1097"/>
      <c r="QQA60" s="1097"/>
      <c r="QQB60" s="1097"/>
      <c r="QQC60" s="1097"/>
      <c r="QQD60" s="1097"/>
      <c r="QQE60" s="1097"/>
      <c r="QQF60" s="1097"/>
      <c r="QQG60" s="1097"/>
      <c r="QQH60" s="1097"/>
      <c r="QQI60" s="1097"/>
      <c r="QQJ60" s="1097"/>
      <c r="QQK60" s="1097"/>
      <c r="QQL60" s="1097"/>
      <c r="QQM60" s="1097"/>
      <c r="QQN60" s="1097"/>
      <c r="QQO60" s="1097"/>
      <c r="QQP60" s="1097"/>
      <c r="QQQ60" s="1097"/>
      <c r="QQR60" s="1097"/>
      <c r="QQS60" s="1097"/>
      <c r="QQT60" s="1097"/>
      <c r="QQU60" s="1097"/>
      <c r="QQV60" s="1097"/>
      <c r="QQW60" s="1097"/>
      <c r="QQX60" s="1097"/>
      <c r="QQY60" s="1097"/>
      <c r="QQZ60" s="1097"/>
      <c r="QRA60" s="1097"/>
      <c r="QRB60" s="1097"/>
      <c r="QRC60" s="1097"/>
      <c r="QRD60" s="1097"/>
      <c r="QRE60" s="1097"/>
      <c r="QRF60" s="1097"/>
      <c r="QRG60" s="1097"/>
      <c r="QRH60" s="1097"/>
      <c r="QRI60" s="1097"/>
      <c r="QRJ60" s="1097"/>
      <c r="QRK60" s="1097"/>
      <c r="QRL60" s="1097"/>
      <c r="QRM60" s="1097"/>
      <c r="QRN60" s="1097"/>
      <c r="QRO60" s="1097"/>
      <c r="QRP60" s="1097"/>
      <c r="QRQ60" s="1097"/>
      <c r="QRR60" s="1097"/>
      <c r="QRS60" s="1097"/>
      <c r="QRT60" s="1097"/>
      <c r="QRU60" s="1097"/>
      <c r="QRV60" s="1097"/>
      <c r="QRW60" s="1097"/>
      <c r="QRX60" s="1097"/>
      <c r="QRY60" s="1097"/>
      <c r="QRZ60" s="1097"/>
      <c r="QSA60" s="1097"/>
      <c r="QSB60" s="1097"/>
      <c r="QSC60" s="1097"/>
      <c r="QSD60" s="1097"/>
      <c r="QSE60" s="1097"/>
      <c r="QSF60" s="1097"/>
      <c r="QSG60" s="1097"/>
      <c r="QSH60" s="1097"/>
      <c r="QSI60" s="1097"/>
      <c r="QSJ60" s="1097"/>
      <c r="QSK60" s="1097"/>
      <c r="QSL60" s="1097"/>
      <c r="QSM60" s="1097"/>
      <c r="QSN60" s="1097"/>
      <c r="QSO60" s="1097"/>
      <c r="QSP60" s="1097"/>
      <c r="QSQ60" s="1097"/>
      <c r="QSR60" s="1097"/>
      <c r="QSS60" s="1097"/>
      <c r="QST60" s="1097"/>
      <c r="QSU60" s="1097"/>
      <c r="QSV60" s="1097"/>
      <c r="QSW60" s="1097"/>
      <c r="QSX60" s="1097"/>
      <c r="QSY60" s="1097"/>
      <c r="QSZ60" s="1097"/>
      <c r="QTA60" s="1097"/>
      <c r="QTB60" s="1097"/>
      <c r="QTC60" s="1097"/>
      <c r="QTD60" s="1097"/>
      <c r="QTE60" s="1097"/>
      <c r="QTF60" s="1097"/>
      <c r="QTG60" s="1097"/>
      <c r="QTH60" s="1097"/>
      <c r="QTI60" s="1097"/>
      <c r="QTJ60" s="1097"/>
      <c r="QTK60" s="1097"/>
      <c r="QTL60" s="1097"/>
      <c r="QTM60" s="1097"/>
      <c r="QTN60" s="1097"/>
      <c r="QTO60" s="1097"/>
      <c r="QTP60" s="1097"/>
      <c r="QTQ60" s="1097"/>
      <c r="QTR60" s="1097"/>
      <c r="QTS60" s="1097"/>
      <c r="QTT60" s="1097"/>
      <c r="QTU60" s="1097"/>
      <c r="QTV60" s="1097"/>
      <c r="QTW60" s="1097"/>
      <c r="QTX60" s="1097"/>
      <c r="QTY60" s="1097"/>
      <c r="QTZ60" s="1097"/>
      <c r="QUA60" s="1097"/>
      <c r="QUB60" s="1097"/>
      <c r="QUC60" s="1097"/>
      <c r="QUD60" s="1097"/>
      <c r="QUE60" s="1097"/>
      <c r="QUF60" s="1097"/>
      <c r="QUG60" s="1097"/>
      <c r="QUH60" s="1097"/>
      <c r="QUI60" s="1097"/>
      <c r="QUJ60" s="1097"/>
      <c r="QUK60" s="1097"/>
      <c r="QUL60" s="1097"/>
      <c r="QUM60" s="1097"/>
      <c r="QUN60" s="1097"/>
      <c r="QUO60" s="1097"/>
      <c r="QUP60" s="1097"/>
      <c r="QUQ60" s="1097"/>
      <c r="QUR60" s="1097"/>
      <c r="QUS60" s="1097"/>
      <c r="QUT60" s="1097"/>
      <c r="QUU60" s="1097"/>
      <c r="QUV60" s="1097"/>
      <c r="QUW60" s="1097"/>
      <c r="QUX60" s="1097"/>
      <c r="QUY60" s="1097"/>
      <c r="QUZ60" s="1097"/>
      <c r="QVA60" s="1097"/>
      <c r="QVB60" s="1097"/>
      <c r="QVC60" s="1097"/>
      <c r="QVD60" s="1097"/>
      <c r="QVE60" s="1097"/>
      <c r="QVF60" s="1097"/>
      <c r="QVG60" s="1097"/>
      <c r="QVH60" s="1097"/>
      <c r="QVI60" s="1097"/>
      <c r="QVJ60" s="1097"/>
      <c r="QVK60" s="1097"/>
      <c r="QVL60" s="1097"/>
      <c r="QVM60" s="1097"/>
      <c r="QVN60" s="1097"/>
      <c r="QVO60" s="1097"/>
      <c r="QVP60" s="1097"/>
      <c r="QVQ60" s="1097"/>
      <c r="QVR60" s="1097"/>
      <c r="QVS60" s="1097"/>
      <c r="QVT60" s="1097"/>
      <c r="QVU60" s="1097"/>
      <c r="QVV60" s="1097"/>
      <c r="QVW60" s="1097"/>
      <c r="QVX60" s="1097"/>
      <c r="QVY60" s="1097"/>
      <c r="QVZ60" s="1097"/>
      <c r="QWA60" s="1097"/>
      <c r="QWB60" s="1097"/>
      <c r="QWC60" s="1097"/>
      <c r="QWD60" s="1097"/>
      <c r="QWE60" s="1097"/>
      <c r="QWF60" s="1097"/>
      <c r="QWG60" s="1097"/>
      <c r="QWH60" s="1097"/>
      <c r="QWI60" s="1097"/>
      <c r="QWJ60" s="1097"/>
      <c r="QWK60" s="1097"/>
      <c r="QWL60" s="1097"/>
      <c r="QWM60" s="1097"/>
      <c r="QWN60" s="1097"/>
      <c r="QWO60" s="1097"/>
      <c r="QWP60" s="1097"/>
      <c r="QWQ60" s="1097"/>
      <c r="QWR60" s="1097"/>
      <c r="QWS60" s="1097"/>
      <c r="QWT60" s="1097"/>
      <c r="QWU60" s="1097"/>
      <c r="QWV60" s="1097"/>
      <c r="QWW60" s="1097"/>
      <c r="QWX60" s="1097"/>
      <c r="QWY60" s="1097"/>
      <c r="QWZ60" s="1097"/>
      <c r="QXA60" s="1097"/>
      <c r="QXB60" s="1097"/>
      <c r="QXC60" s="1097"/>
      <c r="QXD60" s="1097"/>
      <c r="QXE60" s="1097"/>
      <c r="QXF60" s="1097"/>
      <c r="QXG60" s="1097"/>
      <c r="QXH60" s="1097"/>
      <c r="QXI60" s="1097"/>
      <c r="QXJ60" s="1097"/>
      <c r="QXK60" s="1097"/>
      <c r="QXL60" s="1097"/>
      <c r="QXM60" s="1097"/>
      <c r="QXN60" s="1097"/>
      <c r="QXO60" s="1097"/>
      <c r="QXP60" s="1097"/>
      <c r="QXQ60" s="1097"/>
      <c r="QXR60" s="1097"/>
      <c r="QXS60" s="1097"/>
      <c r="QXT60" s="1097"/>
      <c r="QXU60" s="1097"/>
      <c r="QXV60" s="1097"/>
      <c r="QXW60" s="1097"/>
      <c r="QXX60" s="1097"/>
      <c r="QXY60" s="1097"/>
      <c r="QXZ60" s="1097"/>
      <c r="QYA60" s="1097"/>
      <c r="QYB60" s="1097"/>
      <c r="QYC60" s="1097"/>
      <c r="QYD60" s="1097"/>
      <c r="QYE60" s="1097"/>
      <c r="QYF60" s="1097"/>
      <c r="QYG60" s="1097"/>
      <c r="QYH60" s="1097"/>
      <c r="QYI60" s="1097"/>
      <c r="QYJ60" s="1097"/>
      <c r="QYK60" s="1097"/>
      <c r="QYL60" s="1097"/>
      <c r="QYM60" s="1097"/>
      <c r="QYN60" s="1097"/>
      <c r="QYO60" s="1097"/>
      <c r="QYP60" s="1097"/>
      <c r="QYQ60" s="1097"/>
      <c r="QYR60" s="1097"/>
      <c r="QYS60" s="1097"/>
      <c r="QYT60" s="1097"/>
      <c r="QYU60" s="1097"/>
      <c r="QYV60" s="1097"/>
      <c r="QYW60" s="1097"/>
      <c r="QYX60" s="1097"/>
      <c r="QYY60" s="1097"/>
      <c r="QYZ60" s="1097"/>
      <c r="QZA60" s="1097"/>
      <c r="QZB60" s="1097"/>
      <c r="QZC60" s="1097"/>
      <c r="QZD60" s="1097"/>
      <c r="QZE60" s="1097"/>
      <c r="QZF60" s="1097"/>
      <c r="QZG60" s="1097"/>
      <c r="QZH60" s="1097"/>
      <c r="QZI60" s="1097"/>
      <c r="QZJ60" s="1097"/>
      <c r="QZK60" s="1097"/>
      <c r="QZL60" s="1097"/>
      <c r="QZM60" s="1097"/>
      <c r="QZN60" s="1097"/>
      <c r="QZO60" s="1097"/>
      <c r="QZP60" s="1097"/>
      <c r="QZQ60" s="1097"/>
      <c r="QZR60" s="1097"/>
      <c r="QZS60" s="1097"/>
      <c r="QZT60" s="1097"/>
      <c r="QZU60" s="1097"/>
      <c r="QZV60" s="1097"/>
      <c r="QZW60" s="1097"/>
      <c r="QZX60" s="1097"/>
      <c r="QZY60" s="1097"/>
      <c r="QZZ60" s="1097"/>
      <c r="RAA60" s="1097"/>
      <c r="RAB60" s="1097"/>
      <c r="RAC60" s="1097"/>
      <c r="RAD60" s="1097"/>
      <c r="RAE60" s="1097"/>
      <c r="RAF60" s="1097"/>
      <c r="RAG60" s="1097"/>
      <c r="RAH60" s="1097"/>
      <c r="RAI60" s="1097"/>
      <c r="RAJ60" s="1097"/>
      <c r="RAK60" s="1097"/>
      <c r="RAL60" s="1097"/>
      <c r="RAM60" s="1097"/>
      <c r="RAN60" s="1097"/>
      <c r="RAO60" s="1097"/>
      <c r="RAP60" s="1097"/>
      <c r="RAQ60" s="1097"/>
      <c r="RAR60" s="1097"/>
      <c r="RAS60" s="1097"/>
      <c r="RAT60" s="1097"/>
      <c r="RAU60" s="1097"/>
      <c r="RAV60" s="1097"/>
      <c r="RAW60" s="1097"/>
      <c r="RAX60" s="1097"/>
      <c r="RAY60" s="1097"/>
      <c r="RAZ60" s="1097"/>
      <c r="RBA60" s="1097"/>
      <c r="RBB60" s="1097"/>
      <c r="RBC60" s="1097"/>
      <c r="RBD60" s="1097"/>
      <c r="RBE60" s="1097"/>
      <c r="RBF60" s="1097"/>
      <c r="RBG60" s="1097"/>
      <c r="RBH60" s="1097"/>
      <c r="RBI60" s="1097"/>
      <c r="RBJ60" s="1097"/>
      <c r="RBK60" s="1097"/>
      <c r="RBL60" s="1097"/>
      <c r="RBM60" s="1097"/>
      <c r="RBN60" s="1097"/>
      <c r="RBO60" s="1097"/>
      <c r="RBP60" s="1097"/>
      <c r="RBQ60" s="1097"/>
      <c r="RBR60" s="1097"/>
      <c r="RBS60" s="1097"/>
      <c r="RBT60" s="1097"/>
      <c r="RBU60" s="1097"/>
      <c r="RBV60" s="1097"/>
      <c r="RBW60" s="1097"/>
      <c r="RBX60" s="1097"/>
      <c r="RBY60" s="1097"/>
      <c r="RBZ60" s="1097"/>
      <c r="RCA60" s="1097"/>
      <c r="RCB60" s="1097"/>
      <c r="RCC60" s="1097"/>
      <c r="RCD60" s="1097"/>
      <c r="RCE60" s="1097"/>
      <c r="RCF60" s="1097"/>
      <c r="RCG60" s="1097"/>
      <c r="RCH60" s="1097"/>
      <c r="RCI60" s="1097"/>
      <c r="RCJ60" s="1097"/>
      <c r="RCK60" s="1097"/>
      <c r="RCL60" s="1097"/>
      <c r="RCM60" s="1097"/>
      <c r="RCN60" s="1097"/>
      <c r="RCO60" s="1097"/>
      <c r="RCP60" s="1097"/>
      <c r="RCQ60" s="1097"/>
      <c r="RCR60" s="1097"/>
      <c r="RCS60" s="1097"/>
      <c r="RCT60" s="1097"/>
      <c r="RCU60" s="1097"/>
      <c r="RCV60" s="1097"/>
      <c r="RCW60" s="1097"/>
      <c r="RCX60" s="1097"/>
      <c r="RCY60" s="1097"/>
      <c r="RCZ60" s="1097"/>
      <c r="RDA60" s="1097"/>
      <c r="RDB60" s="1097"/>
      <c r="RDC60" s="1097"/>
      <c r="RDD60" s="1097"/>
      <c r="RDE60" s="1097"/>
      <c r="RDF60" s="1097"/>
      <c r="RDG60" s="1097"/>
      <c r="RDH60" s="1097"/>
      <c r="RDI60" s="1097"/>
      <c r="RDS60" s="1097"/>
      <c r="RDT60" s="1097"/>
      <c r="RDU60" s="1097"/>
      <c r="RDV60" s="1097"/>
      <c r="RDW60" s="1097"/>
      <c r="RDX60" s="1097"/>
      <c r="RDY60" s="1097"/>
      <c r="RDZ60" s="1097"/>
      <c r="REA60" s="1097"/>
      <c r="REB60" s="1097"/>
      <c r="REC60" s="1097"/>
      <c r="RED60" s="1097"/>
      <c r="REE60" s="1097"/>
      <c r="REF60" s="1097"/>
      <c r="REG60" s="1097"/>
      <c r="REH60" s="1097"/>
      <c r="REI60" s="1097"/>
      <c r="REJ60" s="1097"/>
      <c r="REK60" s="1097"/>
      <c r="REL60" s="1097"/>
      <c r="REM60" s="1097"/>
      <c r="REN60" s="1097"/>
      <c r="REO60" s="1097"/>
      <c r="REP60" s="1097"/>
      <c r="REQ60" s="1097"/>
      <c r="RER60" s="1097"/>
      <c r="RES60" s="1097"/>
      <c r="RET60" s="1097"/>
      <c r="REU60" s="1097"/>
      <c r="REV60" s="1097"/>
      <c r="REW60" s="1097"/>
      <c r="REX60" s="1097"/>
      <c r="REY60" s="1097"/>
      <c r="REZ60" s="1097"/>
      <c r="RFA60" s="1097"/>
      <c r="RFB60" s="1097"/>
      <c r="RFC60" s="1097"/>
      <c r="RFD60" s="1097"/>
      <c r="RFE60" s="1097"/>
      <c r="RFF60" s="1097"/>
      <c r="RFG60" s="1097"/>
      <c r="RFH60" s="1097"/>
      <c r="RFI60" s="1097"/>
      <c r="RFJ60" s="1097"/>
      <c r="RFK60" s="1097"/>
      <c r="RFL60" s="1097"/>
      <c r="RFM60" s="1097"/>
      <c r="RFN60" s="1097"/>
      <c r="RFO60" s="1097"/>
      <c r="RFP60" s="1097"/>
      <c r="RFQ60" s="1097"/>
      <c r="RFR60" s="1097"/>
      <c r="RFS60" s="1097"/>
      <c r="RFT60" s="1097"/>
      <c r="RFU60" s="1097"/>
      <c r="RFV60" s="1097"/>
      <c r="RFW60" s="1097"/>
      <c r="RFX60" s="1097"/>
      <c r="RFY60" s="1097"/>
      <c r="RFZ60" s="1097"/>
      <c r="RGA60" s="1097"/>
      <c r="RGB60" s="1097"/>
      <c r="RGC60" s="1097"/>
      <c r="RGD60" s="1097"/>
      <c r="RGE60" s="1097"/>
      <c r="RGF60" s="1097"/>
      <c r="RGG60" s="1097"/>
      <c r="RGH60" s="1097"/>
      <c r="RGI60" s="1097"/>
      <c r="RGJ60" s="1097"/>
      <c r="RGK60" s="1097"/>
      <c r="RGL60" s="1097"/>
      <c r="RGM60" s="1097"/>
      <c r="RGN60" s="1097"/>
      <c r="RGO60" s="1097"/>
      <c r="RGP60" s="1097"/>
      <c r="RGQ60" s="1097"/>
      <c r="RGR60" s="1097"/>
      <c r="RGS60" s="1097"/>
      <c r="RGT60" s="1097"/>
      <c r="RGU60" s="1097"/>
      <c r="RGV60" s="1097"/>
      <c r="RGW60" s="1097"/>
      <c r="RGX60" s="1097"/>
      <c r="RGY60" s="1097"/>
      <c r="RGZ60" s="1097"/>
      <c r="RHA60" s="1097"/>
      <c r="RHB60" s="1097"/>
      <c r="RHC60" s="1097"/>
      <c r="RHD60" s="1097"/>
      <c r="RHE60" s="1097"/>
      <c r="RHF60" s="1097"/>
      <c r="RHG60" s="1097"/>
      <c r="RHH60" s="1097"/>
      <c r="RHI60" s="1097"/>
      <c r="RHJ60" s="1097"/>
      <c r="RHK60" s="1097"/>
      <c r="RHL60" s="1097"/>
      <c r="RHM60" s="1097"/>
      <c r="RHN60" s="1097"/>
      <c r="RHO60" s="1097"/>
      <c r="RHP60" s="1097"/>
      <c r="RHQ60" s="1097"/>
      <c r="RHR60" s="1097"/>
      <c r="RHS60" s="1097"/>
      <c r="RHT60" s="1097"/>
      <c r="RHU60" s="1097"/>
      <c r="RHV60" s="1097"/>
      <c r="RHW60" s="1097"/>
      <c r="RHX60" s="1097"/>
      <c r="RHY60" s="1097"/>
      <c r="RHZ60" s="1097"/>
      <c r="RIA60" s="1097"/>
      <c r="RIB60" s="1097"/>
      <c r="RIC60" s="1097"/>
      <c r="RID60" s="1097"/>
      <c r="RIE60" s="1097"/>
      <c r="RIF60" s="1097"/>
      <c r="RIG60" s="1097"/>
      <c r="RIH60" s="1097"/>
      <c r="RII60" s="1097"/>
      <c r="RIJ60" s="1097"/>
      <c r="RIK60" s="1097"/>
      <c r="RIL60" s="1097"/>
      <c r="RIM60" s="1097"/>
      <c r="RIN60" s="1097"/>
      <c r="RIO60" s="1097"/>
      <c r="RIP60" s="1097"/>
      <c r="RIQ60" s="1097"/>
      <c r="RIR60" s="1097"/>
      <c r="RIS60" s="1097"/>
      <c r="RIT60" s="1097"/>
      <c r="RIU60" s="1097"/>
      <c r="RIV60" s="1097"/>
      <c r="RIW60" s="1097"/>
      <c r="RIX60" s="1097"/>
      <c r="RIY60" s="1097"/>
      <c r="RIZ60" s="1097"/>
      <c r="RJA60" s="1097"/>
      <c r="RJB60" s="1097"/>
      <c r="RJC60" s="1097"/>
      <c r="RJD60" s="1097"/>
      <c r="RJE60" s="1097"/>
      <c r="RJF60" s="1097"/>
      <c r="RJG60" s="1097"/>
      <c r="RJH60" s="1097"/>
      <c r="RJI60" s="1097"/>
      <c r="RJJ60" s="1097"/>
      <c r="RJK60" s="1097"/>
      <c r="RJL60" s="1097"/>
      <c r="RJM60" s="1097"/>
      <c r="RJN60" s="1097"/>
      <c r="RJO60" s="1097"/>
      <c r="RJP60" s="1097"/>
      <c r="RJQ60" s="1097"/>
      <c r="RJR60" s="1097"/>
      <c r="RJS60" s="1097"/>
      <c r="RJT60" s="1097"/>
      <c r="RJU60" s="1097"/>
      <c r="RJV60" s="1097"/>
      <c r="RJW60" s="1097"/>
      <c r="RJX60" s="1097"/>
      <c r="RJY60" s="1097"/>
      <c r="RJZ60" s="1097"/>
      <c r="RKA60" s="1097"/>
      <c r="RKB60" s="1097"/>
      <c r="RKC60" s="1097"/>
      <c r="RKD60" s="1097"/>
      <c r="RKE60" s="1097"/>
      <c r="RKF60" s="1097"/>
      <c r="RKG60" s="1097"/>
      <c r="RKH60" s="1097"/>
      <c r="RKI60" s="1097"/>
      <c r="RKJ60" s="1097"/>
      <c r="RKK60" s="1097"/>
      <c r="RKL60" s="1097"/>
      <c r="RKM60" s="1097"/>
      <c r="RKN60" s="1097"/>
      <c r="RKO60" s="1097"/>
      <c r="RKP60" s="1097"/>
      <c r="RKQ60" s="1097"/>
      <c r="RKR60" s="1097"/>
      <c r="RKS60" s="1097"/>
      <c r="RKT60" s="1097"/>
      <c r="RKU60" s="1097"/>
      <c r="RKV60" s="1097"/>
      <c r="RKW60" s="1097"/>
      <c r="RKX60" s="1097"/>
      <c r="RKY60" s="1097"/>
      <c r="RKZ60" s="1097"/>
      <c r="RLA60" s="1097"/>
      <c r="RLB60" s="1097"/>
      <c r="RLC60" s="1097"/>
      <c r="RLD60" s="1097"/>
      <c r="RLE60" s="1097"/>
      <c r="RLF60" s="1097"/>
      <c r="RLG60" s="1097"/>
      <c r="RLH60" s="1097"/>
      <c r="RLI60" s="1097"/>
      <c r="RLJ60" s="1097"/>
      <c r="RLK60" s="1097"/>
      <c r="RLL60" s="1097"/>
      <c r="RLM60" s="1097"/>
      <c r="RLN60" s="1097"/>
      <c r="RLO60" s="1097"/>
      <c r="RLP60" s="1097"/>
      <c r="RLQ60" s="1097"/>
      <c r="RLR60" s="1097"/>
      <c r="RLS60" s="1097"/>
      <c r="RLT60" s="1097"/>
      <c r="RLU60" s="1097"/>
      <c r="RLV60" s="1097"/>
      <c r="RLW60" s="1097"/>
      <c r="RLX60" s="1097"/>
      <c r="RLY60" s="1097"/>
      <c r="RLZ60" s="1097"/>
      <c r="RMA60" s="1097"/>
      <c r="RMB60" s="1097"/>
      <c r="RMC60" s="1097"/>
      <c r="RMD60" s="1097"/>
      <c r="RME60" s="1097"/>
      <c r="RMF60" s="1097"/>
      <c r="RMG60" s="1097"/>
      <c r="RMH60" s="1097"/>
      <c r="RMI60" s="1097"/>
      <c r="RMJ60" s="1097"/>
      <c r="RMK60" s="1097"/>
      <c r="RML60" s="1097"/>
      <c r="RMM60" s="1097"/>
      <c r="RMN60" s="1097"/>
      <c r="RMO60" s="1097"/>
      <c r="RMP60" s="1097"/>
      <c r="RMQ60" s="1097"/>
      <c r="RMR60" s="1097"/>
      <c r="RMS60" s="1097"/>
      <c r="RMT60" s="1097"/>
      <c r="RMU60" s="1097"/>
      <c r="RMV60" s="1097"/>
      <c r="RMW60" s="1097"/>
      <c r="RMX60" s="1097"/>
      <c r="RMY60" s="1097"/>
      <c r="RMZ60" s="1097"/>
      <c r="RNA60" s="1097"/>
      <c r="RNB60" s="1097"/>
      <c r="RNC60" s="1097"/>
      <c r="RND60" s="1097"/>
      <c r="RNE60" s="1097"/>
      <c r="RNF60" s="1097"/>
      <c r="RNG60" s="1097"/>
      <c r="RNH60" s="1097"/>
      <c r="RNI60" s="1097"/>
      <c r="RNJ60" s="1097"/>
      <c r="RNK60" s="1097"/>
      <c r="RNL60" s="1097"/>
      <c r="RNM60" s="1097"/>
      <c r="RNN60" s="1097"/>
      <c r="RNO60" s="1097"/>
      <c r="RNP60" s="1097"/>
      <c r="RNQ60" s="1097"/>
      <c r="RNR60" s="1097"/>
      <c r="RNS60" s="1097"/>
      <c r="RNT60" s="1097"/>
      <c r="RNU60" s="1097"/>
      <c r="RNV60" s="1097"/>
      <c r="RNW60" s="1097"/>
      <c r="RNX60" s="1097"/>
      <c r="RNY60" s="1097"/>
      <c r="RNZ60" s="1097"/>
      <c r="ROA60" s="1097"/>
      <c r="ROB60" s="1097"/>
      <c r="ROC60" s="1097"/>
      <c r="ROD60" s="1097"/>
      <c r="ROE60" s="1097"/>
      <c r="ROF60" s="1097"/>
      <c r="ROG60" s="1097"/>
      <c r="ROH60" s="1097"/>
      <c r="ROI60" s="1097"/>
      <c r="ROJ60" s="1097"/>
      <c r="ROK60" s="1097"/>
      <c r="ROL60" s="1097"/>
      <c r="ROM60" s="1097"/>
      <c r="RON60" s="1097"/>
      <c r="ROO60" s="1097"/>
      <c r="ROP60" s="1097"/>
      <c r="ROQ60" s="1097"/>
      <c r="ROR60" s="1097"/>
      <c r="ROS60" s="1097"/>
      <c r="ROT60" s="1097"/>
      <c r="ROU60" s="1097"/>
      <c r="ROV60" s="1097"/>
      <c r="ROW60" s="1097"/>
      <c r="ROX60" s="1097"/>
      <c r="ROY60" s="1097"/>
      <c r="ROZ60" s="1097"/>
      <c r="RPA60" s="1097"/>
      <c r="RPB60" s="1097"/>
      <c r="RPC60" s="1097"/>
      <c r="RPD60" s="1097"/>
      <c r="RPE60" s="1097"/>
      <c r="RPF60" s="1097"/>
      <c r="RPG60" s="1097"/>
      <c r="RPH60" s="1097"/>
      <c r="RPI60" s="1097"/>
      <c r="RPJ60" s="1097"/>
      <c r="RPK60" s="1097"/>
      <c r="RPL60" s="1097"/>
      <c r="RPM60" s="1097"/>
      <c r="RPN60" s="1097"/>
      <c r="RPO60" s="1097"/>
      <c r="RPP60" s="1097"/>
      <c r="RPQ60" s="1097"/>
      <c r="RPR60" s="1097"/>
      <c r="RPS60" s="1097"/>
      <c r="RPT60" s="1097"/>
      <c r="RPU60" s="1097"/>
      <c r="RPV60" s="1097"/>
      <c r="RPW60" s="1097"/>
      <c r="RPX60" s="1097"/>
      <c r="RPY60" s="1097"/>
      <c r="RPZ60" s="1097"/>
      <c r="RQA60" s="1097"/>
      <c r="RQB60" s="1097"/>
      <c r="RQC60" s="1097"/>
      <c r="RQD60" s="1097"/>
      <c r="RQE60" s="1097"/>
      <c r="RQF60" s="1097"/>
      <c r="RQG60" s="1097"/>
      <c r="RQH60" s="1097"/>
      <c r="RQI60" s="1097"/>
      <c r="RQJ60" s="1097"/>
      <c r="RQK60" s="1097"/>
      <c r="RQL60" s="1097"/>
      <c r="RQM60" s="1097"/>
      <c r="RQN60" s="1097"/>
      <c r="RQO60" s="1097"/>
      <c r="RQP60" s="1097"/>
      <c r="RQQ60" s="1097"/>
      <c r="RQR60" s="1097"/>
      <c r="RQS60" s="1097"/>
      <c r="RQT60" s="1097"/>
      <c r="RQU60" s="1097"/>
      <c r="RQV60" s="1097"/>
      <c r="RQW60" s="1097"/>
      <c r="RQX60" s="1097"/>
      <c r="RQY60" s="1097"/>
      <c r="RQZ60" s="1097"/>
      <c r="RRA60" s="1097"/>
      <c r="RRB60" s="1097"/>
      <c r="RRC60" s="1097"/>
      <c r="RRD60" s="1097"/>
      <c r="RRE60" s="1097"/>
      <c r="RRF60" s="1097"/>
      <c r="RRG60" s="1097"/>
      <c r="RRH60" s="1097"/>
      <c r="RRI60" s="1097"/>
      <c r="RRJ60" s="1097"/>
      <c r="RRK60" s="1097"/>
      <c r="RRL60" s="1097"/>
      <c r="RRM60" s="1097"/>
      <c r="RRN60" s="1097"/>
      <c r="RRO60" s="1097"/>
      <c r="RRP60" s="1097"/>
      <c r="RRQ60" s="1097"/>
      <c r="RRR60" s="1097"/>
      <c r="RRS60" s="1097"/>
      <c r="RRT60" s="1097"/>
      <c r="RRU60" s="1097"/>
      <c r="RRV60" s="1097"/>
      <c r="RRW60" s="1097"/>
      <c r="RRX60" s="1097"/>
      <c r="RRY60" s="1097"/>
      <c r="RRZ60" s="1097"/>
      <c r="RSA60" s="1097"/>
      <c r="RSB60" s="1097"/>
      <c r="RSC60" s="1097"/>
      <c r="RSD60" s="1097"/>
      <c r="RSE60" s="1097"/>
      <c r="RSF60" s="1097"/>
      <c r="RSG60" s="1097"/>
      <c r="RSH60" s="1097"/>
      <c r="RSI60" s="1097"/>
      <c r="RSJ60" s="1097"/>
      <c r="RSK60" s="1097"/>
      <c r="RSL60" s="1097"/>
      <c r="RSM60" s="1097"/>
      <c r="RSN60" s="1097"/>
      <c r="RSO60" s="1097"/>
      <c r="RSP60" s="1097"/>
      <c r="RSQ60" s="1097"/>
      <c r="RSR60" s="1097"/>
      <c r="RSS60" s="1097"/>
      <c r="RST60" s="1097"/>
      <c r="RSU60" s="1097"/>
      <c r="RSV60" s="1097"/>
      <c r="RSW60" s="1097"/>
      <c r="RSX60" s="1097"/>
      <c r="RSY60" s="1097"/>
      <c r="RSZ60" s="1097"/>
      <c r="RTA60" s="1097"/>
      <c r="RTB60" s="1097"/>
      <c r="RTC60" s="1097"/>
      <c r="RTD60" s="1097"/>
      <c r="RTE60" s="1097"/>
      <c r="RTF60" s="1097"/>
      <c r="RTG60" s="1097"/>
      <c r="RTH60" s="1097"/>
      <c r="RTI60" s="1097"/>
      <c r="RTJ60" s="1097"/>
      <c r="RTK60" s="1097"/>
      <c r="RTL60" s="1097"/>
      <c r="RTM60" s="1097"/>
      <c r="RTN60" s="1097"/>
      <c r="RTO60" s="1097"/>
      <c r="RTP60" s="1097"/>
      <c r="RTQ60" s="1097"/>
      <c r="RTR60" s="1097"/>
      <c r="RTS60" s="1097"/>
      <c r="RTT60" s="1097"/>
      <c r="RTU60" s="1097"/>
      <c r="RTV60" s="1097"/>
      <c r="RTW60" s="1097"/>
      <c r="RTX60" s="1097"/>
      <c r="RTY60" s="1097"/>
      <c r="RTZ60" s="1097"/>
      <c r="RUA60" s="1097"/>
      <c r="RUB60" s="1097"/>
      <c r="RUC60" s="1097"/>
      <c r="RUD60" s="1097"/>
      <c r="RUE60" s="1097"/>
      <c r="RUF60" s="1097"/>
      <c r="RUG60" s="1097"/>
      <c r="RUH60" s="1097"/>
      <c r="RUI60" s="1097"/>
      <c r="RUJ60" s="1097"/>
      <c r="RUK60" s="1097"/>
      <c r="RUL60" s="1097"/>
      <c r="RUM60" s="1097"/>
      <c r="RUN60" s="1097"/>
      <c r="RUO60" s="1097"/>
      <c r="RUP60" s="1097"/>
      <c r="RUQ60" s="1097"/>
      <c r="RUR60" s="1097"/>
      <c r="RUS60" s="1097"/>
      <c r="RUT60" s="1097"/>
      <c r="RUU60" s="1097"/>
      <c r="RUV60" s="1097"/>
      <c r="RUW60" s="1097"/>
      <c r="RUX60" s="1097"/>
      <c r="RUY60" s="1097"/>
      <c r="RUZ60" s="1097"/>
      <c r="RVA60" s="1097"/>
      <c r="RVB60" s="1097"/>
      <c r="RVC60" s="1097"/>
      <c r="RVD60" s="1097"/>
      <c r="RVE60" s="1097"/>
      <c r="RVF60" s="1097"/>
      <c r="RVG60" s="1097"/>
      <c r="RVH60" s="1097"/>
      <c r="RVI60" s="1097"/>
      <c r="RVJ60" s="1097"/>
      <c r="RVK60" s="1097"/>
      <c r="RVL60" s="1097"/>
      <c r="RVM60" s="1097"/>
      <c r="RVN60" s="1097"/>
      <c r="RVO60" s="1097"/>
      <c r="RVP60" s="1097"/>
      <c r="RVQ60" s="1097"/>
      <c r="RVR60" s="1097"/>
      <c r="RVS60" s="1097"/>
      <c r="RVT60" s="1097"/>
      <c r="RVU60" s="1097"/>
      <c r="RVV60" s="1097"/>
      <c r="RVW60" s="1097"/>
      <c r="RVX60" s="1097"/>
      <c r="RVY60" s="1097"/>
      <c r="RVZ60" s="1097"/>
      <c r="RWA60" s="1097"/>
      <c r="RWB60" s="1097"/>
      <c r="RWC60" s="1097"/>
      <c r="RWD60" s="1097"/>
      <c r="RWE60" s="1097"/>
      <c r="RWF60" s="1097"/>
      <c r="RWG60" s="1097"/>
      <c r="RWH60" s="1097"/>
      <c r="RWI60" s="1097"/>
      <c r="RWJ60" s="1097"/>
      <c r="RWK60" s="1097"/>
      <c r="RWL60" s="1097"/>
      <c r="RWM60" s="1097"/>
      <c r="RWN60" s="1097"/>
      <c r="RWO60" s="1097"/>
      <c r="RWP60" s="1097"/>
      <c r="RWQ60" s="1097"/>
      <c r="RWR60" s="1097"/>
      <c r="RWS60" s="1097"/>
      <c r="RWT60" s="1097"/>
      <c r="RWU60" s="1097"/>
      <c r="RWV60" s="1097"/>
      <c r="RWW60" s="1097"/>
      <c r="RWX60" s="1097"/>
      <c r="RWY60" s="1097"/>
      <c r="RWZ60" s="1097"/>
      <c r="RXA60" s="1097"/>
      <c r="RXB60" s="1097"/>
      <c r="RXC60" s="1097"/>
      <c r="RXD60" s="1097"/>
      <c r="RXE60" s="1097"/>
      <c r="RXF60" s="1097"/>
      <c r="RXG60" s="1097"/>
      <c r="RXH60" s="1097"/>
      <c r="RXI60" s="1097"/>
      <c r="RXJ60" s="1097"/>
      <c r="RXK60" s="1097"/>
      <c r="RXL60" s="1097"/>
      <c r="RXM60" s="1097"/>
      <c r="RXN60" s="1097"/>
      <c r="RXO60" s="1097"/>
      <c r="RXP60" s="1097"/>
      <c r="RXQ60" s="1097"/>
      <c r="RXR60" s="1097"/>
      <c r="RXS60" s="1097"/>
      <c r="RXT60" s="1097"/>
      <c r="RXU60" s="1097"/>
      <c r="RXV60" s="1097"/>
      <c r="RXW60" s="1097"/>
      <c r="RXX60" s="1097"/>
      <c r="RXY60" s="1097"/>
      <c r="RXZ60" s="1097"/>
      <c r="RYA60" s="1097"/>
      <c r="RYB60" s="1097"/>
      <c r="RYC60" s="1097"/>
      <c r="RYD60" s="1097"/>
      <c r="RYE60" s="1097"/>
      <c r="RYF60" s="1097"/>
      <c r="RYG60" s="1097"/>
      <c r="RYH60" s="1097"/>
      <c r="RYI60" s="1097"/>
      <c r="RYJ60" s="1097"/>
      <c r="RYK60" s="1097"/>
      <c r="RYL60" s="1097"/>
      <c r="RYM60" s="1097"/>
      <c r="RYN60" s="1097"/>
      <c r="RYO60" s="1097"/>
      <c r="RYP60" s="1097"/>
      <c r="RYQ60" s="1097"/>
      <c r="RYR60" s="1097"/>
      <c r="RYS60" s="1097"/>
      <c r="RYT60" s="1097"/>
      <c r="RYU60" s="1097"/>
      <c r="RYV60" s="1097"/>
      <c r="RYW60" s="1097"/>
      <c r="RYX60" s="1097"/>
      <c r="RYY60" s="1097"/>
      <c r="RYZ60" s="1097"/>
      <c r="RZA60" s="1097"/>
      <c r="RZB60" s="1097"/>
      <c r="RZC60" s="1097"/>
      <c r="RZD60" s="1097"/>
      <c r="RZE60" s="1097"/>
      <c r="RZF60" s="1097"/>
      <c r="RZG60" s="1097"/>
      <c r="RZH60" s="1097"/>
      <c r="RZI60" s="1097"/>
      <c r="RZJ60" s="1097"/>
      <c r="RZK60" s="1097"/>
      <c r="RZL60" s="1097"/>
      <c r="RZM60" s="1097"/>
      <c r="RZN60" s="1097"/>
      <c r="RZO60" s="1097"/>
      <c r="RZP60" s="1097"/>
      <c r="RZQ60" s="1097"/>
      <c r="RZR60" s="1097"/>
      <c r="RZS60" s="1097"/>
      <c r="RZT60" s="1097"/>
      <c r="RZU60" s="1097"/>
      <c r="RZV60" s="1097"/>
      <c r="RZW60" s="1097"/>
      <c r="RZX60" s="1097"/>
      <c r="RZY60" s="1097"/>
      <c r="RZZ60" s="1097"/>
      <c r="SAA60" s="1097"/>
      <c r="SAB60" s="1097"/>
      <c r="SAC60" s="1097"/>
      <c r="SAD60" s="1097"/>
      <c r="SAE60" s="1097"/>
      <c r="SAF60" s="1097"/>
      <c r="SAG60" s="1097"/>
      <c r="SAH60" s="1097"/>
      <c r="SAI60" s="1097"/>
      <c r="SAJ60" s="1097"/>
      <c r="SAK60" s="1097"/>
      <c r="SAL60" s="1097"/>
      <c r="SAM60" s="1097"/>
      <c r="SAN60" s="1097"/>
      <c r="SAO60" s="1097"/>
      <c r="SAP60" s="1097"/>
      <c r="SAQ60" s="1097"/>
      <c r="SAR60" s="1097"/>
      <c r="SAS60" s="1097"/>
      <c r="SAT60" s="1097"/>
      <c r="SAU60" s="1097"/>
      <c r="SAV60" s="1097"/>
      <c r="SAW60" s="1097"/>
      <c r="SAX60" s="1097"/>
      <c r="SAY60" s="1097"/>
      <c r="SAZ60" s="1097"/>
      <c r="SBA60" s="1097"/>
      <c r="SBB60" s="1097"/>
      <c r="SBC60" s="1097"/>
      <c r="SBD60" s="1097"/>
      <c r="SBE60" s="1097"/>
      <c r="SBF60" s="1097"/>
      <c r="SBG60" s="1097"/>
      <c r="SBH60" s="1097"/>
      <c r="SBI60" s="1097"/>
      <c r="SBJ60" s="1097"/>
      <c r="SBK60" s="1097"/>
      <c r="SBL60" s="1097"/>
      <c r="SBM60" s="1097"/>
      <c r="SBN60" s="1097"/>
      <c r="SBO60" s="1097"/>
      <c r="SBP60" s="1097"/>
      <c r="SBQ60" s="1097"/>
      <c r="SBR60" s="1097"/>
      <c r="SBS60" s="1097"/>
      <c r="SBT60" s="1097"/>
      <c r="SBU60" s="1097"/>
      <c r="SBV60" s="1097"/>
      <c r="SBW60" s="1097"/>
      <c r="SBX60" s="1097"/>
      <c r="SBY60" s="1097"/>
      <c r="SBZ60" s="1097"/>
      <c r="SCA60" s="1097"/>
      <c r="SCB60" s="1097"/>
      <c r="SCC60" s="1097"/>
      <c r="SCD60" s="1097"/>
      <c r="SCE60" s="1097"/>
      <c r="SCF60" s="1097"/>
      <c r="SCG60" s="1097"/>
      <c r="SCH60" s="1097"/>
      <c r="SCI60" s="1097"/>
      <c r="SCJ60" s="1097"/>
      <c r="SCK60" s="1097"/>
      <c r="SCL60" s="1097"/>
      <c r="SCM60" s="1097"/>
      <c r="SCN60" s="1097"/>
      <c r="SCO60" s="1097"/>
      <c r="SCP60" s="1097"/>
      <c r="SCQ60" s="1097"/>
      <c r="SCR60" s="1097"/>
      <c r="SCS60" s="1097"/>
      <c r="SCT60" s="1097"/>
      <c r="SCU60" s="1097"/>
      <c r="SCV60" s="1097"/>
      <c r="SCW60" s="1097"/>
      <c r="SCX60" s="1097"/>
      <c r="SCY60" s="1097"/>
      <c r="SCZ60" s="1097"/>
      <c r="SDA60" s="1097"/>
      <c r="SDB60" s="1097"/>
      <c r="SDC60" s="1097"/>
      <c r="SDD60" s="1097"/>
      <c r="SDE60" s="1097"/>
      <c r="SDF60" s="1097"/>
      <c r="SDG60" s="1097"/>
      <c r="SDH60" s="1097"/>
      <c r="SDI60" s="1097"/>
      <c r="SDJ60" s="1097"/>
      <c r="SDK60" s="1097"/>
      <c r="SDL60" s="1097"/>
      <c r="SDM60" s="1097"/>
      <c r="SDN60" s="1097"/>
      <c r="SDO60" s="1097"/>
      <c r="SDP60" s="1097"/>
      <c r="SDQ60" s="1097"/>
      <c r="SDR60" s="1097"/>
      <c r="SDS60" s="1097"/>
      <c r="SDT60" s="1097"/>
      <c r="SDU60" s="1097"/>
      <c r="SDV60" s="1097"/>
      <c r="SDW60" s="1097"/>
      <c r="SDX60" s="1097"/>
      <c r="SDY60" s="1097"/>
      <c r="SDZ60" s="1097"/>
      <c r="SEA60" s="1097"/>
      <c r="SEB60" s="1097"/>
      <c r="SEC60" s="1097"/>
      <c r="SED60" s="1097"/>
      <c r="SEE60" s="1097"/>
      <c r="SEF60" s="1097"/>
      <c r="SEG60" s="1097"/>
      <c r="SEH60" s="1097"/>
      <c r="SEI60" s="1097"/>
      <c r="SEJ60" s="1097"/>
      <c r="SEK60" s="1097"/>
      <c r="SEL60" s="1097"/>
      <c r="SEM60" s="1097"/>
      <c r="SEN60" s="1097"/>
      <c r="SEO60" s="1097"/>
      <c r="SEP60" s="1097"/>
      <c r="SEQ60" s="1097"/>
      <c r="SER60" s="1097"/>
      <c r="SES60" s="1097"/>
      <c r="SET60" s="1097"/>
      <c r="SEU60" s="1097"/>
      <c r="SEV60" s="1097"/>
      <c r="SEW60" s="1097"/>
      <c r="SEX60" s="1097"/>
      <c r="SEY60" s="1097"/>
      <c r="SEZ60" s="1097"/>
      <c r="SFA60" s="1097"/>
      <c r="SFB60" s="1097"/>
      <c r="SFC60" s="1097"/>
      <c r="SFD60" s="1097"/>
      <c r="SFE60" s="1097"/>
      <c r="SFF60" s="1097"/>
      <c r="SFG60" s="1097"/>
      <c r="SFH60" s="1097"/>
      <c r="SFI60" s="1097"/>
      <c r="SFJ60" s="1097"/>
      <c r="SFK60" s="1097"/>
      <c r="SFL60" s="1097"/>
      <c r="SFM60" s="1097"/>
      <c r="SFN60" s="1097"/>
      <c r="SFO60" s="1097"/>
      <c r="SFP60" s="1097"/>
      <c r="SFQ60" s="1097"/>
      <c r="SFR60" s="1097"/>
      <c r="SFS60" s="1097"/>
      <c r="SFT60" s="1097"/>
      <c r="SFU60" s="1097"/>
      <c r="SFV60" s="1097"/>
      <c r="SFW60" s="1097"/>
      <c r="SFX60" s="1097"/>
      <c r="SFY60" s="1097"/>
      <c r="SFZ60" s="1097"/>
      <c r="SGA60" s="1097"/>
      <c r="SGB60" s="1097"/>
      <c r="SGC60" s="1097"/>
      <c r="SGD60" s="1097"/>
      <c r="SGE60" s="1097"/>
      <c r="SGF60" s="1097"/>
      <c r="SGG60" s="1097"/>
      <c r="SGH60" s="1097"/>
      <c r="SGI60" s="1097"/>
      <c r="SGJ60" s="1097"/>
      <c r="SGK60" s="1097"/>
      <c r="SGL60" s="1097"/>
      <c r="SGM60" s="1097"/>
      <c r="SGN60" s="1097"/>
      <c r="SGO60" s="1097"/>
      <c r="SGP60" s="1097"/>
      <c r="SGQ60" s="1097"/>
      <c r="SGR60" s="1097"/>
      <c r="SGS60" s="1097"/>
      <c r="SGT60" s="1097"/>
      <c r="SGU60" s="1097"/>
      <c r="SGV60" s="1097"/>
      <c r="SGW60" s="1097"/>
      <c r="SGX60" s="1097"/>
      <c r="SGY60" s="1097"/>
      <c r="SGZ60" s="1097"/>
      <c r="SHA60" s="1097"/>
      <c r="SHB60" s="1097"/>
      <c r="SHC60" s="1097"/>
      <c r="SHD60" s="1097"/>
      <c r="SHE60" s="1097"/>
      <c r="SHF60" s="1097"/>
      <c r="SHG60" s="1097"/>
      <c r="SHH60" s="1097"/>
      <c r="SHI60" s="1097"/>
      <c r="SHJ60" s="1097"/>
      <c r="SHK60" s="1097"/>
      <c r="SHL60" s="1097"/>
      <c r="SHM60" s="1097"/>
      <c r="SHN60" s="1097"/>
      <c r="SHO60" s="1097"/>
      <c r="SHP60" s="1097"/>
      <c r="SHQ60" s="1097"/>
      <c r="SHR60" s="1097"/>
      <c r="SHS60" s="1097"/>
      <c r="SHT60" s="1097"/>
      <c r="SHU60" s="1097"/>
      <c r="SHV60" s="1097"/>
      <c r="SHW60" s="1097"/>
      <c r="SHX60" s="1097"/>
      <c r="SHY60" s="1097"/>
      <c r="SHZ60" s="1097"/>
      <c r="SIA60" s="1097"/>
      <c r="SIB60" s="1097"/>
      <c r="SIC60" s="1097"/>
      <c r="SID60" s="1097"/>
      <c r="SIE60" s="1097"/>
      <c r="SIF60" s="1097"/>
      <c r="SIG60" s="1097"/>
      <c r="SIH60" s="1097"/>
      <c r="SII60" s="1097"/>
      <c r="SIJ60" s="1097"/>
      <c r="SIK60" s="1097"/>
      <c r="SIL60" s="1097"/>
      <c r="SIM60" s="1097"/>
      <c r="SIN60" s="1097"/>
      <c r="SIO60" s="1097"/>
      <c r="SIP60" s="1097"/>
      <c r="SIQ60" s="1097"/>
      <c r="SIR60" s="1097"/>
      <c r="SIS60" s="1097"/>
      <c r="SIT60" s="1097"/>
      <c r="SIU60" s="1097"/>
      <c r="SIV60" s="1097"/>
      <c r="SIW60" s="1097"/>
      <c r="SIX60" s="1097"/>
      <c r="SIY60" s="1097"/>
      <c r="SIZ60" s="1097"/>
      <c r="SJA60" s="1097"/>
      <c r="SJB60" s="1097"/>
      <c r="SJC60" s="1097"/>
      <c r="SJD60" s="1097"/>
      <c r="SJE60" s="1097"/>
      <c r="SJF60" s="1097"/>
      <c r="SJG60" s="1097"/>
      <c r="SJH60" s="1097"/>
      <c r="SJI60" s="1097"/>
      <c r="SJJ60" s="1097"/>
      <c r="SJK60" s="1097"/>
      <c r="SJL60" s="1097"/>
      <c r="SJM60" s="1097"/>
      <c r="SJN60" s="1097"/>
      <c r="SJO60" s="1097"/>
      <c r="SJP60" s="1097"/>
      <c r="SJQ60" s="1097"/>
      <c r="SJR60" s="1097"/>
      <c r="SJS60" s="1097"/>
      <c r="SJT60" s="1097"/>
      <c r="SJU60" s="1097"/>
      <c r="SJV60" s="1097"/>
      <c r="SJW60" s="1097"/>
      <c r="SJX60" s="1097"/>
      <c r="SJY60" s="1097"/>
      <c r="SJZ60" s="1097"/>
      <c r="SKA60" s="1097"/>
      <c r="SKB60" s="1097"/>
      <c r="SKC60" s="1097"/>
      <c r="SKD60" s="1097"/>
      <c r="SKE60" s="1097"/>
      <c r="SKF60" s="1097"/>
      <c r="SKG60" s="1097"/>
      <c r="SKH60" s="1097"/>
      <c r="SKI60" s="1097"/>
      <c r="SKJ60" s="1097"/>
      <c r="SKK60" s="1097"/>
      <c r="SKL60" s="1097"/>
      <c r="SKM60" s="1097"/>
      <c r="SKN60" s="1097"/>
      <c r="SKO60" s="1097"/>
      <c r="SKP60" s="1097"/>
      <c r="SKQ60" s="1097"/>
      <c r="SKR60" s="1097"/>
      <c r="SKS60" s="1097"/>
      <c r="SKT60" s="1097"/>
      <c r="SKU60" s="1097"/>
      <c r="SKV60" s="1097"/>
      <c r="SKW60" s="1097"/>
      <c r="SKX60" s="1097"/>
      <c r="SKY60" s="1097"/>
      <c r="SKZ60" s="1097"/>
      <c r="SLA60" s="1097"/>
      <c r="SLB60" s="1097"/>
      <c r="SLC60" s="1097"/>
      <c r="SLD60" s="1097"/>
      <c r="SLE60" s="1097"/>
      <c r="SLF60" s="1097"/>
      <c r="SLG60" s="1097"/>
      <c r="SLH60" s="1097"/>
      <c r="SLI60" s="1097"/>
      <c r="SLJ60" s="1097"/>
      <c r="SLK60" s="1097"/>
      <c r="SLL60" s="1097"/>
      <c r="SLM60" s="1097"/>
      <c r="SLN60" s="1097"/>
      <c r="SLO60" s="1097"/>
      <c r="SLP60" s="1097"/>
      <c r="SLQ60" s="1097"/>
      <c r="SLR60" s="1097"/>
      <c r="SLS60" s="1097"/>
      <c r="SLT60" s="1097"/>
      <c r="SLU60" s="1097"/>
      <c r="SLV60" s="1097"/>
      <c r="SLW60" s="1097"/>
      <c r="SLX60" s="1097"/>
      <c r="SLY60" s="1097"/>
      <c r="SLZ60" s="1097"/>
      <c r="SMA60" s="1097"/>
      <c r="SMB60" s="1097"/>
      <c r="SMC60" s="1097"/>
      <c r="SMD60" s="1097"/>
      <c r="SME60" s="1097"/>
      <c r="SMF60" s="1097"/>
      <c r="SMG60" s="1097"/>
      <c r="SMH60" s="1097"/>
      <c r="SMI60" s="1097"/>
      <c r="SMJ60" s="1097"/>
      <c r="SMK60" s="1097"/>
      <c r="SML60" s="1097"/>
      <c r="SMM60" s="1097"/>
      <c r="SMN60" s="1097"/>
      <c r="SMO60" s="1097"/>
      <c r="SMP60" s="1097"/>
      <c r="SMQ60" s="1097"/>
      <c r="SMR60" s="1097"/>
      <c r="SMS60" s="1097"/>
      <c r="SMT60" s="1097"/>
      <c r="SMU60" s="1097"/>
      <c r="SMV60" s="1097"/>
      <c r="SMW60" s="1097"/>
      <c r="SMX60" s="1097"/>
      <c r="SMY60" s="1097"/>
      <c r="SMZ60" s="1097"/>
      <c r="SNA60" s="1097"/>
      <c r="SNB60" s="1097"/>
      <c r="SNC60" s="1097"/>
      <c r="SND60" s="1097"/>
      <c r="SNE60" s="1097"/>
      <c r="SNF60" s="1097"/>
      <c r="SNG60" s="1097"/>
      <c r="SNH60" s="1097"/>
      <c r="SNI60" s="1097"/>
      <c r="SNJ60" s="1097"/>
      <c r="SNK60" s="1097"/>
      <c r="SNL60" s="1097"/>
      <c r="SNM60" s="1097"/>
      <c r="SNN60" s="1097"/>
      <c r="SNO60" s="1097"/>
      <c r="SNP60" s="1097"/>
      <c r="SNQ60" s="1097"/>
      <c r="SNR60" s="1097"/>
      <c r="SNS60" s="1097"/>
      <c r="SNT60" s="1097"/>
      <c r="SNU60" s="1097"/>
      <c r="SNV60" s="1097"/>
      <c r="SNW60" s="1097"/>
      <c r="SNX60" s="1097"/>
      <c r="SNY60" s="1097"/>
      <c r="SNZ60" s="1097"/>
      <c r="SOA60" s="1097"/>
      <c r="SOB60" s="1097"/>
      <c r="SOC60" s="1097"/>
      <c r="SOD60" s="1097"/>
      <c r="SOE60" s="1097"/>
      <c r="SOF60" s="1097"/>
      <c r="SOG60" s="1097"/>
      <c r="SOH60" s="1097"/>
      <c r="SOI60" s="1097"/>
      <c r="SOJ60" s="1097"/>
      <c r="SOK60" s="1097"/>
      <c r="SOL60" s="1097"/>
      <c r="SOM60" s="1097"/>
      <c r="SON60" s="1097"/>
      <c r="SOO60" s="1097"/>
      <c r="SOP60" s="1097"/>
      <c r="SOQ60" s="1097"/>
      <c r="SOR60" s="1097"/>
      <c r="SOS60" s="1097"/>
      <c r="SOT60" s="1097"/>
      <c r="SOU60" s="1097"/>
      <c r="SOV60" s="1097"/>
      <c r="SOW60" s="1097"/>
      <c r="SOX60" s="1097"/>
      <c r="SOY60" s="1097"/>
      <c r="SOZ60" s="1097"/>
      <c r="SPA60" s="1097"/>
      <c r="SPB60" s="1097"/>
      <c r="SPC60" s="1097"/>
      <c r="SPD60" s="1097"/>
      <c r="SPE60" s="1097"/>
      <c r="SPF60" s="1097"/>
      <c r="SPG60" s="1097"/>
      <c r="SPH60" s="1097"/>
      <c r="SPI60" s="1097"/>
      <c r="SPJ60" s="1097"/>
      <c r="SPK60" s="1097"/>
      <c r="SPL60" s="1097"/>
      <c r="SPM60" s="1097"/>
      <c r="SPN60" s="1097"/>
      <c r="SPO60" s="1097"/>
      <c r="SPP60" s="1097"/>
      <c r="SPQ60" s="1097"/>
      <c r="SPR60" s="1097"/>
      <c r="SPS60" s="1097"/>
      <c r="SPT60" s="1097"/>
      <c r="SPU60" s="1097"/>
      <c r="SPV60" s="1097"/>
      <c r="SPW60" s="1097"/>
      <c r="SPX60" s="1097"/>
      <c r="SPY60" s="1097"/>
      <c r="SPZ60" s="1097"/>
      <c r="SQA60" s="1097"/>
      <c r="SQB60" s="1097"/>
      <c r="SQC60" s="1097"/>
      <c r="SQD60" s="1097"/>
      <c r="SQE60" s="1097"/>
      <c r="SQF60" s="1097"/>
      <c r="SQG60" s="1097"/>
      <c r="SQH60" s="1097"/>
      <c r="SQI60" s="1097"/>
      <c r="SQJ60" s="1097"/>
      <c r="SQK60" s="1097"/>
      <c r="SQL60" s="1097"/>
      <c r="SQM60" s="1097"/>
      <c r="SQN60" s="1097"/>
      <c r="SQO60" s="1097"/>
      <c r="SQP60" s="1097"/>
      <c r="SQQ60" s="1097"/>
      <c r="SQR60" s="1097"/>
      <c r="SQS60" s="1097"/>
      <c r="SQT60" s="1097"/>
      <c r="SQU60" s="1097"/>
      <c r="SQV60" s="1097"/>
      <c r="SQW60" s="1097"/>
      <c r="SQX60" s="1097"/>
      <c r="SQY60" s="1097"/>
      <c r="SRI60" s="1097"/>
      <c r="SRJ60" s="1097"/>
      <c r="SRK60" s="1097"/>
      <c r="SRL60" s="1097"/>
      <c r="SRM60" s="1097"/>
      <c r="SRN60" s="1097"/>
      <c r="SRO60" s="1097"/>
      <c r="SRP60" s="1097"/>
      <c r="SRQ60" s="1097"/>
      <c r="SRR60" s="1097"/>
      <c r="SRS60" s="1097"/>
      <c r="SRT60" s="1097"/>
      <c r="SRU60" s="1097"/>
      <c r="SRV60" s="1097"/>
      <c r="SRW60" s="1097"/>
      <c r="SRX60" s="1097"/>
      <c r="SRY60" s="1097"/>
      <c r="SRZ60" s="1097"/>
      <c r="SSA60" s="1097"/>
      <c r="SSB60" s="1097"/>
      <c r="SSC60" s="1097"/>
      <c r="SSD60" s="1097"/>
      <c r="SSE60" s="1097"/>
      <c r="SSF60" s="1097"/>
      <c r="SSG60" s="1097"/>
      <c r="SSH60" s="1097"/>
      <c r="SSI60" s="1097"/>
      <c r="SSJ60" s="1097"/>
      <c r="SSK60" s="1097"/>
      <c r="SSL60" s="1097"/>
      <c r="SSM60" s="1097"/>
      <c r="SSN60" s="1097"/>
      <c r="SSO60" s="1097"/>
      <c r="SSP60" s="1097"/>
      <c r="SSQ60" s="1097"/>
      <c r="SSR60" s="1097"/>
      <c r="SSS60" s="1097"/>
      <c r="SST60" s="1097"/>
      <c r="SSU60" s="1097"/>
      <c r="SSV60" s="1097"/>
      <c r="SSW60" s="1097"/>
      <c r="SSX60" s="1097"/>
      <c r="SSY60" s="1097"/>
      <c r="SSZ60" s="1097"/>
      <c r="STA60" s="1097"/>
      <c r="STB60" s="1097"/>
      <c r="STC60" s="1097"/>
      <c r="STD60" s="1097"/>
      <c r="STE60" s="1097"/>
      <c r="STF60" s="1097"/>
      <c r="STG60" s="1097"/>
      <c r="STH60" s="1097"/>
      <c r="STI60" s="1097"/>
      <c r="STJ60" s="1097"/>
      <c r="STK60" s="1097"/>
      <c r="STL60" s="1097"/>
      <c r="STM60" s="1097"/>
      <c r="STN60" s="1097"/>
      <c r="STO60" s="1097"/>
      <c r="STP60" s="1097"/>
      <c r="STQ60" s="1097"/>
      <c r="STR60" s="1097"/>
      <c r="STS60" s="1097"/>
      <c r="STT60" s="1097"/>
      <c r="STU60" s="1097"/>
      <c r="STV60" s="1097"/>
      <c r="STW60" s="1097"/>
      <c r="STX60" s="1097"/>
      <c r="STY60" s="1097"/>
      <c r="STZ60" s="1097"/>
      <c r="SUA60" s="1097"/>
      <c r="SUB60" s="1097"/>
      <c r="SUC60" s="1097"/>
      <c r="SUD60" s="1097"/>
      <c r="SUE60" s="1097"/>
      <c r="SUF60" s="1097"/>
      <c r="SUG60" s="1097"/>
      <c r="SUH60" s="1097"/>
      <c r="SUI60" s="1097"/>
      <c r="SUJ60" s="1097"/>
      <c r="SUK60" s="1097"/>
      <c r="SUL60" s="1097"/>
      <c r="SUM60" s="1097"/>
      <c r="SUN60" s="1097"/>
      <c r="SUO60" s="1097"/>
      <c r="SUP60" s="1097"/>
      <c r="SUQ60" s="1097"/>
      <c r="SUR60" s="1097"/>
      <c r="SUS60" s="1097"/>
      <c r="SUT60" s="1097"/>
      <c r="SUU60" s="1097"/>
      <c r="SUV60" s="1097"/>
      <c r="SUW60" s="1097"/>
      <c r="SUX60" s="1097"/>
      <c r="SUY60" s="1097"/>
      <c r="SUZ60" s="1097"/>
      <c r="SVA60" s="1097"/>
      <c r="SVB60" s="1097"/>
      <c r="SVC60" s="1097"/>
      <c r="SVD60" s="1097"/>
      <c r="SVE60" s="1097"/>
      <c r="SVF60" s="1097"/>
      <c r="SVG60" s="1097"/>
      <c r="SVH60" s="1097"/>
      <c r="SVI60" s="1097"/>
      <c r="SVJ60" s="1097"/>
      <c r="SVK60" s="1097"/>
      <c r="SVL60" s="1097"/>
      <c r="SVM60" s="1097"/>
      <c r="SVN60" s="1097"/>
      <c r="SVO60" s="1097"/>
      <c r="SVP60" s="1097"/>
      <c r="SVQ60" s="1097"/>
      <c r="SVR60" s="1097"/>
      <c r="SVS60" s="1097"/>
      <c r="SVT60" s="1097"/>
      <c r="SVU60" s="1097"/>
      <c r="SVV60" s="1097"/>
      <c r="SVW60" s="1097"/>
      <c r="SVX60" s="1097"/>
      <c r="SVY60" s="1097"/>
      <c r="SVZ60" s="1097"/>
      <c r="SWA60" s="1097"/>
      <c r="SWB60" s="1097"/>
      <c r="SWC60" s="1097"/>
      <c r="SWD60" s="1097"/>
      <c r="SWE60" s="1097"/>
      <c r="SWF60" s="1097"/>
      <c r="SWG60" s="1097"/>
      <c r="SWH60" s="1097"/>
      <c r="SWI60" s="1097"/>
      <c r="SWJ60" s="1097"/>
      <c r="SWK60" s="1097"/>
      <c r="SWL60" s="1097"/>
      <c r="SWM60" s="1097"/>
      <c r="SWN60" s="1097"/>
      <c r="SWO60" s="1097"/>
      <c r="SWP60" s="1097"/>
      <c r="SWQ60" s="1097"/>
      <c r="SWR60" s="1097"/>
      <c r="SWS60" s="1097"/>
      <c r="SWT60" s="1097"/>
      <c r="SWU60" s="1097"/>
      <c r="SWV60" s="1097"/>
      <c r="SWW60" s="1097"/>
      <c r="SWX60" s="1097"/>
      <c r="SWY60" s="1097"/>
      <c r="SWZ60" s="1097"/>
      <c r="SXA60" s="1097"/>
      <c r="SXB60" s="1097"/>
      <c r="SXC60" s="1097"/>
      <c r="SXD60" s="1097"/>
      <c r="SXE60" s="1097"/>
      <c r="SXF60" s="1097"/>
      <c r="SXG60" s="1097"/>
      <c r="SXH60" s="1097"/>
      <c r="SXI60" s="1097"/>
      <c r="SXJ60" s="1097"/>
      <c r="SXK60" s="1097"/>
      <c r="SXL60" s="1097"/>
      <c r="SXM60" s="1097"/>
      <c r="SXN60" s="1097"/>
      <c r="SXO60" s="1097"/>
      <c r="SXP60" s="1097"/>
      <c r="SXQ60" s="1097"/>
      <c r="SXR60" s="1097"/>
      <c r="SXS60" s="1097"/>
      <c r="SXT60" s="1097"/>
      <c r="SXU60" s="1097"/>
      <c r="SXV60" s="1097"/>
      <c r="SXW60" s="1097"/>
      <c r="SXX60" s="1097"/>
      <c r="SXY60" s="1097"/>
      <c r="SXZ60" s="1097"/>
      <c r="SYA60" s="1097"/>
      <c r="SYB60" s="1097"/>
      <c r="SYC60" s="1097"/>
      <c r="SYD60" s="1097"/>
      <c r="SYE60" s="1097"/>
      <c r="SYF60" s="1097"/>
      <c r="SYG60" s="1097"/>
      <c r="SYH60" s="1097"/>
      <c r="SYI60" s="1097"/>
      <c r="SYJ60" s="1097"/>
      <c r="SYK60" s="1097"/>
      <c r="SYL60" s="1097"/>
      <c r="SYM60" s="1097"/>
      <c r="SYN60" s="1097"/>
      <c r="SYO60" s="1097"/>
      <c r="SYP60" s="1097"/>
      <c r="SYQ60" s="1097"/>
      <c r="SYR60" s="1097"/>
      <c r="SYS60" s="1097"/>
      <c r="SYT60" s="1097"/>
      <c r="SYU60" s="1097"/>
      <c r="SYV60" s="1097"/>
      <c r="SYW60" s="1097"/>
      <c r="SYX60" s="1097"/>
      <c r="SYY60" s="1097"/>
      <c r="SYZ60" s="1097"/>
      <c r="SZA60" s="1097"/>
      <c r="SZB60" s="1097"/>
      <c r="SZC60" s="1097"/>
      <c r="SZD60" s="1097"/>
      <c r="SZE60" s="1097"/>
      <c r="SZF60" s="1097"/>
      <c r="SZG60" s="1097"/>
      <c r="SZH60" s="1097"/>
      <c r="SZI60" s="1097"/>
      <c r="SZJ60" s="1097"/>
      <c r="SZK60" s="1097"/>
      <c r="SZL60" s="1097"/>
      <c r="SZM60" s="1097"/>
      <c r="SZN60" s="1097"/>
      <c r="SZO60" s="1097"/>
      <c r="SZP60" s="1097"/>
      <c r="SZQ60" s="1097"/>
      <c r="SZR60" s="1097"/>
      <c r="SZS60" s="1097"/>
      <c r="SZT60" s="1097"/>
      <c r="SZU60" s="1097"/>
      <c r="SZV60" s="1097"/>
      <c r="SZW60" s="1097"/>
      <c r="SZX60" s="1097"/>
      <c r="SZY60" s="1097"/>
      <c r="SZZ60" s="1097"/>
      <c r="TAA60" s="1097"/>
      <c r="TAB60" s="1097"/>
      <c r="TAC60" s="1097"/>
      <c r="TAD60" s="1097"/>
      <c r="TAE60" s="1097"/>
      <c r="TAF60" s="1097"/>
      <c r="TAG60" s="1097"/>
      <c r="TAH60" s="1097"/>
      <c r="TAI60" s="1097"/>
      <c r="TAJ60" s="1097"/>
      <c r="TAK60" s="1097"/>
      <c r="TAL60" s="1097"/>
      <c r="TAM60" s="1097"/>
      <c r="TAN60" s="1097"/>
      <c r="TAO60" s="1097"/>
      <c r="TAP60" s="1097"/>
      <c r="TAQ60" s="1097"/>
      <c r="TAR60" s="1097"/>
      <c r="TAS60" s="1097"/>
      <c r="TAT60" s="1097"/>
      <c r="TAU60" s="1097"/>
      <c r="TAV60" s="1097"/>
      <c r="TAW60" s="1097"/>
      <c r="TAX60" s="1097"/>
      <c r="TAY60" s="1097"/>
      <c r="TAZ60" s="1097"/>
      <c r="TBA60" s="1097"/>
      <c r="TBB60" s="1097"/>
      <c r="TBC60" s="1097"/>
      <c r="TBD60" s="1097"/>
      <c r="TBE60" s="1097"/>
      <c r="TBF60" s="1097"/>
      <c r="TBG60" s="1097"/>
      <c r="TBH60" s="1097"/>
      <c r="TBI60" s="1097"/>
      <c r="TBJ60" s="1097"/>
      <c r="TBK60" s="1097"/>
      <c r="TBL60" s="1097"/>
      <c r="TBM60" s="1097"/>
      <c r="TBN60" s="1097"/>
      <c r="TBO60" s="1097"/>
      <c r="TBP60" s="1097"/>
      <c r="TBQ60" s="1097"/>
      <c r="TBR60" s="1097"/>
      <c r="TBS60" s="1097"/>
      <c r="TBT60" s="1097"/>
      <c r="TBU60" s="1097"/>
      <c r="TBV60" s="1097"/>
      <c r="TBW60" s="1097"/>
      <c r="TBX60" s="1097"/>
      <c r="TBY60" s="1097"/>
      <c r="TBZ60" s="1097"/>
      <c r="TCA60" s="1097"/>
      <c r="TCB60" s="1097"/>
      <c r="TCC60" s="1097"/>
      <c r="TCD60" s="1097"/>
      <c r="TCE60" s="1097"/>
      <c r="TCF60" s="1097"/>
      <c r="TCG60" s="1097"/>
      <c r="TCH60" s="1097"/>
      <c r="TCI60" s="1097"/>
      <c r="TCJ60" s="1097"/>
      <c r="TCK60" s="1097"/>
      <c r="TCL60" s="1097"/>
      <c r="TCM60" s="1097"/>
      <c r="TCN60" s="1097"/>
      <c r="TCO60" s="1097"/>
      <c r="TCP60" s="1097"/>
      <c r="TCQ60" s="1097"/>
      <c r="TCR60" s="1097"/>
      <c r="TCS60" s="1097"/>
      <c r="TCT60" s="1097"/>
      <c r="TCU60" s="1097"/>
      <c r="TCV60" s="1097"/>
      <c r="TCW60" s="1097"/>
      <c r="TCX60" s="1097"/>
      <c r="TCY60" s="1097"/>
      <c r="TCZ60" s="1097"/>
      <c r="TDA60" s="1097"/>
      <c r="TDB60" s="1097"/>
      <c r="TDC60" s="1097"/>
      <c r="TDD60" s="1097"/>
      <c r="TDE60" s="1097"/>
      <c r="TDF60" s="1097"/>
      <c r="TDG60" s="1097"/>
      <c r="TDH60" s="1097"/>
      <c r="TDI60" s="1097"/>
      <c r="TDJ60" s="1097"/>
      <c r="TDK60" s="1097"/>
      <c r="TDL60" s="1097"/>
      <c r="TDM60" s="1097"/>
      <c r="TDN60" s="1097"/>
      <c r="TDO60" s="1097"/>
      <c r="TDP60" s="1097"/>
      <c r="TDQ60" s="1097"/>
      <c r="TDR60" s="1097"/>
      <c r="TDS60" s="1097"/>
      <c r="TDT60" s="1097"/>
      <c r="TDU60" s="1097"/>
      <c r="TDV60" s="1097"/>
      <c r="TDW60" s="1097"/>
      <c r="TDX60" s="1097"/>
      <c r="TDY60" s="1097"/>
      <c r="TDZ60" s="1097"/>
      <c r="TEA60" s="1097"/>
      <c r="TEB60" s="1097"/>
      <c r="TEC60" s="1097"/>
      <c r="TED60" s="1097"/>
      <c r="TEE60" s="1097"/>
      <c r="TEF60" s="1097"/>
      <c r="TEG60" s="1097"/>
      <c r="TEH60" s="1097"/>
      <c r="TEI60" s="1097"/>
      <c r="TEJ60" s="1097"/>
      <c r="TEK60" s="1097"/>
      <c r="TEL60" s="1097"/>
      <c r="TEM60" s="1097"/>
      <c r="TEN60" s="1097"/>
      <c r="TEO60" s="1097"/>
      <c r="TEP60" s="1097"/>
      <c r="TEQ60" s="1097"/>
      <c r="TER60" s="1097"/>
      <c r="TES60" s="1097"/>
      <c r="TET60" s="1097"/>
      <c r="TEU60" s="1097"/>
      <c r="TEV60" s="1097"/>
      <c r="TEW60" s="1097"/>
      <c r="TEX60" s="1097"/>
      <c r="TEY60" s="1097"/>
      <c r="TEZ60" s="1097"/>
      <c r="TFA60" s="1097"/>
      <c r="TFB60" s="1097"/>
      <c r="TFC60" s="1097"/>
      <c r="TFD60" s="1097"/>
      <c r="TFE60" s="1097"/>
      <c r="TFF60" s="1097"/>
      <c r="TFG60" s="1097"/>
      <c r="TFH60" s="1097"/>
      <c r="TFI60" s="1097"/>
      <c r="TFJ60" s="1097"/>
      <c r="TFK60" s="1097"/>
      <c r="TFL60" s="1097"/>
      <c r="TFM60" s="1097"/>
      <c r="TFN60" s="1097"/>
      <c r="TFO60" s="1097"/>
      <c r="TFP60" s="1097"/>
      <c r="TFQ60" s="1097"/>
      <c r="TFR60" s="1097"/>
      <c r="TFS60" s="1097"/>
      <c r="TFT60" s="1097"/>
      <c r="TFU60" s="1097"/>
      <c r="TFV60" s="1097"/>
      <c r="TFW60" s="1097"/>
      <c r="TFX60" s="1097"/>
      <c r="TFY60" s="1097"/>
      <c r="TFZ60" s="1097"/>
      <c r="TGA60" s="1097"/>
      <c r="TGB60" s="1097"/>
      <c r="TGC60" s="1097"/>
      <c r="TGD60" s="1097"/>
      <c r="TGE60" s="1097"/>
      <c r="TGF60" s="1097"/>
      <c r="TGG60" s="1097"/>
      <c r="TGH60" s="1097"/>
      <c r="TGI60" s="1097"/>
      <c r="TGJ60" s="1097"/>
      <c r="TGK60" s="1097"/>
      <c r="TGL60" s="1097"/>
      <c r="TGM60" s="1097"/>
      <c r="TGN60" s="1097"/>
      <c r="TGO60" s="1097"/>
      <c r="TGP60" s="1097"/>
      <c r="TGQ60" s="1097"/>
      <c r="TGR60" s="1097"/>
      <c r="TGS60" s="1097"/>
      <c r="TGT60" s="1097"/>
      <c r="TGU60" s="1097"/>
      <c r="TGV60" s="1097"/>
      <c r="TGW60" s="1097"/>
      <c r="TGX60" s="1097"/>
      <c r="TGY60" s="1097"/>
      <c r="TGZ60" s="1097"/>
      <c r="THA60" s="1097"/>
      <c r="THB60" s="1097"/>
      <c r="THC60" s="1097"/>
      <c r="THD60" s="1097"/>
      <c r="THE60" s="1097"/>
      <c r="THF60" s="1097"/>
      <c r="THG60" s="1097"/>
      <c r="THH60" s="1097"/>
      <c r="THI60" s="1097"/>
      <c r="THJ60" s="1097"/>
      <c r="THK60" s="1097"/>
      <c r="THL60" s="1097"/>
      <c r="THM60" s="1097"/>
      <c r="THN60" s="1097"/>
      <c r="THO60" s="1097"/>
      <c r="THP60" s="1097"/>
      <c r="THQ60" s="1097"/>
      <c r="THR60" s="1097"/>
      <c r="THS60" s="1097"/>
      <c r="THT60" s="1097"/>
      <c r="THU60" s="1097"/>
      <c r="THV60" s="1097"/>
      <c r="THW60" s="1097"/>
      <c r="THX60" s="1097"/>
      <c r="THY60" s="1097"/>
      <c r="THZ60" s="1097"/>
      <c r="TIA60" s="1097"/>
      <c r="TIB60" s="1097"/>
      <c r="TIC60" s="1097"/>
      <c r="TID60" s="1097"/>
      <c r="TIE60" s="1097"/>
      <c r="TIF60" s="1097"/>
      <c r="TIG60" s="1097"/>
      <c r="TIH60" s="1097"/>
      <c r="TII60" s="1097"/>
      <c r="TIJ60" s="1097"/>
      <c r="TIK60" s="1097"/>
      <c r="TIL60" s="1097"/>
      <c r="TIM60" s="1097"/>
      <c r="TIN60" s="1097"/>
      <c r="TIO60" s="1097"/>
      <c r="TIP60" s="1097"/>
      <c r="TIQ60" s="1097"/>
      <c r="TIR60" s="1097"/>
      <c r="TIS60" s="1097"/>
      <c r="TIT60" s="1097"/>
      <c r="TIU60" s="1097"/>
      <c r="TIV60" s="1097"/>
      <c r="TIW60" s="1097"/>
      <c r="TIX60" s="1097"/>
      <c r="TIY60" s="1097"/>
      <c r="TIZ60" s="1097"/>
      <c r="TJA60" s="1097"/>
      <c r="TJB60" s="1097"/>
      <c r="TJC60" s="1097"/>
      <c r="TJD60" s="1097"/>
      <c r="TJE60" s="1097"/>
      <c r="TJF60" s="1097"/>
      <c r="TJG60" s="1097"/>
      <c r="TJH60" s="1097"/>
      <c r="TJI60" s="1097"/>
      <c r="TJJ60" s="1097"/>
      <c r="TJK60" s="1097"/>
      <c r="TJL60" s="1097"/>
      <c r="TJM60" s="1097"/>
      <c r="TJN60" s="1097"/>
      <c r="TJO60" s="1097"/>
      <c r="TJP60" s="1097"/>
      <c r="TJQ60" s="1097"/>
      <c r="TJR60" s="1097"/>
      <c r="TJS60" s="1097"/>
      <c r="TJT60" s="1097"/>
      <c r="TJU60" s="1097"/>
      <c r="TJV60" s="1097"/>
      <c r="TJW60" s="1097"/>
      <c r="TJX60" s="1097"/>
      <c r="TJY60" s="1097"/>
      <c r="TJZ60" s="1097"/>
      <c r="TKA60" s="1097"/>
      <c r="TKB60" s="1097"/>
      <c r="TKC60" s="1097"/>
      <c r="TKD60" s="1097"/>
      <c r="TKE60" s="1097"/>
      <c r="TKF60" s="1097"/>
      <c r="TKG60" s="1097"/>
      <c r="TKH60" s="1097"/>
      <c r="TKI60" s="1097"/>
      <c r="TKJ60" s="1097"/>
      <c r="TKK60" s="1097"/>
      <c r="TKL60" s="1097"/>
      <c r="TKM60" s="1097"/>
      <c r="TKN60" s="1097"/>
      <c r="TKO60" s="1097"/>
      <c r="TKP60" s="1097"/>
      <c r="TKQ60" s="1097"/>
      <c r="TKR60" s="1097"/>
      <c r="TKS60" s="1097"/>
      <c r="TKT60" s="1097"/>
      <c r="TKU60" s="1097"/>
      <c r="TKV60" s="1097"/>
      <c r="TKW60" s="1097"/>
      <c r="TKX60" s="1097"/>
      <c r="TKY60" s="1097"/>
      <c r="TKZ60" s="1097"/>
      <c r="TLA60" s="1097"/>
      <c r="TLB60" s="1097"/>
      <c r="TLC60" s="1097"/>
      <c r="TLD60" s="1097"/>
      <c r="TLE60" s="1097"/>
      <c r="TLF60" s="1097"/>
      <c r="TLG60" s="1097"/>
      <c r="TLH60" s="1097"/>
      <c r="TLI60" s="1097"/>
      <c r="TLJ60" s="1097"/>
      <c r="TLK60" s="1097"/>
      <c r="TLL60" s="1097"/>
      <c r="TLM60" s="1097"/>
      <c r="TLN60" s="1097"/>
      <c r="TLO60" s="1097"/>
      <c r="TLP60" s="1097"/>
      <c r="TLQ60" s="1097"/>
      <c r="TLR60" s="1097"/>
      <c r="TLS60" s="1097"/>
      <c r="TLT60" s="1097"/>
      <c r="TLU60" s="1097"/>
      <c r="TLV60" s="1097"/>
      <c r="TLW60" s="1097"/>
      <c r="TLX60" s="1097"/>
      <c r="TLY60" s="1097"/>
      <c r="TLZ60" s="1097"/>
      <c r="TMA60" s="1097"/>
      <c r="TMB60" s="1097"/>
      <c r="TMC60" s="1097"/>
      <c r="TMD60" s="1097"/>
      <c r="TME60" s="1097"/>
      <c r="TMF60" s="1097"/>
      <c r="TMG60" s="1097"/>
      <c r="TMH60" s="1097"/>
      <c r="TMI60" s="1097"/>
      <c r="TMJ60" s="1097"/>
      <c r="TMK60" s="1097"/>
      <c r="TML60" s="1097"/>
      <c r="TMM60" s="1097"/>
      <c r="TMN60" s="1097"/>
      <c r="TMO60" s="1097"/>
      <c r="TMP60" s="1097"/>
      <c r="TMQ60" s="1097"/>
      <c r="TMR60" s="1097"/>
      <c r="TMS60" s="1097"/>
      <c r="TMT60" s="1097"/>
      <c r="TMU60" s="1097"/>
      <c r="TMV60" s="1097"/>
      <c r="TMW60" s="1097"/>
      <c r="TMX60" s="1097"/>
      <c r="TMY60" s="1097"/>
      <c r="TMZ60" s="1097"/>
      <c r="TNA60" s="1097"/>
      <c r="TNB60" s="1097"/>
      <c r="TNC60" s="1097"/>
      <c r="TND60" s="1097"/>
      <c r="TNE60" s="1097"/>
      <c r="TNF60" s="1097"/>
      <c r="TNG60" s="1097"/>
      <c r="TNH60" s="1097"/>
      <c r="TNI60" s="1097"/>
      <c r="TNJ60" s="1097"/>
      <c r="TNK60" s="1097"/>
      <c r="TNL60" s="1097"/>
      <c r="TNM60" s="1097"/>
      <c r="TNN60" s="1097"/>
      <c r="TNO60" s="1097"/>
      <c r="TNP60" s="1097"/>
      <c r="TNQ60" s="1097"/>
      <c r="TNR60" s="1097"/>
      <c r="TNS60" s="1097"/>
      <c r="TNT60" s="1097"/>
      <c r="TNU60" s="1097"/>
      <c r="TNV60" s="1097"/>
      <c r="TNW60" s="1097"/>
      <c r="TNX60" s="1097"/>
      <c r="TNY60" s="1097"/>
      <c r="TNZ60" s="1097"/>
      <c r="TOA60" s="1097"/>
      <c r="TOB60" s="1097"/>
      <c r="TOC60" s="1097"/>
      <c r="TOD60" s="1097"/>
      <c r="TOE60" s="1097"/>
      <c r="TOF60" s="1097"/>
      <c r="TOG60" s="1097"/>
      <c r="TOH60" s="1097"/>
      <c r="TOI60" s="1097"/>
      <c r="TOJ60" s="1097"/>
      <c r="TOK60" s="1097"/>
      <c r="TOL60" s="1097"/>
      <c r="TOM60" s="1097"/>
      <c r="TON60" s="1097"/>
      <c r="TOO60" s="1097"/>
      <c r="TOP60" s="1097"/>
      <c r="TOQ60" s="1097"/>
      <c r="TOR60" s="1097"/>
      <c r="TOS60" s="1097"/>
      <c r="TOT60" s="1097"/>
      <c r="TOU60" s="1097"/>
      <c r="TOV60" s="1097"/>
      <c r="TOW60" s="1097"/>
      <c r="TOX60" s="1097"/>
      <c r="TOY60" s="1097"/>
      <c r="TOZ60" s="1097"/>
      <c r="TPA60" s="1097"/>
      <c r="TPB60" s="1097"/>
      <c r="TPC60" s="1097"/>
      <c r="TPD60" s="1097"/>
      <c r="TPE60" s="1097"/>
      <c r="TPF60" s="1097"/>
      <c r="TPG60" s="1097"/>
      <c r="TPH60" s="1097"/>
      <c r="TPI60" s="1097"/>
      <c r="TPJ60" s="1097"/>
      <c r="TPK60" s="1097"/>
      <c r="TPL60" s="1097"/>
      <c r="TPM60" s="1097"/>
      <c r="TPN60" s="1097"/>
      <c r="TPO60" s="1097"/>
      <c r="TPP60" s="1097"/>
      <c r="TPQ60" s="1097"/>
      <c r="TPR60" s="1097"/>
      <c r="TPS60" s="1097"/>
      <c r="TPT60" s="1097"/>
      <c r="TPU60" s="1097"/>
      <c r="TPV60" s="1097"/>
      <c r="TPW60" s="1097"/>
      <c r="TPX60" s="1097"/>
      <c r="TPY60" s="1097"/>
      <c r="TPZ60" s="1097"/>
      <c r="TQA60" s="1097"/>
      <c r="TQB60" s="1097"/>
      <c r="TQC60" s="1097"/>
      <c r="TQD60" s="1097"/>
      <c r="TQE60" s="1097"/>
      <c r="TQF60" s="1097"/>
      <c r="TQG60" s="1097"/>
      <c r="TQH60" s="1097"/>
      <c r="TQI60" s="1097"/>
      <c r="TQJ60" s="1097"/>
      <c r="TQK60" s="1097"/>
      <c r="TQL60" s="1097"/>
      <c r="TQM60" s="1097"/>
      <c r="TQN60" s="1097"/>
      <c r="TQO60" s="1097"/>
      <c r="TQP60" s="1097"/>
      <c r="TQQ60" s="1097"/>
      <c r="TQR60" s="1097"/>
      <c r="TQS60" s="1097"/>
      <c r="TQT60" s="1097"/>
      <c r="TQU60" s="1097"/>
      <c r="TQV60" s="1097"/>
      <c r="TQW60" s="1097"/>
      <c r="TQX60" s="1097"/>
      <c r="TQY60" s="1097"/>
      <c r="TQZ60" s="1097"/>
      <c r="TRA60" s="1097"/>
      <c r="TRB60" s="1097"/>
      <c r="TRC60" s="1097"/>
      <c r="TRD60" s="1097"/>
      <c r="TRE60" s="1097"/>
      <c r="TRF60" s="1097"/>
      <c r="TRG60" s="1097"/>
      <c r="TRH60" s="1097"/>
      <c r="TRI60" s="1097"/>
      <c r="TRJ60" s="1097"/>
      <c r="TRK60" s="1097"/>
      <c r="TRL60" s="1097"/>
      <c r="TRM60" s="1097"/>
      <c r="TRN60" s="1097"/>
      <c r="TRO60" s="1097"/>
      <c r="TRP60" s="1097"/>
      <c r="TRQ60" s="1097"/>
      <c r="TRR60" s="1097"/>
      <c r="TRS60" s="1097"/>
      <c r="TRT60" s="1097"/>
      <c r="TRU60" s="1097"/>
      <c r="TRV60" s="1097"/>
      <c r="TRW60" s="1097"/>
      <c r="TRX60" s="1097"/>
      <c r="TRY60" s="1097"/>
      <c r="TRZ60" s="1097"/>
      <c r="TSA60" s="1097"/>
      <c r="TSB60" s="1097"/>
      <c r="TSC60" s="1097"/>
      <c r="TSD60" s="1097"/>
      <c r="TSE60" s="1097"/>
      <c r="TSF60" s="1097"/>
      <c r="TSG60" s="1097"/>
      <c r="TSH60" s="1097"/>
      <c r="TSI60" s="1097"/>
      <c r="TSJ60" s="1097"/>
      <c r="TSK60" s="1097"/>
      <c r="TSL60" s="1097"/>
      <c r="TSM60" s="1097"/>
      <c r="TSN60" s="1097"/>
      <c r="TSO60" s="1097"/>
      <c r="TSP60" s="1097"/>
      <c r="TSQ60" s="1097"/>
      <c r="TSR60" s="1097"/>
      <c r="TSS60" s="1097"/>
      <c r="TST60" s="1097"/>
      <c r="TSU60" s="1097"/>
      <c r="TSV60" s="1097"/>
      <c r="TSW60" s="1097"/>
      <c r="TSX60" s="1097"/>
      <c r="TSY60" s="1097"/>
      <c r="TSZ60" s="1097"/>
      <c r="TTA60" s="1097"/>
      <c r="TTB60" s="1097"/>
      <c r="TTC60" s="1097"/>
      <c r="TTD60" s="1097"/>
      <c r="TTE60" s="1097"/>
      <c r="TTF60" s="1097"/>
      <c r="TTG60" s="1097"/>
      <c r="TTH60" s="1097"/>
      <c r="TTI60" s="1097"/>
      <c r="TTJ60" s="1097"/>
      <c r="TTK60" s="1097"/>
      <c r="TTL60" s="1097"/>
      <c r="TTM60" s="1097"/>
      <c r="TTN60" s="1097"/>
      <c r="TTO60" s="1097"/>
      <c r="TTP60" s="1097"/>
      <c r="TTQ60" s="1097"/>
      <c r="TTR60" s="1097"/>
      <c r="TTS60" s="1097"/>
      <c r="TTT60" s="1097"/>
      <c r="TTU60" s="1097"/>
      <c r="TTV60" s="1097"/>
      <c r="TTW60" s="1097"/>
      <c r="TTX60" s="1097"/>
      <c r="TTY60" s="1097"/>
      <c r="TTZ60" s="1097"/>
      <c r="TUA60" s="1097"/>
      <c r="TUB60" s="1097"/>
      <c r="TUC60" s="1097"/>
      <c r="TUD60" s="1097"/>
      <c r="TUE60" s="1097"/>
      <c r="TUF60" s="1097"/>
      <c r="TUG60" s="1097"/>
      <c r="TUH60" s="1097"/>
      <c r="TUI60" s="1097"/>
      <c r="TUJ60" s="1097"/>
      <c r="TUK60" s="1097"/>
      <c r="TUL60" s="1097"/>
      <c r="TUM60" s="1097"/>
      <c r="TUN60" s="1097"/>
      <c r="TUO60" s="1097"/>
      <c r="TUP60" s="1097"/>
      <c r="TUQ60" s="1097"/>
      <c r="TUR60" s="1097"/>
      <c r="TUS60" s="1097"/>
      <c r="TUT60" s="1097"/>
      <c r="TUU60" s="1097"/>
      <c r="TUV60" s="1097"/>
      <c r="TUW60" s="1097"/>
      <c r="TUX60" s="1097"/>
      <c r="TUY60" s="1097"/>
      <c r="TUZ60" s="1097"/>
      <c r="TVA60" s="1097"/>
      <c r="TVB60" s="1097"/>
      <c r="TVC60" s="1097"/>
      <c r="TVD60" s="1097"/>
      <c r="TVE60" s="1097"/>
      <c r="TVF60" s="1097"/>
      <c r="TVG60" s="1097"/>
      <c r="TVH60" s="1097"/>
      <c r="TVI60" s="1097"/>
      <c r="TVJ60" s="1097"/>
      <c r="TVK60" s="1097"/>
      <c r="TVL60" s="1097"/>
      <c r="TVM60" s="1097"/>
      <c r="TVN60" s="1097"/>
      <c r="TVO60" s="1097"/>
      <c r="TVP60" s="1097"/>
      <c r="TVQ60" s="1097"/>
      <c r="TVR60" s="1097"/>
      <c r="TVS60" s="1097"/>
      <c r="TVT60" s="1097"/>
      <c r="TVU60" s="1097"/>
      <c r="TVV60" s="1097"/>
      <c r="TVW60" s="1097"/>
      <c r="TVX60" s="1097"/>
      <c r="TVY60" s="1097"/>
      <c r="TVZ60" s="1097"/>
      <c r="TWA60" s="1097"/>
      <c r="TWB60" s="1097"/>
      <c r="TWC60" s="1097"/>
      <c r="TWD60" s="1097"/>
      <c r="TWE60" s="1097"/>
      <c r="TWF60" s="1097"/>
      <c r="TWG60" s="1097"/>
      <c r="TWH60" s="1097"/>
      <c r="TWI60" s="1097"/>
      <c r="TWJ60" s="1097"/>
      <c r="TWK60" s="1097"/>
      <c r="TWL60" s="1097"/>
      <c r="TWM60" s="1097"/>
      <c r="TWN60" s="1097"/>
      <c r="TWO60" s="1097"/>
      <c r="TWP60" s="1097"/>
      <c r="TWQ60" s="1097"/>
      <c r="TWR60" s="1097"/>
      <c r="TWS60" s="1097"/>
      <c r="TWT60" s="1097"/>
      <c r="TWU60" s="1097"/>
      <c r="TWV60" s="1097"/>
      <c r="TWW60" s="1097"/>
      <c r="TWX60" s="1097"/>
      <c r="TWY60" s="1097"/>
      <c r="TWZ60" s="1097"/>
      <c r="TXA60" s="1097"/>
      <c r="TXB60" s="1097"/>
      <c r="TXC60" s="1097"/>
      <c r="TXD60" s="1097"/>
      <c r="TXE60" s="1097"/>
      <c r="TXF60" s="1097"/>
      <c r="TXG60" s="1097"/>
      <c r="TXH60" s="1097"/>
      <c r="TXI60" s="1097"/>
      <c r="TXJ60" s="1097"/>
      <c r="TXK60" s="1097"/>
      <c r="TXL60" s="1097"/>
      <c r="TXM60" s="1097"/>
      <c r="TXN60" s="1097"/>
      <c r="TXO60" s="1097"/>
      <c r="TXP60" s="1097"/>
      <c r="TXQ60" s="1097"/>
      <c r="TXR60" s="1097"/>
      <c r="TXS60" s="1097"/>
      <c r="TXT60" s="1097"/>
      <c r="TXU60" s="1097"/>
      <c r="TXV60" s="1097"/>
      <c r="TXW60" s="1097"/>
      <c r="TXX60" s="1097"/>
      <c r="TXY60" s="1097"/>
      <c r="TXZ60" s="1097"/>
      <c r="TYA60" s="1097"/>
      <c r="TYB60" s="1097"/>
      <c r="TYC60" s="1097"/>
      <c r="TYD60" s="1097"/>
      <c r="TYE60" s="1097"/>
      <c r="TYF60" s="1097"/>
      <c r="TYG60" s="1097"/>
      <c r="TYH60" s="1097"/>
      <c r="TYI60" s="1097"/>
      <c r="TYJ60" s="1097"/>
      <c r="TYK60" s="1097"/>
      <c r="TYL60" s="1097"/>
      <c r="TYM60" s="1097"/>
      <c r="TYN60" s="1097"/>
      <c r="TYO60" s="1097"/>
      <c r="TYP60" s="1097"/>
      <c r="TYQ60" s="1097"/>
      <c r="TYR60" s="1097"/>
      <c r="TYS60" s="1097"/>
      <c r="TYT60" s="1097"/>
      <c r="TYU60" s="1097"/>
      <c r="TYV60" s="1097"/>
      <c r="TYW60" s="1097"/>
      <c r="TYX60" s="1097"/>
      <c r="TYY60" s="1097"/>
      <c r="TYZ60" s="1097"/>
      <c r="TZA60" s="1097"/>
      <c r="TZB60" s="1097"/>
      <c r="TZC60" s="1097"/>
      <c r="TZD60" s="1097"/>
      <c r="TZE60" s="1097"/>
      <c r="TZF60" s="1097"/>
      <c r="TZG60" s="1097"/>
      <c r="TZH60" s="1097"/>
      <c r="TZI60" s="1097"/>
      <c r="TZJ60" s="1097"/>
      <c r="TZK60" s="1097"/>
      <c r="TZL60" s="1097"/>
      <c r="TZM60" s="1097"/>
      <c r="TZN60" s="1097"/>
      <c r="TZO60" s="1097"/>
      <c r="TZP60" s="1097"/>
      <c r="TZQ60" s="1097"/>
      <c r="TZR60" s="1097"/>
      <c r="TZS60" s="1097"/>
      <c r="TZT60" s="1097"/>
      <c r="TZU60" s="1097"/>
      <c r="TZV60" s="1097"/>
      <c r="TZW60" s="1097"/>
      <c r="TZX60" s="1097"/>
      <c r="TZY60" s="1097"/>
      <c r="TZZ60" s="1097"/>
      <c r="UAA60" s="1097"/>
      <c r="UAB60" s="1097"/>
      <c r="UAC60" s="1097"/>
      <c r="UAD60" s="1097"/>
      <c r="UAE60" s="1097"/>
      <c r="UAF60" s="1097"/>
      <c r="UAG60" s="1097"/>
      <c r="UAH60" s="1097"/>
      <c r="UAI60" s="1097"/>
      <c r="UAJ60" s="1097"/>
      <c r="UAK60" s="1097"/>
      <c r="UAL60" s="1097"/>
      <c r="UAM60" s="1097"/>
      <c r="UAN60" s="1097"/>
      <c r="UAO60" s="1097"/>
      <c r="UAP60" s="1097"/>
      <c r="UAQ60" s="1097"/>
      <c r="UAR60" s="1097"/>
      <c r="UAS60" s="1097"/>
      <c r="UAT60" s="1097"/>
      <c r="UAU60" s="1097"/>
      <c r="UAV60" s="1097"/>
      <c r="UAW60" s="1097"/>
      <c r="UAX60" s="1097"/>
      <c r="UAY60" s="1097"/>
      <c r="UAZ60" s="1097"/>
      <c r="UBA60" s="1097"/>
      <c r="UBB60" s="1097"/>
      <c r="UBC60" s="1097"/>
      <c r="UBD60" s="1097"/>
      <c r="UBE60" s="1097"/>
      <c r="UBF60" s="1097"/>
      <c r="UBG60" s="1097"/>
      <c r="UBH60" s="1097"/>
      <c r="UBI60" s="1097"/>
      <c r="UBJ60" s="1097"/>
      <c r="UBK60" s="1097"/>
      <c r="UBL60" s="1097"/>
      <c r="UBM60" s="1097"/>
      <c r="UBN60" s="1097"/>
      <c r="UBO60" s="1097"/>
      <c r="UBP60" s="1097"/>
      <c r="UBQ60" s="1097"/>
      <c r="UBR60" s="1097"/>
      <c r="UBS60" s="1097"/>
      <c r="UBT60" s="1097"/>
      <c r="UBU60" s="1097"/>
      <c r="UBV60" s="1097"/>
      <c r="UBW60" s="1097"/>
      <c r="UBX60" s="1097"/>
      <c r="UBY60" s="1097"/>
      <c r="UBZ60" s="1097"/>
      <c r="UCA60" s="1097"/>
      <c r="UCB60" s="1097"/>
      <c r="UCC60" s="1097"/>
      <c r="UCD60" s="1097"/>
      <c r="UCE60" s="1097"/>
      <c r="UCF60" s="1097"/>
      <c r="UCG60" s="1097"/>
      <c r="UCH60" s="1097"/>
      <c r="UCI60" s="1097"/>
      <c r="UCJ60" s="1097"/>
      <c r="UCK60" s="1097"/>
      <c r="UCL60" s="1097"/>
      <c r="UCM60" s="1097"/>
      <c r="UCN60" s="1097"/>
      <c r="UCO60" s="1097"/>
      <c r="UCP60" s="1097"/>
      <c r="UCQ60" s="1097"/>
      <c r="UCR60" s="1097"/>
      <c r="UCS60" s="1097"/>
      <c r="UCT60" s="1097"/>
      <c r="UCU60" s="1097"/>
      <c r="UCV60" s="1097"/>
      <c r="UCW60" s="1097"/>
      <c r="UCX60" s="1097"/>
      <c r="UCY60" s="1097"/>
      <c r="UCZ60" s="1097"/>
      <c r="UDA60" s="1097"/>
      <c r="UDB60" s="1097"/>
      <c r="UDC60" s="1097"/>
      <c r="UDD60" s="1097"/>
      <c r="UDE60" s="1097"/>
      <c r="UDF60" s="1097"/>
      <c r="UDG60" s="1097"/>
      <c r="UDH60" s="1097"/>
      <c r="UDI60" s="1097"/>
      <c r="UDJ60" s="1097"/>
      <c r="UDK60" s="1097"/>
      <c r="UDL60" s="1097"/>
      <c r="UDM60" s="1097"/>
      <c r="UDN60" s="1097"/>
      <c r="UDO60" s="1097"/>
      <c r="UDP60" s="1097"/>
      <c r="UDQ60" s="1097"/>
      <c r="UDR60" s="1097"/>
      <c r="UDS60" s="1097"/>
      <c r="UDT60" s="1097"/>
      <c r="UDU60" s="1097"/>
      <c r="UDV60" s="1097"/>
      <c r="UDW60" s="1097"/>
      <c r="UDX60" s="1097"/>
      <c r="UDY60" s="1097"/>
      <c r="UDZ60" s="1097"/>
      <c r="UEA60" s="1097"/>
      <c r="UEB60" s="1097"/>
      <c r="UEC60" s="1097"/>
      <c r="UED60" s="1097"/>
      <c r="UEE60" s="1097"/>
      <c r="UEO60" s="1097"/>
      <c r="UEP60" s="1097"/>
      <c r="UEQ60" s="1097"/>
      <c r="UER60" s="1097"/>
      <c r="UES60" s="1097"/>
      <c r="UET60" s="1097"/>
      <c r="UEU60" s="1097"/>
      <c r="UEV60" s="1097"/>
      <c r="UEW60" s="1097"/>
      <c r="UEX60" s="1097"/>
      <c r="UEY60" s="1097"/>
      <c r="UEZ60" s="1097"/>
      <c r="UFA60" s="1097"/>
      <c r="UFB60" s="1097"/>
      <c r="UFC60" s="1097"/>
      <c r="UFD60" s="1097"/>
      <c r="UFE60" s="1097"/>
      <c r="UFF60" s="1097"/>
      <c r="UFG60" s="1097"/>
      <c r="UFH60" s="1097"/>
      <c r="UFI60" s="1097"/>
      <c r="UFJ60" s="1097"/>
      <c r="UFK60" s="1097"/>
      <c r="UFL60" s="1097"/>
      <c r="UFM60" s="1097"/>
      <c r="UFN60" s="1097"/>
      <c r="UFO60" s="1097"/>
      <c r="UFP60" s="1097"/>
      <c r="UFQ60" s="1097"/>
      <c r="UFR60" s="1097"/>
      <c r="UFS60" s="1097"/>
      <c r="UFT60" s="1097"/>
      <c r="UFU60" s="1097"/>
      <c r="UFV60" s="1097"/>
      <c r="UFW60" s="1097"/>
      <c r="UFX60" s="1097"/>
      <c r="UFY60" s="1097"/>
      <c r="UFZ60" s="1097"/>
      <c r="UGA60" s="1097"/>
      <c r="UGB60" s="1097"/>
      <c r="UGC60" s="1097"/>
      <c r="UGD60" s="1097"/>
      <c r="UGE60" s="1097"/>
      <c r="UGF60" s="1097"/>
      <c r="UGG60" s="1097"/>
      <c r="UGH60" s="1097"/>
      <c r="UGI60" s="1097"/>
      <c r="UGJ60" s="1097"/>
      <c r="UGK60" s="1097"/>
      <c r="UGL60" s="1097"/>
      <c r="UGM60" s="1097"/>
      <c r="UGN60" s="1097"/>
      <c r="UGO60" s="1097"/>
      <c r="UGP60" s="1097"/>
      <c r="UGQ60" s="1097"/>
      <c r="UGR60" s="1097"/>
      <c r="UGS60" s="1097"/>
      <c r="UGT60" s="1097"/>
      <c r="UGU60" s="1097"/>
      <c r="UGV60" s="1097"/>
      <c r="UGW60" s="1097"/>
      <c r="UGX60" s="1097"/>
      <c r="UGY60" s="1097"/>
      <c r="UGZ60" s="1097"/>
      <c r="UHA60" s="1097"/>
      <c r="UHB60" s="1097"/>
      <c r="UHC60" s="1097"/>
      <c r="UHD60" s="1097"/>
      <c r="UHE60" s="1097"/>
      <c r="UHF60" s="1097"/>
      <c r="UHG60" s="1097"/>
      <c r="UHH60" s="1097"/>
      <c r="UHI60" s="1097"/>
      <c r="UHJ60" s="1097"/>
      <c r="UHK60" s="1097"/>
      <c r="UHL60" s="1097"/>
      <c r="UHM60" s="1097"/>
      <c r="UHN60" s="1097"/>
      <c r="UHO60" s="1097"/>
      <c r="UHP60" s="1097"/>
      <c r="UHQ60" s="1097"/>
      <c r="UHR60" s="1097"/>
      <c r="UHS60" s="1097"/>
      <c r="UHT60" s="1097"/>
      <c r="UHU60" s="1097"/>
      <c r="UHV60" s="1097"/>
      <c r="UHW60" s="1097"/>
      <c r="UHX60" s="1097"/>
      <c r="UHY60" s="1097"/>
      <c r="UHZ60" s="1097"/>
      <c r="UIA60" s="1097"/>
      <c r="UIB60" s="1097"/>
      <c r="UIC60" s="1097"/>
      <c r="UID60" s="1097"/>
      <c r="UIE60" s="1097"/>
      <c r="UIF60" s="1097"/>
      <c r="UIG60" s="1097"/>
      <c r="UIH60" s="1097"/>
      <c r="UII60" s="1097"/>
      <c r="UIJ60" s="1097"/>
      <c r="UIK60" s="1097"/>
      <c r="UIL60" s="1097"/>
      <c r="UIM60" s="1097"/>
      <c r="UIN60" s="1097"/>
      <c r="UIO60" s="1097"/>
      <c r="UIP60" s="1097"/>
      <c r="UIQ60" s="1097"/>
      <c r="UIR60" s="1097"/>
      <c r="UIS60" s="1097"/>
      <c r="UIT60" s="1097"/>
      <c r="UIU60" s="1097"/>
      <c r="UIV60" s="1097"/>
      <c r="UIW60" s="1097"/>
      <c r="UIX60" s="1097"/>
      <c r="UIY60" s="1097"/>
      <c r="UIZ60" s="1097"/>
      <c r="UJA60" s="1097"/>
      <c r="UJB60" s="1097"/>
      <c r="UJC60" s="1097"/>
      <c r="UJD60" s="1097"/>
      <c r="UJE60" s="1097"/>
      <c r="UJF60" s="1097"/>
      <c r="UJG60" s="1097"/>
      <c r="UJH60" s="1097"/>
      <c r="UJI60" s="1097"/>
      <c r="UJJ60" s="1097"/>
      <c r="UJK60" s="1097"/>
      <c r="UJL60" s="1097"/>
      <c r="UJM60" s="1097"/>
      <c r="UJN60" s="1097"/>
      <c r="UJO60" s="1097"/>
      <c r="UJP60" s="1097"/>
      <c r="UJQ60" s="1097"/>
      <c r="UJR60" s="1097"/>
      <c r="UJS60" s="1097"/>
      <c r="UJT60" s="1097"/>
      <c r="UJU60" s="1097"/>
      <c r="UJV60" s="1097"/>
      <c r="UJW60" s="1097"/>
      <c r="UJX60" s="1097"/>
      <c r="UJY60" s="1097"/>
      <c r="UJZ60" s="1097"/>
      <c r="UKA60" s="1097"/>
      <c r="UKB60" s="1097"/>
      <c r="UKC60" s="1097"/>
      <c r="UKD60" s="1097"/>
      <c r="UKE60" s="1097"/>
      <c r="UKF60" s="1097"/>
      <c r="UKG60" s="1097"/>
      <c r="UKH60" s="1097"/>
      <c r="UKI60" s="1097"/>
      <c r="UKJ60" s="1097"/>
      <c r="UKK60" s="1097"/>
      <c r="UKL60" s="1097"/>
      <c r="UKM60" s="1097"/>
      <c r="UKN60" s="1097"/>
      <c r="UKO60" s="1097"/>
      <c r="UKP60" s="1097"/>
      <c r="UKQ60" s="1097"/>
      <c r="UKR60" s="1097"/>
      <c r="UKS60" s="1097"/>
      <c r="UKT60" s="1097"/>
      <c r="UKU60" s="1097"/>
      <c r="UKV60" s="1097"/>
      <c r="UKW60" s="1097"/>
      <c r="UKX60" s="1097"/>
      <c r="UKY60" s="1097"/>
      <c r="UKZ60" s="1097"/>
      <c r="ULA60" s="1097"/>
      <c r="ULB60" s="1097"/>
      <c r="ULC60" s="1097"/>
      <c r="ULD60" s="1097"/>
      <c r="ULE60" s="1097"/>
      <c r="ULF60" s="1097"/>
      <c r="ULG60" s="1097"/>
      <c r="ULH60" s="1097"/>
      <c r="ULI60" s="1097"/>
      <c r="ULJ60" s="1097"/>
      <c r="ULK60" s="1097"/>
      <c r="ULL60" s="1097"/>
      <c r="ULM60" s="1097"/>
      <c r="ULN60" s="1097"/>
      <c r="ULO60" s="1097"/>
      <c r="ULP60" s="1097"/>
      <c r="ULQ60" s="1097"/>
      <c r="ULR60" s="1097"/>
      <c r="ULS60" s="1097"/>
      <c r="ULT60" s="1097"/>
      <c r="ULU60" s="1097"/>
      <c r="ULV60" s="1097"/>
      <c r="ULW60" s="1097"/>
      <c r="ULX60" s="1097"/>
      <c r="ULY60" s="1097"/>
      <c r="ULZ60" s="1097"/>
      <c r="UMA60" s="1097"/>
      <c r="UMB60" s="1097"/>
      <c r="UMC60" s="1097"/>
      <c r="UMD60" s="1097"/>
      <c r="UME60" s="1097"/>
      <c r="UMF60" s="1097"/>
      <c r="UMG60" s="1097"/>
      <c r="UMH60" s="1097"/>
      <c r="UMI60" s="1097"/>
      <c r="UMJ60" s="1097"/>
      <c r="UMK60" s="1097"/>
      <c r="UML60" s="1097"/>
      <c r="UMM60" s="1097"/>
      <c r="UMN60" s="1097"/>
      <c r="UMO60" s="1097"/>
      <c r="UMP60" s="1097"/>
      <c r="UMQ60" s="1097"/>
      <c r="UMR60" s="1097"/>
      <c r="UMS60" s="1097"/>
      <c r="UMT60" s="1097"/>
      <c r="UMU60" s="1097"/>
      <c r="UMV60" s="1097"/>
      <c r="UMW60" s="1097"/>
      <c r="UMX60" s="1097"/>
      <c r="UMY60" s="1097"/>
      <c r="UMZ60" s="1097"/>
      <c r="UNA60" s="1097"/>
      <c r="UNB60" s="1097"/>
      <c r="UNC60" s="1097"/>
      <c r="UND60" s="1097"/>
      <c r="UNE60" s="1097"/>
      <c r="UNF60" s="1097"/>
      <c r="UNG60" s="1097"/>
      <c r="UNH60" s="1097"/>
      <c r="UNI60" s="1097"/>
      <c r="UNJ60" s="1097"/>
      <c r="UNK60" s="1097"/>
      <c r="UNL60" s="1097"/>
      <c r="UNM60" s="1097"/>
      <c r="UNN60" s="1097"/>
      <c r="UNO60" s="1097"/>
      <c r="UNP60" s="1097"/>
      <c r="UNQ60" s="1097"/>
      <c r="UNR60" s="1097"/>
      <c r="UNS60" s="1097"/>
      <c r="UNT60" s="1097"/>
      <c r="UNU60" s="1097"/>
      <c r="UNV60" s="1097"/>
      <c r="UNW60" s="1097"/>
      <c r="UNX60" s="1097"/>
      <c r="UNY60" s="1097"/>
      <c r="UNZ60" s="1097"/>
      <c r="UOA60" s="1097"/>
      <c r="UOB60" s="1097"/>
      <c r="UOC60" s="1097"/>
      <c r="UOD60" s="1097"/>
      <c r="UOE60" s="1097"/>
      <c r="UOF60" s="1097"/>
      <c r="UOG60" s="1097"/>
      <c r="UOH60" s="1097"/>
      <c r="UOI60" s="1097"/>
      <c r="UOJ60" s="1097"/>
      <c r="UOK60" s="1097"/>
      <c r="UOL60" s="1097"/>
      <c r="UOM60" s="1097"/>
      <c r="UON60" s="1097"/>
      <c r="UOO60" s="1097"/>
      <c r="UOP60" s="1097"/>
      <c r="UOQ60" s="1097"/>
      <c r="UOR60" s="1097"/>
      <c r="UOS60" s="1097"/>
      <c r="UOT60" s="1097"/>
      <c r="UOU60" s="1097"/>
      <c r="UOV60" s="1097"/>
      <c r="UOW60" s="1097"/>
      <c r="UOX60" s="1097"/>
      <c r="UOY60" s="1097"/>
      <c r="UOZ60" s="1097"/>
      <c r="UPA60" s="1097"/>
      <c r="UPB60" s="1097"/>
      <c r="UPC60" s="1097"/>
      <c r="UPD60" s="1097"/>
      <c r="UPE60" s="1097"/>
      <c r="UPF60" s="1097"/>
      <c r="UPG60" s="1097"/>
      <c r="UPH60" s="1097"/>
      <c r="UPI60" s="1097"/>
      <c r="UPJ60" s="1097"/>
      <c r="UPK60" s="1097"/>
      <c r="UPL60" s="1097"/>
      <c r="UPM60" s="1097"/>
      <c r="UPN60" s="1097"/>
      <c r="UPO60" s="1097"/>
      <c r="UPP60" s="1097"/>
      <c r="UPQ60" s="1097"/>
      <c r="UPR60" s="1097"/>
      <c r="UPS60" s="1097"/>
      <c r="UPT60" s="1097"/>
      <c r="UPU60" s="1097"/>
      <c r="UPV60" s="1097"/>
      <c r="UPW60" s="1097"/>
      <c r="UPX60" s="1097"/>
      <c r="UPY60" s="1097"/>
      <c r="UPZ60" s="1097"/>
      <c r="UQA60" s="1097"/>
      <c r="UQB60" s="1097"/>
      <c r="UQC60" s="1097"/>
      <c r="UQD60" s="1097"/>
      <c r="UQE60" s="1097"/>
      <c r="UQF60" s="1097"/>
      <c r="UQG60" s="1097"/>
      <c r="UQH60" s="1097"/>
      <c r="UQI60" s="1097"/>
      <c r="UQJ60" s="1097"/>
      <c r="UQK60" s="1097"/>
      <c r="UQL60" s="1097"/>
      <c r="UQM60" s="1097"/>
      <c r="UQN60" s="1097"/>
      <c r="UQO60" s="1097"/>
      <c r="UQP60" s="1097"/>
      <c r="UQQ60" s="1097"/>
      <c r="UQR60" s="1097"/>
      <c r="UQS60" s="1097"/>
      <c r="UQT60" s="1097"/>
      <c r="UQU60" s="1097"/>
      <c r="UQV60" s="1097"/>
      <c r="UQW60" s="1097"/>
      <c r="UQX60" s="1097"/>
      <c r="UQY60" s="1097"/>
      <c r="UQZ60" s="1097"/>
      <c r="URA60" s="1097"/>
      <c r="URB60" s="1097"/>
      <c r="URC60" s="1097"/>
      <c r="URD60" s="1097"/>
      <c r="URE60" s="1097"/>
      <c r="URF60" s="1097"/>
      <c r="URG60" s="1097"/>
      <c r="URH60" s="1097"/>
      <c r="URI60" s="1097"/>
      <c r="URJ60" s="1097"/>
      <c r="URK60" s="1097"/>
      <c r="URL60" s="1097"/>
      <c r="URM60" s="1097"/>
      <c r="URN60" s="1097"/>
      <c r="URO60" s="1097"/>
      <c r="URP60" s="1097"/>
      <c r="URQ60" s="1097"/>
      <c r="URR60" s="1097"/>
      <c r="URS60" s="1097"/>
      <c r="URT60" s="1097"/>
      <c r="URU60" s="1097"/>
      <c r="URV60" s="1097"/>
      <c r="URW60" s="1097"/>
      <c r="URX60" s="1097"/>
      <c r="URY60" s="1097"/>
      <c r="URZ60" s="1097"/>
      <c r="USA60" s="1097"/>
      <c r="USB60" s="1097"/>
      <c r="USC60" s="1097"/>
      <c r="USD60" s="1097"/>
      <c r="USE60" s="1097"/>
      <c r="USF60" s="1097"/>
      <c r="USG60" s="1097"/>
      <c r="USH60" s="1097"/>
      <c r="USI60" s="1097"/>
      <c r="USJ60" s="1097"/>
      <c r="USK60" s="1097"/>
      <c r="USL60" s="1097"/>
      <c r="USM60" s="1097"/>
      <c r="USN60" s="1097"/>
      <c r="USO60" s="1097"/>
      <c r="USP60" s="1097"/>
      <c r="USQ60" s="1097"/>
      <c r="USR60" s="1097"/>
      <c r="USS60" s="1097"/>
      <c r="UST60" s="1097"/>
      <c r="USU60" s="1097"/>
      <c r="USV60" s="1097"/>
      <c r="USW60" s="1097"/>
      <c r="USX60" s="1097"/>
      <c r="USY60" s="1097"/>
      <c r="USZ60" s="1097"/>
      <c r="UTA60" s="1097"/>
      <c r="UTB60" s="1097"/>
      <c r="UTC60" s="1097"/>
      <c r="UTD60" s="1097"/>
      <c r="UTE60" s="1097"/>
      <c r="UTF60" s="1097"/>
      <c r="UTG60" s="1097"/>
      <c r="UTH60" s="1097"/>
      <c r="UTI60" s="1097"/>
      <c r="UTJ60" s="1097"/>
      <c r="UTK60" s="1097"/>
      <c r="UTL60" s="1097"/>
      <c r="UTM60" s="1097"/>
      <c r="UTN60" s="1097"/>
      <c r="UTO60" s="1097"/>
      <c r="UTP60" s="1097"/>
      <c r="UTQ60" s="1097"/>
      <c r="UTR60" s="1097"/>
      <c r="UTS60" s="1097"/>
      <c r="UTT60" s="1097"/>
      <c r="UTU60" s="1097"/>
      <c r="UTV60" s="1097"/>
      <c r="UTW60" s="1097"/>
      <c r="UTX60" s="1097"/>
      <c r="UTY60" s="1097"/>
      <c r="UTZ60" s="1097"/>
      <c r="UUA60" s="1097"/>
      <c r="UUB60" s="1097"/>
      <c r="UUC60" s="1097"/>
      <c r="UUD60" s="1097"/>
      <c r="UUE60" s="1097"/>
      <c r="UUF60" s="1097"/>
      <c r="UUG60" s="1097"/>
      <c r="UUH60" s="1097"/>
      <c r="UUI60" s="1097"/>
      <c r="UUJ60" s="1097"/>
      <c r="UUK60" s="1097"/>
      <c r="UUL60" s="1097"/>
      <c r="UUM60" s="1097"/>
      <c r="UUN60" s="1097"/>
      <c r="UUO60" s="1097"/>
      <c r="UUP60" s="1097"/>
      <c r="UUQ60" s="1097"/>
      <c r="UUR60" s="1097"/>
      <c r="UUS60" s="1097"/>
      <c r="UUT60" s="1097"/>
      <c r="UUU60" s="1097"/>
      <c r="UUV60" s="1097"/>
      <c r="UUW60" s="1097"/>
      <c r="UUX60" s="1097"/>
      <c r="UUY60" s="1097"/>
      <c r="UUZ60" s="1097"/>
      <c r="UVA60" s="1097"/>
      <c r="UVB60" s="1097"/>
      <c r="UVC60" s="1097"/>
      <c r="UVD60" s="1097"/>
      <c r="UVE60" s="1097"/>
      <c r="UVF60" s="1097"/>
      <c r="UVG60" s="1097"/>
      <c r="UVH60" s="1097"/>
      <c r="UVI60" s="1097"/>
      <c r="UVJ60" s="1097"/>
      <c r="UVK60" s="1097"/>
      <c r="UVL60" s="1097"/>
      <c r="UVM60" s="1097"/>
      <c r="UVN60" s="1097"/>
      <c r="UVO60" s="1097"/>
      <c r="UVP60" s="1097"/>
      <c r="UVQ60" s="1097"/>
      <c r="UVR60" s="1097"/>
      <c r="UVS60" s="1097"/>
      <c r="UVT60" s="1097"/>
      <c r="UVU60" s="1097"/>
      <c r="UVV60" s="1097"/>
      <c r="UVW60" s="1097"/>
      <c r="UVX60" s="1097"/>
      <c r="UVY60" s="1097"/>
      <c r="UVZ60" s="1097"/>
      <c r="UWA60" s="1097"/>
      <c r="UWB60" s="1097"/>
      <c r="UWC60" s="1097"/>
      <c r="UWD60" s="1097"/>
      <c r="UWE60" s="1097"/>
      <c r="UWF60" s="1097"/>
      <c r="UWG60" s="1097"/>
      <c r="UWH60" s="1097"/>
      <c r="UWI60" s="1097"/>
      <c r="UWJ60" s="1097"/>
      <c r="UWK60" s="1097"/>
      <c r="UWL60" s="1097"/>
      <c r="UWM60" s="1097"/>
      <c r="UWN60" s="1097"/>
      <c r="UWO60" s="1097"/>
      <c r="UWP60" s="1097"/>
      <c r="UWQ60" s="1097"/>
      <c r="UWR60" s="1097"/>
      <c r="UWS60" s="1097"/>
      <c r="UWT60" s="1097"/>
      <c r="UWU60" s="1097"/>
      <c r="UWV60" s="1097"/>
      <c r="UWW60" s="1097"/>
      <c r="UWX60" s="1097"/>
      <c r="UWY60" s="1097"/>
      <c r="UWZ60" s="1097"/>
      <c r="UXA60" s="1097"/>
      <c r="UXB60" s="1097"/>
      <c r="UXC60" s="1097"/>
      <c r="UXD60" s="1097"/>
      <c r="UXE60" s="1097"/>
      <c r="UXF60" s="1097"/>
      <c r="UXG60" s="1097"/>
      <c r="UXH60" s="1097"/>
      <c r="UXI60" s="1097"/>
      <c r="UXJ60" s="1097"/>
      <c r="UXK60" s="1097"/>
      <c r="UXL60" s="1097"/>
      <c r="UXM60" s="1097"/>
      <c r="UXN60" s="1097"/>
      <c r="UXO60" s="1097"/>
      <c r="UXP60" s="1097"/>
      <c r="UXQ60" s="1097"/>
      <c r="UXR60" s="1097"/>
      <c r="UXS60" s="1097"/>
      <c r="UXT60" s="1097"/>
      <c r="UXU60" s="1097"/>
      <c r="UXV60" s="1097"/>
      <c r="UXW60" s="1097"/>
      <c r="UXX60" s="1097"/>
      <c r="UXY60" s="1097"/>
      <c r="UXZ60" s="1097"/>
      <c r="UYA60" s="1097"/>
      <c r="UYB60" s="1097"/>
      <c r="UYC60" s="1097"/>
      <c r="UYD60" s="1097"/>
      <c r="UYE60" s="1097"/>
      <c r="UYF60" s="1097"/>
      <c r="UYG60" s="1097"/>
      <c r="UYH60" s="1097"/>
      <c r="UYI60" s="1097"/>
      <c r="UYJ60" s="1097"/>
      <c r="UYK60" s="1097"/>
      <c r="UYL60" s="1097"/>
      <c r="UYM60" s="1097"/>
      <c r="UYN60" s="1097"/>
      <c r="UYO60" s="1097"/>
      <c r="UYP60" s="1097"/>
      <c r="UYQ60" s="1097"/>
      <c r="UYR60" s="1097"/>
      <c r="UYS60" s="1097"/>
      <c r="UYT60" s="1097"/>
      <c r="UYU60" s="1097"/>
      <c r="UYV60" s="1097"/>
      <c r="UYW60" s="1097"/>
      <c r="UYX60" s="1097"/>
      <c r="UYY60" s="1097"/>
      <c r="UYZ60" s="1097"/>
      <c r="UZA60" s="1097"/>
      <c r="UZB60" s="1097"/>
      <c r="UZC60" s="1097"/>
      <c r="UZD60" s="1097"/>
      <c r="UZE60" s="1097"/>
      <c r="UZF60" s="1097"/>
      <c r="UZG60" s="1097"/>
      <c r="UZH60" s="1097"/>
      <c r="UZI60" s="1097"/>
      <c r="UZJ60" s="1097"/>
      <c r="UZK60" s="1097"/>
      <c r="UZL60" s="1097"/>
      <c r="UZM60" s="1097"/>
      <c r="UZN60" s="1097"/>
      <c r="UZO60" s="1097"/>
      <c r="UZP60" s="1097"/>
      <c r="UZQ60" s="1097"/>
      <c r="UZR60" s="1097"/>
      <c r="UZS60" s="1097"/>
      <c r="UZT60" s="1097"/>
      <c r="UZU60" s="1097"/>
      <c r="UZV60" s="1097"/>
      <c r="UZW60" s="1097"/>
      <c r="UZX60" s="1097"/>
      <c r="UZY60" s="1097"/>
      <c r="UZZ60" s="1097"/>
      <c r="VAA60" s="1097"/>
      <c r="VAB60" s="1097"/>
      <c r="VAC60" s="1097"/>
      <c r="VAD60" s="1097"/>
      <c r="VAE60" s="1097"/>
      <c r="VAF60" s="1097"/>
      <c r="VAG60" s="1097"/>
      <c r="VAH60" s="1097"/>
      <c r="VAI60" s="1097"/>
      <c r="VAJ60" s="1097"/>
      <c r="VAK60" s="1097"/>
      <c r="VAL60" s="1097"/>
      <c r="VAM60" s="1097"/>
      <c r="VAN60" s="1097"/>
      <c r="VAO60" s="1097"/>
      <c r="VAP60" s="1097"/>
      <c r="VAQ60" s="1097"/>
      <c r="VAR60" s="1097"/>
      <c r="VAS60" s="1097"/>
      <c r="VAT60" s="1097"/>
      <c r="VAU60" s="1097"/>
      <c r="VAV60" s="1097"/>
      <c r="VAW60" s="1097"/>
      <c r="VAX60" s="1097"/>
      <c r="VAY60" s="1097"/>
      <c r="VAZ60" s="1097"/>
      <c r="VBA60" s="1097"/>
      <c r="VBB60" s="1097"/>
      <c r="VBC60" s="1097"/>
      <c r="VBD60" s="1097"/>
      <c r="VBE60" s="1097"/>
      <c r="VBF60" s="1097"/>
      <c r="VBG60" s="1097"/>
      <c r="VBH60" s="1097"/>
      <c r="VBI60" s="1097"/>
      <c r="VBJ60" s="1097"/>
      <c r="VBK60" s="1097"/>
      <c r="VBL60" s="1097"/>
      <c r="VBM60" s="1097"/>
      <c r="VBN60" s="1097"/>
      <c r="VBO60" s="1097"/>
      <c r="VBP60" s="1097"/>
      <c r="VBQ60" s="1097"/>
      <c r="VBR60" s="1097"/>
      <c r="VBS60" s="1097"/>
      <c r="VBT60" s="1097"/>
      <c r="VBU60" s="1097"/>
      <c r="VBV60" s="1097"/>
      <c r="VBW60" s="1097"/>
      <c r="VBX60" s="1097"/>
      <c r="VBY60" s="1097"/>
      <c r="VBZ60" s="1097"/>
      <c r="VCA60" s="1097"/>
      <c r="VCB60" s="1097"/>
      <c r="VCC60" s="1097"/>
      <c r="VCD60" s="1097"/>
      <c r="VCE60" s="1097"/>
      <c r="VCF60" s="1097"/>
      <c r="VCG60" s="1097"/>
      <c r="VCH60" s="1097"/>
      <c r="VCI60" s="1097"/>
      <c r="VCJ60" s="1097"/>
      <c r="VCK60" s="1097"/>
      <c r="VCL60" s="1097"/>
      <c r="VCM60" s="1097"/>
      <c r="VCN60" s="1097"/>
      <c r="VCO60" s="1097"/>
      <c r="VCP60" s="1097"/>
      <c r="VCQ60" s="1097"/>
      <c r="VCR60" s="1097"/>
      <c r="VCS60" s="1097"/>
      <c r="VCT60" s="1097"/>
      <c r="VCU60" s="1097"/>
      <c r="VCV60" s="1097"/>
      <c r="VCW60" s="1097"/>
      <c r="VCX60" s="1097"/>
      <c r="VCY60" s="1097"/>
      <c r="VCZ60" s="1097"/>
      <c r="VDA60" s="1097"/>
      <c r="VDB60" s="1097"/>
      <c r="VDC60" s="1097"/>
      <c r="VDD60" s="1097"/>
      <c r="VDE60" s="1097"/>
      <c r="VDF60" s="1097"/>
      <c r="VDG60" s="1097"/>
      <c r="VDH60" s="1097"/>
      <c r="VDI60" s="1097"/>
      <c r="VDJ60" s="1097"/>
      <c r="VDK60" s="1097"/>
      <c r="VDL60" s="1097"/>
      <c r="VDM60" s="1097"/>
      <c r="VDN60" s="1097"/>
      <c r="VDO60" s="1097"/>
      <c r="VDP60" s="1097"/>
      <c r="VDQ60" s="1097"/>
      <c r="VDR60" s="1097"/>
      <c r="VDS60" s="1097"/>
      <c r="VDT60" s="1097"/>
      <c r="VDU60" s="1097"/>
      <c r="VDV60" s="1097"/>
      <c r="VDW60" s="1097"/>
      <c r="VDX60" s="1097"/>
      <c r="VDY60" s="1097"/>
      <c r="VDZ60" s="1097"/>
      <c r="VEA60" s="1097"/>
      <c r="VEB60" s="1097"/>
      <c r="VEC60" s="1097"/>
      <c r="VED60" s="1097"/>
      <c r="VEE60" s="1097"/>
      <c r="VEF60" s="1097"/>
      <c r="VEG60" s="1097"/>
      <c r="VEH60" s="1097"/>
      <c r="VEI60" s="1097"/>
      <c r="VEJ60" s="1097"/>
      <c r="VEK60" s="1097"/>
      <c r="VEL60" s="1097"/>
      <c r="VEM60" s="1097"/>
      <c r="VEN60" s="1097"/>
      <c r="VEO60" s="1097"/>
      <c r="VEP60" s="1097"/>
      <c r="VEQ60" s="1097"/>
      <c r="VER60" s="1097"/>
      <c r="VES60" s="1097"/>
      <c r="VET60" s="1097"/>
      <c r="VEU60" s="1097"/>
      <c r="VEV60" s="1097"/>
      <c r="VEW60" s="1097"/>
      <c r="VEX60" s="1097"/>
      <c r="VEY60" s="1097"/>
      <c r="VEZ60" s="1097"/>
      <c r="VFA60" s="1097"/>
      <c r="VFB60" s="1097"/>
      <c r="VFC60" s="1097"/>
      <c r="VFD60" s="1097"/>
      <c r="VFE60" s="1097"/>
      <c r="VFF60" s="1097"/>
      <c r="VFG60" s="1097"/>
      <c r="VFH60" s="1097"/>
      <c r="VFI60" s="1097"/>
      <c r="VFJ60" s="1097"/>
      <c r="VFK60" s="1097"/>
      <c r="VFL60" s="1097"/>
      <c r="VFM60" s="1097"/>
      <c r="VFN60" s="1097"/>
      <c r="VFO60" s="1097"/>
      <c r="VFP60" s="1097"/>
      <c r="VFQ60" s="1097"/>
      <c r="VFR60" s="1097"/>
      <c r="VFS60" s="1097"/>
      <c r="VFT60" s="1097"/>
      <c r="VFU60" s="1097"/>
      <c r="VFV60" s="1097"/>
      <c r="VFW60" s="1097"/>
      <c r="VFX60" s="1097"/>
      <c r="VFY60" s="1097"/>
      <c r="VFZ60" s="1097"/>
      <c r="VGA60" s="1097"/>
      <c r="VGB60" s="1097"/>
      <c r="VGC60" s="1097"/>
      <c r="VGD60" s="1097"/>
      <c r="VGE60" s="1097"/>
      <c r="VGF60" s="1097"/>
      <c r="VGG60" s="1097"/>
      <c r="VGH60" s="1097"/>
      <c r="VGI60" s="1097"/>
      <c r="VGJ60" s="1097"/>
      <c r="VGK60" s="1097"/>
      <c r="VGL60" s="1097"/>
      <c r="VGM60" s="1097"/>
      <c r="VGN60" s="1097"/>
      <c r="VGO60" s="1097"/>
      <c r="VGP60" s="1097"/>
      <c r="VGQ60" s="1097"/>
      <c r="VGR60" s="1097"/>
      <c r="VGS60" s="1097"/>
      <c r="VGT60" s="1097"/>
      <c r="VGU60" s="1097"/>
      <c r="VGV60" s="1097"/>
      <c r="VGW60" s="1097"/>
      <c r="VGX60" s="1097"/>
      <c r="VGY60" s="1097"/>
      <c r="VGZ60" s="1097"/>
      <c r="VHA60" s="1097"/>
      <c r="VHB60" s="1097"/>
      <c r="VHC60" s="1097"/>
      <c r="VHD60" s="1097"/>
      <c r="VHE60" s="1097"/>
      <c r="VHF60" s="1097"/>
      <c r="VHG60" s="1097"/>
      <c r="VHH60" s="1097"/>
      <c r="VHI60" s="1097"/>
      <c r="VHJ60" s="1097"/>
      <c r="VHK60" s="1097"/>
      <c r="VHL60" s="1097"/>
      <c r="VHM60" s="1097"/>
      <c r="VHN60" s="1097"/>
      <c r="VHO60" s="1097"/>
      <c r="VHP60" s="1097"/>
      <c r="VHQ60" s="1097"/>
      <c r="VHR60" s="1097"/>
      <c r="VHS60" s="1097"/>
      <c r="VHT60" s="1097"/>
      <c r="VHU60" s="1097"/>
      <c r="VHV60" s="1097"/>
      <c r="VHW60" s="1097"/>
      <c r="VHX60" s="1097"/>
      <c r="VHY60" s="1097"/>
      <c r="VHZ60" s="1097"/>
      <c r="VIA60" s="1097"/>
      <c r="VIB60" s="1097"/>
      <c r="VIC60" s="1097"/>
      <c r="VID60" s="1097"/>
      <c r="VIE60" s="1097"/>
      <c r="VIF60" s="1097"/>
      <c r="VIG60" s="1097"/>
      <c r="VIH60" s="1097"/>
      <c r="VII60" s="1097"/>
      <c r="VIJ60" s="1097"/>
      <c r="VIK60" s="1097"/>
      <c r="VIL60" s="1097"/>
      <c r="VIM60" s="1097"/>
      <c r="VIN60" s="1097"/>
      <c r="VIO60" s="1097"/>
      <c r="VIP60" s="1097"/>
      <c r="VIQ60" s="1097"/>
      <c r="VIR60" s="1097"/>
      <c r="VIS60" s="1097"/>
      <c r="VIT60" s="1097"/>
      <c r="VIU60" s="1097"/>
      <c r="VIV60" s="1097"/>
      <c r="VIW60" s="1097"/>
      <c r="VIX60" s="1097"/>
      <c r="VIY60" s="1097"/>
      <c r="VIZ60" s="1097"/>
      <c r="VJA60" s="1097"/>
      <c r="VJB60" s="1097"/>
      <c r="VJC60" s="1097"/>
      <c r="VJD60" s="1097"/>
      <c r="VJE60" s="1097"/>
      <c r="VJF60" s="1097"/>
      <c r="VJG60" s="1097"/>
      <c r="VJH60" s="1097"/>
      <c r="VJI60" s="1097"/>
      <c r="VJJ60" s="1097"/>
      <c r="VJK60" s="1097"/>
      <c r="VJL60" s="1097"/>
      <c r="VJM60" s="1097"/>
      <c r="VJN60" s="1097"/>
      <c r="VJO60" s="1097"/>
      <c r="VJP60" s="1097"/>
      <c r="VJQ60" s="1097"/>
      <c r="VJR60" s="1097"/>
      <c r="VJS60" s="1097"/>
      <c r="VJT60" s="1097"/>
      <c r="VJU60" s="1097"/>
      <c r="VJV60" s="1097"/>
      <c r="VJW60" s="1097"/>
      <c r="VJX60" s="1097"/>
      <c r="VJY60" s="1097"/>
      <c r="VJZ60" s="1097"/>
      <c r="VKA60" s="1097"/>
      <c r="VKB60" s="1097"/>
      <c r="VKC60" s="1097"/>
      <c r="VKD60" s="1097"/>
      <c r="VKE60" s="1097"/>
      <c r="VKF60" s="1097"/>
      <c r="VKG60" s="1097"/>
      <c r="VKH60" s="1097"/>
      <c r="VKI60" s="1097"/>
      <c r="VKJ60" s="1097"/>
      <c r="VKK60" s="1097"/>
      <c r="VKL60" s="1097"/>
      <c r="VKM60" s="1097"/>
      <c r="VKN60" s="1097"/>
      <c r="VKO60" s="1097"/>
      <c r="VKP60" s="1097"/>
      <c r="VKQ60" s="1097"/>
      <c r="VKR60" s="1097"/>
      <c r="VKS60" s="1097"/>
      <c r="VKT60" s="1097"/>
      <c r="VKU60" s="1097"/>
      <c r="VKV60" s="1097"/>
      <c r="VKW60" s="1097"/>
      <c r="VKX60" s="1097"/>
      <c r="VKY60" s="1097"/>
      <c r="VKZ60" s="1097"/>
      <c r="VLA60" s="1097"/>
      <c r="VLB60" s="1097"/>
      <c r="VLC60" s="1097"/>
      <c r="VLD60" s="1097"/>
      <c r="VLE60" s="1097"/>
      <c r="VLF60" s="1097"/>
      <c r="VLG60" s="1097"/>
      <c r="VLH60" s="1097"/>
      <c r="VLI60" s="1097"/>
      <c r="VLJ60" s="1097"/>
      <c r="VLK60" s="1097"/>
      <c r="VLL60" s="1097"/>
      <c r="VLM60" s="1097"/>
      <c r="VLN60" s="1097"/>
      <c r="VLO60" s="1097"/>
      <c r="VLP60" s="1097"/>
      <c r="VLQ60" s="1097"/>
      <c r="VLR60" s="1097"/>
      <c r="VLS60" s="1097"/>
      <c r="VLT60" s="1097"/>
      <c r="VLU60" s="1097"/>
      <c r="VLV60" s="1097"/>
      <c r="VLW60" s="1097"/>
      <c r="VLX60" s="1097"/>
      <c r="VLY60" s="1097"/>
      <c r="VLZ60" s="1097"/>
      <c r="VMA60" s="1097"/>
      <c r="VMB60" s="1097"/>
      <c r="VMC60" s="1097"/>
      <c r="VMD60" s="1097"/>
      <c r="VME60" s="1097"/>
      <c r="VMF60" s="1097"/>
      <c r="VMG60" s="1097"/>
      <c r="VMH60" s="1097"/>
      <c r="VMI60" s="1097"/>
      <c r="VMJ60" s="1097"/>
      <c r="VMK60" s="1097"/>
      <c r="VML60" s="1097"/>
      <c r="VMM60" s="1097"/>
      <c r="VMN60" s="1097"/>
      <c r="VMO60" s="1097"/>
      <c r="VMP60" s="1097"/>
      <c r="VMQ60" s="1097"/>
      <c r="VMR60" s="1097"/>
      <c r="VMS60" s="1097"/>
      <c r="VMT60" s="1097"/>
      <c r="VMU60" s="1097"/>
      <c r="VMV60" s="1097"/>
      <c r="VMW60" s="1097"/>
      <c r="VMX60" s="1097"/>
      <c r="VMY60" s="1097"/>
      <c r="VMZ60" s="1097"/>
      <c r="VNA60" s="1097"/>
      <c r="VNB60" s="1097"/>
      <c r="VNC60" s="1097"/>
      <c r="VND60" s="1097"/>
      <c r="VNE60" s="1097"/>
      <c r="VNF60" s="1097"/>
      <c r="VNG60" s="1097"/>
      <c r="VNH60" s="1097"/>
      <c r="VNI60" s="1097"/>
      <c r="VNJ60" s="1097"/>
      <c r="VNK60" s="1097"/>
      <c r="VNL60" s="1097"/>
      <c r="VNM60" s="1097"/>
      <c r="VNN60" s="1097"/>
      <c r="VNO60" s="1097"/>
      <c r="VNP60" s="1097"/>
      <c r="VNQ60" s="1097"/>
      <c r="VNR60" s="1097"/>
      <c r="VNS60" s="1097"/>
      <c r="VNT60" s="1097"/>
      <c r="VNU60" s="1097"/>
      <c r="VNV60" s="1097"/>
      <c r="VNW60" s="1097"/>
      <c r="VNX60" s="1097"/>
      <c r="VNY60" s="1097"/>
      <c r="VNZ60" s="1097"/>
      <c r="VOA60" s="1097"/>
      <c r="VOB60" s="1097"/>
      <c r="VOC60" s="1097"/>
      <c r="VOD60" s="1097"/>
      <c r="VOE60" s="1097"/>
      <c r="VOF60" s="1097"/>
      <c r="VOG60" s="1097"/>
      <c r="VOH60" s="1097"/>
      <c r="VOI60" s="1097"/>
      <c r="VOJ60" s="1097"/>
      <c r="VOK60" s="1097"/>
      <c r="VOL60" s="1097"/>
      <c r="VOM60" s="1097"/>
      <c r="VON60" s="1097"/>
      <c r="VOO60" s="1097"/>
      <c r="VOP60" s="1097"/>
      <c r="VOQ60" s="1097"/>
      <c r="VOR60" s="1097"/>
      <c r="VOS60" s="1097"/>
      <c r="VOT60" s="1097"/>
      <c r="VOU60" s="1097"/>
      <c r="VOV60" s="1097"/>
      <c r="VOW60" s="1097"/>
      <c r="VOX60" s="1097"/>
      <c r="VOY60" s="1097"/>
      <c r="VOZ60" s="1097"/>
      <c r="VPA60" s="1097"/>
      <c r="VPB60" s="1097"/>
      <c r="VPC60" s="1097"/>
      <c r="VPD60" s="1097"/>
      <c r="VPE60" s="1097"/>
      <c r="VPF60" s="1097"/>
      <c r="VPG60" s="1097"/>
      <c r="VPH60" s="1097"/>
      <c r="VPI60" s="1097"/>
      <c r="VPJ60" s="1097"/>
      <c r="VPK60" s="1097"/>
      <c r="VPL60" s="1097"/>
      <c r="VPM60" s="1097"/>
      <c r="VPN60" s="1097"/>
      <c r="VPO60" s="1097"/>
      <c r="VPP60" s="1097"/>
      <c r="VPQ60" s="1097"/>
      <c r="VPR60" s="1097"/>
      <c r="VPS60" s="1097"/>
      <c r="VPT60" s="1097"/>
      <c r="VPU60" s="1097"/>
      <c r="VPV60" s="1097"/>
      <c r="VPW60" s="1097"/>
      <c r="VPX60" s="1097"/>
      <c r="VPY60" s="1097"/>
      <c r="VPZ60" s="1097"/>
      <c r="VQA60" s="1097"/>
      <c r="VQB60" s="1097"/>
      <c r="VQC60" s="1097"/>
      <c r="VQD60" s="1097"/>
      <c r="VQE60" s="1097"/>
      <c r="VQF60" s="1097"/>
      <c r="VQG60" s="1097"/>
      <c r="VQH60" s="1097"/>
      <c r="VQI60" s="1097"/>
      <c r="VQJ60" s="1097"/>
      <c r="VQK60" s="1097"/>
      <c r="VQL60" s="1097"/>
      <c r="VQM60" s="1097"/>
      <c r="VQN60" s="1097"/>
      <c r="VQO60" s="1097"/>
      <c r="VQP60" s="1097"/>
      <c r="VQQ60" s="1097"/>
      <c r="VQR60" s="1097"/>
      <c r="VQS60" s="1097"/>
      <c r="VQT60" s="1097"/>
      <c r="VQU60" s="1097"/>
      <c r="VQV60" s="1097"/>
      <c r="VQW60" s="1097"/>
      <c r="VQX60" s="1097"/>
      <c r="VQY60" s="1097"/>
      <c r="VQZ60" s="1097"/>
      <c r="VRA60" s="1097"/>
      <c r="VRB60" s="1097"/>
      <c r="VRC60" s="1097"/>
      <c r="VRD60" s="1097"/>
      <c r="VRE60" s="1097"/>
      <c r="VRF60" s="1097"/>
      <c r="VRG60" s="1097"/>
      <c r="VRH60" s="1097"/>
      <c r="VRI60" s="1097"/>
      <c r="VRJ60" s="1097"/>
      <c r="VRK60" s="1097"/>
      <c r="VRU60" s="1097"/>
      <c r="VRV60" s="1097"/>
      <c r="VRW60" s="1097"/>
      <c r="VRX60" s="1097"/>
      <c r="VRY60" s="1097"/>
      <c r="VRZ60" s="1097"/>
      <c r="VSA60" s="1097"/>
      <c r="VSB60" s="1097"/>
      <c r="VSC60" s="1097"/>
      <c r="VSD60" s="1097"/>
      <c r="VSE60" s="1097"/>
      <c r="VSF60" s="1097"/>
      <c r="VSG60" s="1097"/>
      <c r="VSH60" s="1097"/>
      <c r="VSI60" s="1097"/>
      <c r="VSJ60" s="1097"/>
      <c r="VSK60" s="1097"/>
      <c r="VSL60" s="1097"/>
      <c r="VSM60" s="1097"/>
      <c r="VSN60" s="1097"/>
      <c r="VSO60" s="1097"/>
      <c r="VSP60" s="1097"/>
      <c r="VSQ60" s="1097"/>
      <c r="VSR60" s="1097"/>
      <c r="VSS60" s="1097"/>
      <c r="VST60" s="1097"/>
      <c r="VSU60" s="1097"/>
      <c r="VSV60" s="1097"/>
      <c r="VSW60" s="1097"/>
      <c r="VSX60" s="1097"/>
      <c r="VSY60" s="1097"/>
      <c r="VSZ60" s="1097"/>
      <c r="VTA60" s="1097"/>
      <c r="VTB60" s="1097"/>
      <c r="VTC60" s="1097"/>
      <c r="VTD60" s="1097"/>
      <c r="VTE60" s="1097"/>
      <c r="VTF60" s="1097"/>
      <c r="VTG60" s="1097"/>
      <c r="VTH60" s="1097"/>
      <c r="VTI60" s="1097"/>
      <c r="VTJ60" s="1097"/>
      <c r="VTK60" s="1097"/>
      <c r="VTL60" s="1097"/>
      <c r="VTM60" s="1097"/>
      <c r="VTN60" s="1097"/>
      <c r="VTO60" s="1097"/>
      <c r="VTP60" s="1097"/>
      <c r="VTQ60" s="1097"/>
      <c r="VTR60" s="1097"/>
      <c r="VTS60" s="1097"/>
      <c r="VTT60" s="1097"/>
      <c r="VTU60" s="1097"/>
      <c r="VTV60" s="1097"/>
      <c r="VTW60" s="1097"/>
      <c r="VTX60" s="1097"/>
      <c r="VTY60" s="1097"/>
      <c r="VTZ60" s="1097"/>
      <c r="VUA60" s="1097"/>
      <c r="VUB60" s="1097"/>
      <c r="VUC60" s="1097"/>
      <c r="VUD60" s="1097"/>
      <c r="VUE60" s="1097"/>
      <c r="VUF60" s="1097"/>
      <c r="VUG60" s="1097"/>
      <c r="VUH60" s="1097"/>
      <c r="VUI60" s="1097"/>
      <c r="VUJ60" s="1097"/>
      <c r="VUK60" s="1097"/>
      <c r="VUL60" s="1097"/>
      <c r="VUM60" s="1097"/>
      <c r="VUN60" s="1097"/>
      <c r="VUO60" s="1097"/>
      <c r="VUP60" s="1097"/>
      <c r="VUQ60" s="1097"/>
      <c r="VUR60" s="1097"/>
      <c r="VUS60" s="1097"/>
      <c r="VUT60" s="1097"/>
      <c r="VUU60" s="1097"/>
      <c r="VUV60" s="1097"/>
      <c r="VUW60" s="1097"/>
      <c r="VUX60" s="1097"/>
      <c r="VUY60" s="1097"/>
      <c r="VUZ60" s="1097"/>
      <c r="VVA60" s="1097"/>
      <c r="VVB60" s="1097"/>
      <c r="VVC60" s="1097"/>
      <c r="VVD60" s="1097"/>
      <c r="VVE60" s="1097"/>
      <c r="VVF60" s="1097"/>
      <c r="VVG60" s="1097"/>
      <c r="VVH60" s="1097"/>
      <c r="VVI60" s="1097"/>
      <c r="VVJ60" s="1097"/>
      <c r="VVK60" s="1097"/>
      <c r="VVL60" s="1097"/>
      <c r="VVM60" s="1097"/>
      <c r="VVN60" s="1097"/>
      <c r="VVO60" s="1097"/>
      <c r="VVP60" s="1097"/>
      <c r="VVQ60" s="1097"/>
      <c r="VVR60" s="1097"/>
      <c r="VVS60" s="1097"/>
      <c r="VVT60" s="1097"/>
      <c r="VVU60" s="1097"/>
      <c r="VVV60" s="1097"/>
      <c r="VVW60" s="1097"/>
      <c r="VVX60" s="1097"/>
      <c r="VVY60" s="1097"/>
      <c r="VVZ60" s="1097"/>
      <c r="VWA60" s="1097"/>
      <c r="VWB60" s="1097"/>
      <c r="VWC60" s="1097"/>
      <c r="VWD60" s="1097"/>
      <c r="VWE60" s="1097"/>
      <c r="VWF60" s="1097"/>
      <c r="VWG60" s="1097"/>
      <c r="VWH60" s="1097"/>
      <c r="VWI60" s="1097"/>
      <c r="VWJ60" s="1097"/>
      <c r="VWK60" s="1097"/>
      <c r="VWL60" s="1097"/>
      <c r="VWM60" s="1097"/>
      <c r="VWN60" s="1097"/>
      <c r="VWO60" s="1097"/>
      <c r="VWP60" s="1097"/>
      <c r="VWQ60" s="1097"/>
      <c r="VWR60" s="1097"/>
      <c r="VWS60" s="1097"/>
      <c r="VWT60" s="1097"/>
      <c r="VWU60" s="1097"/>
      <c r="VWV60" s="1097"/>
      <c r="VWW60" s="1097"/>
      <c r="VWX60" s="1097"/>
      <c r="VWY60" s="1097"/>
      <c r="VWZ60" s="1097"/>
      <c r="VXA60" s="1097"/>
      <c r="VXB60" s="1097"/>
      <c r="VXC60" s="1097"/>
      <c r="VXD60" s="1097"/>
      <c r="VXE60" s="1097"/>
      <c r="VXF60" s="1097"/>
      <c r="VXG60" s="1097"/>
      <c r="VXH60" s="1097"/>
      <c r="VXI60" s="1097"/>
      <c r="VXJ60" s="1097"/>
      <c r="VXK60" s="1097"/>
      <c r="VXL60" s="1097"/>
      <c r="VXM60" s="1097"/>
      <c r="VXN60" s="1097"/>
      <c r="VXO60" s="1097"/>
      <c r="VXP60" s="1097"/>
      <c r="VXQ60" s="1097"/>
      <c r="VXR60" s="1097"/>
      <c r="VXS60" s="1097"/>
      <c r="VXT60" s="1097"/>
      <c r="VXU60" s="1097"/>
      <c r="VXV60" s="1097"/>
      <c r="VXW60" s="1097"/>
      <c r="VXX60" s="1097"/>
      <c r="VXY60" s="1097"/>
      <c r="VXZ60" s="1097"/>
      <c r="VYA60" s="1097"/>
      <c r="VYB60" s="1097"/>
      <c r="VYC60" s="1097"/>
      <c r="VYD60" s="1097"/>
      <c r="VYE60" s="1097"/>
      <c r="VYF60" s="1097"/>
      <c r="VYG60" s="1097"/>
      <c r="VYH60" s="1097"/>
      <c r="VYI60" s="1097"/>
      <c r="VYJ60" s="1097"/>
      <c r="VYK60" s="1097"/>
      <c r="VYL60" s="1097"/>
      <c r="VYM60" s="1097"/>
      <c r="VYN60" s="1097"/>
      <c r="VYO60" s="1097"/>
      <c r="VYP60" s="1097"/>
      <c r="VYQ60" s="1097"/>
      <c r="VYR60" s="1097"/>
      <c r="VYS60" s="1097"/>
      <c r="VYT60" s="1097"/>
      <c r="VYU60" s="1097"/>
      <c r="VYV60" s="1097"/>
      <c r="VYW60" s="1097"/>
      <c r="VYX60" s="1097"/>
      <c r="VYY60" s="1097"/>
      <c r="VYZ60" s="1097"/>
      <c r="VZA60" s="1097"/>
      <c r="VZB60" s="1097"/>
      <c r="VZC60" s="1097"/>
      <c r="VZD60" s="1097"/>
      <c r="VZE60" s="1097"/>
      <c r="VZF60" s="1097"/>
      <c r="VZG60" s="1097"/>
      <c r="VZH60" s="1097"/>
      <c r="VZI60" s="1097"/>
      <c r="VZJ60" s="1097"/>
      <c r="VZK60" s="1097"/>
      <c r="VZL60" s="1097"/>
      <c r="VZM60" s="1097"/>
      <c r="VZN60" s="1097"/>
      <c r="VZO60" s="1097"/>
      <c r="VZP60" s="1097"/>
      <c r="VZQ60" s="1097"/>
      <c r="VZR60" s="1097"/>
      <c r="VZS60" s="1097"/>
      <c r="VZT60" s="1097"/>
      <c r="VZU60" s="1097"/>
      <c r="VZV60" s="1097"/>
      <c r="VZW60" s="1097"/>
      <c r="VZX60" s="1097"/>
      <c r="VZY60" s="1097"/>
      <c r="VZZ60" s="1097"/>
      <c r="WAA60" s="1097"/>
      <c r="WAB60" s="1097"/>
      <c r="WAC60" s="1097"/>
      <c r="WAD60" s="1097"/>
      <c r="WAE60" s="1097"/>
      <c r="WAF60" s="1097"/>
      <c r="WAG60" s="1097"/>
      <c r="WAH60" s="1097"/>
      <c r="WAI60" s="1097"/>
      <c r="WAJ60" s="1097"/>
      <c r="WAK60" s="1097"/>
      <c r="WAL60" s="1097"/>
      <c r="WAM60" s="1097"/>
      <c r="WAN60" s="1097"/>
      <c r="WAO60" s="1097"/>
      <c r="WAP60" s="1097"/>
      <c r="WAQ60" s="1097"/>
      <c r="WAR60" s="1097"/>
      <c r="WAS60" s="1097"/>
      <c r="WAT60" s="1097"/>
      <c r="WAU60" s="1097"/>
      <c r="WAV60" s="1097"/>
      <c r="WAW60" s="1097"/>
      <c r="WAX60" s="1097"/>
      <c r="WAY60" s="1097"/>
      <c r="WAZ60" s="1097"/>
      <c r="WBA60" s="1097"/>
      <c r="WBB60" s="1097"/>
      <c r="WBC60" s="1097"/>
      <c r="WBD60" s="1097"/>
      <c r="WBE60" s="1097"/>
      <c r="WBF60" s="1097"/>
      <c r="WBG60" s="1097"/>
      <c r="WBH60" s="1097"/>
      <c r="WBI60" s="1097"/>
      <c r="WBJ60" s="1097"/>
      <c r="WBK60" s="1097"/>
      <c r="WBL60" s="1097"/>
      <c r="WBM60" s="1097"/>
      <c r="WBN60" s="1097"/>
      <c r="WBO60" s="1097"/>
      <c r="WBP60" s="1097"/>
      <c r="WBQ60" s="1097"/>
      <c r="WBR60" s="1097"/>
      <c r="WBS60" s="1097"/>
      <c r="WBT60" s="1097"/>
      <c r="WBU60" s="1097"/>
      <c r="WBV60" s="1097"/>
      <c r="WBW60" s="1097"/>
      <c r="WBX60" s="1097"/>
      <c r="WBY60" s="1097"/>
      <c r="WBZ60" s="1097"/>
      <c r="WCA60" s="1097"/>
      <c r="WCB60" s="1097"/>
      <c r="WCC60" s="1097"/>
      <c r="WCD60" s="1097"/>
      <c r="WCE60" s="1097"/>
      <c r="WCF60" s="1097"/>
      <c r="WCG60" s="1097"/>
      <c r="WCH60" s="1097"/>
      <c r="WCI60" s="1097"/>
      <c r="WCJ60" s="1097"/>
      <c r="WCK60" s="1097"/>
      <c r="WCL60" s="1097"/>
      <c r="WCM60" s="1097"/>
      <c r="WCN60" s="1097"/>
      <c r="WCO60" s="1097"/>
      <c r="WCP60" s="1097"/>
      <c r="WCQ60" s="1097"/>
      <c r="WCR60" s="1097"/>
      <c r="WCS60" s="1097"/>
      <c r="WCT60" s="1097"/>
      <c r="WCU60" s="1097"/>
      <c r="WCV60" s="1097"/>
      <c r="WCW60" s="1097"/>
      <c r="WCX60" s="1097"/>
      <c r="WCY60" s="1097"/>
      <c r="WCZ60" s="1097"/>
      <c r="WDA60" s="1097"/>
      <c r="WDB60" s="1097"/>
      <c r="WDC60" s="1097"/>
      <c r="WDD60" s="1097"/>
      <c r="WDE60" s="1097"/>
      <c r="WDF60" s="1097"/>
      <c r="WDG60" s="1097"/>
      <c r="WDH60" s="1097"/>
      <c r="WDI60" s="1097"/>
      <c r="WDJ60" s="1097"/>
      <c r="WDK60" s="1097"/>
      <c r="WDL60" s="1097"/>
      <c r="WDM60" s="1097"/>
      <c r="WDN60" s="1097"/>
      <c r="WDO60" s="1097"/>
      <c r="WDP60" s="1097"/>
      <c r="WDQ60" s="1097"/>
      <c r="WDR60" s="1097"/>
      <c r="WDS60" s="1097"/>
      <c r="WDT60" s="1097"/>
      <c r="WDU60" s="1097"/>
      <c r="WDV60" s="1097"/>
      <c r="WDW60" s="1097"/>
      <c r="WDX60" s="1097"/>
      <c r="WDY60" s="1097"/>
      <c r="WDZ60" s="1097"/>
      <c r="WEA60" s="1097"/>
      <c r="WEB60" s="1097"/>
      <c r="WEC60" s="1097"/>
      <c r="WED60" s="1097"/>
      <c r="WEE60" s="1097"/>
      <c r="WEF60" s="1097"/>
      <c r="WEG60" s="1097"/>
      <c r="WEH60" s="1097"/>
      <c r="WEI60" s="1097"/>
      <c r="WEJ60" s="1097"/>
      <c r="WEK60" s="1097"/>
      <c r="WEL60" s="1097"/>
      <c r="WEM60" s="1097"/>
      <c r="WEN60" s="1097"/>
      <c r="WEO60" s="1097"/>
      <c r="WEP60" s="1097"/>
      <c r="WEQ60" s="1097"/>
      <c r="WER60" s="1097"/>
      <c r="WES60" s="1097"/>
      <c r="WET60" s="1097"/>
      <c r="WEU60" s="1097"/>
      <c r="WEV60" s="1097"/>
      <c r="WEW60" s="1097"/>
      <c r="WEX60" s="1097"/>
      <c r="WEY60" s="1097"/>
      <c r="WEZ60" s="1097"/>
      <c r="WFA60" s="1097"/>
      <c r="WFB60" s="1097"/>
      <c r="WFC60" s="1097"/>
      <c r="WFD60" s="1097"/>
      <c r="WFE60" s="1097"/>
      <c r="WFF60" s="1097"/>
      <c r="WFG60" s="1097"/>
      <c r="WFH60" s="1097"/>
      <c r="WFI60" s="1097"/>
      <c r="WFJ60" s="1097"/>
      <c r="WFK60" s="1097"/>
      <c r="WFL60" s="1097"/>
      <c r="WFM60" s="1097"/>
      <c r="WFN60" s="1097"/>
      <c r="WFO60" s="1097"/>
      <c r="WFP60" s="1097"/>
      <c r="WFQ60" s="1097"/>
      <c r="WFR60" s="1097"/>
      <c r="WFS60" s="1097"/>
      <c r="WFT60" s="1097"/>
      <c r="WFU60" s="1097"/>
      <c r="WFV60" s="1097"/>
      <c r="WFW60" s="1097"/>
      <c r="WFX60" s="1097"/>
      <c r="WFY60" s="1097"/>
      <c r="WFZ60" s="1097"/>
      <c r="WGA60" s="1097"/>
      <c r="WGB60" s="1097"/>
      <c r="WGC60" s="1097"/>
      <c r="WGD60" s="1097"/>
      <c r="WGE60" s="1097"/>
      <c r="WGF60" s="1097"/>
      <c r="WGG60" s="1097"/>
      <c r="WGH60" s="1097"/>
      <c r="WGI60" s="1097"/>
      <c r="WGJ60" s="1097"/>
      <c r="WGK60" s="1097"/>
      <c r="WGL60" s="1097"/>
      <c r="WGM60" s="1097"/>
      <c r="WGN60" s="1097"/>
      <c r="WGO60" s="1097"/>
      <c r="WGP60" s="1097"/>
      <c r="WGQ60" s="1097"/>
      <c r="WGR60" s="1097"/>
      <c r="WGS60" s="1097"/>
      <c r="WGT60" s="1097"/>
      <c r="WGU60" s="1097"/>
      <c r="WGV60" s="1097"/>
      <c r="WGW60" s="1097"/>
      <c r="WGX60" s="1097"/>
      <c r="WGY60" s="1097"/>
      <c r="WGZ60" s="1097"/>
      <c r="WHA60" s="1097"/>
      <c r="WHB60" s="1097"/>
      <c r="WHC60" s="1097"/>
      <c r="WHD60" s="1097"/>
      <c r="WHE60" s="1097"/>
      <c r="WHF60" s="1097"/>
      <c r="WHG60" s="1097"/>
      <c r="WHH60" s="1097"/>
      <c r="WHI60" s="1097"/>
      <c r="WHJ60" s="1097"/>
      <c r="WHK60" s="1097"/>
      <c r="WHL60" s="1097"/>
      <c r="WHM60" s="1097"/>
      <c r="WHN60" s="1097"/>
      <c r="WHO60" s="1097"/>
      <c r="WHP60" s="1097"/>
      <c r="WHQ60" s="1097"/>
      <c r="WHR60" s="1097"/>
      <c r="WHS60" s="1097"/>
      <c r="WHT60" s="1097"/>
      <c r="WHU60" s="1097"/>
      <c r="WHV60" s="1097"/>
      <c r="WHW60" s="1097"/>
      <c r="WHX60" s="1097"/>
      <c r="WHY60" s="1097"/>
      <c r="WHZ60" s="1097"/>
      <c r="WIA60" s="1097"/>
      <c r="WIB60" s="1097"/>
      <c r="WIC60" s="1097"/>
      <c r="WID60" s="1097"/>
      <c r="WIE60" s="1097"/>
      <c r="WIF60" s="1097"/>
      <c r="WIG60" s="1097"/>
      <c r="WIH60" s="1097"/>
      <c r="WII60" s="1097"/>
      <c r="WIJ60" s="1097"/>
      <c r="WIK60" s="1097"/>
      <c r="WIL60" s="1097"/>
      <c r="WIM60" s="1097"/>
      <c r="WIN60" s="1097"/>
      <c r="WIO60" s="1097"/>
      <c r="WIP60" s="1097"/>
      <c r="WIQ60" s="1097"/>
      <c r="WIR60" s="1097"/>
      <c r="WIS60" s="1097"/>
      <c r="WIT60" s="1097"/>
      <c r="WIU60" s="1097"/>
      <c r="WIV60" s="1097"/>
      <c r="WIW60" s="1097"/>
      <c r="WIX60" s="1097"/>
      <c r="WIY60" s="1097"/>
      <c r="WIZ60" s="1097"/>
      <c r="WJA60" s="1097"/>
      <c r="WJB60" s="1097"/>
      <c r="WJC60" s="1097"/>
      <c r="WJD60" s="1097"/>
      <c r="WJE60" s="1097"/>
      <c r="WJF60" s="1097"/>
      <c r="WJG60" s="1097"/>
      <c r="WJH60" s="1097"/>
      <c r="WJI60" s="1097"/>
      <c r="WJJ60" s="1097"/>
      <c r="WJK60" s="1097"/>
      <c r="WJL60" s="1097"/>
      <c r="WJM60" s="1097"/>
      <c r="WJN60" s="1097"/>
      <c r="WJO60" s="1097"/>
      <c r="WJP60" s="1097"/>
      <c r="WJQ60" s="1097"/>
      <c r="WJR60" s="1097"/>
      <c r="WJS60" s="1097"/>
      <c r="WJT60" s="1097"/>
      <c r="WJU60" s="1097"/>
      <c r="WJV60" s="1097"/>
      <c r="WJW60" s="1097"/>
      <c r="WJX60" s="1097"/>
      <c r="WJY60" s="1097"/>
      <c r="WJZ60" s="1097"/>
      <c r="WKA60" s="1097"/>
      <c r="WKB60" s="1097"/>
      <c r="WKC60" s="1097"/>
      <c r="WKD60" s="1097"/>
      <c r="WKE60" s="1097"/>
      <c r="WKF60" s="1097"/>
      <c r="WKG60" s="1097"/>
      <c r="WKH60" s="1097"/>
      <c r="WKI60" s="1097"/>
      <c r="WKJ60" s="1097"/>
      <c r="WKK60" s="1097"/>
      <c r="WKL60" s="1097"/>
      <c r="WKM60" s="1097"/>
      <c r="WKN60" s="1097"/>
      <c r="WKO60" s="1097"/>
      <c r="WKP60" s="1097"/>
      <c r="WKQ60" s="1097"/>
      <c r="WKR60" s="1097"/>
      <c r="WKS60" s="1097"/>
      <c r="WKT60" s="1097"/>
      <c r="WKU60" s="1097"/>
      <c r="WKV60" s="1097"/>
      <c r="WKW60" s="1097"/>
      <c r="WKX60" s="1097"/>
      <c r="WKY60" s="1097"/>
      <c r="WKZ60" s="1097"/>
      <c r="WLA60" s="1097"/>
      <c r="WLB60" s="1097"/>
      <c r="WLC60" s="1097"/>
      <c r="WLD60" s="1097"/>
      <c r="WLE60" s="1097"/>
      <c r="WLF60" s="1097"/>
      <c r="WLG60" s="1097"/>
      <c r="WLH60" s="1097"/>
      <c r="WLI60" s="1097"/>
      <c r="WLJ60" s="1097"/>
      <c r="WLK60" s="1097"/>
      <c r="WLL60" s="1097"/>
      <c r="WLM60" s="1097"/>
      <c r="WLN60" s="1097"/>
      <c r="WLO60" s="1097"/>
      <c r="WLP60" s="1097"/>
      <c r="WLQ60" s="1097"/>
      <c r="WLR60" s="1097"/>
      <c r="WLS60" s="1097"/>
      <c r="WLT60" s="1097"/>
      <c r="WLU60" s="1097"/>
      <c r="WLV60" s="1097"/>
      <c r="WLW60" s="1097"/>
      <c r="WLX60" s="1097"/>
      <c r="WLY60" s="1097"/>
      <c r="WLZ60" s="1097"/>
      <c r="WMA60" s="1097"/>
      <c r="WMB60" s="1097"/>
      <c r="WMC60" s="1097"/>
      <c r="WMD60" s="1097"/>
      <c r="WME60" s="1097"/>
      <c r="WMF60" s="1097"/>
      <c r="WMG60" s="1097"/>
      <c r="WMH60" s="1097"/>
      <c r="WMI60" s="1097"/>
      <c r="WMJ60" s="1097"/>
      <c r="WMK60" s="1097"/>
      <c r="WML60" s="1097"/>
      <c r="WMM60" s="1097"/>
      <c r="WMN60" s="1097"/>
      <c r="WMO60" s="1097"/>
      <c r="WMP60" s="1097"/>
      <c r="WMQ60" s="1097"/>
      <c r="WMR60" s="1097"/>
      <c r="WMS60" s="1097"/>
      <c r="WMT60" s="1097"/>
      <c r="WMU60" s="1097"/>
      <c r="WMV60" s="1097"/>
      <c r="WMW60" s="1097"/>
      <c r="WMX60" s="1097"/>
      <c r="WMY60" s="1097"/>
      <c r="WMZ60" s="1097"/>
      <c r="WNA60" s="1097"/>
      <c r="WNB60" s="1097"/>
      <c r="WNC60" s="1097"/>
      <c r="WND60" s="1097"/>
      <c r="WNE60" s="1097"/>
      <c r="WNF60" s="1097"/>
      <c r="WNG60" s="1097"/>
      <c r="WNH60" s="1097"/>
      <c r="WNI60" s="1097"/>
      <c r="WNJ60" s="1097"/>
      <c r="WNK60" s="1097"/>
      <c r="WNL60" s="1097"/>
      <c r="WNM60" s="1097"/>
      <c r="WNN60" s="1097"/>
      <c r="WNO60" s="1097"/>
      <c r="WNP60" s="1097"/>
      <c r="WNQ60" s="1097"/>
      <c r="WNR60" s="1097"/>
      <c r="WNS60" s="1097"/>
      <c r="WNT60" s="1097"/>
      <c r="WNU60" s="1097"/>
      <c r="WNV60" s="1097"/>
      <c r="WNW60" s="1097"/>
      <c r="WNX60" s="1097"/>
      <c r="WNY60" s="1097"/>
      <c r="WNZ60" s="1097"/>
      <c r="WOA60" s="1097"/>
      <c r="WOB60" s="1097"/>
      <c r="WOC60" s="1097"/>
      <c r="WOD60" s="1097"/>
      <c r="WOE60" s="1097"/>
      <c r="WOF60" s="1097"/>
      <c r="WOG60" s="1097"/>
      <c r="WOH60" s="1097"/>
      <c r="WOI60" s="1097"/>
      <c r="WOJ60" s="1097"/>
      <c r="WOK60" s="1097"/>
      <c r="WOL60" s="1097"/>
      <c r="WOM60" s="1097"/>
      <c r="WON60" s="1097"/>
      <c r="WOO60" s="1097"/>
      <c r="WOP60" s="1097"/>
      <c r="WOQ60" s="1097"/>
      <c r="WOR60" s="1097"/>
      <c r="WOS60" s="1097"/>
      <c r="WOT60" s="1097"/>
      <c r="WOU60" s="1097"/>
      <c r="WOV60" s="1097"/>
      <c r="WOW60" s="1097"/>
      <c r="WOX60" s="1097"/>
      <c r="WOY60" s="1097"/>
      <c r="WOZ60" s="1097"/>
      <c r="WPA60" s="1097"/>
      <c r="WPB60" s="1097"/>
      <c r="WPC60" s="1097"/>
      <c r="WPD60" s="1097"/>
      <c r="WPE60" s="1097"/>
      <c r="WPF60" s="1097"/>
      <c r="WPG60" s="1097"/>
      <c r="WPH60" s="1097"/>
      <c r="WPI60" s="1097"/>
      <c r="WPJ60" s="1097"/>
      <c r="WPK60" s="1097"/>
      <c r="WPL60" s="1097"/>
      <c r="WPM60" s="1097"/>
      <c r="WPN60" s="1097"/>
      <c r="WPO60" s="1097"/>
      <c r="WPP60" s="1097"/>
      <c r="WPQ60" s="1097"/>
      <c r="WPR60" s="1097"/>
      <c r="WPS60" s="1097"/>
      <c r="WPT60" s="1097"/>
      <c r="WPU60" s="1097"/>
      <c r="WPV60" s="1097"/>
      <c r="WPW60" s="1097"/>
      <c r="WPX60" s="1097"/>
      <c r="WPY60" s="1097"/>
      <c r="WPZ60" s="1097"/>
      <c r="WQA60" s="1097"/>
      <c r="WQB60" s="1097"/>
      <c r="WQC60" s="1097"/>
      <c r="WQD60" s="1097"/>
      <c r="WQE60" s="1097"/>
      <c r="WQF60" s="1097"/>
      <c r="WQG60" s="1097"/>
      <c r="WQH60" s="1097"/>
      <c r="WQI60" s="1097"/>
      <c r="WQJ60" s="1097"/>
      <c r="WQK60" s="1097"/>
      <c r="WQL60" s="1097"/>
      <c r="WQM60" s="1097"/>
      <c r="WQN60" s="1097"/>
      <c r="WQO60" s="1097"/>
      <c r="WQP60" s="1097"/>
      <c r="WQQ60" s="1097"/>
      <c r="WQR60" s="1097"/>
      <c r="WQS60" s="1097"/>
      <c r="WQT60" s="1097"/>
      <c r="WQU60" s="1097"/>
      <c r="WQV60" s="1097"/>
      <c r="WQW60" s="1097"/>
      <c r="WQX60" s="1097"/>
      <c r="WQY60" s="1097"/>
      <c r="WQZ60" s="1097"/>
      <c r="WRA60" s="1097"/>
      <c r="WRB60" s="1097"/>
      <c r="WRC60" s="1097"/>
      <c r="WRD60" s="1097"/>
      <c r="WRE60" s="1097"/>
      <c r="WRF60" s="1097"/>
      <c r="WRG60" s="1097"/>
      <c r="WRH60" s="1097"/>
      <c r="WRI60" s="1097"/>
      <c r="WRJ60" s="1097"/>
      <c r="WRK60" s="1097"/>
      <c r="WRL60" s="1097"/>
      <c r="WRM60" s="1097"/>
      <c r="WRN60" s="1097"/>
      <c r="WRO60" s="1097"/>
      <c r="WRP60" s="1097"/>
      <c r="WRQ60" s="1097"/>
      <c r="WRR60" s="1097"/>
      <c r="WRS60" s="1097"/>
      <c r="WRT60" s="1097"/>
      <c r="WRU60" s="1097"/>
      <c r="WRV60" s="1097"/>
      <c r="WRW60" s="1097"/>
      <c r="WRX60" s="1097"/>
      <c r="WRY60" s="1097"/>
      <c r="WRZ60" s="1097"/>
      <c r="WSA60" s="1097"/>
      <c r="WSB60" s="1097"/>
      <c r="WSC60" s="1097"/>
      <c r="WSD60" s="1097"/>
      <c r="WSE60" s="1097"/>
      <c r="WSF60" s="1097"/>
      <c r="WSG60" s="1097"/>
      <c r="WSH60" s="1097"/>
      <c r="WSI60" s="1097"/>
      <c r="WSJ60" s="1097"/>
      <c r="WSK60" s="1097"/>
      <c r="WSL60" s="1097"/>
      <c r="WSM60" s="1097"/>
      <c r="WSN60" s="1097"/>
      <c r="WSO60" s="1097"/>
      <c r="WSP60" s="1097"/>
      <c r="WSQ60" s="1097"/>
      <c r="WSR60" s="1097"/>
      <c r="WSS60" s="1097"/>
      <c r="WST60" s="1097"/>
      <c r="WSU60" s="1097"/>
      <c r="WSV60" s="1097"/>
      <c r="WSW60" s="1097"/>
      <c r="WSX60" s="1097"/>
      <c r="WSY60" s="1097"/>
      <c r="WSZ60" s="1097"/>
      <c r="WTA60" s="1097"/>
      <c r="WTB60" s="1097"/>
      <c r="WTC60" s="1097"/>
      <c r="WTD60" s="1097"/>
      <c r="WTE60" s="1097"/>
      <c r="WTF60" s="1097"/>
      <c r="WTG60" s="1097"/>
      <c r="WTH60" s="1097"/>
      <c r="WTI60" s="1097"/>
      <c r="WTJ60" s="1097"/>
      <c r="WTK60" s="1097"/>
      <c r="WTL60" s="1097"/>
      <c r="WTM60" s="1097"/>
      <c r="WTN60" s="1097"/>
      <c r="WTO60" s="1097"/>
      <c r="WTP60" s="1097"/>
      <c r="WTQ60" s="1097"/>
      <c r="WTR60" s="1097"/>
      <c r="WTS60" s="1097"/>
      <c r="WTT60" s="1097"/>
      <c r="WTU60" s="1097"/>
      <c r="WTV60" s="1097"/>
      <c r="WTW60" s="1097"/>
      <c r="WTX60" s="1097"/>
      <c r="WTY60" s="1097"/>
      <c r="WTZ60" s="1097"/>
      <c r="WUA60" s="1097"/>
      <c r="WUB60" s="1097"/>
      <c r="WUC60" s="1097"/>
      <c r="WUD60" s="1097"/>
      <c r="WUE60" s="1097"/>
      <c r="WUF60" s="1097"/>
      <c r="WUG60" s="1097"/>
      <c r="WUH60" s="1097"/>
      <c r="WUI60" s="1097"/>
      <c r="WUJ60" s="1097"/>
      <c r="WUK60" s="1097"/>
      <c r="WUL60" s="1097"/>
      <c r="WUM60" s="1097"/>
      <c r="WUN60" s="1097"/>
      <c r="WUO60" s="1097"/>
      <c r="WUP60" s="1097"/>
      <c r="WUQ60" s="1097"/>
      <c r="WUR60" s="1097"/>
      <c r="WUS60" s="1097"/>
      <c r="WUT60" s="1097"/>
      <c r="WUU60" s="1097"/>
      <c r="WUV60" s="1097"/>
      <c r="WUW60" s="1097"/>
      <c r="WUX60" s="1097"/>
      <c r="WUY60" s="1097"/>
      <c r="WUZ60" s="1097"/>
      <c r="WVA60" s="1097"/>
      <c r="WVB60" s="1097"/>
      <c r="WVC60" s="1097"/>
      <c r="WVD60" s="1097"/>
      <c r="WVE60" s="1097"/>
      <c r="WVF60" s="1097"/>
      <c r="WVG60" s="1097"/>
      <c r="WVH60" s="1097"/>
      <c r="WVI60" s="1097"/>
      <c r="WVJ60" s="1097"/>
      <c r="WVK60" s="1097"/>
      <c r="WVL60" s="1097"/>
      <c r="WVM60" s="1097"/>
      <c r="WVN60" s="1097"/>
      <c r="WVO60" s="1097"/>
      <c r="WVP60" s="1097"/>
      <c r="WVQ60" s="1097"/>
      <c r="WVR60" s="1097"/>
      <c r="WVS60" s="1097"/>
      <c r="WVT60" s="1097"/>
      <c r="WVU60" s="1097"/>
      <c r="WVV60" s="1097"/>
      <c r="WVW60" s="1097"/>
      <c r="WVX60" s="1097"/>
      <c r="WVY60" s="1097"/>
      <c r="WVZ60" s="1097"/>
      <c r="WWA60" s="1097"/>
      <c r="WWB60" s="1097"/>
      <c r="WWC60" s="1097"/>
      <c r="WWD60" s="1097"/>
      <c r="WWE60" s="1097"/>
      <c r="WWF60" s="1097"/>
      <c r="WWG60" s="1097"/>
      <c r="WWH60" s="1097"/>
      <c r="WWI60" s="1097"/>
      <c r="WWJ60" s="1097"/>
      <c r="WWK60" s="1097"/>
      <c r="WWL60" s="1097"/>
      <c r="WWM60" s="1097"/>
      <c r="WWN60" s="1097"/>
      <c r="WWO60" s="1097"/>
      <c r="WWP60" s="1097"/>
      <c r="WWQ60" s="1097"/>
      <c r="WWR60" s="1097"/>
      <c r="WWS60" s="1097"/>
      <c r="WWT60" s="1097"/>
      <c r="WWU60" s="1097"/>
      <c r="WWV60" s="1097"/>
      <c r="WWW60" s="1097"/>
      <c r="WWX60" s="1097"/>
      <c r="WWY60" s="1097"/>
      <c r="WWZ60" s="1097"/>
      <c r="WXA60" s="1097"/>
      <c r="WXB60" s="1097"/>
      <c r="WXC60" s="1097"/>
      <c r="WXD60" s="1097"/>
      <c r="WXE60" s="1097"/>
      <c r="WXF60" s="1097"/>
      <c r="WXG60" s="1097"/>
      <c r="WXH60" s="1097"/>
      <c r="WXI60" s="1097"/>
      <c r="WXJ60" s="1097"/>
      <c r="WXK60" s="1097"/>
      <c r="WXL60" s="1097"/>
      <c r="WXM60" s="1097"/>
      <c r="WXN60" s="1097"/>
      <c r="WXO60" s="1097"/>
      <c r="WXP60" s="1097"/>
      <c r="WXQ60" s="1097"/>
      <c r="WXR60" s="1097"/>
      <c r="WXS60" s="1097"/>
      <c r="WXT60" s="1097"/>
      <c r="WXU60" s="1097"/>
      <c r="WXV60" s="1097"/>
      <c r="WXW60" s="1097"/>
      <c r="WXX60" s="1097"/>
      <c r="WXY60" s="1097"/>
      <c r="WXZ60" s="1097"/>
      <c r="WYA60" s="1097"/>
      <c r="WYB60" s="1097"/>
      <c r="WYC60" s="1097"/>
      <c r="WYD60" s="1097"/>
      <c r="WYE60" s="1097"/>
      <c r="WYF60" s="1097"/>
      <c r="WYG60" s="1097"/>
      <c r="WYH60" s="1097"/>
      <c r="WYI60" s="1097"/>
      <c r="WYJ60" s="1097"/>
      <c r="WYK60" s="1097"/>
      <c r="WYL60" s="1097"/>
      <c r="WYM60" s="1097"/>
      <c r="WYN60" s="1097"/>
      <c r="WYO60" s="1097"/>
      <c r="WYP60" s="1097"/>
      <c r="WYQ60" s="1097"/>
      <c r="WYR60" s="1097"/>
      <c r="WYS60" s="1097"/>
      <c r="WYT60" s="1097"/>
      <c r="WYU60" s="1097"/>
      <c r="WYV60" s="1097"/>
      <c r="WYW60" s="1097"/>
      <c r="WYX60" s="1097"/>
      <c r="WYY60" s="1097"/>
      <c r="WYZ60" s="1097"/>
      <c r="WZA60" s="1097"/>
      <c r="WZB60" s="1097"/>
      <c r="WZC60" s="1097"/>
      <c r="WZD60" s="1097"/>
      <c r="WZE60" s="1097"/>
      <c r="WZF60" s="1097"/>
      <c r="WZG60" s="1097"/>
      <c r="WZH60" s="1097"/>
      <c r="WZI60" s="1097"/>
      <c r="WZJ60" s="1097"/>
      <c r="WZK60" s="1097"/>
      <c r="WZL60" s="1097"/>
      <c r="WZM60" s="1097"/>
      <c r="WZN60" s="1097"/>
      <c r="WZO60" s="1097"/>
      <c r="WZP60" s="1097"/>
      <c r="WZQ60" s="1097"/>
      <c r="WZR60" s="1097"/>
      <c r="WZS60" s="1097"/>
      <c r="WZT60" s="1097"/>
      <c r="WZU60" s="1097"/>
      <c r="WZV60" s="1097"/>
      <c r="WZW60" s="1097"/>
      <c r="WZX60" s="1097"/>
      <c r="WZY60" s="1097"/>
      <c r="WZZ60" s="1097"/>
      <c r="XAA60" s="1097"/>
      <c r="XAB60" s="1097"/>
      <c r="XAC60" s="1097"/>
      <c r="XAD60" s="1097"/>
      <c r="XAE60" s="1097"/>
      <c r="XAF60" s="1097"/>
      <c r="XAG60" s="1097"/>
      <c r="XAH60" s="1097"/>
      <c r="XAI60" s="1097"/>
      <c r="XAJ60" s="1097"/>
      <c r="XAK60" s="1097"/>
      <c r="XAL60" s="1097"/>
      <c r="XAM60" s="1097"/>
      <c r="XAN60" s="1097"/>
      <c r="XAO60" s="1097"/>
      <c r="XAP60" s="1097"/>
      <c r="XAQ60" s="1097"/>
      <c r="XAR60" s="1097"/>
      <c r="XAS60" s="1097"/>
      <c r="XAT60" s="1097"/>
      <c r="XAU60" s="1097"/>
      <c r="XAV60" s="1097"/>
      <c r="XAW60" s="1097"/>
      <c r="XAX60" s="1097"/>
      <c r="XAY60" s="1097"/>
      <c r="XAZ60" s="1097"/>
      <c r="XBA60" s="1097"/>
      <c r="XBB60" s="1097"/>
      <c r="XBC60" s="1097"/>
      <c r="XBD60" s="1097"/>
      <c r="XBE60" s="1097"/>
      <c r="XBF60" s="1097"/>
      <c r="XBG60" s="1097"/>
      <c r="XBH60" s="1097"/>
      <c r="XBI60" s="1097"/>
      <c r="XBJ60" s="1097"/>
      <c r="XBK60" s="1097"/>
      <c r="XBL60" s="1097"/>
      <c r="XBM60" s="1097"/>
      <c r="XBN60" s="1097"/>
      <c r="XBO60" s="1097"/>
      <c r="XBP60" s="1097"/>
      <c r="XBQ60" s="1097"/>
      <c r="XBR60" s="1097"/>
      <c r="XBS60" s="1097"/>
      <c r="XBT60" s="1097"/>
      <c r="XBU60" s="1097"/>
      <c r="XBV60" s="1097"/>
      <c r="XBW60" s="1097"/>
      <c r="XBX60" s="1097"/>
      <c r="XBY60" s="1097"/>
      <c r="XBZ60" s="1097"/>
      <c r="XCA60" s="1097"/>
      <c r="XCB60" s="1097"/>
      <c r="XCC60" s="1097"/>
      <c r="XCD60" s="1097"/>
      <c r="XCE60" s="1097"/>
      <c r="XCF60" s="1097"/>
      <c r="XCG60" s="1097"/>
      <c r="XCH60" s="1097"/>
      <c r="XCI60" s="1097"/>
      <c r="XCJ60" s="1097"/>
      <c r="XCK60" s="1097"/>
      <c r="XCL60" s="1097"/>
      <c r="XCM60" s="1097"/>
      <c r="XCN60" s="1097"/>
      <c r="XCO60" s="1097"/>
      <c r="XCP60" s="1097"/>
      <c r="XCQ60" s="1097"/>
      <c r="XCR60" s="1097"/>
      <c r="XCS60" s="1097"/>
      <c r="XCT60" s="1097"/>
      <c r="XCU60" s="1097"/>
      <c r="XCV60" s="1097"/>
      <c r="XCW60" s="1097"/>
      <c r="XCX60" s="1097"/>
      <c r="XCY60" s="1097"/>
      <c r="XCZ60" s="1097"/>
      <c r="XDA60" s="1097"/>
      <c r="XDB60" s="1097"/>
      <c r="XDC60" s="1097"/>
      <c r="XDD60" s="1097"/>
      <c r="XDE60" s="1097"/>
      <c r="XDF60" s="1097"/>
      <c r="XDG60" s="1097"/>
      <c r="XDH60" s="1097"/>
      <c r="XDI60" s="1097"/>
      <c r="XDJ60" s="1097"/>
      <c r="XDK60" s="1097"/>
      <c r="XDL60" s="1097"/>
      <c r="XDM60" s="1097"/>
      <c r="XDN60" s="1097"/>
      <c r="XDO60" s="1097"/>
      <c r="XDP60" s="1097"/>
      <c r="XDQ60" s="1097"/>
      <c r="XDR60" s="1097"/>
      <c r="XDS60" s="1097"/>
      <c r="XDT60" s="1097"/>
      <c r="XDU60" s="1097"/>
      <c r="XDV60" s="1097"/>
      <c r="XDW60" s="1097"/>
      <c r="XDX60" s="1097"/>
      <c r="XDY60" s="1097"/>
      <c r="XDZ60" s="1097"/>
      <c r="XEA60" s="1097"/>
      <c r="XEB60" s="1097"/>
      <c r="XEC60" s="1097"/>
      <c r="XED60" s="1097"/>
      <c r="XEE60" s="1097"/>
      <c r="XEF60" s="1097"/>
      <c r="XEG60" s="1097"/>
      <c r="XEH60" s="1097"/>
      <c r="XEI60" s="1097"/>
      <c r="XEJ60" s="1097"/>
      <c r="XEK60" s="1097"/>
      <c r="XEL60" s="1097"/>
      <c r="XEM60" s="1097"/>
      <c r="XEN60" s="1097"/>
      <c r="XEO60" s="1097"/>
      <c r="XEP60" s="1097"/>
      <c r="XEQ60" s="1097"/>
      <c r="XER60" s="1097"/>
      <c r="XES60" s="1097"/>
      <c r="XET60" s="1097"/>
      <c r="XEU60" s="1097"/>
      <c r="XEV60" s="1097"/>
      <c r="XEW60" s="1097"/>
      <c r="XEX60" s="1097"/>
      <c r="XEY60" s="1097"/>
      <c r="XEZ60" s="1097"/>
      <c r="XFA60" s="1097"/>
    </row>
    <row r="61" spans="1:1021 1031:2041 2051:3071 3081:4091 4101:5111 5121:6141 6151:7161 7171:8191 8201:9211 9221:10231 10241:11261 11271:12281 12291:13311 13321:14331 14341:15351 15361:16381" s="29" customFormat="1" ht="12" customHeight="1">
      <c r="A61" s="705" t="s">
        <v>510</v>
      </c>
      <c r="B61" s="706">
        <v>382.3239653621614</v>
      </c>
      <c r="C61" s="783">
        <v>-978.26382412201087</v>
      </c>
      <c r="D61" s="783">
        <v>-120.22534402968148</v>
      </c>
      <c r="E61" s="783">
        <v>469.28275470348041</v>
      </c>
      <c r="F61" s="783">
        <v>-109.5328538856082</v>
      </c>
      <c r="G61" s="783">
        <v>391.89043032247577</v>
      </c>
      <c r="H61" s="783">
        <v>11.842339591302093</v>
      </c>
      <c r="I61" s="783">
        <v>2.0442242923767537</v>
      </c>
      <c r="J61" s="783">
        <v>737.55934635071105</v>
      </c>
      <c r="K61" s="1097"/>
      <c r="L61" s="1454"/>
      <c r="M61" s="1452"/>
      <c r="N61" s="1452"/>
      <c r="O61" s="1452"/>
      <c r="P61" s="1097"/>
      <c r="Q61" s="1097"/>
      <c r="R61" s="1097"/>
      <c r="S61" s="1097"/>
      <c r="T61" s="1097"/>
      <c r="U61" s="1097"/>
      <c r="V61" s="1097"/>
      <c r="W61" s="1097"/>
      <c r="X61" s="1097"/>
      <c r="Y61" s="1097"/>
      <c r="Z61" s="1097"/>
      <c r="AA61" s="1097"/>
      <c r="AB61" s="1097"/>
      <c r="AC61" s="1097"/>
      <c r="AD61" s="1097"/>
      <c r="AE61" s="1097"/>
      <c r="AF61" s="1097"/>
      <c r="AG61" s="1097"/>
      <c r="AH61" s="1097"/>
      <c r="AI61" s="1097"/>
      <c r="AJ61" s="1097"/>
      <c r="AK61" s="1097"/>
      <c r="AL61" s="1097"/>
      <c r="AM61" s="1097"/>
      <c r="AN61" s="1097"/>
      <c r="AO61" s="1097"/>
      <c r="AP61" s="1097"/>
      <c r="AQ61" s="1097"/>
      <c r="AR61" s="1097"/>
      <c r="AS61" s="1097"/>
      <c r="AT61" s="1097"/>
      <c r="AU61" s="1097"/>
      <c r="AV61" s="1097"/>
      <c r="AW61" s="1097"/>
      <c r="AX61" s="1097"/>
      <c r="AY61" s="1097"/>
      <c r="AZ61" s="1097"/>
      <c r="BA61" s="1097"/>
      <c r="BB61" s="1097"/>
      <c r="BC61" s="1097"/>
      <c r="BD61" s="1097"/>
      <c r="BE61" s="1097"/>
      <c r="BF61" s="1097"/>
      <c r="BG61" s="1097"/>
      <c r="BH61" s="1097"/>
      <c r="BI61" s="1097"/>
      <c r="BJ61" s="1097"/>
      <c r="BK61" s="1097"/>
      <c r="BL61" s="1097"/>
      <c r="BM61" s="1097"/>
      <c r="BN61" s="1097"/>
      <c r="BO61" s="1097"/>
      <c r="BP61" s="1097"/>
      <c r="BQ61" s="1097"/>
      <c r="BR61" s="1097"/>
      <c r="BS61" s="1097"/>
      <c r="BT61" s="1097"/>
      <c r="BU61" s="1097"/>
      <c r="BV61" s="1097"/>
      <c r="BW61" s="1097"/>
      <c r="BX61" s="1097"/>
      <c r="BY61" s="1097"/>
      <c r="BZ61" s="1097"/>
      <c r="CA61" s="1097"/>
      <c r="CB61" s="1097"/>
      <c r="CC61" s="1097"/>
      <c r="CD61" s="1097"/>
      <c r="CE61" s="1097"/>
      <c r="CF61" s="1097"/>
      <c r="CG61" s="1097"/>
      <c r="CH61" s="1097"/>
      <c r="CI61" s="1097"/>
      <c r="CJ61" s="1097"/>
      <c r="CK61" s="1097"/>
      <c r="CL61" s="1097"/>
      <c r="CM61" s="1097"/>
      <c r="CN61" s="1097"/>
      <c r="CO61" s="1097"/>
      <c r="CP61" s="1097"/>
      <c r="CQ61" s="1097"/>
      <c r="CR61" s="1097"/>
      <c r="CS61" s="1097"/>
      <c r="CT61" s="1097"/>
      <c r="CU61" s="1097"/>
      <c r="CV61" s="1097"/>
      <c r="CW61" s="1097"/>
      <c r="CX61" s="1097"/>
      <c r="CY61" s="1097"/>
      <c r="CZ61" s="1097"/>
      <c r="DA61" s="1097"/>
      <c r="DB61" s="1097"/>
      <c r="DC61" s="1097"/>
      <c r="DD61" s="1097"/>
      <c r="DE61" s="1097"/>
      <c r="DF61" s="1097"/>
      <c r="DG61" s="1097"/>
      <c r="DH61" s="1097"/>
      <c r="DI61" s="1097"/>
      <c r="DJ61" s="1097"/>
      <c r="DK61" s="1097"/>
      <c r="DL61" s="1097"/>
      <c r="DM61" s="1097"/>
      <c r="DN61" s="1097"/>
      <c r="DO61" s="1097"/>
      <c r="DP61" s="1097"/>
      <c r="DQ61" s="1097"/>
      <c r="DR61" s="1097"/>
      <c r="DS61" s="1097"/>
      <c r="DT61" s="1097"/>
      <c r="DU61" s="1097"/>
      <c r="DV61" s="1097"/>
      <c r="DW61" s="1097"/>
      <c r="DX61" s="1097"/>
      <c r="DY61" s="1097"/>
      <c r="DZ61" s="1097"/>
      <c r="EA61" s="1097"/>
      <c r="EB61" s="1097"/>
      <c r="EC61" s="1097"/>
      <c r="ED61" s="1097"/>
      <c r="EE61" s="1097"/>
      <c r="EF61" s="1097"/>
      <c r="EG61" s="1097"/>
      <c r="EH61" s="1097"/>
      <c r="EI61" s="1097"/>
      <c r="EJ61" s="1097"/>
      <c r="EK61" s="1097"/>
      <c r="EL61" s="1097"/>
      <c r="EM61" s="1097"/>
      <c r="EN61" s="1097"/>
      <c r="EO61" s="1097"/>
      <c r="EP61" s="1097"/>
      <c r="EQ61" s="1097"/>
      <c r="ER61" s="1097"/>
      <c r="ES61" s="1097"/>
      <c r="ET61" s="1097"/>
      <c r="EU61" s="1097"/>
      <c r="EV61" s="1097"/>
      <c r="EW61" s="1097"/>
      <c r="EX61" s="1097"/>
      <c r="EY61" s="1097"/>
      <c r="EZ61" s="1097"/>
      <c r="FA61" s="1097"/>
      <c r="FB61" s="1097"/>
      <c r="FC61" s="1097"/>
      <c r="FD61" s="1097"/>
      <c r="FE61" s="1097"/>
      <c r="FF61" s="1097"/>
      <c r="FG61" s="1097"/>
      <c r="FH61" s="1097"/>
      <c r="FI61" s="1097"/>
      <c r="FJ61" s="1097"/>
      <c r="FK61" s="1097"/>
      <c r="FL61" s="1097"/>
      <c r="FM61" s="1097"/>
      <c r="FN61" s="1097"/>
      <c r="FO61" s="1097"/>
      <c r="FP61" s="1097"/>
      <c r="FQ61" s="1097"/>
      <c r="FR61" s="1097"/>
      <c r="FS61" s="1097"/>
      <c r="FT61" s="1097"/>
      <c r="FU61" s="1097"/>
      <c r="FV61" s="1097"/>
      <c r="FW61" s="1097"/>
      <c r="FX61" s="1097"/>
      <c r="FY61" s="1097"/>
      <c r="FZ61" s="1097"/>
      <c r="GA61" s="1097"/>
      <c r="GB61" s="1097"/>
      <c r="GC61" s="1097"/>
      <c r="GD61" s="1097"/>
      <c r="GE61" s="1097"/>
      <c r="GF61" s="1097"/>
      <c r="GG61" s="1097"/>
      <c r="GH61" s="1097"/>
      <c r="GI61" s="1097"/>
      <c r="GJ61" s="1097"/>
      <c r="GK61" s="1097"/>
      <c r="GL61" s="1097"/>
      <c r="GM61" s="1097"/>
      <c r="GN61" s="1097"/>
      <c r="GO61" s="1097"/>
      <c r="GP61" s="1097"/>
      <c r="GQ61" s="1097"/>
      <c r="GR61" s="1097"/>
      <c r="GS61" s="1097"/>
      <c r="GT61" s="1097"/>
      <c r="GU61" s="1097"/>
      <c r="GV61" s="1097"/>
      <c r="GW61" s="1097"/>
      <c r="GX61" s="1097"/>
      <c r="GY61" s="1097"/>
      <c r="GZ61" s="1097"/>
      <c r="HA61" s="1097"/>
      <c r="HB61" s="1097"/>
      <c r="HC61" s="1097"/>
      <c r="HD61" s="1097"/>
      <c r="HE61" s="1097"/>
      <c r="HF61" s="1097"/>
      <c r="HG61" s="1097"/>
      <c r="HH61" s="1097"/>
      <c r="HI61" s="1097"/>
      <c r="HJ61" s="1097"/>
      <c r="HK61" s="1097"/>
      <c r="HL61" s="1097"/>
      <c r="HM61" s="1097"/>
      <c r="HN61" s="1097"/>
      <c r="HO61" s="1097"/>
      <c r="HP61" s="1097"/>
      <c r="HQ61" s="1097"/>
      <c r="HR61" s="1097"/>
      <c r="HS61" s="1097"/>
      <c r="HT61" s="1097"/>
      <c r="HU61" s="1097"/>
      <c r="HV61" s="1097"/>
      <c r="HW61" s="1097"/>
      <c r="HX61" s="1097"/>
      <c r="HY61" s="1097"/>
      <c r="HZ61" s="1097"/>
      <c r="IA61" s="1097"/>
      <c r="IB61" s="1097"/>
      <c r="IC61" s="1097"/>
      <c r="ID61" s="1097"/>
      <c r="IE61" s="1097"/>
      <c r="IF61" s="1097"/>
      <c r="IG61" s="1097"/>
      <c r="IH61" s="1097"/>
      <c r="II61" s="1097"/>
      <c r="IJ61" s="1097"/>
      <c r="IK61" s="1097"/>
      <c r="IL61" s="1097"/>
      <c r="IM61" s="1097"/>
      <c r="IN61" s="1097"/>
      <c r="IO61" s="1097"/>
      <c r="IP61" s="1097"/>
      <c r="IQ61" s="1097"/>
      <c r="IR61" s="1097"/>
      <c r="IS61" s="1097"/>
      <c r="IT61" s="1097"/>
      <c r="IU61" s="1097"/>
      <c r="IV61" s="1097"/>
      <c r="IW61" s="1097"/>
      <c r="IX61" s="1097"/>
      <c r="IY61" s="1097"/>
      <c r="IZ61" s="1097"/>
      <c r="JA61" s="1097"/>
      <c r="JB61" s="1097"/>
      <c r="JC61" s="1097"/>
      <c r="JD61" s="1097"/>
      <c r="JE61" s="1097"/>
      <c r="JF61" s="1097"/>
      <c r="JG61" s="1097"/>
      <c r="JH61" s="1097"/>
      <c r="JI61" s="1097"/>
      <c r="JJ61" s="1097"/>
      <c r="JK61" s="1097"/>
      <c r="JL61" s="1097"/>
      <c r="JM61" s="1097"/>
      <c r="JN61" s="1097"/>
      <c r="JO61" s="1097"/>
      <c r="JP61" s="1097"/>
      <c r="JQ61" s="1097"/>
      <c r="JR61" s="1097"/>
      <c r="JS61" s="1097"/>
      <c r="JT61" s="1097"/>
      <c r="JU61" s="1097"/>
      <c r="JV61" s="1097"/>
      <c r="JW61" s="1097"/>
      <c r="JX61" s="1097"/>
      <c r="JY61" s="1097"/>
      <c r="JZ61" s="1097"/>
      <c r="KA61" s="1097"/>
      <c r="KB61" s="1097"/>
      <c r="KC61" s="1097"/>
      <c r="KD61" s="1097"/>
      <c r="KE61" s="1097"/>
      <c r="KF61" s="1097"/>
      <c r="KG61" s="1097"/>
      <c r="KH61" s="1097"/>
      <c r="KI61" s="1097"/>
      <c r="KJ61" s="1097"/>
      <c r="KK61" s="1097"/>
      <c r="KL61" s="1097"/>
      <c r="KM61" s="1097"/>
      <c r="KN61" s="1097"/>
      <c r="KO61" s="1097"/>
      <c r="KP61" s="1097"/>
      <c r="KQ61" s="1097"/>
      <c r="KR61" s="1097"/>
      <c r="KS61" s="1097"/>
      <c r="KT61" s="1097"/>
      <c r="KU61" s="1097"/>
      <c r="KV61" s="1097"/>
      <c r="KW61" s="1097"/>
      <c r="KX61" s="1097"/>
      <c r="KY61" s="1097"/>
      <c r="KZ61" s="1097"/>
      <c r="LA61" s="1097"/>
      <c r="LB61" s="1097"/>
      <c r="LC61" s="1097"/>
      <c r="LD61" s="1097"/>
      <c r="LE61" s="1097"/>
      <c r="LF61" s="1097"/>
      <c r="LG61" s="1097"/>
      <c r="LH61" s="1097"/>
      <c r="LI61" s="1097"/>
      <c r="LJ61" s="1097"/>
      <c r="LK61" s="1097"/>
      <c r="LL61" s="1097"/>
      <c r="LM61" s="1097"/>
      <c r="LN61" s="1097"/>
      <c r="LO61" s="1097"/>
      <c r="LP61" s="1097"/>
      <c r="LQ61" s="1097"/>
      <c r="LR61" s="1097"/>
      <c r="LS61" s="1097"/>
      <c r="LT61" s="1097"/>
      <c r="LU61" s="1097"/>
      <c r="LV61" s="1097"/>
      <c r="LW61" s="1097"/>
      <c r="LX61" s="1097"/>
      <c r="LY61" s="1097"/>
      <c r="LZ61" s="1097"/>
      <c r="MA61" s="1097"/>
      <c r="MB61" s="1097"/>
      <c r="MC61" s="1097"/>
      <c r="MD61" s="1097"/>
      <c r="ME61" s="1097"/>
      <c r="MF61" s="1097"/>
      <c r="MG61" s="1097"/>
      <c r="MH61" s="1097"/>
      <c r="MI61" s="1097"/>
      <c r="MJ61" s="1097"/>
      <c r="MK61" s="1097"/>
      <c r="ML61" s="1097"/>
      <c r="MM61" s="1097"/>
      <c r="MN61" s="1097"/>
      <c r="MO61" s="1097"/>
      <c r="MP61" s="1097"/>
      <c r="MQ61" s="1097"/>
      <c r="MR61" s="1097"/>
      <c r="MS61" s="1097"/>
      <c r="MT61" s="1097"/>
      <c r="MU61" s="1097"/>
      <c r="MV61" s="1097"/>
      <c r="MW61" s="1097"/>
      <c r="MX61" s="1097"/>
      <c r="MY61" s="1097"/>
      <c r="MZ61" s="1097"/>
      <c r="NA61" s="1097"/>
      <c r="NB61" s="1097"/>
      <c r="NC61" s="1097"/>
      <c r="ND61" s="1097"/>
      <c r="NE61" s="1097"/>
      <c r="NF61" s="1097"/>
      <c r="NG61" s="1097"/>
      <c r="NH61" s="1097"/>
      <c r="NI61" s="1097"/>
      <c r="NJ61" s="1097"/>
      <c r="NK61" s="1097"/>
      <c r="NL61" s="1097"/>
      <c r="NM61" s="1097"/>
      <c r="NN61" s="1097"/>
      <c r="NO61" s="1097"/>
      <c r="NP61" s="1097"/>
      <c r="NQ61" s="1097"/>
      <c r="NR61" s="1097"/>
      <c r="NS61" s="1097"/>
      <c r="NT61" s="1097"/>
      <c r="NU61" s="1097"/>
      <c r="NV61" s="1097"/>
      <c r="NW61" s="1097"/>
      <c r="NX61" s="1097"/>
      <c r="NY61" s="1097"/>
      <c r="NZ61" s="1097"/>
      <c r="OA61" s="1097"/>
      <c r="OB61" s="1097"/>
      <c r="OC61" s="1097"/>
      <c r="OD61" s="1097"/>
      <c r="OE61" s="1097"/>
      <c r="OF61" s="1097"/>
      <c r="OG61" s="1097"/>
      <c r="OH61" s="1097"/>
      <c r="OI61" s="1097"/>
      <c r="OJ61" s="1097"/>
      <c r="OK61" s="1097"/>
      <c r="OL61" s="1097"/>
      <c r="OM61" s="1097"/>
      <c r="ON61" s="1097"/>
      <c r="OO61" s="1097"/>
      <c r="OP61" s="1097"/>
      <c r="OQ61" s="1097"/>
      <c r="OR61" s="1097"/>
      <c r="OS61" s="1097"/>
      <c r="OT61" s="1097"/>
      <c r="OU61" s="1097"/>
      <c r="OV61" s="1097"/>
      <c r="OW61" s="1097"/>
      <c r="OX61" s="1097"/>
      <c r="OY61" s="1097"/>
      <c r="OZ61" s="1097"/>
      <c r="PA61" s="1097"/>
      <c r="PB61" s="1097"/>
      <c r="PC61" s="1097"/>
      <c r="PD61" s="1097"/>
      <c r="PE61" s="1097"/>
      <c r="PF61" s="1097"/>
      <c r="PG61" s="1097"/>
      <c r="PH61" s="1097"/>
      <c r="PI61" s="1097"/>
      <c r="PJ61" s="1097"/>
      <c r="PK61" s="1097"/>
      <c r="PL61" s="1097"/>
      <c r="PM61" s="1097"/>
      <c r="PN61" s="1097"/>
      <c r="PO61" s="1097"/>
      <c r="PP61" s="1097"/>
      <c r="PQ61" s="1097"/>
      <c r="PR61" s="1097"/>
      <c r="PS61" s="1097"/>
      <c r="PT61" s="1097"/>
      <c r="PU61" s="1097"/>
      <c r="PV61" s="1097"/>
      <c r="PW61" s="1097"/>
      <c r="PX61" s="1097"/>
      <c r="PY61" s="1097"/>
      <c r="PZ61" s="1097"/>
      <c r="QA61" s="1097"/>
      <c r="QB61" s="1097"/>
      <c r="QC61" s="1097"/>
      <c r="QD61" s="1097"/>
      <c r="QE61" s="1097"/>
      <c r="QF61" s="1097"/>
      <c r="QG61" s="1097"/>
      <c r="QH61" s="1097"/>
      <c r="QI61" s="1097"/>
      <c r="QJ61" s="1097"/>
      <c r="QK61" s="1097"/>
      <c r="QL61" s="1097"/>
      <c r="QM61" s="1097"/>
      <c r="QN61" s="1097"/>
      <c r="QO61" s="1097"/>
      <c r="QP61" s="1097"/>
      <c r="QQ61" s="1097"/>
      <c r="QR61" s="1097"/>
      <c r="QS61" s="1097"/>
      <c r="QT61" s="1097"/>
      <c r="QU61" s="1097"/>
      <c r="QV61" s="1097"/>
      <c r="QW61" s="1097"/>
      <c r="QX61" s="1097"/>
      <c r="QY61" s="1097"/>
      <c r="QZ61" s="1097"/>
      <c r="RA61" s="1097"/>
      <c r="RB61" s="1097"/>
      <c r="RC61" s="1097"/>
      <c r="RD61" s="1097"/>
      <c r="RE61" s="1097"/>
      <c r="RF61" s="1097"/>
      <c r="RG61" s="1097"/>
      <c r="RH61" s="1097"/>
      <c r="RI61" s="1097"/>
      <c r="RJ61" s="1097"/>
      <c r="RK61" s="1097"/>
      <c r="RL61" s="1097"/>
      <c r="RM61" s="1097"/>
      <c r="RN61" s="1097"/>
      <c r="RO61" s="1097"/>
      <c r="RP61" s="1097"/>
      <c r="RQ61" s="1097"/>
      <c r="RR61" s="1097"/>
      <c r="RS61" s="1097"/>
      <c r="RT61" s="1097"/>
      <c r="RU61" s="1097"/>
      <c r="RV61" s="1097"/>
      <c r="RW61" s="1097"/>
      <c r="RX61" s="1097"/>
      <c r="RY61" s="1097"/>
      <c r="RZ61" s="1097"/>
      <c r="SA61" s="1097"/>
      <c r="SB61" s="1097"/>
      <c r="SC61" s="1097"/>
      <c r="SD61" s="1097"/>
      <c r="SE61" s="1097"/>
      <c r="SF61" s="1097"/>
      <c r="SG61" s="1097"/>
      <c r="SH61" s="1097"/>
      <c r="SI61" s="1097"/>
      <c r="SJ61" s="1097"/>
      <c r="SK61" s="1097"/>
      <c r="SL61" s="1097"/>
      <c r="SM61" s="1097"/>
      <c r="SN61" s="1097"/>
      <c r="SO61" s="1097"/>
      <c r="SP61" s="1097"/>
      <c r="SQ61" s="1097"/>
      <c r="SR61" s="1097"/>
      <c r="SS61" s="1097"/>
      <c r="ST61" s="1097"/>
      <c r="SU61" s="1097"/>
      <c r="SV61" s="1097"/>
      <c r="SW61" s="1097"/>
      <c r="SX61" s="1097"/>
      <c r="SY61" s="1097"/>
      <c r="SZ61" s="1097"/>
      <c r="TA61" s="1097"/>
      <c r="TB61" s="1097"/>
      <c r="TC61" s="1097"/>
      <c r="TD61" s="1097"/>
      <c r="TE61" s="1097"/>
      <c r="TF61" s="1097"/>
      <c r="TG61" s="1097"/>
      <c r="TH61" s="1097"/>
      <c r="TI61" s="1097"/>
      <c r="TJ61" s="1097"/>
      <c r="TK61" s="1097"/>
      <c r="TL61" s="1097"/>
      <c r="TM61" s="1097"/>
      <c r="TN61" s="1097"/>
      <c r="TO61" s="1097"/>
      <c r="TP61" s="1097"/>
      <c r="TQ61" s="1097"/>
      <c r="TR61" s="1097"/>
      <c r="TS61" s="1097"/>
      <c r="TT61" s="1097"/>
      <c r="TU61" s="1097"/>
      <c r="TV61" s="1097"/>
      <c r="TW61" s="1097"/>
      <c r="TX61" s="1097"/>
      <c r="TY61" s="1097"/>
      <c r="TZ61" s="1097"/>
      <c r="UA61" s="1097"/>
      <c r="UB61" s="1097"/>
      <c r="UC61" s="1097"/>
      <c r="UD61" s="1097"/>
      <c r="UE61" s="1097"/>
      <c r="UF61" s="1097"/>
      <c r="UG61" s="1097"/>
      <c r="UH61" s="1097"/>
      <c r="UI61" s="1097"/>
      <c r="UJ61" s="1097"/>
      <c r="UK61" s="1097"/>
      <c r="UL61" s="1097"/>
      <c r="UM61" s="1097"/>
      <c r="UN61" s="1097"/>
      <c r="UO61" s="1097"/>
      <c r="UP61" s="1097"/>
      <c r="UQ61" s="1097"/>
      <c r="UR61" s="1097"/>
      <c r="US61" s="1097"/>
      <c r="UT61" s="1097"/>
      <c r="UU61" s="1097"/>
      <c r="UV61" s="1097"/>
      <c r="UW61" s="1097"/>
      <c r="UX61" s="1097"/>
      <c r="UY61" s="1097"/>
      <c r="UZ61" s="1097"/>
      <c r="VA61" s="1097"/>
      <c r="VB61" s="1097"/>
      <c r="VC61" s="1097"/>
      <c r="VD61" s="1097"/>
      <c r="VE61" s="1097"/>
      <c r="VF61" s="1097"/>
      <c r="VG61" s="1097"/>
      <c r="VH61" s="1097"/>
      <c r="VI61" s="1097"/>
      <c r="VJ61" s="1097"/>
      <c r="VK61" s="1097"/>
      <c r="VL61" s="1097"/>
      <c r="VM61" s="1097"/>
      <c r="VN61" s="1097"/>
      <c r="VO61" s="1097"/>
      <c r="VP61" s="1097"/>
      <c r="VQ61" s="1097"/>
      <c r="VR61" s="1097"/>
      <c r="VS61" s="1097"/>
      <c r="VT61" s="1097"/>
      <c r="VU61" s="1097"/>
      <c r="VV61" s="1097"/>
      <c r="VW61" s="1097"/>
      <c r="VX61" s="1097"/>
      <c r="VY61" s="1097"/>
      <c r="VZ61" s="1097"/>
      <c r="WA61" s="1097"/>
      <c r="WB61" s="1097"/>
      <c r="WC61" s="1097"/>
      <c r="WD61" s="1097"/>
      <c r="WE61" s="1097"/>
      <c r="WF61" s="1097"/>
      <c r="WG61" s="1097"/>
      <c r="WH61" s="1097"/>
      <c r="WI61" s="1097"/>
      <c r="WJ61" s="1097"/>
      <c r="WK61" s="1097"/>
      <c r="WL61" s="1097"/>
      <c r="WM61" s="1097"/>
      <c r="WN61" s="1097"/>
      <c r="WO61" s="1097"/>
      <c r="WP61" s="1097"/>
      <c r="WQ61" s="1097"/>
      <c r="WR61" s="1097"/>
      <c r="WS61" s="1097"/>
      <c r="WT61" s="1097"/>
      <c r="WU61" s="1097"/>
      <c r="WV61" s="1097"/>
      <c r="WW61" s="1097"/>
      <c r="WX61" s="1097"/>
      <c r="WY61" s="1097"/>
      <c r="WZ61" s="1097"/>
      <c r="XA61" s="1097"/>
      <c r="XB61" s="1097"/>
      <c r="XC61" s="1097"/>
      <c r="XD61" s="1097"/>
      <c r="XE61" s="1097"/>
      <c r="XF61" s="1097"/>
      <c r="XG61" s="1097"/>
      <c r="XH61" s="1097"/>
      <c r="XI61" s="1097"/>
      <c r="XJ61" s="1097"/>
      <c r="XK61" s="1097"/>
      <c r="XL61" s="1097"/>
      <c r="XM61" s="1097"/>
      <c r="XN61" s="1097"/>
      <c r="XO61" s="1097"/>
      <c r="XP61" s="1097"/>
      <c r="XQ61" s="1097"/>
      <c r="XR61" s="1097"/>
      <c r="XS61" s="1097"/>
      <c r="XT61" s="1097"/>
      <c r="XU61" s="1097"/>
      <c r="XV61" s="1097"/>
      <c r="XW61" s="1097"/>
      <c r="XX61" s="1097"/>
      <c r="XY61" s="1097"/>
      <c r="XZ61" s="1097"/>
      <c r="YA61" s="1097"/>
      <c r="YB61" s="1097"/>
      <c r="YC61" s="1097"/>
      <c r="YD61" s="1097"/>
      <c r="YE61" s="1097"/>
      <c r="YF61" s="1097"/>
      <c r="YG61" s="1097"/>
      <c r="YH61" s="1097"/>
      <c r="YI61" s="1097"/>
      <c r="YJ61" s="1097"/>
      <c r="YK61" s="1097"/>
      <c r="YL61" s="1097"/>
      <c r="YM61" s="1097"/>
      <c r="YN61" s="1097"/>
      <c r="YO61" s="1097"/>
      <c r="YP61" s="1097"/>
      <c r="YQ61" s="1097"/>
      <c r="YR61" s="1097"/>
      <c r="YS61" s="1097"/>
      <c r="YT61" s="1097"/>
      <c r="YU61" s="1097"/>
      <c r="YV61" s="1097"/>
      <c r="YW61" s="1097"/>
      <c r="YX61" s="1097"/>
      <c r="YY61" s="1097"/>
      <c r="YZ61" s="1097"/>
      <c r="ZA61" s="1097"/>
      <c r="ZB61" s="1097"/>
      <c r="ZC61" s="1097"/>
      <c r="ZD61" s="1097"/>
      <c r="ZE61" s="1097"/>
      <c r="ZF61" s="1097"/>
      <c r="ZG61" s="1097"/>
      <c r="ZH61" s="1097"/>
      <c r="ZI61" s="1097"/>
      <c r="ZJ61" s="1097"/>
      <c r="ZK61" s="1097"/>
      <c r="ZL61" s="1097"/>
      <c r="ZM61" s="1097"/>
      <c r="ZN61" s="1097"/>
      <c r="ZO61" s="1097"/>
      <c r="ZP61" s="1097"/>
      <c r="ZQ61" s="1097"/>
      <c r="ZR61" s="1097"/>
      <c r="ZS61" s="1097"/>
      <c r="ZT61" s="1097"/>
      <c r="ZU61" s="1097"/>
      <c r="ZV61" s="1097"/>
      <c r="ZW61" s="1097"/>
      <c r="ZX61" s="1097"/>
      <c r="ZY61" s="1097"/>
      <c r="ZZ61" s="1097"/>
      <c r="AAA61" s="1097"/>
      <c r="AAB61" s="1097"/>
      <c r="AAC61" s="1097"/>
      <c r="AAD61" s="1097"/>
      <c r="AAE61" s="1097"/>
      <c r="AAF61" s="1097"/>
      <c r="AAG61" s="1097"/>
      <c r="AAH61" s="1097"/>
      <c r="AAI61" s="1097"/>
      <c r="AAJ61" s="1097"/>
      <c r="AAK61" s="1097"/>
      <c r="AAL61" s="1097"/>
      <c r="AAM61" s="1097"/>
      <c r="AAN61" s="1097"/>
      <c r="AAO61" s="1097"/>
      <c r="AAP61" s="1097"/>
      <c r="AAQ61" s="1097"/>
      <c r="AAR61" s="1097"/>
      <c r="AAS61" s="1097"/>
      <c r="AAT61" s="1097"/>
      <c r="AAU61" s="1097"/>
      <c r="AAV61" s="1097"/>
      <c r="AAW61" s="1097"/>
      <c r="AAX61" s="1097"/>
      <c r="AAY61" s="1097"/>
      <c r="AAZ61" s="1097"/>
      <c r="ABA61" s="1097"/>
      <c r="ABB61" s="1097"/>
      <c r="ABC61" s="1097"/>
      <c r="ABD61" s="1097"/>
      <c r="ABE61" s="1097"/>
      <c r="ABF61" s="1097"/>
      <c r="ABG61" s="1097"/>
      <c r="ABH61" s="1097"/>
      <c r="ABI61" s="1097"/>
      <c r="ABJ61" s="1097"/>
      <c r="ABK61" s="1097"/>
      <c r="ABL61" s="1097"/>
      <c r="ABM61" s="1097"/>
      <c r="ABN61" s="1097"/>
      <c r="ABO61" s="1097"/>
      <c r="ABP61" s="1097"/>
      <c r="ABQ61" s="1097"/>
      <c r="ABR61" s="1097"/>
      <c r="ABS61" s="1097"/>
      <c r="ABT61" s="1097"/>
      <c r="ABU61" s="1097"/>
      <c r="ABV61" s="1097"/>
      <c r="ABW61" s="1097"/>
      <c r="ABX61" s="1097"/>
      <c r="ABY61" s="1097"/>
      <c r="ABZ61" s="1097"/>
      <c r="ACA61" s="1097"/>
      <c r="ACB61" s="1097"/>
      <c r="ACC61" s="1097"/>
      <c r="ACD61" s="1097"/>
      <c r="ACE61" s="1097"/>
      <c r="ACF61" s="1097"/>
      <c r="ACG61" s="1097"/>
      <c r="ACH61" s="1097"/>
      <c r="ACI61" s="1097"/>
      <c r="ACJ61" s="1097"/>
      <c r="ACK61" s="1097"/>
      <c r="ACL61" s="1097"/>
      <c r="ACM61" s="1097"/>
      <c r="ACN61" s="1097"/>
      <c r="ACO61" s="1097"/>
      <c r="ACP61" s="1097"/>
      <c r="ACQ61" s="1097"/>
      <c r="ACR61" s="1097"/>
      <c r="ACS61" s="1097"/>
      <c r="ACT61" s="1097"/>
      <c r="ACU61" s="1097"/>
      <c r="ACV61" s="1097"/>
      <c r="ACW61" s="1097"/>
      <c r="ACX61" s="1097"/>
      <c r="ACY61" s="1097"/>
      <c r="ACZ61" s="1097"/>
      <c r="ADA61" s="1097"/>
      <c r="ADB61" s="1097"/>
      <c r="ADC61" s="1097"/>
      <c r="ADD61" s="1097"/>
      <c r="ADE61" s="1097"/>
      <c r="ADF61" s="1097"/>
      <c r="ADG61" s="1097"/>
      <c r="ADH61" s="1097"/>
      <c r="ADI61" s="1097"/>
      <c r="ADJ61" s="1097"/>
      <c r="ADK61" s="1097"/>
      <c r="ADL61" s="1097"/>
      <c r="ADM61" s="1097"/>
      <c r="ADN61" s="1097"/>
      <c r="ADO61" s="1097"/>
      <c r="ADP61" s="1097"/>
      <c r="ADQ61" s="1097"/>
      <c r="ADR61" s="1097"/>
      <c r="ADS61" s="1097"/>
      <c r="ADT61" s="1097"/>
      <c r="ADU61" s="1097"/>
      <c r="ADV61" s="1097"/>
      <c r="ADW61" s="1097"/>
      <c r="ADX61" s="1097"/>
      <c r="ADY61" s="1097"/>
      <c r="ADZ61" s="1097"/>
      <c r="AEA61" s="1097"/>
      <c r="AEB61" s="1097"/>
      <c r="AEC61" s="1097"/>
      <c r="AED61" s="1097"/>
      <c r="AEE61" s="1097"/>
      <c r="AEF61" s="1097"/>
      <c r="AEG61" s="1097"/>
      <c r="AEH61" s="1097"/>
      <c r="AEI61" s="1097"/>
      <c r="AEJ61" s="1097"/>
      <c r="AEK61" s="1097"/>
      <c r="AEL61" s="1097"/>
      <c r="AEM61" s="1097"/>
      <c r="AEN61" s="1097"/>
      <c r="AEO61" s="1097"/>
      <c r="AEP61" s="1097"/>
      <c r="AEQ61" s="1097"/>
      <c r="AER61" s="1097"/>
      <c r="AES61" s="1097"/>
      <c r="AET61" s="1097"/>
      <c r="AEU61" s="1097"/>
      <c r="AEV61" s="1097"/>
      <c r="AEW61" s="1097"/>
      <c r="AEX61" s="1097"/>
      <c r="AEY61" s="1097"/>
      <c r="AEZ61" s="1097"/>
      <c r="AFA61" s="1097"/>
      <c r="AFB61" s="1097"/>
      <c r="AFC61" s="1097"/>
      <c r="AFD61" s="1097"/>
      <c r="AFE61" s="1097"/>
      <c r="AFF61" s="1097"/>
      <c r="AFG61" s="1097"/>
      <c r="AFH61" s="1097"/>
      <c r="AFI61" s="1097"/>
      <c r="AFJ61" s="1097"/>
      <c r="AFK61" s="1097"/>
      <c r="AFL61" s="1097"/>
      <c r="AFM61" s="1097"/>
      <c r="AFN61" s="1097"/>
      <c r="AFO61" s="1097"/>
      <c r="AFP61" s="1097"/>
      <c r="AFQ61" s="1097"/>
      <c r="AFR61" s="1097"/>
      <c r="AFS61" s="1097"/>
      <c r="AFT61" s="1097"/>
      <c r="AFU61" s="1097"/>
      <c r="AFV61" s="1097"/>
      <c r="AFW61" s="1097"/>
      <c r="AFX61" s="1097"/>
      <c r="AFY61" s="1097"/>
      <c r="AFZ61" s="1097"/>
      <c r="AGA61" s="1097"/>
      <c r="AGB61" s="1097"/>
      <c r="AGC61" s="1097"/>
      <c r="AGD61" s="1097"/>
      <c r="AGE61" s="1097"/>
      <c r="AGF61" s="1097"/>
      <c r="AGG61" s="1097"/>
      <c r="AGH61" s="1097"/>
      <c r="AGI61" s="1097"/>
      <c r="AGJ61" s="1097"/>
      <c r="AGK61" s="1097"/>
      <c r="AGL61" s="1097"/>
      <c r="AGM61" s="1097"/>
      <c r="AGN61" s="1097"/>
      <c r="AGO61" s="1097"/>
      <c r="AGP61" s="1097"/>
      <c r="AGQ61" s="1097"/>
      <c r="AGR61" s="1097"/>
      <c r="AGS61" s="1097"/>
      <c r="AGT61" s="1097"/>
      <c r="AGU61" s="1097"/>
      <c r="AGV61" s="1097"/>
      <c r="AGW61" s="1097"/>
      <c r="AGX61" s="1097"/>
      <c r="AGY61" s="1097"/>
      <c r="AGZ61" s="1097"/>
      <c r="AHA61" s="1097"/>
      <c r="AHB61" s="1097"/>
      <c r="AHC61" s="1097"/>
      <c r="AHD61" s="1097"/>
      <c r="AHE61" s="1097"/>
      <c r="AHF61" s="1097"/>
      <c r="AHG61" s="1097"/>
      <c r="AHH61" s="1097"/>
      <c r="AHI61" s="1097"/>
      <c r="AHJ61" s="1097"/>
      <c r="AHK61" s="1097"/>
      <c r="AHL61" s="1097"/>
      <c r="AHM61" s="1097"/>
      <c r="AHN61" s="1097"/>
      <c r="AHO61" s="1097"/>
      <c r="AHP61" s="1097"/>
      <c r="AHQ61" s="1097"/>
      <c r="AHR61" s="1097"/>
      <c r="AHS61" s="1097"/>
      <c r="AHT61" s="1097"/>
      <c r="AHU61" s="1097"/>
      <c r="AHV61" s="1097"/>
      <c r="AHW61" s="1097"/>
      <c r="AHX61" s="1097"/>
      <c r="AHY61" s="1097"/>
      <c r="AHZ61" s="1097"/>
      <c r="AIA61" s="1097"/>
      <c r="AIB61" s="1097"/>
      <c r="AIC61" s="1097"/>
      <c r="AID61" s="1097"/>
      <c r="AIE61" s="1097"/>
      <c r="AIF61" s="1097"/>
      <c r="AIG61" s="1097"/>
      <c r="AIH61" s="1097"/>
      <c r="AII61" s="1097"/>
      <c r="AIJ61" s="1097"/>
      <c r="AIK61" s="1097"/>
      <c r="AIL61" s="1097"/>
      <c r="AIM61" s="1097"/>
      <c r="AIN61" s="1097"/>
      <c r="AIO61" s="1097"/>
      <c r="AIP61" s="1097"/>
      <c r="AIQ61" s="1097"/>
      <c r="AIR61" s="1097"/>
      <c r="AIS61" s="1097"/>
      <c r="AIT61" s="1097"/>
      <c r="AIU61" s="1097"/>
      <c r="AIV61" s="1097"/>
      <c r="AIW61" s="1097"/>
      <c r="AIX61" s="1097"/>
      <c r="AIY61" s="1097"/>
      <c r="AIZ61" s="1097"/>
      <c r="AJA61" s="1097"/>
      <c r="AJB61" s="1097"/>
      <c r="AJC61" s="1097"/>
      <c r="AJD61" s="1097"/>
      <c r="AJE61" s="1097"/>
      <c r="AJF61" s="1097"/>
      <c r="AJG61" s="1097"/>
      <c r="AJH61" s="1097"/>
      <c r="AJI61" s="1097"/>
      <c r="AJJ61" s="1097"/>
      <c r="AJK61" s="1097"/>
      <c r="AJL61" s="1097"/>
      <c r="AJM61" s="1097"/>
      <c r="AJN61" s="1097"/>
      <c r="AJO61" s="1097"/>
      <c r="AJP61" s="1097"/>
      <c r="AJQ61" s="1097"/>
      <c r="AJR61" s="1097"/>
      <c r="AJS61" s="1097"/>
      <c r="AJT61" s="1097"/>
      <c r="AJU61" s="1097"/>
      <c r="AJV61" s="1097"/>
      <c r="AJW61" s="1097"/>
      <c r="AJX61" s="1097"/>
      <c r="AJY61" s="1097"/>
      <c r="AJZ61" s="1097"/>
      <c r="AKA61" s="1097"/>
      <c r="AKB61" s="1097"/>
      <c r="AKC61" s="1097"/>
      <c r="AKD61" s="1097"/>
      <c r="AKE61" s="1097"/>
      <c r="AKF61" s="1097"/>
      <c r="AKG61" s="1097"/>
      <c r="AKH61" s="1097"/>
      <c r="AKI61" s="1097"/>
      <c r="AKJ61" s="1097"/>
      <c r="AKK61" s="1097"/>
      <c r="AKL61" s="1097"/>
      <c r="AKM61" s="1097"/>
      <c r="AKN61" s="1097"/>
      <c r="AKO61" s="1097"/>
      <c r="AKP61" s="1097"/>
      <c r="AKQ61" s="1097"/>
      <c r="AKR61" s="1097"/>
      <c r="AKS61" s="1097"/>
      <c r="AKT61" s="1097"/>
      <c r="AKU61" s="1097"/>
      <c r="AKV61" s="1097"/>
      <c r="AKW61" s="1097"/>
      <c r="AKX61" s="1097"/>
      <c r="AKY61" s="1097"/>
      <c r="AKZ61" s="1097"/>
      <c r="ALA61" s="1097"/>
      <c r="ALB61" s="1097"/>
      <c r="ALC61" s="1097"/>
      <c r="ALD61" s="1097"/>
      <c r="ALE61" s="1097"/>
      <c r="ALF61" s="1097"/>
      <c r="ALG61" s="1097"/>
      <c r="ALH61" s="1097"/>
      <c r="ALI61" s="1097"/>
      <c r="ALJ61" s="1097"/>
      <c r="ALK61" s="1097"/>
      <c r="ALL61" s="1097"/>
      <c r="ALM61" s="1097"/>
      <c r="ALN61" s="1097"/>
      <c r="ALO61" s="1097"/>
      <c r="ALP61" s="1097"/>
      <c r="ALQ61" s="1097"/>
      <c r="ALR61" s="1097"/>
      <c r="ALS61" s="1097"/>
      <c r="ALT61" s="1097"/>
      <c r="ALU61" s="1097"/>
      <c r="ALV61" s="1097"/>
      <c r="ALW61" s="1097"/>
      <c r="ALX61" s="1097"/>
      <c r="ALY61" s="1097"/>
      <c r="ALZ61" s="1097"/>
      <c r="AMA61" s="1097"/>
      <c r="AMB61" s="1097"/>
      <c r="AMC61" s="1097"/>
      <c r="AMD61" s="1097"/>
      <c r="AME61" s="1097"/>
      <c r="AMF61" s="1097"/>
      <c r="AMG61" s="1097"/>
      <c r="AMQ61" s="1097"/>
      <c r="AMR61" s="1097"/>
      <c r="AMS61" s="1097"/>
      <c r="AMT61" s="1097"/>
      <c r="AMU61" s="1097"/>
      <c r="AMV61" s="1097"/>
      <c r="AMW61" s="1097"/>
      <c r="AMX61" s="1097"/>
      <c r="AMY61" s="1097"/>
      <c r="AMZ61" s="1097"/>
      <c r="ANA61" s="1097"/>
      <c r="ANB61" s="1097"/>
      <c r="ANC61" s="1097"/>
      <c r="AND61" s="1097"/>
      <c r="ANE61" s="1097"/>
      <c r="ANF61" s="1097"/>
      <c r="ANG61" s="1097"/>
      <c r="ANH61" s="1097"/>
      <c r="ANI61" s="1097"/>
      <c r="ANJ61" s="1097"/>
      <c r="ANK61" s="1097"/>
      <c r="ANL61" s="1097"/>
      <c r="ANM61" s="1097"/>
      <c r="ANN61" s="1097"/>
      <c r="ANO61" s="1097"/>
      <c r="ANP61" s="1097"/>
      <c r="ANQ61" s="1097"/>
      <c r="ANR61" s="1097"/>
      <c r="ANS61" s="1097"/>
      <c r="ANT61" s="1097"/>
      <c r="ANU61" s="1097"/>
      <c r="ANV61" s="1097"/>
      <c r="ANW61" s="1097"/>
      <c r="ANX61" s="1097"/>
      <c r="ANY61" s="1097"/>
      <c r="ANZ61" s="1097"/>
      <c r="AOA61" s="1097"/>
      <c r="AOB61" s="1097"/>
      <c r="AOC61" s="1097"/>
      <c r="AOD61" s="1097"/>
      <c r="AOE61" s="1097"/>
      <c r="AOF61" s="1097"/>
      <c r="AOG61" s="1097"/>
      <c r="AOH61" s="1097"/>
      <c r="AOI61" s="1097"/>
      <c r="AOJ61" s="1097"/>
      <c r="AOK61" s="1097"/>
      <c r="AOL61" s="1097"/>
      <c r="AOM61" s="1097"/>
      <c r="AON61" s="1097"/>
      <c r="AOO61" s="1097"/>
      <c r="AOP61" s="1097"/>
      <c r="AOQ61" s="1097"/>
      <c r="AOR61" s="1097"/>
      <c r="AOS61" s="1097"/>
      <c r="AOT61" s="1097"/>
      <c r="AOU61" s="1097"/>
      <c r="AOV61" s="1097"/>
      <c r="AOW61" s="1097"/>
      <c r="AOX61" s="1097"/>
      <c r="AOY61" s="1097"/>
      <c r="AOZ61" s="1097"/>
      <c r="APA61" s="1097"/>
      <c r="APB61" s="1097"/>
      <c r="APC61" s="1097"/>
      <c r="APD61" s="1097"/>
      <c r="APE61" s="1097"/>
      <c r="APF61" s="1097"/>
      <c r="APG61" s="1097"/>
      <c r="APH61" s="1097"/>
      <c r="API61" s="1097"/>
      <c r="APJ61" s="1097"/>
      <c r="APK61" s="1097"/>
      <c r="APL61" s="1097"/>
      <c r="APM61" s="1097"/>
      <c r="APN61" s="1097"/>
      <c r="APO61" s="1097"/>
      <c r="APP61" s="1097"/>
      <c r="APQ61" s="1097"/>
      <c r="APR61" s="1097"/>
      <c r="APS61" s="1097"/>
      <c r="APT61" s="1097"/>
      <c r="APU61" s="1097"/>
      <c r="APV61" s="1097"/>
      <c r="APW61" s="1097"/>
      <c r="APX61" s="1097"/>
      <c r="APY61" s="1097"/>
      <c r="APZ61" s="1097"/>
      <c r="AQA61" s="1097"/>
      <c r="AQB61" s="1097"/>
      <c r="AQC61" s="1097"/>
      <c r="AQD61" s="1097"/>
      <c r="AQE61" s="1097"/>
      <c r="AQF61" s="1097"/>
      <c r="AQG61" s="1097"/>
      <c r="AQH61" s="1097"/>
      <c r="AQI61" s="1097"/>
      <c r="AQJ61" s="1097"/>
      <c r="AQK61" s="1097"/>
      <c r="AQL61" s="1097"/>
      <c r="AQM61" s="1097"/>
      <c r="AQN61" s="1097"/>
      <c r="AQO61" s="1097"/>
      <c r="AQP61" s="1097"/>
      <c r="AQQ61" s="1097"/>
      <c r="AQR61" s="1097"/>
      <c r="AQS61" s="1097"/>
      <c r="AQT61" s="1097"/>
      <c r="AQU61" s="1097"/>
      <c r="AQV61" s="1097"/>
      <c r="AQW61" s="1097"/>
      <c r="AQX61" s="1097"/>
      <c r="AQY61" s="1097"/>
      <c r="AQZ61" s="1097"/>
      <c r="ARA61" s="1097"/>
      <c r="ARB61" s="1097"/>
      <c r="ARC61" s="1097"/>
      <c r="ARD61" s="1097"/>
      <c r="ARE61" s="1097"/>
      <c r="ARF61" s="1097"/>
      <c r="ARG61" s="1097"/>
      <c r="ARH61" s="1097"/>
      <c r="ARI61" s="1097"/>
      <c r="ARJ61" s="1097"/>
      <c r="ARK61" s="1097"/>
      <c r="ARL61" s="1097"/>
      <c r="ARM61" s="1097"/>
      <c r="ARN61" s="1097"/>
      <c r="ARO61" s="1097"/>
      <c r="ARP61" s="1097"/>
      <c r="ARQ61" s="1097"/>
      <c r="ARR61" s="1097"/>
      <c r="ARS61" s="1097"/>
      <c r="ART61" s="1097"/>
      <c r="ARU61" s="1097"/>
      <c r="ARV61" s="1097"/>
      <c r="ARW61" s="1097"/>
      <c r="ARX61" s="1097"/>
      <c r="ARY61" s="1097"/>
      <c r="ARZ61" s="1097"/>
      <c r="ASA61" s="1097"/>
      <c r="ASB61" s="1097"/>
      <c r="ASC61" s="1097"/>
      <c r="ASD61" s="1097"/>
      <c r="ASE61" s="1097"/>
      <c r="ASF61" s="1097"/>
      <c r="ASG61" s="1097"/>
      <c r="ASH61" s="1097"/>
      <c r="ASI61" s="1097"/>
      <c r="ASJ61" s="1097"/>
      <c r="ASK61" s="1097"/>
      <c r="ASL61" s="1097"/>
      <c r="ASM61" s="1097"/>
      <c r="ASN61" s="1097"/>
      <c r="ASO61" s="1097"/>
      <c r="ASP61" s="1097"/>
      <c r="ASQ61" s="1097"/>
      <c r="ASR61" s="1097"/>
      <c r="ASS61" s="1097"/>
      <c r="AST61" s="1097"/>
      <c r="ASU61" s="1097"/>
      <c r="ASV61" s="1097"/>
      <c r="ASW61" s="1097"/>
      <c r="ASX61" s="1097"/>
      <c r="ASY61" s="1097"/>
      <c r="ASZ61" s="1097"/>
      <c r="ATA61" s="1097"/>
      <c r="ATB61" s="1097"/>
      <c r="ATC61" s="1097"/>
      <c r="ATD61" s="1097"/>
      <c r="ATE61" s="1097"/>
      <c r="ATF61" s="1097"/>
      <c r="ATG61" s="1097"/>
      <c r="ATH61" s="1097"/>
      <c r="ATI61" s="1097"/>
      <c r="ATJ61" s="1097"/>
      <c r="ATK61" s="1097"/>
      <c r="ATL61" s="1097"/>
      <c r="ATM61" s="1097"/>
      <c r="ATN61" s="1097"/>
      <c r="ATO61" s="1097"/>
      <c r="ATP61" s="1097"/>
      <c r="ATQ61" s="1097"/>
      <c r="ATR61" s="1097"/>
      <c r="ATS61" s="1097"/>
      <c r="ATT61" s="1097"/>
      <c r="ATU61" s="1097"/>
      <c r="ATV61" s="1097"/>
      <c r="ATW61" s="1097"/>
      <c r="ATX61" s="1097"/>
      <c r="ATY61" s="1097"/>
      <c r="ATZ61" s="1097"/>
      <c r="AUA61" s="1097"/>
      <c r="AUB61" s="1097"/>
      <c r="AUC61" s="1097"/>
      <c r="AUD61" s="1097"/>
      <c r="AUE61" s="1097"/>
      <c r="AUF61" s="1097"/>
      <c r="AUG61" s="1097"/>
      <c r="AUH61" s="1097"/>
      <c r="AUI61" s="1097"/>
      <c r="AUJ61" s="1097"/>
      <c r="AUK61" s="1097"/>
      <c r="AUL61" s="1097"/>
      <c r="AUM61" s="1097"/>
      <c r="AUN61" s="1097"/>
      <c r="AUO61" s="1097"/>
      <c r="AUP61" s="1097"/>
      <c r="AUQ61" s="1097"/>
      <c r="AUR61" s="1097"/>
      <c r="AUS61" s="1097"/>
      <c r="AUT61" s="1097"/>
      <c r="AUU61" s="1097"/>
      <c r="AUV61" s="1097"/>
      <c r="AUW61" s="1097"/>
      <c r="AUX61" s="1097"/>
      <c r="AUY61" s="1097"/>
      <c r="AUZ61" s="1097"/>
      <c r="AVA61" s="1097"/>
      <c r="AVB61" s="1097"/>
      <c r="AVC61" s="1097"/>
      <c r="AVD61" s="1097"/>
      <c r="AVE61" s="1097"/>
      <c r="AVF61" s="1097"/>
      <c r="AVG61" s="1097"/>
      <c r="AVH61" s="1097"/>
      <c r="AVI61" s="1097"/>
      <c r="AVJ61" s="1097"/>
      <c r="AVK61" s="1097"/>
      <c r="AVL61" s="1097"/>
      <c r="AVM61" s="1097"/>
      <c r="AVN61" s="1097"/>
      <c r="AVO61" s="1097"/>
      <c r="AVP61" s="1097"/>
      <c r="AVQ61" s="1097"/>
      <c r="AVR61" s="1097"/>
      <c r="AVS61" s="1097"/>
      <c r="AVT61" s="1097"/>
      <c r="AVU61" s="1097"/>
      <c r="AVV61" s="1097"/>
      <c r="AVW61" s="1097"/>
      <c r="AVX61" s="1097"/>
      <c r="AVY61" s="1097"/>
      <c r="AVZ61" s="1097"/>
      <c r="AWA61" s="1097"/>
      <c r="AWB61" s="1097"/>
      <c r="AWC61" s="1097"/>
      <c r="AWD61" s="1097"/>
      <c r="AWE61" s="1097"/>
      <c r="AWF61" s="1097"/>
      <c r="AWG61" s="1097"/>
      <c r="AWH61" s="1097"/>
      <c r="AWI61" s="1097"/>
      <c r="AWJ61" s="1097"/>
      <c r="AWK61" s="1097"/>
      <c r="AWL61" s="1097"/>
      <c r="AWM61" s="1097"/>
      <c r="AWN61" s="1097"/>
      <c r="AWO61" s="1097"/>
      <c r="AWP61" s="1097"/>
      <c r="AWQ61" s="1097"/>
      <c r="AWR61" s="1097"/>
      <c r="AWS61" s="1097"/>
      <c r="AWT61" s="1097"/>
      <c r="AWU61" s="1097"/>
      <c r="AWV61" s="1097"/>
      <c r="AWW61" s="1097"/>
      <c r="AWX61" s="1097"/>
      <c r="AWY61" s="1097"/>
      <c r="AWZ61" s="1097"/>
      <c r="AXA61" s="1097"/>
      <c r="AXB61" s="1097"/>
      <c r="AXC61" s="1097"/>
      <c r="AXD61" s="1097"/>
      <c r="AXE61" s="1097"/>
      <c r="AXF61" s="1097"/>
      <c r="AXG61" s="1097"/>
      <c r="AXH61" s="1097"/>
      <c r="AXI61" s="1097"/>
      <c r="AXJ61" s="1097"/>
      <c r="AXK61" s="1097"/>
      <c r="AXL61" s="1097"/>
      <c r="AXM61" s="1097"/>
      <c r="AXN61" s="1097"/>
      <c r="AXO61" s="1097"/>
      <c r="AXP61" s="1097"/>
      <c r="AXQ61" s="1097"/>
      <c r="AXR61" s="1097"/>
      <c r="AXS61" s="1097"/>
      <c r="AXT61" s="1097"/>
      <c r="AXU61" s="1097"/>
      <c r="AXV61" s="1097"/>
      <c r="AXW61" s="1097"/>
      <c r="AXX61" s="1097"/>
      <c r="AXY61" s="1097"/>
      <c r="AXZ61" s="1097"/>
      <c r="AYA61" s="1097"/>
      <c r="AYB61" s="1097"/>
      <c r="AYC61" s="1097"/>
      <c r="AYD61" s="1097"/>
      <c r="AYE61" s="1097"/>
      <c r="AYF61" s="1097"/>
      <c r="AYG61" s="1097"/>
      <c r="AYH61" s="1097"/>
      <c r="AYI61" s="1097"/>
      <c r="AYJ61" s="1097"/>
      <c r="AYK61" s="1097"/>
      <c r="AYL61" s="1097"/>
      <c r="AYM61" s="1097"/>
      <c r="AYN61" s="1097"/>
      <c r="AYO61" s="1097"/>
      <c r="AYP61" s="1097"/>
      <c r="AYQ61" s="1097"/>
      <c r="AYR61" s="1097"/>
      <c r="AYS61" s="1097"/>
      <c r="AYT61" s="1097"/>
      <c r="AYU61" s="1097"/>
      <c r="AYV61" s="1097"/>
      <c r="AYW61" s="1097"/>
      <c r="AYX61" s="1097"/>
      <c r="AYY61" s="1097"/>
      <c r="AYZ61" s="1097"/>
      <c r="AZA61" s="1097"/>
      <c r="AZB61" s="1097"/>
      <c r="AZC61" s="1097"/>
      <c r="AZD61" s="1097"/>
      <c r="AZE61" s="1097"/>
      <c r="AZF61" s="1097"/>
      <c r="AZG61" s="1097"/>
      <c r="AZH61" s="1097"/>
      <c r="AZI61" s="1097"/>
      <c r="AZJ61" s="1097"/>
      <c r="AZK61" s="1097"/>
      <c r="AZL61" s="1097"/>
      <c r="AZM61" s="1097"/>
      <c r="AZN61" s="1097"/>
      <c r="AZO61" s="1097"/>
      <c r="AZP61" s="1097"/>
      <c r="AZQ61" s="1097"/>
      <c r="AZR61" s="1097"/>
      <c r="AZS61" s="1097"/>
      <c r="AZT61" s="1097"/>
      <c r="AZU61" s="1097"/>
      <c r="AZV61" s="1097"/>
      <c r="AZW61" s="1097"/>
      <c r="AZX61" s="1097"/>
      <c r="AZY61" s="1097"/>
      <c r="AZZ61" s="1097"/>
      <c r="BAA61" s="1097"/>
      <c r="BAB61" s="1097"/>
      <c r="BAC61" s="1097"/>
      <c r="BAD61" s="1097"/>
      <c r="BAE61" s="1097"/>
      <c r="BAF61" s="1097"/>
      <c r="BAG61" s="1097"/>
      <c r="BAH61" s="1097"/>
      <c r="BAI61" s="1097"/>
      <c r="BAJ61" s="1097"/>
      <c r="BAK61" s="1097"/>
      <c r="BAL61" s="1097"/>
      <c r="BAM61" s="1097"/>
      <c r="BAN61" s="1097"/>
      <c r="BAO61" s="1097"/>
      <c r="BAP61" s="1097"/>
      <c r="BAQ61" s="1097"/>
      <c r="BAR61" s="1097"/>
      <c r="BAS61" s="1097"/>
      <c r="BAT61" s="1097"/>
      <c r="BAU61" s="1097"/>
      <c r="BAV61" s="1097"/>
      <c r="BAW61" s="1097"/>
      <c r="BAX61" s="1097"/>
      <c r="BAY61" s="1097"/>
      <c r="BAZ61" s="1097"/>
      <c r="BBA61" s="1097"/>
      <c r="BBB61" s="1097"/>
      <c r="BBC61" s="1097"/>
      <c r="BBD61" s="1097"/>
      <c r="BBE61" s="1097"/>
      <c r="BBF61" s="1097"/>
      <c r="BBG61" s="1097"/>
      <c r="BBH61" s="1097"/>
      <c r="BBI61" s="1097"/>
      <c r="BBJ61" s="1097"/>
      <c r="BBK61" s="1097"/>
      <c r="BBL61" s="1097"/>
      <c r="BBM61" s="1097"/>
      <c r="BBN61" s="1097"/>
      <c r="BBO61" s="1097"/>
      <c r="BBP61" s="1097"/>
      <c r="BBQ61" s="1097"/>
      <c r="BBR61" s="1097"/>
      <c r="BBS61" s="1097"/>
      <c r="BBT61" s="1097"/>
      <c r="BBU61" s="1097"/>
      <c r="BBV61" s="1097"/>
      <c r="BBW61" s="1097"/>
      <c r="BBX61" s="1097"/>
      <c r="BBY61" s="1097"/>
      <c r="BBZ61" s="1097"/>
      <c r="BCA61" s="1097"/>
      <c r="BCB61" s="1097"/>
      <c r="BCC61" s="1097"/>
      <c r="BCD61" s="1097"/>
      <c r="BCE61" s="1097"/>
      <c r="BCF61" s="1097"/>
      <c r="BCG61" s="1097"/>
      <c r="BCH61" s="1097"/>
      <c r="BCI61" s="1097"/>
      <c r="BCJ61" s="1097"/>
      <c r="BCK61" s="1097"/>
      <c r="BCL61" s="1097"/>
      <c r="BCM61" s="1097"/>
      <c r="BCN61" s="1097"/>
      <c r="BCO61" s="1097"/>
      <c r="BCP61" s="1097"/>
      <c r="BCQ61" s="1097"/>
      <c r="BCR61" s="1097"/>
      <c r="BCS61" s="1097"/>
      <c r="BCT61" s="1097"/>
      <c r="BCU61" s="1097"/>
      <c r="BCV61" s="1097"/>
      <c r="BCW61" s="1097"/>
      <c r="BCX61" s="1097"/>
      <c r="BCY61" s="1097"/>
      <c r="BCZ61" s="1097"/>
      <c r="BDA61" s="1097"/>
      <c r="BDB61" s="1097"/>
      <c r="BDC61" s="1097"/>
      <c r="BDD61" s="1097"/>
      <c r="BDE61" s="1097"/>
      <c r="BDF61" s="1097"/>
      <c r="BDG61" s="1097"/>
      <c r="BDH61" s="1097"/>
      <c r="BDI61" s="1097"/>
      <c r="BDJ61" s="1097"/>
      <c r="BDK61" s="1097"/>
      <c r="BDL61" s="1097"/>
      <c r="BDM61" s="1097"/>
      <c r="BDN61" s="1097"/>
      <c r="BDO61" s="1097"/>
      <c r="BDP61" s="1097"/>
      <c r="BDQ61" s="1097"/>
      <c r="BDR61" s="1097"/>
      <c r="BDS61" s="1097"/>
      <c r="BDT61" s="1097"/>
      <c r="BDU61" s="1097"/>
      <c r="BDV61" s="1097"/>
      <c r="BDW61" s="1097"/>
      <c r="BDX61" s="1097"/>
      <c r="BDY61" s="1097"/>
      <c r="BDZ61" s="1097"/>
      <c r="BEA61" s="1097"/>
      <c r="BEB61" s="1097"/>
      <c r="BEC61" s="1097"/>
      <c r="BED61" s="1097"/>
      <c r="BEE61" s="1097"/>
      <c r="BEF61" s="1097"/>
      <c r="BEG61" s="1097"/>
      <c r="BEH61" s="1097"/>
      <c r="BEI61" s="1097"/>
      <c r="BEJ61" s="1097"/>
      <c r="BEK61" s="1097"/>
      <c r="BEL61" s="1097"/>
      <c r="BEM61" s="1097"/>
      <c r="BEN61" s="1097"/>
      <c r="BEO61" s="1097"/>
      <c r="BEP61" s="1097"/>
      <c r="BEQ61" s="1097"/>
      <c r="BER61" s="1097"/>
      <c r="BES61" s="1097"/>
      <c r="BET61" s="1097"/>
      <c r="BEU61" s="1097"/>
      <c r="BEV61" s="1097"/>
      <c r="BEW61" s="1097"/>
      <c r="BEX61" s="1097"/>
      <c r="BEY61" s="1097"/>
      <c r="BEZ61" s="1097"/>
      <c r="BFA61" s="1097"/>
      <c r="BFB61" s="1097"/>
      <c r="BFC61" s="1097"/>
      <c r="BFD61" s="1097"/>
      <c r="BFE61" s="1097"/>
      <c r="BFF61" s="1097"/>
      <c r="BFG61" s="1097"/>
      <c r="BFH61" s="1097"/>
      <c r="BFI61" s="1097"/>
      <c r="BFJ61" s="1097"/>
      <c r="BFK61" s="1097"/>
      <c r="BFL61" s="1097"/>
      <c r="BFM61" s="1097"/>
      <c r="BFN61" s="1097"/>
      <c r="BFO61" s="1097"/>
      <c r="BFP61" s="1097"/>
      <c r="BFQ61" s="1097"/>
      <c r="BFR61" s="1097"/>
      <c r="BFS61" s="1097"/>
      <c r="BFT61" s="1097"/>
      <c r="BFU61" s="1097"/>
      <c r="BFV61" s="1097"/>
      <c r="BFW61" s="1097"/>
      <c r="BFX61" s="1097"/>
      <c r="BFY61" s="1097"/>
      <c r="BFZ61" s="1097"/>
      <c r="BGA61" s="1097"/>
      <c r="BGB61" s="1097"/>
      <c r="BGC61" s="1097"/>
      <c r="BGD61" s="1097"/>
      <c r="BGE61" s="1097"/>
      <c r="BGF61" s="1097"/>
      <c r="BGG61" s="1097"/>
      <c r="BGH61" s="1097"/>
      <c r="BGI61" s="1097"/>
      <c r="BGJ61" s="1097"/>
      <c r="BGK61" s="1097"/>
      <c r="BGL61" s="1097"/>
      <c r="BGM61" s="1097"/>
      <c r="BGN61" s="1097"/>
      <c r="BGO61" s="1097"/>
      <c r="BGP61" s="1097"/>
      <c r="BGQ61" s="1097"/>
      <c r="BGR61" s="1097"/>
      <c r="BGS61" s="1097"/>
      <c r="BGT61" s="1097"/>
      <c r="BGU61" s="1097"/>
      <c r="BGV61" s="1097"/>
      <c r="BGW61" s="1097"/>
      <c r="BGX61" s="1097"/>
      <c r="BGY61" s="1097"/>
      <c r="BGZ61" s="1097"/>
      <c r="BHA61" s="1097"/>
      <c r="BHB61" s="1097"/>
      <c r="BHC61" s="1097"/>
      <c r="BHD61" s="1097"/>
      <c r="BHE61" s="1097"/>
      <c r="BHF61" s="1097"/>
      <c r="BHG61" s="1097"/>
      <c r="BHH61" s="1097"/>
      <c r="BHI61" s="1097"/>
      <c r="BHJ61" s="1097"/>
      <c r="BHK61" s="1097"/>
      <c r="BHL61" s="1097"/>
      <c r="BHM61" s="1097"/>
      <c r="BHN61" s="1097"/>
      <c r="BHO61" s="1097"/>
      <c r="BHP61" s="1097"/>
      <c r="BHQ61" s="1097"/>
      <c r="BHR61" s="1097"/>
      <c r="BHS61" s="1097"/>
      <c r="BHT61" s="1097"/>
      <c r="BHU61" s="1097"/>
      <c r="BHV61" s="1097"/>
      <c r="BHW61" s="1097"/>
      <c r="BHX61" s="1097"/>
      <c r="BHY61" s="1097"/>
      <c r="BHZ61" s="1097"/>
      <c r="BIA61" s="1097"/>
      <c r="BIB61" s="1097"/>
      <c r="BIC61" s="1097"/>
      <c r="BID61" s="1097"/>
      <c r="BIE61" s="1097"/>
      <c r="BIF61" s="1097"/>
      <c r="BIG61" s="1097"/>
      <c r="BIH61" s="1097"/>
      <c r="BII61" s="1097"/>
      <c r="BIJ61" s="1097"/>
      <c r="BIK61" s="1097"/>
      <c r="BIL61" s="1097"/>
      <c r="BIM61" s="1097"/>
      <c r="BIN61" s="1097"/>
      <c r="BIO61" s="1097"/>
      <c r="BIP61" s="1097"/>
      <c r="BIQ61" s="1097"/>
      <c r="BIR61" s="1097"/>
      <c r="BIS61" s="1097"/>
      <c r="BIT61" s="1097"/>
      <c r="BIU61" s="1097"/>
      <c r="BIV61" s="1097"/>
      <c r="BIW61" s="1097"/>
      <c r="BIX61" s="1097"/>
      <c r="BIY61" s="1097"/>
      <c r="BIZ61" s="1097"/>
      <c r="BJA61" s="1097"/>
      <c r="BJB61" s="1097"/>
      <c r="BJC61" s="1097"/>
      <c r="BJD61" s="1097"/>
      <c r="BJE61" s="1097"/>
      <c r="BJF61" s="1097"/>
      <c r="BJG61" s="1097"/>
      <c r="BJH61" s="1097"/>
      <c r="BJI61" s="1097"/>
      <c r="BJJ61" s="1097"/>
      <c r="BJK61" s="1097"/>
      <c r="BJL61" s="1097"/>
      <c r="BJM61" s="1097"/>
      <c r="BJN61" s="1097"/>
      <c r="BJO61" s="1097"/>
      <c r="BJP61" s="1097"/>
      <c r="BJQ61" s="1097"/>
      <c r="BJR61" s="1097"/>
      <c r="BJS61" s="1097"/>
      <c r="BJT61" s="1097"/>
      <c r="BJU61" s="1097"/>
      <c r="BJV61" s="1097"/>
      <c r="BJW61" s="1097"/>
      <c r="BJX61" s="1097"/>
      <c r="BJY61" s="1097"/>
      <c r="BJZ61" s="1097"/>
      <c r="BKA61" s="1097"/>
      <c r="BKB61" s="1097"/>
      <c r="BKC61" s="1097"/>
      <c r="BKD61" s="1097"/>
      <c r="BKE61" s="1097"/>
      <c r="BKF61" s="1097"/>
      <c r="BKG61" s="1097"/>
      <c r="BKH61" s="1097"/>
      <c r="BKI61" s="1097"/>
      <c r="BKJ61" s="1097"/>
      <c r="BKK61" s="1097"/>
      <c r="BKL61" s="1097"/>
      <c r="BKM61" s="1097"/>
      <c r="BKN61" s="1097"/>
      <c r="BKO61" s="1097"/>
      <c r="BKP61" s="1097"/>
      <c r="BKQ61" s="1097"/>
      <c r="BKR61" s="1097"/>
      <c r="BKS61" s="1097"/>
      <c r="BKT61" s="1097"/>
      <c r="BKU61" s="1097"/>
      <c r="BKV61" s="1097"/>
      <c r="BKW61" s="1097"/>
      <c r="BKX61" s="1097"/>
      <c r="BKY61" s="1097"/>
      <c r="BKZ61" s="1097"/>
      <c r="BLA61" s="1097"/>
      <c r="BLB61" s="1097"/>
      <c r="BLC61" s="1097"/>
      <c r="BLD61" s="1097"/>
      <c r="BLE61" s="1097"/>
      <c r="BLF61" s="1097"/>
      <c r="BLG61" s="1097"/>
      <c r="BLH61" s="1097"/>
      <c r="BLI61" s="1097"/>
      <c r="BLJ61" s="1097"/>
      <c r="BLK61" s="1097"/>
      <c r="BLL61" s="1097"/>
      <c r="BLM61" s="1097"/>
      <c r="BLN61" s="1097"/>
      <c r="BLO61" s="1097"/>
      <c r="BLP61" s="1097"/>
      <c r="BLQ61" s="1097"/>
      <c r="BLR61" s="1097"/>
      <c r="BLS61" s="1097"/>
      <c r="BLT61" s="1097"/>
      <c r="BLU61" s="1097"/>
      <c r="BLV61" s="1097"/>
      <c r="BLW61" s="1097"/>
      <c r="BLX61" s="1097"/>
      <c r="BLY61" s="1097"/>
      <c r="BLZ61" s="1097"/>
      <c r="BMA61" s="1097"/>
      <c r="BMB61" s="1097"/>
      <c r="BMC61" s="1097"/>
      <c r="BMD61" s="1097"/>
      <c r="BME61" s="1097"/>
      <c r="BMF61" s="1097"/>
      <c r="BMG61" s="1097"/>
      <c r="BMH61" s="1097"/>
      <c r="BMI61" s="1097"/>
      <c r="BMJ61" s="1097"/>
      <c r="BMK61" s="1097"/>
      <c r="BML61" s="1097"/>
      <c r="BMM61" s="1097"/>
      <c r="BMN61" s="1097"/>
      <c r="BMO61" s="1097"/>
      <c r="BMP61" s="1097"/>
      <c r="BMQ61" s="1097"/>
      <c r="BMR61" s="1097"/>
      <c r="BMS61" s="1097"/>
      <c r="BMT61" s="1097"/>
      <c r="BMU61" s="1097"/>
      <c r="BMV61" s="1097"/>
      <c r="BMW61" s="1097"/>
      <c r="BMX61" s="1097"/>
      <c r="BMY61" s="1097"/>
      <c r="BMZ61" s="1097"/>
      <c r="BNA61" s="1097"/>
      <c r="BNB61" s="1097"/>
      <c r="BNC61" s="1097"/>
      <c r="BND61" s="1097"/>
      <c r="BNE61" s="1097"/>
      <c r="BNF61" s="1097"/>
      <c r="BNG61" s="1097"/>
      <c r="BNH61" s="1097"/>
      <c r="BNI61" s="1097"/>
      <c r="BNJ61" s="1097"/>
      <c r="BNK61" s="1097"/>
      <c r="BNL61" s="1097"/>
      <c r="BNM61" s="1097"/>
      <c r="BNN61" s="1097"/>
      <c r="BNO61" s="1097"/>
      <c r="BNP61" s="1097"/>
      <c r="BNQ61" s="1097"/>
      <c r="BNR61" s="1097"/>
      <c r="BNS61" s="1097"/>
      <c r="BNT61" s="1097"/>
      <c r="BNU61" s="1097"/>
      <c r="BNV61" s="1097"/>
      <c r="BNW61" s="1097"/>
      <c r="BNX61" s="1097"/>
      <c r="BNY61" s="1097"/>
      <c r="BNZ61" s="1097"/>
      <c r="BOA61" s="1097"/>
      <c r="BOB61" s="1097"/>
      <c r="BOC61" s="1097"/>
      <c r="BOD61" s="1097"/>
      <c r="BOE61" s="1097"/>
      <c r="BOF61" s="1097"/>
      <c r="BOG61" s="1097"/>
      <c r="BOH61" s="1097"/>
      <c r="BOI61" s="1097"/>
      <c r="BOJ61" s="1097"/>
      <c r="BOK61" s="1097"/>
      <c r="BOL61" s="1097"/>
      <c r="BOM61" s="1097"/>
      <c r="BON61" s="1097"/>
      <c r="BOO61" s="1097"/>
      <c r="BOP61" s="1097"/>
      <c r="BOQ61" s="1097"/>
      <c r="BOR61" s="1097"/>
      <c r="BOS61" s="1097"/>
      <c r="BOT61" s="1097"/>
      <c r="BOU61" s="1097"/>
      <c r="BOV61" s="1097"/>
      <c r="BOW61" s="1097"/>
      <c r="BOX61" s="1097"/>
      <c r="BOY61" s="1097"/>
      <c r="BOZ61" s="1097"/>
      <c r="BPA61" s="1097"/>
      <c r="BPB61" s="1097"/>
      <c r="BPC61" s="1097"/>
      <c r="BPD61" s="1097"/>
      <c r="BPE61" s="1097"/>
      <c r="BPF61" s="1097"/>
      <c r="BPG61" s="1097"/>
      <c r="BPH61" s="1097"/>
      <c r="BPI61" s="1097"/>
      <c r="BPJ61" s="1097"/>
      <c r="BPK61" s="1097"/>
      <c r="BPL61" s="1097"/>
      <c r="BPM61" s="1097"/>
      <c r="BPN61" s="1097"/>
      <c r="BPO61" s="1097"/>
      <c r="BPP61" s="1097"/>
      <c r="BPQ61" s="1097"/>
      <c r="BPR61" s="1097"/>
      <c r="BPS61" s="1097"/>
      <c r="BPT61" s="1097"/>
      <c r="BPU61" s="1097"/>
      <c r="BPV61" s="1097"/>
      <c r="BPW61" s="1097"/>
      <c r="BPX61" s="1097"/>
      <c r="BPY61" s="1097"/>
      <c r="BPZ61" s="1097"/>
      <c r="BQA61" s="1097"/>
      <c r="BQB61" s="1097"/>
      <c r="BQC61" s="1097"/>
      <c r="BQD61" s="1097"/>
      <c r="BQE61" s="1097"/>
      <c r="BQF61" s="1097"/>
      <c r="BQG61" s="1097"/>
      <c r="BQH61" s="1097"/>
      <c r="BQI61" s="1097"/>
      <c r="BQJ61" s="1097"/>
      <c r="BQK61" s="1097"/>
      <c r="BQL61" s="1097"/>
      <c r="BQM61" s="1097"/>
      <c r="BQN61" s="1097"/>
      <c r="BQO61" s="1097"/>
      <c r="BQP61" s="1097"/>
      <c r="BQQ61" s="1097"/>
      <c r="BQR61" s="1097"/>
      <c r="BQS61" s="1097"/>
      <c r="BQT61" s="1097"/>
      <c r="BQU61" s="1097"/>
      <c r="BQV61" s="1097"/>
      <c r="BQW61" s="1097"/>
      <c r="BQX61" s="1097"/>
      <c r="BQY61" s="1097"/>
      <c r="BQZ61" s="1097"/>
      <c r="BRA61" s="1097"/>
      <c r="BRB61" s="1097"/>
      <c r="BRC61" s="1097"/>
      <c r="BRD61" s="1097"/>
      <c r="BRE61" s="1097"/>
      <c r="BRF61" s="1097"/>
      <c r="BRG61" s="1097"/>
      <c r="BRH61" s="1097"/>
      <c r="BRI61" s="1097"/>
      <c r="BRJ61" s="1097"/>
      <c r="BRK61" s="1097"/>
      <c r="BRL61" s="1097"/>
      <c r="BRM61" s="1097"/>
      <c r="BRN61" s="1097"/>
      <c r="BRO61" s="1097"/>
      <c r="BRP61" s="1097"/>
      <c r="BRQ61" s="1097"/>
      <c r="BRR61" s="1097"/>
      <c r="BRS61" s="1097"/>
      <c r="BRT61" s="1097"/>
      <c r="BRU61" s="1097"/>
      <c r="BRV61" s="1097"/>
      <c r="BRW61" s="1097"/>
      <c r="BRX61" s="1097"/>
      <c r="BRY61" s="1097"/>
      <c r="BRZ61" s="1097"/>
      <c r="BSA61" s="1097"/>
      <c r="BSB61" s="1097"/>
      <c r="BSC61" s="1097"/>
      <c r="BSD61" s="1097"/>
      <c r="BSE61" s="1097"/>
      <c r="BSF61" s="1097"/>
      <c r="BSG61" s="1097"/>
      <c r="BSH61" s="1097"/>
      <c r="BSI61" s="1097"/>
      <c r="BSJ61" s="1097"/>
      <c r="BSK61" s="1097"/>
      <c r="BSL61" s="1097"/>
      <c r="BSM61" s="1097"/>
      <c r="BSN61" s="1097"/>
      <c r="BSO61" s="1097"/>
      <c r="BSP61" s="1097"/>
      <c r="BSQ61" s="1097"/>
      <c r="BSR61" s="1097"/>
      <c r="BSS61" s="1097"/>
      <c r="BST61" s="1097"/>
      <c r="BSU61" s="1097"/>
      <c r="BSV61" s="1097"/>
      <c r="BSW61" s="1097"/>
      <c r="BSX61" s="1097"/>
      <c r="BSY61" s="1097"/>
      <c r="BSZ61" s="1097"/>
      <c r="BTA61" s="1097"/>
      <c r="BTB61" s="1097"/>
      <c r="BTC61" s="1097"/>
      <c r="BTD61" s="1097"/>
      <c r="BTE61" s="1097"/>
      <c r="BTF61" s="1097"/>
      <c r="BTG61" s="1097"/>
      <c r="BTH61" s="1097"/>
      <c r="BTI61" s="1097"/>
      <c r="BTJ61" s="1097"/>
      <c r="BTK61" s="1097"/>
      <c r="BTL61" s="1097"/>
      <c r="BTM61" s="1097"/>
      <c r="BTN61" s="1097"/>
      <c r="BTO61" s="1097"/>
      <c r="BTP61" s="1097"/>
      <c r="BTQ61" s="1097"/>
      <c r="BTR61" s="1097"/>
      <c r="BTS61" s="1097"/>
      <c r="BTT61" s="1097"/>
      <c r="BTU61" s="1097"/>
      <c r="BTV61" s="1097"/>
      <c r="BTW61" s="1097"/>
      <c r="BTX61" s="1097"/>
      <c r="BTY61" s="1097"/>
      <c r="BTZ61" s="1097"/>
      <c r="BUA61" s="1097"/>
      <c r="BUB61" s="1097"/>
      <c r="BUC61" s="1097"/>
      <c r="BUD61" s="1097"/>
      <c r="BUE61" s="1097"/>
      <c r="BUF61" s="1097"/>
      <c r="BUG61" s="1097"/>
      <c r="BUH61" s="1097"/>
      <c r="BUI61" s="1097"/>
      <c r="BUJ61" s="1097"/>
      <c r="BUK61" s="1097"/>
      <c r="BUL61" s="1097"/>
      <c r="BUM61" s="1097"/>
      <c r="BUN61" s="1097"/>
      <c r="BUO61" s="1097"/>
      <c r="BUP61" s="1097"/>
      <c r="BUQ61" s="1097"/>
      <c r="BUR61" s="1097"/>
      <c r="BUS61" s="1097"/>
      <c r="BUT61" s="1097"/>
      <c r="BUU61" s="1097"/>
      <c r="BUV61" s="1097"/>
      <c r="BUW61" s="1097"/>
      <c r="BUX61" s="1097"/>
      <c r="BUY61" s="1097"/>
      <c r="BUZ61" s="1097"/>
      <c r="BVA61" s="1097"/>
      <c r="BVB61" s="1097"/>
      <c r="BVC61" s="1097"/>
      <c r="BVD61" s="1097"/>
      <c r="BVE61" s="1097"/>
      <c r="BVF61" s="1097"/>
      <c r="BVG61" s="1097"/>
      <c r="BVH61" s="1097"/>
      <c r="BVI61" s="1097"/>
      <c r="BVJ61" s="1097"/>
      <c r="BVK61" s="1097"/>
      <c r="BVL61" s="1097"/>
      <c r="BVM61" s="1097"/>
      <c r="BVN61" s="1097"/>
      <c r="BVO61" s="1097"/>
      <c r="BVP61" s="1097"/>
      <c r="BVQ61" s="1097"/>
      <c r="BVR61" s="1097"/>
      <c r="BVS61" s="1097"/>
      <c r="BVT61" s="1097"/>
      <c r="BVU61" s="1097"/>
      <c r="BVV61" s="1097"/>
      <c r="BVW61" s="1097"/>
      <c r="BVX61" s="1097"/>
      <c r="BVY61" s="1097"/>
      <c r="BVZ61" s="1097"/>
      <c r="BWA61" s="1097"/>
      <c r="BWB61" s="1097"/>
      <c r="BWC61" s="1097"/>
      <c r="BWD61" s="1097"/>
      <c r="BWE61" s="1097"/>
      <c r="BWF61" s="1097"/>
      <c r="BWG61" s="1097"/>
      <c r="BWH61" s="1097"/>
      <c r="BWI61" s="1097"/>
      <c r="BWJ61" s="1097"/>
      <c r="BWK61" s="1097"/>
      <c r="BWL61" s="1097"/>
      <c r="BWM61" s="1097"/>
      <c r="BWN61" s="1097"/>
      <c r="BWO61" s="1097"/>
      <c r="BWP61" s="1097"/>
      <c r="BWQ61" s="1097"/>
      <c r="BWR61" s="1097"/>
      <c r="BWS61" s="1097"/>
      <c r="BWT61" s="1097"/>
      <c r="BWU61" s="1097"/>
      <c r="BWV61" s="1097"/>
      <c r="BWW61" s="1097"/>
      <c r="BWX61" s="1097"/>
      <c r="BWY61" s="1097"/>
      <c r="BWZ61" s="1097"/>
      <c r="BXA61" s="1097"/>
      <c r="BXB61" s="1097"/>
      <c r="BXC61" s="1097"/>
      <c r="BXD61" s="1097"/>
      <c r="BXE61" s="1097"/>
      <c r="BXF61" s="1097"/>
      <c r="BXG61" s="1097"/>
      <c r="BXH61" s="1097"/>
      <c r="BXI61" s="1097"/>
      <c r="BXJ61" s="1097"/>
      <c r="BXK61" s="1097"/>
      <c r="BXL61" s="1097"/>
      <c r="BXM61" s="1097"/>
      <c r="BXN61" s="1097"/>
      <c r="BXO61" s="1097"/>
      <c r="BXP61" s="1097"/>
      <c r="BXQ61" s="1097"/>
      <c r="BXR61" s="1097"/>
      <c r="BXS61" s="1097"/>
      <c r="BXT61" s="1097"/>
      <c r="BXU61" s="1097"/>
      <c r="BXV61" s="1097"/>
      <c r="BXW61" s="1097"/>
      <c r="BXX61" s="1097"/>
      <c r="BXY61" s="1097"/>
      <c r="BXZ61" s="1097"/>
      <c r="BYA61" s="1097"/>
      <c r="BYB61" s="1097"/>
      <c r="BYC61" s="1097"/>
      <c r="BYD61" s="1097"/>
      <c r="BYE61" s="1097"/>
      <c r="BYF61" s="1097"/>
      <c r="BYG61" s="1097"/>
      <c r="BYH61" s="1097"/>
      <c r="BYI61" s="1097"/>
      <c r="BYJ61" s="1097"/>
      <c r="BYK61" s="1097"/>
      <c r="BYL61" s="1097"/>
      <c r="BYM61" s="1097"/>
      <c r="BYN61" s="1097"/>
      <c r="BYO61" s="1097"/>
      <c r="BYP61" s="1097"/>
      <c r="BYQ61" s="1097"/>
      <c r="BYR61" s="1097"/>
      <c r="BYS61" s="1097"/>
      <c r="BYT61" s="1097"/>
      <c r="BYU61" s="1097"/>
      <c r="BYV61" s="1097"/>
      <c r="BYW61" s="1097"/>
      <c r="BYX61" s="1097"/>
      <c r="BYY61" s="1097"/>
      <c r="BYZ61" s="1097"/>
      <c r="BZA61" s="1097"/>
      <c r="BZB61" s="1097"/>
      <c r="BZC61" s="1097"/>
      <c r="BZD61" s="1097"/>
      <c r="BZE61" s="1097"/>
      <c r="BZF61" s="1097"/>
      <c r="BZG61" s="1097"/>
      <c r="BZH61" s="1097"/>
      <c r="BZI61" s="1097"/>
      <c r="BZJ61" s="1097"/>
      <c r="BZK61" s="1097"/>
      <c r="BZL61" s="1097"/>
      <c r="BZM61" s="1097"/>
      <c r="BZW61" s="1097"/>
      <c r="BZX61" s="1097"/>
      <c r="BZY61" s="1097"/>
      <c r="BZZ61" s="1097"/>
      <c r="CAA61" s="1097"/>
      <c r="CAB61" s="1097"/>
      <c r="CAC61" s="1097"/>
      <c r="CAD61" s="1097"/>
      <c r="CAE61" s="1097"/>
      <c r="CAF61" s="1097"/>
      <c r="CAG61" s="1097"/>
      <c r="CAH61" s="1097"/>
      <c r="CAI61" s="1097"/>
      <c r="CAJ61" s="1097"/>
      <c r="CAK61" s="1097"/>
      <c r="CAL61" s="1097"/>
      <c r="CAM61" s="1097"/>
      <c r="CAN61" s="1097"/>
      <c r="CAO61" s="1097"/>
      <c r="CAP61" s="1097"/>
      <c r="CAQ61" s="1097"/>
      <c r="CAR61" s="1097"/>
      <c r="CAS61" s="1097"/>
      <c r="CAT61" s="1097"/>
      <c r="CAU61" s="1097"/>
      <c r="CAV61" s="1097"/>
      <c r="CAW61" s="1097"/>
      <c r="CAX61" s="1097"/>
      <c r="CAY61" s="1097"/>
      <c r="CAZ61" s="1097"/>
      <c r="CBA61" s="1097"/>
      <c r="CBB61" s="1097"/>
      <c r="CBC61" s="1097"/>
      <c r="CBD61" s="1097"/>
      <c r="CBE61" s="1097"/>
      <c r="CBF61" s="1097"/>
      <c r="CBG61" s="1097"/>
      <c r="CBH61" s="1097"/>
      <c r="CBI61" s="1097"/>
      <c r="CBJ61" s="1097"/>
      <c r="CBK61" s="1097"/>
      <c r="CBL61" s="1097"/>
      <c r="CBM61" s="1097"/>
      <c r="CBN61" s="1097"/>
      <c r="CBO61" s="1097"/>
      <c r="CBP61" s="1097"/>
      <c r="CBQ61" s="1097"/>
      <c r="CBR61" s="1097"/>
      <c r="CBS61" s="1097"/>
      <c r="CBT61" s="1097"/>
      <c r="CBU61" s="1097"/>
      <c r="CBV61" s="1097"/>
      <c r="CBW61" s="1097"/>
      <c r="CBX61" s="1097"/>
      <c r="CBY61" s="1097"/>
      <c r="CBZ61" s="1097"/>
      <c r="CCA61" s="1097"/>
      <c r="CCB61" s="1097"/>
      <c r="CCC61" s="1097"/>
      <c r="CCD61" s="1097"/>
      <c r="CCE61" s="1097"/>
      <c r="CCF61" s="1097"/>
      <c r="CCG61" s="1097"/>
      <c r="CCH61" s="1097"/>
      <c r="CCI61" s="1097"/>
      <c r="CCJ61" s="1097"/>
      <c r="CCK61" s="1097"/>
      <c r="CCL61" s="1097"/>
      <c r="CCM61" s="1097"/>
      <c r="CCN61" s="1097"/>
      <c r="CCO61" s="1097"/>
      <c r="CCP61" s="1097"/>
      <c r="CCQ61" s="1097"/>
      <c r="CCR61" s="1097"/>
      <c r="CCS61" s="1097"/>
      <c r="CCT61" s="1097"/>
      <c r="CCU61" s="1097"/>
      <c r="CCV61" s="1097"/>
      <c r="CCW61" s="1097"/>
      <c r="CCX61" s="1097"/>
      <c r="CCY61" s="1097"/>
      <c r="CCZ61" s="1097"/>
      <c r="CDA61" s="1097"/>
      <c r="CDB61" s="1097"/>
      <c r="CDC61" s="1097"/>
      <c r="CDD61" s="1097"/>
      <c r="CDE61" s="1097"/>
      <c r="CDF61" s="1097"/>
      <c r="CDG61" s="1097"/>
      <c r="CDH61" s="1097"/>
      <c r="CDI61" s="1097"/>
      <c r="CDJ61" s="1097"/>
      <c r="CDK61" s="1097"/>
      <c r="CDL61" s="1097"/>
      <c r="CDM61" s="1097"/>
      <c r="CDN61" s="1097"/>
      <c r="CDO61" s="1097"/>
      <c r="CDP61" s="1097"/>
      <c r="CDQ61" s="1097"/>
      <c r="CDR61" s="1097"/>
      <c r="CDS61" s="1097"/>
      <c r="CDT61" s="1097"/>
      <c r="CDU61" s="1097"/>
      <c r="CDV61" s="1097"/>
      <c r="CDW61" s="1097"/>
      <c r="CDX61" s="1097"/>
      <c r="CDY61" s="1097"/>
      <c r="CDZ61" s="1097"/>
      <c r="CEA61" s="1097"/>
      <c r="CEB61" s="1097"/>
      <c r="CEC61" s="1097"/>
      <c r="CED61" s="1097"/>
      <c r="CEE61" s="1097"/>
      <c r="CEF61" s="1097"/>
      <c r="CEG61" s="1097"/>
      <c r="CEH61" s="1097"/>
      <c r="CEI61" s="1097"/>
      <c r="CEJ61" s="1097"/>
      <c r="CEK61" s="1097"/>
      <c r="CEL61" s="1097"/>
      <c r="CEM61" s="1097"/>
      <c r="CEN61" s="1097"/>
      <c r="CEO61" s="1097"/>
      <c r="CEP61" s="1097"/>
      <c r="CEQ61" s="1097"/>
      <c r="CER61" s="1097"/>
      <c r="CES61" s="1097"/>
      <c r="CET61" s="1097"/>
      <c r="CEU61" s="1097"/>
      <c r="CEV61" s="1097"/>
      <c r="CEW61" s="1097"/>
      <c r="CEX61" s="1097"/>
      <c r="CEY61" s="1097"/>
      <c r="CEZ61" s="1097"/>
      <c r="CFA61" s="1097"/>
      <c r="CFB61" s="1097"/>
      <c r="CFC61" s="1097"/>
      <c r="CFD61" s="1097"/>
      <c r="CFE61" s="1097"/>
      <c r="CFF61" s="1097"/>
      <c r="CFG61" s="1097"/>
      <c r="CFH61" s="1097"/>
      <c r="CFI61" s="1097"/>
      <c r="CFJ61" s="1097"/>
      <c r="CFK61" s="1097"/>
      <c r="CFL61" s="1097"/>
      <c r="CFM61" s="1097"/>
      <c r="CFN61" s="1097"/>
      <c r="CFO61" s="1097"/>
      <c r="CFP61" s="1097"/>
      <c r="CFQ61" s="1097"/>
      <c r="CFR61" s="1097"/>
      <c r="CFS61" s="1097"/>
      <c r="CFT61" s="1097"/>
      <c r="CFU61" s="1097"/>
      <c r="CFV61" s="1097"/>
      <c r="CFW61" s="1097"/>
      <c r="CFX61" s="1097"/>
      <c r="CFY61" s="1097"/>
      <c r="CFZ61" s="1097"/>
      <c r="CGA61" s="1097"/>
      <c r="CGB61" s="1097"/>
      <c r="CGC61" s="1097"/>
      <c r="CGD61" s="1097"/>
      <c r="CGE61" s="1097"/>
      <c r="CGF61" s="1097"/>
      <c r="CGG61" s="1097"/>
      <c r="CGH61" s="1097"/>
      <c r="CGI61" s="1097"/>
      <c r="CGJ61" s="1097"/>
      <c r="CGK61" s="1097"/>
      <c r="CGL61" s="1097"/>
      <c r="CGM61" s="1097"/>
      <c r="CGN61" s="1097"/>
      <c r="CGO61" s="1097"/>
      <c r="CGP61" s="1097"/>
      <c r="CGQ61" s="1097"/>
      <c r="CGR61" s="1097"/>
      <c r="CGS61" s="1097"/>
      <c r="CGT61" s="1097"/>
      <c r="CGU61" s="1097"/>
      <c r="CGV61" s="1097"/>
      <c r="CGW61" s="1097"/>
      <c r="CGX61" s="1097"/>
      <c r="CGY61" s="1097"/>
      <c r="CGZ61" s="1097"/>
      <c r="CHA61" s="1097"/>
      <c r="CHB61" s="1097"/>
      <c r="CHC61" s="1097"/>
      <c r="CHD61" s="1097"/>
      <c r="CHE61" s="1097"/>
      <c r="CHF61" s="1097"/>
      <c r="CHG61" s="1097"/>
      <c r="CHH61" s="1097"/>
      <c r="CHI61" s="1097"/>
      <c r="CHJ61" s="1097"/>
      <c r="CHK61" s="1097"/>
      <c r="CHL61" s="1097"/>
      <c r="CHM61" s="1097"/>
      <c r="CHN61" s="1097"/>
      <c r="CHO61" s="1097"/>
      <c r="CHP61" s="1097"/>
      <c r="CHQ61" s="1097"/>
      <c r="CHR61" s="1097"/>
      <c r="CHS61" s="1097"/>
      <c r="CHT61" s="1097"/>
      <c r="CHU61" s="1097"/>
      <c r="CHV61" s="1097"/>
      <c r="CHW61" s="1097"/>
      <c r="CHX61" s="1097"/>
      <c r="CHY61" s="1097"/>
      <c r="CHZ61" s="1097"/>
      <c r="CIA61" s="1097"/>
      <c r="CIB61" s="1097"/>
      <c r="CIC61" s="1097"/>
      <c r="CID61" s="1097"/>
      <c r="CIE61" s="1097"/>
      <c r="CIF61" s="1097"/>
      <c r="CIG61" s="1097"/>
      <c r="CIH61" s="1097"/>
      <c r="CII61" s="1097"/>
      <c r="CIJ61" s="1097"/>
      <c r="CIK61" s="1097"/>
      <c r="CIL61" s="1097"/>
      <c r="CIM61" s="1097"/>
      <c r="CIN61" s="1097"/>
      <c r="CIO61" s="1097"/>
      <c r="CIP61" s="1097"/>
      <c r="CIQ61" s="1097"/>
      <c r="CIR61" s="1097"/>
      <c r="CIS61" s="1097"/>
      <c r="CIT61" s="1097"/>
      <c r="CIU61" s="1097"/>
      <c r="CIV61" s="1097"/>
      <c r="CIW61" s="1097"/>
      <c r="CIX61" s="1097"/>
      <c r="CIY61" s="1097"/>
      <c r="CIZ61" s="1097"/>
      <c r="CJA61" s="1097"/>
      <c r="CJB61" s="1097"/>
      <c r="CJC61" s="1097"/>
      <c r="CJD61" s="1097"/>
      <c r="CJE61" s="1097"/>
      <c r="CJF61" s="1097"/>
      <c r="CJG61" s="1097"/>
      <c r="CJH61" s="1097"/>
      <c r="CJI61" s="1097"/>
      <c r="CJJ61" s="1097"/>
      <c r="CJK61" s="1097"/>
      <c r="CJL61" s="1097"/>
      <c r="CJM61" s="1097"/>
      <c r="CJN61" s="1097"/>
      <c r="CJO61" s="1097"/>
      <c r="CJP61" s="1097"/>
      <c r="CJQ61" s="1097"/>
      <c r="CJR61" s="1097"/>
      <c r="CJS61" s="1097"/>
      <c r="CJT61" s="1097"/>
      <c r="CJU61" s="1097"/>
      <c r="CJV61" s="1097"/>
      <c r="CJW61" s="1097"/>
      <c r="CJX61" s="1097"/>
      <c r="CJY61" s="1097"/>
      <c r="CJZ61" s="1097"/>
      <c r="CKA61" s="1097"/>
      <c r="CKB61" s="1097"/>
      <c r="CKC61" s="1097"/>
      <c r="CKD61" s="1097"/>
      <c r="CKE61" s="1097"/>
      <c r="CKF61" s="1097"/>
      <c r="CKG61" s="1097"/>
      <c r="CKH61" s="1097"/>
      <c r="CKI61" s="1097"/>
      <c r="CKJ61" s="1097"/>
      <c r="CKK61" s="1097"/>
      <c r="CKL61" s="1097"/>
      <c r="CKM61" s="1097"/>
      <c r="CKN61" s="1097"/>
      <c r="CKO61" s="1097"/>
      <c r="CKP61" s="1097"/>
      <c r="CKQ61" s="1097"/>
      <c r="CKR61" s="1097"/>
      <c r="CKS61" s="1097"/>
      <c r="CKT61" s="1097"/>
      <c r="CKU61" s="1097"/>
      <c r="CKV61" s="1097"/>
      <c r="CKW61" s="1097"/>
      <c r="CKX61" s="1097"/>
      <c r="CKY61" s="1097"/>
      <c r="CKZ61" s="1097"/>
      <c r="CLA61" s="1097"/>
      <c r="CLB61" s="1097"/>
      <c r="CLC61" s="1097"/>
      <c r="CLD61" s="1097"/>
      <c r="CLE61" s="1097"/>
      <c r="CLF61" s="1097"/>
      <c r="CLG61" s="1097"/>
      <c r="CLH61" s="1097"/>
      <c r="CLI61" s="1097"/>
      <c r="CLJ61" s="1097"/>
      <c r="CLK61" s="1097"/>
      <c r="CLL61" s="1097"/>
      <c r="CLM61" s="1097"/>
      <c r="CLN61" s="1097"/>
      <c r="CLO61" s="1097"/>
      <c r="CLP61" s="1097"/>
      <c r="CLQ61" s="1097"/>
      <c r="CLR61" s="1097"/>
      <c r="CLS61" s="1097"/>
      <c r="CLT61" s="1097"/>
      <c r="CLU61" s="1097"/>
      <c r="CLV61" s="1097"/>
      <c r="CLW61" s="1097"/>
      <c r="CLX61" s="1097"/>
      <c r="CLY61" s="1097"/>
      <c r="CLZ61" s="1097"/>
      <c r="CMA61" s="1097"/>
      <c r="CMB61" s="1097"/>
      <c r="CMC61" s="1097"/>
      <c r="CMD61" s="1097"/>
      <c r="CME61" s="1097"/>
      <c r="CMF61" s="1097"/>
      <c r="CMG61" s="1097"/>
      <c r="CMH61" s="1097"/>
      <c r="CMI61" s="1097"/>
      <c r="CMJ61" s="1097"/>
      <c r="CMK61" s="1097"/>
      <c r="CML61" s="1097"/>
      <c r="CMM61" s="1097"/>
      <c r="CMN61" s="1097"/>
      <c r="CMO61" s="1097"/>
      <c r="CMP61" s="1097"/>
      <c r="CMQ61" s="1097"/>
      <c r="CMR61" s="1097"/>
      <c r="CMS61" s="1097"/>
      <c r="CMT61" s="1097"/>
      <c r="CMU61" s="1097"/>
      <c r="CMV61" s="1097"/>
      <c r="CMW61" s="1097"/>
      <c r="CMX61" s="1097"/>
      <c r="CMY61" s="1097"/>
      <c r="CMZ61" s="1097"/>
      <c r="CNA61" s="1097"/>
      <c r="CNB61" s="1097"/>
      <c r="CNC61" s="1097"/>
      <c r="CND61" s="1097"/>
      <c r="CNE61" s="1097"/>
      <c r="CNF61" s="1097"/>
      <c r="CNG61" s="1097"/>
      <c r="CNH61" s="1097"/>
      <c r="CNI61" s="1097"/>
      <c r="CNJ61" s="1097"/>
      <c r="CNK61" s="1097"/>
      <c r="CNL61" s="1097"/>
      <c r="CNM61" s="1097"/>
      <c r="CNN61" s="1097"/>
      <c r="CNO61" s="1097"/>
      <c r="CNP61" s="1097"/>
      <c r="CNQ61" s="1097"/>
      <c r="CNR61" s="1097"/>
      <c r="CNS61" s="1097"/>
      <c r="CNT61" s="1097"/>
      <c r="CNU61" s="1097"/>
      <c r="CNV61" s="1097"/>
      <c r="CNW61" s="1097"/>
      <c r="CNX61" s="1097"/>
      <c r="CNY61" s="1097"/>
      <c r="CNZ61" s="1097"/>
      <c r="COA61" s="1097"/>
      <c r="COB61" s="1097"/>
      <c r="COC61" s="1097"/>
      <c r="COD61" s="1097"/>
      <c r="COE61" s="1097"/>
      <c r="COF61" s="1097"/>
      <c r="COG61" s="1097"/>
      <c r="COH61" s="1097"/>
      <c r="COI61" s="1097"/>
      <c r="COJ61" s="1097"/>
      <c r="COK61" s="1097"/>
      <c r="COL61" s="1097"/>
      <c r="COM61" s="1097"/>
      <c r="CON61" s="1097"/>
      <c r="COO61" s="1097"/>
      <c r="COP61" s="1097"/>
      <c r="COQ61" s="1097"/>
      <c r="COR61" s="1097"/>
      <c r="COS61" s="1097"/>
      <c r="COT61" s="1097"/>
      <c r="COU61" s="1097"/>
      <c r="COV61" s="1097"/>
      <c r="COW61" s="1097"/>
      <c r="COX61" s="1097"/>
      <c r="COY61" s="1097"/>
      <c r="COZ61" s="1097"/>
      <c r="CPA61" s="1097"/>
      <c r="CPB61" s="1097"/>
      <c r="CPC61" s="1097"/>
      <c r="CPD61" s="1097"/>
      <c r="CPE61" s="1097"/>
      <c r="CPF61" s="1097"/>
      <c r="CPG61" s="1097"/>
      <c r="CPH61" s="1097"/>
      <c r="CPI61" s="1097"/>
      <c r="CPJ61" s="1097"/>
      <c r="CPK61" s="1097"/>
      <c r="CPL61" s="1097"/>
      <c r="CPM61" s="1097"/>
      <c r="CPN61" s="1097"/>
      <c r="CPO61" s="1097"/>
      <c r="CPP61" s="1097"/>
      <c r="CPQ61" s="1097"/>
      <c r="CPR61" s="1097"/>
      <c r="CPS61" s="1097"/>
      <c r="CPT61" s="1097"/>
      <c r="CPU61" s="1097"/>
      <c r="CPV61" s="1097"/>
      <c r="CPW61" s="1097"/>
      <c r="CPX61" s="1097"/>
      <c r="CPY61" s="1097"/>
      <c r="CPZ61" s="1097"/>
      <c r="CQA61" s="1097"/>
      <c r="CQB61" s="1097"/>
      <c r="CQC61" s="1097"/>
      <c r="CQD61" s="1097"/>
      <c r="CQE61" s="1097"/>
      <c r="CQF61" s="1097"/>
      <c r="CQG61" s="1097"/>
      <c r="CQH61" s="1097"/>
      <c r="CQI61" s="1097"/>
      <c r="CQJ61" s="1097"/>
      <c r="CQK61" s="1097"/>
      <c r="CQL61" s="1097"/>
      <c r="CQM61" s="1097"/>
      <c r="CQN61" s="1097"/>
      <c r="CQO61" s="1097"/>
      <c r="CQP61" s="1097"/>
      <c r="CQQ61" s="1097"/>
      <c r="CQR61" s="1097"/>
      <c r="CQS61" s="1097"/>
      <c r="CQT61" s="1097"/>
      <c r="CQU61" s="1097"/>
      <c r="CQV61" s="1097"/>
      <c r="CQW61" s="1097"/>
      <c r="CQX61" s="1097"/>
      <c r="CQY61" s="1097"/>
      <c r="CQZ61" s="1097"/>
      <c r="CRA61" s="1097"/>
      <c r="CRB61" s="1097"/>
      <c r="CRC61" s="1097"/>
      <c r="CRD61" s="1097"/>
      <c r="CRE61" s="1097"/>
      <c r="CRF61" s="1097"/>
      <c r="CRG61" s="1097"/>
      <c r="CRH61" s="1097"/>
      <c r="CRI61" s="1097"/>
      <c r="CRJ61" s="1097"/>
      <c r="CRK61" s="1097"/>
      <c r="CRL61" s="1097"/>
      <c r="CRM61" s="1097"/>
      <c r="CRN61" s="1097"/>
      <c r="CRO61" s="1097"/>
      <c r="CRP61" s="1097"/>
      <c r="CRQ61" s="1097"/>
      <c r="CRR61" s="1097"/>
      <c r="CRS61" s="1097"/>
      <c r="CRT61" s="1097"/>
      <c r="CRU61" s="1097"/>
      <c r="CRV61" s="1097"/>
      <c r="CRW61" s="1097"/>
      <c r="CRX61" s="1097"/>
      <c r="CRY61" s="1097"/>
      <c r="CRZ61" s="1097"/>
      <c r="CSA61" s="1097"/>
      <c r="CSB61" s="1097"/>
      <c r="CSC61" s="1097"/>
      <c r="CSD61" s="1097"/>
      <c r="CSE61" s="1097"/>
      <c r="CSF61" s="1097"/>
      <c r="CSG61" s="1097"/>
      <c r="CSH61" s="1097"/>
      <c r="CSI61" s="1097"/>
      <c r="CSJ61" s="1097"/>
      <c r="CSK61" s="1097"/>
      <c r="CSL61" s="1097"/>
      <c r="CSM61" s="1097"/>
      <c r="CSN61" s="1097"/>
      <c r="CSO61" s="1097"/>
      <c r="CSP61" s="1097"/>
      <c r="CSQ61" s="1097"/>
      <c r="CSR61" s="1097"/>
      <c r="CSS61" s="1097"/>
      <c r="CST61" s="1097"/>
      <c r="CSU61" s="1097"/>
      <c r="CSV61" s="1097"/>
      <c r="CSW61" s="1097"/>
      <c r="CSX61" s="1097"/>
      <c r="CSY61" s="1097"/>
      <c r="CSZ61" s="1097"/>
      <c r="CTA61" s="1097"/>
      <c r="CTB61" s="1097"/>
      <c r="CTC61" s="1097"/>
      <c r="CTD61" s="1097"/>
      <c r="CTE61" s="1097"/>
      <c r="CTF61" s="1097"/>
      <c r="CTG61" s="1097"/>
      <c r="CTH61" s="1097"/>
      <c r="CTI61" s="1097"/>
      <c r="CTJ61" s="1097"/>
      <c r="CTK61" s="1097"/>
      <c r="CTL61" s="1097"/>
      <c r="CTM61" s="1097"/>
      <c r="CTN61" s="1097"/>
      <c r="CTO61" s="1097"/>
      <c r="CTP61" s="1097"/>
      <c r="CTQ61" s="1097"/>
      <c r="CTR61" s="1097"/>
      <c r="CTS61" s="1097"/>
      <c r="CTT61" s="1097"/>
      <c r="CTU61" s="1097"/>
      <c r="CTV61" s="1097"/>
      <c r="CTW61" s="1097"/>
      <c r="CTX61" s="1097"/>
      <c r="CTY61" s="1097"/>
      <c r="CTZ61" s="1097"/>
      <c r="CUA61" s="1097"/>
      <c r="CUB61" s="1097"/>
      <c r="CUC61" s="1097"/>
      <c r="CUD61" s="1097"/>
      <c r="CUE61" s="1097"/>
      <c r="CUF61" s="1097"/>
      <c r="CUG61" s="1097"/>
      <c r="CUH61" s="1097"/>
      <c r="CUI61" s="1097"/>
      <c r="CUJ61" s="1097"/>
      <c r="CUK61" s="1097"/>
      <c r="CUL61" s="1097"/>
      <c r="CUM61" s="1097"/>
      <c r="CUN61" s="1097"/>
      <c r="CUO61" s="1097"/>
      <c r="CUP61" s="1097"/>
      <c r="CUQ61" s="1097"/>
      <c r="CUR61" s="1097"/>
      <c r="CUS61" s="1097"/>
      <c r="CUT61" s="1097"/>
      <c r="CUU61" s="1097"/>
      <c r="CUV61" s="1097"/>
      <c r="CUW61" s="1097"/>
      <c r="CUX61" s="1097"/>
      <c r="CUY61" s="1097"/>
      <c r="CUZ61" s="1097"/>
      <c r="CVA61" s="1097"/>
      <c r="CVB61" s="1097"/>
      <c r="CVC61" s="1097"/>
      <c r="CVD61" s="1097"/>
      <c r="CVE61" s="1097"/>
      <c r="CVF61" s="1097"/>
      <c r="CVG61" s="1097"/>
      <c r="CVH61" s="1097"/>
      <c r="CVI61" s="1097"/>
      <c r="CVJ61" s="1097"/>
      <c r="CVK61" s="1097"/>
      <c r="CVL61" s="1097"/>
      <c r="CVM61" s="1097"/>
      <c r="CVN61" s="1097"/>
      <c r="CVO61" s="1097"/>
      <c r="CVP61" s="1097"/>
      <c r="CVQ61" s="1097"/>
      <c r="CVR61" s="1097"/>
      <c r="CVS61" s="1097"/>
      <c r="CVT61" s="1097"/>
      <c r="CVU61" s="1097"/>
      <c r="CVV61" s="1097"/>
      <c r="CVW61" s="1097"/>
      <c r="CVX61" s="1097"/>
      <c r="CVY61" s="1097"/>
      <c r="CVZ61" s="1097"/>
      <c r="CWA61" s="1097"/>
      <c r="CWB61" s="1097"/>
      <c r="CWC61" s="1097"/>
      <c r="CWD61" s="1097"/>
      <c r="CWE61" s="1097"/>
      <c r="CWF61" s="1097"/>
      <c r="CWG61" s="1097"/>
      <c r="CWH61" s="1097"/>
      <c r="CWI61" s="1097"/>
      <c r="CWJ61" s="1097"/>
      <c r="CWK61" s="1097"/>
      <c r="CWL61" s="1097"/>
      <c r="CWM61" s="1097"/>
      <c r="CWN61" s="1097"/>
      <c r="CWO61" s="1097"/>
      <c r="CWP61" s="1097"/>
      <c r="CWQ61" s="1097"/>
      <c r="CWR61" s="1097"/>
      <c r="CWS61" s="1097"/>
      <c r="CWT61" s="1097"/>
      <c r="CWU61" s="1097"/>
      <c r="CWV61" s="1097"/>
      <c r="CWW61" s="1097"/>
      <c r="CWX61" s="1097"/>
      <c r="CWY61" s="1097"/>
      <c r="CWZ61" s="1097"/>
      <c r="CXA61" s="1097"/>
      <c r="CXB61" s="1097"/>
      <c r="CXC61" s="1097"/>
      <c r="CXD61" s="1097"/>
      <c r="CXE61" s="1097"/>
      <c r="CXF61" s="1097"/>
      <c r="CXG61" s="1097"/>
      <c r="CXH61" s="1097"/>
      <c r="CXI61" s="1097"/>
      <c r="CXJ61" s="1097"/>
      <c r="CXK61" s="1097"/>
      <c r="CXL61" s="1097"/>
      <c r="CXM61" s="1097"/>
      <c r="CXN61" s="1097"/>
      <c r="CXO61" s="1097"/>
      <c r="CXP61" s="1097"/>
      <c r="CXQ61" s="1097"/>
      <c r="CXR61" s="1097"/>
      <c r="CXS61" s="1097"/>
      <c r="CXT61" s="1097"/>
      <c r="CXU61" s="1097"/>
      <c r="CXV61" s="1097"/>
      <c r="CXW61" s="1097"/>
      <c r="CXX61" s="1097"/>
      <c r="CXY61" s="1097"/>
      <c r="CXZ61" s="1097"/>
      <c r="CYA61" s="1097"/>
      <c r="CYB61" s="1097"/>
      <c r="CYC61" s="1097"/>
      <c r="CYD61" s="1097"/>
      <c r="CYE61" s="1097"/>
      <c r="CYF61" s="1097"/>
      <c r="CYG61" s="1097"/>
      <c r="CYH61" s="1097"/>
      <c r="CYI61" s="1097"/>
      <c r="CYJ61" s="1097"/>
      <c r="CYK61" s="1097"/>
      <c r="CYL61" s="1097"/>
      <c r="CYM61" s="1097"/>
      <c r="CYN61" s="1097"/>
      <c r="CYO61" s="1097"/>
      <c r="CYP61" s="1097"/>
      <c r="CYQ61" s="1097"/>
      <c r="CYR61" s="1097"/>
      <c r="CYS61" s="1097"/>
      <c r="CYT61" s="1097"/>
      <c r="CYU61" s="1097"/>
      <c r="CYV61" s="1097"/>
      <c r="CYW61" s="1097"/>
      <c r="CYX61" s="1097"/>
      <c r="CYY61" s="1097"/>
      <c r="CYZ61" s="1097"/>
      <c r="CZA61" s="1097"/>
      <c r="CZB61" s="1097"/>
      <c r="CZC61" s="1097"/>
      <c r="CZD61" s="1097"/>
      <c r="CZE61" s="1097"/>
      <c r="CZF61" s="1097"/>
      <c r="CZG61" s="1097"/>
      <c r="CZH61" s="1097"/>
      <c r="CZI61" s="1097"/>
      <c r="CZJ61" s="1097"/>
      <c r="CZK61" s="1097"/>
      <c r="CZL61" s="1097"/>
      <c r="CZM61" s="1097"/>
      <c r="CZN61" s="1097"/>
      <c r="CZO61" s="1097"/>
      <c r="CZP61" s="1097"/>
      <c r="CZQ61" s="1097"/>
      <c r="CZR61" s="1097"/>
      <c r="CZS61" s="1097"/>
      <c r="CZT61" s="1097"/>
      <c r="CZU61" s="1097"/>
      <c r="CZV61" s="1097"/>
      <c r="CZW61" s="1097"/>
      <c r="CZX61" s="1097"/>
      <c r="CZY61" s="1097"/>
      <c r="CZZ61" s="1097"/>
      <c r="DAA61" s="1097"/>
      <c r="DAB61" s="1097"/>
      <c r="DAC61" s="1097"/>
      <c r="DAD61" s="1097"/>
      <c r="DAE61" s="1097"/>
      <c r="DAF61" s="1097"/>
      <c r="DAG61" s="1097"/>
      <c r="DAH61" s="1097"/>
      <c r="DAI61" s="1097"/>
      <c r="DAJ61" s="1097"/>
      <c r="DAK61" s="1097"/>
      <c r="DAL61" s="1097"/>
      <c r="DAM61" s="1097"/>
      <c r="DAN61" s="1097"/>
      <c r="DAO61" s="1097"/>
      <c r="DAP61" s="1097"/>
      <c r="DAQ61" s="1097"/>
      <c r="DAR61" s="1097"/>
      <c r="DAS61" s="1097"/>
      <c r="DAT61" s="1097"/>
      <c r="DAU61" s="1097"/>
      <c r="DAV61" s="1097"/>
      <c r="DAW61" s="1097"/>
      <c r="DAX61" s="1097"/>
      <c r="DAY61" s="1097"/>
      <c r="DAZ61" s="1097"/>
      <c r="DBA61" s="1097"/>
      <c r="DBB61" s="1097"/>
      <c r="DBC61" s="1097"/>
      <c r="DBD61" s="1097"/>
      <c r="DBE61" s="1097"/>
      <c r="DBF61" s="1097"/>
      <c r="DBG61" s="1097"/>
      <c r="DBH61" s="1097"/>
      <c r="DBI61" s="1097"/>
      <c r="DBJ61" s="1097"/>
      <c r="DBK61" s="1097"/>
      <c r="DBL61" s="1097"/>
      <c r="DBM61" s="1097"/>
      <c r="DBN61" s="1097"/>
      <c r="DBO61" s="1097"/>
      <c r="DBP61" s="1097"/>
      <c r="DBQ61" s="1097"/>
      <c r="DBR61" s="1097"/>
      <c r="DBS61" s="1097"/>
      <c r="DBT61" s="1097"/>
      <c r="DBU61" s="1097"/>
      <c r="DBV61" s="1097"/>
      <c r="DBW61" s="1097"/>
      <c r="DBX61" s="1097"/>
      <c r="DBY61" s="1097"/>
      <c r="DBZ61" s="1097"/>
      <c r="DCA61" s="1097"/>
      <c r="DCB61" s="1097"/>
      <c r="DCC61" s="1097"/>
      <c r="DCD61" s="1097"/>
      <c r="DCE61" s="1097"/>
      <c r="DCF61" s="1097"/>
      <c r="DCG61" s="1097"/>
      <c r="DCH61" s="1097"/>
      <c r="DCI61" s="1097"/>
      <c r="DCJ61" s="1097"/>
      <c r="DCK61" s="1097"/>
      <c r="DCL61" s="1097"/>
      <c r="DCM61" s="1097"/>
      <c r="DCN61" s="1097"/>
      <c r="DCO61" s="1097"/>
      <c r="DCP61" s="1097"/>
      <c r="DCQ61" s="1097"/>
      <c r="DCR61" s="1097"/>
      <c r="DCS61" s="1097"/>
      <c r="DCT61" s="1097"/>
      <c r="DCU61" s="1097"/>
      <c r="DCV61" s="1097"/>
      <c r="DCW61" s="1097"/>
      <c r="DCX61" s="1097"/>
      <c r="DCY61" s="1097"/>
      <c r="DCZ61" s="1097"/>
      <c r="DDA61" s="1097"/>
      <c r="DDB61" s="1097"/>
      <c r="DDC61" s="1097"/>
      <c r="DDD61" s="1097"/>
      <c r="DDE61" s="1097"/>
      <c r="DDF61" s="1097"/>
      <c r="DDG61" s="1097"/>
      <c r="DDH61" s="1097"/>
      <c r="DDI61" s="1097"/>
      <c r="DDJ61" s="1097"/>
      <c r="DDK61" s="1097"/>
      <c r="DDL61" s="1097"/>
      <c r="DDM61" s="1097"/>
      <c r="DDN61" s="1097"/>
      <c r="DDO61" s="1097"/>
      <c r="DDP61" s="1097"/>
      <c r="DDQ61" s="1097"/>
      <c r="DDR61" s="1097"/>
      <c r="DDS61" s="1097"/>
      <c r="DDT61" s="1097"/>
      <c r="DDU61" s="1097"/>
      <c r="DDV61" s="1097"/>
      <c r="DDW61" s="1097"/>
      <c r="DDX61" s="1097"/>
      <c r="DDY61" s="1097"/>
      <c r="DDZ61" s="1097"/>
      <c r="DEA61" s="1097"/>
      <c r="DEB61" s="1097"/>
      <c r="DEC61" s="1097"/>
      <c r="DED61" s="1097"/>
      <c r="DEE61" s="1097"/>
      <c r="DEF61" s="1097"/>
      <c r="DEG61" s="1097"/>
      <c r="DEH61" s="1097"/>
      <c r="DEI61" s="1097"/>
      <c r="DEJ61" s="1097"/>
      <c r="DEK61" s="1097"/>
      <c r="DEL61" s="1097"/>
      <c r="DEM61" s="1097"/>
      <c r="DEN61" s="1097"/>
      <c r="DEO61" s="1097"/>
      <c r="DEP61" s="1097"/>
      <c r="DEQ61" s="1097"/>
      <c r="DER61" s="1097"/>
      <c r="DES61" s="1097"/>
      <c r="DET61" s="1097"/>
      <c r="DEU61" s="1097"/>
      <c r="DEV61" s="1097"/>
      <c r="DEW61" s="1097"/>
      <c r="DEX61" s="1097"/>
      <c r="DEY61" s="1097"/>
      <c r="DEZ61" s="1097"/>
      <c r="DFA61" s="1097"/>
      <c r="DFB61" s="1097"/>
      <c r="DFC61" s="1097"/>
      <c r="DFD61" s="1097"/>
      <c r="DFE61" s="1097"/>
      <c r="DFF61" s="1097"/>
      <c r="DFG61" s="1097"/>
      <c r="DFH61" s="1097"/>
      <c r="DFI61" s="1097"/>
      <c r="DFJ61" s="1097"/>
      <c r="DFK61" s="1097"/>
      <c r="DFL61" s="1097"/>
      <c r="DFM61" s="1097"/>
      <c r="DFN61" s="1097"/>
      <c r="DFO61" s="1097"/>
      <c r="DFP61" s="1097"/>
      <c r="DFQ61" s="1097"/>
      <c r="DFR61" s="1097"/>
      <c r="DFS61" s="1097"/>
      <c r="DFT61" s="1097"/>
      <c r="DFU61" s="1097"/>
      <c r="DFV61" s="1097"/>
      <c r="DFW61" s="1097"/>
      <c r="DFX61" s="1097"/>
      <c r="DFY61" s="1097"/>
      <c r="DFZ61" s="1097"/>
      <c r="DGA61" s="1097"/>
      <c r="DGB61" s="1097"/>
      <c r="DGC61" s="1097"/>
      <c r="DGD61" s="1097"/>
      <c r="DGE61" s="1097"/>
      <c r="DGF61" s="1097"/>
      <c r="DGG61" s="1097"/>
      <c r="DGH61" s="1097"/>
      <c r="DGI61" s="1097"/>
      <c r="DGJ61" s="1097"/>
      <c r="DGK61" s="1097"/>
      <c r="DGL61" s="1097"/>
      <c r="DGM61" s="1097"/>
      <c r="DGN61" s="1097"/>
      <c r="DGO61" s="1097"/>
      <c r="DGP61" s="1097"/>
      <c r="DGQ61" s="1097"/>
      <c r="DGR61" s="1097"/>
      <c r="DGS61" s="1097"/>
      <c r="DGT61" s="1097"/>
      <c r="DGU61" s="1097"/>
      <c r="DGV61" s="1097"/>
      <c r="DGW61" s="1097"/>
      <c r="DGX61" s="1097"/>
      <c r="DGY61" s="1097"/>
      <c r="DGZ61" s="1097"/>
      <c r="DHA61" s="1097"/>
      <c r="DHB61" s="1097"/>
      <c r="DHC61" s="1097"/>
      <c r="DHD61" s="1097"/>
      <c r="DHE61" s="1097"/>
      <c r="DHF61" s="1097"/>
      <c r="DHG61" s="1097"/>
      <c r="DHH61" s="1097"/>
      <c r="DHI61" s="1097"/>
      <c r="DHJ61" s="1097"/>
      <c r="DHK61" s="1097"/>
      <c r="DHL61" s="1097"/>
      <c r="DHM61" s="1097"/>
      <c r="DHN61" s="1097"/>
      <c r="DHO61" s="1097"/>
      <c r="DHP61" s="1097"/>
      <c r="DHQ61" s="1097"/>
      <c r="DHR61" s="1097"/>
      <c r="DHS61" s="1097"/>
      <c r="DHT61" s="1097"/>
      <c r="DHU61" s="1097"/>
      <c r="DHV61" s="1097"/>
      <c r="DHW61" s="1097"/>
      <c r="DHX61" s="1097"/>
      <c r="DHY61" s="1097"/>
      <c r="DHZ61" s="1097"/>
      <c r="DIA61" s="1097"/>
      <c r="DIB61" s="1097"/>
      <c r="DIC61" s="1097"/>
      <c r="DID61" s="1097"/>
      <c r="DIE61" s="1097"/>
      <c r="DIF61" s="1097"/>
      <c r="DIG61" s="1097"/>
      <c r="DIH61" s="1097"/>
      <c r="DII61" s="1097"/>
      <c r="DIJ61" s="1097"/>
      <c r="DIK61" s="1097"/>
      <c r="DIL61" s="1097"/>
      <c r="DIM61" s="1097"/>
      <c r="DIN61" s="1097"/>
      <c r="DIO61" s="1097"/>
      <c r="DIP61" s="1097"/>
      <c r="DIQ61" s="1097"/>
      <c r="DIR61" s="1097"/>
      <c r="DIS61" s="1097"/>
      <c r="DIT61" s="1097"/>
      <c r="DIU61" s="1097"/>
      <c r="DIV61" s="1097"/>
      <c r="DIW61" s="1097"/>
      <c r="DIX61" s="1097"/>
      <c r="DIY61" s="1097"/>
      <c r="DIZ61" s="1097"/>
      <c r="DJA61" s="1097"/>
      <c r="DJB61" s="1097"/>
      <c r="DJC61" s="1097"/>
      <c r="DJD61" s="1097"/>
      <c r="DJE61" s="1097"/>
      <c r="DJF61" s="1097"/>
      <c r="DJG61" s="1097"/>
      <c r="DJH61" s="1097"/>
      <c r="DJI61" s="1097"/>
      <c r="DJJ61" s="1097"/>
      <c r="DJK61" s="1097"/>
      <c r="DJL61" s="1097"/>
      <c r="DJM61" s="1097"/>
      <c r="DJN61" s="1097"/>
      <c r="DJO61" s="1097"/>
      <c r="DJP61" s="1097"/>
      <c r="DJQ61" s="1097"/>
      <c r="DJR61" s="1097"/>
      <c r="DJS61" s="1097"/>
      <c r="DJT61" s="1097"/>
      <c r="DJU61" s="1097"/>
      <c r="DJV61" s="1097"/>
      <c r="DJW61" s="1097"/>
      <c r="DJX61" s="1097"/>
      <c r="DJY61" s="1097"/>
      <c r="DJZ61" s="1097"/>
      <c r="DKA61" s="1097"/>
      <c r="DKB61" s="1097"/>
      <c r="DKC61" s="1097"/>
      <c r="DKD61" s="1097"/>
      <c r="DKE61" s="1097"/>
      <c r="DKF61" s="1097"/>
      <c r="DKG61" s="1097"/>
      <c r="DKH61" s="1097"/>
      <c r="DKI61" s="1097"/>
      <c r="DKJ61" s="1097"/>
      <c r="DKK61" s="1097"/>
      <c r="DKL61" s="1097"/>
      <c r="DKM61" s="1097"/>
      <c r="DKN61" s="1097"/>
      <c r="DKO61" s="1097"/>
      <c r="DKP61" s="1097"/>
      <c r="DKQ61" s="1097"/>
      <c r="DKR61" s="1097"/>
      <c r="DKS61" s="1097"/>
      <c r="DKT61" s="1097"/>
      <c r="DKU61" s="1097"/>
      <c r="DKV61" s="1097"/>
      <c r="DKW61" s="1097"/>
      <c r="DKX61" s="1097"/>
      <c r="DKY61" s="1097"/>
      <c r="DKZ61" s="1097"/>
      <c r="DLA61" s="1097"/>
      <c r="DLB61" s="1097"/>
      <c r="DLC61" s="1097"/>
      <c r="DLD61" s="1097"/>
      <c r="DLE61" s="1097"/>
      <c r="DLF61" s="1097"/>
      <c r="DLG61" s="1097"/>
      <c r="DLH61" s="1097"/>
      <c r="DLI61" s="1097"/>
      <c r="DLJ61" s="1097"/>
      <c r="DLK61" s="1097"/>
      <c r="DLL61" s="1097"/>
      <c r="DLM61" s="1097"/>
      <c r="DLN61" s="1097"/>
      <c r="DLO61" s="1097"/>
      <c r="DLP61" s="1097"/>
      <c r="DLQ61" s="1097"/>
      <c r="DLR61" s="1097"/>
      <c r="DLS61" s="1097"/>
      <c r="DLT61" s="1097"/>
      <c r="DLU61" s="1097"/>
      <c r="DLV61" s="1097"/>
      <c r="DLW61" s="1097"/>
      <c r="DLX61" s="1097"/>
      <c r="DLY61" s="1097"/>
      <c r="DLZ61" s="1097"/>
      <c r="DMA61" s="1097"/>
      <c r="DMB61" s="1097"/>
      <c r="DMC61" s="1097"/>
      <c r="DMD61" s="1097"/>
      <c r="DME61" s="1097"/>
      <c r="DMF61" s="1097"/>
      <c r="DMG61" s="1097"/>
      <c r="DMH61" s="1097"/>
      <c r="DMI61" s="1097"/>
      <c r="DMJ61" s="1097"/>
      <c r="DMK61" s="1097"/>
      <c r="DML61" s="1097"/>
      <c r="DMM61" s="1097"/>
      <c r="DMN61" s="1097"/>
      <c r="DMO61" s="1097"/>
      <c r="DMP61" s="1097"/>
      <c r="DMQ61" s="1097"/>
      <c r="DMR61" s="1097"/>
      <c r="DMS61" s="1097"/>
      <c r="DMT61" s="1097"/>
      <c r="DMU61" s="1097"/>
      <c r="DMV61" s="1097"/>
      <c r="DMW61" s="1097"/>
      <c r="DMX61" s="1097"/>
      <c r="DMY61" s="1097"/>
      <c r="DMZ61" s="1097"/>
      <c r="DNA61" s="1097"/>
      <c r="DNB61" s="1097"/>
      <c r="DNC61" s="1097"/>
      <c r="DNM61" s="1097"/>
      <c r="DNN61" s="1097"/>
      <c r="DNO61" s="1097"/>
      <c r="DNP61" s="1097"/>
      <c r="DNQ61" s="1097"/>
      <c r="DNR61" s="1097"/>
      <c r="DNS61" s="1097"/>
      <c r="DNT61" s="1097"/>
      <c r="DNU61" s="1097"/>
      <c r="DNV61" s="1097"/>
      <c r="DNW61" s="1097"/>
      <c r="DNX61" s="1097"/>
      <c r="DNY61" s="1097"/>
      <c r="DNZ61" s="1097"/>
      <c r="DOA61" s="1097"/>
      <c r="DOB61" s="1097"/>
      <c r="DOC61" s="1097"/>
      <c r="DOD61" s="1097"/>
      <c r="DOE61" s="1097"/>
      <c r="DOF61" s="1097"/>
      <c r="DOG61" s="1097"/>
      <c r="DOH61" s="1097"/>
      <c r="DOI61" s="1097"/>
      <c r="DOJ61" s="1097"/>
      <c r="DOK61" s="1097"/>
      <c r="DOL61" s="1097"/>
      <c r="DOM61" s="1097"/>
      <c r="DON61" s="1097"/>
      <c r="DOO61" s="1097"/>
      <c r="DOP61" s="1097"/>
      <c r="DOQ61" s="1097"/>
      <c r="DOR61" s="1097"/>
      <c r="DOS61" s="1097"/>
      <c r="DOT61" s="1097"/>
      <c r="DOU61" s="1097"/>
      <c r="DOV61" s="1097"/>
      <c r="DOW61" s="1097"/>
      <c r="DOX61" s="1097"/>
      <c r="DOY61" s="1097"/>
      <c r="DOZ61" s="1097"/>
      <c r="DPA61" s="1097"/>
      <c r="DPB61" s="1097"/>
      <c r="DPC61" s="1097"/>
      <c r="DPD61" s="1097"/>
      <c r="DPE61" s="1097"/>
      <c r="DPF61" s="1097"/>
      <c r="DPG61" s="1097"/>
      <c r="DPH61" s="1097"/>
      <c r="DPI61" s="1097"/>
      <c r="DPJ61" s="1097"/>
      <c r="DPK61" s="1097"/>
      <c r="DPL61" s="1097"/>
      <c r="DPM61" s="1097"/>
      <c r="DPN61" s="1097"/>
      <c r="DPO61" s="1097"/>
      <c r="DPP61" s="1097"/>
      <c r="DPQ61" s="1097"/>
      <c r="DPR61" s="1097"/>
      <c r="DPS61" s="1097"/>
      <c r="DPT61" s="1097"/>
      <c r="DPU61" s="1097"/>
      <c r="DPV61" s="1097"/>
      <c r="DPW61" s="1097"/>
      <c r="DPX61" s="1097"/>
      <c r="DPY61" s="1097"/>
      <c r="DPZ61" s="1097"/>
      <c r="DQA61" s="1097"/>
      <c r="DQB61" s="1097"/>
      <c r="DQC61" s="1097"/>
      <c r="DQD61" s="1097"/>
      <c r="DQE61" s="1097"/>
      <c r="DQF61" s="1097"/>
      <c r="DQG61" s="1097"/>
      <c r="DQH61" s="1097"/>
      <c r="DQI61" s="1097"/>
      <c r="DQJ61" s="1097"/>
      <c r="DQK61" s="1097"/>
      <c r="DQL61" s="1097"/>
      <c r="DQM61" s="1097"/>
      <c r="DQN61" s="1097"/>
      <c r="DQO61" s="1097"/>
      <c r="DQP61" s="1097"/>
      <c r="DQQ61" s="1097"/>
      <c r="DQR61" s="1097"/>
      <c r="DQS61" s="1097"/>
      <c r="DQT61" s="1097"/>
      <c r="DQU61" s="1097"/>
      <c r="DQV61" s="1097"/>
      <c r="DQW61" s="1097"/>
      <c r="DQX61" s="1097"/>
      <c r="DQY61" s="1097"/>
      <c r="DQZ61" s="1097"/>
      <c r="DRA61" s="1097"/>
      <c r="DRB61" s="1097"/>
      <c r="DRC61" s="1097"/>
      <c r="DRD61" s="1097"/>
      <c r="DRE61" s="1097"/>
      <c r="DRF61" s="1097"/>
      <c r="DRG61" s="1097"/>
      <c r="DRH61" s="1097"/>
      <c r="DRI61" s="1097"/>
      <c r="DRJ61" s="1097"/>
      <c r="DRK61" s="1097"/>
      <c r="DRL61" s="1097"/>
      <c r="DRM61" s="1097"/>
      <c r="DRN61" s="1097"/>
      <c r="DRO61" s="1097"/>
      <c r="DRP61" s="1097"/>
      <c r="DRQ61" s="1097"/>
      <c r="DRR61" s="1097"/>
      <c r="DRS61" s="1097"/>
      <c r="DRT61" s="1097"/>
      <c r="DRU61" s="1097"/>
      <c r="DRV61" s="1097"/>
      <c r="DRW61" s="1097"/>
      <c r="DRX61" s="1097"/>
      <c r="DRY61" s="1097"/>
      <c r="DRZ61" s="1097"/>
      <c r="DSA61" s="1097"/>
      <c r="DSB61" s="1097"/>
      <c r="DSC61" s="1097"/>
      <c r="DSD61" s="1097"/>
      <c r="DSE61" s="1097"/>
      <c r="DSF61" s="1097"/>
      <c r="DSG61" s="1097"/>
      <c r="DSH61" s="1097"/>
      <c r="DSI61" s="1097"/>
      <c r="DSJ61" s="1097"/>
      <c r="DSK61" s="1097"/>
      <c r="DSL61" s="1097"/>
      <c r="DSM61" s="1097"/>
      <c r="DSN61" s="1097"/>
      <c r="DSO61" s="1097"/>
      <c r="DSP61" s="1097"/>
      <c r="DSQ61" s="1097"/>
      <c r="DSR61" s="1097"/>
      <c r="DSS61" s="1097"/>
      <c r="DST61" s="1097"/>
      <c r="DSU61" s="1097"/>
      <c r="DSV61" s="1097"/>
      <c r="DSW61" s="1097"/>
      <c r="DSX61" s="1097"/>
      <c r="DSY61" s="1097"/>
      <c r="DSZ61" s="1097"/>
      <c r="DTA61" s="1097"/>
      <c r="DTB61" s="1097"/>
      <c r="DTC61" s="1097"/>
      <c r="DTD61" s="1097"/>
      <c r="DTE61" s="1097"/>
      <c r="DTF61" s="1097"/>
      <c r="DTG61" s="1097"/>
      <c r="DTH61" s="1097"/>
      <c r="DTI61" s="1097"/>
      <c r="DTJ61" s="1097"/>
      <c r="DTK61" s="1097"/>
      <c r="DTL61" s="1097"/>
      <c r="DTM61" s="1097"/>
      <c r="DTN61" s="1097"/>
      <c r="DTO61" s="1097"/>
      <c r="DTP61" s="1097"/>
      <c r="DTQ61" s="1097"/>
      <c r="DTR61" s="1097"/>
      <c r="DTS61" s="1097"/>
      <c r="DTT61" s="1097"/>
      <c r="DTU61" s="1097"/>
      <c r="DTV61" s="1097"/>
      <c r="DTW61" s="1097"/>
      <c r="DTX61" s="1097"/>
      <c r="DTY61" s="1097"/>
      <c r="DTZ61" s="1097"/>
      <c r="DUA61" s="1097"/>
      <c r="DUB61" s="1097"/>
      <c r="DUC61" s="1097"/>
      <c r="DUD61" s="1097"/>
      <c r="DUE61" s="1097"/>
      <c r="DUF61" s="1097"/>
      <c r="DUG61" s="1097"/>
      <c r="DUH61" s="1097"/>
      <c r="DUI61" s="1097"/>
      <c r="DUJ61" s="1097"/>
      <c r="DUK61" s="1097"/>
      <c r="DUL61" s="1097"/>
      <c r="DUM61" s="1097"/>
      <c r="DUN61" s="1097"/>
      <c r="DUO61" s="1097"/>
      <c r="DUP61" s="1097"/>
      <c r="DUQ61" s="1097"/>
      <c r="DUR61" s="1097"/>
      <c r="DUS61" s="1097"/>
      <c r="DUT61" s="1097"/>
      <c r="DUU61" s="1097"/>
      <c r="DUV61" s="1097"/>
      <c r="DUW61" s="1097"/>
      <c r="DUX61" s="1097"/>
      <c r="DUY61" s="1097"/>
      <c r="DUZ61" s="1097"/>
      <c r="DVA61" s="1097"/>
      <c r="DVB61" s="1097"/>
      <c r="DVC61" s="1097"/>
      <c r="DVD61" s="1097"/>
      <c r="DVE61" s="1097"/>
      <c r="DVF61" s="1097"/>
      <c r="DVG61" s="1097"/>
      <c r="DVH61" s="1097"/>
      <c r="DVI61" s="1097"/>
      <c r="DVJ61" s="1097"/>
      <c r="DVK61" s="1097"/>
      <c r="DVL61" s="1097"/>
      <c r="DVM61" s="1097"/>
      <c r="DVN61" s="1097"/>
      <c r="DVO61" s="1097"/>
      <c r="DVP61" s="1097"/>
      <c r="DVQ61" s="1097"/>
      <c r="DVR61" s="1097"/>
      <c r="DVS61" s="1097"/>
      <c r="DVT61" s="1097"/>
      <c r="DVU61" s="1097"/>
      <c r="DVV61" s="1097"/>
      <c r="DVW61" s="1097"/>
      <c r="DVX61" s="1097"/>
      <c r="DVY61" s="1097"/>
      <c r="DVZ61" s="1097"/>
      <c r="DWA61" s="1097"/>
      <c r="DWB61" s="1097"/>
      <c r="DWC61" s="1097"/>
      <c r="DWD61" s="1097"/>
      <c r="DWE61" s="1097"/>
      <c r="DWF61" s="1097"/>
      <c r="DWG61" s="1097"/>
      <c r="DWH61" s="1097"/>
      <c r="DWI61" s="1097"/>
      <c r="DWJ61" s="1097"/>
      <c r="DWK61" s="1097"/>
      <c r="DWL61" s="1097"/>
      <c r="DWM61" s="1097"/>
      <c r="DWN61" s="1097"/>
      <c r="DWO61" s="1097"/>
      <c r="DWP61" s="1097"/>
      <c r="DWQ61" s="1097"/>
      <c r="DWR61" s="1097"/>
      <c r="DWS61" s="1097"/>
      <c r="DWT61" s="1097"/>
      <c r="DWU61" s="1097"/>
      <c r="DWV61" s="1097"/>
      <c r="DWW61" s="1097"/>
      <c r="DWX61" s="1097"/>
      <c r="DWY61" s="1097"/>
      <c r="DWZ61" s="1097"/>
      <c r="DXA61" s="1097"/>
      <c r="DXB61" s="1097"/>
      <c r="DXC61" s="1097"/>
      <c r="DXD61" s="1097"/>
      <c r="DXE61" s="1097"/>
      <c r="DXF61" s="1097"/>
      <c r="DXG61" s="1097"/>
      <c r="DXH61" s="1097"/>
      <c r="DXI61" s="1097"/>
      <c r="DXJ61" s="1097"/>
      <c r="DXK61" s="1097"/>
      <c r="DXL61" s="1097"/>
      <c r="DXM61" s="1097"/>
      <c r="DXN61" s="1097"/>
      <c r="DXO61" s="1097"/>
      <c r="DXP61" s="1097"/>
      <c r="DXQ61" s="1097"/>
      <c r="DXR61" s="1097"/>
      <c r="DXS61" s="1097"/>
      <c r="DXT61" s="1097"/>
      <c r="DXU61" s="1097"/>
      <c r="DXV61" s="1097"/>
      <c r="DXW61" s="1097"/>
      <c r="DXX61" s="1097"/>
      <c r="DXY61" s="1097"/>
      <c r="DXZ61" s="1097"/>
      <c r="DYA61" s="1097"/>
      <c r="DYB61" s="1097"/>
      <c r="DYC61" s="1097"/>
      <c r="DYD61" s="1097"/>
      <c r="DYE61" s="1097"/>
      <c r="DYF61" s="1097"/>
      <c r="DYG61" s="1097"/>
      <c r="DYH61" s="1097"/>
      <c r="DYI61" s="1097"/>
      <c r="DYJ61" s="1097"/>
      <c r="DYK61" s="1097"/>
      <c r="DYL61" s="1097"/>
      <c r="DYM61" s="1097"/>
      <c r="DYN61" s="1097"/>
      <c r="DYO61" s="1097"/>
      <c r="DYP61" s="1097"/>
      <c r="DYQ61" s="1097"/>
      <c r="DYR61" s="1097"/>
      <c r="DYS61" s="1097"/>
      <c r="DYT61" s="1097"/>
      <c r="DYU61" s="1097"/>
      <c r="DYV61" s="1097"/>
      <c r="DYW61" s="1097"/>
      <c r="DYX61" s="1097"/>
      <c r="DYY61" s="1097"/>
      <c r="DYZ61" s="1097"/>
      <c r="DZA61" s="1097"/>
      <c r="DZB61" s="1097"/>
      <c r="DZC61" s="1097"/>
      <c r="DZD61" s="1097"/>
      <c r="DZE61" s="1097"/>
      <c r="DZF61" s="1097"/>
      <c r="DZG61" s="1097"/>
      <c r="DZH61" s="1097"/>
      <c r="DZI61" s="1097"/>
      <c r="DZJ61" s="1097"/>
      <c r="DZK61" s="1097"/>
      <c r="DZL61" s="1097"/>
      <c r="DZM61" s="1097"/>
      <c r="DZN61" s="1097"/>
      <c r="DZO61" s="1097"/>
      <c r="DZP61" s="1097"/>
      <c r="DZQ61" s="1097"/>
      <c r="DZR61" s="1097"/>
      <c r="DZS61" s="1097"/>
      <c r="DZT61" s="1097"/>
      <c r="DZU61" s="1097"/>
      <c r="DZV61" s="1097"/>
      <c r="DZW61" s="1097"/>
      <c r="DZX61" s="1097"/>
      <c r="DZY61" s="1097"/>
      <c r="DZZ61" s="1097"/>
      <c r="EAA61" s="1097"/>
      <c r="EAB61" s="1097"/>
      <c r="EAC61" s="1097"/>
      <c r="EAD61" s="1097"/>
      <c r="EAE61" s="1097"/>
      <c r="EAF61" s="1097"/>
      <c r="EAG61" s="1097"/>
      <c r="EAH61" s="1097"/>
      <c r="EAI61" s="1097"/>
      <c r="EAJ61" s="1097"/>
      <c r="EAK61" s="1097"/>
      <c r="EAL61" s="1097"/>
      <c r="EAM61" s="1097"/>
      <c r="EAN61" s="1097"/>
      <c r="EAO61" s="1097"/>
      <c r="EAP61" s="1097"/>
      <c r="EAQ61" s="1097"/>
      <c r="EAR61" s="1097"/>
      <c r="EAS61" s="1097"/>
      <c r="EAT61" s="1097"/>
      <c r="EAU61" s="1097"/>
      <c r="EAV61" s="1097"/>
      <c r="EAW61" s="1097"/>
      <c r="EAX61" s="1097"/>
      <c r="EAY61" s="1097"/>
      <c r="EAZ61" s="1097"/>
      <c r="EBA61" s="1097"/>
      <c r="EBB61" s="1097"/>
      <c r="EBC61" s="1097"/>
      <c r="EBD61" s="1097"/>
      <c r="EBE61" s="1097"/>
      <c r="EBF61" s="1097"/>
      <c r="EBG61" s="1097"/>
      <c r="EBH61" s="1097"/>
      <c r="EBI61" s="1097"/>
      <c r="EBJ61" s="1097"/>
      <c r="EBK61" s="1097"/>
      <c r="EBL61" s="1097"/>
      <c r="EBM61" s="1097"/>
      <c r="EBN61" s="1097"/>
      <c r="EBO61" s="1097"/>
      <c r="EBP61" s="1097"/>
      <c r="EBQ61" s="1097"/>
      <c r="EBR61" s="1097"/>
      <c r="EBS61" s="1097"/>
      <c r="EBT61" s="1097"/>
      <c r="EBU61" s="1097"/>
      <c r="EBV61" s="1097"/>
      <c r="EBW61" s="1097"/>
      <c r="EBX61" s="1097"/>
      <c r="EBY61" s="1097"/>
      <c r="EBZ61" s="1097"/>
      <c r="ECA61" s="1097"/>
      <c r="ECB61" s="1097"/>
      <c r="ECC61" s="1097"/>
      <c r="ECD61" s="1097"/>
      <c r="ECE61" s="1097"/>
      <c r="ECF61" s="1097"/>
      <c r="ECG61" s="1097"/>
      <c r="ECH61" s="1097"/>
      <c r="ECI61" s="1097"/>
      <c r="ECJ61" s="1097"/>
      <c r="ECK61" s="1097"/>
      <c r="ECL61" s="1097"/>
      <c r="ECM61" s="1097"/>
      <c r="ECN61" s="1097"/>
      <c r="ECO61" s="1097"/>
      <c r="ECP61" s="1097"/>
      <c r="ECQ61" s="1097"/>
      <c r="ECR61" s="1097"/>
      <c r="ECS61" s="1097"/>
      <c r="ECT61" s="1097"/>
      <c r="ECU61" s="1097"/>
      <c r="ECV61" s="1097"/>
      <c r="ECW61" s="1097"/>
      <c r="ECX61" s="1097"/>
      <c r="ECY61" s="1097"/>
      <c r="ECZ61" s="1097"/>
      <c r="EDA61" s="1097"/>
      <c r="EDB61" s="1097"/>
      <c r="EDC61" s="1097"/>
      <c r="EDD61" s="1097"/>
      <c r="EDE61" s="1097"/>
      <c r="EDF61" s="1097"/>
      <c r="EDG61" s="1097"/>
      <c r="EDH61" s="1097"/>
      <c r="EDI61" s="1097"/>
      <c r="EDJ61" s="1097"/>
      <c r="EDK61" s="1097"/>
      <c r="EDL61" s="1097"/>
      <c r="EDM61" s="1097"/>
      <c r="EDN61" s="1097"/>
      <c r="EDO61" s="1097"/>
      <c r="EDP61" s="1097"/>
      <c r="EDQ61" s="1097"/>
      <c r="EDR61" s="1097"/>
      <c r="EDS61" s="1097"/>
      <c r="EDT61" s="1097"/>
      <c r="EDU61" s="1097"/>
      <c r="EDV61" s="1097"/>
      <c r="EDW61" s="1097"/>
      <c r="EDX61" s="1097"/>
      <c r="EDY61" s="1097"/>
      <c r="EDZ61" s="1097"/>
      <c r="EEA61" s="1097"/>
      <c r="EEB61" s="1097"/>
      <c r="EEC61" s="1097"/>
      <c r="EED61" s="1097"/>
      <c r="EEE61" s="1097"/>
      <c r="EEF61" s="1097"/>
      <c r="EEG61" s="1097"/>
      <c r="EEH61" s="1097"/>
      <c r="EEI61" s="1097"/>
      <c r="EEJ61" s="1097"/>
      <c r="EEK61" s="1097"/>
      <c r="EEL61" s="1097"/>
      <c r="EEM61" s="1097"/>
      <c r="EEN61" s="1097"/>
      <c r="EEO61" s="1097"/>
      <c r="EEP61" s="1097"/>
      <c r="EEQ61" s="1097"/>
      <c r="EER61" s="1097"/>
      <c r="EES61" s="1097"/>
      <c r="EET61" s="1097"/>
      <c r="EEU61" s="1097"/>
      <c r="EEV61" s="1097"/>
      <c r="EEW61" s="1097"/>
      <c r="EEX61" s="1097"/>
      <c r="EEY61" s="1097"/>
      <c r="EEZ61" s="1097"/>
      <c r="EFA61" s="1097"/>
      <c r="EFB61" s="1097"/>
      <c r="EFC61" s="1097"/>
      <c r="EFD61" s="1097"/>
      <c r="EFE61" s="1097"/>
      <c r="EFF61" s="1097"/>
      <c r="EFG61" s="1097"/>
      <c r="EFH61" s="1097"/>
      <c r="EFI61" s="1097"/>
      <c r="EFJ61" s="1097"/>
      <c r="EFK61" s="1097"/>
      <c r="EFL61" s="1097"/>
      <c r="EFM61" s="1097"/>
      <c r="EFN61" s="1097"/>
      <c r="EFO61" s="1097"/>
      <c r="EFP61" s="1097"/>
      <c r="EFQ61" s="1097"/>
      <c r="EFR61" s="1097"/>
      <c r="EFS61" s="1097"/>
      <c r="EFT61" s="1097"/>
      <c r="EFU61" s="1097"/>
      <c r="EFV61" s="1097"/>
      <c r="EFW61" s="1097"/>
      <c r="EFX61" s="1097"/>
      <c r="EFY61" s="1097"/>
      <c r="EFZ61" s="1097"/>
      <c r="EGA61" s="1097"/>
      <c r="EGB61" s="1097"/>
      <c r="EGC61" s="1097"/>
      <c r="EGD61" s="1097"/>
      <c r="EGE61" s="1097"/>
      <c r="EGF61" s="1097"/>
      <c r="EGG61" s="1097"/>
      <c r="EGH61" s="1097"/>
      <c r="EGI61" s="1097"/>
      <c r="EGJ61" s="1097"/>
      <c r="EGK61" s="1097"/>
      <c r="EGL61" s="1097"/>
      <c r="EGM61" s="1097"/>
      <c r="EGN61" s="1097"/>
      <c r="EGO61" s="1097"/>
      <c r="EGP61" s="1097"/>
      <c r="EGQ61" s="1097"/>
      <c r="EGR61" s="1097"/>
      <c r="EGS61" s="1097"/>
      <c r="EGT61" s="1097"/>
      <c r="EGU61" s="1097"/>
      <c r="EGV61" s="1097"/>
      <c r="EGW61" s="1097"/>
      <c r="EGX61" s="1097"/>
      <c r="EGY61" s="1097"/>
      <c r="EGZ61" s="1097"/>
      <c r="EHA61" s="1097"/>
      <c r="EHB61" s="1097"/>
      <c r="EHC61" s="1097"/>
      <c r="EHD61" s="1097"/>
      <c r="EHE61" s="1097"/>
      <c r="EHF61" s="1097"/>
      <c r="EHG61" s="1097"/>
      <c r="EHH61" s="1097"/>
      <c r="EHI61" s="1097"/>
      <c r="EHJ61" s="1097"/>
      <c r="EHK61" s="1097"/>
      <c r="EHL61" s="1097"/>
      <c r="EHM61" s="1097"/>
      <c r="EHN61" s="1097"/>
      <c r="EHO61" s="1097"/>
      <c r="EHP61" s="1097"/>
      <c r="EHQ61" s="1097"/>
      <c r="EHR61" s="1097"/>
      <c r="EHS61" s="1097"/>
      <c r="EHT61" s="1097"/>
      <c r="EHU61" s="1097"/>
      <c r="EHV61" s="1097"/>
      <c r="EHW61" s="1097"/>
      <c r="EHX61" s="1097"/>
      <c r="EHY61" s="1097"/>
      <c r="EHZ61" s="1097"/>
      <c r="EIA61" s="1097"/>
      <c r="EIB61" s="1097"/>
      <c r="EIC61" s="1097"/>
      <c r="EID61" s="1097"/>
      <c r="EIE61" s="1097"/>
      <c r="EIF61" s="1097"/>
      <c r="EIG61" s="1097"/>
      <c r="EIH61" s="1097"/>
      <c r="EII61" s="1097"/>
      <c r="EIJ61" s="1097"/>
      <c r="EIK61" s="1097"/>
      <c r="EIL61" s="1097"/>
      <c r="EIM61" s="1097"/>
      <c r="EIN61" s="1097"/>
      <c r="EIO61" s="1097"/>
      <c r="EIP61" s="1097"/>
      <c r="EIQ61" s="1097"/>
      <c r="EIR61" s="1097"/>
      <c r="EIS61" s="1097"/>
      <c r="EIT61" s="1097"/>
      <c r="EIU61" s="1097"/>
      <c r="EIV61" s="1097"/>
      <c r="EIW61" s="1097"/>
      <c r="EIX61" s="1097"/>
      <c r="EIY61" s="1097"/>
      <c r="EIZ61" s="1097"/>
      <c r="EJA61" s="1097"/>
      <c r="EJB61" s="1097"/>
      <c r="EJC61" s="1097"/>
      <c r="EJD61" s="1097"/>
      <c r="EJE61" s="1097"/>
      <c r="EJF61" s="1097"/>
      <c r="EJG61" s="1097"/>
      <c r="EJH61" s="1097"/>
      <c r="EJI61" s="1097"/>
      <c r="EJJ61" s="1097"/>
      <c r="EJK61" s="1097"/>
      <c r="EJL61" s="1097"/>
      <c r="EJM61" s="1097"/>
      <c r="EJN61" s="1097"/>
      <c r="EJO61" s="1097"/>
      <c r="EJP61" s="1097"/>
      <c r="EJQ61" s="1097"/>
      <c r="EJR61" s="1097"/>
      <c r="EJS61" s="1097"/>
      <c r="EJT61" s="1097"/>
      <c r="EJU61" s="1097"/>
      <c r="EJV61" s="1097"/>
      <c r="EJW61" s="1097"/>
      <c r="EJX61" s="1097"/>
      <c r="EJY61" s="1097"/>
      <c r="EJZ61" s="1097"/>
      <c r="EKA61" s="1097"/>
      <c r="EKB61" s="1097"/>
      <c r="EKC61" s="1097"/>
      <c r="EKD61" s="1097"/>
      <c r="EKE61" s="1097"/>
      <c r="EKF61" s="1097"/>
      <c r="EKG61" s="1097"/>
      <c r="EKH61" s="1097"/>
      <c r="EKI61" s="1097"/>
      <c r="EKJ61" s="1097"/>
      <c r="EKK61" s="1097"/>
      <c r="EKL61" s="1097"/>
      <c r="EKM61" s="1097"/>
      <c r="EKN61" s="1097"/>
      <c r="EKO61" s="1097"/>
      <c r="EKP61" s="1097"/>
      <c r="EKQ61" s="1097"/>
      <c r="EKR61" s="1097"/>
      <c r="EKS61" s="1097"/>
      <c r="EKT61" s="1097"/>
      <c r="EKU61" s="1097"/>
      <c r="EKV61" s="1097"/>
      <c r="EKW61" s="1097"/>
      <c r="EKX61" s="1097"/>
      <c r="EKY61" s="1097"/>
      <c r="EKZ61" s="1097"/>
      <c r="ELA61" s="1097"/>
      <c r="ELB61" s="1097"/>
      <c r="ELC61" s="1097"/>
      <c r="ELD61" s="1097"/>
      <c r="ELE61" s="1097"/>
      <c r="ELF61" s="1097"/>
      <c r="ELG61" s="1097"/>
      <c r="ELH61" s="1097"/>
      <c r="ELI61" s="1097"/>
      <c r="ELJ61" s="1097"/>
      <c r="ELK61" s="1097"/>
      <c r="ELL61" s="1097"/>
      <c r="ELM61" s="1097"/>
      <c r="ELN61" s="1097"/>
      <c r="ELO61" s="1097"/>
      <c r="ELP61" s="1097"/>
      <c r="ELQ61" s="1097"/>
      <c r="ELR61" s="1097"/>
      <c r="ELS61" s="1097"/>
      <c r="ELT61" s="1097"/>
      <c r="ELU61" s="1097"/>
      <c r="ELV61" s="1097"/>
      <c r="ELW61" s="1097"/>
      <c r="ELX61" s="1097"/>
      <c r="ELY61" s="1097"/>
      <c r="ELZ61" s="1097"/>
      <c r="EMA61" s="1097"/>
      <c r="EMB61" s="1097"/>
      <c r="EMC61" s="1097"/>
      <c r="EMD61" s="1097"/>
      <c r="EME61" s="1097"/>
      <c r="EMF61" s="1097"/>
      <c r="EMG61" s="1097"/>
      <c r="EMH61" s="1097"/>
      <c r="EMI61" s="1097"/>
      <c r="EMJ61" s="1097"/>
      <c r="EMK61" s="1097"/>
      <c r="EML61" s="1097"/>
      <c r="EMM61" s="1097"/>
      <c r="EMN61" s="1097"/>
      <c r="EMO61" s="1097"/>
      <c r="EMP61" s="1097"/>
      <c r="EMQ61" s="1097"/>
      <c r="EMR61" s="1097"/>
      <c r="EMS61" s="1097"/>
      <c r="EMT61" s="1097"/>
      <c r="EMU61" s="1097"/>
      <c r="EMV61" s="1097"/>
      <c r="EMW61" s="1097"/>
      <c r="EMX61" s="1097"/>
      <c r="EMY61" s="1097"/>
      <c r="EMZ61" s="1097"/>
      <c r="ENA61" s="1097"/>
      <c r="ENB61" s="1097"/>
      <c r="ENC61" s="1097"/>
      <c r="END61" s="1097"/>
      <c r="ENE61" s="1097"/>
      <c r="ENF61" s="1097"/>
      <c r="ENG61" s="1097"/>
      <c r="ENH61" s="1097"/>
      <c r="ENI61" s="1097"/>
      <c r="ENJ61" s="1097"/>
      <c r="ENK61" s="1097"/>
      <c r="ENL61" s="1097"/>
      <c r="ENM61" s="1097"/>
      <c r="ENN61" s="1097"/>
      <c r="ENO61" s="1097"/>
      <c r="ENP61" s="1097"/>
      <c r="ENQ61" s="1097"/>
      <c r="ENR61" s="1097"/>
      <c r="ENS61" s="1097"/>
      <c r="ENT61" s="1097"/>
      <c r="ENU61" s="1097"/>
      <c r="ENV61" s="1097"/>
      <c r="ENW61" s="1097"/>
      <c r="ENX61" s="1097"/>
      <c r="ENY61" s="1097"/>
      <c r="ENZ61" s="1097"/>
      <c r="EOA61" s="1097"/>
      <c r="EOB61" s="1097"/>
      <c r="EOC61" s="1097"/>
      <c r="EOD61" s="1097"/>
      <c r="EOE61" s="1097"/>
      <c r="EOF61" s="1097"/>
      <c r="EOG61" s="1097"/>
      <c r="EOH61" s="1097"/>
      <c r="EOI61" s="1097"/>
      <c r="EOJ61" s="1097"/>
      <c r="EOK61" s="1097"/>
      <c r="EOL61" s="1097"/>
      <c r="EOM61" s="1097"/>
      <c r="EON61" s="1097"/>
      <c r="EOO61" s="1097"/>
      <c r="EOP61" s="1097"/>
      <c r="EOQ61" s="1097"/>
      <c r="EOR61" s="1097"/>
      <c r="EOS61" s="1097"/>
      <c r="EOT61" s="1097"/>
      <c r="EOU61" s="1097"/>
      <c r="EOV61" s="1097"/>
      <c r="EOW61" s="1097"/>
      <c r="EOX61" s="1097"/>
      <c r="EOY61" s="1097"/>
      <c r="EOZ61" s="1097"/>
      <c r="EPA61" s="1097"/>
      <c r="EPB61" s="1097"/>
      <c r="EPC61" s="1097"/>
      <c r="EPD61" s="1097"/>
      <c r="EPE61" s="1097"/>
      <c r="EPF61" s="1097"/>
      <c r="EPG61" s="1097"/>
      <c r="EPH61" s="1097"/>
      <c r="EPI61" s="1097"/>
      <c r="EPJ61" s="1097"/>
      <c r="EPK61" s="1097"/>
      <c r="EPL61" s="1097"/>
      <c r="EPM61" s="1097"/>
      <c r="EPN61" s="1097"/>
      <c r="EPO61" s="1097"/>
      <c r="EPP61" s="1097"/>
      <c r="EPQ61" s="1097"/>
      <c r="EPR61" s="1097"/>
      <c r="EPS61" s="1097"/>
      <c r="EPT61" s="1097"/>
      <c r="EPU61" s="1097"/>
      <c r="EPV61" s="1097"/>
      <c r="EPW61" s="1097"/>
      <c r="EPX61" s="1097"/>
      <c r="EPY61" s="1097"/>
      <c r="EPZ61" s="1097"/>
      <c r="EQA61" s="1097"/>
      <c r="EQB61" s="1097"/>
      <c r="EQC61" s="1097"/>
      <c r="EQD61" s="1097"/>
      <c r="EQE61" s="1097"/>
      <c r="EQF61" s="1097"/>
      <c r="EQG61" s="1097"/>
      <c r="EQH61" s="1097"/>
      <c r="EQI61" s="1097"/>
      <c r="EQJ61" s="1097"/>
      <c r="EQK61" s="1097"/>
      <c r="EQL61" s="1097"/>
      <c r="EQM61" s="1097"/>
      <c r="EQN61" s="1097"/>
      <c r="EQO61" s="1097"/>
      <c r="EQP61" s="1097"/>
      <c r="EQQ61" s="1097"/>
      <c r="EQR61" s="1097"/>
      <c r="EQS61" s="1097"/>
      <c r="EQT61" s="1097"/>
      <c r="EQU61" s="1097"/>
      <c r="EQV61" s="1097"/>
      <c r="EQW61" s="1097"/>
      <c r="EQX61" s="1097"/>
      <c r="EQY61" s="1097"/>
      <c r="EQZ61" s="1097"/>
      <c r="ERA61" s="1097"/>
      <c r="ERB61" s="1097"/>
      <c r="ERC61" s="1097"/>
      <c r="ERD61" s="1097"/>
      <c r="ERE61" s="1097"/>
      <c r="ERF61" s="1097"/>
      <c r="ERG61" s="1097"/>
      <c r="ERH61" s="1097"/>
      <c r="ERI61" s="1097"/>
      <c r="ERJ61" s="1097"/>
      <c r="ERK61" s="1097"/>
      <c r="ERL61" s="1097"/>
      <c r="ERM61" s="1097"/>
      <c r="ERN61" s="1097"/>
      <c r="ERO61" s="1097"/>
      <c r="ERP61" s="1097"/>
      <c r="ERQ61" s="1097"/>
      <c r="ERR61" s="1097"/>
      <c r="ERS61" s="1097"/>
      <c r="ERT61" s="1097"/>
      <c r="ERU61" s="1097"/>
      <c r="ERV61" s="1097"/>
      <c r="ERW61" s="1097"/>
      <c r="ERX61" s="1097"/>
      <c r="ERY61" s="1097"/>
      <c r="ERZ61" s="1097"/>
      <c r="ESA61" s="1097"/>
      <c r="ESB61" s="1097"/>
      <c r="ESC61" s="1097"/>
      <c r="ESD61" s="1097"/>
      <c r="ESE61" s="1097"/>
      <c r="ESF61" s="1097"/>
      <c r="ESG61" s="1097"/>
      <c r="ESH61" s="1097"/>
      <c r="ESI61" s="1097"/>
      <c r="ESJ61" s="1097"/>
      <c r="ESK61" s="1097"/>
      <c r="ESL61" s="1097"/>
      <c r="ESM61" s="1097"/>
      <c r="ESN61" s="1097"/>
      <c r="ESO61" s="1097"/>
      <c r="ESP61" s="1097"/>
      <c r="ESQ61" s="1097"/>
      <c r="ESR61" s="1097"/>
      <c r="ESS61" s="1097"/>
      <c r="EST61" s="1097"/>
      <c r="ESU61" s="1097"/>
      <c r="ESV61" s="1097"/>
      <c r="ESW61" s="1097"/>
      <c r="ESX61" s="1097"/>
      <c r="ESY61" s="1097"/>
      <c r="ESZ61" s="1097"/>
      <c r="ETA61" s="1097"/>
      <c r="ETB61" s="1097"/>
      <c r="ETC61" s="1097"/>
      <c r="ETD61" s="1097"/>
      <c r="ETE61" s="1097"/>
      <c r="ETF61" s="1097"/>
      <c r="ETG61" s="1097"/>
      <c r="ETH61" s="1097"/>
      <c r="ETI61" s="1097"/>
      <c r="ETJ61" s="1097"/>
      <c r="ETK61" s="1097"/>
      <c r="ETL61" s="1097"/>
      <c r="ETM61" s="1097"/>
      <c r="ETN61" s="1097"/>
      <c r="ETO61" s="1097"/>
      <c r="ETP61" s="1097"/>
      <c r="ETQ61" s="1097"/>
      <c r="ETR61" s="1097"/>
      <c r="ETS61" s="1097"/>
      <c r="ETT61" s="1097"/>
      <c r="ETU61" s="1097"/>
      <c r="ETV61" s="1097"/>
      <c r="ETW61" s="1097"/>
      <c r="ETX61" s="1097"/>
      <c r="ETY61" s="1097"/>
      <c r="ETZ61" s="1097"/>
      <c r="EUA61" s="1097"/>
      <c r="EUB61" s="1097"/>
      <c r="EUC61" s="1097"/>
      <c r="EUD61" s="1097"/>
      <c r="EUE61" s="1097"/>
      <c r="EUF61" s="1097"/>
      <c r="EUG61" s="1097"/>
      <c r="EUH61" s="1097"/>
      <c r="EUI61" s="1097"/>
      <c r="EUJ61" s="1097"/>
      <c r="EUK61" s="1097"/>
      <c r="EUL61" s="1097"/>
      <c r="EUM61" s="1097"/>
      <c r="EUN61" s="1097"/>
      <c r="EUO61" s="1097"/>
      <c r="EUP61" s="1097"/>
      <c r="EUQ61" s="1097"/>
      <c r="EUR61" s="1097"/>
      <c r="EUS61" s="1097"/>
      <c r="EUT61" s="1097"/>
      <c r="EUU61" s="1097"/>
      <c r="EUV61" s="1097"/>
      <c r="EUW61" s="1097"/>
      <c r="EUX61" s="1097"/>
      <c r="EUY61" s="1097"/>
      <c r="EUZ61" s="1097"/>
      <c r="EVA61" s="1097"/>
      <c r="EVB61" s="1097"/>
      <c r="EVC61" s="1097"/>
      <c r="EVD61" s="1097"/>
      <c r="EVE61" s="1097"/>
      <c r="EVF61" s="1097"/>
      <c r="EVG61" s="1097"/>
      <c r="EVH61" s="1097"/>
      <c r="EVI61" s="1097"/>
      <c r="EVJ61" s="1097"/>
      <c r="EVK61" s="1097"/>
      <c r="EVL61" s="1097"/>
      <c r="EVM61" s="1097"/>
      <c r="EVN61" s="1097"/>
      <c r="EVO61" s="1097"/>
      <c r="EVP61" s="1097"/>
      <c r="EVQ61" s="1097"/>
      <c r="EVR61" s="1097"/>
      <c r="EVS61" s="1097"/>
      <c r="EVT61" s="1097"/>
      <c r="EVU61" s="1097"/>
      <c r="EVV61" s="1097"/>
      <c r="EVW61" s="1097"/>
      <c r="EVX61" s="1097"/>
      <c r="EVY61" s="1097"/>
      <c r="EVZ61" s="1097"/>
      <c r="EWA61" s="1097"/>
      <c r="EWB61" s="1097"/>
      <c r="EWC61" s="1097"/>
      <c r="EWD61" s="1097"/>
      <c r="EWE61" s="1097"/>
      <c r="EWF61" s="1097"/>
      <c r="EWG61" s="1097"/>
      <c r="EWH61" s="1097"/>
      <c r="EWI61" s="1097"/>
      <c r="EWJ61" s="1097"/>
      <c r="EWK61" s="1097"/>
      <c r="EWL61" s="1097"/>
      <c r="EWM61" s="1097"/>
      <c r="EWN61" s="1097"/>
      <c r="EWO61" s="1097"/>
      <c r="EWP61" s="1097"/>
      <c r="EWQ61" s="1097"/>
      <c r="EWR61" s="1097"/>
      <c r="EWS61" s="1097"/>
      <c r="EWT61" s="1097"/>
      <c r="EWU61" s="1097"/>
      <c r="EWV61" s="1097"/>
      <c r="EWW61" s="1097"/>
      <c r="EWX61" s="1097"/>
      <c r="EWY61" s="1097"/>
      <c r="EWZ61" s="1097"/>
      <c r="EXA61" s="1097"/>
      <c r="EXB61" s="1097"/>
      <c r="EXC61" s="1097"/>
      <c r="EXD61" s="1097"/>
      <c r="EXE61" s="1097"/>
      <c r="EXF61" s="1097"/>
      <c r="EXG61" s="1097"/>
      <c r="EXH61" s="1097"/>
      <c r="EXI61" s="1097"/>
      <c r="EXJ61" s="1097"/>
      <c r="EXK61" s="1097"/>
      <c r="EXL61" s="1097"/>
      <c r="EXM61" s="1097"/>
      <c r="EXN61" s="1097"/>
      <c r="EXO61" s="1097"/>
      <c r="EXP61" s="1097"/>
      <c r="EXQ61" s="1097"/>
      <c r="EXR61" s="1097"/>
      <c r="EXS61" s="1097"/>
      <c r="EXT61" s="1097"/>
      <c r="EXU61" s="1097"/>
      <c r="EXV61" s="1097"/>
      <c r="EXW61" s="1097"/>
      <c r="EXX61" s="1097"/>
      <c r="EXY61" s="1097"/>
      <c r="EXZ61" s="1097"/>
      <c r="EYA61" s="1097"/>
      <c r="EYB61" s="1097"/>
      <c r="EYC61" s="1097"/>
      <c r="EYD61" s="1097"/>
      <c r="EYE61" s="1097"/>
      <c r="EYF61" s="1097"/>
      <c r="EYG61" s="1097"/>
      <c r="EYH61" s="1097"/>
      <c r="EYI61" s="1097"/>
      <c r="EYJ61" s="1097"/>
      <c r="EYK61" s="1097"/>
      <c r="EYL61" s="1097"/>
      <c r="EYM61" s="1097"/>
      <c r="EYN61" s="1097"/>
      <c r="EYO61" s="1097"/>
      <c r="EYP61" s="1097"/>
      <c r="EYQ61" s="1097"/>
      <c r="EYR61" s="1097"/>
      <c r="EYS61" s="1097"/>
      <c r="EYT61" s="1097"/>
      <c r="EYU61" s="1097"/>
      <c r="EYV61" s="1097"/>
      <c r="EYW61" s="1097"/>
      <c r="EYX61" s="1097"/>
      <c r="EYY61" s="1097"/>
      <c r="EYZ61" s="1097"/>
      <c r="EZA61" s="1097"/>
      <c r="EZB61" s="1097"/>
      <c r="EZC61" s="1097"/>
      <c r="EZD61" s="1097"/>
      <c r="EZE61" s="1097"/>
      <c r="EZF61" s="1097"/>
      <c r="EZG61" s="1097"/>
      <c r="EZH61" s="1097"/>
      <c r="EZI61" s="1097"/>
      <c r="EZJ61" s="1097"/>
      <c r="EZK61" s="1097"/>
      <c r="EZL61" s="1097"/>
      <c r="EZM61" s="1097"/>
      <c r="EZN61" s="1097"/>
      <c r="EZO61" s="1097"/>
      <c r="EZP61" s="1097"/>
      <c r="EZQ61" s="1097"/>
      <c r="EZR61" s="1097"/>
      <c r="EZS61" s="1097"/>
      <c r="EZT61" s="1097"/>
      <c r="EZU61" s="1097"/>
      <c r="EZV61" s="1097"/>
      <c r="EZW61" s="1097"/>
      <c r="EZX61" s="1097"/>
      <c r="EZY61" s="1097"/>
      <c r="EZZ61" s="1097"/>
      <c r="FAA61" s="1097"/>
      <c r="FAB61" s="1097"/>
      <c r="FAC61" s="1097"/>
      <c r="FAD61" s="1097"/>
      <c r="FAE61" s="1097"/>
      <c r="FAF61" s="1097"/>
      <c r="FAG61" s="1097"/>
      <c r="FAH61" s="1097"/>
      <c r="FAI61" s="1097"/>
      <c r="FAS61" s="1097"/>
      <c r="FAT61" s="1097"/>
      <c r="FAU61" s="1097"/>
      <c r="FAV61" s="1097"/>
      <c r="FAW61" s="1097"/>
      <c r="FAX61" s="1097"/>
      <c r="FAY61" s="1097"/>
      <c r="FAZ61" s="1097"/>
      <c r="FBA61" s="1097"/>
      <c r="FBB61" s="1097"/>
      <c r="FBC61" s="1097"/>
      <c r="FBD61" s="1097"/>
      <c r="FBE61" s="1097"/>
      <c r="FBF61" s="1097"/>
      <c r="FBG61" s="1097"/>
      <c r="FBH61" s="1097"/>
      <c r="FBI61" s="1097"/>
      <c r="FBJ61" s="1097"/>
      <c r="FBK61" s="1097"/>
      <c r="FBL61" s="1097"/>
      <c r="FBM61" s="1097"/>
      <c r="FBN61" s="1097"/>
      <c r="FBO61" s="1097"/>
      <c r="FBP61" s="1097"/>
      <c r="FBQ61" s="1097"/>
      <c r="FBR61" s="1097"/>
      <c r="FBS61" s="1097"/>
      <c r="FBT61" s="1097"/>
      <c r="FBU61" s="1097"/>
      <c r="FBV61" s="1097"/>
      <c r="FBW61" s="1097"/>
      <c r="FBX61" s="1097"/>
      <c r="FBY61" s="1097"/>
      <c r="FBZ61" s="1097"/>
      <c r="FCA61" s="1097"/>
      <c r="FCB61" s="1097"/>
      <c r="FCC61" s="1097"/>
      <c r="FCD61" s="1097"/>
      <c r="FCE61" s="1097"/>
      <c r="FCF61" s="1097"/>
      <c r="FCG61" s="1097"/>
      <c r="FCH61" s="1097"/>
      <c r="FCI61" s="1097"/>
      <c r="FCJ61" s="1097"/>
      <c r="FCK61" s="1097"/>
      <c r="FCL61" s="1097"/>
      <c r="FCM61" s="1097"/>
      <c r="FCN61" s="1097"/>
      <c r="FCO61" s="1097"/>
      <c r="FCP61" s="1097"/>
      <c r="FCQ61" s="1097"/>
      <c r="FCR61" s="1097"/>
      <c r="FCS61" s="1097"/>
      <c r="FCT61" s="1097"/>
      <c r="FCU61" s="1097"/>
      <c r="FCV61" s="1097"/>
      <c r="FCW61" s="1097"/>
      <c r="FCX61" s="1097"/>
      <c r="FCY61" s="1097"/>
      <c r="FCZ61" s="1097"/>
      <c r="FDA61" s="1097"/>
      <c r="FDB61" s="1097"/>
      <c r="FDC61" s="1097"/>
      <c r="FDD61" s="1097"/>
      <c r="FDE61" s="1097"/>
      <c r="FDF61" s="1097"/>
      <c r="FDG61" s="1097"/>
      <c r="FDH61" s="1097"/>
      <c r="FDI61" s="1097"/>
      <c r="FDJ61" s="1097"/>
      <c r="FDK61" s="1097"/>
      <c r="FDL61" s="1097"/>
      <c r="FDM61" s="1097"/>
      <c r="FDN61" s="1097"/>
      <c r="FDO61" s="1097"/>
      <c r="FDP61" s="1097"/>
      <c r="FDQ61" s="1097"/>
      <c r="FDR61" s="1097"/>
      <c r="FDS61" s="1097"/>
      <c r="FDT61" s="1097"/>
      <c r="FDU61" s="1097"/>
      <c r="FDV61" s="1097"/>
      <c r="FDW61" s="1097"/>
      <c r="FDX61" s="1097"/>
      <c r="FDY61" s="1097"/>
      <c r="FDZ61" s="1097"/>
      <c r="FEA61" s="1097"/>
      <c r="FEB61" s="1097"/>
      <c r="FEC61" s="1097"/>
      <c r="FED61" s="1097"/>
      <c r="FEE61" s="1097"/>
      <c r="FEF61" s="1097"/>
      <c r="FEG61" s="1097"/>
      <c r="FEH61" s="1097"/>
      <c r="FEI61" s="1097"/>
      <c r="FEJ61" s="1097"/>
      <c r="FEK61" s="1097"/>
      <c r="FEL61" s="1097"/>
      <c r="FEM61" s="1097"/>
      <c r="FEN61" s="1097"/>
      <c r="FEO61" s="1097"/>
      <c r="FEP61" s="1097"/>
      <c r="FEQ61" s="1097"/>
      <c r="FER61" s="1097"/>
      <c r="FES61" s="1097"/>
      <c r="FET61" s="1097"/>
      <c r="FEU61" s="1097"/>
      <c r="FEV61" s="1097"/>
      <c r="FEW61" s="1097"/>
      <c r="FEX61" s="1097"/>
      <c r="FEY61" s="1097"/>
      <c r="FEZ61" s="1097"/>
      <c r="FFA61" s="1097"/>
      <c r="FFB61" s="1097"/>
      <c r="FFC61" s="1097"/>
      <c r="FFD61" s="1097"/>
      <c r="FFE61" s="1097"/>
      <c r="FFF61" s="1097"/>
      <c r="FFG61" s="1097"/>
      <c r="FFH61" s="1097"/>
      <c r="FFI61" s="1097"/>
      <c r="FFJ61" s="1097"/>
      <c r="FFK61" s="1097"/>
      <c r="FFL61" s="1097"/>
      <c r="FFM61" s="1097"/>
      <c r="FFN61" s="1097"/>
      <c r="FFO61" s="1097"/>
      <c r="FFP61" s="1097"/>
      <c r="FFQ61" s="1097"/>
      <c r="FFR61" s="1097"/>
      <c r="FFS61" s="1097"/>
      <c r="FFT61" s="1097"/>
      <c r="FFU61" s="1097"/>
      <c r="FFV61" s="1097"/>
      <c r="FFW61" s="1097"/>
      <c r="FFX61" s="1097"/>
      <c r="FFY61" s="1097"/>
      <c r="FFZ61" s="1097"/>
      <c r="FGA61" s="1097"/>
      <c r="FGB61" s="1097"/>
      <c r="FGC61" s="1097"/>
      <c r="FGD61" s="1097"/>
      <c r="FGE61" s="1097"/>
      <c r="FGF61" s="1097"/>
      <c r="FGG61" s="1097"/>
      <c r="FGH61" s="1097"/>
      <c r="FGI61" s="1097"/>
      <c r="FGJ61" s="1097"/>
      <c r="FGK61" s="1097"/>
      <c r="FGL61" s="1097"/>
      <c r="FGM61" s="1097"/>
      <c r="FGN61" s="1097"/>
      <c r="FGO61" s="1097"/>
      <c r="FGP61" s="1097"/>
      <c r="FGQ61" s="1097"/>
      <c r="FGR61" s="1097"/>
      <c r="FGS61" s="1097"/>
      <c r="FGT61" s="1097"/>
      <c r="FGU61" s="1097"/>
      <c r="FGV61" s="1097"/>
      <c r="FGW61" s="1097"/>
      <c r="FGX61" s="1097"/>
      <c r="FGY61" s="1097"/>
      <c r="FGZ61" s="1097"/>
      <c r="FHA61" s="1097"/>
      <c r="FHB61" s="1097"/>
      <c r="FHC61" s="1097"/>
      <c r="FHD61" s="1097"/>
      <c r="FHE61" s="1097"/>
      <c r="FHF61" s="1097"/>
      <c r="FHG61" s="1097"/>
      <c r="FHH61" s="1097"/>
      <c r="FHI61" s="1097"/>
      <c r="FHJ61" s="1097"/>
      <c r="FHK61" s="1097"/>
      <c r="FHL61" s="1097"/>
      <c r="FHM61" s="1097"/>
      <c r="FHN61" s="1097"/>
      <c r="FHO61" s="1097"/>
      <c r="FHP61" s="1097"/>
      <c r="FHQ61" s="1097"/>
      <c r="FHR61" s="1097"/>
      <c r="FHS61" s="1097"/>
      <c r="FHT61" s="1097"/>
      <c r="FHU61" s="1097"/>
      <c r="FHV61" s="1097"/>
      <c r="FHW61" s="1097"/>
      <c r="FHX61" s="1097"/>
      <c r="FHY61" s="1097"/>
      <c r="FHZ61" s="1097"/>
      <c r="FIA61" s="1097"/>
      <c r="FIB61" s="1097"/>
      <c r="FIC61" s="1097"/>
      <c r="FID61" s="1097"/>
      <c r="FIE61" s="1097"/>
      <c r="FIF61" s="1097"/>
      <c r="FIG61" s="1097"/>
      <c r="FIH61" s="1097"/>
      <c r="FII61" s="1097"/>
      <c r="FIJ61" s="1097"/>
      <c r="FIK61" s="1097"/>
      <c r="FIL61" s="1097"/>
      <c r="FIM61" s="1097"/>
      <c r="FIN61" s="1097"/>
      <c r="FIO61" s="1097"/>
      <c r="FIP61" s="1097"/>
      <c r="FIQ61" s="1097"/>
      <c r="FIR61" s="1097"/>
      <c r="FIS61" s="1097"/>
      <c r="FIT61" s="1097"/>
      <c r="FIU61" s="1097"/>
      <c r="FIV61" s="1097"/>
      <c r="FIW61" s="1097"/>
      <c r="FIX61" s="1097"/>
      <c r="FIY61" s="1097"/>
      <c r="FIZ61" s="1097"/>
      <c r="FJA61" s="1097"/>
      <c r="FJB61" s="1097"/>
      <c r="FJC61" s="1097"/>
      <c r="FJD61" s="1097"/>
      <c r="FJE61" s="1097"/>
      <c r="FJF61" s="1097"/>
      <c r="FJG61" s="1097"/>
      <c r="FJH61" s="1097"/>
      <c r="FJI61" s="1097"/>
      <c r="FJJ61" s="1097"/>
      <c r="FJK61" s="1097"/>
      <c r="FJL61" s="1097"/>
      <c r="FJM61" s="1097"/>
      <c r="FJN61" s="1097"/>
      <c r="FJO61" s="1097"/>
      <c r="FJP61" s="1097"/>
      <c r="FJQ61" s="1097"/>
      <c r="FJR61" s="1097"/>
      <c r="FJS61" s="1097"/>
      <c r="FJT61" s="1097"/>
      <c r="FJU61" s="1097"/>
      <c r="FJV61" s="1097"/>
      <c r="FJW61" s="1097"/>
      <c r="FJX61" s="1097"/>
      <c r="FJY61" s="1097"/>
      <c r="FJZ61" s="1097"/>
      <c r="FKA61" s="1097"/>
      <c r="FKB61" s="1097"/>
      <c r="FKC61" s="1097"/>
      <c r="FKD61" s="1097"/>
      <c r="FKE61" s="1097"/>
      <c r="FKF61" s="1097"/>
      <c r="FKG61" s="1097"/>
      <c r="FKH61" s="1097"/>
      <c r="FKI61" s="1097"/>
      <c r="FKJ61" s="1097"/>
      <c r="FKK61" s="1097"/>
      <c r="FKL61" s="1097"/>
      <c r="FKM61" s="1097"/>
      <c r="FKN61" s="1097"/>
      <c r="FKO61" s="1097"/>
      <c r="FKP61" s="1097"/>
      <c r="FKQ61" s="1097"/>
      <c r="FKR61" s="1097"/>
      <c r="FKS61" s="1097"/>
      <c r="FKT61" s="1097"/>
      <c r="FKU61" s="1097"/>
      <c r="FKV61" s="1097"/>
      <c r="FKW61" s="1097"/>
      <c r="FKX61" s="1097"/>
      <c r="FKY61" s="1097"/>
      <c r="FKZ61" s="1097"/>
      <c r="FLA61" s="1097"/>
      <c r="FLB61" s="1097"/>
      <c r="FLC61" s="1097"/>
      <c r="FLD61" s="1097"/>
      <c r="FLE61" s="1097"/>
      <c r="FLF61" s="1097"/>
      <c r="FLG61" s="1097"/>
      <c r="FLH61" s="1097"/>
      <c r="FLI61" s="1097"/>
      <c r="FLJ61" s="1097"/>
      <c r="FLK61" s="1097"/>
      <c r="FLL61" s="1097"/>
      <c r="FLM61" s="1097"/>
      <c r="FLN61" s="1097"/>
      <c r="FLO61" s="1097"/>
      <c r="FLP61" s="1097"/>
      <c r="FLQ61" s="1097"/>
      <c r="FLR61" s="1097"/>
      <c r="FLS61" s="1097"/>
      <c r="FLT61" s="1097"/>
      <c r="FLU61" s="1097"/>
      <c r="FLV61" s="1097"/>
      <c r="FLW61" s="1097"/>
      <c r="FLX61" s="1097"/>
      <c r="FLY61" s="1097"/>
      <c r="FLZ61" s="1097"/>
      <c r="FMA61" s="1097"/>
      <c r="FMB61" s="1097"/>
      <c r="FMC61" s="1097"/>
      <c r="FMD61" s="1097"/>
      <c r="FME61" s="1097"/>
      <c r="FMF61" s="1097"/>
      <c r="FMG61" s="1097"/>
      <c r="FMH61" s="1097"/>
      <c r="FMI61" s="1097"/>
      <c r="FMJ61" s="1097"/>
      <c r="FMK61" s="1097"/>
      <c r="FML61" s="1097"/>
      <c r="FMM61" s="1097"/>
      <c r="FMN61" s="1097"/>
      <c r="FMO61" s="1097"/>
      <c r="FMP61" s="1097"/>
      <c r="FMQ61" s="1097"/>
      <c r="FMR61" s="1097"/>
      <c r="FMS61" s="1097"/>
      <c r="FMT61" s="1097"/>
      <c r="FMU61" s="1097"/>
      <c r="FMV61" s="1097"/>
      <c r="FMW61" s="1097"/>
      <c r="FMX61" s="1097"/>
      <c r="FMY61" s="1097"/>
      <c r="FMZ61" s="1097"/>
      <c r="FNA61" s="1097"/>
      <c r="FNB61" s="1097"/>
      <c r="FNC61" s="1097"/>
      <c r="FND61" s="1097"/>
      <c r="FNE61" s="1097"/>
      <c r="FNF61" s="1097"/>
      <c r="FNG61" s="1097"/>
      <c r="FNH61" s="1097"/>
      <c r="FNI61" s="1097"/>
      <c r="FNJ61" s="1097"/>
      <c r="FNK61" s="1097"/>
      <c r="FNL61" s="1097"/>
      <c r="FNM61" s="1097"/>
      <c r="FNN61" s="1097"/>
      <c r="FNO61" s="1097"/>
      <c r="FNP61" s="1097"/>
      <c r="FNQ61" s="1097"/>
      <c r="FNR61" s="1097"/>
      <c r="FNS61" s="1097"/>
      <c r="FNT61" s="1097"/>
      <c r="FNU61" s="1097"/>
      <c r="FNV61" s="1097"/>
      <c r="FNW61" s="1097"/>
      <c r="FNX61" s="1097"/>
      <c r="FNY61" s="1097"/>
      <c r="FNZ61" s="1097"/>
      <c r="FOA61" s="1097"/>
      <c r="FOB61" s="1097"/>
      <c r="FOC61" s="1097"/>
      <c r="FOD61" s="1097"/>
      <c r="FOE61" s="1097"/>
      <c r="FOF61" s="1097"/>
      <c r="FOG61" s="1097"/>
      <c r="FOH61" s="1097"/>
      <c r="FOI61" s="1097"/>
      <c r="FOJ61" s="1097"/>
      <c r="FOK61" s="1097"/>
      <c r="FOL61" s="1097"/>
      <c r="FOM61" s="1097"/>
      <c r="FON61" s="1097"/>
      <c r="FOO61" s="1097"/>
      <c r="FOP61" s="1097"/>
      <c r="FOQ61" s="1097"/>
      <c r="FOR61" s="1097"/>
      <c r="FOS61" s="1097"/>
      <c r="FOT61" s="1097"/>
      <c r="FOU61" s="1097"/>
      <c r="FOV61" s="1097"/>
      <c r="FOW61" s="1097"/>
      <c r="FOX61" s="1097"/>
      <c r="FOY61" s="1097"/>
      <c r="FOZ61" s="1097"/>
      <c r="FPA61" s="1097"/>
      <c r="FPB61" s="1097"/>
      <c r="FPC61" s="1097"/>
      <c r="FPD61" s="1097"/>
      <c r="FPE61" s="1097"/>
      <c r="FPF61" s="1097"/>
      <c r="FPG61" s="1097"/>
      <c r="FPH61" s="1097"/>
      <c r="FPI61" s="1097"/>
      <c r="FPJ61" s="1097"/>
      <c r="FPK61" s="1097"/>
      <c r="FPL61" s="1097"/>
      <c r="FPM61" s="1097"/>
      <c r="FPN61" s="1097"/>
      <c r="FPO61" s="1097"/>
      <c r="FPP61" s="1097"/>
      <c r="FPQ61" s="1097"/>
      <c r="FPR61" s="1097"/>
      <c r="FPS61" s="1097"/>
      <c r="FPT61" s="1097"/>
      <c r="FPU61" s="1097"/>
      <c r="FPV61" s="1097"/>
      <c r="FPW61" s="1097"/>
      <c r="FPX61" s="1097"/>
      <c r="FPY61" s="1097"/>
      <c r="FPZ61" s="1097"/>
      <c r="FQA61" s="1097"/>
      <c r="FQB61" s="1097"/>
      <c r="FQC61" s="1097"/>
      <c r="FQD61" s="1097"/>
      <c r="FQE61" s="1097"/>
      <c r="FQF61" s="1097"/>
      <c r="FQG61" s="1097"/>
      <c r="FQH61" s="1097"/>
      <c r="FQI61" s="1097"/>
      <c r="FQJ61" s="1097"/>
      <c r="FQK61" s="1097"/>
      <c r="FQL61" s="1097"/>
      <c r="FQM61" s="1097"/>
      <c r="FQN61" s="1097"/>
      <c r="FQO61" s="1097"/>
      <c r="FQP61" s="1097"/>
      <c r="FQQ61" s="1097"/>
      <c r="FQR61" s="1097"/>
      <c r="FQS61" s="1097"/>
      <c r="FQT61" s="1097"/>
      <c r="FQU61" s="1097"/>
      <c r="FQV61" s="1097"/>
      <c r="FQW61" s="1097"/>
      <c r="FQX61" s="1097"/>
      <c r="FQY61" s="1097"/>
      <c r="FQZ61" s="1097"/>
      <c r="FRA61" s="1097"/>
      <c r="FRB61" s="1097"/>
      <c r="FRC61" s="1097"/>
      <c r="FRD61" s="1097"/>
      <c r="FRE61" s="1097"/>
      <c r="FRF61" s="1097"/>
      <c r="FRG61" s="1097"/>
      <c r="FRH61" s="1097"/>
      <c r="FRI61" s="1097"/>
      <c r="FRJ61" s="1097"/>
      <c r="FRK61" s="1097"/>
      <c r="FRL61" s="1097"/>
      <c r="FRM61" s="1097"/>
      <c r="FRN61" s="1097"/>
      <c r="FRO61" s="1097"/>
      <c r="FRP61" s="1097"/>
      <c r="FRQ61" s="1097"/>
      <c r="FRR61" s="1097"/>
      <c r="FRS61" s="1097"/>
      <c r="FRT61" s="1097"/>
      <c r="FRU61" s="1097"/>
      <c r="FRV61" s="1097"/>
      <c r="FRW61" s="1097"/>
      <c r="FRX61" s="1097"/>
      <c r="FRY61" s="1097"/>
      <c r="FRZ61" s="1097"/>
      <c r="FSA61" s="1097"/>
      <c r="FSB61" s="1097"/>
      <c r="FSC61" s="1097"/>
      <c r="FSD61" s="1097"/>
      <c r="FSE61" s="1097"/>
      <c r="FSF61" s="1097"/>
      <c r="FSG61" s="1097"/>
      <c r="FSH61" s="1097"/>
      <c r="FSI61" s="1097"/>
      <c r="FSJ61" s="1097"/>
      <c r="FSK61" s="1097"/>
      <c r="FSL61" s="1097"/>
      <c r="FSM61" s="1097"/>
      <c r="FSN61" s="1097"/>
      <c r="FSO61" s="1097"/>
      <c r="FSP61" s="1097"/>
      <c r="FSQ61" s="1097"/>
      <c r="FSR61" s="1097"/>
      <c r="FSS61" s="1097"/>
      <c r="FST61" s="1097"/>
      <c r="FSU61" s="1097"/>
      <c r="FSV61" s="1097"/>
      <c r="FSW61" s="1097"/>
      <c r="FSX61" s="1097"/>
      <c r="FSY61" s="1097"/>
      <c r="FSZ61" s="1097"/>
      <c r="FTA61" s="1097"/>
      <c r="FTB61" s="1097"/>
      <c r="FTC61" s="1097"/>
      <c r="FTD61" s="1097"/>
      <c r="FTE61" s="1097"/>
      <c r="FTF61" s="1097"/>
      <c r="FTG61" s="1097"/>
      <c r="FTH61" s="1097"/>
      <c r="FTI61" s="1097"/>
      <c r="FTJ61" s="1097"/>
      <c r="FTK61" s="1097"/>
      <c r="FTL61" s="1097"/>
      <c r="FTM61" s="1097"/>
      <c r="FTN61" s="1097"/>
      <c r="FTO61" s="1097"/>
      <c r="FTP61" s="1097"/>
      <c r="FTQ61" s="1097"/>
      <c r="FTR61" s="1097"/>
      <c r="FTS61" s="1097"/>
      <c r="FTT61" s="1097"/>
      <c r="FTU61" s="1097"/>
      <c r="FTV61" s="1097"/>
      <c r="FTW61" s="1097"/>
      <c r="FTX61" s="1097"/>
      <c r="FTY61" s="1097"/>
      <c r="FTZ61" s="1097"/>
      <c r="FUA61" s="1097"/>
      <c r="FUB61" s="1097"/>
      <c r="FUC61" s="1097"/>
      <c r="FUD61" s="1097"/>
      <c r="FUE61" s="1097"/>
      <c r="FUF61" s="1097"/>
      <c r="FUG61" s="1097"/>
      <c r="FUH61" s="1097"/>
      <c r="FUI61" s="1097"/>
      <c r="FUJ61" s="1097"/>
      <c r="FUK61" s="1097"/>
      <c r="FUL61" s="1097"/>
      <c r="FUM61" s="1097"/>
      <c r="FUN61" s="1097"/>
      <c r="FUO61" s="1097"/>
      <c r="FUP61" s="1097"/>
      <c r="FUQ61" s="1097"/>
      <c r="FUR61" s="1097"/>
      <c r="FUS61" s="1097"/>
      <c r="FUT61" s="1097"/>
      <c r="FUU61" s="1097"/>
      <c r="FUV61" s="1097"/>
      <c r="FUW61" s="1097"/>
      <c r="FUX61" s="1097"/>
      <c r="FUY61" s="1097"/>
      <c r="FUZ61" s="1097"/>
      <c r="FVA61" s="1097"/>
      <c r="FVB61" s="1097"/>
      <c r="FVC61" s="1097"/>
      <c r="FVD61" s="1097"/>
      <c r="FVE61" s="1097"/>
      <c r="FVF61" s="1097"/>
      <c r="FVG61" s="1097"/>
      <c r="FVH61" s="1097"/>
      <c r="FVI61" s="1097"/>
      <c r="FVJ61" s="1097"/>
      <c r="FVK61" s="1097"/>
      <c r="FVL61" s="1097"/>
      <c r="FVM61" s="1097"/>
      <c r="FVN61" s="1097"/>
      <c r="FVO61" s="1097"/>
      <c r="FVP61" s="1097"/>
      <c r="FVQ61" s="1097"/>
      <c r="FVR61" s="1097"/>
      <c r="FVS61" s="1097"/>
      <c r="FVT61" s="1097"/>
      <c r="FVU61" s="1097"/>
      <c r="FVV61" s="1097"/>
      <c r="FVW61" s="1097"/>
      <c r="FVX61" s="1097"/>
      <c r="FVY61" s="1097"/>
      <c r="FVZ61" s="1097"/>
      <c r="FWA61" s="1097"/>
      <c r="FWB61" s="1097"/>
      <c r="FWC61" s="1097"/>
      <c r="FWD61" s="1097"/>
      <c r="FWE61" s="1097"/>
      <c r="FWF61" s="1097"/>
      <c r="FWG61" s="1097"/>
      <c r="FWH61" s="1097"/>
      <c r="FWI61" s="1097"/>
      <c r="FWJ61" s="1097"/>
      <c r="FWK61" s="1097"/>
      <c r="FWL61" s="1097"/>
      <c r="FWM61" s="1097"/>
      <c r="FWN61" s="1097"/>
      <c r="FWO61" s="1097"/>
      <c r="FWP61" s="1097"/>
      <c r="FWQ61" s="1097"/>
      <c r="FWR61" s="1097"/>
      <c r="FWS61" s="1097"/>
      <c r="FWT61" s="1097"/>
      <c r="FWU61" s="1097"/>
      <c r="FWV61" s="1097"/>
      <c r="FWW61" s="1097"/>
      <c r="FWX61" s="1097"/>
      <c r="FWY61" s="1097"/>
      <c r="FWZ61" s="1097"/>
      <c r="FXA61" s="1097"/>
      <c r="FXB61" s="1097"/>
      <c r="FXC61" s="1097"/>
      <c r="FXD61" s="1097"/>
      <c r="FXE61" s="1097"/>
      <c r="FXF61" s="1097"/>
      <c r="FXG61" s="1097"/>
      <c r="FXH61" s="1097"/>
      <c r="FXI61" s="1097"/>
      <c r="FXJ61" s="1097"/>
      <c r="FXK61" s="1097"/>
      <c r="FXL61" s="1097"/>
      <c r="FXM61" s="1097"/>
      <c r="FXN61" s="1097"/>
      <c r="FXO61" s="1097"/>
      <c r="FXP61" s="1097"/>
      <c r="FXQ61" s="1097"/>
      <c r="FXR61" s="1097"/>
      <c r="FXS61" s="1097"/>
      <c r="FXT61" s="1097"/>
      <c r="FXU61" s="1097"/>
      <c r="FXV61" s="1097"/>
      <c r="FXW61" s="1097"/>
      <c r="FXX61" s="1097"/>
      <c r="FXY61" s="1097"/>
      <c r="FXZ61" s="1097"/>
      <c r="FYA61" s="1097"/>
      <c r="FYB61" s="1097"/>
      <c r="FYC61" s="1097"/>
      <c r="FYD61" s="1097"/>
      <c r="FYE61" s="1097"/>
      <c r="FYF61" s="1097"/>
      <c r="FYG61" s="1097"/>
      <c r="FYH61" s="1097"/>
      <c r="FYI61" s="1097"/>
      <c r="FYJ61" s="1097"/>
      <c r="FYK61" s="1097"/>
      <c r="FYL61" s="1097"/>
      <c r="FYM61" s="1097"/>
      <c r="FYN61" s="1097"/>
      <c r="FYO61" s="1097"/>
      <c r="FYP61" s="1097"/>
      <c r="FYQ61" s="1097"/>
      <c r="FYR61" s="1097"/>
      <c r="FYS61" s="1097"/>
      <c r="FYT61" s="1097"/>
      <c r="FYU61" s="1097"/>
      <c r="FYV61" s="1097"/>
      <c r="FYW61" s="1097"/>
      <c r="FYX61" s="1097"/>
      <c r="FYY61" s="1097"/>
      <c r="FYZ61" s="1097"/>
      <c r="FZA61" s="1097"/>
      <c r="FZB61" s="1097"/>
      <c r="FZC61" s="1097"/>
      <c r="FZD61" s="1097"/>
      <c r="FZE61" s="1097"/>
      <c r="FZF61" s="1097"/>
      <c r="FZG61" s="1097"/>
      <c r="FZH61" s="1097"/>
      <c r="FZI61" s="1097"/>
      <c r="FZJ61" s="1097"/>
      <c r="FZK61" s="1097"/>
      <c r="FZL61" s="1097"/>
      <c r="FZM61" s="1097"/>
      <c r="FZN61" s="1097"/>
      <c r="FZO61" s="1097"/>
      <c r="FZP61" s="1097"/>
      <c r="FZQ61" s="1097"/>
      <c r="FZR61" s="1097"/>
      <c r="FZS61" s="1097"/>
      <c r="FZT61" s="1097"/>
      <c r="FZU61" s="1097"/>
      <c r="FZV61" s="1097"/>
      <c r="FZW61" s="1097"/>
      <c r="FZX61" s="1097"/>
      <c r="FZY61" s="1097"/>
      <c r="FZZ61" s="1097"/>
      <c r="GAA61" s="1097"/>
      <c r="GAB61" s="1097"/>
      <c r="GAC61" s="1097"/>
      <c r="GAD61" s="1097"/>
      <c r="GAE61" s="1097"/>
      <c r="GAF61" s="1097"/>
      <c r="GAG61" s="1097"/>
      <c r="GAH61" s="1097"/>
      <c r="GAI61" s="1097"/>
      <c r="GAJ61" s="1097"/>
      <c r="GAK61" s="1097"/>
      <c r="GAL61" s="1097"/>
      <c r="GAM61" s="1097"/>
      <c r="GAN61" s="1097"/>
      <c r="GAO61" s="1097"/>
      <c r="GAP61" s="1097"/>
      <c r="GAQ61" s="1097"/>
      <c r="GAR61" s="1097"/>
      <c r="GAS61" s="1097"/>
      <c r="GAT61" s="1097"/>
      <c r="GAU61" s="1097"/>
      <c r="GAV61" s="1097"/>
      <c r="GAW61" s="1097"/>
      <c r="GAX61" s="1097"/>
      <c r="GAY61" s="1097"/>
      <c r="GAZ61" s="1097"/>
      <c r="GBA61" s="1097"/>
      <c r="GBB61" s="1097"/>
      <c r="GBC61" s="1097"/>
      <c r="GBD61" s="1097"/>
      <c r="GBE61" s="1097"/>
      <c r="GBF61" s="1097"/>
      <c r="GBG61" s="1097"/>
      <c r="GBH61" s="1097"/>
      <c r="GBI61" s="1097"/>
      <c r="GBJ61" s="1097"/>
      <c r="GBK61" s="1097"/>
      <c r="GBL61" s="1097"/>
      <c r="GBM61" s="1097"/>
      <c r="GBN61" s="1097"/>
      <c r="GBO61" s="1097"/>
      <c r="GBP61" s="1097"/>
      <c r="GBQ61" s="1097"/>
      <c r="GBR61" s="1097"/>
      <c r="GBS61" s="1097"/>
      <c r="GBT61" s="1097"/>
      <c r="GBU61" s="1097"/>
      <c r="GBV61" s="1097"/>
      <c r="GBW61" s="1097"/>
      <c r="GBX61" s="1097"/>
      <c r="GBY61" s="1097"/>
      <c r="GBZ61" s="1097"/>
      <c r="GCA61" s="1097"/>
      <c r="GCB61" s="1097"/>
      <c r="GCC61" s="1097"/>
      <c r="GCD61" s="1097"/>
      <c r="GCE61" s="1097"/>
      <c r="GCF61" s="1097"/>
      <c r="GCG61" s="1097"/>
      <c r="GCH61" s="1097"/>
      <c r="GCI61" s="1097"/>
      <c r="GCJ61" s="1097"/>
      <c r="GCK61" s="1097"/>
      <c r="GCL61" s="1097"/>
      <c r="GCM61" s="1097"/>
      <c r="GCN61" s="1097"/>
      <c r="GCO61" s="1097"/>
      <c r="GCP61" s="1097"/>
      <c r="GCQ61" s="1097"/>
      <c r="GCR61" s="1097"/>
      <c r="GCS61" s="1097"/>
      <c r="GCT61" s="1097"/>
      <c r="GCU61" s="1097"/>
      <c r="GCV61" s="1097"/>
      <c r="GCW61" s="1097"/>
      <c r="GCX61" s="1097"/>
      <c r="GCY61" s="1097"/>
      <c r="GCZ61" s="1097"/>
      <c r="GDA61" s="1097"/>
      <c r="GDB61" s="1097"/>
      <c r="GDC61" s="1097"/>
      <c r="GDD61" s="1097"/>
      <c r="GDE61" s="1097"/>
      <c r="GDF61" s="1097"/>
      <c r="GDG61" s="1097"/>
      <c r="GDH61" s="1097"/>
      <c r="GDI61" s="1097"/>
      <c r="GDJ61" s="1097"/>
      <c r="GDK61" s="1097"/>
      <c r="GDL61" s="1097"/>
      <c r="GDM61" s="1097"/>
      <c r="GDN61" s="1097"/>
      <c r="GDO61" s="1097"/>
      <c r="GDP61" s="1097"/>
      <c r="GDQ61" s="1097"/>
      <c r="GDR61" s="1097"/>
      <c r="GDS61" s="1097"/>
      <c r="GDT61" s="1097"/>
      <c r="GDU61" s="1097"/>
      <c r="GDV61" s="1097"/>
      <c r="GDW61" s="1097"/>
      <c r="GDX61" s="1097"/>
      <c r="GDY61" s="1097"/>
      <c r="GDZ61" s="1097"/>
      <c r="GEA61" s="1097"/>
      <c r="GEB61" s="1097"/>
      <c r="GEC61" s="1097"/>
      <c r="GED61" s="1097"/>
      <c r="GEE61" s="1097"/>
      <c r="GEF61" s="1097"/>
      <c r="GEG61" s="1097"/>
      <c r="GEH61" s="1097"/>
      <c r="GEI61" s="1097"/>
      <c r="GEJ61" s="1097"/>
      <c r="GEK61" s="1097"/>
      <c r="GEL61" s="1097"/>
      <c r="GEM61" s="1097"/>
      <c r="GEN61" s="1097"/>
      <c r="GEO61" s="1097"/>
      <c r="GEP61" s="1097"/>
      <c r="GEQ61" s="1097"/>
      <c r="GER61" s="1097"/>
      <c r="GES61" s="1097"/>
      <c r="GET61" s="1097"/>
      <c r="GEU61" s="1097"/>
      <c r="GEV61" s="1097"/>
      <c r="GEW61" s="1097"/>
      <c r="GEX61" s="1097"/>
      <c r="GEY61" s="1097"/>
      <c r="GEZ61" s="1097"/>
      <c r="GFA61" s="1097"/>
      <c r="GFB61" s="1097"/>
      <c r="GFC61" s="1097"/>
      <c r="GFD61" s="1097"/>
      <c r="GFE61" s="1097"/>
      <c r="GFF61" s="1097"/>
      <c r="GFG61" s="1097"/>
      <c r="GFH61" s="1097"/>
      <c r="GFI61" s="1097"/>
      <c r="GFJ61" s="1097"/>
      <c r="GFK61" s="1097"/>
      <c r="GFL61" s="1097"/>
      <c r="GFM61" s="1097"/>
      <c r="GFN61" s="1097"/>
      <c r="GFO61" s="1097"/>
      <c r="GFP61" s="1097"/>
      <c r="GFQ61" s="1097"/>
      <c r="GFR61" s="1097"/>
      <c r="GFS61" s="1097"/>
      <c r="GFT61" s="1097"/>
      <c r="GFU61" s="1097"/>
      <c r="GFV61" s="1097"/>
      <c r="GFW61" s="1097"/>
      <c r="GFX61" s="1097"/>
      <c r="GFY61" s="1097"/>
      <c r="GFZ61" s="1097"/>
      <c r="GGA61" s="1097"/>
      <c r="GGB61" s="1097"/>
      <c r="GGC61" s="1097"/>
      <c r="GGD61" s="1097"/>
      <c r="GGE61" s="1097"/>
      <c r="GGF61" s="1097"/>
      <c r="GGG61" s="1097"/>
      <c r="GGH61" s="1097"/>
      <c r="GGI61" s="1097"/>
      <c r="GGJ61" s="1097"/>
      <c r="GGK61" s="1097"/>
      <c r="GGL61" s="1097"/>
      <c r="GGM61" s="1097"/>
      <c r="GGN61" s="1097"/>
      <c r="GGO61" s="1097"/>
      <c r="GGP61" s="1097"/>
      <c r="GGQ61" s="1097"/>
      <c r="GGR61" s="1097"/>
      <c r="GGS61" s="1097"/>
      <c r="GGT61" s="1097"/>
      <c r="GGU61" s="1097"/>
      <c r="GGV61" s="1097"/>
      <c r="GGW61" s="1097"/>
      <c r="GGX61" s="1097"/>
      <c r="GGY61" s="1097"/>
      <c r="GGZ61" s="1097"/>
      <c r="GHA61" s="1097"/>
      <c r="GHB61" s="1097"/>
      <c r="GHC61" s="1097"/>
      <c r="GHD61" s="1097"/>
      <c r="GHE61" s="1097"/>
      <c r="GHF61" s="1097"/>
      <c r="GHG61" s="1097"/>
      <c r="GHH61" s="1097"/>
      <c r="GHI61" s="1097"/>
      <c r="GHJ61" s="1097"/>
      <c r="GHK61" s="1097"/>
      <c r="GHL61" s="1097"/>
      <c r="GHM61" s="1097"/>
      <c r="GHN61" s="1097"/>
      <c r="GHO61" s="1097"/>
      <c r="GHP61" s="1097"/>
      <c r="GHQ61" s="1097"/>
      <c r="GHR61" s="1097"/>
      <c r="GHS61" s="1097"/>
      <c r="GHT61" s="1097"/>
      <c r="GHU61" s="1097"/>
      <c r="GHV61" s="1097"/>
      <c r="GHW61" s="1097"/>
      <c r="GHX61" s="1097"/>
      <c r="GHY61" s="1097"/>
      <c r="GHZ61" s="1097"/>
      <c r="GIA61" s="1097"/>
      <c r="GIB61" s="1097"/>
      <c r="GIC61" s="1097"/>
      <c r="GID61" s="1097"/>
      <c r="GIE61" s="1097"/>
      <c r="GIF61" s="1097"/>
      <c r="GIG61" s="1097"/>
      <c r="GIH61" s="1097"/>
      <c r="GII61" s="1097"/>
      <c r="GIJ61" s="1097"/>
      <c r="GIK61" s="1097"/>
      <c r="GIL61" s="1097"/>
      <c r="GIM61" s="1097"/>
      <c r="GIN61" s="1097"/>
      <c r="GIO61" s="1097"/>
      <c r="GIP61" s="1097"/>
      <c r="GIQ61" s="1097"/>
      <c r="GIR61" s="1097"/>
      <c r="GIS61" s="1097"/>
      <c r="GIT61" s="1097"/>
      <c r="GIU61" s="1097"/>
      <c r="GIV61" s="1097"/>
      <c r="GIW61" s="1097"/>
      <c r="GIX61" s="1097"/>
      <c r="GIY61" s="1097"/>
      <c r="GIZ61" s="1097"/>
      <c r="GJA61" s="1097"/>
      <c r="GJB61" s="1097"/>
      <c r="GJC61" s="1097"/>
      <c r="GJD61" s="1097"/>
      <c r="GJE61" s="1097"/>
      <c r="GJF61" s="1097"/>
      <c r="GJG61" s="1097"/>
      <c r="GJH61" s="1097"/>
      <c r="GJI61" s="1097"/>
      <c r="GJJ61" s="1097"/>
      <c r="GJK61" s="1097"/>
      <c r="GJL61" s="1097"/>
      <c r="GJM61" s="1097"/>
      <c r="GJN61" s="1097"/>
      <c r="GJO61" s="1097"/>
      <c r="GJP61" s="1097"/>
      <c r="GJQ61" s="1097"/>
      <c r="GJR61" s="1097"/>
      <c r="GJS61" s="1097"/>
      <c r="GJT61" s="1097"/>
      <c r="GJU61" s="1097"/>
      <c r="GJV61" s="1097"/>
      <c r="GJW61" s="1097"/>
      <c r="GJX61" s="1097"/>
      <c r="GJY61" s="1097"/>
      <c r="GJZ61" s="1097"/>
      <c r="GKA61" s="1097"/>
      <c r="GKB61" s="1097"/>
      <c r="GKC61" s="1097"/>
      <c r="GKD61" s="1097"/>
      <c r="GKE61" s="1097"/>
      <c r="GKF61" s="1097"/>
      <c r="GKG61" s="1097"/>
      <c r="GKH61" s="1097"/>
      <c r="GKI61" s="1097"/>
      <c r="GKJ61" s="1097"/>
      <c r="GKK61" s="1097"/>
      <c r="GKL61" s="1097"/>
      <c r="GKM61" s="1097"/>
      <c r="GKN61" s="1097"/>
      <c r="GKO61" s="1097"/>
      <c r="GKP61" s="1097"/>
      <c r="GKQ61" s="1097"/>
      <c r="GKR61" s="1097"/>
      <c r="GKS61" s="1097"/>
      <c r="GKT61" s="1097"/>
      <c r="GKU61" s="1097"/>
      <c r="GKV61" s="1097"/>
      <c r="GKW61" s="1097"/>
      <c r="GKX61" s="1097"/>
      <c r="GKY61" s="1097"/>
      <c r="GKZ61" s="1097"/>
      <c r="GLA61" s="1097"/>
      <c r="GLB61" s="1097"/>
      <c r="GLC61" s="1097"/>
      <c r="GLD61" s="1097"/>
      <c r="GLE61" s="1097"/>
      <c r="GLF61" s="1097"/>
      <c r="GLG61" s="1097"/>
      <c r="GLH61" s="1097"/>
      <c r="GLI61" s="1097"/>
      <c r="GLJ61" s="1097"/>
      <c r="GLK61" s="1097"/>
      <c r="GLL61" s="1097"/>
      <c r="GLM61" s="1097"/>
      <c r="GLN61" s="1097"/>
      <c r="GLO61" s="1097"/>
      <c r="GLP61" s="1097"/>
      <c r="GLQ61" s="1097"/>
      <c r="GLR61" s="1097"/>
      <c r="GLS61" s="1097"/>
      <c r="GLT61" s="1097"/>
      <c r="GLU61" s="1097"/>
      <c r="GLV61" s="1097"/>
      <c r="GLW61" s="1097"/>
      <c r="GLX61" s="1097"/>
      <c r="GLY61" s="1097"/>
      <c r="GLZ61" s="1097"/>
      <c r="GMA61" s="1097"/>
      <c r="GMB61" s="1097"/>
      <c r="GMC61" s="1097"/>
      <c r="GMD61" s="1097"/>
      <c r="GME61" s="1097"/>
      <c r="GMF61" s="1097"/>
      <c r="GMG61" s="1097"/>
      <c r="GMH61" s="1097"/>
      <c r="GMI61" s="1097"/>
      <c r="GMJ61" s="1097"/>
      <c r="GMK61" s="1097"/>
      <c r="GML61" s="1097"/>
      <c r="GMM61" s="1097"/>
      <c r="GMN61" s="1097"/>
      <c r="GMO61" s="1097"/>
      <c r="GMP61" s="1097"/>
      <c r="GMQ61" s="1097"/>
      <c r="GMR61" s="1097"/>
      <c r="GMS61" s="1097"/>
      <c r="GMT61" s="1097"/>
      <c r="GMU61" s="1097"/>
      <c r="GMV61" s="1097"/>
      <c r="GMW61" s="1097"/>
      <c r="GMX61" s="1097"/>
      <c r="GMY61" s="1097"/>
      <c r="GMZ61" s="1097"/>
      <c r="GNA61" s="1097"/>
      <c r="GNB61" s="1097"/>
      <c r="GNC61" s="1097"/>
      <c r="GND61" s="1097"/>
      <c r="GNE61" s="1097"/>
      <c r="GNF61" s="1097"/>
      <c r="GNG61" s="1097"/>
      <c r="GNH61" s="1097"/>
      <c r="GNI61" s="1097"/>
      <c r="GNJ61" s="1097"/>
      <c r="GNK61" s="1097"/>
      <c r="GNL61" s="1097"/>
      <c r="GNM61" s="1097"/>
      <c r="GNN61" s="1097"/>
      <c r="GNO61" s="1097"/>
      <c r="GNY61" s="1097"/>
      <c r="GNZ61" s="1097"/>
      <c r="GOA61" s="1097"/>
      <c r="GOB61" s="1097"/>
      <c r="GOC61" s="1097"/>
      <c r="GOD61" s="1097"/>
      <c r="GOE61" s="1097"/>
      <c r="GOF61" s="1097"/>
      <c r="GOG61" s="1097"/>
      <c r="GOH61" s="1097"/>
      <c r="GOI61" s="1097"/>
      <c r="GOJ61" s="1097"/>
      <c r="GOK61" s="1097"/>
      <c r="GOL61" s="1097"/>
      <c r="GOM61" s="1097"/>
      <c r="GON61" s="1097"/>
      <c r="GOO61" s="1097"/>
      <c r="GOP61" s="1097"/>
      <c r="GOQ61" s="1097"/>
      <c r="GOR61" s="1097"/>
      <c r="GOS61" s="1097"/>
      <c r="GOT61" s="1097"/>
      <c r="GOU61" s="1097"/>
      <c r="GOV61" s="1097"/>
      <c r="GOW61" s="1097"/>
      <c r="GOX61" s="1097"/>
      <c r="GOY61" s="1097"/>
      <c r="GOZ61" s="1097"/>
      <c r="GPA61" s="1097"/>
      <c r="GPB61" s="1097"/>
      <c r="GPC61" s="1097"/>
      <c r="GPD61" s="1097"/>
      <c r="GPE61" s="1097"/>
      <c r="GPF61" s="1097"/>
      <c r="GPG61" s="1097"/>
      <c r="GPH61" s="1097"/>
      <c r="GPI61" s="1097"/>
      <c r="GPJ61" s="1097"/>
      <c r="GPK61" s="1097"/>
      <c r="GPL61" s="1097"/>
      <c r="GPM61" s="1097"/>
      <c r="GPN61" s="1097"/>
      <c r="GPO61" s="1097"/>
      <c r="GPP61" s="1097"/>
      <c r="GPQ61" s="1097"/>
      <c r="GPR61" s="1097"/>
      <c r="GPS61" s="1097"/>
      <c r="GPT61" s="1097"/>
      <c r="GPU61" s="1097"/>
      <c r="GPV61" s="1097"/>
      <c r="GPW61" s="1097"/>
      <c r="GPX61" s="1097"/>
      <c r="GPY61" s="1097"/>
      <c r="GPZ61" s="1097"/>
      <c r="GQA61" s="1097"/>
      <c r="GQB61" s="1097"/>
      <c r="GQC61" s="1097"/>
      <c r="GQD61" s="1097"/>
      <c r="GQE61" s="1097"/>
      <c r="GQF61" s="1097"/>
      <c r="GQG61" s="1097"/>
      <c r="GQH61" s="1097"/>
      <c r="GQI61" s="1097"/>
      <c r="GQJ61" s="1097"/>
      <c r="GQK61" s="1097"/>
      <c r="GQL61" s="1097"/>
      <c r="GQM61" s="1097"/>
      <c r="GQN61" s="1097"/>
      <c r="GQO61" s="1097"/>
      <c r="GQP61" s="1097"/>
      <c r="GQQ61" s="1097"/>
      <c r="GQR61" s="1097"/>
      <c r="GQS61" s="1097"/>
      <c r="GQT61" s="1097"/>
      <c r="GQU61" s="1097"/>
      <c r="GQV61" s="1097"/>
      <c r="GQW61" s="1097"/>
      <c r="GQX61" s="1097"/>
      <c r="GQY61" s="1097"/>
      <c r="GQZ61" s="1097"/>
      <c r="GRA61" s="1097"/>
      <c r="GRB61" s="1097"/>
      <c r="GRC61" s="1097"/>
      <c r="GRD61" s="1097"/>
      <c r="GRE61" s="1097"/>
      <c r="GRF61" s="1097"/>
      <c r="GRG61" s="1097"/>
      <c r="GRH61" s="1097"/>
      <c r="GRI61" s="1097"/>
      <c r="GRJ61" s="1097"/>
      <c r="GRK61" s="1097"/>
      <c r="GRL61" s="1097"/>
      <c r="GRM61" s="1097"/>
      <c r="GRN61" s="1097"/>
      <c r="GRO61" s="1097"/>
      <c r="GRP61" s="1097"/>
      <c r="GRQ61" s="1097"/>
      <c r="GRR61" s="1097"/>
      <c r="GRS61" s="1097"/>
      <c r="GRT61" s="1097"/>
      <c r="GRU61" s="1097"/>
      <c r="GRV61" s="1097"/>
      <c r="GRW61" s="1097"/>
      <c r="GRX61" s="1097"/>
      <c r="GRY61" s="1097"/>
      <c r="GRZ61" s="1097"/>
      <c r="GSA61" s="1097"/>
      <c r="GSB61" s="1097"/>
      <c r="GSC61" s="1097"/>
      <c r="GSD61" s="1097"/>
      <c r="GSE61" s="1097"/>
      <c r="GSF61" s="1097"/>
      <c r="GSG61" s="1097"/>
      <c r="GSH61" s="1097"/>
      <c r="GSI61" s="1097"/>
      <c r="GSJ61" s="1097"/>
      <c r="GSK61" s="1097"/>
      <c r="GSL61" s="1097"/>
      <c r="GSM61" s="1097"/>
      <c r="GSN61" s="1097"/>
      <c r="GSO61" s="1097"/>
      <c r="GSP61" s="1097"/>
      <c r="GSQ61" s="1097"/>
      <c r="GSR61" s="1097"/>
      <c r="GSS61" s="1097"/>
      <c r="GST61" s="1097"/>
      <c r="GSU61" s="1097"/>
      <c r="GSV61" s="1097"/>
      <c r="GSW61" s="1097"/>
      <c r="GSX61" s="1097"/>
      <c r="GSY61" s="1097"/>
      <c r="GSZ61" s="1097"/>
      <c r="GTA61" s="1097"/>
      <c r="GTB61" s="1097"/>
      <c r="GTC61" s="1097"/>
      <c r="GTD61" s="1097"/>
      <c r="GTE61" s="1097"/>
      <c r="GTF61" s="1097"/>
      <c r="GTG61" s="1097"/>
      <c r="GTH61" s="1097"/>
      <c r="GTI61" s="1097"/>
      <c r="GTJ61" s="1097"/>
      <c r="GTK61" s="1097"/>
      <c r="GTL61" s="1097"/>
      <c r="GTM61" s="1097"/>
      <c r="GTN61" s="1097"/>
      <c r="GTO61" s="1097"/>
      <c r="GTP61" s="1097"/>
      <c r="GTQ61" s="1097"/>
      <c r="GTR61" s="1097"/>
      <c r="GTS61" s="1097"/>
      <c r="GTT61" s="1097"/>
      <c r="GTU61" s="1097"/>
      <c r="GTV61" s="1097"/>
      <c r="GTW61" s="1097"/>
      <c r="GTX61" s="1097"/>
      <c r="GTY61" s="1097"/>
      <c r="GTZ61" s="1097"/>
      <c r="GUA61" s="1097"/>
      <c r="GUB61" s="1097"/>
      <c r="GUC61" s="1097"/>
      <c r="GUD61" s="1097"/>
      <c r="GUE61" s="1097"/>
      <c r="GUF61" s="1097"/>
      <c r="GUG61" s="1097"/>
      <c r="GUH61" s="1097"/>
      <c r="GUI61" s="1097"/>
      <c r="GUJ61" s="1097"/>
      <c r="GUK61" s="1097"/>
      <c r="GUL61" s="1097"/>
      <c r="GUM61" s="1097"/>
      <c r="GUN61" s="1097"/>
      <c r="GUO61" s="1097"/>
      <c r="GUP61" s="1097"/>
      <c r="GUQ61" s="1097"/>
      <c r="GUR61" s="1097"/>
      <c r="GUS61" s="1097"/>
      <c r="GUT61" s="1097"/>
      <c r="GUU61" s="1097"/>
      <c r="GUV61" s="1097"/>
      <c r="GUW61" s="1097"/>
      <c r="GUX61" s="1097"/>
      <c r="GUY61" s="1097"/>
      <c r="GUZ61" s="1097"/>
      <c r="GVA61" s="1097"/>
      <c r="GVB61" s="1097"/>
      <c r="GVC61" s="1097"/>
      <c r="GVD61" s="1097"/>
      <c r="GVE61" s="1097"/>
      <c r="GVF61" s="1097"/>
      <c r="GVG61" s="1097"/>
      <c r="GVH61" s="1097"/>
      <c r="GVI61" s="1097"/>
      <c r="GVJ61" s="1097"/>
      <c r="GVK61" s="1097"/>
      <c r="GVL61" s="1097"/>
      <c r="GVM61" s="1097"/>
      <c r="GVN61" s="1097"/>
      <c r="GVO61" s="1097"/>
      <c r="GVP61" s="1097"/>
      <c r="GVQ61" s="1097"/>
      <c r="GVR61" s="1097"/>
      <c r="GVS61" s="1097"/>
      <c r="GVT61" s="1097"/>
      <c r="GVU61" s="1097"/>
      <c r="GVV61" s="1097"/>
      <c r="GVW61" s="1097"/>
      <c r="GVX61" s="1097"/>
      <c r="GVY61" s="1097"/>
      <c r="GVZ61" s="1097"/>
      <c r="GWA61" s="1097"/>
      <c r="GWB61" s="1097"/>
      <c r="GWC61" s="1097"/>
      <c r="GWD61" s="1097"/>
      <c r="GWE61" s="1097"/>
      <c r="GWF61" s="1097"/>
      <c r="GWG61" s="1097"/>
      <c r="GWH61" s="1097"/>
      <c r="GWI61" s="1097"/>
      <c r="GWJ61" s="1097"/>
      <c r="GWK61" s="1097"/>
      <c r="GWL61" s="1097"/>
      <c r="GWM61" s="1097"/>
      <c r="GWN61" s="1097"/>
      <c r="GWO61" s="1097"/>
      <c r="GWP61" s="1097"/>
      <c r="GWQ61" s="1097"/>
      <c r="GWR61" s="1097"/>
      <c r="GWS61" s="1097"/>
      <c r="GWT61" s="1097"/>
      <c r="GWU61" s="1097"/>
      <c r="GWV61" s="1097"/>
      <c r="GWW61" s="1097"/>
      <c r="GWX61" s="1097"/>
      <c r="GWY61" s="1097"/>
      <c r="GWZ61" s="1097"/>
      <c r="GXA61" s="1097"/>
      <c r="GXB61" s="1097"/>
      <c r="GXC61" s="1097"/>
      <c r="GXD61" s="1097"/>
      <c r="GXE61" s="1097"/>
      <c r="GXF61" s="1097"/>
      <c r="GXG61" s="1097"/>
      <c r="GXH61" s="1097"/>
      <c r="GXI61" s="1097"/>
      <c r="GXJ61" s="1097"/>
      <c r="GXK61" s="1097"/>
      <c r="GXL61" s="1097"/>
      <c r="GXM61" s="1097"/>
      <c r="GXN61" s="1097"/>
      <c r="GXO61" s="1097"/>
      <c r="GXP61" s="1097"/>
      <c r="GXQ61" s="1097"/>
      <c r="GXR61" s="1097"/>
      <c r="GXS61" s="1097"/>
      <c r="GXT61" s="1097"/>
      <c r="GXU61" s="1097"/>
      <c r="GXV61" s="1097"/>
      <c r="GXW61" s="1097"/>
      <c r="GXX61" s="1097"/>
      <c r="GXY61" s="1097"/>
      <c r="GXZ61" s="1097"/>
      <c r="GYA61" s="1097"/>
      <c r="GYB61" s="1097"/>
      <c r="GYC61" s="1097"/>
      <c r="GYD61" s="1097"/>
      <c r="GYE61" s="1097"/>
      <c r="GYF61" s="1097"/>
      <c r="GYG61" s="1097"/>
      <c r="GYH61" s="1097"/>
      <c r="GYI61" s="1097"/>
      <c r="GYJ61" s="1097"/>
      <c r="GYK61" s="1097"/>
      <c r="GYL61" s="1097"/>
      <c r="GYM61" s="1097"/>
      <c r="GYN61" s="1097"/>
      <c r="GYO61" s="1097"/>
      <c r="GYP61" s="1097"/>
      <c r="GYQ61" s="1097"/>
      <c r="GYR61" s="1097"/>
      <c r="GYS61" s="1097"/>
      <c r="GYT61" s="1097"/>
      <c r="GYU61" s="1097"/>
      <c r="GYV61" s="1097"/>
      <c r="GYW61" s="1097"/>
      <c r="GYX61" s="1097"/>
      <c r="GYY61" s="1097"/>
      <c r="GYZ61" s="1097"/>
      <c r="GZA61" s="1097"/>
      <c r="GZB61" s="1097"/>
      <c r="GZC61" s="1097"/>
      <c r="GZD61" s="1097"/>
      <c r="GZE61" s="1097"/>
      <c r="GZF61" s="1097"/>
      <c r="GZG61" s="1097"/>
      <c r="GZH61" s="1097"/>
      <c r="GZI61" s="1097"/>
      <c r="GZJ61" s="1097"/>
      <c r="GZK61" s="1097"/>
      <c r="GZL61" s="1097"/>
      <c r="GZM61" s="1097"/>
      <c r="GZN61" s="1097"/>
      <c r="GZO61" s="1097"/>
      <c r="GZP61" s="1097"/>
      <c r="GZQ61" s="1097"/>
      <c r="GZR61" s="1097"/>
      <c r="GZS61" s="1097"/>
      <c r="GZT61" s="1097"/>
      <c r="GZU61" s="1097"/>
      <c r="GZV61" s="1097"/>
      <c r="GZW61" s="1097"/>
      <c r="GZX61" s="1097"/>
      <c r="GZY61" s="1097"/>
      <c r="GZZ61" s="1097"/>
      <c r="HAA61" s="1097"/>
      <c r="HAB61" s="1097"/>
      <c r="HAC61" s="1097"/>
      <c r="HAD61" s="1097"/>
      <c r="HAE61" s="1097"/>
      <c r="HAF61" s="1097"/>
      <c r="HAG61" s="1097"/>
      <c r="HAH61" s="1097"/>
      <c r="HAI61" s="1097"/>
      <c r="HAJ61" s="1097"/>
      <c r="HAK61" s="1097"/>
      <c r="HAL61" s="1097"/>
      <c r="HAM61" s="1097"/>
      <c r="HAN61" s="1097"/>
      <c r="HAO61" s="1097"/>
      <c r="HAP61" s="1097"/>
      <c r="HAQ61" s="1097"/>
      <c r="HAR61" s="1097"/>
      <c r="HAS61" s="1097"/>
      <c r="HAT61" s="1097"/>
      <c r="HAU61" s="1097"/>
      <c r="HAV61" s="1097"/>
      <c r="HAW61" s="1097"/>
      <c r="HAX61" s="1097"/>
      <c r="HAY61" s="1097"/>
      <c r="HAZ61" s="1097"/>
      <c r="HBA61" s="1097"/>
      <c r="HBB61" s="1097"/>
      <c r="HBC61" s="1097"/>
      <c r="HBD61" s="1097"/>
      <c r="HBE61" s="1097"/>
      <c r="HBF61" s="1097"/>
      <c r="HBG61" s="1097"/>
      <c r="HBH61" s="1097"/>
      <c r="HBI61" s="1097"/>
      <c r="HBJ61" s="1097"/>
      <c r="HBK61" s="1097"/>
      <c r="HBL61" s="1097"/>
      <c r="HBM61" s="1097"/>
      <c r="HBN61" s="1097"/>
      <c r="HBO61" s="1097"/>
      <c r="HBP61" s="1097"/>
      <c r="HBQ61" s="1097"/>
      <c r="HBR61" s="1097"/>
      <c r="HBS61" s="1097"/>
      <c r="HBT61" s="1097"/>
      <c r="HBU61" s="1097"/>
      <c r="HBV61" s="1097"/>
      <c r="HBW61" s="1097"/>
      <c r="HBX61" s="1097"/>
      <c r="HBY61" s="1097"/>
      <c r="HBZ61" s="1097"/>
      <c r="HCA61" s="1097"/>
      <c r="HCB61" s="1097"/>
      <c r="HCC61" s="1097"/>
      <c r="HCD61" s="1097"/>
      <c r="HCE61" s="1097"/>
      <c r="HCF61" s="1097"/>
      <c r="HCG61" s="1097"/>
      <c r="HCH61" s="1097"/>
      <c r="HCI61" s="1097"/>
      <c r="HCJ61" s="1097"/>
      <c r="HCK61" s="1097"/>
      <c r="HCL61" s="1097"/>
      <c r="HCM61" s="1097"/>
      <c r="HCN61" s="1097"/>
      <c r="HCO61" s="1097"/>
      <c r="HCP61" s="1097"/>
      <c r="HCQ61" s="1097"/>
      <c r="HCR61" s="1097"/>
      <c r="HCS61" s="1097"/>
      <c r="HCT61" s="1097"/>
      <c r="HCU61" s="1097"/>
      <c r="HCV61" s="1097"/>
      <c r="HCW61" s="1097"/>
      <c r="HCX61" s="1097"/>
      <c r="HCY61" s="1097"/>
      <c r="HCZ61" s="1097"/>
      <c r="HDA61" s="1097"/>
      <c r="HDB61" s="1097"/>
      <c r="HDC61" s="1097"/>
      <c r="HDD61" s="1097"/>
      <c r="HDE61" s="1097"/>
      <c r="HDF61" s="1097"/>
      <c r="HDG61" s="1097"/>
      <c r="HDH61" s="1097"/>
      <c r="HDI61" s="1097"/>
      <c r="HDJ61" s="1097"/>
      <c r="HDK61" s="1097"/>
      <c r="HDL61" s="1097"/>
      <c r="HDM61" s="1097"/>
      <c r="HDN61" s="1097"/>
      <c r="HDO61" s="1097"/>
      <c r="HDP61" s="1097"/>
      <c r="HDQ61" s="1097"/>
      <c r="HDR61" s="1097"/>
      <c r="HDS61" s="1097"/>
      <c r="HDT61" s="1097"/>
      <c r="HDU61" s="1097"/>
      <c r="HDV61" s="1097"/>
      <c r="HDW61" s="1097"/>
      <c r="HDX61" s="1097"/>
      <c r="HDY61" s="1097"/>
      <c r="HDZ61" s="1097"/>
      <c r="HEA61" s="1097"/>
      <c r="HEB61" s="1097"/>
      <c r="HEC61" s="1097"/>
      <c r="HED61" s="1097"/>
      <c r="HEE61" s="1097"/>
      <c r="HEF61" s="1097"/>
      <c r="HEG61" s="1097"/>
      <c r="HEH61" s="1097"/>
      <c r="HEI61" s="1097"/>
      <c r="HEJ61" s="1097"/>
      <c r="HEK61" s="1097"/>
      <c r="HEL61" s="1097"/>
      <c r="HEM61" s="1097"/>
      <c r="HEN61" s="1097"/>
      <c r="HEO61" s="1097"/>
      <c r="HEP61" s="1097"/>
      <c r="HEQ61" s="1097"/>
      <c r="HER61" s="1097"/>
      <c r="HES61" s="1097"/>
      <c r="HET61" s="1097"/>
      <c r="HEU61" s="1097"/>
      <c r="HEV61" s="1097"/>
      <c r="HEW61" s="1097"/>
      <c r="HEX61" s="1097"/>
      <c r="HEY61" s="1097"/>
      <c r="HEZ61" s="1097"/>
      <c r="HFA61" s="1097"/>
      <c r="HFB61" s="1097"/>
      <c r="HFC61" s="1097"/>
      <c r="HFD61" s="1097"/>
      <c r="HFE61" s="1097"/>
      <c r="HFF61" s="1097"/>
      <c r="HFG61" s="1097"/>
      <c r="HFH61" s="1097"/>
      <c r="HFI61" s="1097"/>
      <c r="HFJ61" s="1097"/>
      <c r="HFK61" s="1097"/>
      <c r="HFL61" s="1097"/>
      <c r="HFM61" s="1097"/>
      <c r="HFN61" s="1097"/>
      <c r="HFO61" s="1097"/>
      <c r="HFP61" s="1097"/>
      <c r="HFQ61" s="1097"/>
      <c r="HFR61" s="1097"/>
      <c r="HFS61" s="1097"/>
      <c r="HFT61" s="1097"/>
      <c r="HFU61" s="1097"/>
      <c r="HFV61" s="1097"/>
      <c r="HFW61" s="1097"/>
      <c r="HFX61" s="1097"/>
      <c r="HFY61" s="1097"/>
      <c r="HFZ61" s="1097"/>
      <c r="HGA61" s="1097"/>
      <c r="HGB61" s="1097"/>
      <c r="HGC61" s="1097"/>
      <c r="HGD61" s="1097"/>
      <c r="HGE61" s="1097"/>
      <c r="HGF61" s="1097"/>
      <c r="HGG61" s="1097"/>
      <c r="HGH61" s="1097"/>
      <c r="HGI61" s="1097"/>
      <c r="HGJ61" s="1097"/>
      <c r="HGK61" s="1097"/>
      <c r="HGL61" s="1097"/>
      <c r="HGM61" s="1097"/>
      <c r="HGN61" s="1097"/>
      <c r="HGO61" s="1097"/>
      <c r="HGP61" s="1097"/>
      <c r="HGQ61" s="1097"/>
      <c r="HGR61" s="1097"/>
      <c r="HGS61" s="1097"/>
      <c r="HGT61" s="1097"/>
      <c r="HGU61" s="1097"/>
      <c r="HGV61" s="1097"/>
      <c r="HGW61" s="1097"/>
      <c r="HGX61" s="1097"/>
      <c r="HGY61" s="1097"/>
      <c r="HGZ61" s="1097"/>
      <c r="HHA61" s="1097"/>
      <c r="HHB61" s="1097"/>
      <c r="HHC61" s="1097"/>
      <c r="HHD61" s="1097"/>
      <c r="HHE61" s="1097"/>
      <c r="HHF61" s="1097"/>
      <c r="HHG61" s="1097"/>
      <c r="HHH61" s="1097"/>
      <c r="HHI61" s="1097"/>
      <c r="HHJ61" s="1097"/>
      <c r="HHK61" s="1097"/>
      <c r="HHL61" s="1097"/>
      <c r="HHM61" s="1097"/>
      <c r="HHN61" s="1097"/>
      <c r="HHO61" s="1097"/>
      <c r="HHP61" s="1097"/>
      <c r="HHQ61" s="1097"/>
      <c r="HHR61" s="1097"/>
      <c r="HHS61" s="1097"/>
      <c r="HHT61" s="1097"/>
      <c r="HHU61" s="1097"/>
      <c r="HHV61" s="1097"/>
      <c r="HHW61" s="1097"/>
      <c r="HHX61" s="1097"/>
      <c r="HHY61" s="1097"/>
      <c r="HHZ61" s="1097"/>
      <c r="HIA61" s="1097"/>
      <c r="HIB61" s="1097"/>
      <c r="HIC61" s="1097"/>
      <c r="HID61" s="1097"/>
      <c r="HIE61" s="1097"/>
      <c r="HIF61" s="1097"/>
      <c r="HIG61" s="1097"/>
      <c r="HIH61" s="1097"/>
      <c r="HII61" s="1097"/>
      <c r="HIJ61" s="1097"/>
      <c r="HIK61" s="1097"/>
      <c r="HIL61" s="1097"/>
      <c r="HIM61" s="1097"/>
      <c r="HIN61" s="1097"/>
      <c r="HIO61" s="1097"/>
      <c r="HIP61" s="1097"/>
      <c r="HIQ61" s="1097"/>
      <c r="HIR61" s="1097"/>
      <c r="HIS61" s="1097"/>
      <c r="HIT61" s="1097"/>
      <c r="HIU61" s="1097"/>
      <c r="HIV61" s="1097"/>
      <c r="HIW61" s="1097"/>
      <c r="HIX61" s="1097"/>
      <c r="HIY61" s="1097"/>
      <c r="HIZ61" s="1097"/>
      <c r="HJA61" s="1097"/>
      <c r="HJB61" s="1097"/>
      <c r="HJC61" s="1097"/>
      <c r="HJD61" s="1097"/>
      <c r="HJE61" s="1097"/>
      <c r="HJF61" s="1097"/>
      <c r="HJG61" s="1097"/>
      <c r="HJH61" s="1097"/>
      <c r="HJI61" s="1097"/>
      <c r="HJJ61" s="1097"/>
      <c r="HJK61" s="1097"/>
      <c r="HJL61" s="1097"/>
      <c r="HJM61" s="1097"/>
      <c r="HJN61" s="1097"/>
      <c r="HJO61" s="1097"/>
      <c r="HJP61" s="1097"/>
      <c r="HJQ61" s="1097"/>
      <c r="HJR61" s="1097"/>
      <c r="HJS61" s="1097"/>
      <c r="HJT61" s="1097"/>
      <c r="HJU61" s="1097"/>
      <c r="HJV61" s="1097"/>
      <c r="HJW61" s="1097"/>
      <c r="HJX61" s="1097"/>
      <c r="HJY61" s="1097"/>
      <c r="HJZ61" s="1097"/>
      <c r="HKA61" s="1097"/>
      <c r="HKB61" s="1097"/>
      <c r="HKC61" s="1097"/>
      <c r="HKD61" s="1097"/>
      <c r="HKE61" s="1097"/>
      <c r="HKF61" s="1097"/>
      <c r="HKG61" s="1097"/>
      <c r="HKH61" s="1097"/>
      <c r="HKI61" s="1097"/>
      <c r="HKJ61" s="1097"/>
      <c r="HKK61" s="1097"/>
      <c r="HKL61" s="1097"/>
      <c r="HKM61" s="1097"/>
      <c r="HKN61" s="1097"/>
      <c r="HKO61" s="1097"/>
      <c r="HKP61" s="1097"/>
      <c r="HKQ61" s="1097"/>
      <c r="HKR61" s="1097"/>
      <c r="HKS61" s="1097"/>
      <c r="HKT61" s="1097"/>
      <c r="HKU61" s="1097"/>
      <c r="HKV61" s="1097"/>
      <c r="HKW61" s="1097"/>
      <c r="HKX61" s="1097"/>
      <c r="HKY61" s="1097"/>
      <c r="HKZ61" s="1097"/>
      <c r="HLA61" s="1097"/>
      <c r="HLB61" s="1097"/>
      <c r="HLC61" s="1097"/>
      <c r="HLD61" s="1097"/>
      <c r="HLE61" s="1097"/>
      <c r="HLF61" s="1097"/>
      <c r="HLG61" s="1097"/>
      <c r="HLH61" s="1097"/>
      <c r="HLI61" s="1097"/>
      <c r="HLJ61" s="1097"/>
      <c r="HLK61" s="1097"/>
      <c r="HLL61" s="1097"/>
      <c r="HLM61" s="1097"/>
      <c r="HLN61" s="1097"/>
      <c r="HLO61" s="1097"/>
      <c r="HLP61" s="1097"/>
      <c r="HLQ61" s="1097"/>
      <c r="HLR61" s="1097"/>
      <c r="HLS61" s="1097"/>
      <c r="HLT61" s="1097"/>
      <c r="HLU61" s="1097"/>
      <c r="HLV61" s="1097"/>
      <c r="HLW61" s="1097"/>
      <c r="HLX61" s="1097"/>
      <c r="HLY61" s="1097"/>
      <c r="HLZ61" s="1097"/>
      <c r="HMA61" s="1097"/>
      <c r="HMB61" s="1097"/>
      <c r="HMC61" s="1097"/>
      <c r="HMD61" s="1097"/>
      <c r="HME61" s="1097"/>
      <c r="HMF61" s="1097"/>
      <c r="HMG61" s="1097"/>
      <c r="HMH61" s="1097"/>
      <c r="HMI61" s="1097"/>
      <c r="HMJ61" s="1097"/>
      <c r="HMK61" s="1097"/>
      <c r="HML61" s="1097"/>
      <c r="HMM61" s="1097"/>
      <c r="HMN61" s="1097"/>
      <c r="HMO61" s="1097"/>
      <c r="HMP61" s="1097"/>
      <c r="HMQ61" s="1097"/>
      <c r="HMR61" s="1097"/>
      <c r="HMS61" s="1097"/>
      <c r="HMT61" s="1097"/>
      <c r="HMU61" s="1097"/>
      <c r="HMV61" s="1097"/>
      <c r="HMW61" s="1097"/>
      <c r="HMX61" s="1097"/>
      <c r="HMY61" s="1097"/>
      <c r="HMZ61" s="1097"/>
      <c r="HNA61" s="1097"/>
      <c r="HNB61" s="1097"/>
      <c r="HNC61" s="1097"/>
      <c r="HND61" s="1097"/>
      <c r="HNE61" s="1097"/>
      <c r="HNF61" s="1097"/>
      <c r="HNG61" s="1097"/>
      <c r="HNH61" s="1097"/>
      <c r="HNI61" s="1097"/>
      <c r="HNJ61" s="1097"/>
      <c r="HNK61" s="1097"/>
      <c r="HNL61" s="1097"/>
      <c r="HNM61" s="1097"/>
      <c r="HNN61" s="1097"/>
      <c r="HNO61" s="1097"/>
      <c r="HNP61" s="1097"/>
      <c r="HNQ61" s="1097"/>
      <c r="HNR61" s="1097"/>
      <c r="HNS61" s="1097"/>
      <c r="HNT61" s="1097"/>
      <c r="HNU61" s="1097"/>
      <c r="HNV61" s="1097"/>
      <c r="HNW61" s="1097"/>
      <c r="HNX61" s="1097"/>
      <c r="HNY61" s="1097"/>
      <c r="HNZ61" s="1097"/>
      <c r="HOA61" s="1097"/>
      <c r="HOB61" s="1097"/>
      <c r="HOC61" s="1097"/>
      <c r="HOD61" s="1097"/>
      <c r="HOE61" s="1097"/>
      <c r="HOF61" s="1097"/>
      <c r="HOG61" s="1097"/>
      <c r="HOH61" s="1097"/>
      <c r="HOI61" s="1097"/>
      <c r="HOJ61" s="1097"/>
      <c r="HOK61" s="1097"/>
      <c r="HOL61" s="1097"/>
      <c r="HOM61" s="1097"/>
      <c r="HON61" s="1097"/>
      <c r="HOO61" s="1097"/>
      <c r="HOP61" s="1097"/>
      <c r="HOQ61" s="1097"/>
      <c r="HOR61" s="1097"/>
      <c r="HOS61" s="1097"/>
      <c r="HOT61" s="1097"/>
      <c r="HOU61" s="1097"/>
      <c r="HOV61" s="1097"/>
      <c r="HOW61" s="1097"/>
      <c r="HOX61" s="1097"/>
      <c r="HOY61" s="1097"/>
      <c r="HOZ61" s="1097"/>
      <c r="HPA61" s="1097"/>
      <c r="HPB61" s="1097"/>
      <c r="HPC61" s="1097"/>
      <c r="HPD61" s="1097"/>
      <c r="HPE61" s="1097"/>
      <c r="HPF61" s="1097"/>
      <c r="HPG61" s="1097"/>
      <c r="HPH61" s="1097"/>
      <c r="HPI61" s="1097"/>
      <c r="HPJ61" s="1097"/>
      <c r="HPK61" s="1097"/>
      <c r="HPL61" s="1097"/>
      <c r="HPM61" s="1097"/>
      <c r="HPN61" s="1097"/>
      <c r="HPO61" s="1097"/>
      <c r="HPP61" s="1097"/>
      <c r="HPQ61" s="1097"/>
      <c r="HPR61" s="1097"/>
      <c r="HPS61" s="1097"/>
      <c r="HPT61" s="1097"/>
      <c r="HPU61" s="1097"/>
      <c r="HPV61" s="1097"/>
      <c r="HPW61" s="1097"/>
      <c r="HPX61" s="1097"/>
      <c r="HPY61" s="1097"/>
      <c r="HPZ61" s="1097"/>
      <c r="HQA61" s="1097"/>
      <c r="HQB61" s="1097"/>
      <c r="HQC61" s="1097"/>
      <c r="HQD61" s="1097"/>
      <c r="HQE61" s="1097"/>
      <c r="HQF61" s="1097"/>
      <c r="HQG61" s="1097"/>
      <c r="HQH61" s="1097"/>
      <c r="HQI61" s="1097"/>
      <c r="HQJ61" s="1097"/>
      <c r="HQK61" s="1097"/>
      <c r="HQL61" s="1097"/>
      <c r="HQM61" s="1097"/>
      <c r="HQN61" s="1097"/>
      <c r="HQO61" s="1097"/>
      <c r="HQP61" s="1097"/>
      <c r="HQQ61" s="1097"/>
      <c r="HQR61" s="1097"/>
      <c r="HQS61" s="1097"/>
      <c r="HQT61" s="1097"/>
      <c r="HQU61" s="1097"/>
      <c r="HQV61" s="1097"/>
      <c r="HQW61" s="1097"/>
      <c r="HQX61" s="1097"/>
      <c r="HQY61" s="1097"/>
      <c r="HQZ61" s="1097"/>
      <c r="HRA61" s="1097"/>
      <c r="HRB61" s="1097"/>
      <c r="HRC61" s="1097"/>
      <c r="HRD61" s="1097"/>
      <c r="HRE61" s="1097"/>
      <c r="HRF61" s="1097"/>
      <c r="HRG61" s="1097"/>
      <c r="HRH61" s="1097"/>
      <c r="HRI61" s="1097"/>
      <c r="HRJ61" s="1097"/>
      <c r="HRK61" s="1097"/>
      <c r="HRL61" s="1097"/>
      <c r="HRM61" s="1097"/>
      <c r="HRN61" s="1097"/>
      <c r="HRO61" s="1097"/>
      <c r="HRP61" s="1097"/>
      <c r="HRQ61" s="1097"/>
      <c r="HRR61" s="1097"/>
      <c r="HRS61" s="1097"/>
      <c r="HRT61" s="1097"/>
      <c r="HRU61" s="1097"/>
      <c r="HRV61" s="1097"/>
      <c r="HRW61" s="1097"/>
      <c r="HRX61" s="1097"/>
      <c r="HRY61" s="1097"/>
      <c r="HRZ61" s="1097"/>
      <c r="HSA61" s="1097"/>
      <c r="HSB61" s="1097"/>
      <c r="HSC61" s="1097"/>
      <c r="HSD61" s="1097"/>
      <c r="HSE61" s="1097"/>
      <c r="HSF61" s="1097"/>
      <c r="HSG61" s="1097"/>
      <c r="HSH61" s="1097"/>
      <c r="HSI61" s="1097"/>
      <c r="HSJ61" s="1097"/>
      <c r="HSK61" s="1097"/>
      <c r="HSL61" s="1097"/>
      <c r="HSM61" s="1097"/>
      <c r="HSN61" s="1097"/>
      <c r="HSO61" s="1097"/>
      <c r="HSP61" s="1097"/>
      <c r="HSQ61" s="1097"/>
      <c r="HSR61" s="1097"/>
      <c r="HSS61" s="1097"/>
      <c r="HST61" s="1097"/>
      <c r="HSU61" s="1097"/>
      <c r="HSV61" s="1097"/>
      <c r="HSW61" s="1097"/>
      <c r="HSX61" s="1097"/>
      <c r="HSY61" s="1097"/>
      <c r="HSZ61" s="1097"/>
      <c r="HTA61" s="1097"/>
      <c r="HTB61" s="1097"/>
      <c r="HTC61" s="1097"/>
      <c r="HTD61" s="1097"/>
      <c r="HTE61" s="1097"/>
      <c r="HTF61" s="1097"/>
      <c r="HTG61" s="1097"/>
      <c r="HTH61" s="1097"/>
      <c r="HTI61" s="1097"/>
      <c r="HTJ61" s="1097"/>
      <c r="HTK61" s="1097"/>
      <c r="HTL61" s="1097"/>
      <c r="HTM61" s="1097"/>
      <c r="HTN61" s="1097"/>
      <c r="HTO61" s="1097"/>
      <c r="HTP61" s="1097"/>
      <c r="HTQ61" s="1097"/>
      <c r="HTR61" s="1097"/>
      <c r="HTS61" s="1097"/>
      <c r="HTT61" s="1097"/>
      <c r="HTU61" s="1097"/>
      <c r="HTV61" s="1097"/>
      <c r="HTW61" s="1097"/>
      <c r="HTX61" s="1097"/>
      <c r="HTY61" s="1097"/>
      <c r="HTZ61" s="1097"/>
      <c r="HUA61" s="1097"/>
      <c r="HUB61" s="1097"/>
      <c r="HUC61" s="1097"/>
      <c r="HUD61" s="1097"/>
      <c r="HUE61" s="1097"/>
      <c r="HUF61" s="1097"/>
      <c r="HUG61" s="1097"/>
      <c r="HUH61" s="1097"/>
      <c r="HUI61" s="1097"/>
      <c r="HUJ61" s="1097"/>
      <c r="HUK61" s="1097"/>
      <c r="HUL61" s="1097"/>
      <c r="HUM61" s="1097"/>
      <c r="HUN61" s="1097"/>
      <c r="HUO61" s="1097"/>
      <c r="HUP61" s="1097"/>
      <c r="HUQ61" s="1097"/>
      <c r="HUR61" s="1097"/>
      <c r="HUS61" s="1097"/>
      <c r="HUT61" s="1097"/>
      <c r="HUU61" s="1097"/>
      <c r="HUV61" s="1097"/>
      <c r="HUW61" s="1097"/>
      <c r="HUX61" s="1097"/>
      <c r="HUY61" s="1097"/>
      <c r="HUZ61" s="1097"/>
      <c r="HVA61" s="1097"/>
      <c r="HVB61" s="1097"/>
      <c r="HVC61" s="1097"/>
      <c r="HVD61" s="1097"/>
      <c r="HVE61" s="1097"/>
      <c r="HVF61" s="1097"/>
      <c r="HVG61" s="1097"/>
      <c r="HVH61" s="1097"/>
      <c r="HVI61" s="1097"/>
      <c r="HVJ61" s="1097"/>
      <c r="HVK61" s="1097"/>
      <c r="HVL61" s="1097"/>
      <c r="HVM61" s="1097"/>
      <c r="HVN61" s="1097"/>
      <c r="HVO61" s="1097"/>
      <c r="HVP61" s="1097"/>
      <c r="HVQ61" s="1097"/>
      <c r="HVR61" s="1097"/>
      <c r="HVS61" s="1097"/>
      <c r="HVT61" s="1097"/>
      <c r="HVU61" s="1097"/>
      <c r="HVV61" s="1097"/>
      <c r="HVW61" s="1097"/>
      <c r="HVX61" s="1097"/>
      <c r="HVY61" s="1097"/>
      <c r="HVZ61" s="1097"/>
      <c r="HWA61" s="1097"/>
      <c r="HWB61" s="1097"/>
      <c r="HWC61" s="1097"/>
      <c r="HWD61" s="1097"/>
      <c r="HWE61" s="1097"/>
      <c r="HWF61" s="1097"/>
      <c r="HWG61" s="1097"/>
      <c r="HWH61" s="1097"/>
      <c r="HWI61" s="1097"/>
      <c r="HWJ61" s="1097"/>
      <c r="HWK61" s="1097"/>
      <c r="HWL61" s="1097"/>
      <c r="HWM61" s="1097"/>
      <c r="HWN61" s="1097"/>
      <c r="HWO61" s="1097"/>
      <c r="HWP61" s="1097"/>
      <c r="HWQ61" s="1097"/>
      <c r="HWR61" s="1097"/>
      <c r="HWS61" s="1097"/>
      <c r="HWT61" s="1097"/>
      <c r="HWU61" s="1097"/>
      <c r="HWV61" s="1097"/>
      <c r="HWW61" s="1097"/>
      <c r="HWX61" s="1097"/>
      <c r="HWY61" s="1097"/>
      <c r="HWZ61" s="1097"/>
      <c r="HXA61" s="1097"/>
      <c r="HXB61" s="1097"/>
      <c r="HXC61" s="1097"/>
      <c r="HXD61" s="1097"/>
      <c r="HXE61" s="1097"/>
      <c r="HXF61" s="1097"/>
      <c r="HXG61" s="1097"/>
      <c r="HXH61" s="1097"/>
      <c r="HXI61" s="1097"/>
      <c r="HXJ61" s="1097"/>
      <c r="HXK61" s="1097"/>
      <c r="HXL61" s="1097"/>
      <c r="HXM61" s="1097"/>
      <c r="HXN61" s="1097"/>
      <c r="HXO61" s="1097"/>
      <c r="HXP61" s="1097"/>
      <c r="HXQ61" s="1097"/>
      <c r="HXR61" s="1097"/>
      <c r="HXS61" s="1097"/>
      <c r="HXT61" s="1097"/>
      <c r="HXU61" s="1097"/>
      <c r="HXV61" s="1097"/>
      <c r="HXW61" s="1097"/>
      <c r="HXX61" s="1097"/>
      <c r="HXY61" s="1097"/>
      <c r="HXZ61" s="1097"/>
      <c r="HYA61" s="1097"/>
      <c r="HYB61" s="1097"/>
      <c r="HYC61" s="1097"/>
      <c r="HYD61" s="1097"/>
      <c r="HYE61" s="1097"/>
      <c r="HYF61" s="1097"/>
      <c r="HYG61" s="1097"/>
      <c r="HYH61" s="1097"/>
      <c r="HYI61" s="1097"/>
      <c r="HYJ61" s="1097"/>
      <c r="HYK61" s="1097"/>
      <c r="HYL61" s="1097"/>
      <c r="HYM61" s="1097"/>
      <c r="HYN61" s="1097"/>
      <c r="HYO61" s="1097"/>
      <c r="HYP61" s="1097"/>
      <c r="HYQ61" s="1097"/>
      <c r="HYR61" s="1097"/>
      <c r="HYS61" s="1097"/>
      <c r="HYT61" s="1097"/>
      <c r="HYU61" s="1097"/>
      <c r="HYV61" s="1097"/>
      <c r="HYW61" s="1097"/>
      <c r="HYX61" s="1097"/>
      <c r="HYY61" s="1097"/>
      <c r="HYZ61" s="1097"/>
      <c r="HZA61" s="1097"/>
      <c r="HZB61" s="1097"/>
      <c r="HZC61" s="1097"/>
      <c r="HZD61" s="1097"/>
      <c r="HZE61" s="1097"/>
      <c r="HZF61" s="1097"/>
      <c r="HZG61" s="1097"/>
      <c r="HZH61" s="1097"/>
      <c r="HZI61" s="1097"/>
      <c r="HZJ61" s="1097"/>
      <c r="HZK61" s="1097"/>
      <c r="HZL61" s="1097"/>
      <c r="HZM61" s="1097"/>
      <c r="HZN61" s="1097"/>
      <c r="HZO61" s="1097"/>
      <c r="HZP61" s="1097"/>
      <c r="HZQ61" s="1097"/>
      <c r="HZR61" s="1097"/>
      <c r="HZS61" s="1097"/>
      <c r="HZT61" s="1097"/>
      <c r="HZU61" s="1097"/>
      <c r="HZV61" s="1097"/>
      <c r="HZW61" s="1097"/>
      <c r="HZX61" s="1097"/>
      <c r="HZY61" s="1097"/>
      <c r="HZZ61" s="1097"/>
      <c r="IAA61" s="1097"/>
      <c r="IAB61" s="1097"/>
      <c r="IAC61" s="1097"/>
      <c r="IAD61" s="1097"/>
      <c r="IAE61" s="1097"/>
      <c r="IAF61" s="1097"/>
      <c r="IAG61" s="1097"/>
      <c r="IAH61" s="1097"/>
      <c r="IAI61" s="1097"/>
      <c r="IAJ61" s="1097"/>
      <c r="IAK61" s="1097"/>
      <c r="IAL61" s="1097"/>
      <c r="IAM61" s="1097"/>
      <c r="IAN61" s="1097"/>
      <c r="IAO61" s="1097"/>
      <c r="IAP61" s="1097"/>
      <c r="IAQ61" s="1097"/>
      <c r="IAR61" s="1097"/>
      <c r="IAS61" s="1097"/>
      <c r="IAT61" s="1097"/>
      <c r="IAU61" s="1097"/>
      <c r="IAV61" s="1097"/>
      <c r="IAW61" s="1097"/>
      <c r="IAX61" s="1097"/>
      <c r="IAY61" s="1097"/>
      <c r="IAZ61" s="1097"/>
      <c r="IBA61" s="1097"/>
      <c r="IBB61" s="1097"/>
      <c r="IBC61" s="1097"/>
      <c r="IBD61" s="1097"/>
      <c r="IBE61" s="1097"/>
      <c r="IBO61" s="1097"/>
      <c r="IBP61" s="1097"/>
      <c r="IBQ61" s="1097"/>
      <c r="IBR61" s="1097"/>
      <c r="IBS61" s="1097"/>
      <c r="IBT61" s="1097"/>
      <c r="IBU61" s="1097"/>
      <c r="IBV61" s="1097"/>
      <c r="IBW61" s="1097"/>
      <c r="IBX61" s="1097"/>
      <c r="IBY61" s="1097"/>
      <c r="IBZ61" s="1097"/>
      <c r="ICA61" s="1097"/>
      <c r="ICB61" s="1097"/>
      <c r="ICC61" s="1097"/>
      <c r="ICD61" s="1097"/>
      <c r="ICE61" s="1097"/>
      <c r="ICF61" s="1097"/>
      <c r="ICG61" s="1097"/>
      <c r="ICH61" s="1097"/>
      <c r="ICI61" s="1097"/>
      <c r="ICJ61" s="1097"/>
      <c r="ICK61" s="1097"/>
      <c r="ICL61" s="1097"/>
      <c r="ICM61" s="1097"/>
      <c r="ICN61" s="1097"/>
      <c r="ICO61" s="1097"/>
      <c r="ICP61" s="1097"/>
      <c r="ICQ61" s="1097"/>
      <c r="ICR61" s="1097"/>
      <c r="ICS61" s="1097"/>
      <c r="ICT61" s="1097"/>
      <c r="ICU61" s="1097"/>
      <c r="ICV61" s="1097"/>
      <c r="ICW61" s="1097"/>
      <c r="ICX61" s="1097"/>
      <c r="ICY61" s="1097"/>
      <c r="ICZ61" s="1097"/>
      <c r="IDA61" s="1097"/>
      <c r="IDB61" s="1097"/>
      <c r="IDC61" s="1097"/>
      <c r="IDD61" s="1097"/>
      <c r="IDE61" s="1097"/>
      <c r="IDF61" s="1097"/>
      <c r="IDG61" s="1097"/>
      <c r="IDH61" s="1097"/>
      <c r="IDI61" s="1097"/>
      <c r="IDJ61" s="1097"/>
      <c r="IDK61" s="1097"/>
      <c r="IDL61" s="1097"/>
      <c r="IDM61" s="1097"/>
      <c r="IDN61" s="1097"/>
      <c r="IDO61" s="1097"/>
      <c r="IDP61" s="1097"/>
      <c r="IDQ61" s="1097"/>
      <c r="IDR61" s="1097"/>
      <c r="IDS61" s="1097"/>
      <c r="IDT61" s="1097"/>
      <c r="IDU61" s="1097"/>
      <c r="IDV61" s="1097"/>
      <c r="IDW61" s="1097"/>
      <c r="IDX61" s="1097"/>
      <c r="IDY61" s="1097"/>
      <c r="IDZ61" s="1097"/>
      <c r="IEA61" s="1097"/>
      <c r="IEB61" s="1097"/>
      <c r="IEC61" s="1097"/>
      <c r="IED61" s="1097"/>
      <c r="IEE61" s="1097"/>
      <c r="IEF61" s="1097"/>
      <c r="IEG61" s="1097"/>
      <c r="IEH61" s="1097"/>
      <c r="IEI61" s="1097"/>
      <c r="IEJ61" s="1097"/>
      <c r="IEK61" s="1097"/>
      <c r="IEL61" s="1097"/>
      <c r="IEM61" s="1097"/>
      <c r="IEN61" s="1097"/>
      <c r="IEO61" s="1097"/>
      <c r="IEP61" s="1097"/>
      <c r="IEQ61" s="1097"/>
      <c r="IER61" s="1097"/>
      <c r="IES61" s="1097"/>
      <c r="IET61" s="1097"/>
      <c r="IEU61" s="1097"/>
      <c r="IEV61" s="1097"/>
      <c r="IEW61" s="1097"/>
      <c r="IEX61" s="1097"/>
      <c r="IEY61" s="1097"/>
      <c r="IEZ61" s="1097"/>
      <c r="IFA61" s="1097"/>
      <c r="IFB61" s="1097"/>
      <c r="IFC61" s="1097"/>
      <c r="IFD61" s="1097"/>
      <c r="IFE61" s="1097"/>
      <c r="IFF61" s="1097"/>
      <c r="IFG61" s="1097"/>
      <c r="IFH61" s="1097"/>
      <c r="IFI61" s="1097"/>
      <c r="IFJ61" s="1097"/>
      <c r="IFK61" s="1097"/>
      <c r="IFL61" s="1097"/>
      <c r="IFM61" s="1097"/>
      <c r="IFN61" s="1097"/>
      <c r="IFO61" s="1097"/>
      <c r="IFP61" s="1097"/>
      <c r="IFQ61" s="1097"/>
      <c r="IFR61" s="1097"/>
      <c r="IFS61" s="1097"/>
      <c r="IFT61" s="1097"/>
      <c r="IFU61" s="1097"/>
      <c r="IFV61" s="1097"/>
      <c r="IFW61" s="1097"/>
      <c r="IFX61" s="1097"/>
      <c r="IFY61" s="1097"/>
      <c r="IFZ61" s="1097"/>
      <c r="IGA61" s="1097"/>
      <c r="IGB61" s="1097"/>
      <c r="IGC61" s="1097"/>
      <c r="IGD61" s="1097"/>
      <c r="IGE61" s="1097"/>
      <c r="IGF61" s="1097"/>
      <c r="IGG61" s="1097"/>
      <c r="IGH61" s="1097"/>
      <c r="IGI61" s="1097"/>
      <c r="IGJ61" s="1097"/>
      <c r="IGK61" s="1097"/>
      <c r="IGL61" s="1097"/>
      <c r="IGM61" s="1097"/>
      <c r="IGN61" s="1097"/>
      <c r="IGO61" s="1097"/>
      <c r="IGP61" s="1097"/>
      <c r="IGQ61" s="1097"/>
      <c r="IGR61" s="1097"/>
      <c r="IGS61" s="1097"/>
      <c r="IGT61" s="1097"/>
      <c r="IGU61" s="1097"/>
      <c r="IGV61" s="1097"/>
      <c r="IGW61" s="1097"/>
      <c r="IGX61" s="1097"/>
      <c r="IGY61" s="1097"/>
      <c r="IGZ61" s="1097"/>
      <c r="IHA61" s="1097"/>
      <c r="IHB61" s="1097"/>
      <c r="IHC61" s="1097"/>
      <c r="IHD61" s="1097"/>
      <c r="IHE61" s="1097"/>
      <c r="IHF61" s="1097"/>
      <c r="IHG61" s="1097"/>
      <c r="IHH61" s="1097"/>
      <c r="IHI61" s="1097"/>
      <c r="IHJ61" s="1097"/>
      <c r="IHK61" s="1097"/>
      <c r="IHL61" s="1097"/>
      <c r="IHM61" s="1097"/>
      <c r="IHN61" s="1097"/>
      <c r="IHO61" s="1097"/>
      <c r="IHP61" s="1097"/>
      <c r="IHQ61" s="1097"/>
      <c r="IHR61" s="1097"/>
      <c r="IHS61" s="1097"/>
      <c r="IHT61" s="1097"/>
      <c r="IHU61" s="1097"/>
      <c r="IHV61" s="1097"/>
      <c r="IHW61" s="1097"/>
      <c r="IHX61" s="1097"/>
      <c r="IHY61" s="1097"/>
      <c r="IHZ61" s="1097"/>
      <c r="IIA61" s="1097"/>
      <c r="IIB61" s="1097"/>
      <c r="IIC61" s="1097"/>
      <c r="IID61" s="1097"/>
      <c r="IIE61" s="1097"/>
      <c r="IIF61" s="1097"/>
      <c r="IIG61" s="1097"/>
      <c r="IIH61" s="1097"/>
      <c r="III61" s="1097"/>
      <c r="IIJ61" s="1097"/>
      <c r="IIK61" s="1097"/>
      <c r="IIL61" s="1097"/>
      <c r="IIM61" s="1097"/>
      <c r="IIN61" s="1097"/>
      <c r="IIO61" s="1097"/>
      <c r="IIP61" s="1097"/>
      <c r="IIQ61" s="1097"/>
      <c r="IIR61" s="1097"/>
      <c r="IIS61" s="1097"/>
      <c r="IIT61" s="1097"/>
      <c r="IIU61" s="1097"/>
      <c r="IIV61" s="1097"/>
      <c r="IIW61" s="1097"/>
      <c r="IIX61" s="1097"/>
      <c r="IIY61" s="1097"/>
      <c r="IIZ61" s="1097"/>
      <c r="IJA61" s="1097"/>
      <c r="IJB61" s="1097"/>
      <c r="IJC61" s="1097"/>
      <c r="IJD61" s="1097"/>
      <c r="IJE61" s="1097"/>
      <c r="IJF61" s="1097"/>
      <c r="IJG61" s="1097"/>
      <c r="IJH61" s="1097"/>
      <c r="IJI61" s="1097"/>
      <c r="IJJ61" s="1097"/>
      <c r="IJK61" s="1097"/>
      <c r="IJL61" s="1097"/>
      <c r="IJM61" s="1097"/>
      <c r="IJN61" s="1097"/>
      <c r="IJO61" s="1097"/>
      <c r="IJP61" s="1097"/>
      <c r="IJQ61" s="1097"/>
      <c r="IJR61" s="1097"/>
      <c r="IJS61" s="1097"/>
      <c r="IJT61" s="1097"/>
      <c r="IJU61" s="1097"/>
      <c r="IJV61" s="1097"/>
      <c r="IJW61" s="1097"/>
      <c r="IJX61" s="1097"/>
      <c r="IJY61" s="1097"/>
      <c r="IJZ61" s="1097"/>
      <c r="IKA61" s="1097"/>
      <c r="IKB61" s="1097"/>
      <c r="IKC61" s="1097"/>
      <c r="IKD61" s="1097"/>
      <c r="IKE61" s="1097"/>
      <c r="IKF61" s="1097"/>
      <c r="IKG61" s="1097"/>
      <c r="IKH61" s="1097"/>
      <c r="IKI61" s="1097"/>
      <c r="IKJ61" s="1097"/>
      <c r="IKK61" s="1097"/>
      <c r="IKL61" s="1097"/>
      <c r="IKM61" s="1097"/>
      <c r="IKN61" s="1097"/>
      <c r="IKO61" s="1097"/>
      <c r="IKP61" s="1097"/>
      <c r="IKQ61" s="1097"/>
      <c r="IKR61" s="1097"/>
      <c r="IKS61" s="1097"/>
      <c r="IKT61" s="1097"/>
      <c r="IKU61" s="1097"/>
      <c r="IKV61" s="1097"/>
      <c r="IKW61" s="1097"/>
      <c r="IKX61" s="1097"/>
      <c r="IKY61" s="1097"/>
      <c r="IKZ61" s="1097"/>
      <c r="ILA61" s="1097"/>
      <c r="ILB61" s="1097"/>
      <c r="ILC61" s="1097"/>
      <c r="ILD61" s="1097"/>
      <c r="ILE61" s="1097"/>
      <c r="ILF61" s="1097"/>
      <c r="ILG61" s="1097"/>
      <c r="ILH61" s="1097"/>
      <c r="ILI61" s="1097"/>
      <c r="ILJ61" s="1097"/>
      <c r="ILK61" s="1097"/>
      <c r="ILL61" s="1097"/>
      <c r="ILM61" s="1097"/>
      <c r="ILN61" s="1097"/>
      <c r="ILO61" s="1097"/>
      <c r="ILP61" s="1097"/>
      <c r="ILQ61" s="1097"/>
      <c r="ILR61" s="1097"/>
      <c r="ILS61" s="1097"/>
      <c r="ILT61" s="1097"/>
      <c r="ILU61" s="1097"/>
      <c r="ILV61" s="1097"/>
      <c r="ILW61" s="1097"/>
      <c r="ILX61" s="1097"/>
      <c r="ILY61" s="1097"/>
      <c r="ILZ61" s="1097"/>
      <c r="IMA61" s="1097"/>
      <c r="IMB61" s="1097"/>
      <c r="IMC61" s="1097"/>
      <c r="IMD61" s="1097"/>
      <c r="IME61" s="1097"/>
      <c r="IMF61" s="1097"/>
      <c r="IMG61" s="1097"/>
      <c r="IMH61" s="1097"/>
      <c r="IMI61" s="1097"/>
      <c r="IMJ61" s="1097"/>
      <c r="IMK61" s="1097"/>
      <c r="IML61" s="1097"/>
      <c r="IMM61" s="1097"/>
      <c r="IMN61" s="1097"/>
      <c r="IMO61" s="1097"/>
      <c r="IMP61" s="1097"/>
      <c r="IMQ61" s="1097"/>
      <c r="IMR61" s="1097"/>
      <c r="IMS61" s="1097"/>
      <c r="IMT61" s="1097"/>
      <c r="IMU61" s="1097"/>
      <c r="IMV61" s="1097"/>
      <c r="IMW61" s="1097"/>
      <c r="IMX61" s="1097"/>
      <c r="IMY61" s="1097"/>
      <c r="IMZ61" s="1097"/>
      <c r="INA61" s="1097"/>
      <c r="INB61" s="1097"/>
      <c r="INC61" s="1097"/>
      <c r="IND61" s="1097"/>
      <c r="INE61" s="1097"/>
      <c r="INF61" s="1097"/>
      <c r="ING61" s="1097"/>
      <c r="INH61" s="1097"/>
      <c r="INI61" s="1097"/>
      <c r="INJ61" s="1097"/>
      <c r="INK61" s="1097"/>
      <c r="INL61" s="1097"/>
      <c r="INM61" s="1097"/>
      <c r="INN61" s="1097"/>
      <c r="INO61" s="1097"/>
      <c r="INP61" s="1097"/>
      <c r="INQ61" s="1097"/>
      <c r="INR61" s="1097"/>
      <c r="INS61" s="1097"/>
      <c r="INT61" s="1097"/>
      <c r="INU61" s="1097"/>
      <c r="INV61" s="1097"/>
      <c r="INW61" s="1097"/>
      <c r="INX61" s="1097"/>
      <c r="INY61" s="1097"/>
      <c r="INZ61" s="1097"/>
      <c r="IOA61" s="1097"/>
      <c r="IOB61" s="1097"/>
      <c r="IOC61" s="1097"/>
      <c r="IOD61" s="1097"/>
      <c r="IOE61" s="1097"/>
      <c r="IOF61" s="1097"/>
      <c r="IOG61" s="1097"/>
      <c r="IOH61" s="1097"/>
      <c r="IOI61" s="1097"/>
      <c r="IOJ61" s="1097"/>
      <c r="IOK61" s="1097"/>
      <c r="IOL61" s="1097"/>
      <c r="IOM61" s="1097"/>
      <c r="ION61" s="1097"/>
      <c r="IOO61" s="1097"/>
      <c r="IOP61" s="1097"/>
      <c r="IOQ61" s="1097"/>
      <c r="IOR61" s="1097"/>
      <c r="IOS61" s="1097"/>
      <c r="IOT61" s="1097"/>
      <c r="IOU61" s="1097"/>
      <c r="IOV61" s="1097"/>
      <c r="IOW61" s="1097"/>
      <c r="IOX61" s="1097"/>
      <c r="IOY61" s="1097"/>
      <c r="IOZ61" s="1097"/>
      <c r="IPA61" s="1097"/>
      <c r="IPB61" s="1097"/>
      <c r="IPC61" s="1097"/>
      <c r="IPD61" s="1097"/>
      <c r="IPE61" s="1097"/>
      <c r="IPF61" s="1097"/>
      <c r="IPG61" s="1097"/>
      <c r="IPH61" s="1097"/>
      <c r="IPI61" s="1097"/>
      <c r="IPJ61" s="1097"/>
      <c r="IPK61" s="1097"/>
      <c r="IPL61" s="1097"/>
      <c r="IPM61" s="1097"/>
      <c r="IPN61" s="1097"/>
      <c r="IPO61" s="1097"/>
      <c r="IPP61" s="1097"/>
      <c r="IPQ61" s="1097"/>
      <c r="IPR61" s="1097"/>
      <c r="IPS61" s="1097"/>
      <c r="IPT61" s="1097"/>
      <c r="IPU61" s="1097"/>
      <c r="IPV61" s="1097"/>
      <c r="IPW61" s="1097"/>
      <c r="IPX61" s="1097"/>
      <c r="IPY61" s="1097"/>
      <c r="IPZ61" s="1097"/>
      <c r="IQA61" s="1097"/>
      <c r="IQB61" s="1097"/>
      <c r="IQC61" s="1097"/>
      <c r="IQD61" s="1097"/>
      <c r="IQE61" s="1097"/>
      <c r="IQF61" s="1097"/>
      <c r="IQG61" s="1097"/>
      <c r="IQH61" s="1097"/>
      <c r="IQI61" s="1097"/>
      <c r="IQJ61" s="1097"/>
      <c r="IQK61" s="1097"/>
      <c r="IQL61" s="1097"/>
      <c r="IQM61" s="1097"/>
      <c r="IQN61" s="1097"/>
      <c r="IQO61" s="1097"/>
      <c r="IQP61" s="1097"/>
      <c r="IQQ61" s="1097"/>
      <c r="IQR61" s="1097"/>
      <c r="IQS61" s="1097"/>
      <c r="IQT61" s="1097"/>
      <c r="IQU61" s="1097"/>
      <c r="IQV61" s="1097"/>
      <c r="IQW61" s="1097"/>
      <c r="IQX61" s="1097"/>
      <c r="IQY61" s="1097"/>
      <c r="IQZ61" s="1097"/>
      <c r="IRA61" s="1097"/>
      <c r="IRB61" s="1097"/>
      <c r="IRC61" s="1097"/>
      <c r="IRD61" s="1097"/>
      <c r="IRE61" s="1097"/>
      <c r="IRF61" s="1097"/>
      <c r="IRG61" s="1097"/>
      <c r="IRH61" s="1097"/>
      <c r="IRI61" s="1097"/>
      <c r="IRJ61" s="1097"/>
      <c r="IRK61" s="1097"/>
      <c r="IRL61" s="1097"/>
      <c r="IRM61" s="1097"/>
      <c r="IRN61" s="1097"/>
      <c r="IRO61" s="1097"/>
      <c r="IRP61" s="1097"/>
      <c r="IRQ61" s="1097"/>
      <c r="IRR61" s="1097"/>
      <c r="IRS61" s="1097"/>
      <c r="IRT61" s="1097"/>
      <c r="IRU61" s="1097"/>
      <c r="IRV61" s="1097"/>
      <c r="IRW61" s="1097"/>
      <c r="IRX61" s="1097"/>
      <c r="IRY61" s="1097"/>
      <c r="IRZ61" s="1097"/>
      <c r="ISA61" s="1097"/>
      <c r="ISB61" s="1097"/>
      <c r="ISC61" s="1097"/>
      <c r="ISD61" s="1097"/>
      <c r="ISE61" s="1097"/>
      <c r="ISF61" s="1097"/>
      <c r="ISG61" s="1097"/>
      <c r="ISH61" s="1097"/>
      <c r="ISI61" s="1097"/>
      <c r="ISJ61" s="1097"/>
      <c r="ISK61" s="1097"/>
      <c r="ISL61" s="1097"/>
      <c r="ISM61" s="1097"/>
      <c r="ISN61" s="1097"/>
      <c r="ISO61" s="1097"/>
      <c r="ISP61" s="1097"/>
      <c r="ISQ61" s="1097"/>
      <c r="ISR61" s="1097"/>
      <c r="ISS61" s="1097"/>
      <c r="IST61" s="1097"/>
      <c r="ISU61" s="1097"/>
      <c r="ISV61" s="1097"/>
      <c r="ISW61" s="1097"/>
      <c r="ISX61" s="1097"/>
      <c r="ISY61" s="1097"/>
      <c r="ISZ61" s="1097"/>
      <c r="ITA61" s="1097"/>
      <c r="ITB61" s="1097"/>
      <c r="ITC61" s="1097"/>
      <c r="ITD61" s="1097"/>
      <c r="ITE61" s="1097"/>
      <c r="ITF61" s="1097"/>
      <c r="ITG61" s="1097"/>
      <c r="ITH61" s="1097"/>
      <c r="ITI61" s="1097"/>
      <c r="ITJ61" s="1097"/>
      <c r="ITK61" s="1097"/>
      <c r="ITL61" s="1097"/>
      <c r="ITM61" s="1097"/>
      <c r="ITN61" s="1097"/>
      <c r="ITO61" s="1097"/>
      <c r="ITP61" s="1097"/>
      <c r="ITQ61" s="1097"/>
      <c r="ITR61" s="1097"/>
      <c r="ITS61" s="1097"/>
      <c r="ITT61" s="1097"/>
      <c r="ITU61" s="1097"/>
      <c r="ITV61" s="1097"/>
      <c r="ITW61" s="1097"/>
      <c r="ITX61" s="1097"/>
      <c r="ITY61" s="1097"/>
      <c r="ITZ61" s="1097"/>
      <c r="IUA61" s="1097"/>
      <c r="IUB61" s="1097"/>
      <c r="IUC61" s="1097"/>
      <c r="IUD61" s="1097"/>
      <c r="IUE61" s="1097"/>
      <c r="IUF61" s="1097"/>
      <c r="IUG61" s="1097"/>
      <c r="IUH61" s="1097"/>
      <c r="IUI61" s="1097"/>
      <c r="IUJ61" s="1097"/>
      <c r="IUK61" s="1097"/>
      <c r="IUL61" s="1097"/>
      <c r="IUM61" s="1097"/>
      <c r="IUN61" s="1097"/>
      <c r="IUO61" s="1097"/>
      <c r="IUP61" s="1097"/>
      <c r="IUQ61" s="1097"/>
      <c r="IUR61" s="1097"/>
      <c r="IUS61" s="1097"/>
      <c r="IUT61" s="1097"/>
      <c r="IUU61" s="1097"/>
      <c r="IUV61" s="1097"/>
      <c r="IUW61" s="1097"/>
      <c r="IUX61" s="1097"/>
      <c r="IUY61" s="1097"/>
      <c r="IUZ61" s="1097"/>
      <c r="IVA61" s="1097"/>
      <c r="IVB61" s="1097"/>
      <c r="IVC61" s="1097"/>
      <c r="IVD61" s="1097"/>
      <c r="IVE61" s="1097"/>
      <c r="IVF61" s="1097"/>
      <c r="IVG61" s="1097"/>
      <c r="IVH61" s="1097"/>
      <c r="IVI61" s="1097"/>
      <c r="IVJ61" s="1097"/>
      <c r="IVK61" s="1097"/>
      <c r="IVL61" s="1097"/>
      <c r="IVM61" s="1097"/>
      <c r="IVN61" s="1097"/>
      <c r="IVO61" s="1097"/>
      <c r="IVP61" s="1097"/>
      <c r="IVQ61" s="1097"/>
      <c r="IVR61" s="1097"/>
      <c r="IVS61" s="1097"/>
      <c r="IVT61" s="1097"/>
      <c r="IVU61" s="1097"/>
      <c r="IVV61" s="1097"/>
      <c r="IVW61" s="1097"/>
      <c r="IVX61" s="1097"/>
      <c r="IVY61" s="1097"/>
      <c r="IVZ61" s="1097"/>
      <c r="IWA61" s="1097"/>
      <c r="IWB61" s="1097"/>
      <c r="IWC61" s="1097"/>
      <c r="IWD61" s="1097"/>
      <c r="IWE61" s="1097"/>
      <c r="IWF61" s="1097"/>
      <c r="IWG61" s="1097"/>
      <c r="IWH61" s="1097"/>
      <c r="IWI61" s="1097"/>
      <c r="IWJ61" s="1097"/>
      <c r="IWK61" s="1097"/>
      <c r="IWL61" s="1097"/>
      <c r="IWM61" s="1097"/>
      <c r="IWN61" s="1097"/>
      <c r="IWO61" s="1097"/>
      <c r="IWP61" s="1097"/>
      <c r="IWQ61" s="1097"/>
      <c r="IWR61" s="1097"/>
      <c r="IWS61" s="1097"/>
      <c r="IWT61" s="1097"/>
      <c r="IWU61" s="1097"/>
      <c r="IWV61" s="1097"/>
      <c r="IWW61" s="1097"/>
      <c r="IWX61" s="1097"/>
      <c r="IWY61" s="1097"/>
      <c r="IWZ61" s="1097"/>
      <c r="IXA61" s="1097"/>
      <c r="IXB61" s="1097"/>
      <c r="IXC61" s="1097"/>
      <c r="IXD61" s="1097"/>
      <c r="IXE61" s="1097"/>
      <c r="IXF61" s="1097"/>
      <c r="IXG61" s="1097"/>
      <c r="IXH61" s="1097"/>
      <c r="IXI61" s="1097"/>
      <c r="IXJ61" s="1097"/>
      <c r="IXK61" s="1097"/>
      <c r="IXL61" s="1097"/>
      <c r="IXM61" s="1097"/>
      <c r="IXN61" s="1097"/>
      <c r="IXO61" s="1097"/>
      <c r="IXP61" s="1097"/>
      <c r="IXQ61" s="1097"/>
      <c r="IXR61" s="1097"/>
      <c r="IXS61" s="1097"/>
      <c r="IXT61" s="1097"/>
      <c r="IXU61" s="1097"/>
      <c r="IXV61" s="1097"/>
      <c r="IXW61" s="1097"/>
      <c r="IXX61" s="1097"/>
      <c r="IXY61" s="1097"/>
      <c r="IXZ61" s="1097"/>
      <c r="IYA61" s="1097"/>
      <c r="IYB61" s="1097"/>
      <c r="IYC61" s="1097"/>
      <c r="IYD61" s="1097"/>
      <c r="IYE61" s="1097"/>
      <c r="IYF61" s="1097"/>
      <c r="IYG61" s="1097"/>
      <c r="IYH61" s="1097"/>
      <c r="IYI61" s="1097"/>
      <c r="IYJ61" s="1097"/>
      <c r="IYK61" s="1097"/>
      <c r="IYL61" s="1097"/>
      <c r="IYM61" s="1097"/>
      <c r="IYN61" s="1097"/>
      <c r="IYO61" s="1097"/>
      <c r="IYP61" s="1097"/>
      <c r="IYQ61" s="1097"/>
      <c r="IYR61" s="1097"/>
      <c r="IYS61" s="1097"/>
      <c r="IYT61" s="1097"/>
      <c r="IYU61" s="1097"/>
      <c r="IYV61" s="1097"/>
      <c r="IYW61" s="1097"/>
      <c r="IYX61" s="1097"/>
      <c r="IYY61" s="1097"/>
      <c r="IYZ61" s="1097"/>
      <c r="IZA61" s="1097"/>
      <c r="IZB61" s="1097"/>
      <c r="IZC61" s="1097"/>
      <c r="IZD61" s="1097"/>
      <c r="IZE61" s="1097"/>
      <c r="IZF61" s="1097"/>
      <c r="IZG61" s="1097"/>
      <c r="IZH61" s="1097"/>
      <c r="IZI61" s="1097"/>
      <c r="IZJ61" s="1097"/>
      <c r="IZK61" s="1097"/>
      <c r="IZL61" s="1097"/>
      <c r="IZM61" s="1097"/>
      <c r="IZN61" s="1097"/>
      <c r="IZO61" s="1097"/>
      <c r="IZP61" s="1097"/>
      <c r="IZQ61" s="1097"/>
      <c r="IZR61" s="1097"/>
      <c r="IZS61" s="1097"/>
      <c r="IZT61" s="1097"/>
      <c r="IZU61" s="1097"/>
      <c r="IZV61" s="1097"/>
      <c r="IZW61" s="1097"/>
      <c r="IZX61" s="1097"/>
      <c r="IZY61" s="1097"/>
      <c r="IZZ61" s="1097"/>
      <c r="JAA61" s="1097"/>
      <c r="JAB61" s="1097"/>
      <c r="JAC61" s="1097"/>
      <c r="JAD61" s="1097"/>
      <c r="JAE61" s="1097"/>
      <c r="JAF61" s="1097"/>
      <c r="JAG61" s="1097"/>
      <c r="JAH61" s="1097"/>
      <c r="JAI61" s="1097"/>
      <c r="JAJ61" s="1097"/>
      <c r="JAK61" s="1097"/>
      <c r="JAL61" s="1097"/>
      <c r="JAM61" s="1097"/>
      <c r="JAN61" s="1097"/>
      <c r="JAO61" s="1097"/>
      <c r="JAP61" s="1097"/>
      <c r="JAQ61" s="1097"/>
      <c r="JAR61" s="1097"/>
      <c r="JAS61" s="1097"/>
      <c r="JAT61" s="1097"/>
      <c r="JAU61" s="1097"/>
      <c r="JAV61" s="1097"/>
      <c r="JAW61" s="1097"/>
      <c r="JAX61" s="1097"/>
      <c r="JAY61" s="1097"/>
      <c r="JAZ61" s="1097"/>
      <c r="JBA61" s="1097"/>
      <c r="JBB61" s="1097"/>
      <c r="JBC61" s="1097"/>
      <c r="JBD61" s="1097"/>
      <c r="JBE61" s="1097"/>
      <c r="JBF61" s="1097"/>
      <c r="JBG61" s="1097"/>
      <c r="JBH61" s="1097"/>
      <c r="JBI61" s="1097"/>
      <c r="JBJ61" s="1097"/>
      <c r="JBK61" s="1097"/>
      <c r="JBL61" s="1097"/>
      <c r="JBM61" s="1097"/>
      <c r="JBN61" s="1097"/>
      <c r="JBO61" s="1097"/>
      <c r="JBP61" s="1097"/>
      <c r="JBQ61" s="1097"/>
      <c r="JBR61" s="1097"/>
      <c r="JBS61" s="1097"/>
      <c r="JBT61" s="1097"/>
      <c r="JBU61" s="1097"/>
      <c r="JBV61" s="1097"/>
      <c r="JBW61" s="1097"/>
      <c r="JBX61" s="1097"/>
      <c r="JBY61" s="1097"/>
      <c r="JBZ61" s="1097"/>
      <c r="JCA61" s="1097"/>
      <c r="JCB61" s="1097"/>
      <c r="JCC61" s="1097"/>
      <c r="JCD61" s="1097"/>
      <c r="JCE61" s="1097"/>
      <c r="JCF61" s="1097"/>
      <c r="JCG61" s="1097"/>
      <c r="JCH61" s="1097"/>
      <c r="JCI61" s="1097"/>
      <c r="JCJ61" s="1097"/>
      <c r="JCK61" s="1097"/>
      <c r="JCL61" s="1097"/>
      <c r="JCM61" s="1097"/>
      <c r="JCN61" s="1097"/>
      <c r="JCO61" s="1097"/>
      <c r="JCP61" s="1097"/>
      <c r="JCQ61" s="1097"/>
      <c r="JCR61" s="1097"/>
      <c r="JCS61" s="1097"/>
      <c r="JCT61" s="1097"/>
      <c r="JCU61" s="1097"/>
      <c r="JCV61" s="1097"/>
      <c r="JCW61" s="1097"/>
      <c r="JCX61" s="1097"/>
      <c r="JCY61" s="1097"/>
      <c r="JCZ61" s="1097"/>
      <c r="JDA61" s="1097"/>
      <c r="JDB61" s="1097"/>
      <c r="JDC61" s="1097"/>
      <c r="JDD61" s="1097"/>
      <c r="JDE61" s="1097"/>
      <c r="JDF61" s="1097"/>
      <c r="JDG61" s="1097"/>
      <c r="JDH61" s="1097"/>
      <c r="JDI61" s="1097"/>
      <c r="JDJ61" s="1097"/>
      <c r="JDK61" s="1097"/>
      <c r="JDL61" s="1097"/>
      <c r="JDM61" s="1097"/>
      <c r="JDN61" s="1097"/>
      <c r="JDO61" s="1097"/>
      <c r="JDP61" s="1097"/>
      <c r="JDQ61" s="1097"/>
      <c r="JDR61" s="1097"/>
      <c r="JDS61" s="1097"/>
      <c r="JDT61" s="1097"/>
      <c r="JDU61" s="1097"/>
      <c r="JDV61" s="1097"/>
      <c r="JDW61" s="1097"/>
      <c r="JDX61" s="1097"/>
      <c r="JDY61" s="1097"/>
      <c r="JDZ61" s="1097"/>
      <c r="JEA61" s="1097"/>
      <c r="JEB61" s="1097"/>
      <c r="JEC61" s="1097"/>
      <c r="JED61" s="1097"/>
      <c r="JEE61" s="1097"/>
      <c r="JEF61" s="1097"/>
      <c r="JEG61" s="1097"/>
      <c r="JEH61" s="1097"/>
      <c r="JEI61" s="1097"/>
      <c r="JEJ61" s="1097"/>
      <c r="JEK61" s="1097"/>
      <c r="JEL61" s="1097"/>
      <c r="JEM61" s="1097"/>
      <c r="JEN61" s="1097"/>
      <c r="JEO61" s="1097"/>
      <c r="JEP61" s="1097"/>
      <c r="JEQ61" s="1097"/>
      <c r="JER61" s="1097"/>
      <c r="JES61" s="1097"/>
      <c r="JET61" s="1097"/>
      <c r="JEU61" s="1097"/>
      <c r="JEV61" s="1097"/>
      <c r="JEW61" s="1097"/>
      <c r="JEX61" s="1097"/>
      <c r="JEY61" s="1097"/>
      <c r="JEZ61" s="1097"/>
      <c r="JFA61" s="1097"/>
      <c r="JFB61" s="1097"/>
      <c r="JFC61" s="1097"/>
      <c r="JFD61" s="1097"/>
      <c r="JFE61" s="1097"/>
      <c r="JFF61" s="1097"/>
      <c r="JFG61" s="1097"/>
      <c r="JFH61" s="1097"/>
      <c r="JFI61" s="1097"/>
      <c r="JFJ61" s="1097"/>
      <c r="JFK61" s="1097"/>
      <c r="JFL61" s="1097"/>
      <c r="JFM61" s="1097"/>
      <c r="JFN61" s="1097"/>
      <c r="JFO61" s="1097"/>
      <c r="JFP61" s="1097"/>
      <c r="JFQ61" s="1097"/>
      <c r="JFR61" s="1097"/>
      <c r="JFS61" s="1097"/>
      <c r="JFT61" s="1097"/>
      <c r="JFU61" s="1097"/>
      <c r="JFV61" s="1097"/>
      <c r="JFW61" s="1097"/>
      <c r="JFX61" s="1097"/>
      <c r="JFY61" s="1097"/>
      <c r="JFZ61" s="1097"/>
      <c r="JGA61" s="1097"/>
      <c r="JGB61" s="1097"/>
      <c r="JGC61" s="1097"/>
      <c r="JGD61" s="1097"/>
      <c r="JGE61" s="1097"/>
      <c r="JGF61" s="1097"/>
      <c r="JGG61" s="1097"/>
      <c r="JGH61" s="1097"/>
      <c r="JGI61" s="1097"/>
      <c r="JGJ61" s="1097"/>
      <c r="JGK61" s="1097"/>
      <c r="JGL61" s="1097"/>
      <c r="JGM61" s="1097"/>
      <c r="JGN61" s="1097"/>
      <c r="JGO61" s="1097"/>
      <c r="JGP61" s="1097"/>
      <c r="JGQ61" s="1097"/>
      <c r="JGR61" s="1097"/>
      <c r="JGS61" s="1097"/>
      <c r="JGT61" s="1097"/>
      <c r="JGU61" s="1097"/>
      <c r="JGV61" s="1097"/>
      <c r="JGW61" s="1097"/>
      <c r="JGX61" s="1097"/>
      <c r="JGY61" s="1097"/>
      <c r="JGZ61" s="1097"/>
      <c r="JHA61" s="1097"/>
      <c r="JHB61" s="1097"/>
      <c r="JHC61" s="1097"/>
      <c r="JHD61" s="1097"/>
      <c r="JHE61" s="1097"/>
      <c r="JHF61" s="1097"/>
      <c r="JHG61" s="1097"/>
      <c r="JHH61" s="1097"/>
      <c r="JHI61" s="1097"/>
      <c r="JHJ61" s="1097"/>
      <c r="JHK61" s="1097"/>
      <c r="JHL61" s="1097"/>
      <c r="JHM61" s="1097"/>
      <c r="JHN61" s="1097"/>
      <c r="JHO61" s="1097"/>
      <c r="JHP61" s="1097"/>
      <c r="JHQ61" s="1097"/>
      <c r="JHR61" s="1097"/>
      <c r="JHS61" s="1097"/>
      <c r="JHT61" s="1097"/>
      <c r="JHU61" s="1097"/>
      <c r="JHV61" s="1097"/>
      <c r="JHW61" s="1097"/>
      <c r="JHX61" s="1097"/>
      <c r="JHY61" s="1097"/>
      <c r="JHZ61" s="1097"/>
      <c r="JIA61" s="1097"/>
      <c r="JIB61" s="1097"/>
      <c r="JIC61" s="1097"/>
      <c r="JID61" s="1097"/>
      <c r="JIE61" s="1097"/>
      <c r="JIF61" s="1097"/>
      <c r="JIG61" s="1097"/>
      <c r="JIH61" s="1097"/>
      <c r="JII61" s="1097"/>
      <c r="JIJ61" s="1097"/>
      <c r="JIK61" s="1097"/>
      <c r="JIL61" s="1097"/>
      <c r="JIM61" s="1097"/>
      <c r="JIN61" s="1097"/>
      <c r="JIO61" s="1097"/>
      <c r="JIP61" s="1097"/>
      <c r="JIQ61" s="1097"/>
      <c r="JIR61" s="1097"/>
      <c r="JIS61" s="1097"/>
      <c r="JIT61" s="1097"/>
      <c r="JIU61" s="1097"/>
      <c r="JIV61" s="1097"/>
      <c r="JIW61" s="1097"/>
      <c r="JIX61" s="1097"/>
      <c r="JIY61" s="1097"/>
      <c r="JIZ61" s="1097"/>
      <c r="JJA61" s="1097"/>
      <c r="JJB61" s="1097"/>
      <c r="JJC61" s="1097"/>
      <c r="JJD61" s="1097"/>
      <c r="JJE61" s="1097"/>
      <c r="JJF61" s="1097"/>
      <c r="JJG61" s="1097"/>
      <c r="JJH61" s="1097"/>
      <c r="JJI61" s="1097"/>
      <c r="JJJ61" s="1097"/>
      <c r="JJK61" s="1097"/>
      <c r="JJL61" s="1097"/>
      <c r="JJM61" s="1097"/>
      <c r="JJN61" s="1097"/>
      <c r="JJO61" s="1097"/>
      <c r="JJP61" s="1097"/>
      <c r="JJQ61" s="1097"/>
      <c r="JJR61" s="1097"/>
      <c r="JJS61" s="1097"/>
      <c r="JJT61" s="1097"/>
      <c r="JJU61" s="1097"/>
      <c r="JJV61" s="1097"/>
      <c r="JJW61" s="1097"/>
      <c r="JJX61" s="1097"/>
      <c r="JJY61" s="1097"/>
      <c r="JJZ61" s="1097"/>
      <c r="JKA61" s="1097"/>
      <c r="JKB61" s="1097"/>
      <c r="JKC61" s="1097"/>
      <c r="JKD61" s="1097"/>
      <c r="JKE61" s="1097"/>
      <c r="JKF61" s="1097"/>
      <c r="JKG61" s="1097"/>
      <c r="JKH61" s="1097"/>
      <c r="JKI61" s="1097"/>
      <c r="JKJ61" s="1097"/>
      <c r="JKK61" s="1097"/>
      <c r="JKL61" s="1097"/>
      <c r="JKM61" s="1097"/>
      <c r="JKN61" s="1097"/>
      <c r="JKO61" s="1097"/>
      <c r="JKP61" s="1097"/>
      <c r="JKQ61" s="1097"/>
      <c r="JKR61" s="1097"/>
      <c r="JKS61" s="1097"/>
      <c r="JKT61" s="1097"/>
      <c r="JKU61" s="1097"/>
      <c r="JKV61" s="1097"/>
      <c r="JKW61" s="1097"/>
      <c r="JKX61" s="1097"/>
      <c r="JKY61" s="1097"/>
      <c r="JKZ61" s="1097"/>
      <c r="JLA61" s="1097"/>
      <c r="JLB61" s="1097"/>
      <c r="JLC61" s="1097"/>
      <c r="JLD61" s="1097"/>
      <c r="JLE61" s="1097"/>
      <c r="JLF61" s="1097"/>
      <c r="JLG61" s="1097"/>
      <c r="JLH61" s="1097"/>
      <c r="JLI61" s="1097"/>
      <c r="JLJ61" s="1097"/>
      <c r="JLK61" s="1097"/>
      <c r="JLL61" s="1097"/>
      <c r="JLM61" s="1097"/>
      <c r="JLN61" s="1097"/>
      <c r="JLO61" s="1097"/>
      <c r="JLP61" s="1097"/>
      <c r="JLQ61" s="1097"/>
      <c r="JLR61" s="1097"/>
      <c r="JLS61" s="1097"/>
      <c r="JLT61" s="1097"/>
      <c r="JLU61" s="1097"/>
      <c r="JLV61" s="1097"/>
      <c r="JLW61" s="1097"/>
      <c r="JLX61" s="1097"/>
      <c r="JLY61" s="1097"/>
      <c r="JLZ61" s="1097"/>
      <c r="JMA61" s="1097"/>
      <c r="JMB61" s="1097"/>
      <c r="JMC61" s="1097"/>
      <c r="JMD61" s="1097"/>
      <c r="JME61" s="1097"/>
      <c r="JMF61" s="1097"/>
      <c r="JMG61" s="1097"/>
      <c r="JMH61" s="1097"/>
      <c r="JMI61" s="1097"/>
      <c r="JMJ61" s="1097"/>
      <c r="JMK61" s="1097"/>
      <c r="JML61" s="1097"/>
      <c r="JMM61" s="1097"/>
      <c r="JMN61" s="1097"/>
      <c r="JMO61" s="1097"/>
      <c r="JMP61" s="1097"/>
      <c r="JMQ61" s="1097"/>
      <c r="JMR61" s="1097"/>
      <c r="JMS61" s="1097"/>
      <c r="JMT61" s="1097"/>
      <c r="JMU61" s="1097"/>
      <c r="JMV61" s="1097"/>
      <c r="JMW61" s="1097"/>
      <c r="JMX61" s="1097"/>
      <c r="JMY61" s="1097"/>
      <c r="JMZ61" s="1097"/>
      <c r="JNA61" s="1097"/>
      <c r="JNB61" s="1097"/>
      <c r="JNC61" s="1097"/>
      <c r="JND61" s="1097"/>
      <c r="JNE61" s="1097"/>
      <c r="JNF61" s="1097"/>
      <c r="JNG61" s="1097"/>
      <c r="JNH61" s="1097"/>
      <c r="JNI61" s="1097"/>
      <c r="JNJ61" s="1097"/>
      <c r="JNK61" s="1097"/>
      <c r="JNL61" s="1097"/>
      <c r="JNM61" s="1097"/>
      <c r="JNN61" s="1097"/>
      <c r="JNO61" s="1097"/>
      <c r="JNP61" s="1097"/>
      <c r="JNQ61" s="1097"/>
      <c r="JNR61" s="1097"/>
      <c r="JNS61" s="1097"/>
      <c r="JNT61" s="1097"/>
      <c r="JNU61" s="1097"/>
      <c r="JNV61" s="1097"/>
      <c r="JNW61" s="1097"/>
      <c r="JNX61" s="1097"/>
      <c r="JNY61" s="1097"/>
      <c r="JNZ61" s="1097"/>
      <c r="JOA61" s="1097"/>
      <c r="JOB61" s="1097"/>
      <c r="JOC61" s="1097"/>
      <c r="JOD61" s="1097"/>
      <c r="JOE61" s="1097"/>
      <c r="JOF61" s="1097"/>
      <c r="JOG61" s="1097"/>
      <c r="JOH61" s="1097"/>
      <c r="JOI61" s="1097"/>
      <c r="JOJ61" s="1097"/>
      <c r="JOK61" s="1097"/>
      <c r="JOU61" s="1097"/>
      <c r="JOV61" s="1097"/>
      <c r="JOW61" s="1097"/>
      <c r="JOX61" s="1097"/>
      <c r="JOY61" s="1097"/>
      <c r="JOZ61" s="1097"/>
      <c r="JPA61" s="1097"/>
      <c r="JPB61" s="1097"/>
      <c r="JPC61" s="1097"/>
      <c r="JPD61" s="1097"/>
      <c r="JPE61" s="1097"/>
      <c r="JPF61" s="1097"/>
      <c r="JPG61" s="1097"/>
      <c r="JPH61" s="1097"/>
      <c r="JPI61" s="1097"/>
      <c r="JPJ61" s="1097"/>
      <c r="JPK61" s="1097"/>
      <c r="JPL61" s="1097"/>
      <c r="JPM61" s="1097"/>
      <c r="JPN61" s="1097"/>
      <c r="JPO61" s="1097"/>
      <c r="JPP61" s="1097"/>
      <c r="JPQ61" s="1097"/>
      <c r="JPR61" s="1097"/>
      <c r="JPS61" s="1097"/>
      <c r="JPT61" s="1097"/>
      <c r="JPU61" s="1097"/>
      <c r="JPV61" s="1097"/>
      <c r="JPW61" s="1097"/>
      <c r="JPX61" s="1097"/>
      <c r="JPY61" s="1097"/>
      <c r="JPZ61" s="1097"/>
      <c r="JQA61" s="1097"/>
      <c r="JQB61" s="1097"/>
      <c r="JQC61" s="1097"/>
      <c r="JQD61" s="1097"/>
      <c r="JQE61" s="1097"/>
      <c r="JQF61" s="1097"/>
      <c r="JQG61" s="1097"/>
      <c r="JQH61" s="1097"/>
      <c r="JQI61" s="1097"/>
      <c r="JQJ61" s="1097"/>
      <c r="JQK61" s="1097"/>
      <c r="JQL61" s="1097"/>
      <c r="JQM61" s="1097"/>
      <c r="JQN61" s="1097"/>
      <c r="JQO61" s="1097"/>
      <c r="JQP61" s="1097"/>
      <c r="JQQ61" s="1097"/>
      <c r="JQR61" s="1097"/>
      <c r="JQS61" s="1097"/>
      <c r="JQT61" s="1097"/>
      <c r="JQU61" s="1097"/>
      <c r="JQV61" s="1097"/>
      <c r="JQW61" s="1097"/>
      <c r="JQX61" s="1097"/>
      <c r="JQY61" s="1097"/>
      <c r="JQZ61" s="1097"/>
      <c r="JRA61" s="1097"/>
      <c r="JRB61" s="1097"/>
      <c r="JRC61" s="1097"/>
      <c r="JRD61" s="1097"/>
      <c r="JRE61" s="1097"/>
      <c r="JRF61" s="1097"/>
      <c r="JRG61" s="1097"/>
      <c r="JRH61" s="1097"/>
      <c r="JRI61" s="1097"/>
      <c r="JRJ61" s="1097"/>
      <c r="JRK61" s="1097"/>
      <c r="JRL61" s="1097"/>
      <c r="JRM61" s="1097"/>
      <c r="JRN61" s="1097"/>
      <c r="JRO61" s="1097"/>
      <c r="JRP61" s="1097"/>
      <c r="JRQ61" s="1097"/>
      <c r="JRR61" s="1097"/>
      <c r="JRS61" s="1097"/>
      <c r="JRT61" s="1097"/>
      <c r="JRU61" s="1097"/>
      <c r="JRV61" s="1097"/>
      <c r="JRW61" s="1097"/>
      <c r="JRX61" s="1097"/>
      <c r="JRY61" s="1097"/>
      <c r="JRZ61" s="1097"/>
      <c r="JSA61" s="1097"/>
      <c r="JSB61" s="1097"/>
      <c r="JSC61" s="1097"/>
      <c r="JSD61" s="1097"/>
      <c r="JSE61" s="1097"/>
      <c r="JSF61" s="1097"/>
      <c r="JSG61" s="1097"/>
      <c r="JSH61" s="1097"/>
      <c r="JSI61" s="1097"/>
      <c r="JSJ61" s="1097"/>
      <c r="JSK61" s="1097"/>
      <c r="JSL61" s="1097"/>
      <c r="JSM61" s="1097"/>
      <c r="JSN61" s="1097"/>
      <c r="JSO61" s="1097"/>
      <c r="JSP61" s="1097"/>
      <c r="JSQ61" s="1097"/>
      <c r="JSR61" s="1097"/>
      <c r="JSS61" s="1097"/>
      <c r="JST61" s="1097"/>
      <c r="JSU61" s="1097"/>
      <c r="JSV61" s="1097"/>
      <c r="JSW61" s="1097"/>
      <c r="JSX61" s="1097"/>
      <c r="JSY61" s="1097"/>
      <c r="JSZ61" s="1097"/>
      <c r="JTA61" s="1097"/>
      <c r="JTB61" s="1097"/>
      <c r="JTC61" s="1097"/>
      <c r="JTD61" s="1097"/>
      <c r="JTE61" s="1097"/>
      <c r="JTF61" s="1097"/>
      <c r="JTG61" s="1097"/>
      <c r="JTH61" s="1097"/>
      <c r="JTI61" s="1097"/>
      <c r="JTJ61" s="1097"/>
      <c r="JTK61" s="1097"/>
      <c r="JTL61" s="1097"/>
      <c r="JTM61" s="1097"/>
      <c r="JTN61" s="1097"/>
      <c r="JTO61" s="1097"/>
      <c r="JTP61" s="1097"/>
      <c r="JTQ61" s="1097"/>
      <c r="JTR61" s="1097"/>
      <c r="JTS61" s="1097"/>
      <c r="JTT61" s="1097"/>
      <c r="JTU61" s="1097"/>
      <c r="JTV61" s="1097"/>
      <c r="JTW61" s="1097"/>
      <c r="JTX61" s="1097"/>
      <c r="JTY61" s="1097"/>
      <c r="JTZ61" s="1097"/>
      <c r="JUA61" s="1097"/>
      <c r="JUB61" s="1097"/>
      <c r="JUC61" s="1097"/>
      <c r="JUD61" s="1097"/>
      <c r="JUE61" s="1097"/>
      <c r="JUF61" s="1097"/>
      <c r="JUG61" s="1097"/>
      <c r="JUH61" s="1097"/>
      <c r="JUI61" s="1097"/>
      <c r="JUJ61" s="1097"/>
      <c r="JUK61" s="1097"/>
      <c r="JUL61" s="1097"/>
      <c r="JUM61" s="1097"/>
      <c r="JUN61" s="1097"/>
      <c r="JUO61" s="1097"/>
      <c r="JUP61" s="1097"/>
      <c r="JUQ61" s="1097"/>
      <c r="JUR61" s="1097"/>
      <c r="JUS61" s="1097"/>
      <c r="JUT61" s="1097"/>
      <c r="JUU61" s="1097"/>
      <c r="JUV61" s="1097"/>
      <c r="JUW61" s="1097"/>
      <c r="JUX61" s="1097"/>
      <c r="JUY61" s="1097"/>
      <c r="JUZ61" s="1097"/>
      <c r="JVA61" s="1097"/>
      <c r="JVB61" s="1097"/>
      <c r="JVC61" s="1097"/>
      <c r="JVD61" s="1097"/>
      <c r="JVE61" s="1097"/>
      <c r="JVF61" s="1097"/>
      <c r="JVG61" s="1097"/>
      <c r="JVH61" s="1097"/>
      <c r="JVI61" s="1097"/>
      <c r="JVJ61" s="1097"/>
      <c r="JVK61" s="1097"/>
      <c r="JVL61" s="1097"/>
      <c r="JVM61" s="1097"/>
      <c r="JVN61" s="1097"/>
      <c r="JVO61" s="1097"/>
      <c r="JVP61" s="1097"/>
      <c r="JVQ61" s="1097"/>
      <c r="JVR61" s="1097"/>
      <c r="JVS61" s="1097"/>
      <c r="JVT61" s="1097"/>
      <c r="JVU61" s="1097"/>
      <c r="JVV61" s="1097"/>
      <c r="JVW61" s="1097"/>
      <c r="JVX61" s="1097"/>
      <c r="JVY61" s="1097"/>
      <c r="JVZ61" s="1097"/>
      <c r="JWA61" s="1097"/>
      <c r="JWB61" s="1097"/>
      <c r="JWC61" s="1097"/>
      <c r="JWD61" s="1097"/>
      <c r="JWE61" s="1097"/>
      <c r="JWF61" s="1097"/>
      <c r="JWG61" s="1097"/>
      <c r="JWH61" s="1097"/>
      <c r="JWI61" s="1097"/>
      <c r="JWJ61" s="1097"/>
      <c r="JWK61" s="1097"/>
      <c r="JWL61" s="1097"/>
      <c r="JWM61" s="1097"/>
      <c r="JWN61" s="1097"/>
      <c r="JWO61" s="1097"/>
      <c r="JWP61" s="1097"/>
      <c r="JWQ61" s="1097"/>
      <c r="JWR61" s="1097"/>
      <c r="JWS61" s="1097"/>
      <c r="JWT61" s="1097"/>
      <c r="JWU61" s="1097"/>
      <c r="JWV61" s="1097"/>
      <c r="JWW61" s="1097"/>
      <c r="JWX61" s="1097"/>
      <c r="JWY61" s="1097"/>
      <c r="JWZ61" s="1097"/>
      <c r="JXA61" s="1097"/>
      <c r="JXB61" s="1097"/>
      <c r="JXC61" s="1097"/>
      <c r="JXD61" s="1097"/>
      <c r="JXE61" s="1097"/>
      <c r="JXF61" s="1097"/>
      <c r="JXG61" s="1097"/>
      <c r="JXH61" s="1097"/>
      <c r="JXI61" s="1097"/>
      <c r="JXJ61" s="1097"/>
      <c r="JXK61" s="1097"/>
      <c r="JXL61" s="1097"/>
      <c r="JXM61" s="1097"/>
      <c r="JXN61" s="1097"/>
      <c r="JXO61" s="1097"/>
      <c r="JXP61" s="1097"/>
      <c r="JXQ61" s="1097"/>
      <c r="JXR61" s="1097"/>
      <c r="JXS61" s="1097"/>
      <c r="JXT61" s="1097"/>
      <c r="JXU61" s="1097"/>
      <c r="JXV61" s="1097"/>
      <c r="JXW61" s="1097"/>
      <c r="JXX61" s="1097"/>
      <c r="JXY61" s="1097"/>
      <c r="JXZ61" s="1097"/>
      <c r="JYA61" s="1097"/>
      <c r="JYB61" s="1097"/>
      <c r="JYC61" s="1097"/>
      <c r="JYD61" s="1097"/>
      <c r="JYE61" s="1097"/>
      <c r="JYF61" s="1097"/>
      <c r="JYG61" s="1097"/>
      <c r="JYH61" s="1097"/>
      <c r="JYI61" s="1097"/>
      <c r="JYJ61" s="1097"/>
      <c r="JYK61" s="1097"/>
      <c r="JYL61" s="1097"/>
      <c r="JYM61" s="1097"/>
      <c r="JYN61" s="1097"/>
      <c r="JYO61" s="1097"/>
      <c r="JYP61" s="1097"/>
      <c r="JYQ61" s="1097"/>
      <c r="JYR61" s="1097"/>
      <c r="JYS61" s="1097"/>
      <c r="JYT61" s="1097"/>
      <c r="JYU61" s="1097"/>
      <c r="JYV61" s="1097"/>
      <c r="JYW61" s="1097"/>
      <c r="JYX61" s="1097"/>
      <c r="JYY61" s="1097"/>
      <c r="JYZ61" s="1097"/>
      <c r="JZA61" s="1097"/>
      <c r="JZB61" s="1097"/>
      <c r="JZC61" s="1097"/>
      <c r="JZD61" s="1097"/>
      <c r="JZE61" s="1097"/>
      <c r="JZF61" s="1097"/>
      <c r="JZG61" s="1097"/>
      <c r="JZH61" s="1097"/>
      <c r="JZI61" s="1097"/>
      <c r="JZJ61" s="1097"/>
      <c r="JZK61" s="1097"/>
      <c r="JZL61" s="1097"/>
      <c r="JZM61" s="1097"/>
      <c r="JZN61" s="1097"/>
      <c r="JZO61" s="1097"/>
      <c r="JZP61" s="1097"/>
      <c r="JZQ61" s="1097"/>
      <c r="JZR61" s="1097"/>
      <c r="JZS61" s="1097"/>
      <c r="JZT61" s="1097"/>
      <c r="JZU61" s="1097"/>
      <c r="JZV61" s="1097"/>
      <c r="JZW61" s="1097"/>
      <c r="JZX61" s="1097"/>
      <c r="JZY61" s="1097"/>
      <c r="JZZ61" s="1097"/>
      <c r="KAA61" s="1097"/>
      <c r="KAB61" s="1097"/>
      <c r="KAC61" s="1097"/>
      <c r="KAD61" s="1097"/>
      <c r="KAE61" s="1097"/>
      <c r="KAF61" s="1097"/>
      <c r="KAG61" s="1097"/>
      <c r="KAH61" s="1097"/>
      <c r="KAI61" s="1097"/>
      <c r="KAJ61" s="1097"/>
      <c r="KAK61" s="1097"/>
      <c r="KAL61" s="1097"/>
      <c r="KAM61" s="1097"/>
      <c r="KAN61" s="1097"/>
      <c r="KAO61" s="1097"/>
      <c r="KAP61" s="1097"/>
      <c r="KAQ61" s="1097"/>
      <c r="KAR61" s="1097"/>
      <c r="KAS61" s="1097"/>
      <c r="KAT61" s="1097"/>
      <c r="KAU61" s="1097"/>
      <c r="KAV61" s="1097"/>
      <c r="KAW61" s="1097"/>
      <c r="KAX61" s="1097"/>
      <c r="KAY61" s="1097"/>
      <c r="KAZ61" s="1097"/>
      <c r="KBA61" s="1097"/>
      <c r="KBB61" s="1097"/>
      <c r="KBC61" s="1097"/>
      <c r="KBD61" s="1097"/>
      <c r="KBE61" s="1097"/>
      <c r="KBF61" s="1097"/>
      <c r="KBG61" s="1097"/>
      <c r="KBH61" s="1097"/>
      <c r="KBI61" s="1097"/>
      <c r="KBJ61" s="1097"/>
      <c r="KBK61" s="1097"/>
      <c r="KBL61" s="1097"/>
      <c r="KBM61" s="1097"/>
      <c r="KBN61" s="1097"/>
      <c r="KBO61" s="1097"/>
      <c r="KBP61" s="1097"/>
      <c r="KBQ61" s="1097"/>
      <c r="KBR61" s="1097"/>
      <c r="KBS61" s="1097"/>
      <c r="KBT61" s="1097"/>
      <c r="KBU61" s="1097"/>
      <c r="KBV61" s="1097"/>
      <c r="KBW61" s="1097"/>
      <c r="KBX61" s="1097"/>
      <c r="KBY61" s="1097"/>
      <c r="KBZ61" s="1097"/>
      <c r="KCA61" s="1097"/>
      <c r="KCB61" s="1097"/>
      <c r="KCC61" s="1097"/>
      <c r="KCD61" s="1097"/>
      <c r="KCE61" s="1097"/>
      <c r="KCF61" s="1097"/>
      <c r="KCG61" s="1097"/>
      <c r="KCH61" s="1097"/>
      <c r="KCI61" s="1097"/>
      <c r="KCJ61" s="1097"/>
      <c r="KCK61" s="1097"/>
      <c r="KCL61" s="1097"/>
      <c r="KCM61" s="1097"/>
      <c r="KCN61" s="1097"/>
      <c r="KCO61" s="1097"/>
      <c r="KCP61" s="1097"/>
      <c r="KCQ61" s="1097"/>
      <c r="KCR61" s="1097"/>
      <c r="KCS61" s="1097"/>
      <c r="KCT61" s="1097"/>
      <c r="KCU61" s="1097"/>
      <c r="KCV61" s="1097"/>
      <c r="KCW61" s="1097"/>
      <c r="KCX61" s="1097"/>
      <c r="KCY61" s="1097"/>
      <c r="KCZ61" s="1097"/>
      <c r="KDA61" s="1097"/>
      <c r="KDB61" s="1097"/>
      <c r="KDC61" s="1097"/>
      <c r="KDD61" s="1097"/>
      <c r="KDE61" s="1097"/>
      <c r="KDF61" s="1097"/>
      <c r="KDG61" s="1097"/>
      <c r="KDH61" s="1097"/>
      <c r="KDI61" s="1097"/>
      <c r="KDJ61" s="1097"/>
      <c r="KDK61" s="1097"/>
      <c r="KDL61" s="1097"/>
      <c r="KDM61" s="1097"/>
      <c r="KDN61" s="1097"/>
      <c r="KDO61" s="1097"/>
      <c r="KDP61" s="1097"/>
      <c r="KDQ61" s="1097"/>
      <c r="KDR61" s="1097"/>
      <c r="KDS61" s="1097"/>
      <c r="KDT61" s="1097"/>
      <c r="KDU61" s="1097"/>
      <c r="KDV61" s="1097"/>
      <c r="KDW61" s="1097"/>
      <c r="KDX61" s="1097"/>
      <c r="KDY61" s="1097"/>
      <c r="KDZ61" s="1097"/>
      <c r="KEA61" s="1097"/>
      <c r="KEB61" s="1097"/>
      <c r="KEC61" s="1097"/>
      <c r="KED61" s="1097"/>
      <c r="KEE61" s="1097"/>
      <c r="KEF61" s="1097"/>
      <c r="KEG61" s="1097"/>
      <c r="KEH61" s="1097"/>
      <c r="KEI61" s="1097"/>
      <c r="KEJ61" s="1097"/>
      <c r="KEK61" s="1097"/>
      <c r="KEL61" s="1097"/>
      <c r="KEM61" s="1097"/>
      <c r="KEN61" s="1097"/>
      <c r="KEO61" s="1097"/>
      <c r="KEP61" s="1097"/>
      <c r="KEQ61" s="1097"/>
      <c r="KER61" s="1097"/>
      <c r="KES61" s="1097"/>
      <c r="KET61" s="1097"/>
      <c r="KEU61" s="1097"/>
      <c r="KEV61" s="1097"/>
      <c r="KEW61" s="1097"/>
      <c r="KEX61" s="1097"/>
      <c r="KEY61" s="1097"/>
      <c r="KEZ61" s="1097"/>
      <c r="KFA61" s="1097"/>
      <c r="KFB61" s="1097"/>
      <c r="KFC61" s="1097"/>
      <c r="KFD61" s="1097"/>
      <c r="KFE61" s="1097"/>
      <c r="KFF61" s="1097"/>
      <c r="KFG61" s="1097"/>
      <c r="KFH61" s="1097"/>
      <c r="KFI61" s="1097"/>
      <c r="KFJ61" s="1097"/>
      <c r="KFK61" s="1097"/>
      <c r="KFL61" s="1097"/>
      <c r="KFM61" s="1097"/>
      <c r="KFN61" s="1097"/>
      <c r="KFO61" s="1097"/>
      <c r="KFP61" s="1097"/>
      <c r="KFQ61" s="1097"/>
      <c r="KFR61" s="1097"/>
      <c r="KFS61" s="1097"/>
      <c r="KFT61" s="1097"/>
      <c r="KFU61" s="1097"/>
      <c r="KFV61" s="1097"/>
      <c r="KFW61" s="1097"/>
      <c r="KFX61" s="1097"/>
      <c r="KFY61" s="1097"/>
      <c r="KFZ61" s="1097"/>
      <c r="KGA61" s="1097"/>
      <c r="KGB61" s="1097"/>
      <c r="KGC61" s="1097"/>
      <c r="KGD61" s="1097"/>
      <c r="KGE61" s="1097"/>
      <c r="KGF61" s="1097"/>
      <c r="KGG61" s="1097"/>
      <c r="KGH61" s="1097"/>
      <c r="KGI61" s="1097"/>
      <c r="KGJ61" s="1097"/>
      <c r="KGK61" s="1097"/>
      <c r="KGL61" s="1097"/>
      <c r="KGM61" s="1097"/>
      <c r="KGN61" s="1097"/>
      <c r="KGO61" s="1097"/>
      <c r="KGP61" s="1097"/>
      <c r="KGQ61" s="1097"/>
      <c r="KGR61" s="1097"/>
      <c r="KGS61" s="1097"/>
      <c r="KGT61" s="1097"/>
      <c r="KGU61" s="1097"/>
      <c r="KGV61" s="1097"/>
      <c r="KGW61" s="1097"/>
      <c r="KGX61" s="1097"/>
      <c r="KGY61" s="1097"/>
      <c r="KGZ61" s="1097"/>
      <c r="KHA61" s="1097"/>
      <c r="KHB61" s="1097"/>
      <c r="KHC61" s="1097"/>
      <c r="KHD61" s="1097"/>
      <c r="KHE61" s="1097"/>
      <c r="KHF61" s="1097"/>
      <c r="KHG61" s="1097"/>
      <c r="KHH61" s="1097"/>
      <c r="KHI61" s="1097"/>
      <c r="KHJ61" s="1097"/>
      <c r="KHK61" s="1097"/>
      <c r="KHL61" s="1097"/>
      <c r="KHM61" s="1097"/>
      <c r="KHN61" s="1097"/>
      <c r="KHO61" s="1097"/>
      <c r="KHP61" s="1097"/>
      <c r="KHQ61" s="1097"/>
      <c r="KHR61" s="1097"/>
      <c r="KHS61" s="1097"/>
      <c r="KHT61" s="1097"/>
      <c r="KHU61" s="1097"/>
      <c r="KHV61" s="1097"/>
      <c r="KHW61" s="1097"/>
      <c r="KHX61" s="1097"/>
      <c r="KHY61" s="1097"/>
      <c r="KHZ61" s="1097"/>
      <c r="KIA61" s="1097"/>
      <c r="KIB61" s="1097"/>
      <c r="KIC61" s="1097"/>
      <c r="KID61" s="1097"/>
      <c r="KIE61" s="1097"/>
      <c r="KIF61" s="1097"/>
      <c r="KIG61" s="1097"/>
      <c r="KIH61" s="1097"/>
      <c r="KII61" s="1097"/>
      <c r="KIJ61" s="1097"/>
      <c r="KIK61" s="1097"/>
      <c r="KIL61" s="1097"/>
      <c r="KIM61" s="1097"/>
      <c r="KIN61" s="1097"/>
      <c r="KIO61" s="1097"/>
      <c r="KIP61" s="1097"/>
      <c r="KIQ61" s="1097"/>
      <c r="KIR61" s="1097"/>
      <c r="KIS61" s="1097"/>
      <c r="KIT61" s="1097"/>
      <c r="KIU61" s="1097"/>
      <c r="KIV61" s="1097"/>
      <c r="KIW61" s="1097"/>
      <c r="KIX61" s="1097"/>
      <c r="KIY61" s="1097"/>
      <c r="KIZ61" s="1097"/>
      <c r="KJA61" s="1097"/>
      <c r="KJB61" s="1097"/>
      <c r="KJC61" s="1097"/>
      <c r="KJD61" s="1097"/>
      <c r="KJE61" s="1097"/>
      <c r="KJF61" s="1097"/>
      <c r="KJG61" s="1097"/>
      <c r="KJH61" s="1097"/>
      <c r="KJI61" s="1097"/>
      <c r="KJJ61" s="1097"/>
      <c r="KJK61" s="1097"/>
      <c r="KJL61" s="1097"/>
      <c r="KJM61" s="1097"/>
      <c r="KJN61" s="1097"/>
      <c r="KJO61" s="1097"/>
      <c r="KJP61" s="1097"/>
      <c r="KJQ61" s="1097"/>
      <c r="KJR61" s="1097"/>
      <c r="KJS61" s="1097"/>
      <c r="KJT61" s="1097"/>
      <c r="KJU61" s="1097"/>
      <c r="KJV61" s="1097"/>
      <c r="KJW61" s="1097"/>
      <c r="KJX61" s="1097"/>
      <c r="KJY61" s="1097"/>
      <c r="KJZ61" s="1097"/>
      <c r="KKA61" s="1097"/>
      <c r="KKB61" s="1097"/>
      <c r="KKC61" s="1097"/>
      <c r="KKD61" s="1097"/>
      <c r="KKE61" s="1097"/>
      <c r="KKF61" s="1097"/>
      <c r="KKG61" s="1097"/>
      <c r="KKH61" s="1097"/>
      <c r="KKI61" s="1097"/>
      <c r="KKJ61" s="1097"/>
      <c r="KKK61" s="1097"/>
      <c r="KKL61" s="1097"/>
      <c r="KKM61" s="1097"/>
      <c r="KKN61" s="1097"/>
      <c r="KKO61" s="1097"/>
      <c r="KKP61" s="1097"/>
      <c r="KKQ61" s="1097"/>
      <c r="KKR61" s="1097"/>
      <c r="KKS61" s="1097"/>
      <c r="KKT61" s="1097"/>
      <c r="KKU61" s="1097"/>
      <c r="KKV61" s="1097"/>
      <c r="KKW61" s="1097"/>
      <c r="KKX61" s="1097"/>
      <c r="KKY61" s="1097"/>
      <c r="KKZ61" s="1097"/>
      <c r="KLA61" s="1097"/>
      <c r="KLB61" s="1097"/>
      <c r="KLC61" s="1097"/>
      <c r="KLD61" s="1097"/>
      <c r="KLE61" s="1097"/>
      <c r="KLF61" s="1097"/>
      <c r="KLG61" s="1097"/>
      <c r="KLH61" s="1097"/>
      <c r="KLI61" s="1097"/>
      <c r="KLJ61" s="1097"/>
      <c r="KLK61" s="1097"/>
      <c r="KLL61" s="1097"/>
      <c r="KLM61" s="1097"/>
      <c r="KLN61" s="1097"/>
      <c r="KLO61" s="1097"/>
      <c r="KLP61" s="1097"/>
      <c r="KLQ61" s="1097"/>
      <c r="KLR61" s="1097"/>
      <c r="KLS61" s="1097"/>
      <c r="KLT61" s="1097"/>
      <c r="KLU61" s="1097"/>
      <c r="KLV61" s="1097"/>
      <c r="KLW61" s="1097"/>
      <c r="KLX61" s="1097"/>
      <c r="KLY61" s="1097"/>
      <c r="KLZ61" s="1097"/>
      <c r="KMA61" s="1097"/>
      <c r="KMB61" s="1097"/>
      <c r="KMC61" s="1097"/>
      <c r="KMD61" s="1097"/>
      <c r="KME61" s="1097"/>
      <c r="KMF61" s="1097"/>
      <c r="KMG61" s="1097"/>
      <c r="KMH61" s="1097"/>
      <c r="KMI61" s="1097"/>
      <c r="KMJ61" s="1097"/>
      <c r="KMK61" s="1097"/>
      <c r="KML61" s="1097"/>
      <c r="KMM61" s="1097"/>
      <c r="KMN61" s="1097"/>
      <c r="KMO61" s="1097"/>
      <c r="KMP61" s="1097"/>
      <c r="KMQ61" s="1097"/>
      <c r="KMR61" s="1097"/>
      <c r="KMS61" s="1097"/>
      <c r="KMT61" s="1097"/>
      <c r="KMU61" s="1097"/>
      <c r="KMV61" s="1097"/>
      <c r="KMW61" s="1097"/>
      <c r="KMX61" s="1097"/>
      <c r="KMY61" s="1097"/>
      <c r="KMZ61" s="1097"/>
      <c r="KNA61" s="1097"/>
      <c r="KNB61" s="1097"/>
      <c r="KNC61" s="1097"/>
      <c r="KND61" s="1097"/>
      <c r="KNE61" s="1097"/>
      <c r="KNF61" s="1097"/>
      <c r="KNG61" s="1097"/>
      <c r="KNH61" s="1097"/>
      <c r="KNI61" s="1097"/>
      <c r="KNJ61" s="1097"/>
      <c r="KNK61" s="1097"/>
      <c r="KNL61" s="1097"/>
      <c r="KNM61" s="1097"/>
      <c r="KNN61" s="1097"/>
      <c r="KNO61" s="1097"/>
      <c r="KNP61" s="1097"/>
      <c r="KNQ61" s="1097"/>
      <c r="KNR61" s="1097"/>
      <c r="KNS61" s="1097"/>
      <c r="KNT61" s="1097"/>
      <c r="KNU61" s="1097"/>
      <c r="KNV61" s="1097"/>
      <c r="KNW61" s="1097"/>
      <c r="KNX61" s="1097"/>
      <c r="KNY61" s="1097"/>
      <c r="KNZ61" s="1097"/>
      <c r="KOA61" s="1097"/>
      <c r="KOB61" s="1097"/>
      <c r="KOC61" s="1097"/>
      <c r="KOD61" s="1097"/>
      <c r="KOE61" s="1097"/>
      <c r="KOF61" s="1097"/>
      <c r="KOG61" s="1097"/>
      <c r="KOH61" s="1097"/>
      <c r="KOI61" s="1097"/>
      <c r="KOJ61" s="1097"/>
      <c r="KOK61" s="1097"/>
      <c r="KOL61" s="1097"/>
      <c r="KOM61" s="1097"/>
      <c r="KON61" s="1097"/>
      <c r="KOO61" s="1097"/>
      <c r="KOP61" s="1097"/>
      <c r="KOQ61" s="1097"/>
      <c r="KOR61" s="1097"/>
      <c r="KOS61" s="1097"/>
      <c r="KOT61" s="1097"/>
      <c r="KOU61" s="1097"/>
      <c r="KOV61" s="1097"/>
      <c r="KOW61" s="1097"/>
      <c r="KOX61" s="1097"/>
      <c r="KOY61" s="1097"/>
      <c r="KOZ61" s="1097"/>
      <c r="KPA61" s="1097"/>
      <c r="KPB61" s="1097"/>
      <c r="KPC61" s="1097"/>
      <c r="KPD61" s="1097"/>
      <c r="KPE61" s="1097"/>
      <c r="KPF61" s="1097"/>
      <c r="KPG61" s="1097"/>
      <c r="KPH61" s="1097"/>
      <c r="KPI61" s="1097"/>
      <c r="KPJ61" s="1097"/>
      <c r="KPK61" s="1097"/>
      <c r="KPL61" s="1097"/>
      <c r="KPM61" s="1097"/>
      <c r="KPN61" s="1097"/>
      <c r="KPO61" s="1097"/>
      <c r="KPP61" s="1097"/>
      <c r="KPQ61" s="1097"/>
      <c r="KPR61" s="1097"/>
      <c r="KPS61" s="1097"/>
      <c r="KPT61" s="1097"/>
      <c r="KPU61" s="1097"/>
      <c r="KPV61" s="1097"/>
      <c r="KPW61" s="1097"/>
      <c r="KPX61" s="1097"/>
      <c r="KPY61" s="1097"/>
      <c r="KPZ61" s="1097"/>
      <c r="KQA61" s="1097"/>
      <c r="KQB61" s="1097"/>
      <c r="KQC61" s="1097"/>
      <c r="KQD61" s="1097"/>
      <c r="KQE61" s="1097"/>
      <c r="KQF61" s="1097"/>
      <c r="KQG61" s="1097"/>
      <c r="KQH61" s="1097"/>
      <c r="KQI61" s="1097"/>
      <c r="KQJ61" s="1097"/>
      <c r="KQK61" s="1097"/>
      <c r="KQL61" s="1097"/>
      <c r="KQM61" s="1097"/>
      <c r="KQN61" s="1097"/>
      <c r="KQO61" s="1097"/>
      <c r="KQP61" s="1097"/>
      <c r="KQQ61" s="1097"/>
      <c r="KQR61" s="1097"/>
      <c r="KQS61" s="1097"/>
      <c r="KQT61" s="1097"/>
      <c r="KQU61" s="1097"/>
      <c r="KQV61" s="1097"/>
      <c r="KQW61" s="1097"/>
      <c r="KQX61" s="1097"/>
      <c r="KQY61" s="1097"/>
      <c r="KQZ61" s="1097"/>
      <c r="KRA61" s="1097"/>
      <c r="KRB61" s="1097"/>
      <c r="KRC61" s="1097"/>
      <c r="KRD61" s="1097"/>
      <c r="KRE61" s="1097"/>
      <c r="KRF61" s="1097"/>
      <c r="KRG61" s="1097"/>
      <c r="KRH61" s="1097"/>
      <c r="KRI61" s="1097"/>
      <c r="KRJ61" s="1097"/>
      <c r="KRK61" s="1097"/>
      <c r="KRL61" s="1097"/>
      <c r="KRM61" s="1097"/>
      <c r="KRN61" s="1097"/>
      <c r="KRO61" s="1097"/>
      <c r="KRP61" s="1097"/>
      <c r="KRQ61" s="1097"/>
      <c r="KRR61" s="1097"/>
      <c r="KRS61" s="1097"/>
      <c r="KRT61" s="1097"/>
      <c r="KRU61" s="1097"/>
      <c r="KRV61" s="1097"/>
      <c r="KRW61" s="1097"/>
      <c r="KRX61" s="1097"/>
      <c r="KRY61" s="1097"/>
      <c r="KRZ61" s="1097"/>
      <c r="KSA61" s="1097"/>
      <c r="KSB61" s="1097"/>
      <c r="KSC61" s="1097"/>
      <c r="KSD61" s="1097"/>
      <c r="KSE61" s="1097"/>
      <c r="KSF61" s="1097"/>
      <c r="KSG61" s="1097"/>
      <c r="KSH61" s="1097"/>
      <c r="KSI61" s="1097"/>
      <c r="KSJ61" s="1097"/>
      <c r="KSK61" s="1097"/>
      <c r="KSL61" s="1097"/>
      <c r="KSM61" s="1097"/>
      <c r="KSN61" s="1097"/>
      <c r="KSO61" s="1097"/>
      <c r="KSP61" s="1097"/>
      <c r="KSQ61" s="1097"/>
      <c r="KSR61" s="1097"/>
      <c r="KSS61" s="1097"/>
      <c r="KST61" s="1097"/>
      <c r="KSU61" s="1097"/>
      <c r="KSV61" s="1097"/>
      <c r="KSW61" s="1097"/>
      <c r="KSX61" s="1097"/>
      <c r="KSY61" s="1097"/>
      <c r="KSZ61" s="1097"/>
      <c r="KTA61" s="1097"/>
      <c r="KTB61" s="1097"/>
      <c r="KTC61" s="1097"/>
      <c r="KTD61" s="1097"/>
      <c r="KTE61" s="1097"/>
      <c r="KTF61" s="1097"/>
      <c r="KTG61" s="1097"/>
      <c r="KTH61" s="1097"/>
      <c r="KTI61" s="1097"/>
      <c r="KTJ61" s="1097"/>
      <c r="KTK61" s="1097"/>
      <c r="KTL61" s="1097"/>
      <c r="KTM61" s="1097"/>
      <c r="KTN61" s="1097"/>
      <c r="KTO61" s="1097"/>
      <c r="KTP61" s="1097"/>
      <c r="KTQ61" s="1097"/>
      <c r="KTR61" s="1097"/>
      <c r="KTS61" s="1097"/>
      <c r="KTT61" s="1097"/>
      <c r="KTU61" s="1097"/>
      <c r="KTV61" s="1097"/>
      <c r="KTW61" s="1097"/>
      <c r="KTX61" s="1097"/>
      <c r="KTY61" s="1097"/>
      <c r="KTZ61" s="1097"/>
      <c r="KUA61" s="1097"/>
      <c r="KUB61" s="1097"/>
      <c r="KUC61" s="1097"/>
      <c r="KUD61" s="1097"/>
      <c r="KUE61" s="1097"/>
      <c r="KUF61" s="1097"/>
      <c r="KUG61" s="1097"/>
      <c r="KUH61" s="1097"/>
      <c r="KUI61" s="1097"/>
      <c r="KUJ61" s="1097"/>
      <c r="KUK61" s="1097"/>
      <c r="KUL61" s="1097"/>
      <c r="KUM61" s="1097"/>
      <c r="KUN61" s="1097"/>
      <c r="KUO61" s="1097"/>
      <c r="KUP61" s="1097"/>
      <c r="KUQ61" s="1097"/>
      <c r="KUR61" s="1097"/>
      <c r="KUS61" s="1097"/>
      <c r="KUT61" s="1097"/>
      <c r="KUU61" s="1097"/>
      <c r="KUV61" s="1097"/>
      <c r="KUW61" s="1097"/>
      <c r="KUX61" s="1097"/>
      <c r="KUY61" s="1097"/>
      <c r="KUZ61" s="1097"/>
      <c r="KVA61" s="1097"/>
      <c r="KVB61" s="1097"/>
      <c r="KVC61" s="1097"/>
      <c r="KVD61" s="1097"/>
      <c r="KVE61" s="1097"/>
      <c r="KVF61" s="1097"/>
      <c r="KVG61" s="1097"/>
      <c r="KVH61" s="1097"/>
      <c r="KVI61" s="1097"/>
      <c r="KVJ61" s="1097"/>
      <c r="KVK61" s="1097"/>
      <c r="KVL61" s="1097"/>
      <c r="KVM61" s="1097"/>
      <c r="KVN61" s="1097"/>
      <c r="KVO61" s="1097"/>
      <c r="KVP61" s="1097"/>
      <c r="KVQ61" s="1097"/>
      <c r="KVR61" s="1097"/>
      <c r="KVS61" s="1097"/>
      <c r="KVT61" s="1097"/>
      <c r="KVU61" s="1097"/>
      <c r="KVV61" s="1097"/>
      <c r="KVW61" s="1097"/>
      <c r="KVX61" s="1097"/>
      <c r="KVY61" s="1097"/>
      <c r="KVZ61" s="1097"/>
      <c r="KWA61" s="1097"/>
      <c r="KWB61" s="1097"/>
      <c r="KWC61" s="1097"/>
      <c r="KWD61" s="1097"/>
      <c r="KWE61" s="1097"/>
      <c r="KWF61" s="1097"/>
      <c r="KWG61" s="1097"/>
      <c r="KWH61" s="1097"/>
      <c r="KWI61" s="1097"/>
      <c r="KWJ61" s="1097"/>
      <c r="KWK61" s="1097"/>
      <c r="KWL61" s="1097"/>
      <c r="KWM61" s="1097"/>
      <c r="KWN61" s="1097"/>
      <c r="KWO61" s="1097"/>
      <c r="KWP61" s="1097"/>
      <c r="KWQ61" s="1097"/>
      <c r="KWR61" s="1097"/>
      <c r="KWS61" s="1097"/>
      <c r="KWT61" s="1097"/>
      <c r="KWU61" s="1097"/>
      <c r="KWV61" s="1097"/>
      <c r="KWW61" s="1097"/>
      <c r="KWX61" s="1097"/>
      <c r="KWY61" s="1097"/>
      <c r="KWZ61" s="1097"/>
      <c r="KXA61" s="1097"/>
      <c r="KXB61" s="1097"/>
      <c r="KXC61" s="1097"/>
      <c r="KXD61" s="1097"/>
      <c r="KXE61" s="1097"/>
      <c r="KXF61" s="1097"/>
      <c r="KXG61" s="1097"/>
      <c r="KXH61" s="1097"/>
      <c r="KXI61" s="1097"/>
      <c r="KXJ61" s="1097"/>
      <c r="KXK61" s="1097"/>
      <c r="KXL61" s="1097"/>
      <c r="KXM61" s="1097"/>
      <c r="KXN61" s="1097"/>
      <c r="KXO61" s="1097"/>
      <c r="KXP61" s="1097"/>
      <c r="KXQ61" s="1097"/>
      <c r="KXR61" s="1097"/>
      <c r="KXS61" s="1097"/>
      <c r="KXT61" s="1097"/>
      <c r="KXU61" s="1097"/>
      <c r="KXV61" s="1097"/>
      <c r="KXW61" s="1097"/>
      <c r="KXX61" s="1097"/>
      <c r="KXY61" s="1097"/>
      <c r="KXZ61" s="1097"/>
      <c r="KYA61" s="1097"/>
      <c r="KYB61" s="1097"/>
      <c r="KYC61" s="1097"/>
      <c r="KYD61" s="1097"/>
      <c r="KYE61" s="1097"/>
      <c r="KYF61" s="1097"/>
      <c r="KYG61" s="1097"/>
      <c r="KYH61" s="1097"/>
      <c r="KYI61" s="1097"/>
      <c r="KYJ61" s="1097"/>
      <c r="KYK61" s="1097"/>
      <c r="KYL61" s="1097"/>
      <c r="KYM61" s="1097"/>
      <c r="KYN61" s="1097"/>
      <c r="KYO61" s="1097"/>
      <c r="KYP61" s="1097"/>
      <c r="KYQ61" s="1097"/>
      <c r="KYR61" s="1097"/>
      <c r="KYS61" s="1097"/>
      <c r="KYT61" s="1097"/>
      <c r="KYU61" s="1097"/>
      <c r="KYV61" s="1097"/>
      <c r="KYW61" s="1097"/>
      <c r="KYX61" s="1097"/>
      <c r="KYY61" s="1097"/>
      <c r="KYZ61" s="1097"/>
      <c r="KZA61" s="1097"/>
      <c r="KZB61" s="1097"/>
      <c r="KZC61" s="1097"/>
      <c r="KZD61" s="1097"/>
      <c r="KZE61" s="1097"/>
      <c r="KZF61" s="1097"/>
      <c r="KZG61" s="1097"/>
      <c r="KZH61" s="1097"/>
      <c r="KZI61" s="1097"/>
      <c r="KZJ61" s="1097"/>
      <c r="KZK61" s="1097"/>
      <c r="KZL61" s="1097"/>
      <c r="KZM61" s="1097"/>
      <c r="KZN61" s="1097"/>
      <c r="KZO61" s="1097"/>
      <c r="KZP61" s="1097"/>
      <c r="KZQ61" s="1097"/>
      <c r="KZR61" s="1097"/>
      <c r="KZS61" s="1097"/>
      <c r="KZT61" s="1097"/>
      <c r="KZU61" s="1097"/>
      <c r="KZV61" s="1097"/>
      <c r="KZW61" s="1097"/>
      <c r="KZX61" s="1097"/>
      <c r="KZY61" s="1097"/>
      <c r="KZZ61" s="1097"/>
      <c r="LAA61" s="1097"/>
      <c r="LAB61" s="1097"/>
      <c r="LAC61" s="1097"/>
      <c r="LAD61" s="1097"/>
      <c r="LAE61" s="1097"/>
      <c r="LAF61" s="1097"/>
      <c r="LAG61" s="1097"/>
      <c r="LAH61" s="1097"/>
      <c r="LAI61" s="1097"/>
      <c r="LAJ61" s="1097"/>
      <c r="LAK61" s="1097"/>
      <c r="LAL61" s="1097"/>
      <c r="LAM61" s="1097"/>
      <c r="LAN61" s="1097"/>
      <c r="LAO61" s="1097"/>
      <c r="LAP61" s="1097"/>
      <c r="LAQ61" s="1097"/>
      <c r="LAR61" s="1097"/>
      <c r="LAS61" s="1097"/>
      <c r="LAT61" s="1097"/>
      <c r="LAU61" s="1097"/>
      <c r="LAV61" s="1097"/>
      <c r="LAW61" s="1097"/>
      <c r="LAX61" s="1097"/>
      <c r="LAY61" s="1097"/>
      <c r="LAZ61" s="1097"/>
      <c r="LBA61" s="1097"/>
      <c r="LBB61" s="1097"/>
      <c r="LBC61" s="1097"/>
      <c r="LBD61" s="1097"/>
      <c r="LBE61" s="1097"/>
      <c r="LBF61" s="1097"/>
      <c r="LBG61" s="1097"/>
      <c r="LBH61" s="1097"/>
      <c r="LBI61" s="1097"/>
      <c r="LBJ61" s="1097"/>
      <c r="LBK61" s="1097"/>
      <c r="LBL61" s="1097"/>
      <c r="LBM61" s="1097"/>
      <c r="LBN61" s="1097"/>
      <c r="LBO61" s="1097"/>
      <c r="LBP61" s="1097"/>
      <c r="LBQ61" s="1097"/>
      <c r="LBR61" s="1097"/>
      <c r="LBS61" s="1097"/>
      <c r="LBT61" s="1097"/>
      <c r="LBU61" s="1097"/>
      <c r="LBV61" s="1097"/>
      <c r="LBW61" s="1097"/>
      <c r="LBX61" s="1097"/>
      <c r="LBY61" s="1097"/>
      <c r="LBZ61" s="1097"/>
      <c r="LCA61" s="1097"/>
      <c r="LCK61" s="1097"/>
      <c r="LCL61" s="1097"/>
      <c r="LCM61" s="1097"/>
      <c r="LCN61" s="1097"/>
      <c r="LCO61" s="1097"/>
      <c r="LCP61" s="1097"/>
      <c r="LCQ61" s="1097"/>
      <c r="LCR61" s="1097"/>
      <c r="LCS61" s="1097"/>
      <c r="LCT61" s="1097"/>
      <c r="LCU61" s="1097"/>
      <c r="LCV61" s="1097"/>
      <c r="LCW61" s="1097"/>
      <c r="LCX61" s="1097"/>
      <c r="LCY61" s="1097"/>
      <c r="LCZ61" s="1097"/>
      <c r="LDA61" s="1097"/>
      <c r="LDB61" s="1097"/>
      <c r="LDC61" s="1097"/>
      <c r="LDD61" s="1097"/>
      <c r="LDE61" s="1097"/>
      <c r="LDF61" s="1097"/>
      <c r="LDG61" s="1097"/>
      <c r="LDH61" s="1097"/>
      <c r="LDI61" s="1097"/>
      <c r="LDJ61" s="1097"/>
      <c r="LDK61" s="1097"/>
      <c r="LDL61" s="1097"/>
      <c r="LDM61" s="1097"/>
      <c r="LDN61" s="1097"/>
      <c r="LDO61" s="1097"/>
      <c r="LDP61" s="1097"/>
      <c r="LDQ61" s="1097"/>
      <c r="LDR61" s="1097"/>
      <c r="LDS61" s="1097"/>
      <c r="LDT61" s="1097"/>
      <c r="LDU61" s="1097"/>
      <c r="LDV61" s="1097"/>
      <c r="LDW61" s="1097"/>
      <c r="LDX61" s="1097"/>
      <c r="LDY61" s="1097"/>
      <c r="LDZ61" s="1097"/>
      <c r="LEA61" s="1097"/>
      <c r="LEB61" s="1097"/>
      <c r="LEC61" s="1097"/>
      <c r="LED61" s="1097"/>
      <c r="LEE61" s="1097"/>
      <c r="LEF61" s="1097"/>
      <c r="LEG61" s="1097"/>
      <c r="LEH61" s="1097"/>
      <c r="LEI61" s="1097"/>
      <c r="LEJ61" s="1097"/>
      <c r="LEK61" s="1097"/>
      <c r="LEL61" s="1097"/>
      <c r="LEM61" s="1097"/>
      <c r="LEN61" s="1097"/>
      <c r="LEO61" s="1097"/>
      <c r="LEP61" s="1097"/>
      <c r="LEQ61" s="1097"/>
      <c r="LER61" s="1097"/>
      <c r="LES61" s="1097"/>
      <c r="LET61" s="1097"/>
      <c r="LEU61" s="1097"/>
      <c r="LEV61" s="1097"/>
      <c r="LEW61" s="1097"/>
      <c r="LEX61" s="1097"/>
      <c r="LEY61" s="1097"/>
      <c r="LEZ61" s="1097"/>
      <c r="LFA61" s="1097"/>
      <c r="LFB61" s="1097"/>
      <c r="LFC61" s="1097"/>
      <c r="LFD61" s="1097"/>
      <c r="LFE61" s="1097"/>
      <c r="LFF61" s="1097"/>
      <c r="LFG61" s="1097"/>
      <c r="LFH61" s="1097"/>
      <c r="LFI61" s="1097"/>
      <c r="LFJ61" s="1097"/>
      <c r="LFK61" s="1097"/>
      <c r="LFL61" s="1097"/>
      <c r="LFM61" s="1097"/>
      <c r="LFN61" s="1097"/>
      <c r="LFO61" s="1097"/>
      <c r="LFP61" s="1097"/>
      <c r="LFQ61" s="1097"/>
      <c r="LFR61" s="1097"/>
      <c r="LFS61" s="1097"/>
      <c r="LFT61" s="1097"/>
      <c r="LFU61" s="1097"/>
      <c r="LFV61" s="1097"/>
      <c r="LFW61" s="1097"/>
      <c r="LFX61" s="1097"/>
      <c r="LFY61" s="1097"/>
      <c r="LFZ61" s="1097"/>
      <c r="LGA61" s="1097"/>
      <c r="LGB61" s="1097"/>
      <c r="LGC61" s="1097"/>
      <c r="LGD61" s="1097"/>
      <c r="LGE61" s="1097"/>
      <c r="LGF61" s="1097"/>
      <c r="LGG61" s="1097"/>
      <c r="LGH61" s="1097"/>
      <c r="LGI61" s="1097"/>
      <c r="LGJ61" s="1097"/>
      <c r="LGK61" s="1097"/>
      <c r="LGL61" s="1097"/>
      <c r="LGM61" s="1097"/>
      <c r="LGN61" s="1097"/>
      <c r="LGO61" s="1097"/>
      <c r="LGP61" s="1097"/>
      <c r="LGQ61" s="1097"/>
      <c r="LGR61" s="1097"/>
      <c r="LGS61" s="1097"/>
      <c r="LGT61" s="1097"/>
      <c r="LGU61" s="1097"/>
      <c r="LGV61" s="1097"/>
      <c r="LGW61" s="1097"/>
      <c r="LGX61" s="1097"/>
      <c r="LGY61" s="1097"/>
      <c r="LGZ61" s="1097"/>
      <c r="LHA61" s="1097"/>
      <c r="LHB61" s="1097"/>
      <c r="LHC61" s="1097"/>
      <c r="LHD61" s="1097"/>
      <c r="LHE61" s="1097"/>
      <c r="LHF61" s="1097"/>
      <c r="LHG61" s="1097"/>
      <c r="LHH61" s="1097"/>
      <c r="LHI61" s="1097"/>
      <c r="LHJ61" s="1097"/>
      <c r="LHK61" s="1097"/>
      <c r="LHL61" s="1097"/>
      <c r="LHM61" s="1097"/>
      <c r="LHN61" s="1097"/>
      <c r="LHO61" s="1097"/>
      <c r="LHP61" s="1097"/>
      <c r="LHQ61" s="1097"/>
      <c r="LHR61" s="1097"/>
      <c r="LHS61" s="1097"/>
      <c r="LHT61" s="1097"/>
      <c r="LHU61" s="1097"/>
      <c r="LHV61" s="1097"/>
      <c r="LHW61" s="1097"/>
      <c r="LHX61" s="1097"/>
      <c r="LHY61" s="1097"/>
      <c r="LHZ61" s="1097"/>
      <c r="LIA61" s="1097"/>
      <c r="LIB61" s="1097"/>
      <c r="LIC61" s="1097"/>
      <c r="LID61" s="1097"/>
      <c r="LIE61" s="1097"/>
      <c r="LIF61" s="1097"/>
      <c r="LIG61" s="1097"/>
      <c r="LIH61" s="1097"/>
      <c r="LII61" s="1097"/>
      <c r="LIJ61" s="1097"/>
      <c r="LIK61" s="1097"/>
      <c r="LIL61" s="1097"/>
      <c r="LIM61" s="1097"/>
      <c r="LIN61" s="1097"/>
      <c r="LIO61" s="1097"/>
      <c r="LIP61" s="1097"/>
      <c r="LIQ61" s="1097"/>
      <c r="LIR61" s="1097"/>
      <c r="LIS61" s="1097"/>
      <c r="LIT61" s="1097"/>
      <c r="LIU61" s="1097"/>
      <c r="LIV61" s="1097"/>
      <c r="LIW61" s="1097"/>
      <c r="LIX61" s="1097"/>
      <c r="LIY61" s="1097"/>
      <c r="LIZ61" s="1097"/>
      <c r="LJA61" s="1097"/>
      <c r="LJB61" s="1097"/>
      <c r="LJC61" s="1097"/>
      <c r="LJD61" s="1097"/>
      <c r="LJE61" s="1097"/>
      <c r="LJF61" s="1097"/>
      <c r="LJG61" s="1097"/>
      <c r="LJH61" s="1097"/>
      <c r="LJI61" s="1097"/>
      <c r="LJJ61" s="1097"/>
      <c r="LJK61" s="1097"/>
      <c r="LJL61" s="1097"/>
      <c r="LJM61" s="1097"/>
      <c r="LJN61" s="1097"/>
      <c r="LJO61" s="1097"/>
      <c r="LJP61" s="1097"/>
      <c r="LJQ61" s="1097"/>
      <c r="LJR61" s="1097"/>
      <c r="LJS61" s="1097"/>
      <c r="LJT61" s="1097"/>
      <c r="LJU61" s="1097"/>
      <c r="LJV61" s="1097"/>
      <c r="LJW61" s="1097"/>
      <c r="LJX61" s="1097"/>
      <c r="LJY61" s="1097"/>
      <c r="LJZ61" s="1097"/>
      <c r="LKA61" s="1097"/>
      <c r="LKB61" s="1097"/>
      <c r="LKC61" s="1097"/>
      <c r="LKD61" s="1097"/>
      <c r="LKE61" s="1097"/>
      <c r="LKF61" s="1097"/>
      <c r="LKG61" s="1097"/>
      <c r="LKH61" s="1097"/>
      <c r="LKI61" s="1097"/>
      <c r="LKJ61" s="1097"/>
      <c r="LKK61" s="1097"/>
      <c r="LKL61" s="1097"/>
      <c r="LKM61" s="1097"/>
      <c r="LKN61" s="1097"/>
      <c r="LKO61" s="1097"/>
      <c r="LKP61" s="1097"/>
      <c r="LKQ61" s="1097"/>
      <c r="LKR61" s="1097"/>
      <c r="LKS61" s="1097"/>
      <c r="LKT61" s="1097"/>
      <c r="LKU61" s="1097"/>
      <c r="LKV61" s="1097"/>
      <c r="LKW61" s="1097"/>
      <c r="LKX61" s="1097"/>
      <c r="LKY61" s="1097"/>
      <c r="LKZ61" s="1097"/>
      <c r="LLA61" s="1097"/>
      <c r="LLB61" s="1097"/>
      <c r="LLC61" s="1097"/>
      <c r="LLD61" s="1097"/>
      <c r="LLE61" s="1097"/>
      <c r="LLF61" s="1097"/>
      <c r="LLG61" s="1097"/>
      <c r="LLH61" s="1097"/>
      <c r="LLI61" s="1097"/>
      <c r="LLJ61" s="1097"/>
      <c r="LLK61" s="1097"/>
      <c r="LLL61" s="1097"/>
      <c r="LLM61" s="1097"/>
      <c r="LLN61" s="1097"/>
      <c r="LLO61" s="1097"/>
      <c r="LLP61" s="1097"/>
      <c r="LLQ61" s="1097"/>
      <c r="LLR61" s="1097"/>
      <c r="LLS61" s="1097"/>
      <c r="LLT61" s="1097"/>
      <c r="LLU61" s="1097"/>
      <c r="LLV61" s="1097"/>
      <c r="LLW61" s="1097"/>
      <c r="LLX61" s="1097"/>
      <c r="LLY61" s="1097"/>
      <c r="LLZ61" s="1097"/>
      <c r="LMA61" s="1097"/>
      <c r="LMB61" s="1097"/>
      <c r="LMC61" s="1097"/>
      <c r="LMD61" s="1097"/>
      <c r="LME61" s="1097"/>
      <c r="LMF61" s="1097"/>
      <c r="LMG61" s="1097"/>
      <c r="LMH61" s="1097"/>
      <c r="LMI61" s="1097"/>
      <c r="LMJ61" s="1097"/>
      <c r="LMK61" s="1097"/>
      <c r="LML61" s="1097"/>
      <c r="LMM61" s="1097"/>
      <c r="LMN61" s="1097"/>
      <c r="LMO61" s="1097"/>
      <c r="LMP61" s="1097"/>
      <c r="LMQ61" s="1097"/>
      <c r="LMR61" s="1097"/>
      <c r="LMS61" s="1097"/>
      <c r="LMT61" s="1097"/>
      <c r="LMU61" s="1097"/>
      <c r="LMV61" s="1097"/>
      <c r="LMW61" s="1097"/>
      <c r="LMX61" s="1097"/>
      <c r="LMY61" s="1097"/>
      <c r="LMZ61" s="1097"/>
      <c r="LNA61" s="1097"/>
      <c r="LNB61" s="1097"/>
      <c r="LNC61" s="1097"/>
      <c r="LND61" s="1097"/>
      <c r="LNE61" s="1097"/>
      <c r="LNF61" s="1097"/>
      <c r="LNG61" s="1097"/>
      <c r="LNH61" s="1097"/>
      <c r="LNI61" s="1097"/>
      <c r="LNJ61" s="1097"/>
      <c r="LNK61" s="1097"/>
      <c r="LNL61" s="1097"/>
      <c r="LNM61" s="1097"/>
      <c r="LNN61" s="1097"/>
      <c r="LNO61" s="1097"/>
      <c r="LNP61" s="1097"/>
      <c r="LNQ61" s="1097"/>
      <c r="LNR61" s="1097"/>
      <c r="LNS61" s="1097"/>
      <c r="LNT61" s="1097"/>
      <c r="LNU61" s="1097"/>
      <c r="LNV61" s="1097"/>
      <c r="LNW61" s="1097"/>
      <c r="LNX61" s="1097"/>
      <c r="LNY61" s="1097"/>
      <c r="LNZ61" s="1097"/>
      <c r="LOA61" s="1097"/>
      <c r="LOB61" s="1097"/>
      <c r="LOC61" s="1097"/>
      <c r="LOD61" s="1097"/>
      <c r="LOE61" s="1097"/>
      <c r="LOF61" s="1097"/>
      <c r="LOG61" s="1097"/>
      <c r="LOH61" s="1097"/>
      <c r="LOI61" s="1097"/>
      <c r="LOJ61" s="1097"/>
      <c r="LOK61" s="1097"/>
      <c r="LOL61" s="1097"/>
      <c r="LOM61" s="1097"/>
      <c r="LON61" s="1097"/>
      <c r="LOO61" s="1097"/>
      <c r="LOP61" s="1097"/>
      <c r="LOQ61" s="1097"/>
      <c r="LOR61" s="1097"/>
      <c r="LOS61" s="1097"/>
      <c r="LOT61" s="1097"/>
      <c r="LOU61" s="1097"/>
      <c r="LOV61" s="1097"/>
      <c r="LOW61" s="1097"/>
      <c r="LOX61" s="1097"/>
      <c r="LOY61" s="1097"/>
      <c r="LOZ61" s="1097"/>
      <c r="LPA61" s="1097"/>
      <c r="LPB61" s="1097"/>
      <c r="LPC61" s="1097"/>
      <c r="LPD61" s="1097"/>
      <c r="LPE61" s="1097"/>
      <c r="LPF61" s="1097"/>
      <c r="LPG61" s="1097"/>
      <c r="LPH61" s="1097"/>
      <c r="LPI61" s="1097"/>
      <c r="LPJ61" s="1097"/>
      <c r="LPK61" s="1097"/>
      <c r="LPL61" s="1097"/>
      <c r="LPM61" s="1097"/>
      <c r="LPN61" s="1097"/>
      <c r="LPO61" s="1097"/>
      <c r="LPP61" s="1097"/>
      <c r="LPQ61" s="1097"/>
      <c r="LPR61" s="1097"/>
      <c r="LPS61" s="1097"/>
      <c r="LPT61" s="1097"/>
      <c r="LPU61" s="1097"/>
      <c r="LPV61" s="1097"/>
      <c r="LPW61" s="1097"/>
      <c r="LPX61" s="1097"/>
      <c r="LPY61" s="1097"/>
      <c r="LPZ61" s="1097"/>
      <c r="LQA61" s="1097"/>
      <c r="LQB61" s="1097"/>
      <c r="LQC61" s="1097"/>
      <c r="LQD61" s="1097"/>
      <c r="LQE61" s="1097"/>
      <c r="LQF61" s="1097"/>
      <c r="LQG61" s="1097"/>
      <c r="LQH61" s="1097"/>
      <c r="LQI61" s="1097"/>
      <c r="LQJ61" s="1097"/>
      <c r="LQK61" s="1097"/>
      <c r="LQL61" s="1097"/>
      <c r="LQM61" s="1097"/>
      <c r="LQN61" s="1097"/>
      <c r="LQO61" s="1097"/>
      <c r="LQP61" s="1097"/>
      <c r="LQQ61" s="1097"/>
      <c r="LQR61" s="1097"/>
      <c r="LQS61" s="1097"/>
      <c r="LQT61" s="1097"/>
      <c r="LQU61" s="1097"/>
      <c r="LQV61" s="1097"/>
      <c r="LQW61" s="1097"/>
      <c r="LQX61" s="1097"/>
      <c r="LQY61" s="1097"/>
      <c r="LQZ61" s="1097"/>
      <c r="LRA61" s="1097"/>
      <c r="LRB61" s="1097"/>
      <c r="LRC61" s="1097"/>
      <c r="LRD61" s="1097"/>
      <c r="LRE61" s="1097"/>
      <c r="LRF61" s="1097"/>
      <c r="LRG61" s="1097"/>
      <c r="LRH61" s="1097"/>
      <c r="LRI61" s="1097"/>
      <c r="LRJ61" s="1097"/>
      <c r="LRK61" s="1097"/>
      <c r="LRL61" s="1097"/>
      <c r="LRM61" s="1097"/>
      <c r="LRN61" s="1097"/>
      <c r="LRO61" s="1097"/>
      <c r="LRP61" s="1097"/>
      <c r="LRQ61" s="1097"/>
      <c r="LRR61" s="1097"/>
      <c r="LRS61" s="1097"/>
      <c r="LRT61" s="1097"/>
      <c r="LRU61" s="1097"/>
      <c r="LRV61" s="1097"/>
      <c r="LRW61" s="1097"/>
      <c r="LRX61" s="1097"/>
      <c r="LRY61" s="1097"/>
      <c r="LRZ61" s="1097"/>
      <c r="LSA61" s="1097"/>
      <c r="LSB61" s="1097"/>
      <c r="LSC61" s="1097"/>
      <c r="LSD61" s="1097"/>
      <c r="LSE61" s="1097"/>
      <c r="LSF61" s="1097"/>
      <c r="LSG61" s="1097"/>
      <c r="LSH61" s="1097"/>
      <c r="LSI61" s="1097"/>
      <c r="LSJ61" s="1097"/>
      <c r="LSK61" s="1097"/>
      <c r="LSL61" s="1097"/>
      <c r="LSM61" s="1097"/>
      <c r="LSN61" s="1097"/>
      <c r="LSO61" s="1097"/>
      <c r="LSP61" s="1097"/>
      <c r="LSQ61" s="1097"/>
      <c r="LSR61" s="1097"/>
      <c r="LSS61" s="1097"/>
      <c r="LST61" s="1097"/>
      <c r="LSU61" s="1097"/>
      <c r="LSV61" s="1097"/>
      <c r="LSW61" s="1097"/>
      <c r="LSX61" s="1097"/>
      <c r="LSY61" s="1097"/>
      <c r="LSZ61" s="1097"/>
      <c r="LTA61" s="1097"/>
      <c r="LTB61" s="1097"/>
      <c r="LTC61" s="1097"/>
      <c r="LTD61" s="1097"/>
      <c r="LTE61" s="1097"/>
      <c r="LTF61" s="1097"/>
      <c r="LTG61" s="1097"/>
      <c r="LTH61" s="1097"/>
      <c r="LTI61" s="1097"/>
      <c r="LTJ61" s="1097"/>
      <c r="LTK61" s="1097"/>
      <c r="LTL61" s="1097"/>
      <c r="LTM61" s="1097"/>
      <c r="LTN61" s="1097"/>
      <c r="LTO61" s="1097"/>
      <c r="LTP61" s="1097"/>
      <c r="LTQ61" s="1097"/>
      <c r="LTR61" s="1097"/>
      <c r="LTS61" s="1097"/>
      <c r="LTT61" s="1097"/>
      <c r="LTU61" s="1097"/>
      <c r="LTV61" s="1097"/>
      <c r="LTW61" s="1097"/>
      <c r="LTX61" s="1097"/>
      <c r="LTY61" s="1097"/>
      <c r="LTZ61" s="1097"/>
      <c r="LUA61" s="1097"/>
      <c r="LUB61" s="1097"/>
      <c r="LUC61" s="1097"/>
      <c r="LUD61" s="1097"/>
      <c r="LUE61" s="1097"/>
      <c r="LUF61" s="1097"/>
      <c r="LUG61" s="1097"/>
      <c r="LUH61" s="1097"/>
      <c r="LUI61" s="1097"/>
      <c r="LUJ61" s="1097"/>
      <c r="LUK61" s="1097"/>
      <c r="LUL61" s="1097"/>
      <c r="LUM61" s="1097"/>
      <c r="LUN61" s="1097"/>
      <c r="LUO61" s="1097"/>
      <c r="LUP61" s="1097"/>
      <c r="LUQ61" s="1097"/>
      <c r="LUR61" s="1097"/>
      <c r="LUS61" s="1097"/>
      <c r="LUT61" s="1097"/>
      <c r="LUU61" s="1097"/>
      <c r="LUV61" s="1097"/>
      <c r="LUW61" s="1097"/>
      <c r="LUX61" s="1097"/>
      <c r="LUY61" s="1097"/>
      <c r="LUZ61" s="1097"/>
      <c r="LVA61" s="1097"/>
      <c r="LVB61" s="1097"/>
      <c r="LVC61" s="1097"/>
      <c r="LVD61" s="1097"/>
      <c r="LVE61" s="1097"/>
      <c r="LVF61" s="1097"/>
      <c r="LVG61" s="1097"/>
      <c r="LVH61" s="1097"/>
      <c r="LVI61" s="1097"/>
      <c r="LVJ61" s="1097"/>
      <c r="LVK61" s="1097"/>
      <c r="LVL61" s="1097"/>
      <c r="LVM61" s="1097"/>
      <c r="LVN61" s="1097"/>
      <c r="LVO61" s="1097"/>
      <c r="LVP61" s="1097"/>
      <c r="LVQ61" s="1097"/>
      <c r="LVR61" s="1097"/>
      <c r="LVS61" s="1097"/>
      <c r="LVT61" s="1097"/>
      <c r="LVU61" s="1097"/>
      <c r="LVV61" s="1097"/>
      <c r="LVW61" s="1097"/>
      <c r="LVX61" s="1097"/>
      <c r="LVY61" s="1097"/>
      <c r="LVZ61" s="1097"/>
      <c r="LWA61" s="1097"/>
      <c r="LWB61" s="1097"/>
      <c r="LWC61" s="1097"/>
      <c r="LWD61" s="1097"/>
      <c r="LWE61" s="1097"/>
      <c r="LWF61" s="1097"/>
      <c r="LWG61" s="1097"/>
      <c r="LWH61" s="1097"/>
      <c r="LWI61" s="1097"/>
      <c r="LWJ61" s="1097"/>
      <c r="LWK61" s="1097"/>
      <c r="LWL61" s="1097"/>
      <c r="LWM61" s="1097"/>
      <c r="LWN61" s="1097"/>
      <c r="LWO61" s="1097"/>
      <c r="LWP61" s="1097"/>
      <c r="LWQ61" s="1097"/>
      <c r="LWR61" s="1097"/>
      <c r="LWS61" s="1097"/>
      <c r="LWT61" s="1097"/>
      <c r="LWU61" s="1097"/>
      <c r="LWV61" s="1097"/>
      <c r="LWW61" s="1097"/>
      <c r="LWX61" s="1097"/>
      <c r="LWY61" s="1097"/>
      <c r="LWZ61" s="1097"/>
      <c r="LXA61" s="1097"/>
      <c r="LXB61" s="1097"/>
      <c r="LXC61" s="1097"/>
      <c r="LXD61" s="1097"/>
      <c r="LXE61" s="1097"/>
      <c r="LXF61" s="1097"/>
      <c r="LXG61" s="1097"/>
      <c r="LXH61" s="1097"/>
      <c r="LXI61" s="1097"/>
      <c r="LXJ61" s="1097"/>
      <c r="LXK61" s="1097"/>
      <c r="LXL61" s="1097"/>
      <c r="LXM61" s="1097"/>
      <c r="LXN61" s="1097"/>
      <c r="LXO61" s="1097"/>
      <c r="LXP61" s="1097"/>
      <c r="LXQ61" s="1097"/>
      <c r="LXR61" s="1097"/>
      <c r="LXS61" s="1097"/>
      <c r="LXT61" s="1097"/>
      <c r="LXU61" s="1097"/>
      <c r="LXV61" s="1097"/>
      <c r="LXW61" s="1097"/>
      <c r="LXX61" s="1097"/>
      <c r="LXY61" s="1097"/>
      <c r="LXZ61" s="1097"/>
      <c r="LYA61" s="1097"/>
      <c r="LYB61" s="1097"/>
      <c r="LYC61" s="1097"/>
      <c r="LYD61" s="1097"/>
      <c r="LYE61" s="1097"/>
      <c r="LYF61" s="1097"/>
      <c r="LYG61" s="1097"/>
      <c r="LYH61" s="1097"/>
      <c r="LYI61" s="1097"/>
      <c r="LYJ61" s="1097"/>
      <c r="LYK61" s="1097"/>
      <c r="LYL61" s="1097"/>
      <c r="LYM61" s="1097"/>
      <c r="LYN61" s="1097"/>
      <c r="LYO61" s="1097"/>
      <c r="LYP61" s="1097"/>
      <c r="LYQ61" s="1097"/>
      <c r="LYR61" s="1097"/>
      <c r="LYS61" s="1097"/>
      <c r="LYT61" s="1097"/>
      <c r="LYU61" s="1097"/>
      <c r="LYV61" s="1097"/>
      <c r="LYW61" s="1097"/>
      <c r="LYX61" s="1097"/>
      <c r="LYY61" s="1097"/>
      <c r="LYZ61" s="1097"/>
      <c r="LZA61" s="1097"/>
      <c r="LZB61" s="1097"/>
      <c r="LZC61" s="1097"/>
      <c r="LZD61" s="1097"/>
      <c r="LZE61" s="1097"/>
      <c r="LZF61" s="1097"/>
      <c r="LZG61" s="1097"/>
      <c r="LZH61" s="1097"/>
      <c r="LZI61" s="1097"/>
      <c r="LZJ61" s="1097"/>
      <c r="LZK61" s="1097"/>
      <c r="LZL61" s="1097"/>
      <c r="LZM61" s="1097"/>
      <c r="LZN61" s="1097"/>
      <c r="LZO61" s="1097"/>
      <c r="LZP61" s="1097"/>
      <c r="LZQ61" s="1097"/>
      <c r="LZR61" s="1097"/>
      <c r="LZS61" s="1097"/>
      <c r="LZT61" s="1097"/>
      <c r="LZU61" s="1097"/>
      <c r="LZV61" s="1097"/>
      <c r="LZW61" s="1097"/>
      <c r="LZX61" s="1097"/>
      <c r="LZY61" s="1097"/>
      <c r="LZZ61" s="1097"/>
      <c r="MAA61" s="1097"/>
      <c r="MAB61" s="1097"/>
      <c r="MAC61" s="1097"/>
      <c r="MAD61" s="1097"/>
      <c r="MAE61" s="1097"/>
      <c r="MAF61" s="1097"/>
      <c r="MAG61" s="1097"/>
      <c r="MAH61" s="1097"/>
      <c r="MAI61" s="1097"/>
      <c r="MAJ61" s="1097"/>
      <c r="MAK61" s="1097"/>
      <c r="MAL61" s="1097"/>
      <c r="MAM61" s="1097"/>
      <c r="MAN61" s="1097"/>
      <c r="MAO61" s="1097"/>
      <c r="MAP61" s="1097"/>
      <c r="MAQ61" s="1097"/>
      <c r="MAR61" s="1097"/>
      <c r="MAS61" s="1097"/>
      <c r="MAT61" s="1097"/>
      <c r="MAU61" s="1097"/>
      <c r="MAV61" s="1097"/>
      <c r="MAW61" s="1097"/>
      <c r="MAX61" s="1097"/>
      <c r="MAY61" s="1097"/>
      <c r="MAZ61" s="1097"/>
      <c r="MBA61" s="1097"/>
      <c r="MBB61" s="1097"/>
      <c r="MBC61" s="1097"/>
      <c r="MBD61" s="1097"/>
      <c r="MBE61" s="1097"/>
      <c r="MBF61" s="1097"/>
      <c r="MBG61" s="1097"/>
      <c r="MBH61" s="1097"/>
      <c r="MBI61" s="1097"/>
      <c r="MBJ61" s="1097"/>
      <c r="MBK61" s="1097"/>
      <c r="MBL61" s="1097"/>
      <c r="MBM61" s="1097"/>
      <c r="MBN61" s="1097"/>
      <c r="MBO61" s="1097"/>
      <c r="MBP61" s="1097"/>
      <c r="MBQ61" s="1097"/>
      <c r="MBR61" s="1097"/>
      <c r="MBS61" s="1097"/>
      <c r="MBT61" s="1097"/>
      <c r="MBU61" s="1097"/>
      <c r="MBV61" s="1097"/>
      <c r="MBW61" s="1097"/>
      <c r="MBX61" s="1097"/>
      <c r="MBY61" s="1097"/>
      <c r="MBZ61" s="1097"/>
      <c r="MCA61" s="1097"/>
      <c r="MCB61" s="1097"/>
      <c r="MCC61" s="1097"/>
      <c r="MCD61" s="1097"/>
      <c r="MCE61" s="1097"/>
      <c r="MCF61" s="1097"/>
      <c r="MCG61" s="1097"/>
      <c r="MCH61" s="1097"/>
      <c r="MCI61" s="1097"/>
      <c r="MCJ61" s="1097"/>
      <c r="MCK61" s="1097"/>
      <c r="MCL61" s="1097"/>
      <c r="MCM61" s="1097"/>
      <c r="MCN61" s="1097"/>
      <c r="MCO61" s="1097"/>
      <c r="MCP61" s="1097"/>
      <c r="MCQ61" s="1097"/>
      <c r="MCR61" s="1097"/>
      <c r="MCS61" s="1097"/>
      <c r="MCT61" s="1097"/>
      <c r="MCU61" s="1097"/>
      <c r="MCV61" s="1097"/>
      <c r="MCW61" s="1097"/>
      <c r="MCX61" s="1097"/>
      <c r="MCY61" s="1097"/>
      <c r="MCZ61" s="1097"/>
      <c r="MDA61" s="1097"/>
      <c r="MDB61" s="1097"/>
      <c r="MDC61" s="1097"/>
      <c r="MDD61" s="1097"/>
      <c r="MDE61" s="1097"/>
      <c r="MDF61" s="1097"/>
      <c r="MDG61" s="1097"/>
      <c r="MDH61" s="1097"/>
      <c r="MDI61" s="1097"/>
      <c r="MDJ61" s="1097"/>
      <c r="MDK61" s="1097"/>
      <c r="MDL61" s="1097"/>
      <c r="MDM61" s="1097"/>
      <c r="MDN61" s="1097"/>
      <c r="MDO61" s="1097"/>
      <c r="MDP61" s="1097"/>
      <c r="MDQ61" s="1097"/>
      <c r="MDR61" s="1097"/>
      <c r="MDS61" s="1097"/>
      <c r="MDT61" s="1097"/>
      <c r="MDU61" s="1097"/>
      <c r="MDV61" s="1097"/>
      <c r="MDW61" s="1097"/>
      <c r="MDX61" s="1097"/>
      <c r="MDY61" s="1097"/>
      <c r="MDZ61" s="1097"/>
      <c r="MEA61" s="1097"/>
      <c r="MEB61" s="1097"/>
      <c r="MEC61" s="1097"/>
      <c r="MED61" s="1097"/>
      <c r="MEE61" s="1097"/>
      <c r="MEF61" s="1097"/>
      <c r="MEG61" s="1097"/>
      <c r="MEH61" s="1097"/>
      <c r="MEI61" s="1097"/>
      <c r="MEJ61" s="1097"/>
      <c r="MEK61" s="1097"/>
      <c r="MEL61" s="1097"/>
      <c r="MEM61" s="1097"/>
      <c r="MEN61" s="1097"/>
      <c r="MEO61" s="1097"/>
      <c r="MEP61" s="1097"/>
      <c r="MEQ61" s="1097"/>
      <c r="MER61" s="1097"/>
      <c r="MES61" s="1097"/>
      <c r="MET61" s="1097"/>
      <c r="MEU61" s="1097"/>
      <c r="MEV61" s="1097"/>
      <c r="MEW61" s="1097"/>
      <c r="MEX61" s="1097"/>
      <c r="MEY61" s="1097"/>
      <c r="MEZ61" s="1097"/>
      <c r="MFA61" s="1097"/>
      <c r="MFB61" s="1097"/>
      <c r="MFC61" s="1097"/>
      <c r="MFD61" s="1097"/>
      <c r="MFE61" s="1097"/>
      <c r="MFF61" s="1097"/>
      <c r="MFG61" s="1097"/>
      <c r="MFH61" s="1097"/>
      <c r="MFI61" s="1097"/>
      <c r="MFJ61" s="1097"/>
      <c r="MFK61" s="1097"/>
      <c r="MFL61" s="1097"/>
      <c r="MFM61" s="1097"/>
      <c r="MFN61" s="1097"/>
      <c r="MFO61" s="1097"/>
      <c r="MFP61" s="1097"/>
      <c r="MFQ61" s="1097"/>
      <c r="MFR61" s="1097"/>
      <c r="MFS61" s="1097"/>
      <c r="MFT61" s="1097"/>
      <c r="MFU61" s="1097"/>
      <c r="MFV61" s="1097"/>
      <c r="MFW61" s="1097"/>
      <c r="MFX61" s="1097"/>
      <c r="MFY61" s="1097"/>
      <c r="MFZ61" s="1097"/>
      <c r="MGA61" s="1097"/>
      <c r="MGB61" s="1097"/>
      <c r="MGC61" s="1097"/>
      <c r="MGD61" s="1097"/>
      <c r="MGE61" s="1097"/>
      <c r="MGF61" s="1097"/>
      <c r="MGG61" s="1097"/>
      <c r="MGH61" s="1097"/>
      <c r="MGI61" s="1097"/>
      <c r="MGJ61" s="1097"/>
      <c r="MGK61" s="1097"/>
      <c r="MGL61" s="1097"/>
      <c r="MGM61" s="1097"/>
      <c r="MGN61" s="1097"/>
      <c r="MGO61" s="1097"/>
      <c r="MGP61" s="1097"/>
      <c r="MGQ61" s="1097"/>
      <c r="MGR61" s="1097"/>
      <c r="MGS61" s="1097"/>
      <c r="MGT61" s="1097"/>
      <c r="MGU61" s="1097"/>
      <c r="MGV61" s="1097"/>
      <c r="MGW61" s="1097"/>
      <c r="MGX61" s="1097"/>
      <c r="MGY61" s="1097"/>
      <c r="MGZ61" s="1097"/>
      <c r="MHA61" s="1097"/>
      <c r="MHB61" s="1097"/>
      <c r="MHC61" s="1097"/>
      <c r="MHD61" s="1097"/>
      <c r="MHE61" s="1097"/>
      <c r="MHF61" s="1097"/>
      <c r="MHG61" s="1097"/>
      <c r="MHH61" s="1097"/>
      <c r="MHI61" s="1097"/>
      <c r="MHJ61" s="1097"/>
      <c r="MHK61" s="1097"/>
      <c r="MHL61" s="1097"/>
      <c r="MHM61" s="1097"/>
      <c r="MHN61" s="1097"/>
      <c r="MHO61" s="1097"/>
      <c r="MHP61" s="1097"/>
      <c r="MHQ61" s="1097"/>
      <c r="MHR61" s="1097"/>
      <c r="MHS61" s="1097"/>
      <c r="MHT61" s="1097"/>
      <c r="MHU61" s="1097"/>
      <c r="MHV61" s="1097"/>
      <c r="MHW61" s="1097"/>
      <c r="MHX61" s="1097"/>
      <c r="MHY61" s="1097"/>
      <c r="MHZ61" s="1097"/>
      <c r="MIA61" s="1097"/>
      <c r="MIB61" s="1097"/>
      <c r="MIC61" s="1097"/>
      <c r="MID61" s="1097"/>
      <c r="MIE61" s="1097"/>
      <c r="MIF61" s="1097"/>
      <c r="MIG61" s="1097"/>
      <c r="MIH61" s="1097"/>
      <c r="MII61" s="1097"/>
      <c r="MIJ61" s="1097"/>
      <c r="MIK61" s="1097"/>
      <c r="MIL61" s="1097"/>
      <c r="MIM61" s="1097"/>
      <c r="MIN61" s="1097"/>
      <c r="MIO61" s="1097"/>
      <c r="MIP61" s="1097"/>
      <c r="MIQ61" s="1097"/>
      <c r="MIR61" s="1097"/>
      <c r="MIS61" s="1097"/>
      <c r="MIT61" s="1097"/>
      <c r="MIU61" s="1097"/>
      <c r="MIV61" s="1097"/>
      <c r="MIW61" s="1097"/>
      <c r="MIX61" s="1097"/>
      <c r="MIY61" s="1097"/>
      <c r="MIZ61" s="1097"/>
      <c r="MJA61" s="1097"/>
      <c r="MJB61" s="1097"/>
      <c r="MJC61" s="1097"/>
      <c r="MJD61" s="1097"/>
      <c r="MJE61" s="1097"/>
      <c r="MJF61" s="1097"/>
      <c r="MJG61" s="1097"/>
      <c r="MJH61" s="1097"/>
      <c r="MJI61" s="1097"/>
      <c r="MJJ61" s="1097"/>
      <c r="MJK61" s="1097"/>
      <c r="MJL61" s="1097"/>
      <c r="MJM61" s="1097"/>
      <c r="MJN61" s="1097"/>
      <c r="MJO61" s="1097"/>
      <c r="MJP61" s="1097"/>
      <c r="MJQ61" s="1097"/>
      <c r="MJR61" s="1097"/>
      <c r="MJS61" s="1097"/>
      <c r="MJT61" s="1097"/>
      <c r="MJU61" s="1097"/>
      <c r="MJV61" s="1097"/>
      <c r="MJW61" s="1097"/>
      <c r="MJX61" s="1097"/>
      <c r="MJY61" s="1097"/>
      <c r="MJZ61" s="1097"/>
      <c r="MKA61" s="1097"/>
      <c r="MKB61" s="1097"/>
      <c r="MKC61" s="1097"/>
      <c r="MKD61" s="1097"/>
      <c r="MKE61" s="1097"/>
      <c r="MKF61" s="1097"/>
      <c r="MKG61" s="1097"/>
      <c r="MKH61" s="1097"/>
      <c r="MKI61" s="1097"/>
      <c r="MKJ61" s="1097"/>
      <c r="MKK61" s="1097"/>
      <c r="MKL61" s="1097"/>
      <c r="MKM61" s="1097"/>
      <c r="MKN61" s="1097"/>
      <c r="MKO61" s="1097"/>
      <c r="MKP61" s="1097"/>
      <c r="MKQ61" s="1097"/>
      <c r="MKR61" s="1097"/>
      <c r="MKS61" s="1097"/>
      <c r="MKT61" s="1097"/>
      <c r="MKU61" s="1097"/>
      <c r="MKV61" s="1097"/>
      <c r="MKW61" s="1097"/>
      <c r="MKX61" s="1097"/>
      <c r="MKY61" s="1097"/>
      <c r="MKZ61" s="1097"/>
      <c r="MLA61" s="1097"/>
      <c r="MLB61" s="1097"/>
      <c r="MLC61" s="1097"/>
      <c r="MLD61" s="1097"/>
      <c r="MLE61" s="1097"/>
      <c r="MLF61" s="1097"/>
      <c r="MLG61" s="1097"/>
      <c r="MLH61" s="1097"/>
      <c r="MLI61" s="1097"/>
      <c r="MLJ61" s="1097"/>
      <c r="MLK61" s="1097"/>
      <c r="MLL61" s="1097"/>
      <c r="MLM61" s="1097"/>
      <c r="MLN61" s="1097"/>
      <c r="MLO61" s="1097"/>
      <c r="MLP61" s="1097"/>
      <c r="MLQ61" s="1097"/>
      <c r="MLR61" s="1097"/>
      <c r="MLS61" s="1097"/>
      <c r="MLT61" s="1097"/>
      <c r="MLU61" s="1097"/>
      <c r="MLV61" s="1097"/>
      <c r="MLW61" s="1097"/>
      <c r="MLX61" s="1097"/>
      <c r="MLY61" s="1097"/>
      <c r="MLZ61" s="1097"/>
      <c r="MMA61" s="1097"/>
      <c r="MMB61" s="1097"/>
      <c r="MMC61" s="1097"/>
      <c r="MMD61" s="1097"/>
      <c r="MME61" s="1097"/>
      <c r="MMF61" s="1097"/>
      <c r="MMG61" s="1097"/>
      <c r="MMH61" s="1097"/>
      <c r="MMI61" s="1097"/>
      <c r="MMJ61" s="1097"/>
      <c r="MMK61" s="1097"/>
      <c r="MML61" s="1097"/>
      <c r="MMM61" s="1097"/>
      <c r="MMN61" s="1097"/>
      <c r="MMO61" s="1097"/>
      <c r="MMP61" s="1097"/>
      <c r="MMQ61" s="1097"/>
      <c r="MMR61" s="1097"/>
      <c r="MMS61" s="1097"/>
      <c r="MMT61" s="1097"/>
      <c r="MMU61" s="1097"/>
      <c r="MMV61" s="1097"/>
      <c r="MMW61" s="1097"/>
      <c r="MMX61" s="1097"/>
      <c r="MMY61" s="1097"/>
      <c r="MMZ61" s="1097"/>
      <c r="MNA61" s="1097"/>
      <c r="MNB61" s="1097"/>
      <c r="MNC61" s="1097"/>
      <c r="MND61" s="1097"/>
      <c r="MNE61" s="1097"/>
      <c r="MNF61" s="1097"/>
      <c r="MNG61" s="1097"/>
      <c r="MNH61" s="1097"/>
      <c r="MNI61" s="1097"/>
      <c r="MNJ61" s="1097"/>
      <c r="MNK61" s="1097"/>
      <c r="MNL61" s="1097"/>
      <c r="MNM61" s="1097"/>
      <c r="MNN61" s="1097"/>
      <c r="MNO61" s="1097"/>
      <c r="MNP61" s="1097"/>
      <c r="MNQ61" s="1097"/>
      <c r="MNR61" s="1097"/>
      <c r="MNS61" s="1097"/>
      <c r="MNT61" s="1097"/>
      <c r="MNU61" s="1097"/>
      <c r="MNV61" s="1097"/>
      <c r="MNW61" s="1097"/>
      <c r="MNX61" s="1097"/>
      <c r="MNY61" s="1097"/>
      <c r="MNZ61" s="1097"/>
      <c r="MOA61" s="1097"/>
      <c r="MOB61" s="1097"/>
      <c r="MOC61" s="1097"/>
      <c r="MOD61" s="1097"/>
      <c r="MOE61" s="1097"/>
      <c r="MOF61" s="1097"/>
      <c r="MOG61" s="1097"/>
      <c r="MOH61" s="1097"/>
      <c r="MOI61" s="1097"/>
      <c r="MOJ61" s="1097"/>
      <c r="MOK61" s="1097"/>
      <c r="MOL61" s="1097"/>
      <c r="MOM61" s="1097"/>
      <c r="MON61" s="1097"/>
      <c r="MOO61" s="1097"/>
      <c r="MOP61" s="1097"/>
      <c r="MOQ61" s="1097"/>
      <c r="MOR61" s="1097"/>
      <c r="MOS61" s="1097"/>
      <c r="MOT61" s="1097"/>
      <c r="MOU61" s="1097"/>
      <c r="MOV61" s="1097"/>
      <c r="MOW61" s="1097"/>
      <c r="MOX61" s="1097"/>
      <c r="MOY61" s="1097"/>
      <c r="MOZ61" s="1097"/>
      <c r="MPA61" s="1097"/>
      <c r="MPB61" s="1097"/>
      <c r="MPC61" s="1097"/>
      <c r="MPD61" s="1097"/>
      <c r="MPE61" s="1097"/>
      <c r="MPF61" s="1097"/>
      <c r="MPG61" s="1097"/>
      <c r="MPQ61" s="1097"/>
      <c r="MPR61" s="1097"/>
      <c r="MPS61" s="1097"/>
      <c r="MPT61" s="1097"/>
      <c r="MPU61" s="1097"/>
      <c r="MPV61" s="1097"/>
      <c r="MPW61" s="1097"/>
      <c r="MPX61" s="1097"/>
      <c r="MPY61" s="1097"/>
      <c r="MPZ61" s="1097"/>
      <c r="MQA61" s="1097"/>
      <c r="MQB61" s="1097"/>
      <c r="MQC61" s="1097"/>
      <c r="MQD61" s="1097"/>
      <c r="MQE61" s="1097"/>
      <c r="MQF61" s="1097"/>
      <c r="MQG61" s="1097"/>
      <c r="MQH61" s="1097"/>
      <c r="MQI61" s="1097"/>
      <c r="MQJ61" s="1097"/>
      <c r="MQK61" s="1097"/>
      <c r="MQL61" s="1097"/>
      <c r="MQM61" s="1097"/>
      <c r="MQN61" s="1097"/>
      <c r="MQO61" s="1097"/>
      <c r="MQP61" s="1097"/>
      <c r="MQQ61" s="1097"/>
      <c r="MQR61" s="1097"/>
      <c r="MQS61" s="1097"/>
      <c r="MQT61" s="1097"/>
      <c r="MQU61" s="1097"/>
      <c r="MQV61" s="1097"/>
      <c r="MQW61" s="1097"/>
      <c r="MQX61" s="1097"/>
      <c r="MQY61" s="1097"/>
      <c r="MQZ61" s="1097"/>
      <c r="MRA61" s="1097"/>
      <c r="MRB61" s="1097"/>
      <c r="MRC61" s="1097"/>
      <c r="MRD61" s="1097"/>
      <c r="MRE61" s="1097"/>
      <c r="MRF61" s="1097"/>
      <c r="MRG61" s="1097"/>
      <c r="MRH61" s="1097"/>
      <c r="MRI61" s="1097"/>
      <c r="MRJ61" s="1097"/>
      <c r="MRK61" s="1097"/>
      <c r="MRL61" s="1097"/>
      <c r="MRM61" s="1097"/>
      <c r="MRN61" s="1097"/>
      <c r="MRO61" s="1097"/>
      <c r="MRP61" s="1097"/>
      <c r="MRQ61" s="1097"/>
      <c r="MRR61" s="1097"/>
      <c r="MRS61" s="1097"/>
      <c r="MRT61" s="1097"/>
      <c r="MRU61" s="1097"/>
      <c r="MRV61" s="1097"/>
      <c r="MRW61" s="1097"/>
      <c r="MRX61" s="1097"/>
      <c r="MRY61" s="1097"/>
      <c r="MRZ61" s="1097"/>
      <c r="MSA61" s="1097"/>
      <c r="MSB61" s="1097"/>
      <c r="MSC61" s="1097"/>
      <c r="MSD61" s="1097"/>
      <c r="MSE61" s="1097"/>
      <c r="MSF61" s="1097"/>
      <c r="MSG61" s="1097"/>
      <c r="MSH61" s="1097"/>
      <c r="MSI61" s="1097"/>
      <c r="MSJ61" s="1097"/>
      <c r="MSK61" s="1097"/>
      <c r="MSL61" s="1097"/>
      <c r="MSM61" s="1097"/>
      <c r="MSN61" s="1097"/>
      <c r="MSO61" s="1097"/>
      <c r="MSP61" s="1097"/>
      <c r="MSQ61" s="1097"/>
      <c r="MSR61" s="1097"/>
      <c r="MSS61" s="1097"/>
      <c r="MST61" s="1097"/>
      <c r="MSU61" s="1097"/>
      <c r="MSV61" s="1097"/>
      <c r="MSW61" s="1097"/>
      <c r="MSX61" s="1097"/>
      <c r="MSY61" s="1097"/>
      <c r="MSZ61" s="1097"/>
      <c r="MTA61" s="1097"/>
      <c r="MTB61" s="1097"/>
      <c r="MTC61" s="1097"/>
      <c r="MTD61" s="1097"/>
      <c r="MTE61" s="1097"/>
      <c r="MTF61" s="1097"/>
      <c r="MTG61" s="1097"/>
      <c r="MTH61" s="1097"/>
      <c r="MTI61" s="1097"/>
      <c r="MTJ61" s="1097"/>
      <c r="MTK61" s="1097"/>
      <c r="MTL61" s="1097"/>
      <c r="MTM61" s="1097"/>
      <c r="MTN61" s="1097"/>
      <c r="MTO61" s="1097"/>
      <c r="MTP61" s="1097"/>
      <c r="MTQ61" s="1097"/>
      <c r="MTR61" s="1097"/>
      <c r="MTS61" s="1097"/>
      <c r="MTT61" s="1097"/>
      <c r="MTU61" s="1097"/>
      <c r="MTV61" s="1097"/>
      <c r="MTW61" s="1097"/>
      <c r="MTX61" s="1097"/>
      <c r="MTY61" s="1097"/>
      <c r="MTZ61" s="1097"/>
      <c r="MUA61" s="1097"/>
      <c r="MUB61" s="1097"/>
      <c r="MUC61" s="1097"/>
      <c r="MUD61" s="1097"/>
      <c r="MUE61" s="1097"/>
      <c r="MUF61" s="1097"/>
      <c r="MUG61" s="1097"/>
      <c r="MUH61" s="1097"/>
      <c r="MUI61" s="1097"/>
      <c r="MUJ61" s="1097"/>
      <c r="MUK61" s="1097"/>
      <c r="MUL61" s="1097"/>
      <c r="MUM61" s="1097"/>
      <c r="MUN61" s="1097"/>
      <c r="MUO61" s="1097"/>
      <c r="MUP61" s="1097"/>
      <c r="MUQ61" s="1097"/>
      <c r="MUR61" s="1097"/>
      <c r="MUS61" s="1097"/>
      <c r="MUT61" s="1097"/>
      <c r="MUU61" s="1097"/>
      <c r="MUV61" s="1097"/>
      <c r="MUW61" s="1097"/>
      <c r="MUX61" s="1097"/>
      <c r="MUY61" s="1097"/>
      <c r="MUZ61" s="1097"/>
      <c r="MVA61" s="1097"/>
      <c r="MVB61" s="1097"/>
      <c r="MVC61" s="1097"/>
      <c r="MVD61" s="1097"/>
      <c r="MVE61" s="1097"/>
      <c r="MVF61" s="1097"/>
      <c r="MVG61" s="1097"/>
      <c r="MVH61" s="1097"/>
      <c r="MVI61" s="1097"/>
      <c r="MVJ61" s="1097"/>
      <c r="MVK61" s="1097"/>
      <c r="MVL61" s="1097"/>
      <c r="MVM61" s="1097"/>
      <c r="MVN61" s="1097"/>
      <c r="MVO61" s="1097"/>
      <c r="MVP61" s="1097"/>
      <c r="MVQ61" s="1097"/>
      <c r="MVR61" s="1097"/>
      <c r="MVS61" s="1097"/>
      <c r="MVT61" s="1097"/>
      <c r="MVU61" s="1097"/>
      <c r="MVV61" s="1097"/>
      <c r="MVW61" s="1097"/>
      <c r="MVX61" s="1097"/>
      <c r="MVY61" s="1097"/>
      <c r="MVZ61" s="1097"/>
      <c r="MWA61" s="1097"/>
      <c r="MWB61" s="1097"/>
      <c r="MWC61" s="1097"/>
      <c r="MWD61" s="1097"/>
      <c r="MWE61" s="1097"/>
      <c r="MWF61" s="1097"/>
      <c r="MWG61" s="1097"/>
      <c r="MWH61" s="1097"/>
      <c r="MWI61" s="1097"/>
      <c r="MWJ61" s="1097"/>
      <c r="MWK61" s="1097"/>
      <c r="MWL61" s="1097"/>
      <c r="MWM61" s="1097"/>
      <c r="MWN61" s="1097"/>
      <c r="MWO61" s="1097"/>
      <c r="MWP61" s="1097"/>
      <c r="MWQ61" s="1097"/>
      <c r="MWR61" s="1097"/>
      <c r="MWS61" s="1097"/>
      <c r="MWT61" s="1097"/>
      <c r="MWU61" s="1097"/>
      <c r="MWV61" s="1097"/>
      <c r="MWW61" s="1097"/>
      <c r="MWX61" s="1097"/>
      <c r="MWY61" s="1097"/>
      <c r="MWZ61" s="1097"/>
      <c r="MXA61" s="1097"/>
      <c r="MXB61" s="1097"/>
      <c r="MXC61" s="1097"/>
      <c r="MXD61" s="1097"/>
      <c r="MXE61" s="1097"/>
      <c r="MXF61" s="1097"/>
      <c r="MXG61" s="1097"/>
      <c r="MXH61" s="1097"/>
      <c r="MXI61" s="1097"/>
      <c r="MXJ61" s="1097"/>
      <c r="MXK61" s="1097"/>
      <c r="MXL61" s="1097"/>
      <c r="MXM61" s="1097"/>
      <c r="MXN61" s="1097"/>
      <c r="MXO61" s="1097"/>
      <c r="MXP61" s="1097"/>
      <c r="MXQ61" s="1097"/>
      <c r="MXR61" s="1097"/>
      <c r="MXS61" s="1097"/>
      <c r="MXT61" s="1097"/>
      <c r="MXU61" s="1097"/>
      <c r="MXV61" s="1097"/>
      <c r="MXW61" s="1097"/>
      <c r="MXX61" s="1097"/>
      <c r="MXY61" s="1097"/>
      <c r="MXZ61" s="1097"/>
      <c r="MYA61" s="1097"/>
      <c r="MYB61" s="1097"/>
      <c r="MYC61" s="1097"/>
      <c r="MYD61" s="1097"/>
      <c r="MYE61" s="1097"/>
      <c r="MYF61" s="1097"/>
      <c r="MYG61" s="1097"/>
      <c r="MYH61" s="1097"/>
      <c r="MYI61" s="1097"/>
      <c r="MYJ61" s="1097"/>
      <c r="MYK61" s="1097"/>
      <c r="MYL61" s="1097"/>
      <c r="MYM61" s="1097"/>
      <c r="MYN61" s="1097"/>
      <c r="MYO61" s="1097"/>
      <c r="MYP61" s="1097"/>
      <c r="MYQ61" s="1097"/>
      <c r="MYR61" s="1097"/>
      <c r="MYS61" s="1097"/>
      <c r="MYT61" s="1097"/>
      <c r="MYU61" s="1097"/>
      <c r="MYV61" s="1097"/>
      <c r="MYW61" s="1097"/>
      <c r="MYX61" s="1097"/>
      <c r="MYY61" s="1097"/>
      <c r="MYZ61" s="1097"/>
      <c r="MZA61" s="1097"/>
      <c r="MZB61" s="1097"/>
      <c r="MZC61" s="1097"/>
      <c r="MZD61" s="1097"/>
      <c r="MZE61" s="1097"/>
      <c r="MZF61" s="1097"/>
      <c r="MZG61" s="1097"/>
      <c r="MZH61" s="1097"/>
      <c r="MZI61" s="1097"/>
      <c r="MZJ61" s="1097"/>
      <c r="MZK61" s="1097"/>
      <c r="MZL61" s="1097"/>
      <c r="MZM61" s="1097"/>
      <c r="MZN61" s="1097"/>
      <c r="MZO61" s="1097"/>
      <c r="MZP61" s="1097"/>
      <c r="MZQ61" s="1097"/>
      <c r="MZR61" s="1097"/>
      <c r="MZS61" s="1097"/>
      <c r="MZT61" s="1097"/>
      <c r="MZU61" s="1097"/>
      <c r="MZV61" s="1097"/>
      <c r="MZW61" s="1097"/>
      <c r="MZX61" s="1097"/>
      <c r="MZY61" s="1097"/>
      <c r="MZZ61" s="1097"/>
      <c r="NAA61" s="1097"/>
      <c r="NAB61" s="1097"/>
      <c r="NAC61" s="1097"/>
      <c r="NAD61" s="1097"/>
      <c r="NAE61" s="1097"/>
      <c r="NAF61" s="1097"/>
      <c r="NAG61" s="1097"/>
      <c r="NAH61" s="1097"/>
      <c r="NAI61" s="1097"/>
      <c r="NAJ61" s="1097"/>
      <c r="NAK61" s="1097"/>
      <c r="NAL61" s="1097"/>
      <c r="NAM61" s="1097"/>
      <c r="NAN61" s="1097"/>
      <c r="NAO61" s="1097"/>
      <c r="NAP61" s="1097"/>
      <c r="NAQ61" s="1097"/>
      <c r="NAR61" s="1097"/>
      <c r="NAS61" s="1097"/>
      <c r="NAT61" s="1097"/>
      <c r="NAU61" s="1097"/>
      <c r="NAV61" s="1097"/>
      <c r="NAW61" s="1097"/>
      <c r="NAX61" s="1097"/>
      <c r="NAY61" s="1097"/>
      <c r="NAZ61" s="1097"/>
      <c r="NBA61" s="1097"/>
      <c r="NBB61" s="1097"/>
      <c r="NBC61" s="1097"/>
      <c r="NBD61" s="1097"/>
      <c r="NBE61" s="1097"/>
      <c r="NBF61" s="1097"/>
      <c r="NBG61" s="1097"/>
      <c r="NBH61" s="1097"/>
      <c r="NBI61" s="1097"/>
      <c r="NBJ61" s="1097"/>
      <c r="NBK61" s="1097"/>
      <c r="NBL61" s="1097"/>
      <c r="NBM61" s="1097"/>
      <c r="NBN61" s="1097"/>
      <c r="NBO61" s="1097"/>
      <c r="NBP61" s="1097"/>
      <c r="NBQ61" s="1097"/>
      <c r="NBR61" s="1097"/>
      <c r="NBS61" s="1097"/>
      <c r="NBT61" s="1097"/>
      <c r="NBU61" s="1097"/>
      <c r="NBV61" s="1097"/>
      <c r="NBW61" s="1097"/>
      <c r="NBX61" s="1097"/>
      <c r="NBY61" s="1097"/>
      <c r="NBZ61" s="1097"/>
      <c r="NCA61" s="1097"/>
      <c r="NCB61" s="1097"/>
      <c r="NCC61" s="1097"/>
      <c r="NCD61" s="1097"/>
      <c r="NCE61" s="1097"/>
      <c r="NCF61" s="1097"/>
      <c r="NCG61" s="1097"/>
      <c r="NCH61" s="1097"/>
      <c r="NCI61" s="1097"/>
      <c r="NCJ61" s="1097"/>
      <c r="NCK61" s="1097"/>
      <c r="NCL61" s="1097"/>
      <c r="NCM61" s="1097"/>
      <c r="NCN61" s="1097"/>
      <c r="NCO61" s="1097"/>
      <c r="NCP61" s="1097"/>
      <c r="NCQ61" s="1097"/>
      <c r="NCR61" s="1097"/>
      <c r="NCS61" s="1097"/>
      <c r="NCT61" s="1097"/>
      <c r="NCU61" s="1097"/>
      <c r="NCV61" s="1097"/>
      <c r="NCW61" s="1097"/>
      <c r="NCX61" s="1097"/>
      <c r="NCY61" s="1097"/>
      <c r="NCZ61" s="1097"/>
      <c r="NDA61" s="1097"/>
      <c r="NDB61" s="1097"/>
      <c r="NDC61" s="1097"/>
      <c r="NDD61" s="1097"/>
      <c r="NDE61" s="1097"/>
      <c r="NDF61" s="1097"/>
      <c r="NDG61" s="1097"/>
      <c r="NDH61" s="1097"/>
      <c r="NDI61" s="1097"/>
      <c r="NDJ61" s="1097"/>
      <c r="NDK61" s="1097"/>
      <c r="NDL61" s="1097"/>
      <c r="NDM61" s="1097"/>
      <c r="NDN61" s="1097"/>
      <c r="NDO61" s="1097"/>
      <c r="NDP61" s="1097"/>
      <c r="NDQ61" s="1097"/>
      <c r="NDR61" s="1097"/>
      <c r="NDS61" s="1097"/>
      <c r="NDT61" s="1097"/>
      <c r="NDU61" s="1097"/>
      <c r="NDV61" s="1097"/>
      <c r="NDW61" s="1097"/>
      <c r="NDX61" s="1097"/>
      <c r="NDY61" s="1097"/>
      <c r="NDZ61" s="1097"/>
      <c r="NEA61" s="1097"/>
      <c r="NEB61" s="1097"/>
      <c r="NEC61" s="1097"/>
      <c r="NED61" s="1097"/>
      <c r="NEE61" s="1097"/>
      <c r="NEF61" s="1097"/>
      <c r="NEG61" s="1097"/>
      <c r="NEH61" s="1097"/>
      <c r="NEI61" s="1097"/>
      <c r="NEJ61" s="1097"/>
      <c r="NEK61" s="1097"/>
      <c r="NEL61" s="1097"/>
      <c r="NEM61" s="1097"/>
      <c r="NEN61" s="1097"/>
      <c r="NEO61" s="1097"/>
      <c r="NEP61" s="1097"/>
      <c r="NEQ61" s="1097"/>
      <c r="NER61" s="1097"/>
      <c r="NES61" s="1097"/>
      <c r="NET61" s="1097"/>
      <c r="NEU61" s="1097"/>
      <c r="NEV61" s="1097"/>
      <c r="NEW61" s="1097"/>
      <c r="NEX61" s="1097"/>
      <c r="NEY61" s="1097"/>
      <c r="NEZ61" s="1097"/>
      <c r="NFA61" s="1097"/>
      <c r="NFB61" s="1097"/>
      <c r="NFC61" s="1097"/>
      <c r="NFD61" s="1097"/>
      <c r="NFE61" s="1097"/>
      <c r="NFF61" s="1097"/>
      <c r="NFG61" s="1097"/>
      <c r="NFH61" s="1097"/>
      <c r="NFI61" s="1097"/>
      <c r="NFJ61" s="1097"/>
      <c r="NFK61" s="1097"/>
      <c r="NFL61" s="1097"/>
      <c r="NFM61" s="1097"/>
      <c r="NFN61" s="1097"/>
      <c r="NFO61" s="1097"/>
      <c r="NFP61" s="1097"/>
      <c r="NFQ61" s="1097"/>
      <c r="NFR61" s="1097"/>
      <c r="NFS61" s="1097"/>
      <c r="NFT61" s="1097"/>
      <c r="NFU61" s="1097"/>
      <c r="NFV61" s="1097"/>
      <c r="NFW61" s="1097"/>
      <c r="NFX61" s="1097"/>
      <c r="NFY61" s="1097"/>
      <c r="NFZ61" s="1097"/>
      <c r="NGA61" s="1097"/>
      <c r="NGB61" s="1097"/>
      <c r="NGC61" s="1097"/>
      <c r="NGD61" s="1097"/>
      <c r="NGE61" s="1097"/>
      <c r="NGF61" s="1097"/>
      <c r="NGG61" s="1097"/>
      <c r="NGH61" s="1097"/>
      <c r="NGI61" s="1097"/>
      <c r="NGJ61" s="1097"/>
      <c r="NGK61" s="1097"/>
      <c r="NGL61" s="1097"/>
      <c r="NGM61" s="1097"/>
      <c r="NGN61" s="1097"/>
      <c r="NGO61" s="1097"/>
      <c r="NGP61" s="1097"/>
      <c r="NGQ61" s="1097"/>
      <c r="NGR61" s="1097"/>
      <c r="NGS61" s="1097"/>
      <c r="NGT61" s="1097"/>
      <c r="NGU61" s="1097"/>
      <c r="NGV61" s="1097"/>
      <c r="NGW61" s="1097"/>
      <c r="NGX61" s="1097"/>
      <c r="NGY61" s="1097"/>
      <c r="NGZ61" s="1097"/>
      <c r="NHA61" s="1097"/>
      <c r="NHB61" s="1097"/>
      <c r="NHC61" s="1097"/>
      <c r="NHD61" s="1097"/>
      <c r="NHE61" s="1097"/>
      <c r="NHF61" s="1097"/>
      <c r="NHG61" s="1097"/>
      <c r="NHH61" s="1097"/>
      <c r="NHI61" s="1097"/>
      <c r="NHJ61" s="1097"/>
      <c r="NHK61" s="1097"/>
      <c r="NHL61" s="1097"/>
      <c r="NHM61" s="1097"/>
      <c r="NHN61" s="1097"/>
      <c r="NHO61" s="1097"/>
      <c r="NHP61" s="1097"/>
      <c r="NHQ61" s="1097"/>
      <c r="NHR61" s="1097"/>
      <c r="NHS61" s="1097"/>
      <c r="NHT61" s="1097"/>
      <c r="NHU61" s="1097"/>
      <c r="NHV61" s="1097"/>
      <c r="NHW61" s="1097"/>
      <c r="NHX61" s="1097"/>
      <c r="NHY61" s="1097"/>
      <c r="NHZ61" s="1097"/>
      <c r="NIA61" s="1097"/>
      <c r="NIB61" s="1097"/>
      <c r="NIC61" s="1097"/>
      <c r="NID61" s="1097"/>
      <c r="NIE61" s="1097"/>
      <c r="NIF61" s="1097"/>
      <c r="NIG61" s="1097"/>
      <c r="NIH61" s="1097"/>
      <c r="NII61" s="1097"/>
      <c r="NIJ61" s="1097"/>
      <c r="NIK61" s="1097"/>
      <c r="NIL61" s="1097"/>
      <c r="NIM61" s="1097"/>
      <c r="NIN61" s="1097"/>
      <c r="NIO61" s="1097"/>
      <c r="NIP61" s="1097"/>
      <c r="NIQ61" s="1097"/>
      <c r="NIR61" s="1097"/>
      <c r="NIS61" s="1097"/>
      <c r="NIT61" s="1097"/>
      <c r="NIU61" s="1097"/>
      <c r="NIV61" s="1097"/>
      <c r="NIW61" s="1097"/>
      <c r="NIX61" s="1097"/>
      <c r="NIY61" s="1097"/>
      <c r="NIZ61" s="1097"/>
      <c r="NJA61" s="1097"/>
      <c r="NJB61" s="1097"/>
      <c r="NJC61" s="1097"/>
      <c r="NJD61" s="1097"/>
      <c r="NJE61" s="1097"/>
      <c r="NJF61" s="1097"/>
      <c r="NJG61" s="1097"/>
      <c r="NJH61" s="1097"/>
      <c r="NJI61" s="1097"/>
      <c r="NJJ61" s="1097"/>
      <c r="NJK61" s="1097"/>
      <c r="NJL61" s="1097"/>
      <c r="NJM61" s="1097"/>
      <c r="NJN61" s="1097"/>
      <c r="NJO61" s="1097"/>
      <c r="NJP61" s="1097"/>
      <c r="NJQ61" s="1097"/>
      <c r="NJR61" s="1097"/>
      <c r="NJS61" s="1097"/>
      <c r="NJT61" s="1097"/>
      <c r="NJU61" s="1097"/>
      <c r="NJV61" s="1097"/>
      <c r="NJW61" s="1097"/>
      <c r="NJX61" s="1097"/>
      <c r="NJY61" s="1097"/>
      <c r="NJZ61" s="1097"/>
      <c r="NKA61" s="1097"/>
      <c r="NKB61" s="1097"/>
      <c r="NKC61" s="1097"/>
      <c r="NKD61" s="1097"/>
      <c r="NKE61" s="1097"/>
      <c r="NKF61" s="1097"/>
      <c r="NKG61" s="1097"/>
      <c r="NKH61" s="1097"/>
      <c r="NKI61" s="1097"/>
      <c r="NKJ61" s="1097"/>
      <c r="NKK61" s="1097"/>
      <c r="NKL61" s="1097"/>
      <c r="NKM61" s="1097"/>
      <c r="NKN61" s="1097"/>
      <c r="NKO61" s="1097"/>
      <c r="NKP61" s="1097"/>
      <c r="NKQ61" s="1097"/>
      <c r="NKR61" s="1097"/>
      <c r="NKS61" s="1097"/>
      <c r="NKT61" s="1097"/>
      <c r="NKU61" s="1097"/>
      <c r="NKV61" s="1097"/>
      <c r="NKW61" s="1097"/>
      <c r="NKX61" s="1097"/>
      <c r="NKY61" s="1097"/>
      <c r="NKZ61" s="1097"/>
      <c r="NLA61" s="1097"/>
      <c r="NLB61" s="1097"/>
      <c r="NLC61" s="1097"/>
      <c r="NLD61" s="1097"/>
      <c r="NLE61" s="1097"/>
      <c r="NLF61" s="1097"/>
      <c r="NLG61" s="1097"/>
      <c r="NLH61" s="1097"/>
      <c r="NLI61" s="1097"/>
      <c r="NLJ61" s="1097"/>
      <c r="NLK61" s="1097"/>
      <c r="NLL61" s="1097"/>
      <c r="NLM61" s="1097"/>
      <c r="NLN61" s="1097"/>
      <c r="NLO61" s="1097"/>
      <c r="NLP61" s="1097"/>
      <c r="NLQ61" s="1097"/>
      <c r="NLR61" s="1097"/>
      <c r="NLS61" s="1097"/>
      <c r="NLT61" s="1097"/>
      <c r="NLU61" s="1097"/>
      <c r="NLV61" s="1097"/>
      <c r="NLW61" s="1097"/>
      <c r="NLX61" s="1097"/>
      <c r="NLY61" s="1097"/>
      <c r="NLZ61" s="1097"/>
      <c r="NMA61" s="1097"/>
      <c r="NMB61" s="1097"/>
      <c r="NMC61" s="1097"/>
      <c r="NMD61" s="1097"/>
      <c r="NME61" s="1097"/>
      <c r="NMF61" s="1097"/>
      <c r="NMG61" s="1097"/>
      <c r="NMH61" s="1097"/>
      <c r="NMI61" s="1097"/>
      <c r="NMJ61" s="1097"/>
      <c r="NMK61" s="1097"/>
      <c r="NML61" s="1097"/>
      <c r="NMM61" s="1097"/>
      <c r="NMN61" s="1097"/>
      <c r="NMO61" s="1097"/>
      <c r="NMP61" s="1097"/>
      <c r="NMQ61" s="1097"/>
      <c r="NMR61" s="1097"/>
      <c r="NMS61" s="1097"/>
      <c r="NMT61" s="1097"/>
      <c r="NMU61" s="1097"/>
      <c r="NMV61" s="1097"/>
      <c r="NMW61" s="1097"/>
      <c r="NMX61" s="1097"/>
      <c r="NMY61" s="1097"/>
      <c r="NMZ61" s="1097"/>
      <c r="NNA61" s="1097"/>
      <c r="NNB61" s="1097"/>
      <c r="NNC61" s="1097"/>
      <c r="NND61" s="1097"/>
      <c r="NNE61" s="1097"/>
      <c r="NNF61" s="1097"/>
      <c r="NNG61" s="1097"/>
      <c r="NNH61" s="1097"/>
      <c r="NNI61" s="1097"/>
      <c r="NNJ61" s="1097"/>
      <c r="NNK61" s="1097"/>
      <c r="NNL61" s="1097"/>
      <c r="NNM61" s="1097"/>
      <c r="NNN61" s="1097"/>
      <c r="NNO61" s="1097"/>
      <c r="NNP61" s="1097"/>
      <c r="NNQ61" s="1097"/>
      <c r="NNR61" s="1097"/>
      <c r="NNS61" s="1097"/>
      <c r="NNT61" s="1097"/>
      <c r="NNU61" s="1097"/>
      <c r="NNV61" s="1097"/>
      <c r="NNW61" s="1097"/>
      <c r="NNX61" s="1097"/>
      <c r="NNY61" s="1097"/>
      <c r="NNZ61" s="1097"/>
      <c r="NOA61" s="1097"/>
      <c r="NOB61" s="1097"/>
      <c r="NOC61" s="1097"/>
      <c r="NOD61" s="1097"/>
      <c r="NOE61" s="1097"/>
      <c r="NOF61" s="1097"/>
      <c r="NOG61" s="1097"/>
      <c r="NOH61" s="1097"/>
      <c r="NOI61" s="1097"/>
      <c r="NOJ61" s="1097"/>
      <c r="NOK61" s="1097"/>
      <c r="NOL61" s="1097"/>
      <c r="NOM61" s="1097"/>
      <c r="NON61" s="1097"/>
      <c r="NOO61" s="1097"/>
      <c r="NOP61" s="1097"/>
      <c r="NOQ61" s="1097"/>
      <c r="NOR61" s="1097"/>
      <c r="NOS61" s="1097"/>
      <c r="NOT61" s="1097"/>
      <c r="NOU61" s="1097"/>
      <c r="NOV61" s="1097"/>
      <c r="NOW61" s="1097"/>
      <c r="NOX61" s="1097"/>
      <c r="NOY61" s="1097"/>
      <c r="NOZ61" s="1097"/>
      <c r="NPA61" s="1097"/>
      <c r="NPB61" s="1097"/>
      <c r="NPC61" s="1097"/>
      <c r="NPD61" s="1097"/>
      <c r="NPE61" s="1097"/>
      <c r="NPF61" s="1097"/>
      <c r="NPG61" s="1097"/>
      <c r="NPH61" s="1097"/>
      <c r="NPI61" s="1097"/>
      <c r="NPJ61" s="1097"/>
      <c r="NPK61" s="1097"/>
      <c r="NPL61" s="1097"/>
      <c r="NPM61" s="1097"/>
      <c r="NPN61" s="1097"/>
      <c r="NPO61" s="1097"/>
      <c r="NPP61" s="1097"/>
      <c r="NPQ61" s="1097"/>
      <c r="NPR61" s="1097"/>
      <c r="NPS61" s="1097"/>
      <c r="NPT61" s="1097"/>
      <c r="NPU61" s="1097"/>
      <c r="NPV61" s="1097"/>
      <c r="NPW61" s="1097"/>
      <c r="NPX61" s="1097"/>
      <c r="NPY61" s="1097"/>
      <c r="NPZ61" s="1097"/>
      <c r="NQA61" s="1097"/>
      <c r="NQB61" s="1097"/>
      <c r="NQC61" s="1097"/>
      <c r="NQD61" s="1097"/>
      <c r="NQE61" s="1097"/>
      <c r="NQF61" s="1097"/>
      <c r="NQG61" s="1097"/>
      <c r="NQH61" s="1097"/>
      <c r="NQI61" s="1097"/>
      <c r="NQJ61" s="1097"/>
      <c r="NQK61" s="1097"/>
      <c r="NQL61" s="1097"/>
      <c r="NQM61" s="1097"/>
      <c r="NQN61" s="1097"/>
      <c r="NQO61" s="1097"/>
      <c r="NQP61" s="1097"/>
      <c r="NQQ61" s="1097"/>
      <c r="NQR61" s="1097"/>
      <c r="NQS61" s="1097"/>
      <c r="NQT61" s="1097"/>
      <c r="NQU61" s="1097"/>
      <c r="NQV61" s="1097"/>
      <c r="NQW61" s="1097"/>
      <c r="NQX61" s="1097"/>
      <c r="NQY61" s="1097"/>
      <c r="NQZ61" s="1097"/>
      <c r="NRA61" s="1097"/>
      <c r="NRB61" s="1097"/>
      <c r="NRC61" s="1097"/>
      <c r="NRD61" s="1097"/>
      <c r="NRE61" s="1097"/>
      <c r="NRF61" s="1097"/>
      <c r="NRG61" s="1097"/>
      <c r="NRH61" s="1097"/>
      <c r="NRI61" s="1097"/>
      <c r="NRJ61" s="1097"/>
      <c r="NRK61" s="1097"/>
      <c r="NRL61" s="1097"/>
      <c r="NRM61" s="1097"/>
      <c r="NRN61" s="1097"/>
      <c r="NRO61" s="1097"/>
      <c r="NRP61" s="1097"/>
      <c r="NRQ61" s="1097"/>
      <c r="NRR61" s="1097"/>
      <c r="NRS61" s="1097"/>
      <c r="NRT61" s="1097"/>
      <c r="NRU61" s="1097"/>
      <c r="NRV61" s="1097"/>
      <c r="NRW61" s="1097"/>
      <c r="NRX61" s="1097"/>
      <c r="NRY61" s="1097"/>
      <c r="NRZ61" s="1097"/>
      <c r="NSA61" s="1097"/>
      <c r="NSB61" s="1097"/>
      <c r="NSC61" s="1097"/>
      <c r="NSD61" s="1097"/>
      <c r="NSE61" s="1097"/>
      <c r="NSF61" s="1097"/>
      <c r="NSG61" s="1097"/>
      <c r="NSH61" s="1097"/>
      <c r="NSI61" s="1097"/>
      <c r="NSJ61" s="1097"/>
      <c r="NSK61" s="1097"/>
      <c r="NSL61" s="1097"/>
      <c r="NSM61" s="1097"/>
      <c r="NSN61" s="1097"/>
      <c r="NSO61" s="1097"/>
      <c r="NSP61" s="1097"/>
      <c r="NSQ61" s="1097"/>
      <c r="NSR61" s="1097"/>
      <c r="NSS61" s="1097"/>
      <c r="NST61" s="1097"/>
      <c r="NSU61" s="1097"/>
      <c r="NSV61" s="1097"/>
      <c r="NSW61" s="1097"/>
      <c r="NSX61" s="1097"/>
      <c r="NSY61" s="1097"/>
      <c r="NSZ61" s="1097"/>
      <c r="NTA61" s="1097"/>
      <c r="NTB61" s="1097"/>
      <c r="NTC61" s="1097"/>
      <c r="NTD61" s="1097"/>
      <c r="NTE61" s="1097"/>
      <c r="NTF61" s="1097"/>
      <c r="NTG61" s="1097"/>
      <c r="NTH61" s="1097"/>
      <c r="NTI61" s="1097"/>
      <c r="NTJ61" s="1097"/>
      <c r="NTK61" s="1097"/>
      <c r="NTL61" s="1097"/>
      <c r="NTM61" s="1097"/>
      <c r="NTN61" s="1097"/>
      <c r="NTO61" s="1097"/>
      <c r="NTP61" s="1097"/>
      <c r="NTQ61" s="1097"/>
      <c r="NTR61" s="1097"/>
      <c r="NTS61" s="1097"/>
      <c r="NTT61" s="1097"/>
      <c r="NTU61" s="1097"/>
      <c r="NTV61" s="1097"/>
      <c r="NTW61" s="1097"/>
      <c r="NTX61" s="1097"/>
      <c r="NTY61" s="1097"/>
      <c r="NTZ61" s="1097"/>
      <c r="NUA61" s="1097"/>
      <c r="NUB61" s="1097"/>
      <c r="NUC61" s="1097"/>
      <c r="NUD61" s="1097"/>
      <c r="NUE61" s="1097"/>
      <c r="NUF61" s="1097"/>
      <c r="NUG61" s="1097"/>
      <c r="NUH61" s="1097"/>
      <c r="NUI61" s="1097"/>
      <c r="NUJ61" s="1097"/>
      <c r="NUK61" s="1097"/>
      <c r="NUL61" s="1097"/>
      <c r="NUM61" s="1097"/>
      <c r="NUN61" s="1097"/>
      <c r="NUO61" s="1097"/>
      <c r="NUP61" s="1097"/>
      <c r="NUQ61" s="1097"/>
      <c r="NUR61" s="1097"/>
      <c r="NUS61" s="1097"/>
      <c r="NUT61" s="1097"/>
      <c r="NUU61" s="1097"/>
      <c r="NUV61" s="1097"/>
      <c r="NUW61" s="1097"/>
      <c r="NUX61" s="1097"/>
      <c r="NUY61" s="1097"/>
      <c r="NUZ61" s="1097"/>
      <c r="NVA61" s="1097"/>
      <c r="NVB61" s="1097"/>
      <c r="NVC61" s="1097"/>
      <c r="NVD61" s="1097"/>
      <c r="NVE61" s="1097"/>
      <c r="NVF61" s="1097"/>
      <c r="NVG61" s="1097"/>
      <c r="NVH61" s="1097"/>
      <c r="NVI61" s="1097"/>
      <c r="NVJ61" s="1097"/>
      <c r="NVK61" s="1097"/>
      <c r="NVL61" s="1097"/>
      <c r="NVM61" s="1097"/>
      <c r="NVN61" s="1097"/>
      <c r="NVO61" s="1097"/>
      <c r="NVP61" s="1097"/>
      <c r="NVQ61" s="1097"/>
      <c r="NVR61" s="1097"/>
      <c r="NVS61" s="1097"/>
      <c r="NVT61" s="1097"/>
      <c r="NVU61" s="1097"/>
      <c r="NVV61" s="1097"/>
      <c r="NVW61" s="1097"/>
      <c r="NVX61" s="1097"/>
      <c r="NVY61" s="1097"/>
      <c r="NVZ61" s="1097"/>
      <c r="NWA61" s="1097"/>
      <c r="NWB61" s="1097"/>
      <c r="NWC61" s="1097"/>
      <c r="NWD61" s="1097"/>
      <c r="NWE61" s="1097"/>
      <c r="NWF61" s="1097"/>
      <c r="NWG61" s="1097"/>
      <c r="NWH61" s="1097"/>
      <c r="NWI61" s="1097"/>
      <c r="NWJ61" s="1097"/>
      <c r="NWK61" s="1097"/>
      <c r="NWL61" s="1097"/>
      <c r="NWM61" s="1097"/>
      <c r="NWN61" s="1097"/>
      <c r="NWO61" s="1097"/>
      <c r="NWP61" s="1097"/>
      <c r="NWQ61" s="1097"/>
      <c r="NWR61" s="1097"/>
      <c r="NWS61" s="1097"/>
      <c r="NWT61" s="1097"/>
      <c r="NWU61" s="1097"/>
      <c r="NWV61" s="1097"/>
      <c r="NWW61" s="1097"/>
      <c r="NWX61" s="1097"/>
      <c r="NWY61" s="1097"/>
      <c r="NWZ61" s="1097"/>
      <c r="NXA61" s="1097"/>
      <c r="NXB61" s="1097"/>
      <c r="NXC61" s="1097"/>
      <c r="NXD61" s="1097"/>
      <c r="NXE61" s="1097"/>
      <c r="NXF61" s="1097"/>
      <c r="NXG61" s="1097"/>
      <c r="NXH61" s="1097"/>
      <c r="NXI61" s="1097"/>
      <c r="NXJ61" s="1097"/>
      <c r="NXK61" s="1097"/>
      <c r="NXL61" s="1097"/>
      <c r="NXM61" s="1097"/>
      <c r="NXN61" s="1097"/>
      <c r="NXO61" s="1097"/>
      <c r="NXP61" s="1097"/>
      <c r="NXQ61" s="1097"/>
      <c r="NXR61" s="1097"/>
      <c r="NXS61" s="1097"/>
      <c r="NXT61" s="1097"/>
      <c r="NXU61" s="1097"/>
      <c r="NXV61" s="1097"/>
      <c r="NXW61" s="1097"/>
      <c r="NXX61" s="1097"/>
      <c r="NXY61" s="1097"/>
      <c r="NXZ61" s="1097"/>
      <c r="NYA61" s="1097"/>
      <c r="NYB61" s="1097"/>
      <c r="NYC61" s="1097"/>
      <c r="NYD61" s="1097"/>
      <c r="NYE61" s="1097"/>
      <c r="NYF61" s="1097"/>
      <c r="NYG61" s="1097"/>
      <c r="NYH61" s="1097"/>
      <c r="NYI61" s="1097"/>
      <c r="NYJ61" s="1097"/>
      <c r="NYK61" s="1097"/>
      <c r="NYL61" s="1097"/>
      <c r="NYM61" s="1097"/>
      <c r="NYN61" s="1097"/>
      <c r="NYO61" s="1097"/>
      <c r="NYP61" s="1097"/>
      <c r="NYQ61" s="1097"/>
      <c r="NYR61" s="1097"/>
      <c r="NYS61" s="1097"/>
      <c r="NYT61" s="1097"/>
      <c r="NYU61" s="1097"/>
      <c r="NYV61" s="1097"/>
      <c r="NYW61" s="1097"/>
      <c r="NYX61" s="1097"/>
      <c r="NYY61" s="1097"/>
      <c r="NYZ61" s="1097"/>
      <c r="NZA61" s="1097"/>
      <c r="NZB61" s="1097"/>
      <c r="NZC61" s="1097"/>
      <c r="NZD61" s="1097"/>
      <c r="NZE61" s="1097"/>
      <c r="NZF61" s="1097"/>
      <c r="NZG61" s="1097"/>
      <c r="NZH61" s="1097"/>
      <c r="NZI61" s="1097"/>
      <c r="NZJ61" s="1097"/>
      <c r="NZK61" s="1097"/>
      <c r="NZL61" s="1097"/>
      <c r="NZM61" s="1097"/>
      <c r="NZN61" s="1097"/>
      <c r="NZO61" s="1097"/>
      <c r="NZP61" s="1097"/>
      <c r="NZQ61" s="1097"/>
      <c r="NZR61" s="1097"/>
      <c r="NZS61" s="1097"/>
      <c r="NZT61" s="1097"/>
      <c r="NZU61" s="1097"/>
      <c r="NZV61" s="1097"/>
      <c r="NZW61" s="1097"/>
      <c r="NZX61" s="1097"/>
      <c r="NZY61" s="1097"/>
      <c r="NZZ61" s="1097"/>
      <c r="OAA61" s="1097"/>
      <c r="OAB61" s="1097"/>
      <c r="OAC61" s="1097"/>
      <c r="OAD61" s="1097"/>
      <c r="OAE61" s="1097"/>
      <c r="OAF61" s="1097"/>
      <c r="OAG61" s="1097"/>
      <c r="OAH61" s="1097"/>
      <c r="OAI61" s="1097"/>
      <c r="OAJ61" s="1097"/>
      <c r="OAK61" s="1097"/>
      <c r="OAL61" s="1097"/>
      <c r="OAM61" s="1097"/>
      <c r="OAN61" s="1097"/>
      <c r="OAO61" s="1097"/>
      <c r="OAP61" s="1097"/>
      <c r="OAQ61" s="1097"/>
      <c r="OAR61" s="1097"/>
      <c r="OAS61" s="1097"/>
      <c r="OAT61" s="1097"/>
      <c r="OAU61" s="1097"/>
      <c r="OAV61" s="1097"/>
      <c r="OAW61" s="1097"/>
      <c r="OAX61" s="1097"/>
      <c r="OAY61" s="1097"/>
      <c r="OAZ61" s="1097"/>
      <c r="OBA61" s="1097"/>
      <c r="OBB61" s="1097"/>
      <c r="OBC61" s="1097"/>
      <c r="OBD61" s="1097"/>
      <c r="OBE61" s="1097"/>
      <c r="OBF61" s="1097"/>
      <c r="OBG61" s="1097"/>
      <c r="OBH61" s="1097"/>
      <c r="OBI61" s="1097"/>
      <c r="OBJ61" s="1097"/>
      <c r="OBK61" s="1097"/>
      <c r="OBL61" s="1097"/>
      <c r="OBM61" s="1097"/>
      <c r="OBN61" s="1097"/>
      <c r="OBO61" s="1097"/>
      <c r="OBP61" s="1097"/>
      <c r="OBQ61" s="1097"/>
      <c r="OBR61" s="1097"/>
      <c r="OBS61" s="1097"/>
      <c r="OBT61" s="1097"/>
      <c r="OBU61" s="1097"/>
      <c r="OBV61" s="1097"/>
      <c r="OBW61" s="1097"/>
      <c r="OBX61" s="1097"/>
      <c r="OBY61" s="1097"/>
      <c r="OBZ61" s="1097"/>
      <c r="OCA61" s="1097"/>
      <c r="OCB61" s="1097"/>
      <c r="OCC61" s="1097"/>
      <c r="OCD61" s="1097"/>
      <c r="OCE61" s="1097"/>
      <c r="OCF61" s="1097"/>
      <c r="OCG61" s="1097"/>
      <c r="OCH61" s="1097"/>
      <c r="OCI61" s="1097"/>
      <c r="OCJ61" s="1097"/>
      <c r="OCK61" s="1097"/>
      <c r="OCL61" s="1097"/>
      <c r="OCM61" s="1097"/>
      <c r="OCW61" s="1097"/>
      <c r="OCX61" s="1097"/>
      <c r="OCY61" s="1097"/>
      <c r="OCZ61" s="1097"/>
      <c r="ODA61" s="1097"/>
      <c r="ODB61" s="1097"/>
      <c r="ODC61" s="1097"/>
      <c r="ODD61" s="1097"/>
      <c r="ODE61" s="1097"/>
      <c r="ODF61" s="1097"/>
      <c r="ODG61" s="1097"/>
      <c r="ODH61" s="1097"/>
      <c r="ODI61" s="1097"/>
      <c r="ODJ61" s="1097"/>
      <c r="ODK61" s="1097"/>
      <c r="ODL61" s="1097"/>
      <c r="ODM61" s="1097"/>
      <c r="ODN61" s="1097"/>
      <c r="ODO61" s="1097"/>
      <c r="ODP61" s="1097"/>
      <c r="ODQ61" s="1097"/>
      <c r="ODR61" s="1097"/>
      <c r="ODS61" s="1097"/>
      <c r="ODT61" s="1097"/>
      <c r="ODU61" s="1097"/>
      <c r="ODV61" s="1097"/>
      <c r="ODW61" s="1097"/>
      <c r="ODX61" s="1097"/>
      <c r="ODY61" s="1097"/>
      <c r="ODZ61" s="1097"/>
      <c r="OEA61" s="1097"/>
      <c r="OEB61" s="1097"/>
      <c r="OEC61" s="1097"/>
      <c r="OED61" s="1097"/>
      <c r="OEE61" s="1097"/>
      <c r="OEF61" s="1097"/>
      <c r="OEG61" s="1097"/>
      <c r="OEH61" s="1097"/>
      <c r="OEI61" s="1097"/>
      <c r="OEJ61" s="1097"/>
      <c r="OEK61" s="1097"/>
      <c r="OEL61" s="1097"/>
      <c r="OEM61" s="1097"/>
      <c r="OEN61" s="1097"/>
      <c r="OEO61" s="1097"/>
      <c r="OEP61" s="1097"/>
      <c r="OEQ61" s="1097"/>
      <c r="OER61" s="1097"/>
      <c r="OES61" s="1097"/>
      <c r="OET61" s="1097"/>
      <c r="OEU61" s="1097"/>
      <c r="OEV61" s="1097"/>
      <c r="OEW61" s="1097"/>
      <c r="OEX61" s="1097"/>
      <c r="OEY61" s="1097"/>
      <c r="OEZ61" s="1097"/>
      <c r="OFA61" s="1097"/>
      <c r="OFB61" s="1097"/>
      <c r="OFC61" s="1097"/>
      <c r="OFD61" s="1097"/>
      <c r="OFE61" s="1097"/>
      <c r="OFF61" s="1097"/>
      <c r="OFG61" s="1097"/>
      <c r="OFH61" s="1097"/>
      <c r="OFI61" s="1097"/>
      <c r="OFJ61" s="1097"/>
      <c r="OFK61" s="1097"/>
      <c r="OFL61" s="1097"/>
      <c r="OFM61" s="1097"/>
      <c r="OFN61" s="1097"/>
      <c r="OFO61" s="1097"/>
      <c r="OFP61" s="1097"/>
      <c r="OFQ61" s="1097"/>
      <c r="OFR61" s="1097"/>
      <c r="OFS61" s="1097"/>
      <c r="OFT61" s="1097"/>
      <c r="OFU61" s="1097"/>
      <c r="OFV61" s="1097"/>
      <c r="OFW61" s="1097"/>
      <c r="OFX61" s="1097"/>
      <c r="OFY61" s="1097"/>
      <c r="OFZ61" s="1097"/>
      <c r="OGA61" s="1097"/>
      <c r="OGB61" s="1097"/>
      <c r="OGC61" s="1097"/>
      <c r="OGD61" s="1097"/>
      <c r="OGE61" s="1097"/>
      <c r="OGF61" s="1097"/>
      <c r="OGG61" s="1097"/>
      <c r="OGH61" s="1097"/>
      <c r="OGI61" s="1097"/>
      <c r="OGJ61" s="1097"/>
      <c r="OGK61" s="1097"/>
      <c r="OGL61" s="1097"/>
      <c r="OGM61" s="1097"/>
      <c r="OGN61" s="1097"/>
      <c r="OGO61" s="1097"/>
      <c r="OGP61" s="1097"/>
      <c r="OGQ61" s="1097"/>
      <c r="OGR61" s="1097"/>
      <c r="OGS61" s="1097"/>
      <c r="OGT61" s="1097"/>
      <c r="OGU61" s="1097"/>
      <c r="OGV61" s="1097"/>
      <c r="OGW61" s="1097"/>
      <c r="OGX61" s="1097"/>
      <c r="OGY61" s="1097"/>
      <c r="OGZ61" s="1097"/>
      <c r="OHA61" s="1097"/>
      <c r="OHB61" s="1097"/>
      <c r="OHC61" s="1097"/>
      <c r="OHD61" s="1097"/>
      <c r="OHE61" s="1097"/>
      <c r="OHF61" s="1097"/>
      <c r="OHG61" s="1097"/>
      <c r="OHH61" s="1097"/>
      <c r="OHI61" s="1097"/>
      <c r="OHJ61" s="1097"/>
      <c r="OHK61" s="1097"/>
      <c r="OHL61" s="1097"/>
      <c r="OHM61" s="1097"/>
      <c r="OHN61" s="1097"/>
      <c r="OHO61" s="1097"/>
      <c r="OHP61" s="1097"/>
      <c r="OHQ61" s="1097"/>
      <c r="OHR61" s="1097"/>
      <c r="OHS61" s="1097"/>
      <c r="OHT61" s="1097"/>
      <c r="OHU61" s="1097"/>
      <c r="OHV61" s="1097"/>
      <c r="OHW61" s="1097"/>
      <c r="OHX61" s="1097"/>
      <c r="OHY61" s="1097"/>
      <c r="OHZ61" s="1097"/>
      <c r="OIA61" s="1097"/>
      <c r="OIB61" s="1097"/>
      <c r="OIC61" s="1097"/>
      <c r="OID61" s="1097"/>
      <c r="OIE61" s="1097"/>
      <c r="OIF61" s="1097"/>
      <c r="OIG61" s="1097"/>
      <c r="OIH61" s="1097"/>
      <c r="OII61" s="1097"/>
      <c r="OIJ61" s="1097"/>
      <c r="OIK61" s="1097"/>
      <c r="OIL61" s="1097"/>
      <c r="OIM61" s="1097"/>
      <c r="OIN61" s="1097"/>
      <c r="OIO61" s="1097"/>
      <c r="OIP61" s="1097"/>
      <c r="OIQ61" s="1097"/>
      <c r="OIR61" s="1097"/>
      <c r="OIS61" s="1097"/>
      <c r="OIT61" s="1097"/>
      <c r="OIU61" s="1097"/>
      <c r="OIV61" s="1097"/>
      <c r="OIW61" s="1097"/>
      <c r="OIX61" s="1097"/>
      <c r="OIY61" s="1097"/>
      <c r="OIZ61" s="1097"/>
      <c r="OJA61" s="1097"/>
      <c r="OJB61" s="1097"/>
      <c r="OJC61" s="1097"/>
      <c r="OJD61" s="1097"/>
      <c r="OJE61" s="1097"/>
      <c r="OJF61" s="1097"/>
      <c r="OJG61" s="1097"/>
      <c r="OJH61" s="1097"/>
      <c r="OJI61" s="1097"/>
      <c r="OJJ61" s="1097"/>
      <c r="OJK61" s="1097"/>
      <c r="OJL61" s="1097"/>
      <c r="OJM61" s="1097"/>
      <c r="OJN61" s="1097"/>
      <c r="OJO61" s="1097"/>
      <c r="OJP61" s="1097"/>
      <c r="OJQ61" s="1097"/>
      <c r="OJR61" s="1097"/>
      <c r="OJS61" s="1097"/>
      <c r="OJT61" s="1097"/>
      <c r="OJU61" s="1097"/>
      <c r="OJV61" s="1097"/>
      <c r="OJW61" s="1097"/>
      <c r="OJX61" s="1097"/>
      <c r="OJY61" s="1097"/>
      <c r="OJZ61" s="1097"/>
      <c r="OKA61" s="1097"/>
      <c r="OKB61" s="1097"/>
      <c r="OKC61" s="1097"/>
      <c r="OKD61" s="1097"/>
      <c r="OKE61" s="1097"/>
      <c r="OKF61" s="1097"/>
      <c r="OKG61" s="1097"/>
      <c r="OKH61" s="1097"/>
      <c r="OKI61" s="1097"/>
      <c r="OKJ61" s="1097"/>
      <c r="OKK61" s="1097"/>
      <c r="OKL61" s="1097"/>
      <c r="OKM61" s="1097"/>
      <c r="OKN61" s="1097"/>
      <c r="OKO61" s="1097"/>
      <c r="OKP61" s="1097"/>
      <c r="OKQ61" s="1097"/>
      <c r="OKR61" s="1097"/>
      <c r="OKS61" s="1097"/>
      <c r="OKT61" s="1097"/>
      <c r="OKU61" s="1097"/>
      <c r="OKV61" s="1097"/>
      <c r="OKW61" s="1097"/>
      <c r="OKX61" s="1097"/>
      <c r="OKY61" s="1097"/>
      <c r="OKZ61" s="1097"/>
      <c r="OLA61" s="1097"/>
      <c r="OLB61" s="1097"/>
      <c r="OLC61" s="1097"/>
      <c r="OLD61" s="1097"/>
      <c r="OLE61" s="1097"/>
      <c r="OLF61" s="1097"/>
      <c r="OLG61" s="1097"/>
      <c r="OLH61" s="1097"/>
      <c r="OLI61" s="1097"/>
      <c r="OLJ61" s="1097"/>
      <c r="OLK61" s="1097"/>
      <c r="OLL61" s="1097"/>
      <c r="OLM61" s="1097"/>
      <c r="OLN61" s="1097"/>
      <c r="OLO61" s="1097"/>
      <c r="OLP61" s="1097"/>
      <c r="OLQ61" s="1097"/>
      <c r="OLR61" s="1097"/>
      <c r="OLS61" s="1097"/>
      <c r="OLT61" s="1097"/>
      <c r="OLU61" s="1097"/>
      <c r="OLV61" s="1097"/>
      <c r="OLW61" s="1097"/>
      <c r="OLX61" s="1097"/>
      <c r="OLY61" s="1097"/>
      <c r="OLZ61" s="1097"/>
      <c r="OMA61" s="1097"/>
      <c r="OMB61" s="1097"/>
      <c r="OMC61" s="1097"/>
      <c r="OMD61" s="1097"/>
      <c r="OME61" s="1097"/>
      <c r="OMF61" s="1097"/>
      <c r="OMG61" s="1097"/>
      <c r="OMH61" s="1097"/>
      <c r="OMI61" s="1097"/>
      <c r="OMJ61" s="1097"/>
      <c r="OMK61" s="1097"/>
      <c r="OML61" s="1097"/>
      <c r="OMM61" s="1097"/>
      <c r="OMN61" s="1097"/>
      <c r="OMO61" s="1097"/>
      <c r="OMP61" s="1097"/>
      <c r="OMQ61" s="1097"/>
      <c r="OMR61" s="1097"/>
      <c r="OMS61" s="1097"/>
      <c r="OMT61" s="1097"/>
      <c r="OMU61" s="1097"/>
      <c r="OMV61" s="1097"/>
      <c r="OMW61" s="1097"/>
      <c r="OMX61" s="1097"/>
      <c r="OMY61" s="1097"/>
      <c r="OMZ61" s="1097"/>
      <c r="ONA61" s="1097"/>
      <c r="ONB61" s="1097"/>
      <c r="ONC61" s="1097"/>
      <c r="OND61" s="1097"/>
      <c r="ONE61" s="1097"/>
      <c r="ONF61" s="1097"/>
      <c r="ONG61" s="1097"/>
      <c r="ONH61" s="1097"/>
      <c r="ONI61" s="1097"/>
      <c r="ONJ61" s="1097"/>
      <c r="ONK61" s="1097"/>
      <c r="ONL61" s="1097"/>
      <c r="ONM61" s="1097"/>
      <c r="ONN61" s="1097"/>
      <c r="ONO61" s="1097"/>
      <c r="ONP61" s="1097"/>
      <c r="ONQ61" s="1097"/>
      <c r="ONR61" s="1097"/>
      <c r="ONS61" s="1097"/>
      <c r="ONT61" s="1097"/>
      <c r="ONU61" s="1097"/>
      <c r="ONV61" s="1097"/>
      <c r="ONW61" s="1097"/>
      <c r="ONX61" s="1097"/>
      <c r="ONY61" s="1097"/>
      <c r="ONZ61" s="1097"/>
      <c r="OOA61" s="1097"/>
      <c r="OOB61" s="1097"/>
      <c r="OOC61" s="1097"/>
      <c r="OOD61" s="1097"/>
      <c r="OOE61" s="1097"/>
      <c r="OOF61" s="1097"/>
      <c r="OOG61" s="1097"/>
      <c r="OOH61" s="1097"/>
      <c r="OOI61" s="1097"/>
      <c r="OOJ61" s="1097"/>
      <c r="OOK61" s="1097"/>
      <c r="OOL61" s="1097"/>
      <c r="OOM61" s="1097"/>
      <c r="OON61" s="1097"/>
      <c r="OOO61" s="1097"/>
      <c r="OOP61" s="1097"/>
      <c r="OOQ61" s="1097"/>
      <c r="OOR61" s="1097"/>
      <c r="OOS61" s="1097"/>
      <c r="OOT61" s="1097"/>
      <c r="OOU61" s="1097"/>
      <c r="OOV61" s="1097"/>
      <c r="OOW61" s="1097"/>
      <c r="OOX61" s="1097"/>
      <c r="OOY61" s="1097"/>
      <c r="OOZ61" s="1097"/>
      <c r="OPA61" s="1097"/>
      <c r="OPB61" s="1097"/>
      <c r="OPC61" s="1097"/>
      <c r="OPD61" s="1097"/>
      <c r="OPE61" s="1097"/>
      <c r="OPF61" s="1097"/>
      <c r="OPG61" s="1097"/>
      <c r="OPH61" s="1097"/>
      <c r="OPI61" s="1097"/>
      <c r="OPJ61" s="1097"/>
      <c r="OPK61" s="1097"/>
      <c r="OPL61" s="1097"/>
      <c r="OPM61" s="1097"/>
      <c r="OPN61" s="1097"/>
      <c r="OPO61" s="1097"/>
      <c r="OPP61" s="1097"/>
      <c r="OPQ61" s="1097"/>
      <c r="OPR61" s="1097"/>
      <c r="OPS61" s="1097"/>
      <c r="OPT61" s="1097"/>
      <c r="OPU61" s="1097"/>
      <c r="OPV61" s="1097"/>
      <c r="OPW61" s="1097"/>
      <c r="OPX61" s="1097"/>
      <c r="OPY61" s="1097"/>
      <c r="OPZ61" s="1097"/>
      <c r="OQA61" s="1097"/>
      <c r="OQB61" s="1097"/>
      <c r="OQC61" s="1097"/>
      <c r="OQD61" s="1097"/>
      <c r="OQE61" s="1097"/>
      <c r="OQF61" s="1097"/>
      <c r="OQG61" s="1097"/>
      <c r="OQH61" s="1097"/>
      <c r="OQI61" s="1097"/>
      <c r="OQJ61" s="1097"/>
      <c r="OQK61" s="1097"/>
      <c r="OQL61" s="1097"/>
      <c r="OQM61" s="1097"/>
      <c r="OQN61" s="1097"/>
      <c r="OQO61" s="1097"/>
      <c r="OQP61" s="1097"/>
      <c r="OQQ61" s="1097"/>
      <c r="OQR61" s="1097"/>
      <c r="OQS61" s="1097"/>
      <c r="OQT61" s="1097"/>
      <c r="OQU61" s="1097"/>
      <c r="OQV61" s="1097"/>
      <c r="OQW61" s="1097"/>
      <c r="OQX61" s="1097"/>
      <c r="OQY61" s="1097"/>
      <c r="OQZ61" s="1097"/>
      <c r="ORA61" s="1097"/>
      <c r="ORB61" s="1097"/>
      <c r="ORC61" s="1097"/>
      <c r="ORD61" s="1097"/>
      <c r="ORE61" s="1097"/>
      <c r="ORF61" s="1097"/>
      <c r="ORG61" s="1097"/>
      <c r="ORH61" s="1097"/>
      <c r="ORI61" s="1097"/>
      <c r="ORJ61" s="1097"/>
      <c r="ORK61" s="1097"/>
      <c r="ORL61" s="1097"/>
      <c r="ORM61" s="1097"/>
      <c r="ORN61" s="1097"/>
      <c r="ORO61" s="1097"/>
      <c r="ORP61" s="1097"/>
      <c r="ORQ61" s="1097"/>
      <c r="ORR61" s="1097"/>
      <c r="ORS61" s="1097"/>
      <c r="ORT61" s="1097"/>
      <c r="ORU61" s="1097"/>
      <c r="ORV61" s="1097"/>
      <c r="ORW61" s="1097"/>
      <c r="ORX61" s="1097"/>
      <c r="ORY61" s="1097"/>
      <c r="ORZ61" s="1097"/>
      <c r="OSA61" s="1097"/>
      <c r="OSB61" s="1097"/>
      <c r="OSC61" s="1097"/>
      <c r="OSD61" s="1097"/>
      <c r="OSE61" s="1097"/>
      <c r="OSF61" s="1097"/>
      <c r="OSG61" s="1097"/>
      <c r="OSH61" s="1097"/>
      <c r="OSI61" s="1097"/>
      <c r="OSJ61" s="1097"/>
      <c r="OSK61" s="1097"/>
      <c r="OSL61" s="1097"/>
      <c r="OSM61" s="1097"/>
      <c r="OSN61" s="1097"/>
      <c r="OSO61" s="1097"/>
      <c r="OSP61" s="1097"/>
      <c r="OSQ61" s="1097"/>
      <c r="OSR61" s="1097"/>
      <c r="OSS61" s="1097"/>
      <c r="OST61" s="1097"/>
      <c r="OSU61" s="1097"/>
      <c r="OSV61" s="1097"/>
      <c r="OSW61" s="1097"/>
      <c r="OSX61" s="1097"/>
      <c r="OSY61" s="1097"/>
      <c r="OSZ61" s="1097"/>
      <c r="OTA61" s="1097"/>
      <c r="OTB61" s="1097"/>
      <c r="OTC61" s="1097"/>
      <c r="OTD61" s="1097"/>
      <c r="OTE61" s="1097"/>
      <c r="OTF61" s="1097"/>
      <c r="OTG61" s="1097"/>
      <c r="OTH61" s="1097"/>
      <c r="OTI61" s="1097"/>
      <c r="OTJ61" s="1097"/>
      <c r="OTK61" s="1097"/>
      <c r="OTL61" s="1097"/>
      <c r="OTM61" s="1097"/>
      <c r="OTN61" s="1097"/>
      <c r="OTO61" s="1097"/>
      <c r="OTP61" s="1097"/>
      <c r="OTQ61" s="1097"/>
      <c r="OTR61" s="1097"/>
      <c r="OTS61" s="1097"/>
      <c r="OTT61" s="1097"/>
      <c r="OTU61" s="1097"/>
      <c r="OTV61" s="1097"/>
      <c r="OTW61" s="1097"/>
      <c r="OTX61" s="1097"/>
      <c r="OTY61" s="1097"/>
      <c r="OTZ61" s="1097"/>
      <c r="OUA61" s="1097"/>
      <c r="OUB61" s="1097"/>
      <c r="OUC61" s="1097"/>
      <c r="OUD61" s="1097"/>
      <c r="OUE61" s="1097"/>
      <c r="OUF61" s="1097"/>
      <c r="OUG61" s="1097"/>
      <c r="OUH61" s="1097"/>
      <c r="OUI61" s="1097"/>
      <c r="OUJ61" s="1097"/>
      <c r="OUK61" s="1097"/>
      <c r="OUL61" s="1097"/>
      <c r="OUM61" s="1097"/>
      <c r="OUN61" s="1097"/>
      <c r="OUO61" s="1097"/>
      <c r="OUP61" s="1097"/>
      <c r="OUQ61" s="1097"/>
      <c r="OUR61" s="1097"/>
      <c r="OUS61" s="1097"/>
      <c r="OUT61" s="1097"/>
      <c r="OUU61" s="1097"/>
      <c r="OUV61" s="1097"/>
      <c r="OUW61" s="1097"/>
      <c r="OUX61" s="1097"/>
      <c r="OUY61" s="1097"/>
      <c r="OUZ61" s="1097"/>
      <c r="OVA61" s="1097"/>
      <c r="OVB61" s="1097"/>
      <c r="OVC61" s="1097"/>
      <c r="OVD61" s="1097"/>
      <c r="OVE61" s="1097"/>
      <c r="OVF61" s="1097"/>
      <c r="OVG61" s="1097"/>
      <c r="OVH61" s="1097"/>
      <c r="OVI61" s="1097"/>
      <c r="OVJ61" s="1097"/>
      <c r="OVK61" s="1097"/>
      <c r="OVL61" s="1097"/>
      <c r="OVM61" s="1097"/>
      <c r="OVN61" s="1097"/>
      <c r="OVO61" s="1097"/>
      <c r="OVP61" s="1097"/>
      <c r="OVQ61" s="1097"/>
      <c r="OVR61" s="1097"/>
      <c r="OVS61" s="1097"/>
      <c r="OVT61" s="1097"/>
      <c r="OVU61" s="1097"/>
      <c r="OVV61" s="1097"/>
      <c r="OVW61" s="1097"/>
      <c r="OVX61" s="1097"/>
      <c r="OVY61" s="1097"/>
      <c r="OVZ61" s="1097"/>
      <c r="OWA61" s="1097"/>
      <c r="OWB61" s="1097"/>
      <c r="OWC61" s="1097"/>
      <c r="OWD61" s="1097"/>
      <c r="OWE61" s="1097"/>
      <c r="OWF61" s="1097"/>
      <c r="OWG61" s="1097"/>
      <c r="OWH61" s="1097"/>
      <c r="OWI61" s="1097"/>
      <c r="OWJ61" s="1097"/>
      <c r="OWK61" s="1097"/>
      <c r="OWL61" s="1097"/>
      <c r="OWM61" s="1097"/>
      <c r="OWN61" s="1097"/>
      <c r="OWO61" s="1097"/>
      <c r="OWP61" s="1097"/>
      <c r="OWQ61" s="1097"/>
      <c r="OWR61" s="1097"/>
      <c r="OWS61" s="1097"/>
      <c r="OWT61" s="1097"/>
      <c r="OWU61" s="1097"/>
      <c r="OWV61" s="1097"/>
      <c r="OWW61" s="1097"/>
      <c r="OWX61" s="1097"/>
      <c r="OWY61" s="1097"/>
      <c r="OWZ61" s="1097"/>
      <c r="OXA61" s="1097"/>
      <c r="OXB61" s="1097"/>
      <c r="OXC61" s="1097"/>
      <c r="OXD61" s="1097"/>
      <c r="OXE61" s="1097"/>
      <c r="OXF61" s="1097"/>
      <c r="OXG61" s="1097"/>
      <c r="OXH61" s="1097"/>
      <c r="OXI61" s="1097"/>
      <c r="OXJ61" s="1097"/>
      <c r="OXK61" s="1097"/>
      <c r="OXL61" s="1097"/>
      <c r="OXM61" s="1097"/>
      <c r="OXN61" s="1097"/>
      <c r="OXO61" s="1097"/>
      <c r="OXP61" s="1097"/>
      <c r="OXQ61" s="1097"/>
      <c r="OXR61" s="1097"/>
      <c r="OXS61" s="1097"/>
      <c r="OXT61" s="1097"/>
      <c r="OXU61" s="1097"/>
      <c r="OXV61" s="1097"/>
      <c r="OXW61" s="1097"/>
      <c r="OXX61" s="1097"/>
      <c r="OXY61" s="1097"/>
      <c r="OXZ61" s="1097"/>
      <c r="OYA61" s="1097"/>
      <c r="OYB61" s="1097"/>
      <c r="OYC61" s="1097"/>
      <c r="OYD61" s="1097"/>
      <c r="OYE61" s="1097"/>
      <c r="OYF61" s="1097"/>
      <c r="OYG61" s="1097"/>
      <c r="OYH61" s="1097"/>
      <c r="OYI61" s="1097"/>
      <c r="OYJ61" s="1097"/>
      <c r="OYK61" s="1097"/>
      <c r="OYL61" s="1097"/>
      <c r="OYM61" s="1097"/>
      <c r="OYN61" s="1097"/>
      <c r="OYO61" s="1097"/>
      <c r="OYP61" s="1097"/>
      <c r="OYQ61" s="1097"/>
      <c r="OYR61" s="1097"/>
      <c r="OYS61" s="1097"/>
      <c r="OYT61" s="1097"/>
      <c r="OYU61" s="1097"/>
      <c r="OYV61" s="1097"/>
      <c r="OYW61" s="1097"/>
      <c r="OYX61" s="1097"/>
      <c r="OYY61" s="1097"/>
      <c r="OYZ61" s="1097"/>
      <c r="OZA61" s="1097"/>
      <c r="OZB61" s="1097"/>
      <c r="OZC61" s="1097"/>
      <c r="OZD61" s="1097"/>
      <c r="OZE61" s="1097"/>
      <c r="OZF61" s="1097"/>
      <c r="OZG61" s="1097"/>
      <c r="OZH61" s="1097"/>
      <c r="OZI61" s="1097"/>
      <c r="OZJ61" s="1097"/>
      <c r="OZK61" s="1097"/>
      <c r="OZL61" s="1097"/>
      <c r="OZM61" s="1097"/>
      <c r="OZN61" s="1097"/>
      <c r="OZO61" s="1097"/>
      <c r="OZP61" s="1097"/>
      <c r="OZQ61" s="1097"/>
      <c r="OZR61" s="1097"/>
      <c r="OZS61" s="1097"/>
      <c r="OZT61" s="1097"/>
      <c r="OZU61" s="1097"/>
      <c r="OZV61" s="1097"/>
      <c r="OZW61" s="1097"/>
      <c r="OZX61" s="1097"/>
      <c r="OZY61" s="1097"/>
      <c r="OZZ61" s="1097"/>
      <c r="PAA61" s="1097"/>
      <c r="PAB61" s="1097"/>
      <c r="PAC61" s="1097"/>
      <c r="PAD61" s="1097"/>
      <c r="PAE61" s="1097"/>
      <c r="PAF61" s="1097"/>
      <c r="PAG61" s="1097"/>
      <c r="PAH61" s="1097"/>
      <c r="PAI61" s="1097"/>
      <c r="PAJ61" s="1097"/>
      <c r="PAK61" s="1097"/>
      <c r="PAL61" s="1097"/>
      <c r="PAM61" s="1097"/>
      <c r="PAN61" s="1097"/>
      <c r="PAO61" s="1097"/>
      <c r="PAP61" s="1097"/>
      <c r="PAQ61" s="1097"/>
      <c r="PAR61" s="1097"/>
      <c r="PAS61" s="1097"/>
      <c r="PAT61" s="1097"/>
      <c r="PAU61" s="1097"/>
      <c r="PAV61" s="1097"/>
      <c r="PAW61" s="1097"/>
      <c r="PAX61" s="1097"/>
      <c r="PAY61" s="1097"/>
      <c r="PAZ61" s="1097"/>
      <c r="PBA61" s="1097"/>
      <c r="PBB61" s="1097"/>
      <c r="PBC61" s="1097"/>
      <c r="PBD61" s="1097"/>
      <c r="PBE61" s="1097"/>
      <c r="PBF61" s="1097"/>
      <c r="PBG61" s="1097"/>
      <c r="PBH61" s="1097"/>
      <c r="PBI61" s="1097"/>
      <c r="PBJ61" s="1097"/>
      <c r="PBK61" s="1097"/>
      <c r="PBL61" s="1097"/>
      <c r="PBM61" s="1097"/>
      <c r="PBN61" s="1097"/>
      <c r="PBO61" s="1097"/>
      <c r="PBP61" s="1097"/>
      <c r="PBQ61" s="1097"/>
      <c r="PBR61" s="1097"/>
      <c r="PBS61" s="1097"/>
      <c r="PBT61" s="1097"/>
      <c r="PBU61" s="1097"/>
      <c r="PBV61" s="1097"/>
      <c r="PBW61" s="1097"/>
      <c r="PBX61" s="1097"/>
      <c r="PBY61" s="1097"/>
      <c r="PBZ61" s="1097"/>
      <c r="PCA61" s="1097"/>
      <c r="PCB61" s="1097"/>
      <c r="PCC61" s="1097"/>
      <c r="PCD61" s="1097"/>
      <c r="PCE61" s="1097"/>
      <c r="PCF61" s="1097"/>
      <c r="PCG61" s="1097"/>
      <c r="PCH61" s="1097"/>
      <c r="PCI61" s="1097"/>
      <c r="PCJ61" s="1097"/>
      <c r="PCK61" s="1097"/>
      <c r="PCL61" s="1097"/>
      <c r="PCM61" s="1097"/>
      <c r="PCN61" s="1097"/>
      <c r="PCO61" s="1097"/>
      <c r="PCP61" s="1097"/>
      <c r="PCQ61" s="1097"/>
      <c r="PCR61" s="1097"/>
      <c r="PCS61" s="1097"/>
      <c r="PCT61" s="1097"/>
      <c r="PCU61" s="1097"/>
      <c r="PCV61" s="1097"/>
      <c r="PCW61" s="1097"/>
      <c r="PCX61" s="1097"/>
      <c r="PCY61" s="1097"/>
      <c r="PCZ61" s="1097"/>
      <c r="PDA61" s="1097"/>
      <c r="PDB61" s="1097"/>
      <c r="PDC61" s="1097"/>
      <c r="PDD61" s="1097"/>
      <c r="PDE61" s="1097"/>
      <c r="PDF61" s="1097"/>
      <c r="PDG61" s="1097"/>
      <c r="PDH61" s="1097"/>
      <c r="PDI61" s="1097"/>
      <c r="PDJ61" s="1097"/>
      <c r="PDK61" s="1097"/>
      <c r="PDL61" s="1097"/>
      <c r="PDM61" s="1097"/>
      <c r="PDN61" s="1097"/>
      <c r="PDO61" s="1097"/>
      <c r="PDP61" s="1097"/>
      <c r="PDQ61" s="1097"/>
      <c r="PDR61" s="1097"/>
      <c r="PDS61" s="1097"/>
      <c r="PDT61" s="1097"/>
      <c r="PDU61" s="1097"/>
      <c r="PDV61" s="1097"/>
      <c r="PDW61" s="1097"/>
      <c r="PDX61" s="1097"/>
      <c r="PDY61" s="1097"/>
      <c r="PDZ61" s="1097"/>
      <c r="PEA61" s="1097"/>
      <c r="PEB61" s="1097"/>
      <c r="PEC61" s="1097"/>
      <c r="PED61" s="1097"/>
      <c r="PEE61" s="1097"/>
      <c r="PEF61" s="1097"/>
      <c r="PEG61" s="1097"/>
      <c r="PEH61" s="1097"/>
      <c r="PEI61" s="1097"/>
      <c r="PEJ61" s="1097"/>
      <c r="PEK61" s="1097"/>
      <c r="PEL61" s="1097"/>
      <c r="PEM61" s="1097"/>
      <c r="PEN61" s="1097"/>
      <c r="PEO61" s="1097"/>
      <c r="PEP61" s="1097"/>
      <c r="PEQ61" s="1097"/>
      <c r="PER61" s="1097"/>
      <c r="PES61" s="1097"/>
      <c r="PET61" s="1097"/>
      <c r="PEU61" s="1097"/>
      <c r="PEV61" s="1097"/>
      <c r="PEW61" s="1097"/>
      <c r="PEX61" s="1097"/>
      <c r="PEY61" s="1097"/>
      <c r="PEZ61" s="1097"/>
      <c r="PFA61" s="1097"/>
      <c r="PFB61" s="1097"/>
      <c r="PFC61" s="1097"/>
      <c r="PFD61" s="1097"/>
      <c r="PFE61" s="1097"/>
      <c r="PFF61" s="1097"/>
      <c r="PFG61" s="1097"/>
      <c r="PFH61" s="1097"/>
      <c r="PFI61" s="1097"/>
      <c r="PFJ61" s="1097"/>
      <c r="PFK61" s="1097"/>
      <c r="PFL61" s="1097"/>
      <c r="PFM61" s="1097"/>
      <c r="PFN61" s="1097"/>
      <c r="PFO61" s="1097"/>
      <c r="PFP61" s="1097"/>
      <c r="PFQ61" s="1097"/>
      <c r="PFR61" s="1097"/>
      <c r="PFS61" s="1097"/>
      <c r="PFT61" s="1097"/>
      <c r="PFU61" s="1097"/>
      <c r="PFV61" s="1097"/>
      <c r="PFW61" s="1097"/>
      <c r="PFX61" s="1097"/>
      <c r="PFY61" s="1097"/>
      <c r="PFZ61" s="1097"/>
      <c r="PGA61" s="1097"/>
      <c r="PGB61" s="1097"/>
      <c r="PGC61" s="1097"/>
      <c r="PGD61" s="1097"/>
      <c r="PGE61" s="1097"/>
      <c r="PGF61" s="1097"/>
      <c r="PGG61" s="1097"/>
      <c r="PGH61" s="1097"/>
      <c r="PGI61" s="1097"/>
      <c r="PGJ61" s="1097"/>
      <c r="PGK61" s="1097"/>
      <c r="PGL61" s="1097"/>
      <c r="PGM61" s="1097"/>
      <c r="PGN61" s="1097"/>
      <c r="PGO61" s="1097"/>
      <c r="PGP61" s="1097"/>
      <c r="PGQ61" s="1097"/>
      <c r="PGR61" s="1097"/>
      <c r="PGS61" s="1097"/>
      <c r="PGT61" s="1097"/>
      <c r="PGU61" s="1097"/>
      <c r="PGV61" s="1097"/>
      <c r="PGW61" s="1097"/>
      <c r="PGX61" s="1097"/>
      <c r="PGY61" s="1097"/>
      <c r="PGZ61" s="1097"/>
      <c r="PHA61" s="1097"/>
      <c r="PHB61" s="1097"/>
      <c r="PHC61" s="1097"/>
      <c r="PHD61" s="1097"/>
      <c r="PHE61" s="1097"/>
      <c r="PHF61" s="1097"/>
      <c r="PHG61" s="1097"/>
      <c r="PHH61" s="1097"/>
      <c r="PHI61" s="1097"/>
      <c r="PHJ61" s="1097"/>
      <c r="PHK61" s="1097"/>
      <c r="PHL61" s="1097"/>
      <c r="PHM61" s="1097"/>
      <c r="PHN61" s="1097"/>
      <c r="PHO61" s="1097"/>
      <c r="PHP61" s="1097"/>
      <c r="PHQ61" s="1097"/>
      <c r="PHR61" s="1097"/>
      <c r="PHS61" s="1097"/>
      <c r="PHT61" s="1097"/>
      <c r="PHU61" s="1097"/>
      <c r="PHV61" s="1097"/>
      <c r="PHW61" s="1097"/>
      <c r="PHX61" s="1097"/>
      <c r="PHY61" s="1097"/>
      <c r="PHZ61" s="1097"/>
      <c r="PIA61" s="1097"/>
      <c r="PIB61" s="1097"/>
      <c r="PIC61" s="1097"/>
      <c r="PID61" s="1097"/>
      <c r="PIE61" s="1097"/>
      <c r="PIF61" s="1097"/>
      <c r="PIG61" s="1097"/>
      <c r="PIH61" s="1097"/>
      <c r="PII61" s="1097"/>
      <c r="PIJ61" s="1097"/>
      <c r="PIK61" s="1097"/>
      <c r="PIL61" s="1097"/>
      <c r="PIM61" s="1097"/>
      <c r="PIN61" s="1097"/>
      <c r="PIO61" s="1097"/>
      <c r="PIP61" s="1097"/>
      <c r="PIQ61" s="1097"/>
      <c r="PIR61" s="1097"/>
      <c r="PIS61" s="1097"/>
      <c r="PIT61" s="1097"/>
      <c r="PIU61" s="1097"/>
      <c r="PIV61" s="1097"/>
      <c r="PIW61" s="1097"/>
      <c r="PIX61" s="1097"/>
      <c r="PIY61" s="1097"/>
      <c r="PIZ61" s="1097"/>
      <c r="PJA61" s="1097"/>
      <c r="PJB61" s="1097"/>
      <c r="PJC61" s="1097"/>
      <c r="PJD61" s="1097"/>
      <c r="PJE61" s="1097"/>
      <c r="PJF61" s="1097"/>
      <c r="PJG61" s="1097"/>
      <c r="PJH61" s="1097"/>
      <c r="PJI61" s="1097"/>
      <c r="PJJ61" s="1097"/>
      <c r="PJK61" s="1097"/>
      <c r="PJL61" s="1097"/>
      <c r="PJM61" s="1097"/>
      <c r="PJN61" s="1097"/>
      <c r="PJO61" s="1097"/>
      <c r="PJP61" s="1097"/>
      <c r="PJQ61" s="1097"/>
      <c r="PJR61" s="1097"/>
      <c r="PJS61" s="1097"/>
      <c r="PJT61" s="1097"/>
      <c r="PJU61" s="1097"/>
      <c r="PJV61" s="1097"/>
      <c r="PJW61" s="1097"/>
      <c r="PJX61" s="1097"/>
      <c r="PJY61" s="1097"/>
      <c r="PJZ61" s="1097"/>
      <c r="PKA61" s="1097"/>
      <c r="PKB61" s="1097"/>
      <c r="PKC61" s="1097"/>
      <c r="PKD61" s="1097"/>
      <c r="PKE61" s="1097"/>
      <c r="PKF61" s="1097"/>
      <c r="PKG61" s="1097"/>
      <c r="PKH61" s="1097"/>
      <c r="PKI61" s="1097"/>
      <c r="PKJ61" s="1097"/>
      <c r="PKK61" s="1097"/>
      <c r="PKL61" s="1097"/>
      <c r="PKM61" s="1097"/>
      <c r="PKN61" s="1097"/>
      <c r="PKO61" s="1097"/>
      <c r="PKP61" s="1097"/>
      <c r="PKQ61" s="1097"/>
      <c r="PKR61" s="1097"/>
      <c r="PKS61" s="1097"/>
      <c r="PKT61" s="1097"/>
      <c r="PKU61" s="1097"/>
      <c r="PKV61" s="1097"/>
      <c r="PKW61" s="1097"/>
      <c r="PKX61" s="1097"/>
      <c r="PKY61" s="1097"/>
      <c r="PKZ61" s="1097"/>
      <c r="PLA61" s="1097"/>
      <c r="PLB61" s="1097"/>
      <c r="PLC61" s="1097"/>
      <c r="PLD61" s="1097"/>
      <c r="PLE61" s="1097"/>
      <c r="PLF61" s="1097"/>
      <c r="PLG61" s="1097"/>
      <c r="PLH61" s="1097"/>
      <c r="PLI61" s="1097"/>
      <c r="PLJ61" s="1097"/>
      <c r="PLK61" s="1097"/>
      <c r="PLL61" s="1097"/>
      <c r="PLM61" s="1097"/>
      <c r="PLN61" s="1097"/>
      <c r="PLO61" s="1097"/>
      <c r="PLP61" s="1097"/>
      <c r="PLQ61" s="1097"/>
      <c r="PLR61" s="1097"/>
      <c r="PLS61" s="1097"/>
      <c r="PLT61" s="1097"/>
      <c r="PLU61" s="1097"/>
      <c r="PLV61" s="1097"/>
      <c r="PLW61" s="1097"/>
      <c r="PLX61" s="1097"/>
      <c r="PLY61" s="1097"/>
      <c r="PLZ61" s="1097"/>
      <c r="PMA61" s="1097"/>
      <c r="PMB61" s="1097"/>
      <c r="PMC61" s="1097"/>
      <c r="PMD61" s="1097"/>
      <c r="PME61" s="1097"/>
      <c r="PMF61" s="1097"/>
      <c r="PMG61" s="1097"/>
      <c r="PMH61" s="1097"/>
      <c r="PMI61" s="1097"/>
      <c r="PMJ61" s="1097"/>
      <c r="PMK61" s="1097"/>
      <c r="PML61" s="1097"/>
      <c r="PMM61" s="1097"/>
      <c r="PMN61" s="1097"/>
      <c r="PMO61" s="1097"/>
      <c r="PMP61" s="1097"/>
      <c r="PMQ61" s="1097"/>
      <c r="PMR61" s="1097"/>
      <c r="PMS61" s="1097"/>
      <c r="PMT61" s="1097"/>
      <c r="PMU61" s="1097"/>
      <c r="PMV61" s="1097"/>
      <c r="PMW61" s="1097"/>
      <c r="PMX61" s="1097"/>
      <c r="PMY61" s="1097"/>
      <c r="PMZ61" s="1097"/>
      <c r="PNA61" s="1097"/>
      <c r="PNB61" s="1097"/>
      <c r="PNC61" s="1097"/>
      <c r="PND61" s="1097"/>
      <c r="PNE61" s="1097"/>
      <c r="PNF61" s="1097"/>
      <c r="PNG61" s="1097"/>
      <c r="PNH61" s="1097"/>
      <c r="PNI61" s="1097"/>
      <c r="PNJ61" s="1097"/>
      <c r="PNK61" s="1097"/>
      <c r="PNL61" s="1097"/>
      <c r="PNM61" s="1097"/>
      <c r="PNN61" s="1097"/>
      <c r="PNO61" s="1097"/>
      <c r="PNP61" s="1097"/>
      <c r="PNQ61" s="1097"/>
      <c r="PNR61" s="1097"/>
      <c r="PNS61" s="1097"/>
      <c r="PNT61" s="1097"/>
      <c r="PNU61" s="1097"/>
      <c r="PNV61" s="1097"/>
      <c r="PNW61" s="1097"/>
      <c r="PNX61" s="1097"/>
      <c r="PNY61" s="1097"/>
      <c r="PNZ61" s="1097"/>
      <c r="POA61" s="1097"/>
      <c r="POB61" s="1097"/>
      <c r="POC61" s="1097"/>
      <c r="POD61" s="1097"/>
      <c r="POE61" s="1097"/>
      <c r="POF61" s="1097"/>
      <c r="POG61" s="1097"/>
      <c r="POH61" s="1097"/>
      <c r="POI61" s="1097"/>
      <c r="POJ61" s="1097"/>
      <c r="POK61" s="1097"/>
      <c r="POL61" s="1097"/>
      <c r="POM61" s="1097"/>
      <c r="PON61" s="1097"/>
      <c r="POO61" s="1097"/>
      <c r="POP61" s="1097"/>
      <c r="POQ61" s="1097"/>
      <c r="POR61" s="1097"/>
      <c r="POS61" s="1097"/>
      <c r="POT61" s="1097"/>
      <c r="POU61" s="1097"/>
      <c r="POV61" s="1097"/>
      <c r="POW61" s="1097"/>
      <c r="POX61" s="1097"/>
      <c r="POY61" s="1097"/>
      <c r="POZ61" s="1097"/>
      <c r="PPA61" s="1097"/>
      <c r="PPB61" s="1097"/>
      <c r="PPC61" s="1097"/>
      <c r="PPD61" s="1097"/>
      <c r="PPE61" s="1097"/>
      <c r="PPF61" s="1097"/>
      <c r="PPG61" s="1097"/>
      <c r="PPH61" s="1097"/>
      <c r="PPI61" s="1097"/>
      <c r="PPJ61" s="1097"/>
      <c r="PPK61" s="1097"/>
      <c r="PPL61" s="1097"/>
      <c r="PPM61" s="1097"/>
      <c r="PPN61" s="1097"/>
      <c r="PPO61" s="1097"/>
      <c r="PPP61" s="1097"/>
      <c r="PPQ61" s="1097"/>
      <c r="PPR61" s="1097"/>
      <c r="PPS61" s="1097"/>
      <c r="PPT61" s="1097"/>
      <c r="PPU61" s="1097"/>
      <c r="PPV61" s="1097"/>
      <c r="PPW61" s="1097"/>
      <c r="PPX61" s="1097"/>
      <c r="PPY61" s="1097"/>
      <c r="PPZ61" s="1097"/>
      <c r="PQA61" s="1097"/>
      <c r="PQB61" s="1097"/>
      <c r="PQC61" s="1097"/>
      <c r="PQM61" s="1097"/>
      <c r="PQN61" s="1097"/>
      <c r="PQO61" s="1097"/>
      <c r="PQP61" s="1097"/>
      <c r="PQQ61" s="1097"/>
      <c r="PQR61" s="1097"/>
      <c r="PQS61" s="1097"/>
      <c r="PQT61" s="1097"/>
      <c r="PQU61" s="1097"/>
      <c r="PQV61" s="1097"/>
      <c r="PQW61" s="1097"/>
      <c r="PQX61" s="1097"/>
      <c r="PQY61" s="1097"/>
      <c r="PQZ61" s="1097"/>
      <c r="PRA61" s="1097"/>
      <c r="PRB61" s="1097"/>
      <c r="PRC61" s="1097"/>
      <c r="PRD61" s="1097"/>
      <c r="PRE61" s="1097"/>
      <c r="PRF61" s="1097"/>
      <c r="PRG61" s="1097"/>
      <c r="PRH61" s="1097"/>
      <c r="PRI61" s="1097"/>
      <c r="PRJ61" s="1097"/>
      <c r="PRK61" s="1097"/>
      <c r="PRL61" s="1097"/>
      <c r="PRM61" s="1097"/>
      <c r="PRN61" s="1097"/>
      <c r="PRO61" s="1097"/>
      <c r="PRP61" s="1097"/>
      <c r="PRQ61" s="1097"/>
      <c r="PRR61" s="1097"/>
      <c r="PRS61" s="1097"/>
      <c r="PRT61" s="1097"/>
      <c r="PRU61" s="1097"/>
      <c r="PRV61" s="1097"/>
      <c r="PRW61" s="1097"/>
      <c r="PRX61" s="1097"/>
      <c r="PRY61" s="1097"/>
      <c r="PRZ61" s="1097"/>
      <c r="PSA61" s="1097"/>
      <c r="PSB61" s="1097"/>
      <c r="PSC61" s="1097"/>
      <c r="PSD61" s="1097"/>
      <c r="PSE61" s="1097"/>
      <c r="PSF61" s="1097"/>
      <c r="PSG61" s="1097"/>
      <c r="PSH61" s="1097"/>
      <c r="PSI61" s="1097"/>
      <c r="PSJ61" s="1097"/>
      <c r="PSK61" s="1097"/>
      <c r="PSL61" s="1097"/>
      <c r="PSM61" s="1097"/>
      <c r="PSN61" s="1097"/>
      <c r="PSO61" s="1097"/>
      <c r="PSP61" s="1097"/>
      <c r="PSQ61" s="1097"/>
      <c r="PSR61" s="1097"/>
      <c r="PSS61" s="1097"/>
      <c r="PST61" s="1097"/>
      <c r="PSU61" s="1097"/>
      <c r="PSV61" s="1097"/>
      <c r="PSW61" s="1097"/>
      <c r="PSX61" s="1097"/>
      <c r="PSY61" s="1097"/>
      <c r="PSZ61" s="1097"/>
      <c r="PTA61" s="1097"/>
      <c r="PTB61" s="1097"/>
      <c r="PTC61" s="1097"/>
      <c r="PTD61" s="1097"/>
      <c r="PTE61" s="1097"/>
      <c r="PTF61" s="1097"/>
      <c r="PTG61" s="1097"/>
      <c r="PTH61" s="1097"/>
      <c r="PTI61" s="1097"/>
      <c r="PTJ61" s="1097"/>
      <c r="PTK61" s="1097"/>
      <c r="PTL61" s="1097"/>
      <c r="PTM61" s="1097"/>
      <c r="PTN61" s="1097"/>
      <c r="PTO61" s="1097"/>
      <c r="PTP61" s="1097"/>
      <c r="PTQ61" s="1097"/>
      <c r="PTR61" s="1097"/>
      <c r="PTS61" s="1097"/>
      <c r="PTT61" s="1097"/>
      <c r="PTU61" s="1097"/>
      <c r="PTV61" s="1097"/>
      <c r="PTW61" s="1097"/>
      <c r="PTX61" s="1097"/>
      <c r="PTY61" s="1097"/>
      <c r="PTZ61" s="1097"/>
      <c r="PUA61" s="1097"/>
      <c r="PUB61" s="1097"/>
      <c r="PUC61" s="1097"/>
      <c r="PUD61" s="1097"/>
      <c r="PUE61" s="1097"/>
      <c r="PUF61" s="1097"/>
      <c r="PUG61" s="1097"/>
      <c r="PUH61" s="1097"/>
      <c r="PUI61" s="1097"/>
      <c r="PUJ61" s="1097"/>
      <c r="PUK61" s="1097"/>
      <c r="PUL61" s="1097"/>
      <c r="PUM61" s="1097"/>
      <c r="PUN61" s="1097"/>
      <c r="PUO61" s="1097"/>
      <c r="PUP61" s="1097"/>
      <c r="PUQ61" s="1097"/>
      <c r="PUR61" s="1097"/>
      <c r="PUS61" s="1097"/>
      <c r="PUT61" s="1097"/>
      <c r="PUU61" s="1097"/>
      <c r="PUV61" s="1097"/>
      <c r="PUW61" s="1097"/>
      <c r="PUX61" s="1097"/>
      <c r="PUY61" s="1097"/>
      <c r="PUZ61" s="1097"/>
      <c r="PVA61" s="1097"/>
      <c r="PVB61" s="1097"/>
      <c r="PVC61" s="1097"/>
      <c r="PVD61" s="1097"/>
      <c r="PVE61" s="1097"/>
      <c r="PVF61" s="1097"/>
      <c r="PVG61" s="1097"/>
      <c r="PVH61" s="1097"/>
      <c r="PVI61" s="1097"/>
      <c r="PVJ61" s="1097"/>
      <c r="PVK61" s="1097"/>
      <c r="PVL61" s="1097"/>
      <c r="PVM61" s="1097"/>
      <c r="PVN61" s="1097"/>
      <c r="PVO61" s="1097"/>
      <c r="PVP61" s="1097"/>
      <c r="PVQ61" s="1097"/>
      <c r="PVR61" s="1097"/>
      <c r="PVS61" s="1097"/>
      <c r="PVT61" s="1097"/>
      <c r="PVU61" s="1097"/>
      <c r="PVV61" s="1097"/>
      <c r="PVW61" s="1097"/>
      <c r="PVX61" s="1097"/>
      <c r="PVY61" s="1097"/>
      <c r="PVZ61" s="1097"/>
      <c r="PWA61" s="1097"/>
      <c r="PWB61" s="1097"/>
      <c r="PWC61" s="1097"/>
      <c r="PWD61" s="1097"/>
      <c r="PWE61" s="1097"/>
      <c r="PWF61" s="1097"/>
      <c r="PWG61" s="1097"/>
      <c r="PWH61" s="1097"/>
      <c r="PWI61" s="1097"/>
      <c r="PWJ61" s="1097"/>
      <c r="PWK61" s="1097"/>
      <c r="PWL61" s="1097"/>
      <c r="PWM61" s="1097"/>
      <c r="PWN61" s="1097"/>
      <c r="PWO61" s="1097"/>
      <c r="PWP61" s="1097"/>
      <c r="PWQ61" s="1097"/>
      <c r="PWR61" s="1097"/>
      <c r="PWS61" s="1097"/>
      <c r="PWT61" s="1097"/>
      <c r="PWU61" s="1097"/>
      <c r="PWV61" s="1097"/>
      <c r="PWW61" s="1097"/>
      <c r="PWX61" s="1097"/>
      <c r="PWY61" s="1097"/>
      <c r="PWZ61" s="1097"/>
      <c r="PXA61" s="1097"/>
      <c r="PXB61" s="1097"/>
      <c r="PXC61" s="1097"/>
      <c r="PXD61" s="1097"/>
      <c r="PXE61" s="1097"/>
      <c r="PXF61" s="1097"/>
      <c r="PXG61" s="1097"/>
      <c r="PXH61" s="1097"/>
      <c r="PXI61" s="1097"/>
      <c r="PXJ61" s="1097"/>
      <c r="PXK61" s="1097"/>
      <c r="PXL61" s="1097"/>
      <c r="PXM61" s="1097"/>
      <c r="PXN61" s="1097"/>
      <c r="PXO61" s="1097"/>
      <c r="PXP61" s="1097"/>
      <c r="PXQ61" s="1097"/>
      <c r="PXR61" s="1097"/>
      <c r="PXS61" s="1097"/>
      <c r="PXT61" s="1097"/>
      <c r="PXU61" s="1097"/>
      <c r="PXV61" s="1097"/>
      <c r="PXW61" s="1097"/>
      <c r="PXX61" s="1097"/>
      <c r="PXY61" s="1097"/>
      <c r="PXZ61" s="1097"/>
      <c r="PYA61" s="1097"/>
      <c r="PYB61" s="1097"/>
      <c r="PYC61" s="1097"/>
      <c r="PYD61" s="1097"/>
      <c r="PYE61" s="1097"/>
      <c r="PYF61" s="1097"/>
      <c r="PYG61" s="1097"/>
      <c r="PYH61" s="1097"/>
      <c r="PYI61" s="1097"/>
      <c r="PYJ61" s="1097"/>
      <c r="PYK61" s="1097"/>
      <c r="PYL61" s="1097"/>
      <c r="PYM61" s="1097"/>
      <c r="PYN61" s="1097"/>
      <c r="PYO61" s="1097"/>
      <c r="PYP61" s="1097"/>
      <c r="PYQ61" s="1097"/>
      <c r="PYR61" s="1097"/>
      <c r="PYS61" s="1097"/>
      <c r="PYT61" s="1097"/>
      <c r="PYU61" s="1097"/>
      <c r="PYV61" s="1097"/>
      <c r="PYW61" s="1097"/>
      <c r="PYX61" s="1097"/>
      <c r="PYY61" s="1097"/>
      <c r="PYZ61" s="1097"/>
      <c r="PZA61" s="1097"/>
      <c r="PZB61" s="1097"/>
      <c r="PZC61" s="1097"/>
      <c r="PZD61" s="1097"/>
      <c r="PZE61" s="1097"/>
      <c r="PZF61" s="1097"/>
      <c r="PZG61" s="1097"/>
      <c r="PZH61" s="1097"/>
      <c r="PZI61" s="1097"/>
      <c r="PZJ61" s="1097"/>
      <c r="PZK61" s="1097"/>
      <c r="PZL61" s="1097"/>
      <c r="PZM61" s="1097"/>
      <c r="PZN61" s="1097"/>
      <c r="PZO61" s="1097"/>
      <c r="PZP61" s="1097"/>
      <c r="PZQ61" s="1097"/>
      <c r="PZR61" s="1097"/>
      <c r="PZS61" s="1097"/>
      <c r="PZT61" s="1097"/>
      <c r="PZU61" s="1097"/>
      <c r="PZV61" s="1097"/>
      <c r="PZW61" s="1097"/>
      <c r="PZX61" s="1097"/>
      <c r="PZY61" s="1097"/>
      <c r="PZZ61" s="1097"/>
      <c r="QAA61" s="1097"/>
      <c r="QAB61" s="1097"/>
      <c r="QAC61" s="1097"/>
      <c r="QAD61" s="1097"/>
      <c r="QAE61" s="1097"/>
      <c r="QAF61" s="1097"/>
      <c r="QAG61" s="1097"/>
      <c r="QAH61" s="1097"/>
      <c r="QAI61" s="1097"/>
      <c r="QAJ61" s="1097"/>
      <c r="QAK61" s="1097"/>
      <c r="QAL61" s="1097"/>
      <c r="QAM61" s="1097"/>
      <c r="QAN61" s="1097"/>
      <c r="QAO61" s="1097"/>
      <c r="QAP61" s="1097"/>
      <c r="QAQ61" s="1097"/>
      <c r="QAR61" s="1097"/>
      <c r="QAS61" s="1097"/>
      <c r="QAT61" s="1097"/>
      <c r="QAU61" s="1097"/>
      <c r="QAV61" s="1097"/>
      <c r="QAW61" s="1097"/>
      <c r="QAX61" s="1097"/>
      <c r="QAY61" s="1097"/>
      <c r="QAZ61" s="1097"/>
      <c r="QBA61" s="1097"/>
      <c r="QBB61" s="1097"/>
      <c r="QBC61" s="1097"/>
      <c r="QBD61" s="1097"/>
      <c r="QBE61" s="1097"/>
      <c r="QBF61" s="1097"/>
      <c r="QBG61" s="1097"/>
      <c r="QBH61" s="1097"/>
      <c r="QBI61" s="1097"/>
      <c r="QBJ61" s="1097"/>
      <c r="QBK61" s="1097"/>
      <c r="QBL61" s="1097"/>
      <c r="QBM61" s="1097"/>
      <c r="QBN61" s="1097"/>
      <c r="QBO61" s="1097"/>
      <c r="QBP61" s="1097"/>
      <c r="QBQ61" s="1097"/>
      <c r="QBR61" s="1097"/>
      <c r="QBS61" s="1097"/>
      <c r="QBT61" s="1097"/>
      <c r="QBU61" s="1097"/>
      <c r="QBV61" s="1097"/>
      <c r="QBW61" s="1097"/>
      <c r="QBX61" s="1097"/>
      <c r="QBY61" s="1097"/>
      <c r="QBZ61" s="1097"/>
      <c r="QCA61" s="1097"/>
      <c r="QCB61" s="1097"/>
      <c r="QCC61" s="1097"/>
      <c r="QCD61" s="1097"/>
      <c r="QCE61" s="1097"/>
      <c r="QCF61" s="1097"/>
      <c r="QCG61" s="1097"/>
      <c r="QCH61" s="1097"/>
      <c r="QCI61" s="1097"/>
      <c r="QCJ61" s="1097"/>
      <c r="QCK61" s="1097"/>
      <c r="QCL61" s="1097"/>
      <c r="QCM61" s="1097"/>
      <c r="QCN61" s="1097"/>
      <c r="QCO61" s="1097"/>
      <c r="QCP61" s="1097"/>
      <c r="QCQ61" s="1097"/>
      <c r="QCR61" s="1097"/>
      <c r="QCS61" s="1097"/>
      <c r="QCT61" s="1097"/>
      <c r="QCU61" s="1097"/>
      <c r="QCV61" s="1097"/>
      <c r="QCW61" s="1097"/>
      <c r="QCX61" s="1097"/>
      <c r="QCY61" s="1097"/>
      <c r="QCZ61" s="1097"/>
      <c r="QDA61" s="1097"/>
      <c r="QDB61" s="1097"/>
      <c r="QDC61" s="1097"/>
      <c r="QDD61" s="1097"/>
      <c r="QDE61" s="1097"/>
      <c r="QDF61" s="1097"/>
      <c r="QDG61" s="1097"/>
      <c r="QDH61" s="1097"/>
      <c r="QDI61" s="1097"/>
      <c r="QDJ61" s="1097"/>
      <c r="QDK61" s="1097"/>
      <c r="QDL61" s="1097"/>
      <c r="QDM61" s="1097"/>
      <c r="QDN61" s="1097"/>
      <c r="QDO61" s="1097"/>
      <c r="QDP61" s="1097"/>
      <c r="QDQ61" s="1097"/>
      <c r="QDR61" s="1097"/>
      <c r="QDS61" s="1097"/>
      <c r="QDT61" s="1097"/>
      <c r="QDU61" s="1097"/>
      <c r="QDV61" s="1097"/>
      <c r="QDW61" s="1097"/>
      <c r="QDX61" s="1097"/>
      <c r="QDY61" s="1097"/>
      <c r="QDZ61" s="1097"/>
      <c r="QEA61" s="1097"/>
      <c r="QEB61" s="1097"/>
      <c r="QEC61" s="1097"/>
      <c r="QED61" s="1097"/>
      <c r="QEE61" s="1097"/>
      <c r="QEF61" s="1097"/>
      <c r="QEG61" s="1097"/>
      <c r="QEH61" s="1097"/>
      <c r="QEI61" s="1097"/>
      <c r="QEJ61" s="1097"/>
      <c r="QEK61" s="1097"/>
      <c r="QEL61" s="1097"/>
      <c r="QEM61" s="1097"/>
      <c r="QEN61" s="1097"/>
      <c r="QEO61" s="1097"/>
      <c r="QEP61" s="1097"/>
      <c r="QEQ61" s="1097"/>
      <c r="QER61" s="1097"/>
      <c r="QES61" s="1097"/>
      <c r="QET61" s="1097"/>
      <c r="QEU61" s="1097"/>
      <c r="QEV61" s="1097"/>
      <c r="QEW61" s="1097"/>
      <c r="QEX61" s="1097"/>
      <c r="QEY61" s="1097"/>
      <c r="QEZ61" s="1097"/>
      <c r="QFA61" s="1097"/>
      <c r="QFB61" s="1097"/>
      <c r="QFC61" s="1097"/>
      <c r="QFD61" s="1097"/>
      <c r="QFE61" s="1097"/>
      <c r="QFF61" s="1097"/>
      <c r="QFG61" s="1097"/>
      <c r="QFH61" s="1097"/>
      <c r="QFI61" s="1097"/>
      <c r="QFJ61" s="1097"/>
      <c r="QFK61" s="1097"/>
      <c r="QFL61" s="1097"/>
      <c r="QFM61" s="1097"/>
      <c r="QFN61" s="1097"/>
      <c r="QFO61" s="1097"/>
      <c r="QFP61" s="1097"/>
      <c r="QFQ61" s="1097"/>
      <c r="QFR61" s="1097"/>
      <c r="QFS61" s="1097"/>
      <c r="QFT61" s="1097"/>
      <c r="QFU61" s="1097"/>
      <c r="QFV61" s="1097"/>
      <c r="QFW61" s="1097"/>
      <c r="QFX61" s="1097"/>
      <c r="QFY61" s="1097"/>
      <c r="QFZ61" s="1097"/>
      <c r="QGA61" s="1097"/>
      <c r="QGB61" s="1097"/>
      <c r="QGC61" s="1097"/>
      <c r="QGD61" s="1097"/>
      <c r="QGE61" s="1097"/>
      <c r="QGF61" s="1097"/>
      <c r="QGG61" s="1097"/>
      <c r="QGH61" s="1097"/>
      <c r="QGI61" s="1097"/>
      <c r="QGJ61" s="1097"/>
      <c r="QGK61" s="1097"/>
      <c r="QGL61" s="1097"/>
      <c r="QGM61" s="1097"/>
      <c r="QGN61" s="1097"/>
      <c r="QGO61" s="1097"/>
      <c r="QGP61" s="1097"/>
      <c r="QGQ61" s="1097"/>
      <c r="QGR61" s="1097"/>
      <c r="QGS61" s="1097"/>
      <c r="QGT61" s="1097"/>
      <c r="QGU61" s="1097"/>
      <c r="QGV61" s="1097"/>
      <c r="QGW61" s="1097"/>
      <c r="QGX61" s="1097"/>
      <c r="QGY61" s="1097"/>
      <c r="QGZ61" s="1097"/>
      <c r="QHA61" s="1097"/>
      <c r="QHB61" s="1097"/>
      <c r="QHC61" s="1097"/>
      <c r="QHD61" s="1097"/>
      <c r="QHE61" s="1097"/>
      <c r="QHF61" s="1097"/>
      <c r="QHG61" s="1097"/>
      <c r="QHH61" s="1097"/>
      <c r="QHI61" s="1097"/>
      <c r="QHJ61" s="1097"/>
      <c r="QHK61" s="1097"/>
      <c r="QHL61" s="1097"/>
      <c r="QHM61" s="1097"/>
      <c r="QHN61" s="1097"/>
      <c r="QHO61" s="1097"/>
      <c r="QHP61" s="1097"/>
      <c r="QHQ61" s="1097"/>
      <c r="QHR61" s="1097"/>
      <c r="QHS61" s="1097"/>
      <c r="QHT61" s="1097"/>
      <c r="QHU61" s="1097"/>
      <c r="QHV61" s="1097"/>
      <c r="QHW61" s="1097"/>
      <c r="QHX61" s="1097"/>
      <c r="QHY61" s="1097"/>
      <c r="QHZ61" s="1097"/>
      <c r="QIA61" s="1097"/>
      <c r="QIB61" s="1097"/>
      <c r="QIC61" s="1097"/>
      <c r="QID61" s="1097"/>
      <c r="QIE61" s="1097"/>
      <c r="QIF61" s="1097"/>
      <c r="QIG61" s="1097"/>
      <c r="QIH61" s="1097"/>
      <c r="QII61" s="1097"/>
      <c r="QIJ61" s="1097"/>
      <c r="QIK61" s="1097"/>
      <c r="QIL61" s="1097"/>
      <c r="QIM61" s="1097"/>
      <c r="QIN61" s="1097"/>
      <c r="QIO61" s="1097"/>
      <c r="QIP61" s="1097"/>
      <c r="QIQ61" s="1097"/>
      <c r="QIR61" s="1097"/>
      <c r="QIS61" s="1097"/>
      <c r="QIT61" s="1097"/>
      <c r="QIU61" s="1097"/>
      <c r="QIV61" s="1097"/>
      <c r="QIW61" s="1097"/>
      <c r="QIX61" s="1097"/>
      <c r="QIY61" s="1097"/>
      <c r="QIZ61" s="1097"/>
      <c r="QJA61" s="1097"/>
      <c r="QJB61" s="1097"/>
      <c r="QJC61" s="1097"/>
      <c r="QJD61" s="1097"/>
      <c r="QJE61" s="1097"/>
      <c r="QJF61" s="1097"/>
      <c r="QJG61" s="1097"/>
      <c r="QJH61" s="1097"/>
      <c r="QJI61" s="1097"/>
      <c r="QJJ61" s="1097"/>
      <c r="QJK61" s="1097"/>
      <c r="QJL61" s="1097"/>
      <c r="QJM61" s="1097"/>
      <c r="QJN61" s="1097"/>
      <c r="QJO61" s="1097"/>
      <c r="QJP61" s="1097"/>
      <c r="QJQ61" s="1097"/>
      <c r="QJR61" s="1097"/>
      <c r="QJS61" s="1097"/>
      <c r="QJT61" s="1097"/>
      <c r="QJU61" s="1097"/>
      <c r="QJV61" s="1097"/>
      <c r="QJW61" s="1097"/>
      <c r="QJX61" s="1097"/>
      <c r="QJY61" s="1097"/>
      <c r="QJZ61" s="1097"/>
      <c r="QKA61" s="1097"/>
      <c r="QKB61" s="1097"/>
      <c r="QKC61" s="1097"/>
      <c r="QKD61" s="1097"/>
      <c r="QKE61" s="1097"/>
      <c r="QKF61" s="1097"/>
      <c r="QKG61" s="1097"/>
      <c r="QKH61" s="1097"/>
      <c r="QKI61" s="1097"/>
      <c r="QKJ61" s="1097"/>
      <c r="QKK61" s="1097"/>
      <c r="QKL61" s="1097"/>
      <c r="QKM61" s="1097"/>
      <c r="QKN61" s="1097"/>
      <c r="QKO61" s="1097"/>
      <c r="QKP61" s="1097"/>
      <c r="QKQ61" s="1097"/>
      <c r="QKR61" s="1097"/>
      <c r="QKS61" s="1097"/>
      <c r="QKT61" s="1097"/>
      <c r="QKU61" s="1097"/>
      <c r="QKV61" s="1097"/>
      <c r="QKW61" s="1097"/>
      <c r="QKX61" s="1097"/>
      <c r="QKY61" s="1097"/>
      <c r="QKZ61" s="1097"/>
      <c r="QLA61" s="1097"/>
      <c r="QLB61" s="1097"/>
      <c r="QLC61" s="1097"/>
      <c r="QLD61" s="1097"/>
      <c r="QLE61" s="1097"/>
      <c r="QLF61" s="1097"/>
      <c r="QLG61" s="1097"/>
      <c r="QLH61" s="1097"/>
      <c r="QLI61" s="1097"/>
      <c r="QLJ61" s="1097"/>
      <c r="QLK61" s="1097"/>
      <c r="QLL61" s="1097"/>
      <c r="QLM61" s="1097"/>
      <c r="QLN61" s="1097"/>
      <c r="QLO61" s="1097"/>
      <c r="QLP61" s="1097"/>
      <c r="QLQ61" s="1097"/>
      <c r="QLR61" s="1097"/>
      <c r="QLS61" s="1097"/>
      <c r="QLT61" s="1097"/>
      <c r="QLU61" s="1097"/>
      <c r="QLV61" s="1097"/>
      <c r="QLW61" s="1097"/>
      <c r="QLX61" s="1097"/>
      <c r="QLY61" s="1097"/>
      <c r="QLZ61" s="1097"/>
      <c r="QMA61" s="1097"/>
      <c r="QMB61" s="1097"/>
      <c r="QMC61" s="1097"/>
      <c r="QMD61" s="1097"/>
      <c r="QME61" s="1097"/>
      <c r="QMF61" s="1097"/>
      <c r="QMG61" s="1097"/>
      <c r="QMH61" s="1097"/>
      <c r="QMI61" s="1097"/>
      <c r="QMJ61" s="1097"/>
      <c r="QMK61" s="1097"/>
      <c r="QML61" s="1097"/>
      <c r="QMM61" s="1097"/>
      <c r="QMN61" s="1097"/>
      <c r="QMO61" s="1097"/>
      <c r="QMP61" s="1097"/>
      <c r="QMQ61" s="1097"/>
      <c r="QMR61" s="1097"/>
      <c r="QMS61" s="1097"/>
      <c r="QMT61" s="1097"/>
      <c r="QMU61" s="1097"/>
      <c r="QMV61" s="1097"/>
      <c r="QMW61" s="1097"/>
      <c r="QMX61" s="1097"/>
      <c r="QMY61" s="1097"/>
      <c r="QMZ61" s="1097"/>
      <c r="QNA61" s="1097"/>
      <c r="QNB61" s="1097"/>
      <c r="QNC61" s="1097"/>
      <c r="QND61" s="1097"/>
      <c r="QNE61" s="1097"/>
      <c r="QNF61" s="1097"/>
      <c r="QNG61" s="1097"/>
      <c r="QNH61" s="1097"/>
      <c r="QNI61" s="1097"/>
      <c r="QNJ61" s="1097"/>
      <c r="QNK61" s="1097"/>
      <c r="QNL61" s="1097"/>
      <c r="QNM61" s="1097"/>
      <c r="QNN61" s="1097"/>
      <c r="QNO61" s="1097"/>
      <c r="QNP61" s="1097"/>
      <c r="QNQ61" s="1097"/>
      <c r="QNR61" s="1097"/>
      <c r="QNS61" s="1097"/>
      <c r="QNT61" s="1097"/>
      <c r="QNU61" s="1097"/>
      <c r="QNV61" s="1097"/>
      <c r="QNW61" s="1097"/>
      <c r="QNX61" s="1097"/>
      <c r="QNY61" s="1097"/>
      <c r="QNZ61" s="1097"/>
      <c r="QOA61" s="1097"/>
      <c r="QOB61" s="1097"/>
      <c r="QOC61" s="1097"/>
      <c r="QOD61" s="1097"/>
      <c r="QOE61" s="1097"/>
      <c r="QOF61" s="1097"/>
      <c r="QOG61" s="1097"/>
      <c r="QOH61" s="1097"/>
      <c r="QOI61" s="1097"/>
      <c r="QOJ61" s="1097"/>
      <c r="QOK61" s="1097"/>
      <c r="QOL61" s="1097"/>
      <c r="QOM61" s="1097"/>
      <c r="QON61" s="1097"/>
      <c r="QOO61" s="1097"/>
      <c r="QOP61" s="1097"/>
      <c r="QOQ61" s="1097"/>
      <c r="QOR61" s="1097"/>
      <c r="QOS61" s="1097"/>
      <c r="QOT61" s="1097"/>
      <c r="QOU61" s="1097"/>
      <c r="QOV61" s="1097"/>
      <c r="QOW61" s="1097"/>
      <c r="QOX61" s="1097"/>
      <c r="QOY61" s="1097"/>
      <c r="QOZ61" s="1097"/>
      <c r="QPA61" s="1097"/>
      <c r="QPB61" s="1097"/>
      <c r="QPC61" s="1097"/>
      <c r="QPD61" s="1097"/>
      <c r="QPE61" s="1097"/>
      <c r="QPF61" s="1097"/>
      <c r="QPG61" s="1097"/>
      <c r="QPH61" s="1097"/>
      <c r="QPI61" s="1097"/>
      <c r="QPJ61" s="1097"/>
      <c r="QPK61" s="1097"/>
      <c r="QPL61" s="1097"/>
      <c r="QPM61" s="1097"/>
      <c r="QPN61" s="1097"/>
      <c r="QPO61" s="1097"/>
      <c r="QPP61" s="1097"/>
      <c r="QPQ61" s="1097"/>
      <c r="QPR61" s="1097"/>
      <c r="QPS61" s="1097"/>
      <c r="QPT61" s="1097"/>
      <c r="QPU61" s="1097"/>
      <c r="QPV61" s="1097"/>
      <c r="QPW61" s="1097"/>
      <c r="QPX61" s="1097"/>
      <c r="QPY61" s="1097"/>
      <c r="QPZ61" s="1097"/>
      <c r="QQA61" s="1097"/>
      <c r="QQB61" s="1097"/>
      <c r="QQC61" s="1097"/>
      <c r="QQD61" s="1097"/>
      <c r="QQE61" s="1097"/>
      <c r="QQF61" s="1097"/>
      <c r="QQG61" s="1097"/>
      <c r="QQH61" s="1097"/>
      <c r="QQI61" s="1097"/>
      <c r="QQJ61" s="1097"/>
      <c r="QQK61" s="1097"/>
      <c r="QQL61" s="1097"/>
      <c r="QQM61" s="1097"/>
      <c r="QQN61" s="1097"/>
      <c r="QQO61" s="1097"/>
      <c r="QQP61" s="1097"/>
      <c r="QQQ61" s="1097"/>
      <c r="QQR61" s="1097"/>
      <c r="QQS61" s="1097"/>
      <c r="QQT61" s="1097"/>
      <c r="QQU61" s="1097"/>
      <c r="QQV61" s="1097"/>
      <c r="QQW61" s="1097"/>
      <c r="QQX61" s="1097"/>
      <c r="QQY61" s="1097"/>
      <c r="QQZ61" s="1097"/>
      <c r="QRA61" s="1097"/>
      <c r="QRB61" s="1097"/>
      <c r="QRC61" s="1097"/>
      <c r="QRD61" s="1097"/>
      <c r="QRE61" s="1097"/>
      <c r="QRF61" s="1097"/>
      <c r="QRG61" s="1097"/>
      <c r="QRH61" s="1097"/>
      <c r="QRI61" s="1097"/>
      <c r="QRJ61" s="1097"/>
      <c r="QRK61" s="1097"/>
      <c r="QRL61" s="1097"/>
      <c r="QRM61" s="1097"/>
      <c r="QRN61" s="1097"/>
      <c r="QRO61" s="1097"/>
      <c r="QRP61" s="1097"/>
      <c r="QRQ61" s="1097"/>
      <c r="QRR61" s="1097"/>
      <c r="QRS61" s="1097"/>
      <c r="QRT61" s="1097"/>
      <c r="QRU61" s="1097"/>
      <c r="QRV61" s="1097"/>
      <c r="QRW61" s="1097"/>
      <c r="QRX61" s="1097"/>
      <c r="QRY61" s="1097"/>
      <c r="QRZ61" s="1097"/>
      <c r="QSA61" s="1097"/>
      <c r="QSB61" s="1097"/>
      <c r="QSC61" s="1097"/>
      <c r="QSD61" s="1097"/>
      <c r="QSE61" s="1097"/>
      <c r="QSF61" s="1097"/>
      <c r="QSG61" s="1097"/>
      <c r="QSH61" s="1097"/>
      <c r="QSI61" s="1097"/>
      <c r="QSJ61" s="1097"/>
      <c r="QSK61" s="1097"/>
      <c r="QSL61" s="1097"/>
      <c r="QSM61" s="1097"/>
      <c r="QSN61" s="1097"/>
      <c r="QSO61" s="1097"/>
      <c r="QSP61" s="1097"/>
      <c r="QSQ61" s="1097"/>
      <c r="QSR61" s="1097"/>
      <c r="QSS61" s="1097"/>
      <c r="QST61" s="1097"/>
      <c r="QSU61" s="1097"/>
      <c r="QSV61" s="1097"/>
      <c r="QSW61" s="1097"/>
      <c r="QSX61" s="1097"/>
      <c r="QSY61" s="1097"/>
      <c r="QSZ61" s="1097"/>
      <c r="QTA61" s="1097"/>
      <c r="QTB61" s="1097"/>
      <c r="QTC61" s="1097"/>
      <c r="QTD61" s="1097"/>
      <c r="QTE61" s="1097"/>
      <c r="QTF61" s="1097"/>
      <c r="QTG61" s="1097"/>
      <c r="QTH61" s="1097"/>
      <c r="QTI61" s="1097"/>
      <c r="QTJ61" s="1097"/>
      <c r="QTK61" s="1097"/>
      <c r="QTL61" s="1097"/>
      <c r="QTM61" s="1097"/>
      <c r="QTN61" s="1097"/>
      <c r="QTO61" s="1097"/>
      <c r="QTP61" s="1097"/>
      <c r="QTQ61" s="1097"/>
      <c r="QTR61" s="1097"/>
      <c r="QTS61" s="1097"/>
      <c r="QTT61" s="1097"/>
      <c r="QTU61" s="1097"/>
      <c r="QTV61" s="1097"/>
      <c r="QTW61" s="1097"/>
      <c r="QTX61" s="1097"/>
      <c r="QTY61" s="1097"/>
      <c r="QTZ61" s="1097"/>
      <c r="QUA61" s="1097"/>
      <c r="QUB61" s="1097"/>
      <c r="QUC61" s="1097"/>
      <c r="QUD61" s="1097"/>
      <c r="QUE61" s="1097"/>
      <c r="QUF61" s="1097"/>
      <c r="QUG61" s="1097"/>
      <c r="QUH61" s="1097"/>
      <c r="QUI61" s="1097"/>
      <c r="QUJ61" s="1097"/>
      <c r="QUK61" s="1097"/>
      <c r="QUL61" s="1097"/>
      <c r="QUM61" s="1097"/>
      <c r="QUN61" s="1097"/>
      <c r="QUO61" s="1097"/>
      <c r="QUP61" s="1097"/>
      <c r="QUQ61" s="1097"/>
      <c r="QUR61" s="1097"/>
      <c r="QUS61" s="1097"/>
      <c r="QUT61" s="1097"/>
      <c r="QUU61" s="1097"/>
      <c r="QUV61" s="1097"/>
      <c r="QUW61" s="1097"/>
      <c r="QUX61" s="1097"/>
      <c r="QUY61" s="1097"/>
      <c r="QUZ61" s="1097"/>
      <c r="QVA61" s="1097"/>
      <c r="QVB61" s="1097"/>
      <c r="QVC61" s="1097"/>
      <c r="QVD61" s="1097"/>
      <c r="QVE61" s="1097"/>
      <c r="QVF61" s="1097"/>
      <c r="QVG61" s="1097"/>
      <c r="QVH61" s="1097"/>
      <c r="QVI61" s="1097"/>
      <c r="QVJ61" s="1097"/>
      <c r="QVK61" s="1097"/>
      <c r="QVL61" s="1097"/>
      <c r="QVM61" s="1097"/>
      <c r="QVN61" s="1097"/>
      <c r="QVO61" s="1097"/>
      <c r="QVP61" s="1097"/>
      <c r="QVQ61" s="1097"/>
      <c r="QVR61" s="1097"/>
      <c r="QVS61" s="1097"/>
      <c r="QVT61" s="1097"/>
      <c r="QVU61" s="1097"/>
      <c r="QVV61" s="1097"/>
      <c r="QVW61" s="1097"/>
      <c r="QVX61" s="1097"/>
      <c r="QVY61" s="1097"/>
      <c r="QVZ61" s="1097"/>
      <c r="QWA61" s="1097"/>
      <c r="QWB61" s="1097"/>
      <c r="QWC61" s="1097"/>
      <c r="QWD61" s="1097"/>
      <c r="QWE61" s="1097"/>
      <c r="QWF61" s="1097"/>
      <c r="QWG61" s="1097"/>
      <c r="QWH61" s="1097"/>
      <c r="QWI61" s="1097"/>
      <c r="QWJ61" s="1097"/>
      <c r="QWK61" s="1097"/>
      <c r="QWL61" s="1097"/>
      <c r="QWM61" s="1097"/>
      <c r="QWN61" s="1097"/>
      <c r="QWO61" s="1097"/>
      <c r="QWP61" s="1097"/>
      <c r="QWQ61" s="1097"/>
      <c r="QWR61" s="1097"/>
      <c r="QWS61" s="1097"/>
      <c r="QWT61" s="1097"/>
      <c r="QWU61" s="1097"/>
      <c r="QWV61" s="1097"/>
      <c r="QWW61" s="1097"/>
      <c r="QWX61" s="1097"/>
      <c r="QWY61" s="1097"/>
      <c r="QWZ61" s="1097"/>
      <c r="QXA61" s="1097"/>
      <c r="QXB61" s="1097"/>
      <c r="QXC61" s="1097"/>
      <c r="QXD61" s="1097"/>
      <c r="QXE61" s="1097"/>
      <c r="QXF61" s="1097"/>
      <c r="QXG61" s="1097"/>
      <c r="QXH61" s="1097"/>
      <c r="QXI61" s="1097"/>
      <c r="QXJ61" s="1097"/>
      <c r="QXK61" s="1097"/>
      <c r="QXL61" s="1097"/>
      <c r="QXM61" s="1097"/>
      <c r="QXN61" s="1097"/>
      <c r="QXO61" s="1097"/>
      <c r="QXP61" s="1097"/>
      <c r="QXQ61" s="1097"/>
      <c r="QXR61" s="1097"/>
      <c r="QXS61" s="1097"/>
      <c r="QXT61" s="1097"/>
      <c r="QXU61" s="1097"/>
      <c r="QXV61" s="1097"/>
      <c r="QXW61" s="1097"/>
      <c r="QXX61" s="1097"/>
      <c r="QXY61" s="1097"/>
      <c r="QXZ61" s="1097"/>
      <c r="QYA61" s="1097"/>
      <c r="QYB61" s="1097"/>
      <c r="QYC61" s="1097"/>
      <c r="QYD61" s="1097"/>
      <c r="QYE61" s="1097"/>
      <c r="QYF61" s="1097"/>
      <c r="QYG61" s="1097"/>
      <c r="QYH61" s="1097"/>
      <c r="QYI61" s="1097"/>
      <c r="QYJ61" s="1097"/>
      <c r="QYK61" s="1097"/>
      <c r="QYL61" s="1097"/>
      <c r="QYM61" s="1097"/>
      <c r="QYN61" s="1097"/>
      <c r="QYO61" s="1097"/>
      <c r="QYP61" s="1097"/>
      <c r="QYQ61" s="1097"/>
      <c r="QYR61" s="1097"/>
      <c r="QYS61" s="1097"/>
      <c r="QYT61" s="1097"/>
      <c r="QYU61" s="1097"/>
      <c r="QYV61" s="1097"/>
      <c r="QYW61" s="1097"/>
      <c r="QYX61" s="1097"/>
      <c r="QYY61" s="1097"/>
      <c r="QYZ61" s="1097"/>
      <c r="QZA61" s="1097"/>
      <c r="QZB61" s="1097"/>
      <c r="QZC61" s="1097"/>
      <c r="QZD61" s="1097"/>
      <c r="QZE61" s="1097"/>
      <c r="QZF61" s="1097"/>
      <c r="QZG61" s="1097"/>
      <c r="QZH61" s="1097"/>
      <c r="QZI61" s="1097"/>
      <c r="QZJ61" s="1097"/>
      <c r="QZK61" s="1097"/>
      <c r="QZL61" s="1097"/>
      <c r="QZM61" s="1097"/>
      <c r="QZN61" s="1097"/>
      <c r="QZO61" s="1097"/>
      <c r="QZP61" s="1097"/>
      <c r="QZQ61" s="1097"/>
      <c r="QZR61" s="1097"/>
      <c r="QZS61" s="1097"/>
      <c r="QZT61" s="1097"/>
      <c r="QZU61" s="1097"/>
      <c r="QZV61" s="1097"/>
      <c r="QZW61" s="1097"/>
      <c r="QZX61" s="1097"/>
      <c r="QZY61" s="1097"/>
      <c r="QZZ61" s="1097"/>
      <c r="RAA61" s="1097"/>
      <c r="RAB61" s="1097"/>
      <c r="RAC61" s="1097"/>
      <c r="RAD61" s="1097"/>
      <c r="RAE61" s="1097"/>
      <c r="RAF61" s="1097"/>
      <c r="RAG61" s="1097"/>
      <c r="RAH61" s="1097"/>
      <c r="RAI61" s="1097"/>
      <c r="RAJ61" s="1097"/>
      <c r="RAK61" s="1097"/>
      <c r="RAL61" s="1097"/>
      <c r="RAM61" s="1097"/>
      <c r="RAN61" s="1097"/>
      <c r="RAO61" s="1097"/>
      <c r="RAP61" s="1097"/>
      <c r="RAQ61" s="1097"/>
      <c r="RAR61" s="1097"/>
      <c r="RAS61" s="1097"/>
      <c r="RAT61" s="1097"/>
      <c r="RAU61" s="1097"/>
      <c r="RAV61" s="1097"/>
      <c r="RAW61" s="1097"/>
      <c r="RAX61" s="1097"/>
      <c r="RAY61" s="1097"/>
      <c r="RAZ61" s="1097"/>
      <c r="RBA61" s="1097"/>
      <c r="RBB61" s="1097"/>
      <c r="RBC61" s="1097"/>
      <c r="RBD61" s="1097"/>
      <c r="RBE61" s="1097"/>
      <c r="RBF61" s="1097"/>
      <c r="RBG61" s="1097"/>
      <c r="RBH61" s="1097"/>
      <c r="RBI61" s="1097"/>
      <c r="RBJ61" s="1097"/>
      <c r="RBK61" s="1097"/>
      <c r="RBL61" s="1097"/>
      <c r="RBM61" s="1097"/>
      <c r="RBN61" s="1097"/>
      <c r="RBO61" s="1097"/>
      <c r="RBP61" s="1097"/>
      <c r="RBQ61" s="1097"/>
      <c r="RBR61" s="1097"/>
      <c r="RBS61" s="1097"/>
      <c r="RBT61" s="1097"/>
      <c r="RBU61" s="1097"/>
      <c r="RBV61" s="1097"/>
      <c r="RBW61" s="1097"/>
      <c r="RBX61" s="1097"/>
      <c r="RBY61" s="1097"/>
      <c r="RBZ61" s="1097"/>
      <c r="RCA61" s="1097"/>
      <c r="RCB61" s="1097"/>
      <c r="RCC61" s="1097"/>
      <c r="RCD61" s="1097"/>
      <c r="RCE61" s="1097"/>
      <c r="RCF61" s="1097"/>
      <c r="RCG61" s="1097"/>
      <c r="RCH61" s="1097"/>
      <c r="RCI61" s="1097"/>
      <c r="RCJ61" s="1097"/>
      <c r="RCK61" s="1097"/>
      <c r="RCL61" s="1097"/>
      <c r="RCM61" s="1097"/>
      <c r="RCN61" s="1097"/>
      <c r="RCO61" s="1097"/>
      <c r="RCP61" s="1097"/>
      <c r="RCQ61" s="1097"/>
      <c r="RCR61" s="1097"/>
      <c r="RCS61" s="1097"/>
      <c r="RCT61" s="1097"/>
      <c r="RCU61" s="1097"/>
      <c r="RCV61" s="1097"/>
      <c r="RCW61" s="1097"/>
      <c r="RCX61" s="1097"/>
      <c r="RCY61" s="1097"/>
      <c r="RCZ61" s="1097"/>
      <c r="RDA61" s="1097"/>
      <c r="RDB61" s="1097"/>
      <c r="RDC61" s="1097"/>
      <c r="RDD61" s="1097"/>
      <c r="RDE61" s="1097"/>
      <c r="RDF61" s="1097"/>
      <c r="RDG61" s="1097"/>
      <c r="RDH61" s="1097"/>
      <c r="RDI61" s="1097"/>
      <c r="RDS61" s="1097"/>
      <c r="RDT61" s="1097"/>
      <c r="RDU61" s="1097"/>
      <c r="RDV61" s="1097"/>
      <c r="RDW61" s="1097"/>
      <c r="RDX61" s="1097"/>
      <c r="RDY61" s="1097"/>
      <c r="RDZ61" s="1097"/>
      <c r="REA61" s="1097"/>
      <c r="REB61" s="1097"/>
      <c r="REC61" s="1097"/>
      <c r="RED61" s="1097"/>
      <c r="REE61" s="1097"/>
      <c r="REF61" s="1097"/>
      <c r="REG61" s="1097"/>
      <c r="REH61" s="1097"/>
      <c r="REI61" s="1097"/>
      <c r="REJ61" s="1097"/>
      <c r="REK61" s="1097"/>
      <c r="REL61" s="1097"/>
      <c r="REM61" s="1097"/>
      <c r="REN61" s="1097"/>
      <c r="REO61" s="1097"/>
      <c r="REP61" s="1097"/>
      <c r="REQ61" s="1097"/>
      <c r="RER61" s="1097"/>
      <c r="RES61" s="1097"/>
      <c r="RET61" s="1097"/>
      <c r="REU61" s="1097"/>
      <c r="REV61" s="1097"/>
      <c r="REW61" s="1097"/>
      <c r="REX61" s="1097"/>
      <c r="REY61" s="1097"/>
      <c r="REZ61" s="1097"/>
      <c r="RFA61" s="1097"/>
      <c r="RFB61" s="1097"/>
      <c r="RFC61" s="1097"/>
      <c r="RFD61" s="1097"/>
      <c r="RFE61" s="1097"/>
      <c r="RFF61" s="1097"/>
      <c r="RFG61" s="1097"/>
      <c r="RFH61" s="1097"/>
      <c r="RFI61" s="1097"/>
      <c r="RFJ61" s="1097"/>
      <c r="RFK61" s="1097"/>
      <c r="RFL61" s="1097"/>
      <c r="RFM61" s="1097"/>
      <c r="RFN61" s="1097"/>
      <c r="RFO61" s="1097"/>
      <c r="RFP61" s="1097"/>
      <c r="RFQ61" s="1097"/>
      <c r="RFR61" s="1097"/>
      <c r="RFS61" s="1097"/>
      <c r="RFT61" s="1097"/>
      <c r="RFU61" s="1097"/>
      <c r="RFV61" s="1097"/>
      <c r="RFW61" s="1097"/>
      <c r="RFX61" s="1097"/>
      <c r="RFY61" s="1097"/>
      <c r="RFZ61" s="1097"/>
      <c r="RGA61" s="1097"/>
      <c r="RGB61" s="1097"/>
      <c r="RGC61" s="1097"/>
      <c r="RGD61" s="1097"/>
      <c r="RGE61" s="1097"/>
      <c r="RGF61" s="1097"/>
      <c r="RGG61" s="1097"/>
      <c r="RGH61" s="1097"/>
      <c r="RGI61" s="1097"/>
      <c r="RGJ61" s="1097"/>
      <c r="RGK61" s="1097"/>
      <c r="RGL61" s="1097"/>
      <c r="RGM61" s="1097"/>
      <c r="RGN61" s="1097"/>
      <c r="RGO61" s="1097"/>
      <c r="RGP61" s="1097"/>
      <c r="RGQ61" s="1097"/>
      <c r="RGR61" s="1097"/>
      <c r="RGS61" s="1097"/>
      <c r="RGT61" s="1097"/>
      <c r="RGU61" s="1097"/>
      <c r="RGV61" s="1097"/>
      <c r="RGW61" s="1097"/>
      <c r="RGX61" s="1097"/>
      <c r="RGY61" s="1097"/>
      <c r="RGZ61" s="1097"/>
      <c r="RHA61" s="1097"/>
      <c r="RHB61" s="1097"/>
      <c r="RHC61" s="1097"/>
      <c r="RHD61" s="1097"/>
      <c r="RHE61" s="1097"/>
      <c r="RHF61" s="1097"/>
      <c r="RHG61" s="1097"/>
      <c r="RHH61" s="1097"/>
      <c r="RHI61" s="1097"/>
      <c r="RHJ61" s="1097"/>
      <c r="RHK61" s="1097"/>
      <c r="RHL61" s="1097"/>
      <c r="RHM61" s="1097"/>
      <c r="RHN61" s="1097"/>
      <c r="RHO61" s="1097"/>
      <c r="RHP61" s="1097"/>
      <c r="RHQ61" s="1097"/>
      <c r="RHR61" s="1097"/>
      <c r="RHS61" s="1097"/>
      <c r="RHT61" s="1097"/>
      <c r="RHU61" s="1097"/>
      <c r="RHV61" s="1097"/>
      <c r="RHW61" s="1097"/>
      <c r="RHX61" s="1097"/>
      <c r="RHY61" s="1097"/>
      <c r="RHZ61" s="1097"/>
      <c r="RIA61" s="1097"/>
      <c r="RIB61" s="1097"/>
      <c r="RIC61" s="1097"/>
      <c r="RID61" s="1097"/>
      <c r="RIE61" s="1097"/>
      <c r="RIF61" s="1097"/>
      <c r="RIG61" s="1097"/>
      <c r="RIH61" s="1097"/>
      <c r="RII61" s="1097"/>
      <c r="RIJ61" s="1097"/>
      <c r="RIK61" s="1097"/>
      <c r="RIL61" s="1097"/>
      <c r="RIM61" s="1097"/>
      <c r="RIN61" s="1097"/>
      <c r="RIO61" s="1097"/>
      <c r="RIP61" s="1097"/>
      <c r="RIQ61" s="1097"/>
      <c r="RIR61" s="1097"/>
      <c r="RIS61" s="1097"/>
      <c r="RIT61" s="1097"/>
      <c r="RIU61" s="1097"/>
      <c r="RIV61" s="1097"/>
      <c r="RIW61" s="1097"/>
      <c r="RIX61" s="1097"/>
      <c r="RIY61" s="1097"/>
      <c r="RIZ61" s="1097"/>
      <c r="RJA61" s="1097"/>
      <c r="RJB61" s="1097"/>
      <c r="RJC61" s="1097"/>
      <c r="RJD61" s="1097"/>
      <c r="RJE61" s="1097"/>
      <c r="RJF61" s="1097"/>
      <c r="RJG61" s="1097"/>
      <c r="RJH61" s="1097"/>
      <c r="RJI61" s="1097"/>
      <c r="RJJ61" s="1097"/>
      <c r="RJK61" s="1097"/>
      <c r="RJL61" s="1097"/>
      <c r="RJM61" s="1097"/>
      <c r="RJN61" s="1097"/>
      <c r="RJO61" s="1097"/>
      <c r="RJP61" s="1097"/>
      <c r="RJQ61" s="1097"/>
      <c r="RJR61" s="1097"/>
      <c r="RJS61" s="1097"/>
      <c r="RJT61" s="1097"/>
      <c r="RJU61" s="1097"/>
      <c r="RJV61" s="1097"/>
      <c r="RJW61" s="1097"/>
      <c r="RJX61" s="1097"/>
      <c r="RJY61" s="1097"/>
      <c r="RJZ61" s="1097"/>
      <c r="RKA61" s="1097"/>
      <c r="RKB61" s="1097"/>
      <c r="RKC61" s="1097"/>
      <c r="RKD61" s="1097"/>
      <c r="RKE61" s="1097"/>
      <c r="RKF61" s="1097"/>
      <c r="RKG61" s="1097"/>
      <c r="RKH61" s="1097"/>
      <c r="RKI61" s="1097"/>
      <c r="RKJ61" s="1097"/>
      <c r="RKK61" s="1097"/>
      <c r="RKL61" s="1097"/>
      <c r="RKM61" s="1097"/>
      <c r="RKN61" s="1097"/>
      <c r="RKO61" s="1097"/>
      <c r="RKP61" s="1097"/>
      <c r="RKQ61" s="1097"/>
      <c r="RKR61" s="1097"/>
      <c r="RKS61" s="1097"/>
      <c r="RKT61" s="1097"/>
      <c r="RKU61" s="1097"/>
      <c r="RKV61" s="1097"/>
      <c r="RKW61" s="1097"/>
      <c r="RKX61" s="1097"/>
      <c r="RKY61" s="1097"/>
      <c r="RKZ61" s="1097"/>
      <c r="RLA61" s="1097"/>
      <c r="RLB61" s="1097"/>
      <c r="RLC61" s="1097"/>
      <c r="RLD61" s="1097"/>
      <c r="RLE61" s="1097"/>
      <c r="RLF61" s="1097"/>
      <c r="RLG61" s="1097"/>
      <c r="RLH61" s="1097"/>
      <c r="RLI61" s="1097"/>
      <c r="RLJ61" s="1097"/>
      <c r="RLK61" s="1097"/>
      <c r="RLL61" s="1097"/>
      <c r="RLM61" s="1097"/>
      <c r="RLN61" s="1097"/>
      <c r="RLO61" s="1097"/>
      <c r="RLP61" s="1097"/>
      <c r="RLQ61" s="1097"/>
      <c r="RLR61" s="1097"/>
      <c r="RLS61" s="1097"/>
      <c r="RLT61" s="1097"/>
      <c r="RLU61" s="1097"/>
      <c r="RLV61" s="1097"/>
      <c r="RLW61" s="1097"/>
      <c r="RLX61" s="1097"/>
      <c r="RLY61" s="1097"/>
      <c r="RLZ61" s="1097"/>
      <c r="RMA61" s="1097"/>
      <c r="RMB61" s="1097"/>
      <c r="RMC61" s="1097"/>
      <c r="RMD61" s="1097"/>
      <c r="RME61" s="1097"/>
      <c r="RMF61" s="1097"/>
      <c r="RMG61" s="1097"/>
      <c r="RMH61" s="1097"/>
      <c r="RMI61" s="1097"/>
      <c r="RMJ61" s="1097"/>
      <c r="RMK61" s="1097"/>
      <c r="RML61" s="1097"/>
      <c r="RMM61" s="1097"/>
      <c r="RMN61" s="1097"/>
      <c r="RMO61" s="1097"/>
      <c r="RMP61" s="1097"/>
      <c r="RMQ61" s="1097"/>
      <c r="RMR61" s="1097"/>
      <c r="RMS61" s="1097"/>
      <c r="RMT61" s="1097"/>
      <c r="RMU61" s="1097"/>
      <c r="RMV61" s="1097"/>
      <c r="RMW61" s="1097"/>
      <c r="RMX61" s="1097"/>
      <c r="RMY61" s="1097"/>
      <c r="RMZ61" s="1097"/>
      <c r="RNA61" s="1097"/>
      <c r="RNB61" s="1097"/>
      <c r="RNC61" s="1097"/>
      <c r="RND61" s="1097"/>
      <c r="RNE61" s="1097"/>
      <c r="RNF61" s="1097"/>
      <c r="RNG61" s="1097"/>
      <c r="RNH61" s="1097"/>
      <c r="RNI61" s="1097"/>
      <c r="RNJ61" s="1097"/>
      <c r="RNK61" s="1097"/>
      <c r="RNL61" s="1097"/>
      <c r="RNM61" s="1097"/>
      <c r="RNN61" s="1097"/>
      <c r="RNO61" s="1097"/>
      <c r="RNP61" s="1097"/>
      <c r="RNQ61" s="1097"/>
      <c r="RNR61" s="1097"/>
      <c r="RNS61" s="1097"/>
      <c r="RNT61" s="1097"/>
      <c r="RNU61" s="1097"/>
      <c r="RNV61" s="1097"/>
      <c r="RNW61" s="1097"/>
      <c r="RNX61" s="1097"/>
      <c r="RNY61" s="1097"/>
      <c r="RNZ61" s="1097"/>
      <c r="ROA61" s="1097"/>
      <c r="ROB61" s="1097"/>
      <c r="ROC61" s="1097"/>
      <c r="ROD61" s="1097"/>
      <c r="ROE61" s="1097"/>
      <c r="ROF61" s="1097"/>
      <c r="ROG61" s="1097"/>
      <c r="ROH61" s="1097"/>
      <c r="ROI61" s="1097"/>
      <c r="ROJ61" s="1097"/>
      <c r="ROK61" s="1097"/>
      <c r="ROL61" s="1097"/>
      <c r="ROM61" s="1097"/>
      <c r="RON61" s="1097"/>
      <c r="ROO61" s="1097"/>
      <c r="ROP61" s="1097"/>
      <c r="ROQ61" s="1097"/>
      <c r="ROR61" s="1097"/>
      <c r="ROS61" s="1097"/>
      <c r="ROT61" s="1097"/>
      <c r="ROU61" s="1097"/>
      <c r="ROV61" s="1097"/>
      <c r="ROW61" s="1097"/>
      <c r="ROX61" s="1097"/>
      <c r="ROY61" s="1097"/>
      <c r="ROZ61" s="1097"/>
      <c r="RPA61" s="1097"/>
      <c r="RPB61" s="1097"/>
      <c r="RPC61" s="1097"/>
      <c r="RPD61" s="1097"/>
      <c r="RPE61" s="1097"/>
      <c r="RPF61" s="1097"/>
      <c r="RPG61" s="1097"/>
      <c r="RPH61" s="1097"/>
      <c r="RPI61" s="1097"/>
      <c r="RPJ61" s="1097"/>
      <c r="RPK61" s="1097"/>
      <c r="RPL61" s="1097"/>
      <c r="RPM61" s="1097"/>
      <c r="RPN61" s="1097"/>
      <c r="RPO61" s="1097"/>
      <c r="RPP61" s="1097"/>
      <c r="RPQ61" s="1097"/>
      <c r="RPR61" s="1097"/>
      <c r="RPS61" s="1097"/>
      <c r="RPT61" s="1097"/>
      <c r="RPU61" s="1097"/>
      <c r="RPV61" s="1097"/>
      <c r="RPW61" s="1097"/>
      <c r="RPX61" s="1097"/>
      <c r="RPY61" s="1097"/>
      <c r="RPZ61" s="1097"/>
      <c r="RQA61" s="1097"/>
      <c r="RQB61" s="1097"/>
      <c r="RQC61" s="1097"/>
      <c r="RQD61" s="1097"/>
      <c r="RQE61" s="1097"/>
      <c r="RQF61" s="1097"/>
      <c r="RQG61" s="1097"/>
      <c r="RQH61" s="1097"/>
      <c r="RQI61" s="1097"/>
      <c r="RQJ61" s="1097"/>
      <c r="RQK61" s="1097"/>
      <c r="RQL61" s="1097"/>
      <c r="RQM61" s="1097"/>
      <c r="RQN61" s="1097"/>
      <c r="RQO61" s="1097"/>
      <c r="RQP61" s="1097"/>
      <c r="RQQ61" s="1097"/>
      <c r="RQR61" s="1097"/>
      <c r="RQS61" s="1097"/>
      <c r="RQT61" s="1097"/>
      <c r="RQU61" s="1097"/>
      <c r="RQV61" s="1097"/>
      <c r="RQW61" s="1097"/>
      <c r="RQX61" s="1097"/>
      <c r="RQY61" s="1097"/>
      <c r="RQZ61" s="1097"/>
      <c r="RRA61" s="1097"/>
      <c r="RRB61" s="1097"/>
      <c r="RRC61" s="1097"/>
      <c r="RRD61" s="1097"/>
      <c r="RRE61" s="1097"/>
      <c r="RRF61" s="1097"/>
      <c r="RRG61" s="1097"/>
      <c r="RRH61" s="1097"/>
      <c r="RRI61" s="1097"/>
      <c r="RRJ61" s="1097"/>
      <c r="RRK61" s="1097"/>
      <c r="RRL61" s="1097"/>
      <c r="RRM61" s="1097"/>
      <c r="RRN61" s="1097"/>
      <c r="RRO61" s="1097"/>
      <c r="RRP61" s="1097"/>
      <c r="RRQ61" s="1097"/>
      <c r="RRR61" s="1097"/>
      <c r="RRS61" s="1097"/>
      <c r="RRT61" s="1097"/>
      <c r="RRU61" s="1097"/>
      <c r="RRV61" s="1097"/>
      <c r="RRW61" s="1097"/>
      <c r="RRX61" s="1097"/>
      <c r="RRY61" s="1097"/>
      <c r="RRZ61" s="1097"/>
      <c r="RSA61" s="1097"/>
      <c r="RSB61" s="1097"/>
      <c r="RSC61" s="1097"/>
      <c r="RSD61" s="1097"/>
      <c r="RSE61" s="1097"/>
      <c r="RSF61" s="1097"/>
      <c r="RSG61" s="1097"/>
      <c r="RSH61" s="1097"/>
      <c r="RSI61" s="1097"/>
      <c r="RSJ61" s="1097"/>
      <c r="RSK61" s="1097"/>
      <c r="RSL61" s="1097"/>
      <c r="RSM61" s="1097"/>
      <c r="RSN61" s="1097"/>
      <c r="RSO61" s="1097"/>
      <c r="RSP61" s="1097"/>
      <c r="RSQ61" s="1097"/>
      <c r="RSR61" s="1097"/>
      <c r="RSS61" s="1097"/>
      <c r="RST61" s="1097"/>
      <c r="RSU61" s="1097"/>
      <c r="RSV61" s="1097"/>
      <c r="RSW61" s="1097"/>
      <c r="RSX61" s="1097"/>
      <c r="RSY61" s="1097"/>
      <c r="RSZ61" s="1097"/>
      <c r="RTA61" s="1097"/>
      <c r="RTB61" s="1097"/>
      <c r="RTC61" s="1097"/>
      <c r="RTD61" s="1097"/>
      <c r="RTE61" s="1097"/>
      <c r="RTF61" s="1097"/>
      <c r="RTG61" s="1097"/>
      <c r="RTH61" s="1097"/>
      <c r="RTI61" s="1097"/>
      <c r="RTJ61" s="1097"/>
      <c r="RTK61" s="1097"/>
      <c r="RTL61" s="1097"/>
      <c r="RTM61" s="1097"/>
      <c r="RTN61" s="1097"/>
      <c r="RTO61" s="1097"/>
      <c r="RTP61" s="1097"/>
      <c r="RTQ61" s="1097"/>
      <c r="RTR61" s="1097"/>
      <c r="RTS61" s="1097"/>
      <c r="RTT61" s="1097"/>
      <c r="RTU61" s="1097"/>
      <c r="RTV61" s="1097"/>
      <c r="RTW61" s="1097"/>
      <c r="RTX61" s="1097"/>
      <c r="RTY61" s="1097"/>
      <c r="RTZ61" s="1097"/>
      <c r="RUA61" s="1097"/>
      <c r="RUB61" s="1097"/>
      <c r="RUC61" s="1097"/>
      <c r="RUD61" s="1097"/>
      <c r="RUE61" s="1097"/>
      <c r="RUF61" s="1097"/>
      <c r="RUG61" s="1097"/>
      <c r="RUH61" s="1097"/>
      <c r="RUI61" s="1097"/>
      <c r="RUJ61" s="1097"/>
      <c r="RUK61" s="1097"/>
      <c r="RUL61" s="1097"/>
      <c r="RUM61" s="1097"/>
      <c r="RUN61" s="1097"/>
      <c r="RUO61" s="1097"/>
      <c r="RUP61" s="1097"/>
      <c r="RUQ61" s="1097"/>
      <c r="RUR61" s="1097"/>
      <c r="RUS61" s="1097"/>
      <c r="RUT61" s="1097"/>
      <c r="RUU61" s="1097"/>
      <c r="RUV61" s="1097"/>
      <c r="RUW61" s="1097"/>
      <c r="RUX61" s="1097"/>
      <c r="RUY61" s="1097"/>
      <c r="RUZ61" s="1097"/>
      <c r="RVA61" s="1097"/>
      <c r="RVB61" s="1097"/>
      <c r="RVC61" s="1097"/>
      <c r="RVD61" s="1097"/>
      <c r="RVE61" s="1097"/>
      <c r="RVF61" s="1097"/>
      <c r="RVG61" s="1097"/>
      <c r="RVH61" s="1097"/>
      <c r="RVI61" s="1097"/>
      <c r="RVJ61" s="1097"/>
      <c r="RVK61" s="1097"/>
      <c r="RVL61" s="1097"/>
      <c r="RVM61" s="1097"/>
      <c r="RVN61" s="1097"/>
      <c r="RVO61" s="1097"/>
      <c r="RVP61" s="1097"/>
      <c r="RVQ61" s="1097"/>
      <c r="RVR61" s="1097"/>
      <c r="RVS61" s="1097"/>
      <c r="RVT61" s="1097"/>
      <c r="RVU61" s="1097"/>
      <c r="RVV61" s="1097"/>
      <c r="RVW61" s="1097"/>
      <c r="RVX61" s="1097"/>
      <c r="RVY61" s="1097"/>
      <c r="RVZ61" s="1097"/>
      <c r="RWA61" s="1097"/>
      <c r="RWB61" s="1097"/>
      <c r="RWC61" s="1097"/>
      <c r="RWD61" s="1097"/>
      <c r="RWE61" s="1097"/>
      <c r="RWF61" s="1097"/>
      <c r="RWG61" s="1097"/>
      <c r="RWH61" s="1097"/>
      <c r="RWI61" s="1097"/>
      <c r="RWJ61" s="1097"/>
      <c r="RWK61" s="1097"/>
      <c r="RWL61" s="1097"/>
      <c r="RWM61" s="1097"/>
      <c r="RWN61" s="1097"/>
      <c r="RWO61" s="1097"/>
      <c r="RWP61" s="1097"/>
      <c r="RWQ61" s="1097"/>
      <c r="RWR61" s="1097"/>
      <c r="RWS61" s="1097"/>
      <c r="RWT61" s="1097"/>
      <c r="RWU61" s="1097"/>
      <c r="RWV61" s="1097"/>
      <c r="RWW61" s="1097"/>
      <c r="RWX61" s="1097"/>
      <c r="RWY61" s="1097"/>
      <c r="RWZ61" s="1097"/>
      <c r="RXA61" s="1097"/>
      <c r="RXB61" s="1097"/>
      <c r="RXC61" s="1097"/>
      <c r="RXD61" s="1097"/>
      <c r="RXE61" s="1097"/>
      <c r="RXF61" s="1097"/>
      <c r="RXG61" s="1097"/>
      <c r="RXH61" s="1097"/>
      <c r="RXI61" s="1097"/>
      <c r="RXJ61" s="1097"/>
      <c r="RXK61" s="1097"/>
      <c r="RXL61" s="1097"/>
      <c r="RXM61" s="1097"/>
      <c r="RXN61" s="1097"/>
      <c r="RXO61" s="1097"/>
      <c r="RXP61" s="1097"/>
      <c r="RXQ61" s="1097"/>
      <c r="RXR61" s="1097"/>
      <c r="RXS61" s="1097"/>
      <c r="RXT61" s="1097"/>
      <c r="RXU61" s="1097"/>
      <c r="RXV61" s="1097"/>
      <c r="RXW61" s="1097"/>
      <c r="RXX61" s="1097"/>
      <c r="RXY61" s="1097"/>
      <c r="RXZ61" s="1097"/>
      <c r="RYA61" s="1097"/>
      <c r="RYB61" s="1097"/>
      <c r="RYC61" s="1097"/>
      <c r="RYD61" s="1097"/>
      <c r="RYE61" s="1097"/>
      <c r="RYF61" s="1097"/>
      <c r="RYG61" s="1097"/>
      <c r="RYH61" s="1097"/>
      <c r="RYI61" s="1097"/>
      <c r="RYJ61" s="1097"/>
      <c r="RYK61" s="1097"/>
      <c r="RYL61" s="1097"/>
      <c r="RYM61" s="1097"/>
      <c r="RYN61" s="1097"/>
      <c r="RYO61" s="1097"/>
      <c r="RYP61" s="1097"/>
      <c r="RYQ61" s="1097"/>
      <c r="RYR61" s="1097"/>
      <c r="RYS61" s="1097"/>
      <c r="RYT61" s="1097"/>
      <c r="RYU61" s="1097"/>
      <c r="RYV61" s="1097"/>
      <c r="RYW61" s="1097"/>
      <c r="RYX61" s="1097"/>
      <c r="RYY61" s="1097"/>
      <c r="RYZ61" s="1097"/>
      <c r="RZA61" s="1097"/>
      <c r="RZB61" s="1097"/>
      <c r="RZC61" s="1097"/>
      <c r="RZD61" s="1097"/>
      <c r="RZE61" s="1097"/>
      <c r="RZF61" s="1097"/>
      <c r="RZG61" s="1097"/>
      <c r="RZH61" s="1097"/>
      <c r="RZI61" s="1097"/>
      <c r="RZJ61" s="1097"/>
      <c r="RZK61" s="1097"/>
      <c r="RZL61" s="1097"/>
      <c r="RZM61" s="1097"/>
      <c r="RZN61" s="1097"/>
      <c r="RZO61" s="1097"/>
      <c r="RZP61" s="1097"/>
      <c r="RZQ61" s="1097"/>
      <c r="RZR61" s="1097"/>
      <c r="RZS61" s="1097"/>
      <c r="RZT61" s="1097"/>
      <c r="RZU61" s="1097"/>
      <c r="RZV61" s="1097"/>
      <c r="RZW61" s="1097"/>
      <c r="RZX61" s="1097"/>
      <c r="RZY61" s="1097"/>
      <c r="RZZ61" s="1097"/>
      <c r="SAA61" s="1097"/>
      <c r="SAB61" s="1097"/>
      <c r="SAC61" s="1097"/>
      <c r="SAD61" s="1097"/>
      <c r="SAE61" s="1097"/>
      <c r="SAF61" s="1097"/>
      <c r="SAG61" s="1097"/>
      <c r="SAH61" s="1097"/>
      <c r="SAI61" s="1097"/>
      <c r="SAJ61" s="1097"/>
      <c r="SAK61" s="1097"/>
      <c r="SAL61" s="1097"/>
      <c r="SAM61" s="1097"/>
      <c r="SAN61" s="1097"/>
      <c r="SAO61" s="1097"/>
      <c r="SAP61" s="1097"/>
      <c r="SAQ61" s="1097"/>
      <c r="SAR61" s="1097"/>
      <c r="SAS61" s="1097"/>
      <c r="SAT61" s="1097"/>
      <c r="SAU61" s="1097"/>
      <c r="SAV61" s="1097"/>
      <c r="SAW61" s="1097"/>
      <c r="SAX61" s="1097"/>
      <c r="SAY61" s="1097"/>
      <c r="SAZ61" s="1097"/>
      <c r="SBA61" s="1097"/>
      <c r="SBB61" s="1097"/>
      <c r="SBC61" s="1097"/>
      <c r="SBD61" s="1097"/>
      <c r="SBE61" s="1097"/>
      <c r="SBF61" s="1097"/>
      <c r="SBG61" s="1097"/>
      <c r="SBH61" s="1097"/>
      <c r="SBI61" s="1097"/>
      <c r="SBJ61" s="1097"/>
      <c r="SBK61" s="1097"/>
      <c r="SBL61" s="1097"/>
      <c r="SBM61" s="1097"/>
      <c r="SBN61" s="1097"/>
      <c r="SBO61" s="1097"/>
      <c r="SBP61" s="1097"/>
      <c r="SBQ61" s="1097"/>
      <c r="SBR61" s="1097"/>
      <c r="SBS61" s="1097"/>
      <c r="SBT61" s="1097"/>
      <c r="SBU61" s="1097"/>
      <c r="SBV61" s="1097"/>
      <c r="SBW61" s="1097"/>
      <c r="SBX61" s="1097"/>
      <c r="SBY61" s="1097"/>
      <c r="SBZ61" s="1097"/>
      <c r="SCA61" s="1097"/>
      <c r="SCB61" s="1097"/>
      <c r="SCC61" s="1097"/>
      <c r="SCD61" s="1097"/>
      <c r="SCE61" s="1097"/>
      <c r="SCF61" s="1097"/>
      <c r="SCG61" s="1097"/>
      <c r="SCH61" s="1097"/>
      <c r="SCI61" s="1097"/>
      <c r="SCJ61" s="1097"/>
      <c r="SCK61" s="1097"/>
      <c r="SCL61" s="1097"/>
      <c r="SCM61" s="1097"/>
      <c r="SCN61" s="1097"/>
      <c r="SCO61" s="1097"/>
      <c r="SCP61" s="1097"/>
      <c r="SCQ61" s="1097"/>
      <c r="SCR61" s="1097"/>
      <c r="SCS61" s="1097"/>
      <c r="SCT61" s="1097"/>
      <c r="SCU61" s="1097"/>
      <c r="SCV61" s="1097"/>
      <c r="SCW61" s="1097"/>
      <c r="SCX61" s="1097"/>
      <c r="SCY61" s="1097"/>
      <c r="SCZ61" s="1097"/>
      <c r="SDA61" s="1097"/>
      <c r="SDB61" s="1097"/>
      <c r="SDC61" s="1097"/>
      <c r="SDD61" s="1097"/>
      <c r="SDE61" s="1097"/>
      <c r="SDF61" s="1097"/>
      <c r="SDG61" s="1097"/>
      <c r="SDH61" s="1097"/>
      <c r="SDI61" s="1097"/>
      <c r="SDJ61" s="1097"/>
      <c r="SDK61" s="1097"/>
      <c r="SDL61" s="1097"/>
      <c r="SDM61" s="1097"/>
      <c r="SDN61" s="1097"/>
      <c r="SDO61" s="1097"/>
      <c r="SDP61" s="1097"/>
      <c r="SDQ61" s="1097"/>
      <c r="SDR61" s="1097"/>
      <c r="SDS61" s="1097"/>
      <c r="SDT61" s="1097"/>
      <c r="SDU61" s="1097"/>
      <c r="SDV61" s="1097"/>
      <c r="SDW61" s="1097"/>
      <c r="SDX61" s="1097"/>
      <c r="SDY61" s="1097"/>
      <c r="SDZ61" s="1097"/>
      <c r="SEA61" s="1097"/>
      <c r="SEB61" s="1097"/>
      <c r="SEC61" s="1097"/>
      <c r="SED61" s="1097"/>
      <c r="SEE61" s="1097"/>
      <c r="SEF61" s="1097"/>
      <c r="SEG61" s="1097"/>
      <c r="SEH61" s="1097"/>
      <c r="SEI61" s="1097"/>
      <c r="SEJ61" s="1097"/>
      <c r="SEK61" s="1097"/>
      <c r="SEL61" s="1097"/>
      <c r="SEM61" s="1097"/>
      <c r="SEN61" s="1097"/>
      <c r="SEO61" s="1097"/>
      <c r="SEP61" s="1097"/>
      <c r="SEQ61" s="1097"/>
      <c r="SER61" s="1097"/>
      <c r="SES61" s="1097"/>
      <c r="SET61" s="1097"/>
      <c r="SEU61" s="1097"/>
      <c r="SEV61" s="1097"/>
      <c r="SEW61" s="1097"/>
      <c r="SEX61" s="1097"/>
      <c r="SEY61" s="1097"/>
      <c r="SEZ61" s="1097"/>
      <c r="SFA61" s="1097"/>
      <c r="SFB61" s="1097"/>
      <c r="SFC61" s="1097"/>
      <c r="SFD61" s="1097"/>
      <c r="SFE61" s="1097"/>
      <c r="SFF61" s="1097"/>
      <c r="SFG61" s="1097"/>
      <c r="SFH61" s="1097"/>
      <c r="SFI61" s="1097"/>
      <c r="SFJ61" s="1097"/>
      <c r="SFK61" s="1097"/>
      <c r="SFL61" s="1097"/>
      <c r="SFM61" s="1097"/>
      <c r="SFN61" s="1097"/>
      <c r="SFO61" s="1097"/>
      <c r="SFP61" s="1097"/>
      <c r="SFQ61" s="1097"/>
      <c r="SFR61" s="1097"/>
      <c r="SFS61" s="1097"/>
      <c r="SFT61" s="1097"/>
      <c r="SFU61" s="1097"/>
      <c r="SFV61" s="1097"/>
      <c r="SFW61" s="1097"/>
      <c r="SFX61" s="1097"/>
      <c r="SFY61" s="1097"/>
      <c r="SFZ61" s="1097"/>
      <c r="SGA61" s="1097"/>
      <c r="SGB61" s="1097"/>
      <c r="SGC61" s="1097"/>
      <c r="SGD61" s="1097"/>
      <c r="SGE61" s="1097"/>
      <c r="SGF61" s="1097"/>
      <c r="SGG61" s="1097"/>
      <c r="SGH61" s="1097"/>
      <c r="SGI61" s="1097"/>
      <c r="SGJ61" s="1097"/>
      <c r="SGK61" s="1097"/>
      <c r="SGL61" s="1097"/>
      <c r="SGM61" s="1097"/>
      <c r="SGN61" s="1097"/>
      <c r="SGO61" s="1097"/>
      <c r="SGP61" s="1097"/>
      <c r="SGQ61" s="1097"/>
      <c r="SGR61" s="1097"/>
      <c r="SGS61" s="1097"/>
      <c r="SGT61" s="1097"/>
      <c r="SGU61" s="1097"/>
      <c r="SGV61" s="1097"/>
      <c r="SGW61" s="1097"/>
      <c r="SGX61" s="1097"/>
      <c r="SGY61" s="1097"/>
      <c r="SGZ61" s="1097"/>
      <c r="SHA61" s="1097"/>
      <c r="SHB61" s="1097"/>
      <c r="SHC61" s="1097"/>
      <c r="SHD61" s="1097"/>
      <c r="SHE61" s="1097"/>
      <c r="SHF61" s="1097"/>
      <c r="SHG61" s="1097"/>
      <c r="SHH61" s="1097"/>
      <c r="SHI61" s="1097"/>
      <c r="SHJ61" s="1097"/>
      <c r="SHK61" s="1097"/>
      <c r="SHL61" s="1097"/>
      <c r="SHM61" s="1097"/>
      <c r="SHN61" s="1097"/>
      <c r="SHO61" s="1097"/>
      <c r="SHP61" s="1097"/>
      <c r="SHQ61" s="1097"/>
      <c r="SHR61" s="1097"/>
      <c r="SHS61" s="1097"/>
      <c r="SHT61" s="1097"/>
      <c r="SHU61" s="1097"/>
      <c r="SHV61" s="1097"/>
      <c r="SHW61" s="1097"/>
      <c r="SHX61" s="1097"/>
      <c r="SHY61" s="1097"/>
      <c r="SHZ61" s="1097"/>
      <c r="SIA61" s="1097"/>
      <c r="SIB61" s="1097"/>
      <c r="SIC61" s="1097"/>
      <c r="SID61" s="1097"/>
      <c r="SIE61" s="1097"/>
      <c r="SIF61" s="1097"/>
      <c r="SIG61" s="1097"/>
      <c r="SIH61" s="1097"/>
      <c r="SII61" s="1097"/>
      <c r="SIJ61" s="1097"/>
      <c r="SIK61" s="1097"/>
      <c r="SIL61" s="1097"/>
      <c r="SIM61" s="1097"/>
      <c r="SIN61" s="1097"/>
      <c r="SIO61" s="1097"/>
      <c r="SIP61" s="1097"/>
      <c r="SIQ61" s="1097"/>
      <c r="SIR61" s="1097"/>
      <c r="SIS61" s="1097"/>
      <c r="SIT61" s="1097"/>
      <c r="SIU61" s="1097"/>
      <c r="SIV61" s="1097"/>
      <c r="SIW61" s="1097"/>
      <c r="SIX61" s="1097"/>
      <c r="SIY61" s="1097"/>
      <c r="SIZ61" s="1097"/>
      <c r="SJA61" s="1097"/>
      <c r="SJB61" s="1097"/>
      <c r="SJC61" s="1097"/>
      <c r="SJD61" s="1097"/>
      <c r="SJE61" s="1097"/>
      <c r="SJF61" s="1097"/>
      <c r="SJG61" s="1097"/>
      <c r="SJH61" s="1097"/>
      <c r="SJI61" s="1097"/>
      <c r="SJJ61" s="1097"/>
      <c r="SJK61" s="1097"/>
      <c r="SJL61" s="1097"/>
      <c r="SJM61" s="1097"/>
      <c r="SJN61" s="1097"/>
      <c r="SJO61" s="1097"/>
      <c r="SJP61" s="1097"/>
      <c r="SJQ61" s="1097"/>
      <c r="SJR61" s="1097"/>
      <c r="SJS61" s="1097"/>
      <c r="SJT61" s="1097"/>
      <c r="SJU61" s="1097"/>
      <c r="SJV61" s="1097"/>
      <c r="SJW61" s="1097"/>
      <c r="SJX61" s="1097"/>
      <c r="SJY61" s="1097"/>
      <c r="SJZ61" s="1097"/>
      <c r="SKA61" s="1097"/>
      <c r="SKB61" s="1097"/>
      <c r="SKC61" s="1097"/>
      <c r="SKD61" s="1097"/>
      <c r="SKE61" s="1097"/>
      <c r="SKF61" s="1097"/>
      <c r="SKG61" s="1097"/>
      <c r="SKH61" s="1097"/>
      <c r="SKI61" s="1097"/>
      <c r="SKJ61" s="1097"/>
      <c r="SKK61" s="1097"/>
      <c r="SKL61" s="1097"/>
      <c r="SKM61" s="1097"/>
      <c r="SKN61" s="1097"/>
      <c r="SKO61" s="1097"/>
      <c r="SKP61" s="1097"/>
      <c r="SKQ61" s="1097"/>
      <c r="SKR61" s="1097"/>
      <c r="SKS61" s="1097"/>
      <c r="SKT61" s="1097"/>
      <c r="SKU61" s="1097"/>
      <c r="SKV61" s="1097"/>
      <c r="SKW61" s="1097"/>
      <c r="SKX61" s="1097"/>
      <c r="SKY61" s="1097"/>
      <c r="SKZ61" s="1097"/>
      <c r="SLA61" s="1097"/>
      <c r="SLB61" s="1097"/>
      <c r="SLC61" s="1097"/>
      <c r="SLD61" s="1097"/>
      <c r="SLE61" s="1097"/>
      <c r="SLF61" s="1097"/>
      <c r="SLG61" s="1097"/>
      <c r="SLH61" s="1097"/>
      <c r="SLI61" s="1097"/>
      <c r="SLJ61" s="1097"/>
      <c r="SLK61" s="1097"/>
      <c r="SLL61" s="1097"/>
      <c r="SLM61" s="1097"/>
      <c r="SLN61" s="1097"/>
      <c r="SLO61" s="1097"/>
      <c r="SLP61" s="1097"/>
      <c r="SLQ61" s="1097"/>
      <c r="SLR61" s="1097"/>
      <c r="SLS61" s="1097"/>
      <c r="SLT61" s="1097"/>
      <c r="SLU61" s="1097"/>
      <c r="SLV61" s="1097"/>
      <c r="SLW61" s="1097"/>
      <c r="SLX61" s="1097"/>
      <c r="SLY61" s="1097"/>
      <c r="SLZ61" s="1097"/>
      <c r="SMA61" s="1097"/>
      <c r="SMB61" s="1097"/>
      <c r="SMC61" s="1097"/>
      <c r="SMD61" s="1097"/>
      <c r="SME61" s="1097"/>
      <c r="SMF61" s="1097"/>
      <c r="SMG61" s="1097"/>
      <c r="SMH61" s="1097"/>
      <c r="SMI61" s="1097"/>
      <c r="SMJ61" s="1097"/>
      <c r="SMK61" s="1097"/>
      <c r="SML61" s="1097"/>
      <c r="SMM61" s="1097"/>
      <c r="SMN61" s="1097"/>
      <c r="SMO61" s="1097"/>
      <c r="SMP61" s="1097"/>
      <c r="SMQ61" s="1097"/>
      <c r="SMR61" s="1097"/>
      <c r="SMS61" s="1097"/>
      <c r="SMT61" s="1097"/>
      <c r="SMU61" s="1097"/>
      <c r="SMV61" s="1097"/>
      <c r="SMW61" s="1097"/>
      <c r="SMX61" s="1097"/>
      <c r="SMY61" s="1097"/>
      <c r="SMZ61" s="1097"/>
      <c r="SNA61" s="1097"/>
      <c r="SNB61" s="1097"/>
      <c r="SNC61" s="1097"/>
      <c r="SND61" s="1097"/>
      <c r="SNE61" s="1097"/>
      <c r="SNF61" s="1097"/>
      <c r="SNG61" s="1097"/>
      <c r="SNH61" s="1097"/>
      <c r="SNI61" s="1097"/>
      <c r="SNJ61" s="1097"/>
      <c r="SNK61" s="1097"/>
      <c r="SNL61" s="1097"/>
      <c r="SNM61" s="1097"/>
      <c r="SNN61" s="1097"/>
      <c r="SNO61" s="1097"/>
      <c r="SNP61" s="1097"/>
      <c r="SNQ61" s="1097"/>
      <c r="SNR61" s="1097"/>
      <c r="SNS61" s="1097"/>
      <c r="SNT61" s="1097"/>
      <c r="SNU61" s="1097"/>
      <c r="SNV61" s="1097"/>
      <c r="SNW61" s="1097"/>
      <c r="SNX61" s="1097"/>
      <c r="SNY61" s="1097"/>
      <c r="SNZ61" s="1097"/>
      <c r="SOA61" s="1097"/>
      <c r="SOB61" s="1097"/>
      <c r="SOC61" s="1097"/>
      <c r="SOD61" s="1097"/>
      <c r="SOE61" s="1097"/>
      <c r="SOF61" s="1097"/>
      <c r="SOG61" s="1097"/>
      <c r="SOH61" s="1097"/>
      <c r="SOI61" s="1097"/>
      <c r="SOJ61" s="1097"/>
      <c r="SOK61" s="1097"/>
      <c r="SOL61" s="1097"/>
      <c r="SOM61" s="1097"/>
      <c r="SON61" s="1097"/>
      <c r="SOO61" s="1097"/>
      <c r="SOP61" s="1097"/>
      <c r="SOQ61" s="1097"/>
      <c r="SOR61" s="1097"/>
      <c r="SOS61" s="1097"/>
      <c r="SOT61" s="1097"/>
      <c r="SOU61" s="1097"/>
      <c r="SOV61" s="1097"/>
      <c r="SOW61" s="1097"/>
      <c r="SOX61" s="1097"/>
      <c r="SOY61" s="1097"/>
      <c r="SOZ61" s="1097"/>
      <c r="SPA61" s="1097"/>
      <c r="SPB61" s="1097"/>
      <c r="SPC61" s="1097"/>
      <c r="SPD61" s="1097"/>
      <c r="SPE61" s="1097"/>
      <c r="SPF61" s="1097"/>
      <c r="SPG61" s="1097"/>
      <c r="SPH61" s="1097"/>
      <c r="SPI61" s="1097"/>
      <c r="SPJ61" s="1097"/>
      <c r="SPK61" s="1097"/>
      <c r="SPL61" s="1097"/>
      <c r="SPM61" s="1097"/>
      <c r="SPN61" s="1097"/>
      <c r="SPO61" s="1097"/>
      <c r="SPP61" s="1097"/>
      <c r="SPQ61" s="1097"/>
      <c r="SPR61" s="1097"/>
      <c r="SPS61" s="1097"/>
      <c r="SPT61" s="1097"/>
      <c r="SPU61" s="1097"/>
      <c r="SPV61" s="1097"/>
      <c r="SPW61" s="1097"/>
      <c r="SPX61" s="1097"/>
      <c r="SPY61" s="1097"/>
      <c r="SPZ61" s="1097"/>
      <c r="SQA61" s="1097"/>
      <c r="SQB61" s="1097"/>
      <c r="SQC61" s="1097"/>
      <c r="SQD61" s="1097"/>
      <c r="SQE61" s="1097"/>
      <c r="SQF61" s="1097"/>
      <c r="SQG61" s="1097"/>
      <c r="SQH61" s="1097"/>
      <c r="SQI61" s="1097"/>
      <c r="SQJ61" s="1097"/>
      <c r="SQK61" s="1097"/>
      <c r="SQL61" s="1097"/>
      <c r="SQM61" s="1097"/>
      <c r="SQN61" s="1097"/>
      <c r="SQO61" s="1097"/>
      <c r="SQP61" s="1097"/>
      <c r="SQQ61" s="1097"/>
      <c r="SQR61" s="1097"/>
      <c r="SQS61" s="1097"/>
      <c r="SQT61" s="1097"/>
      <c r="SQU61" s="1097"/>
      <c r="SQV61" s="1097"/>
      <c r="SQW61" s="1097"/>
      <c r="SQX61" s="1097"/>
      <c r="SQY61" s="1097"/>
      <c r="SRI61" s="1097"/>
      <c r="SRJ61" s="1097"/>
      <c r="SRK61" s="1097"/>
      <c r="SRL61" s="1097"/>
      <c r="SRM61" s="1097"/>
      <c r="SRN61" s="1097"/>
      <c r="SRO61" s="1097"/>
      <c r="SRP61" s="1097"/>
      <c r="SRQ61" s="1097"/>
      <c r="SRR61" s="1097"/>
      <c r="SRS61" s="1097"/>
      <c r="SRT61" s="1097"/>
      <c r="SRU61" s="1097"/>
      <c r="SRV61" s="1097"/>
      <c r="SRW61" s="1097"/>
      <c r="SRX61" s="1097"/>
      <c r="SRY61" s="1097"/>
      <c r="SRZ61" s="1097"/>
      <c r="SSA61" s="1097"/>
      <c r="SSB61" s="1097"/>
      <c r="SSC61" s="1097"/>
      <c r="SSD61" s="1097"/>
      <c r="SSE61" s="1097"/>
      <c r="SSF61" s="1097"/>
      <c r="SSG61" s="1097"/>
      <c r="SSH61" s="1097"/>
      <c r="SSI61" s="1097"/>
      <c r="SSJ61" s="1097"/>
      <c r="SSK61" s="1097"/>
      <c r="SSL61" s="1097"/>
      <c r="SSM61" s="1097"/>
      <c r="SSN61" s="1097"/>
      <c r="SSO61" s="1097"/>
      <c r="SSP61" s="1097"/>
      <c r="SSQ61" s="1097"/>
      <c r="SSR61" s="1097"/>
      <c r="SSS61" s="1097"/>
      <c r="SST61" s="1097"/>
      <c r="SSU61" s="1097"/>
      <c r="SSV61" s="1097"/>
      <c r="SSW61" s="1097"/>
      <c r="SSX61" s="1097"/>
      <c r="SSY61" s="1097"/>
      <c r="SSZ61" s="1097"/>
      <c r="STA61" s="1097"/>
      <c r="STB61" s="1097"/>
      <c r="STC61" s="1097"/>
      <c r="STD61" s="1097"/>
      <c r="STE61" s="1097"/>
      <c r="STF61" s="1097"/>
      <c r="STG61" s="1097"/>
      <c r="STH61" s="1097"/>
      <c r="STI61" s="1097"/>
      <c r="STJ61" s="1097"/>
      <c r="STK61" s="1097"/>
      <c r="STL61" s="1097"/>
      <c r="STM61" s="1097"/>
      <c r="STN61" s="1097"/>
      <c r="STO61" s="1097"/>
      <c r="STP61" s="1097"/>
      <c r="STQ61" s="1097"/>
      <c r="STR61" s="1097"/>
      <c r="STS61" s="1097"/>
      <c r="STT61" s="1097"/>
      <c r="STU61" s="1097"/>
      <c r="STV61" s="1097"/>
      <c r="STW61" s="1097"/>
      <c r="STX61" s="1097"/>
      <c r="STY61" s="1097"/>
      <c r="STZ61" s="1097"/>
      <c r="SUA61" s="1097"/>
      <c r="SUB61" s="1097"/>
      <c r="SUC61" s="1097"/>
      <c r="SUD61" s="1097"/>
      <c r="SUE61" s="1097"/>
      <c r="SUF61" s="1097"/>
      <c r="SUG61" s="1097"/>
      <c r="SUH61" s="1097"/>
      <c r="SUI61" s="1097"/>
      <c r="SUJ61" s="1097"/>
      <c r="SUK61" s="1097"/>
      <c r="SUL61" s="1097"/>
      <c r="SUM61" s="1097"/>
      <c r="SUN61" s="1097"/>
      <c r="SUO61" s="1097"/>
      <c r="SUP61" s="1097"/>
      <c r="SUQ61" s="1097"/>
      <c r="SUR61" s="1097"/>
      <c r="SUS61" s="1097"/>
      <c r="SUT61" s="1097"/>
      <c r="SUU61" s="1097"/>
      <c r="SUV61" s="1097"/>
      <c r="SUW61" s="1097"/>
      <c r="SUX61" s="1097"/>
      <c r="SUY61" s="1097"/>
      <c r="SUZ61" s="1097"/>
      <c r="SVA61" s="1097"/>
      <c r="SVB61" s="1097"/>
      <c r="SVC61" s="1097"/>
      <c r="SVD61" s="1097"/>
      <c r="SVE61" s="1097"/>
      <c r="SVF61" s="1097"/>
      <c r="SVG61" s="1097"/>
      <c r="SVH61" s="1097"/>
      <c r="SVI61" s="1097"/>
      <c r="SVJ61" s="1097"/>
      <c r="SVK61" s="1097"/>
      <c r="SVL61" s="1097"/>
      <c r="SVM61" s="1097"/>
      <c r="SVN61" s="1097"/>
      <c r="SVO61" s="1097"/>
      <c r="SVP61" s="1097"/>
      <c r="SVQ61" s="1097"/>
      <c r="SVR61" s="1097"/>
      <c r="SVS61" s="1097"/>
      <c r="SVT61" s="1097"/>
      <c r="SVU61" s="1097"/>
      <c r="SVV61" s="1097"/>
      <c r="SVW61" s="1097"/>
      <c r="SVX61" s="1097"/>
      <c r="SVY61" s="1097"/>
      <c r="SVZ61" s="1097"/>
      <c r="SWA61" s="1097"/>
      <c r="SWB61" s="1097"/>
      <c r="SWC61" s="1097"/>
      <c r="SWD61" s="1097"/>
      <c r="SWE61" s="1097"/>
      <c r="SWF61" s="1097"/>
      <c r="SWG61" s="1097"/>
      <c r="SWH61" s="1097"/>
      <c r="SWI61" s="1097"/>
      <c r="SWJ61" s="1097"/>
      <c r="SWK61" s="1097"/>
      <c r="SWL61" s="1097"/>
      <c r="SWM61" s="1097"/>
      <c r="SWN61" s="1097"/>
      <c r="SWO61" s="1097"/>
      <c r="SWP61" s="1097"/>
      <c r="SWQ61" s="1097"/>
      <c r="SWR61" s="1097"/>
      <c r="SWS61" s="1097"/>
      <c r="SWT61" s="1097"/>
      <c r="SWU61" s="1097"/>
      <c r="SWV61" s="1097"/>
      <c r="SWW61" s="1097"/>
      <c r="SWX61" s="1097"/>
      <c r="SWY61" s="1097"/>
      <c r="SWZ61" s="1097"/>
      <c r="SXA61" s="1097"/>
      <c r="SXB61" s="1097"/>
      <c r="SXC61" s="1097"/>
      <c r="SXD61" s="1097"/>
      <c r="SXE61" s="1097"/>
      <c r="SXF61" s="1097"/>
      <c r="SXG61" s="1097"/>
      <c r="SXH61" s="1097"/>
      <c r="SXI61" s="1097"/>
      <c r="SXJ61" s="1097"/>
      <c r="SXK61" s="1097"/>
      <c r="SXL61" s="1097"/>
      <c r="SXM61" s="1097"/>
      <c r="SXN61" s="1097"/>
      <c r="SXO61" s="1097"/>
      <c r="SXP61" s="1097"/>
      <c r="SXQ61" s="1097"/>
      <c r="SXR61" s="1097"/>
      <c r="SXS61" s="1097"/>
      <c r="SXT61" s="1097"/>
      <c r="SXU61" s="1097"/>
      <c r="SXV61" s="1097"/>
      <c r="SXW61" s="1097"/>
      <c r="SXX61" s="1097"/>
      <c r="SXY61" s="1097"/>
      <c r="SXZ61" s="1097"/>
      <c r="SYA61" s="1097"/>
      <c r="SYB61" s="1097"/>
      <c r="SYC61" s="1097"/>
      <c r="SYD61" s="1097"/>
      <c r="SYE61" s="1097"/>
      <c r="SYF61" s="1097"/>
      <c r="SYG61" s="1097"/>
      <c r="SYH61" s="1097"/>
      <c r="SYI61" s="1097"/>
      <c r="SYJ61" s="1097"/>
      <c r="SYK61" s="1097"/>
      <c r="SYL61" s="1097"/>
      <c r="SYM61" s="1097"/>
      <c r="SYN61" s="1097"/>
      <c r="SYO61" s="1097"/>
      <c r="SYP61" s="1097"/>
      <c r="SYQ61" s="1097"/>
      <c r="SYR61" s="1097"/>
      <c r="SYS61" s="1097"/>
      <c r="SYT61" s="1097"/>
      <c r="SYU61" s="1097"/>
      <c r="SYV61" s="1097"/>
      <c r="SYW61" s="1097"/>
      <c r="SYX61" s="1097"/>
      <c r="SYY61" s="1097"/>
      <c r="SYZ61" s="1097"/>
      <c r="SZA61" s="1097"/>
      <c r="SZB61" s="1097"/>
      <c r="SZC61" s="1097"/>
      <c r="SZD61" s="1097"/>
      <c r="SZE61" s="1097"/>
      <c r="SZF61" s="1097"/>
      <c r="SZG61" s="1097"/>
      <c r="SZH61" s="1097"/>
      <c r="SZI61" s="1097"/>
      <c r="SZJ61" s="1097"/>
      <c r="SZK61" s="1097"/>
      <c r="SZL61" s="1097"/>
      <c r="SZM61" s="1097"/>
      <c r="SZN61" s="1097"/>
      <c r="SZO61" s="1097"/>
      <c r="SZP61" s="1097"/>
      <c r="SZQ61" s="1097"/>
      <c r="SZR61" s="1097"/>
      <c r="SZS61" s="1097"/>
      <c r="SZT61" s="1097"/>
      <c r="SZU61" s="1097"/>
      <c r="SZV61" s="1097"/>
      <c r="SZW61" s="1097"/>
      <c r="SZX61" s="1097"/>
      <c r="SZY61" s="1097"/>
      <c r="SZZ61" s="1097"/>
      <c r="TAA61" s="1097"/>
      <c r="TAB61" s="1097"/>
      <c r="TAC61" s="1097"/>
      <c r="TAD61" s="1097"/>
      <c r="TAE61" s="1097"/>
      <c r="TAF61" s="1097"/>
      <c r="TAG61" s="1097"/>
      <c r="TAH61" s="1097"/>
      <c r="TAI61" s="1097"/>
      <c r="TAJ61" s="1097"/>
      <c r="TAK61" s="1097"/>
      <c r="TAL61" s="1097"/>
      <c r="TAM61" s="1097"/>
      <c r="TAN61" s="1097"/>
      <c r="TAO61" s="1097"/>
      <c r="TAP61" s="1097"/>
      <c r="TAQ61" s="1097"/>
      <c r="TAR61" s="1097"/>
      <c r="TAS61" s="1097"/>
      <c r="TAT61" s="1097"/>
      <c r="TAU61" s="1097"/>
      <c r="TAV61" s="1097"/>
      <c r="TAW61" s="1097"/>
      <c r="TAX61" s="1097"/>
      <c r="TAY61" s="1097"/>
      <c r="TAZ61" s="1097"/>
      <c r="TBA61" s="1097"/>
      <c r="TBB61" s="1097"/>
      <c r="TBC61" s="1097"/>
      <c r="TBD61" s="1097"/>
      <c r="TBE61" s="1097"/>
      <c r="TBF61" s="1097"/>
      <c r="TBG61" s="1097"/>
      <c r="TBH61" s="1097"/>
      <c r="TBI61" s="1097"/>
      <c r="TBJ61" s="1097"/>
      <c r="TBK61" s="1097"/>
      <c r="TBL61" s="1097"/>
      <c r="TBM61" s="1097"/>
      <c r="TBN61" s="1097"/>
      <c r="TBO61" s="1097"/>
      <c r="TBP61" s="1097"/>
      <c r="TBQ61" s="1097"/>
      <c r="TBR61" s="1097"/>
      <c r="TBS61" s="1097"/>
      <c r="TBT61" s="1097"/>
      <c r="TBU61" s="1097"/>
      <c r="TBV61" s="1097"/>
      <c r="TBW61" s="1097"/>
      <c r="TBX61" s="1097"/>
      <c r="TBY61" s="1097"/>
      <c r="TBZ61" s="1097"/>
      <c r="TCA61" s="1097"/>
      <c r="TCB61" s="1097"/>
      <c r="TCC61" s="1097"/>
      <c r="TCD61" s="1097"/>
      <c r="TCE61" s="1097"/>
      <c r="TCF61" s="1097"/>
      <c r="TCG61" s="1097"/>
      <c r="TCH61" s="1097"/>
      <c r="TCI61" s="1097"/>
      <c r="TCJ61" s="1097"/>
      <c r="TCK61" s="1097"/>
      <c r="TCL61" s="1097"/>
      <c r="TCM61" s="1097"/>
      <c r="TCN61" s="1097"/>
      <c r="TCO61" s="1097"/>
      <c r="TCP61" s="1097"/>
      <c r="TCQ61" s="1097"/>
      <c r="TCR61" s="1097"/>
      <c r="TCS61" s="1097"/>
      <c r="TCT61" s="1097"/>
      <c r="TCU61" s="1097"/>
      <c r="TCV61" s="1097"/>
      <c r="TCW61" s="1097"/>
      <c r="TCX61" s="1097"/>
      <c r="TCY61" s="1097"/>
      <c r="TCZ61" s="1097"/>
      <c r="TDA61" s="1097"/>
      <c r="TDB61" s="1097"/>
      <c r="TDC61" s="1097"/>
      <c r="TDD61" s="1097"/>
      <c r="TDE61" s="1097"/>
      <c r="TDF61" s="1097"/>
      <c r="TDG61" s="1097"/>
      <c r="TDH61" s="1097"/>
      <c r="TDI61" s="1097"/>
      <c r="TDJ61" s="1097"/>
      <c r="TDK61" s="1097"/>
      <c r="TDL61" s="1097"/>
      <c r="TDM61" s="1097"/>
      <c r="TDN61" s="1097"/>
      <c r="TDO61" s="1097"/>
      <c r="TDP61" s="1097"/>
      <c r="TDQ61" s="1097"/>
      <c r="TDR61" s="1097"/>
      <c r="TDS61" s="1097"/>
      <c r="TDT61" s="1097"/>
      <c r="TDU61" s="1097"/>
      <c r="TDV61" s="1097"/>
      <c r="TDW61" s="1097"/>
      <c r="TDX61" s="1097"/>
      <c r="TDY61" s="1097"/>
      <c r="TDZ61" s="1097"/>
      <c r="TEA61" s="1097"/>
      <c r="TEB61" s="1097"/>
      <c r="TEC61" s="1097"/>
      <c r="TED61" s="1097"/>
      <c r="TEE61" s="1097"/>
      <c r="TEF61" s="1097"/>
      <c r="TEG61" s="1097"/>
      <c r="TEH61" s="1097"/>
      <c r="TEI61" s="1097"/>
      <c r="TEJ61" s="1097"/>
      <c r="TEK61" s="1097"/>
      <c r="TEL61" s="1097"/>
      <c r="TEM61" s="1097"/>
      <c r="TEN61" s="1097"/>
      <c r="TEO61" s="1097"/>
      <c r="TEP61" s="1097"/>
      <c r="TEQ61" s="1097"/>
      <c r="TER61" s="1097"/>
      <c r="TES61" s="1097"/>
      <c r="TET61" s="1097"/>
      <c r="TEU61" s="1097"/>
      <c r="TEV61" s="1097"/>
      <c r="TEW61" s="1097"/>
      <c r="TEX61" s="1097"/>
      <c r="TEY61" s="1097"/>
      <c r="TEZ61" s="1097"/>
      <c r="TFA61" s="1097"/>
      <c r="TFB61" s="1097"/>
      <c r="TFC61" s="1097"/>
      <c r="TFD61" s="1097"/>
      <c r="TFE61" s="1097"/>
      <c r="TFF61" s="1097"/>
      <c r="TFG61" s="1097"/>
      <c r="TFH61" s="1097"/>
      <c r="TFI61" s="1097"/>
      <c r="TFJ61" s="1097"/>
      <c r="TFK61" s="1097"/>
      <c r="TFL61" s="1097"/>
      <c r="TFM61" s="1097"/>
      <c r="TFN61" s="1097"/>
      <c r="TFO61" s="1097"/>
      <c r="TFP61" s="1097"/>
      <c r="TFQ61" s="1097"/>
      <c r="TFR61" s="1097"/>
      <c r="TFS61" s="1097"/>
      <c r="TFT61" s="1097"/>
      <c r="TFU61" s="1097"/>
      <c r="TFV61" s="1097"/>
      <c r="TFW61" s="1097"/>
      <c r="TFX61" s="1097"/>
      <c r="TFY61" s="1097"/>
      <c r="TFZ61" s="1097"/>
      <c r="TGA61" s="1097"/>
      <c r="TGB61" s="1097"/>
      <c r="TGC61" s="1097"/>
      <c r="TGD61" s="1097"/>
      <c r="TGE61" s="1097"/>
      <c r="TGF61" s="1097"/>
      <c r="TGG61" s="1097"/>
      <c r="TGH61" s="1097"/>
      <c r="TGI61" s="1097"/>
      <c r="TGJ61" s="1097"/>
      <c r="TGK61" s="1097"/>
      <c r="TGL61" s="1097"/>
      <c r="TGM61" s="1097"/>
      <c r="TGN61" s="1097"/>
      <c r="TGO61" s="1097"/>
      <c r="TGP61" s="1097"/>
      <c r="TGQ61" s="1097"/>
      <c r="TGR61" s="1097"/>
      <c r="TGS61" s="1097"/>
      <c r="TGT61" s="1097"/>
      <c r="TGU61" s="1097"/>
      <c r="TGV61" s="1097"/>
      <c r="TGW61" s="1097"/>
      <c r="TGX61" s="1097"/>
      <c r="TGY61" s="1097"/>
      <c r="TGZ61" s="1097"/>
      <c r="THA61" s="1097"/>
      <c r="THB61" s="1097"/>
      <c r="THC61" s="1097"/>
      <c r="THD61" s="1097"/>
      <c r="THE61" s="1097"/>
      <c r="THF61" s="1097"/>
      <c r="THG61" s="1097"/>
      <c r="THH61" s="1097"/>
      <c r="THI61" s="1097"/>
      <c r="THJ61" s="1097"/>
      <c r="THK61" s="1097"/>
      <c r="THL61" s="1097"/>
      <c r="THM61" s="1097"/>
      <c r="THN61" s="1097"/>
      <c r="THO61" s="1097"/>
      <c r="THP61" s="1097"/>
      <c r="THQ61" s="1097"/>
      <c r="THR61" s="1097"/>
      <c r="THS61" s="1097"/>
      <c r="THT61" s="1097"/>
      <c r="THU61" s="1097"/>
      <c r="THV61" s="1097"/>
      <c r="THW61" s="1097"/>
      <c r="THX61" s="1097"/>
      <c r="THY61" s="1097"/>
      <c r="THZ61" s="1097"/>
      <c r="TIA61" s="1097"/>
      <c r="TIB61" s="1097"/>
      <c r="TIC61" s="1097"/>
      <c r="TID61" s="1097"/>
      <c r="TIE61" s="1097"/>
      <c r="TIF61" s="1097"/>
      <c r="TIG61" s="1097"/>
      <c r="TIH61" s="1097"/>
      <c r="TII61" s="1097"/>
      <c r="TIJ61" s="1097"/>
      <c r="TIK61" s="1097"/>
      <c r="TIL61" s="1097"/>
      <c r="TIM61" s="1097"/>
      <c r="TIN61" s="1097"/>
      <c r="TIO61" s="1097"/>
      <c r="TIP61" s="1097"/>
      <c r="TIQ61" s="1097"/>
      <c r="TIR61" s="1097"/>
      <c r="TIS61" s="1097"/>
      <c r="TIT61" s="1097"/>
      <c r="TIU61" s="1097"/>
      <c r="TIV61" s="1097"/>
      <c r="TIW61" s="1097"/>
      <c r="TIX61" s="1097"/>
      <c r="TIY61" s="1097"/>
      <c r="TIZ61" s="1097"/>
      <c r="TJA61" s="1097"/>
      <c r="TJB61" s="1097"/>
      <c r="TJC61" s="1097"/>
      <c r="TJD61" s="1097"/>
      <c r="TJE61" s="1097"/>
      <c r="TJF61" s="1097"/>
      <c r="TJG61" s="1097"/>
      <c r="TJH61" s="1097"/>
      <c r="TJI61" s="1097"/>
      <c r="TJJ61" s="1097"/>
      <c r="TJK61" s="1097"/>
      <c r="TJL61" s="1097"/>
      <c r="TJM61" s="1097"/>
      <c r="TJN61" s="1097"/>
      <c r="TJO61" s="1097"/>
      <c r="TJP61" s="1097"/>
      <c r="TJQ61" s="1097"/>
      <c r="TJR61" s="1097"/>
      <c r="TJS61" s="1097"/>
      <c r="TJT61" s="1097"/>
      <c r="TJU61" s="1097"/>
      <c r="TJV61" s="1097"/>
      <c r="TJW61" s="1097"/>
      <c r="TJX61" s="1097"/>
      <c r="TJY61" s="1097"/>
      <c r="TJZ61" s="1097"/>
      <c r="TKA61" s="1097"/>
      <c r="TKB61" s="1097"/>
      <c r="TKC61" s="1097"/>
      <c r="TKD61" s="1097"/>
      <c r="TKE61" s="1097"/>
      <c r="TKF61" s="1097"/>
      <c r="TKG61" s="1097"/>
      <c r="TKH61" s="1097"/>
      <c r="TKI61" s="1097"/>
      <c r="TKJ61" s="1097"/>
      <c r="TKK61" s="1097"/>
      <c r="TKL61" s="1097"/>
      <c r="TKM61" s="1097"/>
      <c r="TKN61" s="1097"/>
      <c r="TKO61" s="1097"/>
      <c r="TKP61" s="1097"/>
      <c r="TKQ61" s="1097"/>
      <c r="TKR61" s="1097"/>
      <c r="TKS61" s="1097"/>
      <c r="TKT61" s="1097"/>
      <c r="TKU61" s="1097"/>
      <c r="TKV61" s="1097"/>
      <c r="TKW61" s="1097"/>
      <c r="TKX61" s="1097"/>
      <c r="TKY61" s="1097"/>
      <c r="TKZ61" s="1097"/>
      <c r="TLA61" s="1097"/>
      <c r="TLB61" s="1097"/>
      <c r="TLC61" s="1097"/>
      <c r="TLD61" s="1097"/>
      <c r="TLE61" s="1097"/>
      <c r="TLF61" s="1097"/>
      <c r="TLG61" s="1097"/>
      <c r="TLH61" s="1097"/>
      <c r="TLI61" s="1097"/>
      <c r="TLJ61" s="1097"/>
      <c r="TLK61" s="1097"/>
      <c r="TLL61" s="1097"/>
      <c r="TLM61" s="1097"/>
      <c r="TLN61" s="1097"/>
      <c r="TLO61" s="1097"/>
      <c r="TLP61" s="1097"/>
      <c r="TLQ61" s="1097"/>
      <c r="TLR61" s="1097"/>
      <c r="TLS61" s="1097"/>
      <c r="TLT61" s="1097"/>
      <c r="TLU61" s="1097"/>
      <c r="TLV61" s="1097"/>
      <c r="TLW61" s="1097"/>
      <c r="TLX61" s="1097"/>
      <c r="TLY61" s="1097"/>
      <c r="TLZ61" s="1097"/>
      <c r="TMA61" s="1097"/>
      <c r="TMB61" s="1097"/>
      <c r="TMC61" s="1097"/>
      <c r="TMD61" s="1097"/>
      <c r="TME61" s="1097"/>
      <c r="TMF61" s="1097"/>
      <c r="TMG61" s="1097"/>
      <c r="TMH61" s="1097"/>
      <c r="TMI61" s="1097"/>
      <c r="TMJ61" s="1097"/>
      <c r="TMK61" s="1097"/>
      <c r="TML61" s="1097"/>
      <c r="TMM61" s="1097"/>
      <c r="TMN61" s="1097"/>
      <c r="TMO61" s="1097"/>
      <c r="TMP61" s="1097"/>
      <c r="TMQ61" s="1097"/>
      <c r="TMR61" s="1097"/>
      <c r="TMS61" s="1097"/>
      <c r="TMT61" s="1097"/>
      <c r="TMU61" s="1097"/>
      <c r="TMV61" s="1097"/>
      <c r="TMW61" s="1097"/>
      <c r="TMX61" s="1097"/>
      <c r="TMY61" s="1097"/>
      <c r="TMZ61" s="1097"/>
      <c r="TNA61" s="1097"/>
      <c r="TNB61" s="1097"/>
      <c r="TNC61" s="1097"/>
      <c r="TND61" s="1097"/>
      <c r="TNE61" s="1097"/>
      <c r="TNF61" s="1097"/>
      <c r="TNG61" s="1097"/>
      <c r="TNH61" s="1097"/>
      <c r="TNI61" s="1097"/>
      <c r="TNJ61" s="1097"/>
      <c r="TNK61" s="1097"/>
      <c r="TNL61" s="1097"/>
      <c r="TNM61" s="1097"/>
      <c r="TNN61" s="1097"/>
      <c r="TNO61" s="1097"/>
      <c r="TNP61" s="1097"/>
      <c r="TNQ61" s="1097"/>
      <c r="TNR61" s="1097"/>
      <c r="TNS61" s="1097"/>
      <c r="TNT61" s="1097"/>
      <c r="TNU61" s="1097"/>
      <c r="TNV61" s="1097"/>
      <c r="TNW61" s="1097"/>
      <c r="TNX61" s="1097"/>
      <c r="TNY61" s="1097"/>
      <c r="TNZ61" s="1097"/>
      <c r="TOA61" s="1097"/>
      <c r="TOB61" s="1097"/>
      <c r="TOC61" s="1097"/>
      <c r="TOD61" s="1097"/>
      <c r="TOE61" s="1097"/>
      <c r="TOF61" s="1097"/>
      <c r="TOG61" s="1097"/>
      <c r="TOH61" s="1097"/>
      <c r="TOI61" s="1097"/>
      <c r="TOJ61" s="1097"/>
      <c r="TOK61" s="1097"/>
      <c r="TOL61" s="1097"/>
      <c r="TOM61" s="1097"/>
      <c r="TON61" s="1097"/>
      <c r="TOO61" s="1097"/>
      <c r="TOP61" s="1097"/>
      <c r="TOQ61" s="1097"/>
      <c r="TOR61" s="1097"/>
      <c r="TOS61" s="1097"/>
      <c r="TOT61" s="1097"/>
      <c r="TOU61" s="1097"/>
      <c r="TOV61" s="1097"/>
      <c r="TOW61" s="1097"/>
      <c r="TOX61" s="1097"/>
      <c r="TOY61" s="1097"/>
      <c r="TOZ61" s="1097"/>
      <c r="TPA61" s="1097"/>
      <c r="TPB61" s="1097"/>
      <c r="TPC61" s="1097"/>
      <c r="TPD61" s="1097"/>
      <c r="TPE61" s="1097"/>
      <c r="TPF61" s="1097"/>
      <c r="TPG61" s="1097"/>
      <c r="TPH61" s="1097"/>
      <c r="TPI61" s="1097"/>
      <c r="TPJ61" s="1097"/>
      <c r="TPK61" s="1097"/>
      <c r="TPL61" s="1097"/>
      <c r="TPM61" s="1097"/>
      <c r="TPN61" s="1097"/>
      <c r="TPO61" s="1097"/>
      <c r="TPP61" s="1097"/>
      <c r="TPQ61" s="1097"/>
      <c r="TPR61" s="1097"/>
      <c r="TPS61" s="1097"/>
      <c r="TPT61" s="1097"/>
      <c r="TPU61" s="1097"/>
      <c r="TPV61" s="1097"/>
      <c r="TPW61" s="1097"/>
      <c r="TPX61" s="1097"/>
      <c r="TPY61" s="1097"/>
      <c r="TPZ61" s="1097"/>
      <c r="TQA61" s="1097"/>
      <c r="TQB61" s="1097"/>
      <c r="TQC61" s="1097"/>
      <c r="TQD61" s="1097"/>
      <c r="TQE61" s="1097"/>
      <c r="TQF61" s="1097"/>
      <c r="TQG61" s="1097"/>
      <c r="TQH61" s="1097"/>
      <c r="TQI61" s="1097"/>
      <c r="TQJ61" s="1097"/>
      <c r="TQK61" s="1097"/>
      <c r="TQL61" s="1097"/>
      <c r="TQM61" s="1097"/>
      <c r="TQN61" s="1097"/>
      <c r="TQO61" s="1097"/>
      <c r="TQP61" s="1097"/>
      <c r="TQQ61" s="1097"/>
      <c r="TQR61" s="1097"/>
      <c r="TQS61" s="1097"/>
      <c r="TQT61" s="1097"/>
      <c r="TQU61" s="1097"/>
      <c r="TQV61" s="1097"/>
      <c r="TQW61" s="1097"/>
      <c r="TQX61" s="1097"/>
      <c r="TQY61" s="1097"/>
      <c r="TQZ61" s="1097"/>
      <c r="TRA61" s="1097"/>
      <c r="TRB61" s="1097"/>
      <c r="TRC61" s="1097"/>
      <c r="TRD61" s="1097"/>
      <c r="TRE61" s="1097"/>
      <c r="TRF61" s="1097"/>
      <c r="TRG61" s="1097"/>
      <c r="TRH61" s="1097"/>
      <c r="TRI61" s="1097"/>
      <c r="TRJ61" s="1097"/>
      <c r="TRK61" s="1097"/>
      <c r="TRL61" s="1097"/>
      <c r="TRM61" s="1097"/>
      <c r="TRN61" s="1097"/>
      <c r="TRO61" s="1097"/>
      <c r="TRP61" s="1097"/>
      <c r="TRQ61" s="1097"/>
      <c r="TRR61" s="1097"/>
      <c r="TRS61" s="1097"/>
      <c r="TRT61" s="1097"/>
      <c r="TRU61" s="1097"/>
      <c r="TRV61" s="1097"/>
      <c r="TRW61" s="1097"/>
      <c r="TRX61" s="1097"/>
      <c r="TRY61" s="1097"/>
      <c r="TRZ61" s="1097"/>
      <c r="TSA61" s="1097"/>
      <c r="TSB61" s="1097"/>
      <c r="TSC61" s="1097"/>
      <c r="TSD61" s="1097"/>
      <c r="TSE61" s="1097"/>
      <c r="TSF61" s="1097"/>
      <c r="TSG61" s="1097"/>
      <c r="TSH61" s="1097"/>
      <c r="TSI61" s="1097"/>
      <c r="TSJ61" s="1097"/>
      <c r="TSK61" s="1097"/>
      <c r="TSL61" s="1097"/>
      <c r="TSM61" s="1097"/>
      <c r="TSN61" s="1097"/>
      <c r="TSO61" s="1097"/>
      <c r="TSP61" s="1097"/>
      <c r="TSQ61" s="1097"/>
      <c r="TSR61" s="1097"/>
      <c r="TSS61" s="1097"/>
      <c r="TST61" s="1097"/>
      <c r="TSU61" s="1097"/>
      <c r="TSV61" s="1097"/>
      <c r="TSW61" s="1097"/>
      <c r="TSX61" s="1097"/>
      <c r="TSY61" s="1097"/>
      <c r="TSZ61" s="1097"/>
      <c r="TTA61" s="1097"/>
      <c r="TTB61" s="1097"/>
      <c r="TTC61" s="1097"/>
      <c r="TTD61" s="1097"/>
      <c r="TTE61" s="1097"/>
      <c r="TTF61" s="1097"/>
      <c r="TTG61" s="1097"/>
      <c r="TTH61" s="1097"/>
      <c r="TTI61" s="1097"/>
      <c r="TTJ61" s="1097"/>
      <c r="TTK61" s="1097"/>
      <c r="TTL61" s="1097"/>
      <c r="TTM61" s="1097"/>
      <c r="TTN61" s="1097"/>
      <c r="TTO61" s="1097"/>
      <c r="TTP61" s="1097"/>
      <c r="TTQ61" s="1097"/>
      <c r="TTR61" s="1097"/>
      <c r="TTS61" s="1097"/>
      <c r="TTT61" s="1097"/>
      <c r="TTU61" s="1097"/>
      <c r="TTV61" s="1097"/>
      <c r="TTW61" s="1097"/>
      <c r="TTX61" s="1097"/>
      <c r="TTY61" s="1097"/>
      <c r="TTZ61" s="1097"/>
      <c r="TUA61" s="1097"/>
      <c r="TUB61" s="1097"/>
      <c r="TUC61" s="1097"/>
      <c r="TUD61" s="1097"/>
      <c r="TUE61" s="1097"/>
      <c r="TUF61" s="1097"/>
      <c r="TUG61" s="1097"/>
      <c r="TUH61" s="1097"/>
      <c r="TUI61" s="1097"/>
      <c r="TUJ61" s="1097"/>
      <c r="TUK61" s="1097"/>
      <c r="TUL61" s="1097"/>
      <c r="TUM61" s="1097"/>
      <c r="TUN61" s="1097"/>
      <c r="TUO61" s="1097"/>
      <c r="TUP61" s="1097"/>
      <c r="TUQ61" s="1097"/>
      <c r="TUR61" s="1097"/>
      <c r="TUS61" s="1097"/>
      <c r="TUT61" s="1097"/>
      <c r="TUU61" s="1097"/>
      <c r="TUV61" s="1097"/>
      <c r="TUW61" s="1097"/>
      <c r="TUX61" s="1097"/>
      <c r="TUY61" s="1097"/>
      <c r="TUZ61" s="1097"/>
      <c r="TVA61" s="1097"/>
      <c r="TVB61" s="1097"/>
      <c r="TVC61" s="1097"/>
      <c r="TVD61" s="1097"/>
      <c r="TVE61" s="1097"/>
      <c r="TVF61" s="1097"/>
      <c r="TVG61" s="1097"/>
      <c r="TVH61" s="1097"/>
      <c r="TVI61" s="1097"/>
      <c r="TVJ61" s="1097"/>
      <c r="TVK61" s="1097"/>
      <c r="TVL61" s="1097"/>
      <c r="TVM61" s="1097"/>
      <c r="TVN61" s="1097"/>
      <c r="TVO61" s="1097"/>
      <c r="TVP61" s="1097"/>
      <c r="TVQ61" s="1097"/>
      <c r="TVR61" s="1097"/>
      <c r="TVS61" s="1097"/>
      <c r="TVT61" s="1097"/>
      <c r="TVU61" s="1097"/>
      <c r="TVV61" s="1097"/>
      <c r="TVW61" s="1097"/>
      <c r="TVX61" s="1097"/>
      <c r="TVY61" s="1097"/>
      <c r="TVZ61" s="1097"/>
      <c r="TWA61" s="1097"/>
      <c r="TWB61" s="1097"/>
      <c r="TWC61" s="1097"/>
      <c r="TWD61" s="1097"/>
      <c r="TWE61" s="1097"/>
      <c r="TWF61" s="1097"/>
      <c r="TWG61" s="1097"/>
      <c r="TWH61" s="1097"/>
      <c r="TWI61" s="1097"/>
      <c r="TWJ61" s="1097"/>
      <c r="TWK61" s="1097"/>
      <c r="TWL61" s="1097"/>
      <c r="TWM61" s="1097"/>
      <c r="TWN61" s="1097"/>
      <c r="TWO61" s="1097"/>
      <c r="TWP61" s="1097"/>
      <c r="TWQ61" s="1097"/>
      <c r="TWR61" s="1097"/>
      <c r="TWS61" s="1097"/>
      <c r="TWT61" s="1097"/>
      <c r="TWU61" s="1097"/>
      <c r="TWV61" s="1097"/>
      <c r="TWW61" s="1097"/>
      <c r="TWX61" s="1097"/>
      <c r="TWY61" s="1097"/>
      <c r="TWZ61" s="1097"/>
      <c r="TXA61" s="1097"/>
      <c r="TXB61" s="1097"/>
      <c r="TXC61" s="1097"/>
      <c r="TXD61" s="1097"/>
      <c r="TXE61" s="1097"/>
      <c r="TXF61" s="1097"/>
      <c r="TXG61" s="1097"/>
      <c r="TXH61" s="1097"/>
      <c r="TXI61" s="1097"/>
      <c r="TXJ61" s="1097"/>
      <c r="TXK61" s="1097"/>
      <c r="TXL61" s="1097"/>
      <c r="TXM61" s="1097"/>
      <c r="TXN61" s="1097"/>
      <c r="TXO61" s="1097"/>
      <c r="TXP61" s="1097"/>
      <c r="TXQ61" s="1097"/>
      <c r="TXR61" s="1097"/>
      <c r="TXS61" s="1097"/>
      <c r="TXT61" s="1097"/>
      <c r="TXU61" s="1097"/>
      <c r="TXV61" s="1097"/>
      <c r="TXW61" s="1097"/>
      <c r="TXX61" s="1097"/>
      <c r="TXY61" s="1097"/>
      <c r="TXZ61" s="1097"/>
      <c r="TYA61" s="1097"/>
      <c r="TYB61" s="1097"/>
      <c r="TYC61" s="1097"/>
      <c r="TYD61" s="1097"/>
      <c r="TYE61" s="1097"/>
      <c r="TYF61" s="1097"/>
      <c r="TYG61" s="1097"/>
      <c r="TYH61" s="1097"/>
      <c r="TYI61" s="1097"/>
      <c r="TYJ61" s="1097"/>
      <c r="TYK61" s="1097"/>
      <c r="TYL61" s="1097"/>
      <c r="TYM61" s="1097"/>
      <c r="TYN61" s="1097"/>
      <c r="TYO61" s="1097"/>
      <c r="TYP61" s="1097"/>
      <c r="TYQ61" s="1097"/>
      <c r="TYR61" s="1097"/>
      <c r="TYS61" s="1097"/>
      <c r="TYT61" s="1097"/>
      <c r="TYU61" s="1097"/>
      <c r="TYV61" s="1097"/>
      <c r="TYW61" s="1097"/>
      <c r="TYX61" s="1097"/>
      <c r="TYY61" s="1097"/>
      <c r="TYZ61" s="1097"/>
      <c r="TZA61" s="1097"/>
      <c r="TZB61" s="1097"/>
      <c r="TZC61" s="1097"/>
      <c r="TZD61" s="1097"/>
      <c r="TZE61" s="1097"/>
      <c r="TZF61" s="1097"/>
      <c r="TZG61" s="1097"/>
      <c r="TZH61" s="1097"/>
      <c r="TZI61" s="1097"/>
      <c r="TZJ61" s="1097"/>
      <c r="TZK61" s="1097"/>
      <c r="TZL61" s="1097"/>
      <c r="TZM61" s="1097"/>
      <c r="TZN61" s="1097"/>
      <c r="TZO61" s="1097"/>
      <c r="TZP61" s="1097"/>
      <c r="TZQ61" s="1097"/>
      <c r="TZR61" s="1097"/>
      <c r="TZS61" s="1097"/>
      <c r="TZT61" s="1097"/>
      <c r="TZU61" s="1097"/>
      <c r="TZV61" s="1097"/>
      <c r="TZW61" s="1097"/>
      <c r="TZX61" s="1097"/>
      <c r="TZY61" s="1097"/>
      <c r="TZZ61" s="1097"/>
      <c r="UAA61" s="1097"/>
      <c r="UAB61" s="1097"/>
      <c r="UAC61" s="1097"/>
      <c r="UAD61" s="1097"/>
      <c r="UAE61" s="1097"/>
      <c r="UAF61" s="1097"/>
      <c r="UAG61" s="1097"/>
      <c r="UAH61" s="1097"/>
      <c r="UAI61" s="1097"/>
      <c r="UAJ61" s="1097"/>
      <c r="UAK61" s="1097"/>
      <c r="UAL61" s="1097"/>
      <c r="UAM61" s="1097"/>
      <c r="UAN61" s="1097"/>
      <c r="UAO61" s="1097"/>
      <c r="UAP61" s="1097"/>
      <c r="UAQ61" s="1097"/>
      <c r="UAR61" s="1097"/>
      <c r="UAS61" s="1097"/>
      <c r="UAT61" s="1097"/>
      <c r="UAU61" s="1097"/>
      <c r="UAV61" s="1097"/>
      <c r="UAW61" s="1097"/>
      <c r="UAX61" s="1097"/>
      <c r="UAY61" s="1097"/>
      <c r="UAZ61" s="1097"/>
      <c r="UBA61" s="1097"/>
      <c r="UBB61" s="1097"/>
      <c r="UBC61" s="1097"/>
      <c r="UBD61" s="1097"/>
      <c r="UBE61" s="1097"/>
      <c r="UBF61" s="1097"/>
      <c r="UBG61" s="1097"/>
      <c r="UBH61" s="1097"/>
      <c r="UBI61" s="1097"/>
      <c r="UBJ61" s="1097"/>
      <c r="UBK61" s="1097"/>
      <c r="UBL61" s="1097"/>
      <c r="UBM61" s="1097"/>
      <c r="UBN61" s="1097"/>
      <c r="UBO61" s="1097"/>
      <c r="UBP61" s="1097"/>
      <c r="UBQ61" s="1097"/>
      <c r="UBR61" s="1097"/>
      <c r="UBS61" s="1097"/>
      <c r="UBT61" s="1097"/>
      <c r="UBU61" s="1097"/>
      <c r="UBV61" s="1097"/>
      <c r="UBW61" s="1097"/>
      <c r="UBX61" s="1097"/>
      <c r="UBY61" s="1097"/>
      <c r="UBZ61" s="1097"/>
      <c r="UCA61" s="1097"/>
      <c r="UCB61" s="1097"/>
      <c r="UCC61" s="1097"/>
      <c r="UCD61" s="1097"/>
      <c r="UCE61" s="1097"/>
      <c r="UCF61" s="1097"/>
      <c r="UCG61" s="1097"/>
      <c r="UCH61" s="1097"/>
      <c r="UCI61" s="1097"/>
      <c r="UCJ61" s="1097"/>
      <c r="UCK61" s="1097"/>
      <c r="UCL61" s="1097"/>
      <c r="UCM61" s="1097"/>
      <c r="UCN61" s="1097"/>
      <c r="UCO61" s="1097"/>
      <c r="UCP61" s="1097"/>
      <c r="UCQ61" s="1097"/>
      <c r="UCR61" s="1097"/>
      <c r="UCS61" s="1097"/>
      <c r="UCT61" s="1097"/>
      <c r="UCU61" s="1097"/>
      <c r="UCV61" s="1097"/>
      <c r="UCW61" s="1097"/>
      <c r="UCX61" s="1097"/>
      <c r="UCY61" s="1097"/>
      <c r="UCZ61" s="1097"/>
      <c r="UDA61" s="1097"/>
      <c r="UDB61" s="1097"/>
      <c r="UDC61" s="1097"/>
      <c r="UDD61" s="1097"/>
      <c r="UDE61" s="1097"/>
      <c r="UDF61" s="1097"/>
      <c r="UDG61" s="1097"/>
      <c r="UDH61" s="1097"/>
      <c r="UDI61" s="1097"/>
      <c r="UDJ61" s="1097"/>
      <c r="UDK61" s="1097"/>
      <c r="UDL61" s="1097"/>
      <c r="UDM61" s="1097"/>
      <c r="UDN61" s="1097"/>
      <c r="UDO61" s="1097"/>
      <c r="UDP61" s="1097"/>
      <c r="UDQ61" s="1097"/>
      <c r="UDR61" s="1097"/>
      <c r="UDS61" s="1097"/>
      <c r="UDT61" s="1097"/>
      <c r="UDU61" s="1097"/>
      <c r="UDV61" s="1097"/>
      <c r="UDW61" s="1097"/>
      <c r="UDX61" s="1097"/>
      <c r="UDY61" s="1097"/>
      <c r="UDZ61" s="1097"/>
      <c r="UEA61" s="1097"/>
      <c r="UEB61" s="1097"/>
      <c r="UEC61" s="1097"/>
      <c r="UED61" s="1097"/>
      <c r="UEE61" s="1097"/>
      <c r="UEO61" s="1097"/>
      <c r="UEP61" s="1097"/>
      <c r="UEQ61" s="1097"/>
      <c r="UER61" s="1097"/>
      <c r="UES61" s="1097"/>
      <c r="UET61" s="1097"/>
      <c r="UEU61" s="1097"/>
      <c r="UEV61" s="1097"/>
      <c r="UEW61" s="1097"/>
      <c r="UEX61" s="1097"/>
      <c r="UEY61" s="1097"/>
      <c r="UEZ61" s="1097"/>
      <c r="UFA61" s="1097"/>
      <c r="UFB61" s="1097"/>
      <c r="UFC61" s="1097"/>
      <c r="UFD61" s="1097"/>
      <c r="UFE61" s="1097"/>
      <c r="UFF61" s="1097"/>
      <c r="UFG61" s="1097"/>
      <c r="UFH61" s="1097"/>
      <c r="UFI61" s="1097"/>
      <c r="UFJ61" s="1097"/>
      <c r="UFK61" s="1097"/>
      <c r="UFL61" s="1097"/>
      <c r="UFM61" s="1097"/>
      <c r="UFN61" s="1097"/>
      <c r="UFO61" s="1097"/>
      <c r="UFP61" s="1097"/>
      <c r="UFQ61" s="1097"/>
      <c r="UFR61" s="1097"/>
      <c r="UFS61" s="1097"/>
      <c r="UFT61" s="1097"/>
      <c r="UFU61" s="1097"/>
      <c r="UFV61" s="1097"/>
      <c r="UFW61" s="1097"/>
      <c r="UFX61" s="1097"/>
      <c r="UFY61" s="1097"/>
      <c r="UFZ61" s="1097"/>
      <c r="UGA61" s="1097"/>
      <c r="UGB61" s="1097"/>
      <c r="UGC61" s="1097"/>
      <c r="UGD61" s="1097"/>
      <c r="UGE61" s="1097"/>
      <c r="UGF61" s="1097"/>
      <c r="UGG61" s="1097"/>
      <c r="UGH61" s="1097"/>
      <c r="UGI61" s="1097"/>
      <c r="UGJ61" s="1097"/>
      <c r="UGK61" s="1097"/>
      <c r="UGL61" s="1097"/>
      <c r="UGM61" s="1097"/>
      <c r="UGN61" s="1097"/>
      <c r="UGO61" s="1097"/>
      <c r="UGP61" s="1097"/>
      <c r="UGQ61" s="1097"/>
      <c r="UGR61" s="1097"/>
      <c r="UGS61" s="1097"/>
      <c r="UGT61" s="1097"/>
      <c r="UGU61" s="1097"/>
      <c r="UGV61" s="1097"/>
      <c r="UGW61" s="1097"/>
      <c r="UGX61" s="1097"/>
      <c r="UGY61" s="1097"/>
      <c r="UGZ61" s="1097"/>
      <c r="UHA61" s="1097"/>
      <c r="UHB61" s="1097"/>
      <c r="UHC61" s="1097"/>
      <c r="UHD61" s="1097"/>
      <c r="UHE61" s="1097"/>
      <c r="UHF61" s="1097"/>
      <c r="UHG61" s="1097"/>
      <c r="UHH61" s="1097"/>
      <c r="UHI61" s="1097"/>
      <c r="UHJ61" s="1097"/>
      <c r="UHK61" s="1097"/>
      <c r="UHL61" s="1097"/>
      <c r="UHM61" s="1097"/>
      <c r="UHN61" s="1097"/>
      <c r="UHO61" s="1097"/>
      <c r="UHP61" s="1097"/>
      <c r="UHQ61" s="1097"/>
      <c r="UHR61" s="1097"/>
      <c r="UHS61" s="1097"/>
      <c r="UHT61" s="1097"/>
      <c r="UHU61" s="1097"/>
      <c r="UHV61" s="1097"/>
      <c r="UHW61" s="1097"/>
      <c r="UHX61" s="1097"/>
      <c r="UHY61" s="1097"/>
      <c r="UHZ61" s="1097"/>
      <c r="UIA61" s="1097"/>
      <c r="UIB61" s="1097"/>
      <c r="UIC61" s="1097"/>
      <c r="UID61" s="1097"/>
      <c r="UIE61" s="1097"/>
      <c r="UIF61" s="1097"/>
      <c r="UIG61" s="1097"/>
      <c r="UIH61" s="1097"/>
      <c r="UII61" s="1097"/>
      <c r="UIJ61" s="1097"/>
      <c r="UIK61" s="1097"/>
      <c r="UIL61" s="1097"/>
      <c r="UIM61" s="1097"/>
      <c r="UIN61" s="1097"/>
      <c r="UIO61" s="1097"/>
      <c r="UIP61" s="1097"/>
      <c r="UIQ61" s="1097"/>
      <c r="UIR61" s="1097"/>
      <c r="UIS61" s="1097"/>
      <c r="UIT61" s="1097"/>
      <c r="UIU61" s="1097"/>
      <c r="UIV61" s="1097"/>
      <c r="UIW61" s="1097"/>
      <c r="UIX61" s="1097"/>
      <c r="UIY61" s="1097"/>
      <c r="UIZ61" s="1097"/>
      <c r="UJA61" s="1097"/>
      <c r="UJB61" s="1097"/>
      <c r="UJC61" s="1097"/>
      <c r="UJD61" s="1097"/>
      <c r="UJE61" s="1097"/>
      <c r="UJF61" s="1097"/>
      <c r="UJG61" s="1097"/>
      <c r="UJH61" s="1097"/>
      <c r="UJI61" s="1097"/>
      <c r="UJJ61" s="1097"/>
      <c r="UJK61" s="1097"/>
      <c r="UJL61" s="1097"/>
      <c r="UJM61" s="1097"/>
      <c r="UJN61" s="1097"/>
      <c r="UJO61" s="1097"/>
      <c r="UJP61" s="1097"/>
      <c r="UJQ61" s="1097"/>
      <c r="UJR61" s="1097"/>
      <c r="UJS61" s="1097"/>
      <c r="UJT61" s="1097"/>
      <c r="UJU61" s="1097"/>
      <c r="UJV61" s="1097"/>
      <c r="UJW61" s="1097"/>
      <c r="UJX61" s="1097"/>
      <c r="UJY61" s="1097"/>
      <c r="UJZ61" s="1097"/>
      <c r="UKA61" s="1097"/>
      <c r="UKB61" s="1097"/>
      <c r="UKC61" s="1097"/>
      <c r="UKD61" s="1097"/>
      <c r="UKE61" s="1097"/>
      <c r="UKF61" s="1097"/>
      <c r="UKG61" s="1097"/>
      <c r="UKH61" s="1097"/>
      <c r="UKI61" s="1097"/>
      <c r="UKJ61" s="1097"/>
      <c r="UKK61" s="1097"/>
      <c r="UKL61" s="1097"/>
      <c r="UKM61" s="1097"/>
      <c r="UKN61" s="1097"/>
      <c r="UKO61" s="1097"/>
      <c r="UKP61" s="1097"/>
      <c r="UKQ61" s="1097"/>
      <c r="UKR61" s="1097"/>
      <c r="UKS61" s="1097"/>
      <c r="UKT61" s="1097"/>
      <c r="UKU61" s="1097"/>
      <c r="UKV61" s="1097"/>
      <c r="UKW61" s="1097"/>
      <c r="UKX61" s="1097"/>
      <c r="UKY61" s="1097"/>
      <c r="UKZ61" s="1097"/>
      <c r="ULA61" s="1097"/>
      <c r="ULB61" s="1097"/>
      <c r="ULC61" s="1097"/>
      <c r="ULD61" s="1097"/>
      <c r="ULE61" s="1097"/>
      <c r="ULF61" s="1097"/>
      <c r="ULG61" s="1097"/>
      <c r="ULH61" s="1097"/>
      <c r="ULI61" s="1097"/>
      <c r="ULJ61" s="1097"/>
      <c r="ULK61" s="1097"/>
      <c r="ULL61" s="1097"/>
      <c r="ULM61" s="1097"/>
      <c r="ULN61" s="1097"/>
      <c r="ULO61" s="1097"/>
      <c r="ULP61" s="1097"/>
      <c r="ULQ61" s="1097"/>
      <c r="ULR61" s="1097"/>
      <c r="ULS61" s="1097"/>
      <c r="ULT61" s="1097"/>
      <c r="ULU61" s="1097"/>
      <c r="ULV61" s="1097"/>
      <c r="ULW61" s="1097"/>
      <c r="ULX61" s="1097"/>
      <c r="ULY61" s="1097"/>
      <c r="ULZ61" s="1097"/>
      <c r="UMA61" s="1097"/>
      <c r="UMB61" s="1097"/>
      <c r="UMC61" s="1097"/>
      <c r="UMD61" s="1097"/>
      <c r="UME61" s="1097"/>
      <c r="UMF61" s="1097"/>
      <c r="UMG61" s="1097"/>
      <c r="UMH61" s="1097"/>
      <c r="UMI61" s="1097"/>
      <c r="UMJ61" s="1097"/>
      <c r="UMK61" s="1097"/>
      <c r="UML61" s="1097"/>
      <c r="UMM61" s="1097"/>
      <c r="UMN61" s="1097"/>
      <c r="UMO61" s="1097"/>
      <c r="UMP61" s="1097"/>
      <c r="UMQ61" s="1097"/>
      <c r="UMR61" s="1097"/>
      <c r="UMS61" s="1097"/>
      <c r="UMT61" s="1097"/>
      <c r="UMU61" s="1097"/>
      <c r="UMV61" s="1097"/>
      <c r="UMW61" s="1097"/>
      <c r="UMX61" s="1097"/>
      <c r="UMY61" s="1097"/>
      <c r="UMZ61" s="1097"/>
      <c r="UNA61" s="1097"/>
      <c r="UNB61" s="1097"/>
      <c r="UNC61" s="1097"/>
      <c r="UND61" s="1097"/>
      <c r="UNE61" s="1097"/>
      <c r="UNF61" s="1097"/>
      <c r="UNG61" s="1097"/>
      <c r="UNH61" s="1097"/>
      <c r="UNI61" s="1097"/>
      <c r="UNJ61" s="1097"/>
      <c r="UNK61" s="1097"/>
      <c r="UNL61" s="1097"/>
      <c r="UNM61" s="1097"/>
      <c r="UNN61" s="1097"/>
      <c r="UNO61" s="1097"/>
      <c r="UNP61" s="1097"/>
      <c r="UNQ61" s="1097"/>
      <c r="UNR61" s="1097"/>
      <c r="UNS61" s="1097"/>
      <c r="UNT61" s="1097"/>
      <c r="UNU61" s="1097"/>
      <c r="UNV61" s="1097"/>
      <c r="UNW61" s="1097"/>
      <c r="UNX61" s="1097"/>
      <c r="UNY61" s="1097"/>
      <c r="UNZ61" s="1097"/>
      <c r="UOA61" s="1097"/>
      <c r="UOB61" s="1097"/>
      <c r="UOC61" s="1097"/>
      <c r="UOD61" s="1097"/>
      <c r="UOE61" s="1097"/>
      <c r="UOF61" s="1097"/>
      <c r="UOG61" s="1097"/>
      <c r="UOH61" s="1097"/>
      <c r="UOI61" s="1097"/>
      <c r="UOJ61" s="1097"/>
      <c r="UOK61" s="1097"/>
      <c r="UOL61" s="1097"/>
      <c r="UOM61" s="1097"/>
      <c r="UON61" s="1097"/>
      <c r="UOO61" s="1097"/>
      <c r="UOP61" s="1097"/>
      <c r="UOQ61" s="1097"/>
      <c r="UOR61" s="1097"/>
      <c r="UOS61" s="1097"/>
      <c r="UOT61" s="1097"/>
      <c r="UOU61" s="1097"/>
      <c r="UOV61" s="1097"/>
      <c r="UOW61" s="1097"/>
      <c r="UOX61" s="1097"/>
      <c r="UOY61" s="1097"/>
      <c r="UOZ61" s="1097"/>
      <c r="UPA61" s="1097"/>
      <c r="UPB61" s="1097"/>
      <c r="UPC61" s="1097"/>
      <c r="UPD61" s="1097"/>
      <c r="UPE61" s="1097"/>
      <c r="UPF61" s="1097"/>
      <c r="UPG61" s="1097"/>
      <c r="UPH61" s="1097"/>
      <c r="UPI61" s="1097"/>
      <c r="UPJ61" s="1097"/>
      <c r="UPK61" s="1097"/>
      <c r="UPL61" s="1097"/>
      <c r="UPM61" s="1097"/>
      <c r="UPN61" s="1097"/>
      <c r="UPO61" s="1097"/>
      <c r="UPP61" s="1097"/>
      <c r="UPQ61" s="1097"/>
      <c r="UPR61" s="1097"/>
      <c r="UPS61" s="1097"/>
      <c r="UPT61" s="1097"/>
      <c r="UPU61" s="1097"/>
      <c r="UPV61" s="1097"/>
      <c r="UPW61" s="1097"/>
      <c r="UPX61" s="1097"/>
      <c r="UPY61" s="1097"/>
      <c r="UPZ61" s="1097"/>
      <c r="UQA61" s="1097"/>
      <c r="UQB61" s="1097"/>
      <c r="UQC61" s="1097"/>
      <c r="UQD61" s="1097"/>
      <c r="UQE61" s="1097"/>
      <c r="UQF61" s="1097"/>
      <c r="UQG61" s="1097"/>
      <c r="UQH61" s="1097"/>
      <c r="UQI61" s="1097"/>
      <c r="UQJ61" s="1097"/>
      <c r="UQK61" s="1097"/>
      <c r="UQL61" s="1097"/>
      <c r="UQM61" s="1097"/>
      <c r="UQN61" s="1097"/>
      <c r="UQO61" s="1097"/>
      <c r="UQP61" s="1097"/>
      <c r="UQQ61" s="1097"/>
      <c r="UQR61" s="1097"/>
      <c r="UQS61" s="1097"/>
      <c r="UQT61" s="1097"/>
      <c r="UQU61" s="1097"/>
      <c r="UQV61" s="1097"/>
      <c r="UQW61" s="1097"/>
      <c r="UQX61" s="1097"/>
      <c r="UQY61" s="1097"/>
      <c r="UQZ61" s="1097"/>
      <c r="URA61" s="1097"/>
      <c r="URB61" s="1097"/>
      <c r="URC61" s="1097"/>
      <c r="URD61" s="1097"/>
      <c r="URE61" s="1097"/>
      <c r="URF61" s="1097"/>
      <c r="URG61" s="1097"/>
      <c r="URH61" s="1097"/>
      <c r="URI61" s="1097"/>
      <c r="URJ61" s="1097"/>
      <c r="URK61" s="1097"/>
      <c r="URL61" s="1097"/>
      <c r="URM61" s="1097"/>
      <c r="URN61" s="1097"/>
      <c r="URO61" s="1097"/>
      <c r="URP61" s="1097"/>
      <c r="URQ61" s="1097"/>
      <c r="URR61" s="1097"/>
      <c r="URS61" s="1097"/>
      <c r="URT61" s="1097"/>
      <c r="URU61" s="1097"/>
      <c r="URV61" s="1097"/>
      <c r="URW61" s="1097"/>
      <c r="URX61" s="1097"/>
      <c r="URY61" s="1097"/>
      <c r="URZ61" s="1097"/>
      <c r="USA61" s="1097"/>
      <c r="USB61" s="1097"/>
      <c r="USC61" s="1097"/>
      <c r="USD61" s="1097"/>
      <c r="USE61" s="1097"/>
      <c r="USF61" s="1097"/>
      <c r="USG61" s="1097"/>
      <c r="USH61" s="1097"/>
      <c r="USI61" s="1097"/>
      <c r="USJ61" s="1097"/>
      <c r="USK61" s="1097"/>
      <c r="USL61" s="1097"/>
      <c r="USM61" s="1097"/>
      <c r="USN61" s="1097"/>
      <c r="USO61" s="1097"/>
      <c r="USP61" s="1097"/>
      <c r="USQ61" s="1097"/>
      <c r="USR61" s="1097"/>
      <c r="USS61" s="1097"/>
      <c r="UST61" s="1097"/>
      <c r="USU61" s="1097"/>
      <c r="USV61" s="1097"/>
      <c r="USW61" s="1097"/>
      <c r="USX61" s="1097"/>
      <c r="USY61" s="1097"/>
      <c r="USZ61" s="1097"/>
      <c r="UTA61" s="1097"/>
      <c r="UTB61" s="1097"/>
      <c r="UTC61" s="1097"/>
      <c r="UTD61" s="1097"/>
      <c r="UTE61" s="1097"/>
      <c r="UTF61" s="1097"/>
      <c r="UTG61" s="1097"/>
      <c r="UTH61" s="1097"/>
      <c r="UTI61" s="1097"/>
      <c r="UTJ61" s="1097"/>
      <c r="UTK61" s="1097"/>
      <c r="UTL61" s="1097"/>
      <c r="UTM61" s="1097"/>
      <c r="UTN61" s="1097"/>
      <c r="UTO61" s="1097"/>
      <c r="UTP61" s="1097"/>
      <c r="UTQ61" s="1097"/>
      <c r="UTR61" s="1097"/>
      <c r="UTS61" s="1097"/>
      <c r="UTT61" s="1097"/>
      <c r="UTU61" s="1097"/>
      <c r="UTV61" s="1097"/>
      <c r="UTW61" s="1097"/>
      <c r="UTX61" s="1097"/>
      <c r="UTY61" s="1097"/>
      <c r="UTZ61" s="1097"/>
      <c r="UUA61" s="1097"/>
      <c r="UUB61" s="1097"/>
      <c r="UUC61" s="1097"/>
      <c r="UUD61" s="1097"/>
      <c r="UUE61" s="1097"/>
      <c r="UUF61" s="1097"/>
      <c r="UUG61" s="1097"/>
      <c r="UUH61" s="1097"/>
      <c r="UUI61" s="1097"/>
      <c r="UUJ61" s="1097"/>
      <c r="UUK61" s="1097"/>
      <c r="UUL61" s="1097"/>
      <c r="UUM61" s="1097"/>
      <c r="UUN61" s="1097"/>
      <c r="UUO61" s="1097"/>
      <c r="UUP61" s="1097"/>
      <c r="UUQ61" s="1097"/>
      <c r="UUR61" s="1097"/>
      <c r="UUS61" s="1097"/>
      <c r="UUT61" s="1097"/>
      <c r="UUU61" s="1097"/>
      <c r="UUV61" s="1097"/>
      <c r="UUW61" s="1097"/>
      <c r="UUX61" s="1097"/>
      <c r="UUY61" s="1097"/>
      <c r="UUZ61" s="1097"/>
      <c r="UVA61" s="1097"/>
      <c r="UVB61" s="1097"/>
      <c r="UVC61" s="1097"/>
      <c r="UVD61" s="1097"/>
      <c r="UVE61" s="1097"/>
      <c r="UVF61" s="1097"/>
      <c r="UVG61" s="1097"/>
      <c r="UVH61" s="1097"/>
      <c r="UVI61" s="1097"/>
      <c r="UVJ61" s="1097"/>
      <c r="UVK61" s="1097"/>
      <c r="UVL61" s="1097"/>
      <c r="UVM61" s="1097"/>
      <c r="UVN61" s="1097"/>
      <c r="UVO61" s="1097"/>
      <c r="UVP61" s="1097"/>
      <c r="UVQ61" s="1097"/>
      <c r="UVR61" s="1097"/>
      <c r="UVS61" s="1097"/>
      <c r="UVT61" s="1097"/>
      <c r="UVU61" s="1097"/>
      <c r="UVV61" s="1097"/>
      <c r="UVW61" s="1097"/>
      <c r="UVX61" s="1097"/>
      <c r="UVY61" s="1097"/>
      <c r="UVZ61" s="1097"/>
      <c r="UWA61" s="1097"/>
      <c r="UWB61" s="1097"/>
      <c r="UWC61" s="1097"/>
      <c r="UWD61" s="1097"/>
      <c r="UWE61" s="1097"/>
      <c r="UWF61" s="1097"/>
      <c r="UWG61" s="1097"/>
      <c r="UWH61" s="1097"/>
      <c r="UWI61" s="1097"/>
      <c r="UWJ61" s="1097"/>
      <c r="UWK61" s="1097"/>
      <c r="UWL61" s="1097"/>
      <c r="UWM61" s="1097"/>
      <c r="UWN61" s="1097"/>
      <c r="UWO61" s="1097"/>
      <c r="UWP61" s="1097"/>
      <c r="UWQ61" s="1097"/>
      <c r="UWR61" s="1097"/>
      <c r="UWS61" s="1097"/>
      <c r="UWT61" s="1097"/>
      <c r="UWU61" s="1097"/>
      <c r="UWV61" s="1097"/>
      <c r="UWW61" s="1097"/>
      <c r="UWX61" s="1097"/>
      <c r="UWY61" s="1097"/>
      <c r="UWZ61" s="1097"/>
      <c r="UXA61" s="1097"/>
      <c r="UXB61" s="1097"/>
      <c r="UXC61" s="1097"/>
      <c r="UXD61" s="1097"/>
      <c r="UXE61" s="1097"/>
      <c r="UXF61" s="1097"/>
      <c r="UXG61" s="1097"/>
      <c r="UXH61" s="1097"/>
      <c r="UXI61" s="1097"/>
      <c r="UXJ61" s="1097"/>
      <c r="UXK61" s="1097"/>
      <c r="UXL61" s="1097"/>
      <c r="UXM61" s="1097"/>
      <c r="UXN61" s="1097"/>
      <c r="UXO61" s="1097"/>
      <c r="UXP61" s="1097"/>
      <c r="UXQ61" s="1097"/>
      <c r="UXR61" s="1097"/>
      <c r="UXS61" s="1097"/>
      <c r="UXT61" s="1097"/>
      <c r="UXU61" s="1097"/>
      <c r="UXV61" s="1097"/>
      <c r="UXW61" s="1097"/>
      <c r="UXX61" s="1097"/>
      <c r="UXY61" s="1097"/>
      <c r="UXZ61" s="1097"/>
      <c r="UYA61" s="1097"/>
      <c r="UYB61" s="1097"/>
      <c r="UYC61" s="1097"/>
      <c r="UYD61" s="1097"/>
      <c r="UYE61" s="1097"/>
      <c r="UYF61" s="1097"/>
      <c r="UYG61" s="1097"/>
      <c r="UYH61" s="1097"/>
      <c r="UYI61" s="1097"/>
      <c r="UYJ61" s="1097"/>
      <c r="UYK61" s="1097"/>
      <c r="UYL61" s="1097"/>
      <c r="UYM61" s="1097"/>
      <c r="UYN61" s="1097"/>
      <c r="UYO61" s="1097"/>
      <c r="UYP61" s="1097"/>
      <c r="UYQ61" s="1097"/>
      <c r="UYR61" s="1097"/>
      <c r="UYS61" s="1097"/>
      <c r="UYT61" s="1097"/>
      <c r="UYU61" s="1097"/>
      <c r="UYV61" s="1097"/>
      <c r="UYW61" s="1097"/>
      <c r="UYX61" s="1097"/>
      <c r="UYY61" s="1097"/>
      <c r="UYZ61" s="1097"/>
      <c r="UZA61" s="1097"/>
      <c r="UZB61" s="1097"/>
      <c r="UZC61" s="1097"/>
      <c r="UZD61" s="1097"/>
      <c r="UZE61" s="1097"/>
      <c r="UZF61" s="1097"/>
      <c r="UZG61" s="1097"/>
      <c r="UZH61" s="1097"/>
      <c r="UZI61" s="1097"/>
      <c r="UZJ61" s="1097"/>
      <c r="UZK61" s="1097"/>
      <c r="UZL61" s="1097"/>
      <c r="UZM61" s="1097"/>
      <c r="UZN61" s="1097"/>
      <c r="UZO61" s="1097"/>
      <c r="UZP61" s="1097"/>
      <c r="UZQ61" s="1097"/>
      <c r="UZR61" s="1097"/>
      <c r="UZS61" s="1097"/>
      <c r="UZT61" s="1097"/>
      <c r="UZU61" s="1097"/>
      <c r="UZV61" s="1097"/>
      <c r="UZW61" s="1097"/>
      <c r="UZX61" s="1097"/>
      <c r="UZY61" s="1097"/>
      <c r="UZZ61" s="1097"/>
      <c r="VAA61" s="1097"/>
      <c r="VAB61" s="1097"/>
      <c r="VAC61" s="1097"/>
      <c r="VAD61" s="1097"/>
      <c r="VAE61" s="1097"/>
      <c r="VAF61" s="1097"/>
      <c r="VAG61" s="1097"/>
      <c r="VAH61" s="1097"/>
      <c r="VAI61" s="1097"/>
      <c r="VAJ61" s="1097"/>
      <c r="VAK61" s="1097"/>
      <c r="VAL61" s="1097"/>
      <c r="VAM61" s="1097"/>
      <c r="VAN61" s="1097"/>
      <c r="VAO61" s="1097"/>
      <c r="VAP61" s="1097"/>
      <c r="VAQ61" s="1097"/>
      <c r="VAR61" s="1097"/>
      <c r="VAS61" s="1097"/>
      <c r="VAT61" s="1097"/>
      <c r="VAU61" s="1097"/>
      <c r="VAV61" s="1097"/>
      <c r="VAW61" s="1097"/>
      <c r="VAX61" s="1097"/>
      <c r="VAY61" s="1097"/>
      <c r="VAZ61" s="1097"/>
      <c r="VBA61" s="1097"/>
      <c r="VBB61" s="1097"/>
      <c r="VBC61" s="1097"/>
      <c r="VBD61" s="1097"/>
      <c r="VBE61" s="1097"/>
      <c r="VBF61" s="1097"/>
      <c r="VBG61" s="1097"/>
      <c r="VBH61" s="1097"/>
      <c r="VBI61" s="1097"/>
      <c r="VBJ61" s="1097"/>
      <c r="VBK61" s="1097"/>
      <c r="VBL61" s="1097"/>
      <c r="VBM61" s="1097"/>
      <c r="VBN61" s="1097"/>
      <c r="VBO61" s="1097"/>
      <c r="VBP61" s="1097"/>
      <c r="VBQ61" s="1097"/>
      <c r="VBR61" s="1097"/>
      <c r="VBS61" s="1097"/>
      <c r="VBT61" s="1097"/>
      <c r="VBU61" s="1097"/>
      <c r="VBV61" s="1097"/>
      <c r="VBW61" s="1097"/>
      <c r="VBX61" s="1097"/>
      <c r="VBY61" s="1097"/>
      <c r="VBZ61" s="1097"/>
      <c r="VCA61" s="1097"/>
      <c r="VCB61" s="1097"/>
      <c r="VCC61" s="1097"/>
      <c r="VCD61" s="1097"/>
      <c r="VCE61" s="1097"/>
      <c r="VCF61" s="1097"/>
      <c r="VCG61" s="1097"/>
      <c r="VCH61" s="1097"/>
      <c r="VCI61" s="1097"/>
      <c r="VCJ61" s="1097"/>
      <c r="VCK61" s="1097"/>
      <c r="VCL61" s="1097"/>
      <c r="VCM61" s="1097"/>
      <c r="VCN61" s="1097"/>
      <c r="VCO61" s="1097"/>
      <c r="VCP61" s="1097"/>
      <c r="VCQ61" s="1097"/>
      <c r="VCR61" s="1097"/>
      <c r="VCS61" s="1097"/>
      <c r="VCT61" s="1097"/>
      <c r="VCU61" s="1097"/>
      <c r="VCV61" s="1097"/>
      <c r="VCW61" s="1097"/>
      <c r="VCX61" s="1097"/>
      <c r="VCY61" s="1097"/>
      <c r="VCZ61" s="1097"/>
      <c r="VDA61" s="1097"/>
      <c r="VDB61" s="1097"/>
      <c r="VDC61" s="1097"/>
      <c r="VDD61" s="1097"/>
      <c r="VDE61" s="1097"/>
      <c r="VDF61" s="1097"/>
      <c r="VDG61" s="1097"/>
      <c r="VDH61" s="1097"/>
      <c r="VDI61" s="1097"/>
      <c r="VDJ61" s="1097"/>
      <c r="VDK61" s="1097"/>
      <c r="VDL61" s="1097"/>
      <c r="VDM61" s="1097"/>
      <c r="VDN61" s="1097"/>
      <c r="VDO61" s="1097"/>
      <c r="VDP61" s="1097"/>
      <c r="VDQ61" s="1097"/>
      <c r="VDR61" s="1097"/>
      <c r="VDS61" s="1097"/>
      <c r="VDT61" s="1097"/>
      <c r="VDU61" s="1097"/>
      <c r="VDV61" s="1097"/>
      <c r="VDW61" s="1097"/>
      <c r="VDX61" s="1097"/>
      <c r="VDY61" s="1097"/>
      <c r="VDZ61" s="1097"/>
      <c r="VEA61" s="1097"/>
      <c r="VEB61" s="1097"/>
      <c r="VEC61" s="1097"/>
      <c r="VED61" s="1097"/>
      <c r="VEE61" s="1097"/>
      <c r="VEF61" s="1097"/>
      <c r="VEG61" s="1097"/>
      <c r="VEH61" s="1097"/>
      <c r="VEI61" s="1097"/>
      <c r="VEJ61" s="1097"/>
      <c r="VEK61" s="1097"/>
      <c r="VEL61" s="1097"/>
      <c r="VEM61" s="1097"/>
      <c r="VEN61" s="1097"/>
      <c r="VEO61" s="1097"/>
      <c r="VEP61" s="1097"/>
      <c r="VEQ61" s="1097"/>
      <c r="VER61" s="1097"/>
      <c r="VES61" s="1097"/>
      <c r="VET61" s="1097"/>
      <c r="VEU61" s="1097"/>
      <c r="VEV61" s="1097"/>
      <c r="VEW61" s="1097"/>
      <c r="VEX61" s="1097"/>
      <c r="VEY61" s="1097"/>
      <c r="VEZ61" s="1097"/>
      <c r="VFA61" s="1097"/>
      <c r="VFB61" s="1097"/>
      <c r="VFC61" s="1097"/>
      <c r="VFD61" s="1097"/>
      <c r="VFE61" s="1097"/>
      <c r="VFF61" s="1097"/>
      <c r="VFG61" s="1097"/>
      <c r="VFH61" s="1097"/>
      <c r="VFI61" s="1097"/>
      <c r="VFJ61" s="1097"/>
      <c r="VFK61" s="1097"/>
      <c r="VFL61" s="1097"/>
      <c r="VFM61" s="1097"/>
      <c r="VFN61" s="1097"/>
      <c r="VFO61" s="1097"/>
      <c r="VFP61" s="1097"/>
      <c r="VFQ61" s="1097"/>
      <c r="VFR61" s="1097"/>
      <c r="VFS61" s="1097"/>
      <c r="VFT61" s="1097"/>
      <c r="VFU61" s="1097"/>
      <c r="VFV61" s="1097"/>
      <c r="VFW61" s="1097"/>
      <c r="VFX61" s="1097"/>
      <c r="VFY61" s="1097"/>
      <c r="VFZ61" s="1097"/>
      <c r="VGA61" s="1097"/>
      <c r="VGB61" s="1097"/>
      <c r="VGC61" s="1097"/>
      <c r="VGD61" s="1097"/>
      <c r="VGE61" s="1097"/>
      <c r="VGF61" s="1097"/>
      <c r="VGG61" s="1097"/>
      <c r="VGH61" s="1097"/>
      <c r="VGI61" s="1097"/>
      <c r="VGJ61" s="1097"/>
      <c r="VGK61" s="1097"/>
      <c r="VGL61" s="1097"/>
      <c r="VGM61" s="1097"/>
      <c r="VGN61" s="1097"/>
      <c r="VGO61" s="1097"/>
      <c r="VGP61" s="1097"/>
      <c r="VGQ61" s="1097"/>
      <c r="VGR61" s="1097"/>
      <c r="VGS61" s="1097"/>
      <c r="VGT61" s="1097"/>
      <c r="VGU61" s="1097"/>
      <c r="VGV61" s="1097"/>
      <c r="VGW61" s="1097"/>
      <c r="VGX61" s="1097"/>
      <c r="VGY61" s="1097"/>
      <c r="VGZ61" s="1097"/>
      <c r="VHA61" s="1097"/>
      <c r="VHB61" s="1097"/>
      <c r="VHC61" s="1097"/>
      <c r="VHD61" s="1097"/>
      <c r="VHE61" s="1097"/>
      <c r="VHF61" s="1097"/>
      <c r="VHG61" s="1097"/>
      <c r="VHH61" s="1097"/>
      <c r="VHI61" s="1097"/>
      <c r="VHJ61" s="1097"/>
      <c r="VHK61" s="1097"/>
      <c r="VHL61" s="1097"/>
      <c r="VHM61" s="1097"/>
      <c r="VHN61" s="1097"/>
      <c r="VHO61" s="1097"/>
      <c r="VHP61" s="1097"/>
      <c r="VHQ61" s="1097"/>
      <c r="VHR61" s="1097"/>
      <c r="VHS61" s="1097"/>
      <c r="VHT61" s="1097"/>
      <c r="VHU61" s="1097"/>
      <c r="VHV61" s="1097"/>
      <c r="VHW61" s="1097"/>
      <c r="VHX61" s="1097"/>
      <c r="VHY61" s="1097"/>
      <c r="VHZ61" s="1097"/>
      <c r="VIA61" s="1097"/>
      <c r="VIB61" s="1097"/>
      <c r="VIC61" s="1097"/>
      <c r="VID61" s="1097"/>
      <c r="VIE61" s="1097"/>
      <c r="VIF61" s="1097"/>
      <c r="VIG61" s="1097"/>
      <c r="VIH61" s="1097"/>
      <c r="VII61" s="1097"/>
      <c r="VIJ61" s="1097"/>
      <c r="VIK61" s="1097"/>
      <c r="VIL61" s="1097"/>
      <c r="VIM61" s="1097"/>
      <c r="VIN61" s="1097"/>
      <c r="VIO61" s="1097"/>
      <c r="VIP61" s="1097"/>
      <c r="VIQ61" s="1097"/>
      <c r="VIR61" s="1097"/>
      <c r="VIS61" s="1097"/>
      <c r="VIT61" s="1097"/>
      <c r="VIU61" s="1097"/>
      <c r="VIV61" s="1097"/>
      <c r="VIW61" s="1097"/>
      <c r="VIX61" s="1097"/>
      <c r="VIY61" s="1097"/>
      <c r="VIZ61" s="1097"/>
      <c r="VJA61" s="1097"/>
      <c r="VJB61" s="1097"/>
      <c r="VJC61" s="1097"/>
      <c r="VJD61" s="1097"/>
      <c r="VJE61" s="1097"/>
      <c r="VJF61" s="1097"/>
      <c r="VJG61" s="1097"/>
      <c r="VJH61" s="1097"/>
      <c r="VJI61" s="1097"/>
      <c r="VJJ61" s="1097"/>
      <c r="VJK61" s="1097"/>
      <c r="VJL61" s="1097"/>
      <c r="VJM61" s="1097"/>
      <c r="VJN61" s="1097"/>
      <c r="VJO61" s="1097"/>
      <c r="VJP61" s="1097"/>
      <c r="VJQ61" s="1097"/>
      <c r="VJR61" s="1097"/>
      <c r="VJS61" s="1097"/>
      <c r="VJT61" s="1097"/>
      <c r="VJU61" s="1097"/>
      <c r="VJV61" s="1097"/>
      <c r="VJW61" s="1097"/>
      <c r="VJX61" s="1097"/>
      <c r="VJY61" s="1097"/>
      <c r="VJZ61" s="1097"/>
      <c r="VKA61" s="1097"/>
      <c r="VKB61" s="1097"/>
      <c r="VKC61" s="1097"/>
      <c r="VKD61" s="1097"/>
      <c r="VKE61" s="1097"/>
      <c r="VKF61" s="1097"/>
      <c r="VKG61" s="1097"/>
      <c r="VKH61" s="1097"/>
      <c r="VKI61" s="1097"/>
      <c r="VKJ61" s="1097"/>
      <c r="VKK61" s="1097"/>
      <c r="VKL61" s="1097"/>
      <c r="VKM61" s="1097"/>
      <c r="VKN61" s="1097"/>
      <c r="VKO61" s="1097"/>
      <c r="VKP61" s="1097"/>
      <c r="VKQ61" s="1097"/>
      <c r="VKR61" s="1097"/>
      <c r="VKS61" s="1097"/>
      <c r="VKT61" s="1097"/>
      <c r="VKU61" s="1097"/>
      <c r="VKV61" s="1097"/>
      <c r="VKW61" s="1097"/>
      <c r="VKX61" s="1097"/>
      <c r="VKY61" s="1097"/>
      <c r="VKZ61" s="1097"/>
      <c r="VLA61" s="1097"/>
      <c r="VLB61" s="1097"/>
      <c r="VLC61" s="1097"/>
      <c r="VLD61" s="1097"/>
      <c r="VLE61" s="1097"/>
      <c r="VLF61" s="1097"/>
      <c r="VLG61" s="1097"/>
      <c r="VLH61" s="1097"/>
      <c r="VLI61" s="1097"/>
      <c r="VLJ61" s="1097"/>
      <c r="VLK61" s="1097"/>
      <c r="VLL61" s="1097"/>
      <c r="VLM61" s="1097"/>
      <c r="VLN61" s="1097"/>
      <c r="VLO61" s="1097"/>
      <c r="VLP61" s="1097"/>
      <c r="VLQ61" s="1097"/>
      <c r="VLR61" s="1097"/>
      <c r="VLS61" s="1097"/>
      <c r="VLT61" s="1097"/>
      <c r="VLU61" s="1097"/>
      <c r="VLV61" s="1097"/>
      <c r="VLW61" s="1097"/>
      <c r="VLX61" s="1097"/>
      <c r="VLY61" s="1097"/>
      <c r="VLZ61" s="1097"/>
      <c r="VMA61" s="1097"/>
      <c r="VMB61" s="1097"/>
      <c r="VMC61" s="1097"/>
      <c r="VMD61" s="1097"/>
      <c r="VME61" s="1097"/>
      <c r="VMF61" s="1097"/>
      <c r="VMG61" s="1097"/>
      <c r="VMH61" s="1097"/>
      <c r="VMI61" s="1097"/>
      <c r="VMJ61" s="1097"/>
      <c r="VMK61" s="1097"/>
      <c r="VML61" s="1097"/>
      <c r="VMM61" s="1097"/>
      <c r="VMN61" s="1097"/>
      <c r="VMO61" s="1097"/>
      <c r="VMP61" s="1097"/>
      <c r="VMQ61" s="1097"/>
      <c r="VMR61" s="1097"/>
      <c r="VMS61" s="1097"/>
      <c r="VMT61" s="1097"/>
      <c r="VMU61" s="1097"/>
      <c r="VMV61" s="1097"/>
      <c r="VMW61" s="1097"/>
      <c r="VMX61" s="1097"/>
      <c r="VMY61" s="1097"/>
      <c r="VMZ61" s="1097"/>
      <c r="VNA61" s="1097"/>
      <c r="VNB61" s="1097"/>
      <c r="VNC61" s="1097"/>
      <c r="VND61" s="1097"/>
      <c r="VNE61" s="1097"/>
      <c r="VNF61" s="1097"/>
      <c r="VNG61" s="1097"/>
      <c r="VNH61" s="1097"/>
      <c r="VNI61" s="1097"/>
      <c r="VNJ61" s="1097"/>
      <c r="VNK61" s="1097"/>
      <c r="VNL61" s="1097"/>
      <c r="VNM61" s="1097"/>
      <c r="VNN61" s="1097"/>
      <c r="VNO61" s="1097"/>
      <c r="VNP61" s="1097"/>
      <c r="VNQ61" s="1097"/>
      <c r="VNR61" s="1097"/>
      <c r="VNS61" s="1097"/>
      <c r="VNT61" s="1097"/>
      <c r="VNU61" s="1097"/>
      <c r="VNV61" s="1097"/>
      <c r="VNW61" s="1097"/>
      <c r="VNX61" s="1097"/>
      <c r="VNY61" s="1097"/>
      <c r="VNZ61" s="1097"/>
      <c r="VOA61" s="1097"/>
      <c r="VOB61" s="1097"/>
      <c r="VOC61" s="1097"/>
      <c r="VOD61" s="1097"/>
      <c r="VOE61" s="1097"/>
      <c r="VOF61" s="1097"/>
      <c r="VOG61" s="1097"/>
      <c r="VOH61" s="1097"/>
      <c r="VOI61" s="1097"/>
      <c r="VOJ61" s="1097"/>
      <c r="VOK61" s="1097"/>
      <c r="VOL61" s="1097"/>
      <c r="VOM61" s="1097"/>
      <c r="VON61" s="1097"/>
      <c r="VOO61" s="1097"/>
      <c r="VOP61" s="1097"/>
      <c r="VOQ61" s="1097"/>
      <c r="VOR61" s="1097"/>
      <c r="VOS61" s="1097"/>
      <c r="VOT61" s="1097"/>
      <c r="VOU61" s="1097"/>
      <c r="VOV61" s="1097"/>
      <c r="VOW61" s="1097"/>
      <c r="VOX61" s="1097"/>
      <c r="VOY61" s="1097"/>
      <c r="VOZ61" s="1097"/>
      <c r="VPA61" s="1097"/>
      <c r="VPB61" s="1097"/>
      <c r="VPC61" s="1097"/>
      <c r="VPD61" s="1097"/>
      <c r="VPE61" s="1097"/>
      <c r="VPF61" s="1097"/>
      <c r="VPG61" s="1097"/>
      <c r="VPH61" s="1097"/>
      <c r="VPI61" s="1097"/>
      <c r="VPJ61" s="1097"/>
      <c r="VPK61" s="1097"/>
      <c r="VPL61" s="1097"/>
      <c r="VPM61" s="1097"/>
      <c r="VPN61" s="1097"/>
      <c r="VPO61" s="1097"/>
      <c r="VPP61" s="1097"/>
      <c r="VPQ61" s="1097"/>
      <c r="VPR61" s="1097"/>
      <c r="VPS61" s="1097"/>
      <c r="VPT61" s="1097"/>
      <c r="VPU61" s="1097"/>
      <c r="VPV61" s="1097"/>
      <c r="VPW61" s="1097"/>
      <c r="VPX61" s="1097"/>
      <c r="VPY61" s="1097"/>
      <c r="VPZ61" s="1097"/>
      <c r="VQA61" s="1097"/>
      <c r="VQB61" s="1097"/>
      <c r="VQC61" s="1097"/>
      <c r="VQD61" s="1097"/>
      <c r="VQE61" s="1097"/>
      <c r="VQF61" s="1097"/>
      <c r="VQG61" s="1097"/>
      <c r="VQH61" s="1097"/>
      <c r="VQI61" s="1097"/>
      <c r="VQJ61" s="1097"/>
      <c r="VQK61" s="1097"/>
      <c r="VQL61" s="1097"/>
      <c r="VQM61" s="1097"/>
      <c r="VQN61" s="1097"/>
      <c r="VQO61" s="1097"/>
      <c r="VQP61" s="1097"/>
      <c r="VQQ61" s="1097"/>
      <c r="VQR61" s="1097"/>
      <c r="VQS61" s="1097"/>
      <c r="VQT61" s="1097"/>
      <c r="VQU61" s="1097"/>
      <c r="VQV61" s="1097"/>
      <c r="VQW61" s="1097"/>
      <c r="VQX61" s="1097"/>
      <c r="VQY61" s="1097"/>
      <c r="VQZ61" s="1097"/>
      <c r="VRA61" s="1097"/>
      <c r="VRB61" s="1097"/>
      <c r="VRC61" s="1097"/>
      <c r="VRD61" s="1097"/>
      <c r="VRE61" s="1097"/>
      <c r="VRF61" s="1097"/>
      <c r="VRG61" s="1097"/>
      <c r="VRH61" s="1097"/>
      <c r="VRI61" s="1097"/>
      <c r="VRJ61" s="1097"/>
      <c r="VRK61" s="1097"/>
      <c r="VRU61" s="1097"/>
      <c r="VRV61" s="1097"/>
      <c r="VRW61" s="1097"/>
      <c r="VRX61" s="1097"/>
      <c r="VRY61" s="1097"/>
      <c r="VRZ61" s="1097"/>
      <c r="VSA61" s="1097"/>
      <c r="VSB61" s="1097"/>
      <c r="VSC61" s="1097"/>
      <c r="VSD61" s="1097"/>
      <c r="VSE61" s="1097"/>
      <c r="VSF61" s="1097"/>
      <c r="VSG61" s="1097"/>
      <c r="VSH61" s="1097"/>
      <c r="VSI61" s="1097"/>
      <c r="VSJ61" s="1097"/>
      <c r="VSK61" s="1097"/>
      <c r="VSL61" s="1097"/>
      <c r="VSM61" s="1097"/>
      <c r="VSN61" s="1097"/>
      <c r="VSO61" s="1097"/>
      <c r="VSP61" s="1097"/>
      <c r="VSQ61" s="1097"/>
      <c r="VSR61" s="1097"/>
      <c r="VSS61" s="1097"/>
      <c r="VST61" s="1097"/>
      <c r="VSU61" s="1097"/>
      <c r="VSV61" s="1097"/>
      <c r="VSW61" s="1097"/>
      <c r="VSX61" s="1097"/>
      <c r="VSY61" s="1097"/>
      <c r="VSZ61" s="1097"/>
      <c r="VTA61" s="1097"/>
      <c r="VTB61" s="1097"/>
      <c r="VTC61" s="1097"/>
      <c r="VTD61" s="1097"/>
      <c r="VTE61" s="1097"/>
      <c r="VTF61" s="1097"/>
      <c r="VTG61" s="1097"/>
      <c r="VTH61" s="1097"/>
      <c r="VTI61" s="1097"/>
      <c r="VTJ61" s="1097"/>
      <c r="VTK61" s="1097"/>
      <c r="VTL61" s="1097"/>
      <c r="VTM61" s="1097"/>
      <c r="VTN61" s="1097"/>
      <c r="VTO61" s="1097"/>
      <c r="VTP61" s="1097"/>
      <c r="VTQ61" s="1097"/>
      <c r="VTR61" s="1097"/>
      <c r="VTS61" s="1097"/>
      <c r="VTT61" s="1097"/>
      <c r="VTU61" s="1097"/>
      <c r="VTV61" s="1097"/>
      <c r="VTW61" s="1097"/>
      <c r="VTX61" s="1097"/>
      <c r="VTY61" s="1097"/>
      <c r="VTZ61" s="1097"/>
      <c r="VUA61" s="1097"/>
      <c r="VUB61" s="1097"/>
      <c r="VUC61" s="1097"/>
      <c r="VUD61" s="1097"/>
      <c r="VUE61" s="1097"/>
      <c r="VUF61" s="1097"/>
      <c r="VUG61" s="1097"/>
      <c r="VUH61" s="1097"/>
      <c r="VUI61" s="1097"/>
      <c r="VUJ61" s="1097"/>
      <c r="VUK61" s="1097"/>
      <c r="VUL61" s="1097"/>
      <c r="VUM61" s="1097"/>
      <c r="VUN61" s="1097"/>
      <c r="VUO61" s="1097"/>
      <c r="VUP61" s="1097"/>
      <c r="VUQ61" s="1097"/>
      <c r="VUR61" s="1097"/>
      <c r="VUS61" s="1097"/>
      <c r="VUT61" s="1097"/>
      <c r="VUU61" s="1097"/>
      <c r="VUV61" s="1097"/>
      <c r="VUW61" s="1097"/>
      <c r="VUX61" s="1097"/>
      <c r="VUY61" s="1097"/>
      <c r="VUZ61" s="1097"/>
      <c r="VVA61" s="1097"/>
      <c r="VVB61" s="1097"/>
      <c r="VVC61" s="1097"/>
      <c r="VVD61" s="1097"/>
      <c r="VVE61" s="1097"/>
      <c r="VVF61" s="1097"/>
      <c r="VVG61" s="1097"/>
      <c r="VVH61" s="1097"/>
      <c r="VVI61" s="1097"/>
      <c r="VVJ61" s="1097"/>
      <c r="VVK61" s="1097"/>
      <c r="VVL61" s="1097"/>
      <c r="VVM61" s="1097"/>
      <c r="VVN61" s="1097"/>
      <c r="VVO61" s="1097"/>
      <c r="VVP61" s="1097"/>
      <c r="VVQ61" s="1097"/>
      <c r="VVR61" s="1097"/>
      <c r="VVS61" s="1097"/>
      <c r="VVT61" s="1097"/>
      <c r="VVU61" s="1097"/>
      <c r="VVV61" s="1097"/>
      <c r="VVW61" s="1097"/>
      <c r="VVX61" s="1097"/>
      <c r="VVY61" s="1097"/>
      <c r="VVZ61" s="1097"/>
      <c r="VWA61" s="1097"/>
      <c r="VWB61" s="1097"/>
      <c r="VWC61" s="1097"/>
      <c r="VWD61" s="1097"/>
      <c r="VWE61" s="1097"/>
      <c r="VWF61" s="1097"/>
      <c r="VWG61" s="1097"/>
      <c r="VWH61" s="1097"/>
      <c r="VWI61" s="1097"/>
      <c r="VWJ61" s="1097"/>
      <c r="VWK61" s="1097"/>
      <c r="VWL61" s="1097"/>
      <c r="VWM61" s="1097"/>
      <c r="VWN61" s="1097"/>
      <c r="VWO61" s="1097"/>
      <c r="VWP61" s="1097"/>
      <c r="VWQ61" s="1097"/>
      <c r="VWR61" s="1097"/>
      <c r="VWS61" s="1097"/>
      <c r="VWT61" s="1097"/>
      <c r="VWU61" s="1097"/>
      <c r="VWV61" s="1097"/>
      <c r="VWW61" s="1097"/>
      <c r="VWX61" s="1097"/>
      <c r="VWY61" s="1097"/>
      <c r="VWZ61" s="1097"/>
      <c r="VXA61" s="1097"/>
      <c r="VXB61" s="1097"/>
      <c r="VXC61" s="1097"/>
      <c r="VXD61" s="1097"/>
      <c r="VXE61" s="1097"/>
      <c r="VXF61" s="1097"/>
      <c r="VXG61" s="1097"/>
      <c r="VXH61" s="1097"/>
      <c r="VXI61" s="1097"/>
      <c r="VXJ61" s="1097"/>
      <c r="VXK61" s="1097"/>
      <c r="VXL61" s="1097"/>
      <c r="VXM61" s="1097"/>
      <c r="VXN61" s="1097"/>
      <c r="VXO61" s="1097"/>
      <c r="VXP61" s="1097"/>
      <c r="VXQ61" s="1097"/>
      <c r="VXR61" s="1097"/>
      <c r="VXS61" s="1097"/>
      <c r="VXT61" s="1097"/>
      <c r="VXU61" s="1097"/>
      <c r="VXV61" s="1097"/>
      <c r="VXW61" s="1097"/>
      <c r="VXX61" s="1097"/>
      <c r="VXY61" s="1097"/>
      <c r="VXZ61" s="1097"/>
      <c r="VYA61" s="1097"/>
      <c r="VYB61" s="1097"/>
      <c r="VYC61" s="1097"/>
      <c r="VYD61" s="1097"/>
      <c r="VYE61" s="1097"/>
      <c r="VYF61" s="1097"/>
      <c r="VYG61" s="1097"/>
      <c r="VYH61" s="1097"/>
      <c r="VYI61" s="1097"/>
      <c r="VYJ61" s="1097"/>
      <c r="VYK61" s="1097"/>
      <c r="VYL61" s="1097"/>
      <c r="VYM61" s="1097"/>
      <c r="VYN61" s="1097"/>
      <c r="VYO61" s="1097"/>
      <c r="VYP61" s="1097"/>
      <c r="VYQ61" s="1097"/>
      <c r="VYR61" s="1097"/>
      <c r="VYS61" s="1097"/>
      <c r="VYT61" s="1097"/>
      <c r="VYU61" s="1097"/>
      <c r="VYV61" s="1097"/>
      <c r="VYW61" s="1097"/>
      <c r="VYX61" s="1097"/>
      <c r="VYY61" s="1097"/>
      <c r="VYZ61" s="1097"/>
      <c r="VZA61" s="1097"/>
      <c r="VZB61" s="1097"/>
      <c r="VZC61" s="1097"/>
      <c r="VZD61" s="1097"/>
      <c r="VZE61" s="1097"/>
      <c r="VZF61" s="1097"/>
      <c r="VZG61" s="1097"/>
      <c r="VZH61" s="1097"/>
      <c r="VZI61" s="1097"/>
      <c r="VZJ61" s="1097"/>
      <c r="VZK61" s="1097"/>
      <c r="VZL61" s="1097"/>
      <c r="VZM61" s="1097"/>
      <c r="VZN61" s="1097"/>
      <c r="VZO61" s="1097"/>
      <c r="VZP61" s="1097"/>
      <c r="VZQ61" s="1097"/>
      <c r="VZR61" s="1097"/>
      <c r="VZS61" s="1097"/>
      <c r="VZT61" s="1097"/>
      <c r="VZU61" s="1097"/>
      <c r="VZV61" s="1097"/>
      <c r="VZW61" s="1097"/>
      <c r="VZX61" s="1097"/>
      <c r="VZY61" s="1097"/>
      <c r="VZZ61" s="1097"/>
      <c r="WAA61" s="1097"/>
      <c r="WAB61" s="1097"/>
      <c r="WAC61" s="1097"/>
      <c r="WAD61" s="1097"/>
      <c r="WAE61" s="1097"/>
      <c r="WAF61" s="1097"/>
      <c r="WAG61" s="1097"/>
      <c r="WAH61" s="1097"/>
      <c r="WAI61" s="1097"/>
      <c r="WAJ61" s="1097"/>
      <c r="WAK61" s="1097"/>
      <c r="WAL61" s="1097"/>
      <c r="WAM61" s="1097"/>
      <c r="WAN61" s="1097"/>
      <c r="WAO61" s="1097"/>
      <c r="WAP61" s="1097"/>
      <c r="WAQ61" s="1097"/>
      <c r="WAR61" s="1097"/>
      <c r="WAS61" s="1097"/>
      <c r="WAT61" s="1097"/>
      <c r="WAU61" s="1097"/>
      <c r="WAV61" s="1097"/>
      <c r="WAW61" s="1097"/>
      <c r="WAX61" s="1097"/>
      <c r="WAY61" s="1097"/>
      <c r="WAZ61" s="1097"/>
      <c r="WBA61" s="1097"/>
      <c r="WBB61" s="1097"/>
      <c r="WBC61" s="1097"/>
      <c r="WBD61" s="1097"/>
      <c r="WBE61" s="1097"/>
      <c r="WBF61" s="1097"/>
      <c r="WBG61" s="1097"/>
      <c r="WBH61" s="1097"/>
      <c r="WBI61" s="1097"/>
      <c r="WBJ61" s="1097"/>
      <c r="WBK61" s="1097"/>
      <c r="WBL61" s="1097"/>
      <c r="WBM61" s="1097"/>
      <c r="WBN61" s="1097"/>
      <c r="WBO61" s="1097"/>
      <c r="WBP61" s="1097"/>
      <c r="WBQ61" s="1097"/>
      <c r="WBR61" s="1097"/>
      <c r="WBS61" s="1097"/>
      <c r="WBT61" s="1097"/>
      <c r="WBU61" s="1097"/>
      <c r="WBV61" s="1097"/>
      <c r="WBW61" s="1097"/>
      <c r="WBX61" s="1097"/>
      <c r="WBY61" s="1097"/>
      <c r="WBZ61" s="1097"/>
      <c r="WCA61" s="1097"/>
      <c r="WCB61" s="1097"/>
      <c r="WCC61" s="1097"/>
      <c r="WCD61" s="1097"/>
      <c r="WCE61" s="1097"/>
      <c r="WCF61" s="1097"/>
      <c r="WCG61" s="1097"/>
      <c r="WCH61" s="1097"/>
      <c r="WCI61" s="1097"/>
      <c r="WCJ61" s="1097"/>
      <c r="WCK61" s="1097"/>
      <c r="WCL61" s="1097"/>
      <c r="WCM61" s="1097"/>
      <c r="WCN61" s="1097"/>
      <c r="WCO61" s="1097"/>
      <c r="WCP61" s="1097"/>
      <c r="WCQ61" s="1097"/>
      <c r="WCR61" s="1097"/>
      <c r="WCS61" s="1097"/>
      <c r="WCT61" s="1097"/>
      <c r="WCU61" s="1097"/>
      <c r="WCV61" s="1097"/>
      <c r="WCW61" s="1097"/>
      <c r="WCX61" s="1097"/>
      <c r="WCY61" s="1097"/>
      <c r="WCZ61" s="1097"/>
      <c r="WDA61" s="1097"/>
      <c r="WDB61" s="1097"/>
      <c r="WDC61" s="1097"/>
      <c r="WDD61" s="1097"/>
      <c r="WDE61" s="1097"/>
      <c r="WDF61" s="1097"/>
      <c r="WDG61" s="1097"/>
      <c r="WDH61" s="1097"/>
      <c r="WDI61" s="1097"/>
      <c r="WDJ61" s="1097"/>
      <c r="WDK61" s="1097"/>
      <c r="WDL61" s="1097"/>
      <c r="WDM61" s="1097"/>
      <c r="WDN61" s="1097"/>
      <c r="WDO61" s="1097"/>
      <c r="WDP61" s="1097"/>
      <c r="WDQ61" s="1097"/>
      <c r="WDR61" s="1097"/>
      <c r="WDS61" s="1097"/>
      <c r="WDT61" s="1097"/>
      <c r="WDU61" s="1097"/>
      <c r="WDV61" s="1097"/>
      <c r="WDW61" s="1097"/>
      <c r="WDX61" s="1097"/>
      <c r="WDY61" s="1097"/>
      <c r="WDZ61" s="1097"/>
      <c r="WEA61" s="1097"/>
      <c r="WEB61" s="1097"/>
      <c r="WEC61" s="1097"/>
      <c r="WED61" s="1097"/>
      <c r="WEE61" s="1097"/>
      <c r="WEF61" s="1097"/>
      <c r="WEG61" s="1097"/>
      <c r="WEH61" s="1097"/>
      <c r="WEI61" s="1097"/>
      <c r="WEJ61" s="1097"/>
      <c r="WEK61" s="1097"/>
      <c r="WEL61" s="1097"/>
      <c r="WEM61" s="1097"/>
      <c r="WEN61" s="1097"/>
      <c r="WEO61" s="1097"/>
      <c r="WEP61" s="1097"/>
      <c r="WEQ61" s="1097"/>
      <c r="WER61" s="1097"/>
      <c r="WES61" s="1097"/>
      <c r="WET61" s="1097"/>
      <c r="WEU61" s="1097"/>
      <c r="WEV61" s="1097"/>
      <c r="WEW61" s="1097"/>
      <c r="WEX61" s="1097"/>
      <c r="WEY61" s="1097"/>
      <c r="WEZ61" s="1097"/>
      <c r="WFA61" s="1097"/>
      <c r="WFB61" s="1097"/>
      <c r="WFC61" s="1097"/>
      <c r="WFD61" s="1097"/>
      <c r="WFE61" s="1097"/>
      <c r="WFF61" s="1097"/>
      <c r="WFG61" s="1097"/>
      <c r="WFH61" s="1097"/>
      <c r="WFI61" s="1097"/>
      <c r="WFJ61" s="1097"/>
      <c r="WFK61" s="1097"/>
      <c r="WFL61" s="1097"/>
      <c r="WFM61" s="1097"/>
      <c r="WFN61" s="1097"/>
      <c r="WFO61" s="1097"/>
      <c r="WFP61" s="1097"/>
      <c r="WFQ61" s="1097"/>
      <c r="WFR61" s="1097"/>
      <c r="WFS61" s="1097"/>
      <c r="WFT61" s="1097"/>
      <c r="WFU61" s="1097"/>
      <c r="WFV61" s="1097"/>
      <c r="WFW61" s="1097"/>
      <c r="WFX61" s="1097"/>
      <c r="WFY61" s="1097"/>
      <c r="WFZ61" s="1097"/>
      <c r="WGA61" s="1097"/>
      <c r="WGB61" s="1097"/>
      <c r="WGC61" s="1097"/>
      <c r="WGD61" s="1097"/>
      <c r="WGE61" s="1097"/>
      <c r="WGF61" s="1097"/>
      <c r="WGG61" s="1097"/>
      <c r="WGH61" s="1097"/>
      <c r="WGI61" s="1097"/>
      <c r="WGJ61" s="1097"/>
      <c r="WGK61" s="1097"/>
      <c r="WGL61" s="1097"/>
      <c r="WGM61" s="1097"/>
      <c r="WGN61" s="1097"/>
      <c r="WGO61" s="1097"/>
      <c r="WGP61" s="1097"/>
      <c r="WGQ61" s="1097"/>
      <c r="WGR61" s="1097"/>
      <c r="WGS61" s="1097"/>
      <c r="WGT61" s="1097"/>
      <c r="WGU61" s="1097"/>
      <c r="WGV61" s="1097"/>
      <c r="WGW61" s="1097"/>
      <c r="WGX61" s="1097"/>
      <c r="WGY61" s="1097"/>
      <c r="WGZ61" s="1097"/>
      <c r="WHA61" s="1097"/>
      <c r="WHB61" s="1097"/>
      <c r="WHC61" s="1097"/>
      <c r="WHD61" s="1097"/>
      <c r="WHE61" s="1097"/>
      <c r="WHF61" s="1097"/>
      <c r="WHG61" s="1097"/>
      <c r="WHH61" s="1097"/>
      <c r="WHI61" s="1097"/>
      <c r="WHJ61" s="1097"/>
      <c r="WHK61" s="1097"/>
      <c r="WHL61" s="1097"/>
      <c r="WHM61" s="1097"/>
      <c r="WHN61" s="1097"/>
      <c r="WHO61" s="1097"/>
      <c r="WHP61" s="1097"/>
      <c r="WHQ61" s="1097"/>
      <c r="WHR61" s="1097"/>
      <c r="WHS61" s="1097"/>
      <c r="WHT61" s="1097"/>
      <c r="WHU61" s="1097"/>
      <c r="WHV61" s="1097"/>
      <c r="WHW61" s="1097"/>
      <c r="WHX61" s="1097"/>
      <c r="WHY61" s="1097"/>
      <c r="WHZ61" s="1097"/>
      <c r="WIA61" s="1097"/>
      <c r="WIB61" s="1097"/>
      <c r="WIC61" s="1097"/>
      <c r="WID61" s="1097"/>
      <c r="WIE61" s="1097"/>
      <c r="WIF61" s="1097"/>
      <c r="WIG61" s="1097"/>
      <c r="WIH61" s="1097"/>
      <c r="WII61" s="1097"/>
      <c r="WIJ61" s="1097"/>
      <c r="WIK61" s="1097"/>
      <c r="WIL61" s="1097"/>
      <c r="WIM61" s="1097"/>
      <c r="WIN61" s="1097"/>
      <c r="WIO61" s="1097"/>
      <c r="WIP61" s="1097"/>
      <c r="WIQ61" s="1097"/>
      <c r="WIR61" s="1097"/>
      <c r="WIS61" s="1097"/>
      <c r="WIT61" s="1097"/>
      <c r="WIU61" s="1097"/>
      <c r="WIV61" s="1097"/>
      <c r="WIW61" s="1097"/>
      <c r="WIX61" s="1097"/>
      <c r="WIY61" s="1097"/>
      <c r="WIZ61" s="1097"/>
      <c r="WJA61" s="1097"/>
      <c r="WJB61" s="1097"/>
      <c r="WJC61" s="1097"/>
      <c r="WJD61" s="1097"/>
      <c r="WJE61" s="1097"/>
      <c r="WJF61" s="1097"/>
      <c r="WJG61" s="1097"/>
      <c r="WJH61" s="1097"/>
      <c r="WJI61" s="1097"/>
      <c r="WJJ61" s="1097"/>
      <c r="WJK61" s="1097"/>
      <c r="WJL61" s="1097"/>
      <c r="WJM61" s="1097"/>
      <c r="WJN61" s="1097"/>
      <c r="WJO61" s="1097"/>
      <c r="WJP61" s="1097"/>
      <c r="WJQ61" s="1097"/>
      <c r="WJR61" s="1097"/>
      <c r="WJS61" s="1097"/>
      <c r="WJT61" s="1097"/>
      <c r="WJU61" s="1097"/>
      <c r="WJV61" s="1097"/>
      <c r="WJW61" s="1097"/>
      <c r="WJX61" s="1097"/>
      <c r="WJY61" s="1097"/>
      <c r="WJZ61" s="1097"/>
      <c r="WKA61" s="1097"/>
      <c r="WKB61" s="1097"/>
      <c r="WKC61" s="1097"/>
      <c r="WKD61" s="1097"/>
      <c r="WKE61" s="1097"/>
      <c r="WKF61" s="1097"/>
      <c r="WKG61" s="1097"/>
      <c r="WKH61" s="1097"/>
      <c r="WKI61" s="1097"/>
      <c r="WKJ61" s="1097"/>
      <c r="WKK61" s="1097"/>
      <c r="WKL61" s="1097"/>
      <c r="WKM61" s="1097"/>
      <c r="WKN61" s="1097"/>
      <c r="WKO61" s="1097"/>
      <c r="WKP61" s="1097"/>
      <c r="WKQ61" s="1097"/>
      <c r="WKR61" s="1097"/>
      <c r="WKS61" s="1097"/>
      <c r="WKT61" s="1097"/>
      <c r="WKU61" s="1097"/>
      <c r="WKV61" s="1097"/>
      <c r="WKW61" s="1097"/>
      <c r="WKX61" s="1097"/>
      <c r="WKY61" s="1097"/>
      <c r="WKZ61" s="1097"/>
      <c r="WLA61" s="1097"/>
      <c r="WLB61" s="1097"/>
      <c r="WLC61" s="1097"/>
      <c r="WLD61" s="1097"/>
      <c r="WLE61" s="1097"/>
      <c r="WLF61" s="1097"/>
      <c r="WLG61" s="1097"/>
      <c r="WLH61" s="1097"/>
      <c r="WLI61" s="1097"/>
      <c r="WLJ61" s="1097"/>
      <c r="WLK61" s="1097"/>
      <c r="WLL61" s="1097"/>
      <c r="WLM61" s="1097"/>
      <c r="WLN61" s="1097"/>
      <c r="WLO61" s="1097"/>
      <c r="WLP61" s="1097"/>
      <c r="WLQ61" s="1097"/>
      <c r="WLR61" s="1097"/>
      <c r="WLS61" s="1097"/>
      <c r="WLT61" s="1097"/>
      <c r="WLU61" s="1097"/>
      <c r="WLV61" s="1097"/>
      <c r="WLW61" s="1097"/>
      <c r="WLX61" s="1097"/>
      <c r="WLY61" s="1097"/>
      <c r="WLZ61" s="1097"/>
      <c r="WMA61" s="1097"/>
      <c r="WMB61" s="1097"/>
      <c r="WMC61" s="1097"/>
      <c r="WMD61" s="1097"/>
      <c r="WME61" s="1097"/>
      <c r="WMF61" s="1097"/>
      <c r="WMG61" s="1097"/>
      <c r="WMH61" s="1097"/>
      <c r="WMI61" s="1097"/>
      <c r="WMJ61" s="1097"/>
      <c r="WMK61" s="1097"/>
      <c r="WML61" s="1097"/>
      <c r="WMM61" s="1097"/>
      <c r="WMN61" s="1097"/>
      <c r="WMO61" s="1097"/>
      <c r="WMP61" s="1097"/>
      <c r="WMQ61" s="1097"/>
      <c r="WMR61" s="1097"/>
      <c r="WMS61" s="1097"/>
      <c r="WMT61" s="1097"/>
      <c r="WMU61" s="1097"/>
      <c r="WMV61" s="1097"/>
      <c r="WMW61" s="1097"/>
      <c r="WMX61" s="1097"/>
      <c r="WMY61" s="1097"/>
      <c r="WMZ61" s="1097"/>
      <c r="WNA61" s="1097"/>
      <c r="WNB61" s="1097"/>
      <c r="WNC61" s="1097"/>
      <c r="WND61" s="1097"/>
      <c r="WNE61" s="1097"/>
      <c r="WNF61" s="1097"/>
      <c r="WNG61" s="1097"/>
      <c r="WNH61" s="1097"/>
      <c r="WNI61" s="1097"/>
      <c r="WNJ61" s="1097"/>
      <c r="WNK61" s="1097"/>
      <c r="WNL61" s="1097"/>
      <c r="WNM61" s="1097"/>
      <c r="WNN61" s="1097"/>
      <c r="WNO61" s="1097"/>
      <c r="WNP61" s="1097"/>
      <c r="WNQ61" s="1097"/>
      <c r="WNR61" s="1097"/>
      <c r="WNS61" s="1097"/>
      <c r="WNT61" s="1097"/>
      <c r="WNU61" s="1097"/>
      <c r="WNV61" s="1097"/>
      <c r="WNW61" s="1097"/>
      <c r="WNX61" s="1097"/>
      <c r="WNY61" s="1097"/>
      <c r="WNZ61" s="1097"/>
      <c r="WOA61" s="1097"/>
      <c r="WOB61" s="1097"/>
      <c r="WOC61" s="1097"/>
      <c r="WOD61" s="1097"/>
      <c r="WOE61" s="1097"/>
      <c r="WOF61" s="1097"/>
      <c r="WOG61" s="1097"/>
      <c r="WOH61" s="1097"/>
      <c r="WOI61" s="1097"/>
      <c r="WOJ61" s="1097"/>
      <c r="WOK61" s="1097"/>
      <c r="WOL61" s="1097"/>
      <c r="WOM61" s="1097"/>
      <c r="WON61" s="1097"/>
      <c r="WOO61" s="1097"/>
      <c r="WOP61" s="1097"/>
      <c r="WOQ61" s="1097"/>
      <c r="WOR61" s="1097"/>
      <c r="WOS61" s="1097"/>
      <c r="WOT61" s="1097"/>
      <c r="WOU61" s="1097"/>
      <c r="WOV61" s="1097"/>
      <c r="WOW61" s="1097"/>
      <c r="WOX61" s="1097"/>
      <c r="WOY61" s="1097"/>
      <c r="WOZ61" s="1097"/>
      <c r="WPA61" s="1097"/>
      <c r="WPB61" s="1097"/>
      <c r="WPC61" s="1097"/>
      <c r="WPD61" s="1097"/>
      <c r="WPE61" s="1097"/>
      <c r="WPF61" s="1097"/>
      <c r="WPG61" s="1097"/>
      <c r="WPH61" s="1097"/>
      <c r="WPI61" s="1097"/>
      <c r="WPJ61" s="1097"/>
      <c r="WPK61" s="1097"/>
      <c r="WPL61" s="1097"/>
      <c r="WPM61" s="1097"/>
      <c r="WPN61" s="1097"/>
      <c r="WPO61" s="1097"/>
      <c r="WPP61" s="1097"/>
      <c r="WPQ61" s="1097"/>
      <c r="WPR61" s="1097"/>
      <c r="WPS61" s="1097"/>
      <c r="WPT61" s="1097"/>
      <c r="WPU61" s="1097"/>
      <c r="WPV61" s="1097"/>
      <c r="WPW61" s="1097"/>
      <c r="WPX61" s="1097"/>
      <c r="WPY61" s="1097"/>
      <c r="WPZ61" s="1097"/>
      <c r="WQA61" s="1097"/>
      <c r="WQB61" s="1097"/>
      <c r="WQC61" s="1097"/>
      <c r="WQD61" s="1097"/>
      <c r="WQE61" s="1097"/>
      <c r="WQF61" s="1097"/>
      <c r="WQG61" s="1097"/>
      <c r="WQH61" s="1097"/>
      <c r="WQI61" s="1097"/>
      <c r="WQJ61" s="1097"/>
      <c r="WQK61" s="1097"/>
      <c r="WQL61" s="1097"/>
      <c r="WQM61" s="1097"/>
      <c r="WQN61" s="1097"/>
      <c r="WQO61" s="1097"/>
      <c r="WQP61" s="1097"/>
      <c r="WQQ61" s="1097"/>
      <c r="WQR61" s="1097"/>
      <c r="WQS61" s="1097"/>
      <c r="WQT61" s="1097"/>
      <c r="WQU61" s="1097"/>
      <c r="WQV61" s="1097"/>
      <c r="WQW61" s="1097"/>
      <c r="WQX61" s="1097"/>
      <c r="WQY61" s="1097"/>
      <c r="WQZ61" s="1097"/>
      <c r="WRA61" s="1097"/>
      <c r="WRB61" s="1097"/>
      <c r="WRC61" s="1097"/>
      <c r="WRD61" s="1097"/>
      <c r="WRE61" s="1097"/>
      <c r="WRF61" s="1097"/>
      <c r="WRG61" s="1097"/>
      <c r="WRH61" s="1097"/>
      <c r="WRI61" s="1097"/>
      <c r="WRJ61" s="1097"/>
      <c r="WRK61" s="1097"/>
      <c r="WRL61" s="1097"/>
      <c r="WRM61" s="1097"/>
      <c r="WRN61" s="1097"/>
      <c r="WRO61" s="1097"/>
      <c r="WRP61" s="1097"/>
      <c r="WRQ61" s="1097"/>
      <c r="WRR61" s="1097"/>
      <c r="WRS61" s="1097"/>
      <c r="WRT61" s="1097"/>
      <c r="WRU61" s="1097"/>
      <c r="WRV61" s="1097"/>
      <c r="WRW61" s="1097"/>
      <c r="WRX61" s="1097"/>
      <c r="WRY61" s="1097"/>
      <c r="WRZ61" s="1097"/>
      <c r="WSA61" s="1097"/>
      <c r="WSB61" s="1097"/>
      <c r="WSC61" s="1097"/>
      <c r="WSD61" s="1097"/>
      <c r="WSE61" s="1097"/>
      <c r="WSF61" s="1097"/>
      <c r="WSG61" s="1097"/>
      <c r="WSH61" s="1097"/>
      <c r="WSI61" s="1097"/>
      <c r="WSJ61" s="1097"/>
      <c r="WSK61" s="1097"/>
      <c r="WSL61" s="1097"/>
      <c r="WSM61" s="1097"/>
      <c r="WSN61" s="1097"/>
      <c r="WSO61" s="1097"/>
      <c r="WSP61" s="1097"/>
      <c r="WSQ61" s="1097"/>
      <c r="WSR61" s="1097"/>
      <c r="WSS61" s="1097"/>
      <c r="WST61" s="1097"/>
      <c r="WSU61" s="1097"/>
      <c r="WSV61" s="1097"/>
      <c r="WSW61" s="1097"/>
      <c r="WSX61" s="1097"/>
      <c r="WSY61" s="1097"/>
      <c r="WSZ61" s="1097"/>
      <c r="WTA61" s="1097"/>
      <c r="WTB61" s="1097"/>
      <c r="WTC61" s="1097"/>
      <c r="WTD61" s="1097"/>
      <c r="WTE61" s="1097"/>
      <c r="WTF61" s="1097"/>
      <c r="WTG61" s="1097"/>
      <c r="WTH61" s="1097"/>
      <c r="WTI61" s="1097"/>
      <c r="WTJ61" s="1097"/>
      <c r="WTK61" s="1097"/>
      <c r="WTL61" s="1097"/>
      <c r="WTM61" s="1097"/>
      <c r="WTN61" s="1097"/>
      <c r="WTO61" s="1097"/>
      <c r="WTP61" s="1097"/>
      <c r="WTQ61" s="1097"/>
      <c r="WTR61" s="1097"/>
      <c r="WTS61" s="1097"/>
      <c r="WTT61" s="1097"/>
      <c r="WTU61" s="1097"/>
      <c r="WTV61" s="1097"/>
      <c r="WTW61" s="1097"/>
      <c r="WTX61" s="1097"/>
      <c r="WTY61" s="1097"/>
      <c r="WTZ61" s="1097"/>
      <c r="WUA61" s="1097"/>
      <c r="WUB61" s="1097"/>
      <c r="WUC61" s="1097"/>
      <c r="WUD61" s="1097"/>
      <c r="WUE61" s="1097"/>
      <c r="WUF61" s="1097"/>
      <c r="WUG61" s="1097"/>
      <c r="WUH61" s="1097"/>
      <c r="WUI61" s="1097"/>
      <c r="WUJ61" s="1097"/>
      <c r="WUK61" s="1097"/>
      <c r="WUL61" s="1097"/>
      <c r="WUM61" s="1097"/>
      <c r="WUN61" s="1097"/>
      <c r="WUO61" s="1097"/>
      <c r="WUP61" s="1097"/>
      <c r="WUQ61" s="1097"/>
      <c r="WUR61" s="1097"/>
      <c r="WUS61" s="1097"/>
      <c r="WUT61" s="1097"/>
      <c r="WUU61" s="1097"/>
      <c r="WUV61" s="1097"/>
      <c r="WUW61" s="1097"/>
      <c r="WUX61" s="1097"/>
      <c r="WUY61" s="1097"/>
      <c r="WUZ61" s="1097"/>
      <c r="WVA61" s="1097"/>
      <c r="WVB61" s="1097"/>
      <c r="WVC61" s="1097"/>
      <c r="WVD61" s="1097"/>
      <c r="WVE61" s="1097"/>
      <c r="WVF61" s="1097"/>
      <c r="WVG61" s="1097"/>
      <c r="WVH61" s="1097"/>
      <c r="WVI61" s="1097"/>
      <c r="WVJ61" s="1097"/>
      <c r="WVK61" s="1097"/>
      <c r="WVL61" s="1097"/>
      <c r="WVM61" s="1097"/>
      <c r="WVN61" s="1097"/>
      <c r="WVO61" s="1097"/>
      <c r="WVP61" s="1097"/>
      <c r="WVQ61" s="1097"/>
      <c r="WVR61" s="1097"/>
      <c r="WVS61" s="1097"/>
      <c r="WVT61" s="1097"/>
      <c r="WVU61" s="1097"/>
      <c r="WVV61" s="1097"/>
      <c r="WVW61" s="1097"/>
      <c r="WVX61" s="1097"/>
      <c r="WVY61" s="1097"/>
      <c r="WVZ61" s="1097"/>
      <c r="WWA61" s="1097"/>
      <c r="WWB61" s="1097"/>
      <c r="WWC61" s="1097"/>
      <c r="WWD61" s="1097"/>
      <c r="WWE61" s="1097"/>
      <c r="WWF61" s="1097"/>
      <c r="WWG61" s="1097"/>
      <c r="WWH61" s="1097"/>
      <c r="WWI61" s="1097"/>
      <c r="WWJ61" s="1097"/>
      <c r="WWK61" s="1097"/>
      <c r="WWL61" s="1097"/>
      <c r="WWM61" s="1097"/>
      <c r="WWN61" s="1097"/>
      <c r="WWO61" s="1097"/>
      <c r="WWP61" s="1097"/>
      <c r="WWQ61" s="1097"/>
      <c r="WWR61" s="1097"/>
      <c r="WWS61" s="1097"/>
      <c r="WWT61" s="1097"/>
      <c r="WWU61" s="1097"/>
      <c r="WWV61" s="1097"/>
      <c r="WWW61" s="1097"/>
      <c r="WWX61" s="1097"/>
      <c r="WWY61" s="1097"/>
      <c r="WWZ61" s="1097"/>
      <c r="WXA61" s="1097"/>
      <c r="WXB61" s="1097"/>
      <c r="WXC61" s="1097"/>
      <c r="WXD61" s="1097"/>
      <c r="WXE61" s="1097"/>
      <c r="WXF61" s="1097"/>
      <c r="WXG61" s="1097"/>
      <c r="WXH61" s="1097"/>
      <c r="WXI61" s="1097"/>
      <c r="WXJ61" s="1097"/>
      <c r="WXK61" s="1097"/>
      <c r="WXL61" s="1097"/>
      <c r="WXM61" s="1097"/>
      <c r="WXN61" s="1097"/>
      <c r="WXO61" s="1097"/>
      <c r="WXP61" s="1097"/>
      <c r="WXQ61" s="1097"/>
      <c r="WXR61" s="1097"/>
      <c r="WXS61" s="1097"/>
      <c r="WXT61" s="1097"/>
      <c r="WXU61" s="1097"/>
      <c r="WXV61" s="1097"/>
      <c r="WXW61" s="1097"/>
      <c r="WXX61" s="1097"/>
      <c r="WXY61" s="1097"/>
      <c r="WXZ61" s="1097"/>
      <c r="WYA61" s="1097"/>
      <c r="WYB61" s="1097"/>
      <c r="WYC61" s="1097"/>
      <c r="WYD61" s="1097"/>
      <c r="WYE61" s="1097"/>
      <c r="WYF61" s="1097"/>
      <c r="WYG61" s="1097"/>
      <c r="WYH61" s="1097"/>
      <c r="WYI61" s="1097"/>
      <c r="WYJ61" s="1097"/>
      <c r="WYK61" s="1097"/>
      <c r="WYL61" s="1097"/>
      <c r="WYM61" s="1097"/>
      <c r="WYN61" s="1097"/>
      <c r="WYO61" s="1097"/>
      <c r="WYP61" s="1097"/>
      <c r="WYQ61" s="1097"/>
      <c r="WYR61" s="1097"/>
      <c r="WYS61" s="1097"/>
      <c r="WYT61" s="1097"/>
      <c r="WYU61" s="1097"/>
      <c r="WYV61" s="1097"/>
      <c r="WYW61" s="1097"/>
      <c r="WYX61" s="1097"/>
      <c r="WYY61" s="1097"/>
      <c r="WYZ61" s="1097"/>
      <c r="WZA61" s="1097"/>
      <c r="WZB61" s="1097"/>
      <c r="WZC61" s="1097"/>
      <c r="WZD61" s="1097"/>
      <c r="WZE61" s="1097"/>
      <c r="WZF61" s="1097"/>
      <c r="WZG61" s="1097"/>
      <c r="WZH61" s="1097"/>
      <c r="WZI61" s="1097"/>
      <c r="WZJ61" s="1097"/>
      <c r="WZK61" s="1097"/>
      <c r="WZL61" s="1097"/>
      <c r="WZM61" s="1097"/>
      <c r="WZN61" s="1097"/>
      <c r="WZO61" s="1097"/>
      <c r="WZP61" s="1097"/>
      <c r="WZQ61" s="1097"/>
      <c r="WZR61" s="1097"/>
      <c r="WZS61" s="1097"/>
      <c r="WZT61" s="1097"/>
      <c r="WZU61" s="1097"/>
      <c r="WZV61" s="1097"/>
      <c r="WZW61" s="1097"/>
      <c r="WZX61" s="1097"/>
      <c r="WZY61" s="1097"/>
      <c r="WZZ61" s="1097"/>
      <c r="XAA61" s="1097"/>
      <c r="XAB61" s="1097"/>
      <c r="XAC61" s="1097"/>
      <c r="XAD61" s="1097"/>
      <c r="XAE61" s="1097"/>
      <c r="XAF61" s="1097"/>
      <c r="XAG61" s="1097"/>
      <c r="XAH61" s="1097"/>
      <c r="XAI61" s="1097"/>
      <c r="XAJ61" s="1097"/>
      <c r="XAK61" s="1097"/>
      <c r="XAL61" s="1097"/>
      <c r="XAM61" s="1097"/>
      <c r="XAN61" s="1097"/>
      <c r="XAO61" s="1097"/>
      <c r="XAP61" s="1097"/>
      <c r="XAQ61" s="1097"/>
      <c r="XAR61" s="1097"/>
      <c r="XAS61" s="1097"/>
      <c r="XAT61" s="1097"/>
      <c r="XAU61" s="1097"/>
      <c r="XAV61" s="1097"/>
      <c r="XAW61" s="1097"/>
      <c r="XAX61" s="1097"/>
      <c r="XAY61" s="1097"/>
      <c r="XAZ61" s="1097"/>
      <c r="XBA61" s="1097"/>
      <c r="XBB61" s="1097"/>
      <c r="XBC61" s="1097"/>
      <c r="XBD61" s="1097"/>
      <c r="XBE61" s="1097"/>
      <c r="XBF61" s="1097"/>
      <c r="XBG61" s="1097"/>
      <c r="XBH61" s="1097"/>
      <c r="XBI61" s="1097"/>
      <c r="XBJ61" s="1097"/>
      <c r="XBK61" s="1097"/>
      <c r="XBL61" s="1097"/>
      <c r="XBM61" s="1097"/>
      <c r="XBN61" s="1097"/>
      <c r="XBO61" s="1097"/>
      <c r="XBP61" s="1097"/>
      <c r="XBQ61" s="1097"/>
      <c r="XBR61" s="1097"/>
      <c r="XBS61" s="1097"/>
      <c r="XBT61" s="1097"/>
      <c r="XBU61" s="1097"/>
      <c r="XBV61" s="1097"/>
      <c r="XBW61" s="1097"/>
      <c r="XBX61" s="1097"/>
      <c r="XBY61" s="1097"/>
      <c r="XBZ61" s="1097"/>
      <c r="XCA61" s="1097"/>
      <c r="XCB61" s="1097"/>
      <c r="XCC61" s="1097"/>
      <c r="XCD61" s="1097"/>
      <c r="XCE61" s="1097"/>
      <c r="XCF61" s="1097"/>
      <c r="XCG61" s="1097"/>
      <c r="XCH61" s="1097"/>
      <c r="XCI61" s="1097"/>
      <c r="XCJ61" s="1097"/>
      <c r="XCK61" s="1097"/>
      <c r="XCL61" s="1097"/>
      <c r="XCM61" s="1097"/>
      <c r="XCN61" s="1097"/>
      <c r="XCO61" s="1097"/>
      <c r="XCP61" s="1097"/>
      <c r="XCQ61" s="1097"/>
      <c r="XCR61" s="1097"/>
      <c r="XCS61" s="1097"/>
      <c r="XCT61" s="1097"/>
      <c r="XCU61" s="1097"/>
      <c r="XCV61" s="1097"/>
      <c r="XCW61" s="1097"/>
      <c r="XCX61" s="1097"/>
      <c r="XCY61" s="1097"/>
      <c r="XCZ61" s="1097"/>
      <c r="XDA61" s="1097"/>
      <c r="XDB61" s="1097"/>
      <c r="XDC61" s="1097"/>
      <c r="XDD61" s="1097"/>
      <c r="XDE61" s="1097"/>
      <c r="XDF61" s="1097"/>
      <c r="XDG61" s="1097"/>
      <c r="XDH61" s="1097"/>
      <c r="XDI61" s="1097"/>
      <c r="XDJ61" s="1097"/>
      <c r="XDK61" s="1097"/>
      <c r="XDL61" s="1097"/>
      <c r="XDM61" s="1097"/>
      <c r="XDN61" s="1097"/>
      <c r="XDO61" s="1097"/>
      <c r="XDP61" s="1097"/>
      <c r="XDQ61" s="1097"/>
      <c r="XDR61" s="1097"/>
      <c r="XDS61" s="1097"/>
      <c r="XDT61" s="1097"/>
      <c r="XDU61" s="1097"/>
      <c r="XDV61" s="1097"/>
      <c r="XDW61" s="1097"/>
      <c r="XDX61" s="1097"/>
      <c r="XDY61" s="1097"/>
      <c r="XDZ61" s="1097"/>
      <c r="XEA61" s="1097"/>
      <c r="XEB61" s="1097"/>
      <c r="XEC61" s="1097"/>
      <c r="XED61" s="1097"/>
      <c r="XEE61" s="1097"/>
      <c r="XEF61" s="1097"/>
      <c r="XEG61" s="1097"/>
      <c r="XEH61" s="1097"/>
      <c r="XEI61" s="1097"/>
      <c r="XEJ61" s="1097"/>
      <c r="XEK61" s="1097"/>
      <c r="XEL61" s="1097"/>
      <c r="XEM61" s="1097"/>
      <c r="XEN61" s="1097"/>
      <c r="XEO61" s="1097"/>
      <c r="XEP61" s="1097"/>
      <c r="XEQ61" s="1097"/>
      <c r="XER61" s="1097"/>
      <c r="XES61" s="1097"/>
      <c r="XET61" s="1097"/>
      <c r="XEU61" s="1097"/>
      <c r="XEV61" s="1097"/>
      <c r="XEW61" s="1097"/>
      <c r="XEX61" s="1097"/>
      <c r="XEY61" s="1097"/>
      <c r="XEZ61" s="1097"/>
      <c r="XFA61" s="1097"/>
    </row>
    <row r="62" spans="1:1021 1031:2041 2051:3071 3081:4091 4101:5111 5121:6141 6151:7161 7171:8191 8201:9211 9221:10231 10241:11261 11271:12281 12291:13311 13321:14331 14341:15351 15361:16381" s="29" customFormat="1" ht="12" customHeight="1">
      <c r="A62" s="705" t="s">
        <v>511</v>
      </c>
      <c r="B62" s="706">
        <v>-604.40300000000002</v>
      </c>
      <c r="C62" s="783">
        <v>369.18600000000004</v>
      </c>
      <c r="D62" s="783">
        <v>428.39100000000002</v>
      </c>
      <c r="E62" s="783">
        <v>628.9559999999999</v>
      </c>
      <c r="F62" s="783">
        <v>99.692000000000007</v>
      </c>
      <c r="G62" s="783">
        <v>147.02800000000002</v>
      </c>
      <c r="H62" s="783">
        <v>-211.53299999999999</v>
      </c>
      <c r="I62" s="783">
        <v>-344.93000000000006</v>
      </c>
      <c r="J62" s="783">
        <v>-151.97200000000001</v>
      </c>
      <c r="K62" s="1097"/>
      <c r="L62" s="1454"/>
      <c r="M62" s="1452"/>
      <c r="N62" s="1452"/>
      <c r="O62" s="1452"/>
      <c r="P62" s="1455"/>
      <c r="Q62" s="1097"/>
      <c r="R62" s="1097"/>
      <c r="S62" s="1097"/>
      <c r="T62" s="1097"/>
      <c r="U62" s="1097"/>
      <c r="V62" s="1097"/>
      <c r="W62" s="1097"/>
      <c r="X62" s="1097"/>
      <c r="Y62" s="1097"/>
      <c r="Z62" s="1097"/>
      <c r="AA62" s="1097"/>
      <c r="AB62" s="1097"/>
      <c r="AC62" s="1097"/>
      <c r="AD62" s="1097"/>
      <c r="AE62" s="1097"/>
      <c r="AF62" s="1097"/>
      <c r="AG62" s="1097"/>
      <c r="AH62" s="1097"/>
      <c r="AI62" s="1097"/>
      <c r="AJ62" s="1097"/>
      <c r="AK62" s="1097"/>
      <c r="AL62" s="1097"/>
      <c r="AM62" s="1097"/>
      <c r="AN62" s="1097"/>
      <c r="AO62" s="1097"/>
      <c r="AP62" s="1097"/>
      <c r="AQ62" s="1097"/>
      <c r="AR62" s="1097"/>
      <c r="AS62" s="1097"/>
      <c r="AT62" s="1097"/>
      <c r="AU62" s="1097"/>
      <c r="AV62" s="1097"/>
      <c r="AW62" s="1097"/>
      <c r="AX62" s="1097"/>
      <c r="AY62" s="1097"/>
      <c r="AZ62" s="1097"/>
      <c r="BA62" s="1097"/>
      <c r="BB62" s="1097"/>
      <c r="BC62" s="1097"/>
      <c r="BD62" s="1097"/>
      <c r="BE62" s="1097"/>
      <c r="BF62" s="1097"/>
      <c r="BG62" s="1097"/>
      <c r="BH62" s="1097"/>
      <c r="BI62" s="1097"/>
      <c r="BJ62" s="1097"/>
      <c r="BK62" s="1097"/>
      <c r="BL62" s="1097"/>
      <c r="BM62" s="1097"/>
      <c r="BN62" s="1097"/>
      <c r="BO62" s="1097"/>
      <c r="BP62" s="1097"/>
      <c r="BQ62" s="1097"/>
      <c r="BR62" s="1097"/>
      <c r="BS62" s="1097"/>
      <c r="BT62" s="1097"/>
      <c r="BU62" s="1097"/>
      <c r="BV62" s="1097"/>
      <c r="BW62" s="1097"/>
      <c r="BX62" s="1097"/>
      <c r="BY62" s="1097"/>
      <c r="BZ62" s="1097"/>
      <c r="CA62" s="1097"/>
      <c r="CB62" s="1097"/>
      <c r="CC62" s="1097"/>
      <c r="CD62" s="1097"/>
      <c r="CE62" s="1097"/>
      <c r="CF62" s="1097"/>
      <c r="CG62" s="1097"/>
      <c r="CH62" s="1097"/>
      <c r="CI62" s="1097"/>
      <c r="CJ62" s="1097"/>
      <c r="CK62" s="1097"/>
      <c r="CL62" s="1097"/>
      <c r="CM62" s="1097"/>
      <c r="CN62" s="1097"/>
      <c r="CO62" s="1097"/>
      <c r="CP62" s="1097"/>
      <c r="CQ62" s="1097"/>
      <c r="CR62" s="1097"/>
      <c r="CS62" s="1097"/>
      <c r="CT62" s="1097"/>
      <c r="CU62" s="1097"/>
      <c r="CV62" s="1097"/>
      <c r="CW62" s="1097"/>
      <c r="CX62" s="1097"/>
      <c r="CY62" s="1097"/>
      <c r="CZ62" s="1097"/>
      <c r="DA62" s="1097"/>
      <c r="DB62" s="1097"/>
      <c r="DC62" s="1097"/>
      <c r="DD62" s="1097"/>
      <c r="DE62" s="1097"/>
      <c r="DF62" s="1097"/>
      <c r="DG62" s="1097"/>
      <c r="DH62" s="1097"/>
      <c r="DI62" s="1097"/>
      <c r="DJ62" s="1097"/>
      <c r="DK62" s="1097"/>
      <c r="DL62" s="1097"/>
      <c r="DM62" s="1097"/>
      <c r="DN62" s="1097"/>
      <c r="DO62" s="1097"/>
      <c r="DP62" s="1097"/>
      <c r="DQ62" s="1097"/>
      <c r="DR62" s="1097"/>
      <c r="DS62" s="1097"/>
      <c r="DT62" s="1097"/>
      <c r="DU62" s="1097"/>
      <c r="DV62" s="1097"/>
      <c r="DW62" s="1097"/>
      <c r="DX62" s="1097"/>
      <c r="DY62" s="1097"/>
      <c r="DZ62" s="1097"/>
      <c r="EA62" s="1097"/>
      <c r="EB62" s="1097"/>
      <c r="EC62" s="1097"/>
      <c r="ED62" s="1097"/>
      <c r="EE62" s="1097"/>
      <c r="EF62" s="1097"/>
      <c r="EG62" s="1097"/>
      <c r="EH62" s="1097"/>
      <c r="EI62" s="1097"/>
      <c r="EJ62" s="1097"/>
      <c r="EK62" s="1097"/>
      <c r="EL62" s="1097"/>
      <c r="EM62" s="1097"/>
      <c r="EN62" s="1097"/>
      <c r="EO62" s="1097"/>
      <c r="EP62" s="1097"/>
      <c r="EQ62" s="1097"/>
      <c r="ER62" s="1097"/>
      <c r="ES62" s="1097"/>
      <c r="ET62" s="1097"/>
      <c r="EU62" s="1097"/>
      <c r="EV62" s="1097"/>
      <c r="EW62" s="1097"/>
      <c r="EX62" s="1097"/>
      <c r="EY62" s="1097"/>
      <c r="EZ62" s="1097"/>
      <c r="FA62" s="1097"/>
      <c r="FB62" s="1097"/>
      <c r="FC62" s="1097"/>
      <c r="FD62" s="1097"/>
      <c r="FE62" s="1097"/>
      <c r="FF62" s="1097"/>
      <c r="FG62" s="1097"/>
      <c r="FH62" s="1097"/>
      <c r="FI62" s="1097"/>
      <c r="FJ62" s="1097"/>
      <c r="FK62" s="1097"/>
      <c r="FL62" s="1097"/>
      <c r="FM62" s="1097"/>
      <c r="FN62" s="1097"/>
      <c r="FO62" s="1097"/>
      <c r="FP62" s="1097"/>
      <c r="FQ62" s="1097"/>
      <c r="FR62" s="1097"/>
      <c r="FS62" s="1097"/>
      <c r="FT62" s="1097"/>
      <c r="FU62" s="1097"/>
      <c r="FV62" s="1097"/>
      <c r="FW62" s="1097"/>
      <c r="FX62" s="1097"/>
      <c r="FY62" s="1097"/>
      <c r="FZ62" s="1097"/>
      <c r="GA62" s="1097"/>
      <c r="GB62" s="1097"/>
      <c r="GC62" s="1097"/>
      <c r="GD62" s="1097"/>
      <c r="GE62" s="1097"/>
      <c r="GF62" s="1097"/>
      <c r="GG62" s="1097"/>
      <c r="GH62" s="1097"/>
      <c r="GI62" s="1097"/>
      <c r="GJ62" s="1097"/>
      <c r="GK62" s="1097"/>
      <c r="GL62" s="1097"/>
      <c r="GM62" s="1097"/>
      <c r="GN62" s="1097"/>
      <c r="GO62" s="1097"/>
      <c r="GP62" s="1097"/>
      <c r="GQ62" s="1097"/>
      <c r="GR62" s="1097"/>
      <c r="GS62" s="1097"/>
      <c r="GT62" s="1097"/>
      <c r="GU62" s="1097"/>
      <c r="GV62" s="1097"/>
      <c r="GW62" s="1097"/>
      <c r="GX62" s="1097"/>
      <c r="GY62" s="1097"/>
      <c r="GZ62" s="1097"/>
      <c r="HA62" s="1097"/>
      <c r="HB62" s="1097"/>
      <c r="HC62" s="1097"/>
      <c r="HD62" s="1097"/>
      <c r="HE62" s="1097"/>
      <c r="HF62" s="1097"/>
      <c r="HG62" s="1097"/>
      <c r="HH62" s="1097"/>
      <c r="HI62" s="1097"/>
      <c r="HJ62" s="1097"/>
      <c r="HK62" s="1097"/>
      <c r="HL62" s="1097"/>
      <c r="HM62" s="1097"/>
      <c r="HN62" s="1097"/>
      <c r="HO62" s="1097"/>
      <c r="HP62" s="1097"/>
      <c r="HQ62" s="1097"/>
      <c r="HR62" s="1097"/>
      <c r="HS62" s="1097"/>
      <c r="HT62" s="1097"/>
      <c r="HU62" s="1097"/>
      <c r="HV62" s="1097"/>
      <c r="HW62" s="1097"/>
      <c r="HX62" s="1097"/>
      <c r="HY62" s="1097"/>
      <c r="HZ62" s="1097"/>
      <c r="IA62" s="1097"/>
      <c r="IB62" s="1097"/>
      <c r="IC62" s="1097"/>
      <c r="ID62" s="1097"/>
      <c r="IE62" s="1097"/>
      <c r="IF62" s="1097"/>
      <c r="IG62" s="1097"/>
      <c r="IH62" s="1097"/>
      <c r="II62" s="1097"/>
      <c r="IJ62" s="1097"/>
      <c r="IK62" s="1097"/>
      <c r="IL62" s="1097"/>
      <c r="IM62" s="1097"/>
      <c r="IN62" s="1097"/>
      <c r="IO62" s="1097"/>
      <c r="IP62" s="1097"/>
      <c r="IQ62" s="1097"/>
      <c r="IR62" s="1097"/>
      <c r="IS62" s="1097"/>
      <c r="IT62" s="1097"/>
      <c r="IU62" s="1097"/>
      <c r="IV62" s="1097"/>
      <c r="IW62" s="1097"/>
      <c r="IX62" s="1097"/>
      <c r="IY62" s="1097"/>
      <c r="IZ62" s="1097"/>
      <c r="JA62" s="1097"/>
      <c r="JB62" s="1097"/>
      <c r="JC62" s="1097"/>
      <c r="JD62" s="1097"/>
      <c r="JE62" s="1097"/>
      <c r="JF62" s="1097"/>
      <c r="JG62" s="1097"/>
      <c r="JH62" s="1097"/>
      <c r="JI62" s="1097"/>
      <c r="JJ62" s="1097"/>
      <c r="JK62" s="1097"/>
      <c r="JL62" s="1097"/>
      <c r="JM62" s="1097"/>
      <c r="JN62" s="1097"/>
      <c r="JO62" s="1097"/>
      <c r="JP62" s="1097"/>
      <c r="JQ62" s="1097"/>
      <c r="JR62" s="1097"/>
      <c r="JS62" s="1097"/>
      <c r="JT62" s="1097"/>
      <c r="JU62" s="1097"/>
      <c r="JV62" s="1097"/>
      <c r="JW62" s="1097"/>
      <c r="JX62" s="1097"/>
      <c r="JY62" s="1097"/>
      <c r="JZ62" s="1097"/>
      <c r="KA62" s="1097"/>
      <c r="KB62" s="1097"/>
      <c r="KC62" s="1097"/>
      <c r="KD62" s="1097"/>
      <c r="KE62" s="1097"/>
      <c r="KF62" s="1097"/>
      <c r="KG62" s="1097"/>
      <c r="KH62" s="1097"/>
      <c r="KI62" s="1097"/>
      <c r="KJ62" s="1097"/>
      <c r="KK62" s="1097"/>
      <c r="KL62" s="1097"/>
      <c r="KM62" s="1097"/>
      <c r="KN62" s="1097"/>
      <c r="KO62" s="1097"/>
      <c r="KP62" s="1097"/>
      <c r="KQ62" s="1097"/>
      <c r="KR62" s="1097"/>
      <c r="KS62" s="1097"/>
      <c r="KT62" s="1097"/>
      <c r="KU62" s="1097"/>
      <c r="KV62" s="1097"/>
      <c r="KW62" s="1097"/>
      <c r="KX62" s="1097"/>
      <c r="KY62" s="1097"/>
      <c r="KZ62" s="1097"/>
      <c r="LA62" s="1097"/>
      <c r="LB62" s="1097"/>
      <c r="LC62" s="1097"/>
      <c r="LD62" s="1097"/>
      <c r="LE62" s="1097"/>
      <c r="LF62" s="1097"/>
      <c r="LG62" s="1097"/>
      <c r="LH62" s="1097"/>
      <c r="LI62" s="1097"/>
      <c r="LJ62" s="1097"/>
      <c r="LK62" s="1097"/>
      <c r="LL62" s="1097"/>
      <c r="LM62" s="1097"/>
      <c r="LN62" s="1097"/>
      <c r="LO62" s="1097"/>
      <c r="LP62" s="1097"/>
      <c r="LQ62" s="1097"/>
      <c r="LR62" s="1097"/>
      <c r="LS62" s="1097"/>
      <c r="LT62" s="1097"/>
      <c r="LU62" s="1097"/>
      <c r="LV62" s="1097"/>
      <c r="LW62" s="1097"/>
      <c r="LX62" s="1097"/>
      <c r="LY62" s="1097"/>
      <c r="LZ62" s="1097"/>
      <c r="MA62" s="1097"/>
      <c r="MB62" s="1097"/>
      <c r="MC62" s="1097"/>
      <c r="MD62" s="1097"/>
      <c r="ME62" s="1097"/>
      <c r="MF62" s="1097"/>
      <c r="MG62" s="1097"/>
      <c r="MH62" s="1097"/>
      <c r="MI62" s="1097"/>
      <c r="MJ62" s="1097"/>
      <c r="MK62" s="1097"/>
      <c r="ML62" s="1097"/>
      <c r="MM62" s="1097"/>
      <c r="MN62" s="1097"/>
      <c r="MO62" s="1097"/>
      <c r="MP62" s="1097"/>
      <c r="MQ62" s="1097"/>
      <c r="MR62" s="1097"/>
      <c r="MS62" s="1097"/>
      <c r="MT62" s="1097"/>
      <c r="MU62" s="1097"/>
      <c r="MV62" s="1097"/>
      <c r="MW62" s="1097"/>
      <c r="MX62" s="1097"/>
      <c r="MY62" s="1097"/>
      <c r="MZ62" s="1097"/>
      <c r="NA62" s="1097"/>
      <c r="NB62" s="1097"/>
      <c r="NC62" s="1097"/>
      <c r="ND62" s="1097"/>
      <c r="NE62" s="1097"/>
      <c r="NF62" s="1097"/>
      <c r="NG62" s="1097"/>
      <c r="NH62" s="1097"/>
      <c r="NI62" s="1097"/>
      <c r="NJ62" s="1097"/>
      <c r="NK62" s="1097"/>
      <c r="NL62" s="1097"/>
      <c r="NM62" s="1097"/>
      <c r="NN62" s="1097"/>
      <c r="NO62" s="1097"/>
      <c r="NP62" s="1097"/>
      <c r="NQ62" s="1097"/>
      <c r="NR62" s="1097"/>
      <c r="NS62" s="1097"/>
      <c r="NT62" s="1097"/>
      <c r="NU62" s="1097"/>
      <c r="NV62" s="1097"/>
      <c r="NW62" s="1097"/>
      <c r="NX62" s="1097"/>
      <c r="NY62" s="1097"/>
      <c r="NZ62" s="1097"/>
      <c r="OA62" s="1097"/>
      <c r="OB62" s="1097"/>
      <c r="OC62" s="1097"/>
      <c r="OD62" s="1097"/>
      <c r="OE62" s="1097"/>
      <c r="OF62" s="1097"/>
      <c r="OG62" s="1097"/>
      <c r="OH62" s="1097"/>
      <c r="OI62" s="1097"/>
      <c r="OJ62" s="1097"/>
      <c r="OK62" s="1097"/>
      <c r="OL62" s="1097"/>
      <c r="OM62" s="1097"/>
      <c r="ON62" s="1097"/>
      <c r="OO62" s="1097"/>
      <c r="OP62" s="1097"/>
      <c r="OQ62" s="1097"/>
      <c r="OR62" s="1097"/>
      <c r="OS62" s="1097"/>
      <c r="OT62" s="1097"/>
      <c r="OU62" s="1097"/>
      <c r="OV62" s="1097"/>
      <c r="OW62" s="1097"/>
      <c r="OX62" s="1097"/>
      <c r="OY62" s="1097"/>
      <c r="OZ62" s="1097"/>
      <c r="PA62" s="1097"/>
      <c r="PB62" s="1097"/>
      <c r="PC62" s="1097"/>
      <c r="PD62" s="1097"/>
      <c r="PE62" s="1097"/>
      <c r="PF62" s="1097"/>
      <c r="PG62" s="1097"/>
      <c r="PH62" s="1097"/>
      <c r="PI62" s="1097"/>
      <c r="PJ62" s="1097"/>
      <c r="PK62" s="1097"/>
      <c r="PL62" s="1097"/>
      <c r="PM62" s="1097"/>
      <c r="PN62" s="1097"/>
      <c r="PO62" s="1097"/>
      <c r="PP62" s="1097"/>
      <c r="PQ62" s="1097"/>
      <c r="PR62" s="1097"/>
      <c r="PS62" s="1097"/>
      <c r="PT62" s="1097"/>
      <c r="PU62" s="1097"/>
      <c r="PV62" s="1097"/>
      <c r="PW62" s="1097"/>
      <c r="PX62" s="1097"/>
      <c r="PY62" s="1097"/>
      <c r="PZ62" s="1097"/>
      <c r="QA62" s="1097"/>
      <c r="QB62" s="1097"/>
      <c r="QC62" s="1097"/>
      <c r="QD62" s="1097"/>
      <c r="QE62" s="1097"/>
      <c r="QF62" s="1097"/>
      <c r="QG62" s="1097"/>
      <c r="QH62" s="1097"/>
      <c r="QI62" s="1097"/>
      <c r="QJ62" s="1097"/>
      <c r="QK62" s="1097"/>
      <c r="QL62" s="1097"/>
      <c r="QM62" s="1097"/>
      <c r="QN62" s="1097"/>
      <c r="QO62" s="1097"/>
      <c r="QP62" s="1097"/>
      <c r="QQ62" s="1097"/>
      <c r="QR62" s="1097"/>
      <c r="QS62" s="1097"/>
      <c r="QT62" s="1097"/>
      <c r="QU62" s="1097"/>
      <c r="QV62" s="1097"/>
      <c r="QW62" s="1097"/>
      <c r="QX62" s="1097"/>
      <c r="QY62" s="1097"/>
      <c r="QZ62" s="1097"/>
      <c r="RA62" s="1097"/>
      <c r="RB62" s="1097"/>
      <c r="RC62" s="1097"/>
      <c r="RD62" s="1097"/>
      <c r="RE62" s="1097"/>
      <c r="RF62" s="1097"/>
      <c r="RG62" s="1097"/>
      <c r="RH62" s="1097"/>
      <c r="RI62" s="1097"/>
      <c r="RJ62" s="1097"/>
      <c r="RK62" s="1097"/>
      <c r="RL62" s="1097"/>
      <c r="RM62" s="1097"/>
      <c r="RN62" s="1097"/>
      <c r="RO62" s="1097"/>
      <c r="RP62" s="1097"/>
      <c r="RQ62" s="1097"/>
      <c r="RR62" s="1097"/>
      <c r="RS62" s="1097"/>
      <c r="RT62" s="1097"/>
      <c r="RU62" s="1097"/>
      <c r="RV62" s="1097"/>
      <c r="RW62" s="1097"/>
      <c r="RX62" s="1097"/>
      <c r="RY62" s="1097"/>
      <c r="RZ62" s="1097"/>
      <c r="SA62" s="1097"/>
      <c r="SB62" s="1097"/>
      <c r="SC62" s="1097"/>
      <c r="SD62" s="1097"/>
      <c r="SE62" s="1097"/>
      <c r="SF62" s="1097"/>
      <c r="SG62" s="1097"/>
      <c r="SH62" s="1097"/>
      <c r="SI62" s="1097"/>
      <c r="SJ62" s="1097"/>
      <c r="SK62" s="1097"/>
      <c r="SL62" s="1097"/>
      <c r="SM62" s="1097"/>
      <c r="SN62" s="1097"/>
      <c r="SO62" s="1097"/>
      <c r="SP62" s="1097"/>
      <c r="SQ62" s="1097"/>
      <c r="SR62" s="1097"/>
      <c r="SS62" s="1097"/>
      <c r="ST62" s="1097"/>
      <c r="SU62" s="1097"/>
      <c r="SV62" s="1097"/>
      <c r="SW62" s="1097"/>
      <c r="SX62" s="1097"/>
      <c r="SY62" s="1097"/>
      <c r="SZ62" s="1097"/>
      <c r="TA62" s="1097"/>
      <c r="TB62" s="1097"/>
      <c r="TC62" s="1097"/>
      <c r="TD62" s="1097"/>
      <c r="TE62" s="1097"/>
      <c r="TF62" s="1097"/>
      <c r="TG62" s="1097"/>
      <c r="TH62" s="1097"/>
      <c r="TI62" s="1097"/>
      <c r="TJ62" s="1097"/>
      <c r="TK62" s="1097"/>
      <c r="TL62" s="1097"/>
      <c r="TM62" s="1097"/>
      <c r="TN62" s="1097"/>
      <c r="TO62" s="1097"/>
      <c r="TP62" s="1097"/>
      <c r="TQ62" s="1097"/>
      <c r="TR62" s="1097"/>
      <c r="TS62" s="1097"/>
      <c r="TT62" s="1097"/>
      <c r="TU62" s="1097"/>
      <c r="TV62" s="1097"/>
      <c r="TW62" s="1097"/>
      <c r="TX62" s="1097"/>
      <c r="TY62" s="1097"/>
      <c r="TZ62" s="1097"/>
      <c r="UA62" s="1097"/>
      <c r="UB62" s="1097"/>
      <c r="UC62" s="1097"/>
      <c r="UD62" s="1097"/>
      <c r="UE62" s="1097"/>
      <c r="UF62" s="1097"/>
      <c r="UG62" s="1097"/>
      <c r="UH62" s="1097"/>
      <c r="UI62" s="1097"/>
      <c r="UJ62" s="1097"/>
      <c r="UK62" s="1097"/>
      <c r="UL62" s="1097"/>
      <c r="UM62" s="1097"/>
      <c r="UN62" s="1097"/>
      <c r="UO62" s="1097"/>
      <c r="UP62" s="1097"/>
      <c r="UQ62" s="1097"/>
      <c r="UR62" s="1097"/>
      <c r="US62" s="1097"/>
      <c r="UT62" s="1097"/>
      <c r="UU62" s="1097"/>
      <c r="UV62" s="1097"/>
      <c r="UW62" s="1097"/>
      <c r="UX62" s="1097"/>
      <c r="UY62" s="1097"/>
      <c r="UZ62" s="1097"/>
      <c r="VA62" s="1097"/>
      <c r="VB62" s="1097"/>
      <c r="VC62" s="1097"/>
      <c r="VD62" s="1097"/>
      <c r="VE62" s="1097"/>
      <c r="VF62" s="1097"/>
      <c r="VG62" s="1097"/>
      <c r="VH62" s="1097"/>
      <c r="VI62" s="1097"/>
      <c r="VJ62" s="1097"/>
      <c r="VK62" s="1097"/>
      <c r="VL62" s="1097"/>
      <c r="VM62" s="1097"/>
      <c r="VN62" s="1097"/>
      <c r="VO62" s="1097"/>
      <c r="VP62" s="1097"/>
      <c r="VQ62" s="1097"/>
      <c r="VR62" s="1097"/>
      <c r="VS62" s="1097"/>
      <c r="VT62" s="1097"/>
      <c r="VU62" s="1097"/>
      <c r="VV62" s="1097"/>
      <c r="VW62" s="1097"/>
      <c r="VX62" s="1097"/>
      <c r="VY62" s="1097"/>
      <c r="VZ62" s="1097"/>
      <c r="WA62" s="1097"/>
      <c r="WB62" s="1097"/>
      <c r="WC62" s="1097"/>
      <c r="WD62" s="1097"/>
      <c r="WE62" s="1097"/>
      <c r="WF62" s="1097"/>
      <c r="WG62" s="1097"/>
      <c r="WH62" s="1097"/>
      <c r="WI62" s="1097"/>
      <c r="WJ62" s="1097"/>
      <c r="WK62" s="1097"/>
      <c r="WL62" s="1097"/>
      <c r="WM62" s="1097"/>
      <c r="WN62" s="1097"/>
      <c r="WO62" s="1097"/>
      <c r="WP62" s="1097"/>
      <c r="WQ62" s="1097"/>
      <c r="WR62" s="1097"/>
      <c r="WS62" s="1097"/>
      <c r="WT62" s="1097"/>
      <c r="WU62" s="1097"/>
      <c r="WV62" s="1097"/>
      <c r="WW62" s="1097"/>
      <c r="WX62" s="1097"/>
      <c r="WY62" s="1097"/>
      <c r="WZ62" s="1097"/>
      <c r="XA62" s="1097"/>
      <c r="XB62" s="1097"/>
      <c r="XC62" s="1097"/>
      <c r="XD62" s="1097"/>
      <c r="XE62" s="1097"/>
      <c r="XF62" s="1097"/>
      <c r="XG62" s="1097"/>
      <c r="XH62" s="1097"/>
      <c r="XI62" s="1097"/>
      <c r="XJ62" s="1097"/>
      <c r="XK62" s="1097"/>
      <c r="XL62" s="1097"/>
      <c r="XM62" s="1097"/>
      <c r="XN62" s="1097"/>
      <c r="XO62" s="1097"/>
      <c r="XP62" s="1097"/>
      <c r="XQ62" s="1097"/>
      <c r="XR62" s="1097"/>
      <c r="XS62" s="1097"/>
      <c r="XT62" s="1097"/>
      <c r="XU62" s="1097"/>
      <c r="XV62" s="1097"/>
      <c r="XW62" s="1097"/>
      <c r="XX62" s="1097"/>
      <c r="XY62" s="1097"/>
      <c r="XZ62" s="1097"/>
      <c r="YA62" s="1097"/>
      <c r="YB62" s="1097"/>
      <c r="YC62" s="1097"/>
      <c r="YD62" s="1097"/>
      <c r="YE62" s="1097"/>
      <c r="YF62" s="1097"/>
      <c r="YG62" s="1097"/>
      <c r="YH62" s="1097"/>
      <c r="YI62" s="1097"/>
      <c r="YJ62" s="1097"/>
      <c r="YK62" s="1097"/>
      <c r="YL62" s="1097"/>
      <c r="YM62" s="1097"/>
      <c r="YN62" s="1097"/>
      <c r="YO62" s="1097"/>
      <c r="YP62" s="1097"/>
      <c r="YQ62" s="1097"/>
      <c r="YR62" s="1097"/>
      <c r="YS62" s="1097"/>
      <c r="YT62" s="1097"/>
      <c r="YU62" s="1097"/>
      <c r="YV62" s="1097"/>
      <c r="YW62" s="1097"/>
      <c r="YX62" s="1097"/>
      <c r="YY62" s="1097"/>
      <c r="YZ62" s="1097"/>
      <c r="ZA62" s="1097"/>
      <c r="ZB62" s="1097"/>
      <c r="ZC62" s="1097"/>
      <c r="ZD62" s="1097"/>
      <c r="ZE62" s="1097"/>
      <c r="ZF62" s="1097"/>
      <c r="ZG62" s="1097"/>
      <c r="ZH62" s="1097"/>
      <c r="ZI62" s="1097"/>
      <c r="ZJ62" s="1097"/>
      <c r="ZK62" s="1097"/>
      <c r="ZL62" s="1097"/>
      <c r="ZM62" s="1097"/>
      <c r="ZN62" s="1097"/>
      <c r="ZO62" s="1097"/>
      <c r="ZP62" s="1097"/>
      <c r="ZQ62" s="1097"/>
      <c r="ZR62" s="1097"/>
      <c r="ZS62" s="1097"/>
      <c r="ZT62" s="1097"/>
      <c r="ZU62" s="1097"/>
      <c r="ZV62" s="1097"/>
      <c r="ZW62" s="1097"/>
      <c r="ZX62" s="1097"/>
      <c r="ZY62" s="1097"/>
      <c r="ZZ62" s="1097"/>
      <c r="AAA62" s="1097"/>
      <c r="AAB62" s="1097"/>
      <c r="AAC62" s="1097"/>
      <c r="AAD62" s="1097"/>
      <c r="AAE62" s="1097"/>
      <c r="AAF62" s="1097"/>
      <c r="AAG62" s="1097"/>
      <c r="AAH62" s="1097"/>
      <c r="AAI62" s="1097"/>
      <c r="AAJ62" s="1097"/>
      <c r="AAK62" s="1097"/>
      <c r="AAL62" s="1097"/>
      <c r="AAM62" s="1097"/>
      <c r="AAN62" s="1097"/>
      <c r="AAO62" s="1097"/>
      <c r="AAP62" s="1097"/>
      <c r="AAQ62" s="1097"/>
      <c r="AAR62" s="1097"/>
      <c r="AAS62" s="1097"/>
      <c r="AAT62" s="1097"/>
      <c r="AAU62" s="1097"/>
      <c r="AAV62" s="1097"/>
      <c r="AAW62" s="1097"/>
      <c r="AAX62" s="1097"/>
      <c r="AAY62" s="1097"/>
      <c r="AAZ62" s="1097"/>
      <c r="ABA62" s="1097"/>
      <c r="ABB62" s="1097"/>
      <c r="ABC62" s="1097"/>
      <c r="ABD62" s="1097"/>
      <c r="ABE62" s="1097"/>
      <c r="ABF62" s="1097"/>
      <c r="ABG62" s="1097"/>
      <c r="ABH62" s="1097"/>
      <c r="ABI62" s="1097"/>
      <c r="ABJ62" s="1097"/>
      <c r="ABK62" s="1097"/>
      <c r="ABL62" s="1097"/>
      <c r="ABM62" s="1097"/>
      <c r="ABN62" s="1097"/>
      <c r="ABO62" s="1097"/>
      <c r="ABP62" s="1097"/>
      <c r="ABQ62" s="1097"/>
      <c r="ABR62" s="1097"/>
      <c r="ABS62" s="1097"/>
      <c r="ABT62" s="1097"/>
      <c r="ABU62" s="1097"/>
      <c r="ABV62" s="1097"/>
      <c r="ABW62" s="1097"/>
      <c r="ABX62" s="1097"/>
      <c r="ABY62" s="1097"/>
      <c r="ABZ62" s="1097"/>
      <c r="ACA62" s="1097"/>
      <c r="ACB62" s="1097"/>
      <c r="ACC62" s="1097"/>
      <c r="ACD62" s="1097"/>
      <c r="ACE62" s="1097"/>
      <c r="ACF62" s="1097"/>
      <c r="ACG62" s="1097"/>
      <c r="ACH62" s="1097"/>
      <c r="ACI62" s="1097"/>
      <c r="ACJ62" s="1097"/>
      <c r="ACK62" s="1097"/>
      <c r="ACL62" s="1097"/>
      <c r="ACM62" s="1097"/>
      <c r="ACN62" s="1097"/>
      <c r="ACO62" s="1097"/>
      <c r="ACP62" s="1097"/>
      <c r="ACQ62" s="1097"/>
      <c r="ACR62" s="1097"/>
      <c r="ACS62" s="1097"/>
      <c r="ACT62" s="1097"/>
      <c r="ACU62" s="1097"/>
      <c r="ACV62" s="1097"/>
      <c r="ACW62" s="1097"/>
      <c r="ACX62" s="1097"/>
      <c r="ACY62" s="1097"/>
      <c r="ACZ62" s="1097"/>
      <c r="ADA62" s="1097"/>
      <c r="ADB62" s="1097"/>
      <c r="ADC62" s="1097"/>
      <c r="ADD62" s="1097"/>
      <c r="ADE62" s="1097"/>
      <c r="ADF62" s="1097"/>
      <c r="ADG62" s="1097"/>
      <c r="ADH62" s="1097"/>
      <c r="ADI62" s="1097"/>
      <c r="ADJ62" s="1097"/>
      <c r="ADK62" s="1097"/>
      <c r="ADL62" s="1097"/>
      <c r="ADM62" s="1097"/>
      <c r="ADN62" s="1097"/>
      <c r="ADO62" s="1097"/>
      <c r="ADP62" s="1097"/>
      <c r="ADQ62" s="1097"/>
      <c r="ADR62" s="1097"/>
      <c r="ADS62" s="1097"/>
      <c r="ADT62" s="1097"/>
      <c r="ADU62" s="1097"/>
      <c r="ADV62" s="1097"/>
      <c r="ADW62" s="1097"/>
      <c r="ADX62" s="1097"/>
      <c r="ADY62" s="1097"/>
      <c r="ADZ62" s="1097"/>
      <c r="AEA62" s="1097"/>
      <c r="AEB62" s="1097"/>
      <c r="AEC62" s="1097"/>
      <c r="AED62" s="1097"/>
      <c r="AEE62" s="1097"/>
      <c r="AEF62" s="1097"/>
      <c r="AEG62" s="1097"/>
      <c r="AEH62" s="1097"/>
      <c r="AEI62" s="1097"/>
      <c r="AEJ62" s="1097"/>
      <c r="AEK62" s="1097"/>
      <c r="AEL62" s="1097"/>
      <c r="AEM62" s="1097"/>
      <c r="AEN62" s="1097"/>
      <c r="AEO62" s="1097"/>
      <c r="AEP62" s="1097"/>
      <c r="AEQ62" s="1097"/>
      <c r="AER62" s="1097"/>
      <c r="AES62" s="1097"/>
      <c r="AET62" s="1097"/>
      <c r="AEU62" s="1097"/>
      <c r="AEV62" s="1097"/>
      <c r="AEW62" s="1097"/>
      <c r="AEX62" s="1097"/>
      <c r="AEY62" s="1097"/>
      <c r="AEZ62" s="1097"/>
      <c r="AFA62" s="1097"/>
      <c r="AFB62" s="1097"/>
      <c r="AFC62" s="1097"/>
      <c r="AFD62" s="1097"/>
      <c r="AFE62" s="1097"/>
      <c r="AFF62" s="1097"/>
      <c r="AFG62" s="1097"/>
      <c r="AFH62" s="1097"/>
      <c r="AFI62" s="1097"/>
      <c r="AFJ62" s="1097"/>
      <c r="AFK62" s="1097"/>
      <c r="AFL62" s="1097"/>
      <c r="AFM62" s="1097"/>
      <c r="AFN62" s="1097"/>
      <c r="AFO62" s="1097"/>
      <c r="AFP62" s="1097"/>
      <c r="AFQ62" s="1097"/>
      <c r="AFR62" s="1097"/>
      <c r="AFS62" s="1097"/>
      <c r="AFT62" s="1097"/>
      <c r="AFU62" s="1097"/>
      <c r="AFV62" s="1097"/>
      <c r="AFW62" s="1097"/>
      <c r="AFX62" s="1097"/>
      <c r="AFY62" s="1097"/>
      <c r="AFZ62" s="1097"/>
      <c r="AGA62" s="1097"/>
      <c r="AGB62" s="1097"/>
      <c r="AGC62" s="1097"/>
      <c r="AGD62" s="1097"/>
      <c r="AGE62" s="1097"/>
      <c r="AGF62" s="1097"/>
      <c r="AGG62" s="1097"/>
      <c r="AGH62" s="1097"/>
      <c r="AGI62" s="1097"/>
      <c r="AGJ62" s="1097"/>
      <c r="AGK62" s="1097"/>
      <c r="AGL62" s="1097"/>
      <c r="AGM62" s="1097"/>
      <c r="AGN62" s="1097"/>
      <c r="AGO62" s="1097"/>
      <c r="AGP62" s="1097"/>
      <c r="AGQ62" s="1097"/>
      <c r="AGR62" s="1097"/>
      <c r="AGS62" s="1097"/>
      <c r="AGT62" s="1097"/>
      <c r="AGU62" s="1097"/>
      <c r="AGV62" s="1097"/>
      <c r="AGW62" s="1097"/>
      <c r="AGX62" s="1097"/>
      <c r="AGY62" s="1097"/>
      <c r="AGZ62" s="1097"/>
      <c r="AHA62" s="1097"/>
      <c r="AHB62" s="1097"/>
      <c r="AHC62" s="1097"/>
      <c r="AHD62" s="1097"/>
      <c r="AHE62" s="1097"/>
      <c r="AHF62" s="1097"/>
      <c r="AHG62" s="1097"/>
      <c r="AHH62" s="1097"/>
      <c r="AHI62" s="1097"/>
      <c r="AHJ62" s="1097"/>
      <c r="AHK62" s="1097"/>
      <c r="AHL62" s="1097"/>
      <c r="AHM62" s="1097"/>
      <c r="AHN62" s="1097"/>
      <c r="AHO62" s="1097"/>
      <c r="AHP62" s="1097"/>
      <c r="AHQ62" s="1097"/>
      <c r="AHR62" s="1097"/>
      <c r="AHS62" s="1097"/>
      <c r="AHT62" s="1097"/>
      <c r="AHU62" s="1097"/>
      <c r="AHV62" s="1097"/>
      <c r="AHW62" s="1097"/>
      <c r="AHX62" s="1097"/>
      <c r="AHY62" s="1097"/>
      <c r="AHZ62" s="1097"/>
      <c r="AIA62" s="1097"/>
      <c r="AIB62" s="1097"/>
      <c r="AIC62" s="1097"/>
      <c r="AID62" s="1097"/>
      <c r="AIE62" s="1097"/>
      <c r="AIF62" s="1097"/>
      <c r="AIG62" s="1097"/>
      <c r="AIH62" s="1097"/>
      <c r="AII62" s="1097"/>
      <c r="AIJ62" s="1097"/>
      <c r="AIK62" s="1097"/>
      <c r="AIL62" s="1097"/>
      <c r="AIM62" s="1097"/>
      <c r="AIN62" s="1097"/>
      <c r="AIO62" s="1097"/>
      <c r="AIP62" s="1097"/>
      <c r="AIQ62" s="1097"/>
      <c r="AIR62" s="1097"/>
      <c r="AIS62" s="1097"/>
      <c r="AIT62" s="1097"/>
      <c r="AIU62" s="1097"/>
      <c r="AIV62" s="1097"/>
      <c r="AIW62" s="1097"/>
      <c r="AIX62" s="1097"/>
      <c r="AIY62" s="1097"/>
      <c r="AIZ62" s="1097"/>
      <c r="AJA62" s="1097"/>
      <c r="AJB62" s="1097"/>
      <c r="AJC62" s="1097"/>
      <c r="AJD62" s="1097"/>
      <c r="AJE62" s="1097"/>
      <c r="AJF62" s="1097"/>
      <c r="AJG62" s="1097"/>
      <c r="AJH62" s="1097"/>
      <c r="AJI62" s="1097"/>
      <c r="AJJ62" s="1097"/>
      <c r="AJK62" s="1097"/>
      <c r="AJL62" s="1097"/>
      <c r="AJM62" s="1097"/>
      <c r="AJN62" s="1097"/>
      <c r="AJO62" s="1097"/>
      <c r="AJP62" s="1097"/>
      <c r="AJQ62" s="1097"/>
      <c r="AJR62" s="1097"/>
      <c r="AJS62" s="1097"/>
      <c r="AJT62" s="1097"/>
      <c r="AJU62" s="1097"/>
      <c r="AJV62" s="1097"/>
      <c r="AJW62" s="1097"/>
      <c r="AJX62" s="1097"/>
      <c r="AJY62" s="1097"/>
      <c r="AJZ62" s="1097"/>
      <c r="AKA62" s="1097"/>
      <c r="AKB62" s="1097"/>
      <c r="AKC62" s="1097"/>
      <c r="AKD62" s="1097"/>
      <c r="AKE62" s="1097"/>
      <c r="AKF62" s="1097"/>
      <c r="AKG62" s="1097"/>
      <c r="AKH62" s="1097"/>
      <c r="AKI62" s="1097"/>
      <c r="AKJ62" s="1097"/>
      <c r="AKK62" s="1097"/>
      <c r="AKL62" s="1097"/>
      <c r="AKM62" s="1097"/>
      <c r="AKN62" s="1097"/>
      <c r="AKO62" s="1097"/>
      <c r="AKP62" s="1097"/>
      <c r="AKQ62" s="1097"/>
      <c r="AKR62" s="1097"/>
      <c r="AKS62" s="1097"/>
      <c r="AKT62" s="1097"/>
      <c r="AKU62" s="1097"/>
      <c r="AKV62" s="1097"/>
      <c r="AKW62" s="1097"/>
      <c r="AKX62" s="1097"/>
      <c r="AKY62" s="1097"/>
      <c r="AKZ62" s="1097"/>
      <c r="ALA62" s="1097"/>
      <c r="ALB62" s="1097"/>
      <c r="ALC62" s="1097"/>
      <c r="ALD62" s="1097"/>
      <c r="ALE62" s="1097"/>
      <c r="ALF62" s="1097"/>
      <c r="ALG62" s="1097"/>
      <c r="ALH62" s="1097"/>
      <c r="ALI62" s="1097"/>
      <c r="ALJ62" s="1097"/>
      <c r="ALK62" s="1097"/>
      <c r="ALL62" s="1097"/>
      <c r="ALM62" s="1097"/>
      <c r="ALN62" s="1097"/>
      <c r="ALO62" s="1097"/>
      <c r="ALP62" s="1097"/>
      <c r="ALQ62" s="1097"/>
      <c r="ALR62" s="1097"/>
      <c r="ALS62" s="1097"/>
      <c r="ALT62" s="1097"/>
      <c r="ALU62" s="1097"/>
      <c r="ALV62" s="1097"/>
      <c r="ALW62" s="1097"/>
      <c r="ALX62" s="1097"/>
      <c r="ALY62" s="1097"/>
      <c r="ALZ62" s="1097"/>
      <c r="AMA62" s="1097"/>
      <c r="AMB62" s="1097"/>
      <c r="AMC62" s="1097"/>
      <c r="AMD62" s="1097"/>
      <c r="AME62" s="1097"/>
      <c r="AMF62" s="1097"/>
      <c r="AMG62" s="1097"/>
      <c r="AMQ62" s="1097"/>
      <c r="AMR62" s="1097"/>
      <c r="AMS62" s="1097"/>
      <c r="AMT62" s="1097"/>
      <c r="AMU62" s="1097"/>
      <c r="AMV62" s="1097"/>
      <c r="AMW62" s="1097"/>
      <c r="AMX62" s="1097"/>
      <c r="AMY62" s="1097"/>
      <c r="AMZ62" s="1097"/>
      <c r="ANA62" s="1097"/>
      <c r="ANB62" s="1097"/>
      <c r="ANC62" s="1097"/>
      <c r="AND62" s="1097"/>
      <c r="ANE62" s="1097"/>
      <c r="ANF62" s="1097"/>
      <c r="ANG62" s="1097"/>
      <c r="ANH62" s="1097"/>
      <c r="ANI62" s="1097"/>
      <c r="ANJ62" s="1097"/>
      <c r="ANK62" s="1097"/>
      <c r="ANL62" s="1097"/>
      <c r="ANM62" s="1097"/>
      <c r="ANN62" s="1097"/>
      <c r="ANO62" s="1097"/>
      <c r="ANP62" s="1097"/>
      <c r="ANQ62" s="1097"/>
      <c r="ANR62" s="1097"/>
      <c r="ANS62" s="1097"/>
      <c r="ANT62" s="1097"/>
      <c r="ANU62" s="1097"/>
      <c r="ANV62" s="1097"/>
      <c r="ANW62" s="1097"/>
      <c r="ANX62" s="1097"/>
      <c r="ANY62" s="1097"/>
      <c r="ANZ62" s="1097"/>
      <c r="AOA62" s="1097"/>
      <c r="AOB62" s="1097"/>
      <c r="AOC62" s="1097"/>
      <c r="AOD62" s="1097"/>
      <c r="AOE62" s="1097"/>
      <c r="AOF62" s="1097"/>
      <c r="AOG62" s="1097"/>
      <c r="AOH62" s="1097"/>
      <c r="AOI62" s="1097"/>
      <c r="AOJ62" s="1097"/>
      <c r="AOK62" s="1097"/>
      <c r="AOL62" s="1097"/>
      <c r="AOM62" s="1097"/>
      <c r="AON62" s="1097"/>
      <c r="AOO62" s="1097"/>
      <c r="AOP62" s="1097"/>
      <c r="AOQ62" s="1097"/>
      <c r="AOR62" s="1097"/>
      <c r="AOS62" s="1097"/>
      <c r="AOT62" s="1097"/>
      <c r="AOU62" s="1097"/>
      <c r="AOV62" s="1097"/>
      <c r="AOW62" s="1097"/>
      <c r="AOX62" s="1097"/>
      <c r="AOY62" s="1097"/>
      <c r="AOZ62" s="1097"/>
      <c r="APA62" s="1097"/>
      <c r="APB62" s="1097"/>
      <c r="APC62" s="1097"/>
      <c r="APD62" s="1097"/>
      <c r="APE62" s="1097"/>
      <c r="APF62" s="1097"/>
      <c r="APG62" s="1097"/>
      <c r="APH62" s="1097"/>
      <c r="API62" s="1097"/>
      <c r="APJ62" s="1097"/>
      <c r="APK62" s="1097"/>
      <c r="APL62" s="1097"/>
      <c r="APM62" s="1097"/>
      <c r="APN62" s="1097"/>
      <c r="APO62" s="1097"/>
      <c r="APP62" s="1097"/>
      <c r="APQ62" s="1097"/>
      <c r="APR62" s="1097"/>
      <c r="APS62" s="1097"/>
      <c r="APT62" s="1097"/>
      <c r="APU62" s="1097"/>
      <c r="APV62" s="1097"/>
      <c r="APW62" s="1097"/>
      <c r="APX62" s="1097"/>
      <c r="APY62" s="1097"/>
      <c r="APZ62" s="1097"/>
      <c r="AQA62" s="1097"/>
      <c r="AQB62" s="1097"/>
      <c r="AQC62" s="1097"/>
      <c r="AQD62" s="1097"/>
      <c r="AQE62" s="1097"/>
      <c r="AQF62" s="1097"/>
      <c r="AQG62" s="1097"/>
      <c r="AQH62" s="1097"/>
      <c r="AQI62" s="1097"/>
      <c r="AQJ62" s="1097"/>
      <c r="AQK62" s="1097"/>
      <c r="AQL62" s="1097"/>
      <c r="AQM62" s="1097"/>
      <c r="AQN62" s="1097"/>
      <c r="AQO62" s="1097"/>
      <c r="AQP62" s="1097"/>
      <c r="AQQ62" s="1097"/>
      <c r="AQR62" s="1097"/>
      <c r="AQS62" s="1097"/>
      <c r="AQT62" s="1097"/>
      <c r="AQU62" s="1097"/>
      <c r="AQV62" s="1097"/>
      <c r="AQW62" s="1097"/>
      <c r="AQX62" s="1097"/>
      <c r="AQY62" s="1097"/>
      <c r="AQZ62" s="1097"/>
      <c r="ARA62" s="1097"/>
      <c r="ARB62" s="1097"/>
      <c r="ARC62" s="1097"/>
      <c r="ARD62" s="1097"/>
      <c r="ARE62" s="1097"/>
      <c r="ARF62" s="1097"/>
      <c r="ARG62" s="1097"/>
      <c r="ARH62" s="1097"/>
      <c r="ARI62" s="1097"/>
      <c r="ARJ62" s="1097"/>
      <c r="ARK62" s="1097"/>
      <c r="ARL62" s="1097"/>
      <c r="ARM62" s="1097"/>
      <c r="ARN62" s="1097"/>
      <c r="ARO62" s="1097"/>
      <c r="ARP62" s="1097"/>
      <c r="ARQ62" s="1097"/>
      <c r="ARR62" s="1097"/>
      <c r="ARS62" s="1097"/>
      <c r="ART62" s="1097"/>
      <c r="ARU62" s="1097"/>
      <c r="ARV62" s="1097"/>
      <c r="ARW62" s="1097"/>
      <c r="ARX62" s="1097"/>
      <c r="ARY62" s="1097"/>
      <c r="ARZ62" s="1097"/>
      <c r="ASA62" s="1097"/>
      <c r="ASB62" s="1097"/>
      <c r="ASC62" s="1097"/>
      <c r="ASD62" s="1097"/>
      <c r="ASE62" s="1097"/>
      <c r="ASF62" s="1097"/>
      <c r="ASG62" s="1097"/>
      <c r="ASH62" s="1097"/>
      <c r="ASI62" s="1097"/>
      <c r="ASJ62" s="1097"/>
      <c r="ASK62" s="1097"/>
      <c r="ASL62" s="1097"/>
      <c r="ASM62" s="1097"/>
      <c r="ASN62" s="1097"/>
      <c r="ASO62" s="1097"/>
      <c r="ASP62" s="1097"/>
      <c r="ASQ62" s="1097"/>
      <c r="ASR62" s="1097"/>
      <c r="ASS62" s="1097"/>
      <c r="AST62" s="1097"/>
      <c r="ASU62" s="1097"/>
      <c r="ASV62" s="1097"/>
      <c r="ASW62" s="1097"/>
      <c r="ASX62" s="1097"/>
      <c r="ASY62" s="1097"/>
      <c r="ASZ62" s="1097"/>
      <c r="ATA62" s="1097"/>
      <c r="ATB62" s="1097"/>
      <c r="ATC62" s="1097"/>
      <c r="ATD62" s="1097"/>
      <c r="ATE62" s="1097"/>
      <c r="ATF62" s="1097"/>
      <c r="ATG62" s="1097"/>
      <c r="ATH62" s="1097"/>
      <c r="ATI62" s="1097"/>
      <c r="ATJ62" s="1097"/>
      <c r="ATK62" s="1097"/>
      <c r="ATL62" s="1097"/>
      <c r="ATM62" s="1097"/>
      <c r="ATN62" s="1097"/>
      <c r="ATO62" s="1097"/>
      <c r="ATP62" s="1097"/>
      <c r="ATQ62" s="1097"/>
      <c r="ATR62" s="1097"/>
      <c r="ATS62" s="1097"/>
      <c r="ATT62" s="1097"/>
      <c r="ATU62" s="1097"/>
      <c r="ATV62" s="1097"/>
      <c r="ATW62" s="1097"/>
      <c r="ATX62" s="1097"/>
      <c r="ATY62" s="1097"/>
      <c r="ATZ62" s="1097"/>
      <c r="AUA62" s="1097"/>
      <c r="AUB62" s="1097"/>
      <c r="AUC62" s="1097"/>
      <c r="AUD62" s="1097"/>
      <c r="AUE62" s="1097"/>
      <c r="AUF62" s="1097"/>
      <c r="AUG62" s="1097"/>
      <c r="AUH62" s="1097"/>
      <c r="AUI62" s="1097"/>
      <c r="AUJ62" s="1097"/>
      <c r="AUK62" s="1097"/>
      <c r="AUL62" s="1097"/>
      <c r="AUM62" s="1097"/>
      <c r="AUN62" s="1097"/>
      <c r="AUO62" s="1097"/>
      <c r="AUP62" s="1097"/>
      <c r="AUQ62" s="1097"/>
      <c r="AUR62" s="1097"/>
      <c r="AUS62" s="1097"/>
      <c r="AUT62" s="1097"/>
      <c r="AUU62" s="1097"/>
      <c r="AUV62" s="1097"/>
      <c r="AUW62" s="1097"/>
      <c r="AUX62" s="1097"/>
      <c r="AUY62" s="1097"/>
      <c r="AUZ62" s="1097"/>
      <c r="AVA62" s="1097"/>
      <c r="AVB62" s="1097"/>
      <c r="AVC62" s="1097"/>
      <c r="AVD62" s="1097"/>
      <c r="AVE62" s="1097"/>
      <c r="AVF62" s="1097"/>
      <c r="AVG62" s="1097"/>
      <c r="AVH62" s="1097"/>
      <c r="AVI62" s="1097"/>
      <c r="AVJ62" s="1097"/>
      <c r="AVK62" s="1097"/>
      <c r="AVL62" s="1097"/>
      <c r="AVM62" s="1097"/>
      <c r="AVN62" s="1097"/>
      <c r="AVO62" s="1097"/>
      <c r="AVP62" s="1097"/>
      <c r="AVQ62" s="1097"/>
      <c r="AVR62" s="1097"/>
      <c r="AVS62" s="1097"/>
      <c r="AVT62" s="1097"/>
      <c r="AVU62" s="1097"/>
      <c r="AVV62" s="1097"/>
      <c r="AVW62" s="1097"/>
      <c r="AVX62" s="1097"/>
      <c r="AVY62" s="1097"/>
      <c r="AVZ62" s="1097"/>
      <c r="AWA62" s="1097"/>
      <c r="AWB62" s="1097"/>
      <c r="AWC62" s="1097"/>
      <c r="AWD62" s="1097"/>
      <c r="AWE62" s="1097"/>
      <c r="AWF62" s="1097"/>
      <c r="AWG62" s="1097"/>
      <c r="AWH62" s="1097"/>
      <c r="AWI62" s="1097"/>
      <c r="AWJ62" s="1097"/>
      <c r="AWK62" s="1097"/>
      <c r="AWL62" s="1097"/>
      <c r="AWM62" s="1097"/>
      <c r="AWN62" s="1097"/>
      <c r="AWO62" s="1097"/>
      <c r="AWP62" s="1097"/>
      <c r="AWQ62" s="1097"/>
      <c r="AWR62" s="1097"/>
      <c r="AWS62" s="1097"/>
      <c r="AWT62" s="1097"/>
      <c r="AWU62" s="1097"/>
      <c r="AWV62" s="1097"/>
      <c r="AWW62" s="1097"/>
      <c r="AWX62" s="1097"/>
      <c r="AWY62" s="1097"/>
      <c r="AWZ62" s="1097"/>
      <c r="AXA62" s="1097"/>
      <c r="AXB62" s="1097"/>
      <c r="AXC62" s="1097"/>
      <c r="AXD62" s="1097"/>
      <c r="AXE62" s="1097"/>
      <c r="AXF62" s="1097"/>
      <c r="AXG62" s="1097"/>
      <c r="AXH62" s="1097"/>
      <c r="AXI62" s="1097"/>
      <c r="AXJ62" s="1097"/>
      <c r="AXK62" s="1097"/>
      <c r="AXL62" s="1097"/>
      <c r="AXM62" s="1097"/>
      <c r="AXN62" s="1097"/>
      <c r="AXO62" s="1097"/>
      <c r="AXP62" s="1097"/>
      <c r="AXQ62" s="1097"/>
      <c r="AXR62" s="1097"/>
      <c r="AXS62" s="1097"/>
      <c r="AXT62" s="1097"/>
      <c r="AXU62" s="1097"/>
      <c r="AXV62" s="1097"/>
      <c r="AXW62" s="1097"/>
      <c r="AXX62" s="1097"/>
      <c r="AXY62" s="1097"/>
      <c r="AXZ62" s="1097"/>
      <c r="AYA62" s="1097"/>
      <c r="AYB62" s="1097"/>
      <c r="AYC62" s="1097"/>
      <c r="AYD62" s="1097"/>
      <c r="AYE62" s="1097"/>
      <c r="AYF62" s="1097"/>
      <c r="AYG62" s="1097"/>
      <c r="AYH62" s="1097"/>
      <c r="AYI62" s="1097"/>
      <c r="AYJ62" s="1097"/>
      <c r="AYK62" s="1097"/>
      <c r="AYL62" s="1097"/>
      <c r="AYM62" s="1097"/>
      <c r="AYN62" s="1097"/>
      <c r="AYO62" s="1097"/>
      <c r="AYP62" s="1097"/>
      <c r="AYQ62" s="1097"/>
      <c r="AYR62" s="1097"/>
      <c r="AYS62" s="1097"/>
      <c r="AYT62" s="1097"/>
      <c r="AYU62" s="1097"/>
      <c r="AYV62" s="1097"/>
      <c r="AYW62" s="1097"/>
      <c r="AYX62" s="1097"/>
      <c r="AYY62" s="1097"/>
      <c r="AYZ62" s="1097"/>
      <c r="AZA62" s="1097"/>
      <c r="AZB62" s="1097"/>
      <c r="AZC62" s="1097"/>
      <c r="AZD62" s="1097"/>
      <c r="AZE62" s="1097"/>
      <c r="AZF62" s="1097"/>
      <c r="AZG62" s="1097"/>
      <c r="AZH62" s="1097"/>
      <c r="AZI62" s="1097"/>
      <c r="AZJ62" s="1097"/>
      <c r="AZK62" s="1097"/>
      <c r="AZL62" s="1097"/>
      <c r="AZM62" s="1097"/>
      <c r="AZN62" s="1097"/>
      <c r="AZO62" s="1097"/>
      <c r="AZP62" s="1097"/>
      <c r="AZQ62" s="1097"/>
      <c r="AZR62" s="1097"/>
      <c r="AZS62" s="1097"/>
      <c r="AZT62" s="1097"/>
      <c r="AZU62" s="1097"/>
      <c r="AZV62" s="1097"/>
      <c r="AZW62" s="1097"/>
      <c r="AZX62" s="1097"/>
      <c r="AZY62" s="1097"/>
      <c r="AZZ62" s="1097"/>
      <c r="BAA62" s="1097"/>
      <c r="BAB62" s="1097"/>
      <c r="BAC62" s="1097"/>
      <c r="BAD62" s="1097"/>
      <c r="BAE62" s="1097"/>
      <c r="BAF62" s="1097"/>
      <c r="BAG62" s="1097"/>
      <c r="BAH62" s="1097"/>
      <c r="BAI62" s="1097"/>
      <c r="BAJ62" s="1097"/>
      <c r="BAK62" s="1097"/>
      <c r="BAL62" s="1097"/>
      <c r="BAM62" s="1097"/>
      <c r="BAN62" s="1097"/>
      <c r="BAO62" s="1097"/>
      <c r="BAP62" s="1097"/>
      <c r="BAQ62" s="1097"/>
      <c r="BAR62" s="1097"/>
      <c r="BAS62" s="1097"/>
      <c r="BAT62" s="1097"/>
      <c r="BAU62" s="1097"/>
      <c r="BAV62" s="1097"/>
      <c r="BAW62" s="1097"/>
      <c r="BAX62" s="1097"/>
      <c r="BAY62" s="1097"/>
      <c r="BAZ62" s="1097"/>
      <c r="BBA62" s="1097"/>
      <c r="BBB62" s="1097"/>
      <c r="BBC62" s="1097"/>
      <c r="BBD62" s="1097"/>
      <c r="BBE62" s="1097"/>
      <c r="BBF62" s="1097"/>
      <c r="BBG62" s="1097"/>
      <c r="BBH62" s="1097"/>
      <c r="BBI62" s="1097"/>
      <c r="BBJ62" s="1097"/>
      <c r="BBK62" s="1097"/>
      <c r="BBL62" s="1097"/>
      <c r="BBM62" s="1097"/>
      <c r="BBN62" s="1097"/>
      <c r="BBO62" s="1097"/>
      <c r="BBP62" s="1097"/>
      <c r="BBQ62" s="1097"/>
      <c r="BBR62" s="1097"/>
      <c r="BBS62" s="1097"/>
      <c r="BBT62" s="1097"/>
      <c r="BBU62" s="1097"/>
      <c r="BBV62" s="1097"/>
      <c r="BBW62" s="1097"/>
      <c r="BBX62" s="1097"/>
      <c r="BBY62" s="1097"/>
      <c r="BBZ62" s="1097"/>
      <c r="BCA62" s="1097"/>
      <c r="BCB62" s="1097"/>
      <c r="BCC62" s="1097"/>
      <c r="BCD62" s="1097"/>
      <c r="BCE62" s="1097"/>
      <c r="BCF62" s="1097"/>
      <c r="BCG62" s="1097"/>
      <c r="BCH62" s="1097"/>
      <c r="BCI62" s="1097"/>
      <c r="BCJ62" s="1097"/>
      <c r="BCK62" s="1097"/>
      <c r="BCL62" s="1097"/>
      <c r="BCM62" s="1097"/>
      <c r="BCN62" s="1097"/>
      <c r="BCO62" s="1097"/>
      <c r="BCP62" s="1097"/>
      <c r="BCQ62" s="1097"/>
      <c r="BCR62" s="1097"/>
      <c r="BCS62" s="1097"/>
      <c r="BCT62" s="1097"/>
      <c r="BCU62" s="1097"/>
      <c r="BCV62" s="1097"/>
      <c r="BCW62" s="1097"/>
      <c r="BCX62" s="1097"/>
      <c r="BCY62" s="1097"/>
      <c r="BCZ62" s="1097"/>
      <c r="BDA62" s="1097"/>
      <c r="BDB62" s="1097"/>
      <c r="BDC62" s="1097"/>
      <c r="BDD62" s="1097"/>
      <c r="BDE62" s="1097"/>
      <c r="BDF62" s="1097"/>
      <c r="BDG62" s="1097"/>
      <c r="BDH62" s="1097"/>
      <c r="BDI62" s="1097"/>
      <c r="BDJ62" s="1097"/>
      <c r="BDK62" s="1097"/>
      <c r="BDL62" s="1097"/>
      <c r="BDM62" s="1097"/>
      <c r="BDN62" s="1097"/>
      <c r="BDO62" s="1097"/>
      <c r="BDP62" s="1097"/>
      <c r="BDQ62" s="1097"/>
      <c r="BDR62" s="1097"/>
      <c r="BDS62" s="1097"/>
      <c r="BDT62" s="1097"/>
      <c r="BDU62" s="1097"/>
      <c r="BDV62" s="1097"/>
      <c r="BDW62" s="1097"/>
      <c r="BDX62" s="1097"/>
      <c r="BDY62" s="1097"/>
      <c r="BDZ62" s="1097"/>
      <c r="BEA62" s="1097"/>
      <c r="BEB62" s="1097"/>
      <c r="BEC62" s="1097"/>
      <c r="BED62" s="1097"/>
      <c r="BEE62" s="1097"/>
      <c r="BEF62" s="1097"/>
      <c r="BEG62" s="1097"/>
      <c r="BEH62" s="1097"/>
      <c r="BEI62" s="1097"/>
      <c r="BEJ62" s="1097"/>
      <c r="BEK62" s="1097"/>
      <c r="BEL62" s="1097"/>
      <c r="BEM62" s="1097"/>
      <c r="BEN62" s="1097"/>
      <c r="BEO62" s="1097"/>
      <c r="BEP62" s="1097"/>
      <c r="BEQ62" s="1097"/>
      <c r="BER62" s="1097"/>
      <c r="BES62" s="1097"/>
      <c r="BET62" s="1097"/>
      <c r="BEU62" s="1097"/>
      <c r="BEV62" s="1097"/>
      <c r="BEW62" s="1097"/>
      <c r="BEX62" s="1097"/>
      <c r="BEY62" s="1097"/>
      <c r="BEZ62" s="1097"/>
      <c r="BFA62" s="1097"/>
      <c r="BFB62" s="1097"/>
      <c r="BFC62" s="1097"/>
      <c r="BFD62" s="1097"/>
      <c r="BFE62" s="1097"/>
      <c r="BFF62" s="1097"/>
      <c r="BFG62" s="1097"/>
      <c r="BFH62" s="1097"/>
      <c r="BFI62" s="1097"/>
      <c r="BFJ62" s="1097"/>
      <c r="BFK62" s="1097"/>
      <c r="BFL62" s="1097"/>
      <c r="BFM62" s="1097"/>
      <c r="BFN62" s="1097"/>
      <c r="BFO62" s="1097"/>
      <c r="BFP62" s="1097"/>
      <c r="BFQ62" s="1097"/>
      <c r="BFR62" s="1097"/>
      <c r="BFS62" s="1097"/>
      <c r="BFT62" s="1097"/>
      <c r="BFU62" s="1097"/>
      <c r="BFV62" s="1097"/>
      <c r="BFW62" s="1097"/>
      <c r="BFX62" s="1097"/>
      <c r="BFY62" s="1097"/>
      <c r="BFZ62" s="1097"/>
      <c r="BGA62" s="1097"/>
      <c r="BGB62" s="1097"/>
      <c r="BGC62" s="1097"/>
      <c r="BGD62" s="1097"/>
      <c r="BGE62" s="1097"/>
      <c r="BGF62" s="1097"/>
      <c r="BGG62" s="1097"/>
      <c r="BGH62" s="1097"/>
      <c r="BGI62" s="1097"/>
      <c r="BGJ62" s="1097"/>
      <c r="BGK62" s="1097"/>
      <c r="BGL62" s="1097"/>
      <c r="BGM62" s="1097"/>
      <c r="BGN62" s="1097"/>
      <c r="BGO62" s="1097"/>
      <c r="BGP62" s="1097"/>
      <c r="BGQ62" s="1097"/>
      <c r="BGR62" s="1097"/>
      <c r="BGS62" s="1097"/>
      <c r="BGT62" s="1097"/>
      <c r="BGU62" s="1097"/>
      <c r="BGV62" s="1097"/>
      <c r="BGW62" s="1097"/>
      <c r="BGX62" s="1097"/>
      <c r="BGY62" s="1097"/>
      <c r="BGZ62" s="1097"/>
      <c r="BHA62" s="1097"/>
      <c r="BHB62" s="1097"/>
      <c r="BHC62" s="1097"/>
      <c r="BHD62" s="1097"/>
      <c r="BHE62" s="1097"/>
      <c r="BHF62" s="1097"/>
      <c r="BHG62" s="1097"/>
      <c r="BHH62" s="1097"/>
      <c r="BHI62" s="1097"/>
      <c r="BHJ62" s="1097"/>
      <c r="BHK62" s="1097"/>
      <c r="BHL62" s="1097"/>
      <c r="BHM62" s="1097"/>
      <c r="BHN62" s="1097"/>
      <c r="BHO62" s="1097"/>
      <c r="BHP62" s="1097"/>
      <c r="BHQ62" s="1097"/>
      <c r="BHR62" s="1097"/>
      <c r="BHS62" s="1097"/>
      <c r="BHT62" s="1097"/>
      <c r="BHU62" s="1097"/>
      <c r="BHV62" s="1097"/>
      <c r="BHW62" s="1097"/>
      <c r="BHX62" s="1097"/>
      <c r="BHY62" s="1097"/>
      <c r="BHZ62" s="1097"/>
      <c r="BIA62" s="1097"/>
      <c r="BIB62" s="1097"/>
      <c r="BIC62" s="1097"/>
      <c r="BID62" s="1097"/>
      <c r="BIE62" s="1097"/>
      <c r="BIF62" s="1097"/>
      <c r="BIG62" s="1097"/>
      <c r="BIH62" s="1097"/>
      <c r="BII62" s="1097"/>
      <c r="BIJ62" s="1097"/>
      <c r="BIK62" s="1097"/>
      <c r="BIL62" s="1097"/>
      <c r="BIM62" s="1097"/>
      <c r="BIN62" s="1097"/>
      <c r="BIO62" s="1097"/>
      <c r="BIP62" s="1097"/>
      <c r="BIQ62" s="1097"/>
      <c r="BIR62" s="1097"/>
      <c r="BIS62" s="1097"/>
      <c r="BIT62" s="1097"/>
      <c r="BIU62" s="1097"/>
      <c r="BIV62" s="1097"/>
      <c r="BIW62" s="1097"/>
      <c r="BIX62" s="1097"/>
      <c r="BIY62" s="1097"/>
      <c r="BIZ62" s="1097"/>
      <c r="BJA62" s="1097"/>
      <c r="BJB62" s="1097"/>
      <c r="BJC62" s="1097"/>
      <c r="BJD62" s="1097"/>
      <c r="BJE62" s="1097"/>
      <c r="BJF62" s="1097"/>
      <c r="BJG62" s="1097"/>
      <c r="BJH62" s="1097"/>
      <c r="BJI62" s="1097"/>
      <c r="BJJ62" s="1097"/>
      <c r="BJK62" s="1097"/>
      <c r="BJL62" s="1097"/>
      <c r="BJM62" s="1097"/>
      <c r="BJN62" s="1097"/>
      <c r="BJO62" s="1097"/>
      <c r="BJP62" s="1097"/>
      <c r="BJQ62" s="1097"/>
      <c r="BJR62" s="1097"/>
      <c r="BJS62" s="1097"/>
      <c r="BJT62" s="1097"/>
      <c r="BJU62" s="1097"/>
      <c r="BJV62" s="1097"/>
      <c r="BJW62" s="1097"/>
      <c r="BJX62" s="1097"/>
      <c r="BJY62" s="1097"/>
      <c r="BJZ62" s="1097"/>
      <c r="BKA62" s="1097"/>
      <c r="BKB62" s="1097"/>
      <c r="BKC62" s="1097"/>
      <c r="BKD62" s="1097"/>
      <c r="BKE62" s="1097"/>
      <c r="BKF62" s="1097"/>
      <c r="BKG62" s="1097"/>
      <c r="BKH62" s="1097"/>
      <c r="BKI62" s="1097"/>
      <c r="BKJ62" s="1097"/>
      <c r="BKK62" s="1097"/>
      <c r="BKL62" s="1097"/>
      <c r="BKM62" s="1097"/>
      <c r="BKN62" s="1097"/>
      <c r="BKO62" s="1097"/>
      <c r="BKP62" s="1097"/>
      <c r="BKQ62" s="1097"/>
      <c r="BKR62" s="1097"/>
      <c r="BKS62" s="1097"/>
      <c r="BKT62" s="1097"/>
      <c r="BKU62" s="1097"/>
      <c r="BKV62" s="1097"/>
      <c r="BKW62" s="1097"/>
      <c r="BKX62" s="1097"/>
      <c r="BKY62" s="1097"/>
      <c r="BKZ62" s="1097"/>
      <c r="BLA62" s="1097"/>
      <c r="BLB62" s="1097"/>
      <c r="BLC62" s="1097"/>
      <c r="BLD62" s="1097"/>
      <c r="BLE62" s="1097"/>
      <c r="BLF62" s="1097"/>
      <c r="BLG62" s="1097"/>
      <c r="BLH62" s="1097"/>
      <c r="BLI62" s="1097"/>
      <c r="BLJ62" s="1097"/>
      <c r="BLK62" s="1097"/>
      <c r="BLL62" s="1097"/>
      <c r="BLM62" s="1097"/>
      <c r="BLN62" s="1097"/>
      <c r="BLO62" s="1097"/>
      <c r="BLP62" s="1097"/>
      <c r="BLQ62" s="1097"/>
      <c r="BLR62" s="1097"/>
      <c r="BLS62" s="1097"/>
      <c r="BLT62" s="1097"/>
      <c r="BLU62" s="1097"/>
      <c r="BLV62" s="1097"/>
      <c r="BLW62" s="1097"/>
      <c r="BLX62" s="1097"/>
      <c r="BLY62" s="1097"/>
      <c r="BLZ62" s="1097"/>
      <c r="BMA62" s="1097"/>
      <c r="BMB62" s="1097"/>
      <c r="BMC62" s="1097"/>
      <c r="BMD62" s="1097"/>
      <c r="BME62" s="1097"/>
      <c r="BMF62" s="1097"/>
      <c r="BMG62" s="1097"/>
      <c r="BMH62" s="1097"/>
      <c r="BMI62" s="1097"/>
      <c r="BMJ62" s="1097"/>
      <c r="BMK62" s="1097"/>
      <c r="BML62" s="1097"/>
      <c r="BMM62" s="1097"/>
      <c r="BMN62" s="1097"/>
      <c r="BMO62" s="1097"/>
      <c r="BMP62" s="1097"/>
      <c r="BMQ62" s="1097"/>
      <c r="BMR62" s="1097"/>
      <c r="BMS62" s="1097"/>
      <c r="BMT62" s="1097"/>
      <c r="BMU62" s="1097"/>
      <c r="BMV62" s="1097"/>
      <c r="BMW62" s="1097"/>
      <c r="BMX62" s="1097"/>
      <c r="BMY62" s="1097"/>
      <c r="BMZ62" s="1097"/>
      <c r="BNA62" s="1097"/>
      <c r="BNB62" s="1097"/>
      <c r="BNC62" s="1097"/>
      <c r="BND62" s="1097"/>
      <c r="BNE62" s="1097"/>
      <c r="BNF62" s="1097"/>
      <c r="BNG62" s="1097"/>
      <c r="BNH62" s="1097"/>
      <c r="BNI62" s="1097"/>
      <c r="BNJ62" s="1097"/>
      <c r="BNK62" s="1097"/>
      <c r="BNL62" s="1097"/>
      <c r="BNM62" s="1097"/>
      <c r="BNN62" s="1097"/>
      <c r="BNO62" s="1097"/>
      <c r="BNP62" s="1097"/>
      <c r="BNQ62" s="1097"/>
      <c r="BNR62" s="1097"/>
      <c r="BNS62" s="1097"/>
      <c r="BNT62" s="1097"/>
      <c r="BNU62" s="1097"/>
      <c r="BNV62" s="1097"/>
      <c r="BNW62" s="1097"/>
      <c r="BNX62" s="1097"/>
      <c r="BNY62" s="1097"/>
      <c r="BNZ62" s="1097"/>
      <c r="BOA62" s="1097"/>
      <c r="BOB62" s="1097"/>
      <c r="BOC62" s="1097"/>
      <c r="BOD62" s="1097"/>
      <c r="BOE62" s="1097"/>
      <c r="BOF62" s="1097"/>
      <c r="BOG62" s="1097"/>
      <c r="BOH62" s="1097"/>
      <c r="BOI62" s="1097"/>
      <c r="BOJ62" s="1097"/>
      <c r="BOK62" s="1097"/>
      <c r="BOL62" s="1097"/>
      <c r="BOM62" s="1097"/>
      <c r="BON62" s="1097"/>
      <c r="BOO62" s="1097"/>
      <c r="BOP62" s="1097"/>
      <c r="BOQ62" s="1097"/>
      <c r="BOR62" s="1097"/>
      <c r="BOS62" s="1097"/>
      <c r="BOT62" s="1097"/>
      <c r="BOU62" s="1097"/>
      <c r="BOV62" s="1097"/>
      <c r="BOW62" s="1097"/>
      <c r="BOX62" s="1097"/>
      <c r="BOY62" s="1097"/>
      <c r="BOZ62" s="1097"/>
      <c r="BPA62" s="1097"/>
      <c r="BPB62" s="1097"/>
      <c r="BPC62" s="1097"/>
      <c r="BPD62" s="1097"/>
      <c r="BPE62" s="1097"/>
      <c r="BPF62" s="1097"/>
      <c r="BPG62" s="1097"/>
      <c r="BPH62" s="1097"/>
      <c r="BPI62" s="1097"/>
      <c r="BPJ62" s="1097"/>
      <c r="BPK62" s="1097"/>
      <c r="BPL62" s="1097"/>
      <c r="BPM62" s="1097"/>
      <c r="BPN62" s="1097"/>
      <c r="BPO62" s="1097"/>
      <c r="BPP62" s="1097"/>
      <c r="BPQ62" s="1097"/>
      <c r="BPR62" s="1097"/>
      <c r="BPS62" s="1097"/>
      <c r="BPT62" s="1097"/>
      <c r="BPU62" s="1097"/>
      <c r="BPV62" s="1097"/>
      <c r="BPW62" s="1097"/>
      <c r="BPX62" s="1097"/>
      <c r="BPY62" s="1097"/>
      <c r="BPZ62" s="1097"/>
      <c r="BQA62" s="1097"/>
      <c r="BQB62" s="1097"/>
      <c r="BQC62" s="1097"/>
      <c r="BQD62" s="1097"/>
      <c r="BQE62" s="1097"/>
      <c r="BQF62" s="1097"/>
      <c r="BQG62" s="1097"/>
      <c r="BQH62" s="1097"/>
      <c r="BQI62" s="1097"/>
      <c r="BQJ62" s="1097"/>
      <c r="BQK62" s="1097"/>
      <c r="BQL62" s="1097"/>
      <c r="BQM62" s="1097"/>
      <c r="BQN62" s="1097"/>
      <c r="BQO62" s="1097"/>
      <c r="BQP62" s="1097"/>
      <c r="BQQ62" s="1097"/>
      <c r="BQR62" s="1097"/>
      <c r="BQS62" s="1097"/>
      <c r="BQT62" s="1097"/>
      <c r="BQU62" s="1097"/>
      <c r="BQV62" s="1097"/>
      <c r="BQW62" s="1097"/>
      <c r="BQX62" s="1097"/>
      <c r="BQY62" s="1097"/>
      <c r="BQZ62" s="1097"/>
      <c r="BRA62" s="1097"/>
      <c r="BRB62" s="1097"/>
      <c r="BRC62" s="1097"/>
      <c r="BRD62" s="1097"/>
      <c r="BRE62" s="1097"/>
      <c r="BRF62" s="1097"/>
      <c r="BRG62" s="1097"/>
      <c r="BRH62" s="1097"/>
      <c r="BRI62" s="1097"/>
      <c r="BRJ62" s="1097"/>
      <c r="BRK62" s="1097"/>
      <c r="BRL62" s="1097"/>
      <c r="BRM62" s="1097"/>
      <c r="BRN62" s="1097"/>
      <c r="BRO62" s="1097"/>
      <c r="BRP62" s="1097"/>
      <c r="BRQ62" s="1097"/>
      <c r="BRR62" s="1097"/>
      <c r="BRS62" s="1097"/>
      <c r="BRT62" s="1097"/>
      <c r="BRU62" s="1097"/>
      <c r="BRV62" s="1097"/>
      <c r="BRW62" s="1097"/>
      <c r="BRX62" s="1097"/>
      <c r="BRY62" s="1097"/>
      <c r="BRZ62" s="1097"/>
      <c r="BSA62" s="1097"/>
      <c r="BSB62" s="1097"/>
      <c r="BSC62" s="1097"/>
      <c r="BSD62" s="1097"/>
      <c r="BSE62" s="1097"/>
      <c r="BSF62" s="1097"/>
      <c r="BSG62" s="1097"/>
      <c r="BSH62" s="1097"/>
      <c r="BSI62" s="1097"/>
      <c r="BSJ62" s="1097"/>
      <c r="BSK62" s="1097"/>
      <c r="BSL62" s="1097"/>
      <c r="BSM62" s="1097"/>
      <c r="BSN62" s="1097"/>
      <c r="BSO62" s="1097"/>
      <c r="BSP62" s="1097"/>
      <c r="BSQ62" s="1097"/>
      <c r="BSR62" s="1097"/>
      <c r="BSS62" s="1097"/>
      <c r="BST62" s="1097"/>
      <c r="BSU62" s="1097"/>
      <c r="BSV62" s="1097"/>
      <c r="BSW62" s="1097"/>
      <c r="BSX62" s="1097"/>
      <c r="BSY62" s="1097"/>
      <c r="BSZ62" s="1097"/>
      <c r="BTA62" s="1097"/>
      <c r="BTB62" s="1097"/>
      <c r="BTC62" s="1097"/>
      <c r="BTD62" s="1097"/>
      <c r="BTE62" s="1097"/>
      <c r="BTF62" s="1097"/>
      <c r="BTG62" s="1097"/>
      <c r="BTH62" s="1097"/>
      <c r="BTI62" s="1097"/>
      <c r="BTJ62" s="1097"/>
      <c r="BTK62" s="1097"/>
      <c r="BTL62" s="1097"/>
      <c r="BTM62" s="1097"/>
      <c r="BTN62" s="1097"/>
      <c r="BTO62" s="1097"/>
      <c r="BTP62" s="1097"/>
      <c r="BTQ62" s="1097"/>
      <c r="BTR62" s="1097"/>
      <c r="BTS62" s="1097"/>
      <c r="BTT62" s="1097"/>
      <c r="BTU62" s="1097"/>
      <c r="BTV62" s="1097"/>
      <c r="BTW62" s="1097"/>
      <c r="BTX62" s="1097"/>
      <c r="BTY62" s="1097"/>
      <c r="BTZ62" s="1097"/>
      <c r="BUA62" s="1097"/>
      <c r="BUB62" s="1097"/>
      <c r="BUC62" s="1097"/>
      <c r="BUD62" s="1097"/>
      <c r="BUE62" s="1097"/>
      <c r="BUF62" s="1097"/>
      <c r="BUG62" s="1097"/>
      <c r="BUH62" s="1097"/>
      <c r="BUI62" s="1097"/>
      <c r="BUJ62" s="1097"/>
      <c r="BUK62" s="1097"/>
      <c r="BUL62" s="1097"/>
      <c r="BUM62" s="1097"/>
      <c r="BUN62" s="1097"/>
      <c r="BUO62" s="1097"/>
      <c r="BUP62" s="1097"/>
      <c r="BUQ62" s="1097"/>
      <c r="BUR62" s="1097"/>
      <c r="BUS62" s="1097"/>
      <c r="BUT62" s="1097"/>
      <c r="BUU62" s="1097"/>
      <c r="BUV62" s="1097"/>
      <c r="BUW62" s="1097"/>
      <c r="BUX62" s="1097"/>
      <c r="BUY62" s="1097"/>
      <c r="BUZ62" s="1097"/>
      <c r="BVA62" s="1097"/>
      <c r="BVB62" s="1097"/>
      <c r="BVC62" s="1097"/>
      <c r="BVD62" s="1097"/>
      <c r="BVE62" s="1097"/>
      <c r="BVF62" s="1097"/>
      <c r="BVG62" s="1097"/>
      <c r="BVH62" s="1097"/>
      <c r="BVI62" s="1097"/>
      <c r="BVJ62" s="1097"/>
      <c r="BVK62" s="1097"/>
      <c r="BVL62" s="1097"/>
      <c r="BVM62" s="1097"/>
      <c r="BVN62" s="1097"/>
      <c r="BVO62" s="1097"/>
      <c r="BVP62" s="1097"/>
      <c r="BVQ62" s="1097"/>
      <c r="BVR62" s="1097"/>
      <c r="BVS62" s="1097"/>
      <c r="BVT62" s="1097"/>
      <c r="BVU62" s="1097"/>
      <c r="BVV62" s="1097"/>
      <c r="BVW62" s="1097"/>
      <c r="BVX62" s="1097"/>
      <c r="BVY62" s="1097"/>
      <c r="BVZ62" s="1097"/>
      <c r="BWA62" s="1097"/>
      <c r="BWB62" s="1097"/>
      <c r="BWC62" s="1097"/>
      <c r="BWD62" s="1097"/>
      <c r="BWE62" s="1097"/>
      <c r="BWF62" s="1097"/>
      <c r="BWG62" s="1097"/>
      <c r="BWH62" s="1097"/>
      <c r="BWI62" s="1097"/>
      <c r="BWJ62" s="1097"/>
      <c r="BWK62" s="1097"/>
      <c r="BWL62" s="1097"/>
      <c r="BWM62" s="1097"/>
      <c r="BWN62" s="1097"/>
      <c r="BWO62" s="1097"/>
      <c r="BWP62" s="1097"/>
      <c r="BWQ62" s="1097"/>
      <c r="BWR62" s="1097"/>
      <c r="BWS62" s="1097"/>
      <c r="BWT62" s="1097"/>
      <c r="BWU62" s="1097"/>
      <c r="BWV62" s="1097"/>
      <c r="BWW62" s="1097"/>
      <c r="BWX62" s="1097"/>
      <c r="BWY62" s="1097"/>
      <c r="BWZ62" s="1097"/>
      <c r="BXA62" s="1097"/>
      <c r="BXB62" s="1097"/>
      <c r="BXC62" s="1097"/>
      <c r="BXD62" s="1097"/>
      <c r="BXE62" s="1097"/>
      <c r="BXF62" s="1097"/>
      <c r="BXG62" s="1097"/>
      <c r="BXH62" s="1097"/>
      <c r="BXI62" s="1097"/>
      <c r="BXJ62" s="1097"/>
      <c r="BXK62" s="1097"/>
      <c r="BXL62" s="1097"/>
      <c r="BXM62" s="1097"/>
      <c r="BXN62" s="1097"/>
      <c r="BXO62" s="1097"/>
      <c r="BXP62" s="1097"/>
      <c r="BXQ62" s="1097"/>
      <c r="BXR62" s="1097"/>
      <c r="BXS62" s="1097"/>
      <c r="BXT62" s="1097"/>
      <c r="BXU62" s="1097"/>
      <c r="BXV62" s="1097"/>
      <c r="BXW62" s="1097"/>
      <c r="BXX62" s="1097"/>
      <c r="BXY62" s="1097"/>
      <c r="BXZ62" s="1097"/>
      <c r="BYA62" s="1097"/>
      <c r="BYB62" s="1097"/>
      <c r="BYC62" s="1097"/>
      <c r="BYD62" s="1097"/>
      <c r="BYE62" s="1097"/>
      <c r="BYF62" s="1097"/>
      <c r="BYG62" s="1097"/>
      <c r="BYH62" s="1097"/>
      <c r="BYI62" s="1097"/>
      <c r="BYJ62" s="1097"/>
      <c r="BYK62" s="1097"/>
      <c r="BYL62" s="1097"/>
      <c r="BYM62" s="1097"/>
      <c r="BYN62" s="1097"/>
      <c r="BYO62" s="1097"/>
      <c r="BYP62" s="1097"/>
      <c r="BYQ62" s="1097"/>
      <c r="BYR62" s="1097"/>
      <c r="BYS62" s="1097"/>
      <c r="BYT62" s="1097"/>
      <c r="BYU62" s="1097"/>
      <c r="BYV62" s="1097"/>
      <c r="BYW62" s="1097"/>
      <c r="BYX62" s="1097"/>
      <c r="BYY62" s="1097"/>
      <c r="BYZ62" s="1097"/>
      <c r="BZA62" s="1097"/>
      <c r="BZB62" s="1097"/>
      <c r="BZC62" s="1097"/>
      <c r="BZD62" s="1097"/>
      <c r="BZE62" s="1097"/>
      <c r="BZF62" s="1097"/>
      <c r="BZG62" s="1097"/>
      <c r="BZH62" s="1097"/>
      <c r="BZI62" s="1097"/>
      <c r="BZJ62" s="1097"/>
      <c r="BZK62" s="1097"/>
      <c r="BZL62" s="1097"/>
      <c r="BZM62" s="1097"/>
      <c r="BZW62" s="1097"/>
      <c r="BZX62" s="1097"/>
      <c r="BZY62" s="1097"/>
      <c r="BZZ62" s="1097"/>
      <c r="CAA62" s="1097"/>
      <c r="CAB62" s="1097"/>
      <c r="CAC62" s="1097"/>
      <c r="CAD62" s="1097"/>
      <c r="CAE62" s="1097"/>
      <c r="CAF62" s="1097"/>
      <c r="CAG62" s="1097"/>
      <c r="CAH62" s="1097"/>
      <c r="CAI62" s="1097"/>
      <c r="CAJ62" s="1097"/>
      <c r="CAK62" s="1097"/>
      <c r="CAL62" s="1097"/>
      <c r="CAM62" s="1097"/>
      <c r="CAN62" s="1097"/>
      <c r="CAO62" s="1097"/>
      <c r="CAP62" s="1097"/>
      <c r="CAQ62" s="1097"/>
      <c r="CAR62" s="1097"/>
      <c r="CAS62" s="1097"/>
      <c r="CAT62" s="1097"/>
      <c r="CAU62" s="1097"/>
      <c r="CAV62" s="1097"/>
      <c r="CAW62" s="1097"/>
      <c r="CAX62" s="1097"/>
      <c r="CAY62" s="1097"/>
      <c r="CAZ62" s="1097"/>
      <c r="CBA62" s="1097"/>
      <c r="CBB62" s="1097"/>
      <c r="CBC62" s="1097"/>
      <c r="CBD62" s="1097"/>
      <c r="CBE62" s="1097"/>
      <c r="CBF62" s="1097"/>
      <c r="CBG62" s="1097"/>
      <c r="CBH62" s="1097"/>
      <c r="CBI62" s="1097"/>
      <c r="CBJ62" s="1097"/>
      <c r="CBK62" s="1097"/>
      <c r="CBL62" s="1097"/>
      <c r="CBM62" s="1097"/>
      <c r="CBN62" s="1097"/>
      <c r="CBO62" s="1097"/>
      <c r="CBP62" s="1097"/>
      <c r="CBQ62" s="1097"/>
      <c r="CBR62" s="1097"/>
      <c r="CBS62" s="1097"/>
      <c r="CBT62" s="1097"/>
      <c r="CBU62" s="1097"/>
      <c r="CBV62" s="1097"/>
      <c r="CBW62" s="1097"/>
      <c r="CBX62" s="1097"/>
      <c r="CBY62" s="1097"/>
      <c r="CBZ62" s="1097"/>
      <c r="CCA62" s="1097"/>
      <c r="CCB62" s="1097"/>
      <c r="CCC62" s="1097"/>
      <c r="CCD62" s="1097"/>
      <c r="CCE62" s="1097"/>
      <c r="CCF62" s="1097"/>
      <c r="CCG62" s="1097"/>
      <c r="CCH62" s="1097"/>
      <c r="CCI62" s="1097"/>
      <c r="CCJ62" s="1097"/>
      <c r="CCK62" s="1097"/>
      <c r="CCL62" s="1097"/>
      <c r="CCM62" s="1097"/>
      <c r="CCN62" s="1097"/>
      <c r="CCO62" s="1097"/>
      <c r="CCP62" s="1097"/>
      <c r="CCQ62" s="1097"/>
      <c r="CCR62" s="1097"/>
      <c r="CCS62" s="1097"/>
      <c r="CCT62" s="1097"/>
      <c r="CCU62" s="1097"/>
      <c r="CCV62" s="1097"/>
      <c r="CCW62" s="1097"/>
      <c r="CCX62" s="1097"/>
      <c r="CCY62" s="1097"/>
      <c r="CCZ62" s="1097"/>
      <c r="CDA62" s="1097"/>
      <c r="CDB62" s="1097"/>
      <c r="CDC62" s="1097"/>
      <c r="CDD62" s="1097"/>
      <c r="CDE62" s="1097"/>
      <c r="CDF62" s="1097"/>
      <c r="CDG62" s="1097"/>
      <c r="CDH62" s="1097"/>
      <c r="CDI62" s="1097"/>
      <c r="CDJ62" s="1097"/>
      <c r="CDK62" s="1097"/>
      <c r="CDL62" s="1097"/>
      <c r="CDM62" s="1097"/>
      <c r="CDN62" s="1097"/>
      <c r="CDO62" s="1097"/>
      <c r="CDP62" s="1097"/>
      <c r="CDQ62" s="1097"/>
      <c r="CDR62" s="1097"/>
      <c r="CDS62" s="1097"/>
      <c r="CDT62" s="1097"/>
      <c r="CDU62" s="1097"/>
      <c r="CDV62" s="1097"/>
      <c r="CDW62" s="1097"/>
      <c r="CDX62" s="1097"/>
      <c r="CDY62" s="1097"/>
      <c r="CDZ62" s="1097"/>
      <c r="CEA62" s="1097"/>
      <c r="CEB62" s="1097"/>
      <c r="CEC62" s="1097"/>
      <c r="CED62" s="1097"/>
      <c r="CEE62" s="1097"/>
      <c r="CEF62" s="1097"/>
      <c r="CEG62" s="1097"/>
      <c r="CEH62" s="1097"/>
      <c r="CEI62" s="1097"/>
      <c r="CEJ62" s="1097"/>
      <c r="CEK62" s="1097"/>
      <c r="CEL62" s="1097"/>
      <c r="CEM62" s="1097"/>
      <c r="CEN62" s="1097"/>
      <c r="CEO62" s="1097"/>
      <c r="CEP62" s="1097"/>
      <c r="CEQ62" s="1097"/>
      <c r="CER62" s="1097"/>
      <c r="CES62" s="1097"/>
      <c r="CET62" s="1097"/>
      <c r="CEU62" s="1097"/>
      <c r="CEV62" s="1097"/>
      <c r="CEW62" s="1097"/>
      <c r="CEX62" s="1097"/>
      <c r="CEY62" s="1097"/>
      <c r="CEZ62" s="1097"/>
      <c r="CFA62" s="1097"/>
      <c r="CFB62" s="1097"/>
      <c r="CFC62" s="1097"/>
      <c r="CFD62" s="1097"/>
      <c r="CFE62" s="1097"/>
      <c r="CFF62" s="1097"/>
      <c r="CFG62" s="1097"/>
      <c r="CFH62" s="1097"/>
      <c r="CFI62" s="1097"/>
      <c r="CFJ62" s="1097"/>
      <c r="CFK62" s="1097"/>
      <c r="CFL62" s="1097"/>
      <c r="CFM62" s="1097"/>
      <c r="CFN62" s="1097"/>
      <c r="CFO62" s="1097"/>
      <c r="CFP62" s="1097"/>
      <c r="CFQ62" s="1097"/>
      <c r="CFR62" s="1097"/>
      <c r="CFS62" s="1097"/>
      <c r="CFT62" s="1097"/>
      <c r="CFU62" s="1097"/>
      <c r="CFV62" s="1097"/>
      <c r="CFW62" s="1097"/>
      <c r="CFX62" s="1097"/>
      <c r="CFY62" s="1097"/>
      <c r="CFZ62" s="1097"/>
      <c r="CGA62" s="1097"/>
      <c r="CGB62" s="1097"/>
      <c r="CGC62" s="1097"/>
      <c r="CGD62" s="1097"/>
      <c r="CGE62" s="1097"/>
      <c r="CGF62" s="1097"/>
      <c r="CGG62" s="1097"/>
      <c r="CGH62" s="1097"/>
      <c r="CGI62" s="1097"/>
      <c r="CGJ62" s="1097"/>
      <c r="CGK62" s="1097"/>
      <c r="CGL62" s="1097"/>
      <c r="CGM62" s="1097"/>
      <c r="CGN62" s="1097"/>
      <c r="CGO62" s="1097"/>
      <c r="CGP62" s="1097"/>
      <c r="CGQ62" s="1097"/>
      <c r="CGR62" s="1097"/>
      <c r="CGS62" s="1097"/>
      <c r="CGT62" s="1097"/>
      <c r="CGU62" s="1097"/>
      <c r="CGV62" s="1097"/>
      <c r="CGW62" s="1097"/>
      <c r="CGX62" s="1097"/>
      <c r="CGY62" s="1097"/>
      <c r="CGZ62" s="1097"/>
      <c r="CHA62" s="1097"/>
      <c r="CHB62" s="1097"/>
      <c r="CHC62" s="1097"/>
      <c r="CHD62" s="1097"/>
      <c r="CHE62" s="1097"/>
      <c r="CHF62" s="1097"/>
      <c r="CHG62" s="1097"/>
      <c r="CHH62" s="1097"/>
      <c r="CHI62" s="1097"/>
      <c r="CHJ62" s="1097"/>
      <c r="CHK62" s="1097"/>
      <c r="CHL62" s="1097"/>
      <c r="CHM62" s="1097"/>
      <c r="CHN62" s="1097"/>
      <c r="CHO62" s="1097"/>
      <c r="CHP62" s="1097"/>
      <c r="CHQ62" s="1097"/>
      <c r="CHR62" s="1097"/>
      <c r="CHS62" s="1097"/>
      <c r="CHT62" s="1097"/>
      <c r="CHU62" s="1097"/>
      <c r="CHV62" s="1097"/>
      <c r="CHW62" s="1097"/>
      <c r="CHX62" s="1097"/>
      <c r="CHY62" s="1097"/>
      <c r="CHZ62" s="1097"/>
      <c r="CIA62" s="1097"/>
      <c r="CIB62" s="1097"/>
      <c r="CIC62" s="1097"/>
      <c r="CID62" s="1097"/>
      <c r="CIE62" s="1097"/>
      <c r="CIF62" s="1097"/>
      <c r="CIG62" s="1097"/>
      <c r="CIH62" s="1097"/>
      <c r="CII62" s="1097"/>
      <c r="CIJ62" s="1097"/>
      <c r="CIK62" s="1097"/>
      <c r="CIL62" s="1097"/>
      <c r="CIM62" s="1097"/>
      <c r="CIN62" s="1097"/>
      <c r="CIO62" s="1097"/>
      <c r="CIP62" s="1097"/>
      <c r="CIQ62" s="1097"/>
      <c r="CIR62" s="1097"/>
      <c r="CIS62" s="1097"/>
      <c r="CIT62" s="1097"/>
      <c r="CIU62" s="1097"/>
      <c r="CIV62" s="1097"/>
      <c r="CIW62" s="1097"/>
      <c r="CIX62" s="1097"/>
      <c r="CIY62" s="1097"/>
      <c r="CIZ62" s="1097"/>
      <c r="CJA62" s="1097"/>
      <c r="CJB62" s="1097"/>
      <c r="CJC62" s="1097"/>
      <c r="CJD62" s="1097"/>
      <c r="CJE62" s="1097"/>
      <c r="CJF62" s="1097"/>
      <c r="CJG62" s="1097"/>
      <c r="CJH62" s="1097"/>
      <c r="CJI62" s="1097"/>
      <c r="CJJ62" s="1097"/>
      <c r="CJK62" s="1097"/>
      <c r="CJL62" s="1097"/>
      <c r="CJM62" s="1097"/>
      <c r="CJN62" s="1097"/>
      <c r="CJO62" s="1097"/>
      <c r="CJP62" s="1097"/>
      <c r="CJQ62" s="1097"/>
      <c r="CJR62" s="1097"/>
      <c r="CJS62" s="1097"/>
      <c r="CJT62" s="1097"/>
      <c r="CJU62" s="1097"/>
      <c r="CJV62" s="1097"/>
      <c r="CJW62" s="1097"/>
      <c r="CJX62" s="1097"/>
      <c r="CJY62" s="1097"/>
      <c r="CJZ62" s="1097"/>
      <c r="CKA62" s="1097"/>
      <c r="CKB62" s="1097"/>
      <c r="CKC62" s="1097"/>
      <c r="CKD62" s="1097"/>
      <c r="CKE62" s="1097"/>
      <c r="CKF62" s="1097"/>
      <c r="CKG62" s="1097"/>
      <c r="CKH62" s="1097"/>
      <c r="CKI62" s="1097"/>
      <c r="CKJ62" s="1097"/>
      <c r="CKK62" s="1097"/>
      <c r="CKL62" s="1097"/>
      <c r="CKM62" s="1097"/>
      <c r="CKN62" s="1097"/>
      <c r="CKO62" s="1097"/>
      <c r="CKP62" s="1097"/>
      <c r="CKQ62" s="1097"/>
      <c r="CKR62" s="1097"/>
      <c r="CKS62" s="1097"/>
      <c r="CKT62" s="1097"/>
      <c r="CKU62" s="1097"/>
      <c r="CKV62" s="1097"/>
      <c r="CKW62" s="1097"/>
      <c r="CKX62" s="1097"/>
      <c r="CKY62" s="1097"/>
      <c r="CKZ62" s="1097"/>
      <c r="CLA62" s="1097"/>
      <c r="CLB62" s="1097"/>
      <c r="CLC62" s="1097"/>
      <c r="CLD62" s="1097"/>
      <c r="CLE62" s="1097"/>
      <c r="CLF62" s="1097"/>
      <c r="CLG62" s="1097"/>
      <c r="CLH62" s="1097"/>
      <c r="CLI62" s="1097"/>
      <c r="CLJ62" s="1097"/>
      <c r="CLK62" s="1097"/>
      <c r="CLL62" s="1097"/>
      <c r="CLM62" s="1097"/>
      <c r="CLN62" s="1097"/>
      <c r="CLO62" s="1097"/>
      <c r="CLP62" s="1097"/>
      <c r="CLQ62" s="1097"/>
      <c r="CLR62" s="1097"/>
      <c r="CLS62" s="1097"/>
      <c r="CLT62" s="1097"/>
      <c r="CLU62" s="1097"/>
      <c r="CLV62" s="1097"/>
      <c r="CLW62" s="1097"/>
      <c r="CLX62" s="1097"/>
      <c r="CLY62" s="1097"/>
      <c r="CLZ62" s="1097"/>
      <c r="CMA62" s="1097"/>
      <c r="CMB62" s="1097"/>
      <c r="CMC62" s="1097"/>
      <c r="CMD62" s="1097"/>
      <c r="CME62" s="1097"/>
      <c r="CMF62" s="1097"/>
      <c r="CMG62" s="1097"/>
      <c r="CMH62" s="1097"/>
      <c r="CMI62" s="1097"/>
      <c r="CMJ62" s="1097"/>
      <c r="CMK62" s="1097"/>
      <c r="CML62" s="1097"/>
      <c r="CMM62" s="1097"/>
      <c r="CMN62" s="1097"/>
      <c r="CMO62" s="1097"/>
      <c r="CMP62" s="1097"/>
      <c r="CMQ62" s="1097"/>
      <c r="CMR62" s="1097"/>
      <c r="CMS62" s="1097"/>
      <c r="CMT62" s="1097"/>
      <c r="CMU62" s="1097"/>
      <c r="CMV62" s="1097"/>
      <c r="CMW62" s="1097"/>
      <c r="CMX62" s="1097"/>
      <c r="CMY62" s="1097"/>
      <c r="CMZ62" s="1097"/>
      <c r="CNA62" s="1097"/>
      <c r="CNB62" s="1097"/>
      <c r="CNC62" s="1097"/>
      <c r="CND62" s="1097"/>
      <c r="CNE62" s="1097"/>
      <c r="CNF62" s="1097"/>
      <c r="CNG62" s="1097"/>
      <c r="CNH62" s="1097"/>
      <c r="CNI62" s="1097"/>
      <c r="CNJ62" s="1097"/>
      <c r="CNK62" s="1097"/>
      <c r="CNL62" s="1097"/>
      <c r="CNM62" s="1097"/>
      <c r="CNN62" s="1097"/>
      <c r="CNO62" s="1097"/>
      <c r="CNP62" s="1097"/>
      <c r="CNQ62" s="1097"/>
      <c r="CNR62" s="1097"/>
      <c r="CNS62" s="1097"/>
      <c r="CNT62" s="1097"/>
      <c r="CNU62" s="1097"/>
      <c r="CNV62" s="1097"/>
      <c r="CNW62" s="1097"/>
      <c r="CNX62" s="1097"/>
      <c r="CNY62" s="1097"/>
      <c r="CNZ62" s="1097"/>
      <c r="COA62" s="1097"/>
      <c r="COB62" s="1097"/>
      <c r="COC62" s="1097"/>
      <c r="COD62" s="1097"/>
      <c r="COE62" s="1097"/>
      <c r="COF62" s="1097"/>
      <c r="COG62" s="1097"/>
      <c r="COH62" s="1097"/>
      <c r="COI62" s="1097"/>
      <c r="COJ62" s="1097"/>
      <c r="COK62" s="1097"/>
      <c r="COL62" s="1097"/>
      <c r="COM62" s="1097"/>
      <c r="CON62" s="1097"/>
      <c r="COO62" s="1097"/>
      <c r="COP62" s="1097"/>
      <c r="COQ62" s="1097"/>
      <c r="COR62" s="1097"/>
      <c r="COS62" s="1097"/>
      <c r="COT62" s="1097"/>
      <c r="COU62" s="1097"/>
      <c r="COV62" s="1097"/>
      <c r="COW62" s="1097"/>
      <c r="COX62" s="1097"/>
      <c r="COY62" s="1097"/>
      <c r="COZ62" s="1097"/>
      <c r="CPA62" s="1097"/>
      <c r="CPB62" s="1097"/>
      <c r="CPC62" s="1097"/>
      <c r="CPD62" s="1097"/>
      <c r="CPE62" s="1097"/>
      <c r="CPF62" s="1097"/>
      <c r="CPG62" s="1097"/>
      <c r="CPH62" s="1097"/>
      <c r="CPI62" s="1097"/>
      <c r="CPJ62" s="1097"/>
      <c r="CPK62" s="1097"/>
      <c r="CPL62" s="1097"/>
      <c r="CPM62" s="1097"/>
      <c r="CPN62" s="1097"/>
      <c r="CPO62" s="1097"/>
      <c r="CPP62" s="1097"/>
      <c r="CPQ62" s="1097"/>
      <c r="CPR62" s="1097"/>
      <c r="CPS62" s="1097"/>
      <c r="CPT62" s="1097"/>
      <c r="CPU62" s="1097"/>
      <c r="CPV62" s="1097"/>
      <c r="CPW62" s="1097"/>
      <c r="CPX62" s="1097"/>
      <c r="CPY62" s="1097"/>
      <c r="CPZ62" s="1097"/>
      <c r="CQA62" s="1097"/>
      <c r="CQB62" s="1097"/>
      <c r="CQC62" s="1097"/>
      <c r="CQD62" s="1097"/>
      <c r="CQE62" s="1097"/>
      <c r="CQF62" s="1097"/>
      <c r="CQG62" s="1097"/>
      <c r="CQH62" s="1097"/>
      <c r="CQI62" s="1097"/>
      <c r="CQJ62" s="1097"/>
      <c r="CQK62" s="1097"/>
      <c r="CQL62" s="1097"/>
      <c r="CQM62" s="1097"/>
      <c r="CQN62" s="1097"/>
      <c r="CQO62" s="1097"/>
      <c r="CQP62" s="1097"/>
      <c r="CQQ62" s="1097"/>
      <c r="CQR62" s="1097"/>
      <c r="CQS62" s="1097"/>
      <c r="CQT62" s="1097"/>
      <c r="CQU62" s="1097"/>
      <c r="CQV62" s="1097"/>
      <c r="CQW62" s="1097"/>
      <c r="CQX62" s="1097"/>
      <c r="CQY62" s="1097"/>
      <c r="CQZ62" s="1097"/>
      <c r="CRA62" s="1097"/>
      <c r="CRB62" s="1097"/>
      <c r="CRC62" s="1097"/>
      <c r="CRD62" s="1097"/>
      <c r="CRE62" s="1097"/>
      <c r="CRF62" s="1097"/>
      <c r="CRG62" s="1097"/>
      <c r="CRH62" s="1097"/>
      <c r="CRI62" s="1097"/>
      <c r="CRJ62" s="1097"/>
      <c r="CRK62" s="1097"/>
      <c r="CRL62" s="1097"/>
      <c r="CRM62" s="1097"/>
      <c r="CRN62" s="1097"/>
      <c r="CRO62" s="1097"/>
      <c r="CRP62" s="1097"/>
      <c r="CRQ62" s="1097"/>
      <c r="CRR62" s="1097"/>
      <c r="CRS62" s="1097"/>
      <c r="CRT62" s="1097"/>
      <c r="CRU62" s="1097"/>
      <c r="CRV62" s="1097"/>
      <c r="CRW62" s="1097"/>
      <c r="CRX62" s="1097"/>
      <c r="CRY62" s="1097"/>
      <c r="CRZ62" s="1097"/>
      <c r="CSA62" s="1097"/>
      <c r="CSB62" s="1097"/>
      <c r="CSC62" s="1097"/>
      <c r="CSD62" s="1097"/>
      <c r="CSE62" s="1097"/>
      <c r="CSF62" s="1097"/>
      <c r="CSG62" s="1097"/>
      <c r="CSH62" s="1097"/>
      <c r="CSI62" s="1097"/>
      <c r="CSJ62" s="1097"/>
      <c r="CSK62" s="1097"/>
      <c r="CSL62" s="1097"/>
      <c r="CSM62" s="1097"/>
      <c r="CSN62" s="1097"/>
      <c r="CSO62" s="1097"/>
      <c r="CSP62" s="1097"/>
      <c r="CSQ62" s="1097"/>
      <c r="CSR62" s="1097"/>
      <c r="CSS62" s="1097"/>
      <c r="CST62" s="1097"/>
      <c r="CSU62" s="1097"/>
      <c r="CSV62" s="1097"/>
      <c r="CSW62" s="1097"/>
      <c r="CSX62" s="1097"/>
      <c r="CSY62" s="1097"/>
      <c r="CSZ62" s="1097"/>
      <c r="CTA62" s="1097"/>
      <c r="CTB62" s="1097"/>
      <c r="CTC62" s="1097"/>
      <c r="CTD62" s="1097"/>
      <c r="CTE62" s="1097"/>
      <c r="CTF62" s="1097"/>
      <c r="CTG62" s="1097"/>
      <c r="CTH62" s="1097"/>
      <c r="CTI62" s="1097"/>
      <c r="CTJ62" s="1097"/>
      <c r="CTK62" s="1097"/>
      <c r="CTL62" s="1097"/>
      <c r="CTM62" s="1097"/>
      <c r="CTN62" s="1097"/>
      <c r="CTO62" s="1097"/>
      <c r="CTP62" s="1097"/>
      <c r="CTQ62" s="1097"/>
      <c r="CTR62" s="1097"/>
      <c r="CTS62" s="1097"/>
      <c r="CTT62" s="1097"/>
      <c r="CTU62" s="1097"/>
      <c r="CTV62" s="1097"/>
      <c r="CTW62" s="1097"/>
      <c r="CTX62" s="1097"/>
      <c r="CTY62" s="1097"/>
      <c r="CTZ62" s="1097"/>
      <c r="CUA62" s="1097"/>
      <c r="CUB62" s="1097"/>
      <c r="CUC62" s="1097"/>
      <c r="CUD62" s="1097"/>
      <c r="CUE62" s="1097"/>
      <c r="CUF62" s="1097"/>
      <c r="CUG62" s="1097"/>
      <c r="CUH62" s="1097"/>
      <c r="CUI62" s="1097"/>
      <c r="CUJ62" s="1097"/>
      <c r="CUK62" s="1097"/>
      <c r="CUL62" s="1097"/>
      <c r="CUM62" s="1097"/>
      <c r="CUN62" s="1097"/>
      <c r="CUO62" s="1097"/>
      <c r="CUP62" s="1097"/>
      <c r="CUQ62" s="1097"/>
      <c r="CUR62" s="1097"/>
      <c r="CUS62" s="1097"/>
      <c r="CUT62" s="1097"/>
      <c r="CUU62" s="1097"/>
      <c r="CUV62" s="1097"/>
      <c r="CUW62" s="1097"/>
      <c r="CUX62" s="1097"/>
      <c r="CUY62" s="1097"/>
      <c r="CUZ62" s="1097"/>
      <c r="CVA62" s="1097"/>
      <c r="CVB62" s="1097"/>
      <c r="CVC62" s="1097"/>
      <c r="CVD62" s="1097"/>
      <c r="CVE62" s="1097"/>
      <c r="CVF62" s="1097"/>
      <c r="CVG62" s="1097"/>
      <c r="CVH62" s="1097"/>
      <c r="CVI62" s="1097"/>
      <c r="CVJ62" s="1097"/>
      <c r="CVK62" s="1097"/>
      <c r="CVL62" s="1097"/>
      <c r="CVM62" s="1097"/>
      <c r="CVN62" s="1097"/>
      <c r="CVO62" s="1097"/>
      <c r="CVP62" s="1097"/>
      <c r="CVQ62" s="1097"/>
      <c r="CVR62" s="1097"/>
      <c r="CVS62" s="1097"/>
      <c r="CVT62" s="1097"/>
      <c r="CVU62" s="1097"/>
      <c r="CVV62" s="1097"/>
      <c r="CVW62" s="1097"/>
      <c r="CVX62" s="1097"/>
      <c r="CVY62" s="1097"/>
      <c r="CVZ62" s="1097"/>
      <c r="CWA62" s="1097"/>
      <c r="CWB62" s="1097"/>
      <c r="CWC62" s="1097"/>
      <c r="CWD62" s="1097"/>
      <c r="CWE62" s="1097"/>
      <c r="CWF62" s="1097"/>
      <c r="CWG62" s="1097"/>
      <c r="CWH62" s="1097"/>
      <c r="CWI62" s="1097"/>
      <c r="CWJ62" s="1097"/>
      <c r="CWK62" s="1097"/>
      <c r="CWL62" s="1097"/>
      <c r="CWM62" s="1097"/>
      <c r="CWN62" s="1097"/>
      <c r="CWO62" s="1097"/>
      <c r="CWP62" s="1097"/>
      <c r="CWQ62" s="1097"/>
      <c r="CWR62" s="1097"/>
      <c r="CWS62" s="1097"/>
      <c r="CWT62" s="1097"/>
      <c r="CWU62" s="1097"/>
      <c r="CWV62" s="1097"/>
      <c r="CWW62" s="1097"/>
      <c r="CWX62" s="1097"/>
      <c r="CWY62" s="1097"/>
      <c r="CWZ62" s="1097"/>
      <c r="CXA62" s="1097"/>
      <c r="CXB62" s="1097"/>
      <c r="CXC62" s="1097"/>
      <c r="CXD62" s="1097"/>
      <c r="CXE62" s="1097"/>
      <c r="CXF62" s="1097"/>
      <c r="CXG62" s="1097"/>
      <c r="CXH62" s="1097"/>
      <c r="CXI62" s="1097"/>
      <c r="CXJ62" s="1097"/>
      <c r="CXK62" s="1097"/>
      <c r="CXL62" s="1097"/>
      <c r="CXM62" s="1097"/>
      <c r="CXN62" s="1097"/>
      <c r="CXO62" s="1097"/>
      <c r="CXP62" s="1097"/>
      <c r="CXQ62" s="1097"/>
      <c r="CXR62" s="1097"/>
      <c r="CXS62" s="1097"/>
      <c r="CXT62" s="1097"/>
      <c r="CXU62" s="1097"/>
      <c r="CXV62" s="1097"/>
      <c r="CXW62" s="1097"/>
      <c r="CXX62" s="1097"/>
      <c r="CXY62" s="1097"/>
      <c r="CXZ62" s="1097"/>
      <c r="CYA62" s="1097"/>
      <c r="CYB62" s="1097"/>
      <c r="CYC62" s="1097"/>
      <c r="CYD62" s="1097"/>
      <c r="CYE62" s="1097"/>
      <c r="CYF62" s="1097"/>
      <c r="CYG62" s="1097"/>
      <c r="CYH62" s="1097"/>
      <c r="CYI62" s="1097"/>
      <c r="CYJ62" s="1097"/>
      <c r="CYK62" s="1097"/>
      <c r="CYL62" s="1097"/>
      <c r="CYM62" s="1097"/>
      <c r="CYN62" s="1097"/>
      <c r="CYO62" s="1097"/>
      <c r="CYP62" s="1097"/>
      <c r="CYQ62" s="1097"/>
      <c r="CYR62" s="1097"/>
      <c r="CYS62" s="1097"/>
      <c r="CYT62" s="1097"/>
      <c r="CYU62" s="1097"/>
      <c r="CYV62" s="1097"/>
      <c r="CYW62" s="1097"/>
      <c r="CYX62" s="1097"/>
      <c r="CYY62" s="1097"/>
      <c r="CYZ62" s="1097"/>
      <c r="CZA62" s="1097"/>
      <c r="CZB62" s="1097"/>
      <c r="CZC62" s="1097"/>
      <c r="CZD62" s="1097"/>
      <c r="CZE62" s="1097"/>
      <c r="CZF62" s="1097"/>
      <c r="CZG62" s="1097"/>
      <c r="CZH62" s="1097"/>
      <c r="CZI62" s="1097"/>
      <c r="CZJ62" s="1097"/>
      <c r="CZK62" s="1097"/>
      <c r="CZL62" s="1097"/>
      <c r="CZM62" s="1097"/>
      <c r="CZN62" s="1097"/>
      <c r="CZO62" s="1097"/>
      <c r="CZP62" s="1097"/>
      <c r="CZQ62" s="1097"/>
      <c r="CZR62" s="1097"/>
      <c r="CZS62" s="1097"/>
      <c r="CZT62" s="1097"/>
      <c r="CZU62" s="1097"/>
      <c r="CZV62" s="1097"/>
      <c r="CZW62" s="1097"/>
      <c r="CZX62" s="1097"/>
      <c r="CZY62" s="1097"/>
      <c r="CZZ62" s="1097"/>
      <c r="DAA62" s="1097"/>
      <c r="DAB62" s="1097"/>
      <c r="DAC62" s="1097"/>
      <c r="DAD62" s="1097"/>
      <c r="DAE62" s="1097"/>
      <c r="DAF62" s="1097"/>
      <c r="DAG62" s="1097"/>
      <c r="DAH62" s="1097"/>
      <c r="DAI62" s="1097"/>
      <c r="DAJ62" s="1097"/>
      <c r="DAK62" s="1097"/>
      <c r="DAL62" s="1097"/>
      <c r="DAM62" s="1097"/>
      <c r="DAN62" s="1097"/>
      <c r="DAO62" s="1097"/>
      <c r="DAP62" s="1097"/>
      <c r="DAQ62" s="1097"/>
      <c r="DAR62" s="1097"/>
      <c r="DAS62" s="1097"/>
      <c r="DAT62" s="1097"/>
      <c r="DAU62" s="1097"/>
      <c r="DAV62" s="1097"/>
      <c r="DAW62" s="1097"/>
      <c r="DAX62" s="1097"/>
      <c r="DAY62" s="1097"/>
      <c r="DAZ62" s="1097"/>
      <c r="DBA62" s="1097"/>
      <c r="DBB62" s="1097"/>
      <c r="DBC62" s="1097"/>
      <c r="DBD62" s="1097"/>
      <c r="DBE62" s="1097"/>
      <c r="DBF62" s="1097"/>
      <c r="DBG62" s="1097"/>
      <c r="DBH62" s="1097"/>
      <c r="DBI62" s="1097"/>
      <c r="DBJ62" s="1097"/>
      <c r="DBK62" s="1097"/>
      <c r="DBL62" s="1097"/>
      <c r="DBM62" s="1097"/>
      <c r="DBN62" s="1097"/>
      <c r="DBO62" s="1097"/>
      <c r="DBP62" s="1097"/>
      <c r="DBQ62" s="1097"/>
      <c r="DBR62" s="1097"/>
      <c r="DBS62" s="1097"/>
      <c r="DBT62" s="1097"/>
      <c r="DBU62" s="1097"/>
      <c r="DBV62" s="1097"/>
      <c r="DBW62" s="1097"/>
      <c r="DBX62" s="1097"/>
      <c r="DBY62" s="1097"/>
      <c r="DBZ62" s="1097"/>
      <c r="DCA62" s="1097"/>
      <c r="DCB62" s="1097"/>
      <c r="DCC62" s="1097"/>
      <c r="DCD62" s="1097"/>
      <c r="DCE62" s="1097"/>
      <c r="DCF62" s="1097"/>
      <c r="DCG62" s="1097"/>
      <c r="DCH62" s="1097"/>
      <c r="DCI62" s="1097"/>
      <c r="DCJ62" s="1097"/>
      <c r="DCK62" s="1097"/>
      <c r="DCL62" s="1097"/>
      <c r="DCM62" s="1097"/>
      <c r="DCN62" s="1097"/>
      <c r="DCO62" s="1097"/>
      <c r="DCP62" s="1097"/>
      <c r="DCQ62" s="1097"/>
      <c r="DCR62" s="1097"/>
      <c r="DCS62" s="1097"/>
      <c r="DCT62" s="1097"/>
      <c r="DCU62" s="1097"/>
      <c r="DCV62" s="1097"/>
      <c r="DCW62" s="1097"/>
      <c r="DCX62" s="1097"/>
      <c r="DCY62" s="1097"/>
      <c r="DCZ62" s="1097"/>
      <c r="DDA62" s="1097"/>
      <c r="DDB62" s="1097"/>
      <c r="DDC62" s="1097"/>
      <c r="DDD62" s="1097"/>
      <c r="DDE62" s="1097"/>
      <c r="DDF62" s="1097"/>
      <c r="DDG62" s="1097"/>
      <c r="DDH62" s="1097"/>
      <c r="DDI62" s="1097"/>
      <c r="DDJ62" s="1097"/>
      <c r="DDK62" s="1097"/>
      <c r="DDL62" s="1097"/>
      <c r="DDM62" s="1097"/>
      <c r="DDN62" s="1097"/>
      <c r="DDO62" s="1097"/>
      <c r="DDP62" s="1097"/>
      <c r="DDQ62" s="1097"/>
      <c r="DDR62" s="1097"/>
      <c r="DDS62" s="1097"/>
      <c r="DDT62" s="1097"/>
      <c r="DDU62" s="1097"/>
      <c r="DDV62" s="1097"/>
      <c r="DDW62" s="1097"/>
      <c r="DDX62" s="1097"/>
      <c r="DDY62" s="1097"/>
      <c r="DDZ62" s="1097"/>
      <c r="DEA62" s="1097"/>
      <c r="DEB62" s="1097"/>
      <c r="DEC62" s="1097"/>
      <c r="DED62" s="1097"/>
      <c r="DEE62" s="1097"/>
      <c r="DEF62" s="1097"/>
      <c r="DEG62" s="1097"/>
      <c r="DEH62" s="1097"/>
      <c r="DEI62" s="1097"/>
      <c r="DEJ62" s="1097"/>
      <c r="DEK62" s="1097"/>
      <c r="DEL62" s="1097"/>
      <c r="DEM62" s="1097"/>
      <c r="DEN62" s="1097"/>
      <c r="DEO62" s="1097"/>
      <c r="DEP62" s="1097"/>
      <c r="DEQ62" s="1097"/>
      <c r="DER62" s="1097"/>
      <c r="DES62" s="1097"/>
      <c r="DET62" s="1097"/>
      <c r="DEU62" s="1097"/>
      <c r="DEV62" s="1097"/>
      <c r="DEW62" s="1097"/>
      <c r="DEX62" s="1097"/>
      <c r="DEY62" s="1097"/>
      <c r="DEZ62" s="1097"/>
      <c r="DFA62" s="1097"/>
      <c r="DFB62" s="1097"/>
      <c r="DFC62" s="1097"/>
      <c r="DFD62" s="1097"/>
      <c r="DFE62" s="1097"/>
      <c r="DFF62" s="1097"/>
      <c r="DFG62" s="1097"/>
      <c r="DFH62" s="1097"/>
      <c r="DFI62" s="1097"/>
      <c r="DFJ62" s="1097"/>
      <c r="DFK62" s="1097"/>
      <c r="DFL62" s="1097"/>
      <c r="DFM62" s="1097"/>
      <c r="DFN62" s="1097"/>
      <c r="DFO62" s="1097"/>
      <c r="DFP62" s="1097"/>
      <c r="DFQ62" s="1097"/>
      <c r="DFR62" s="1097"/>
      <c r="DFS62" s="1097"/>
      <c r="DFT62" s="1097"/>
      <c r="DFU62" s="1097"/>
      <c r="DFV62" s="1097"/>
      <c r="DFW62" s="1097"/>
      <c r="DFX62" s="1097"/>
      <c r="DFY62" s="1097"/>
      <c r="DFZ62" s="1097"/>
      <c r="DGA62" s="1097"/>
      <c r="DGB62" s="1097"/>
      <c r="DGC62" s="1097"/>
      <c r="DGD62" s="1097"/>
      <c r="DGE62" s="1097"/>
      <c r="DGF62" s="1097"/>
      <c r="DGG62" s="1097"/>
      <c r="DGH62" s="1097"/>
      <c r="DGI62" s="1097"/>
      <c r="DGJ62" s="1097"/>
      <c r="DGK62" s="1097"/>
      <c r="DGL62" s="1097"/>
      <c r="DGM62" s="1097"/>
      <c r="DGN62" s="1097"/>
      <c r="DGO62" s="1097"/>
      <c r="DGP62" s="1097"/>
      <c r="DGQ62" s="1097"/>
      <c r="DGR62" s="1097"/>
      <c r="DGS62" s="1097"/>
      <c r="DGT62" s="1097"/>
      <c r="DGU62" s="1097"/>
      <c r="DGV62" s="1097"/>
      <c r="DGW62" s="1097"/>
      <c r="DGX62" s="1097"/>
      <c r="DGY62" s="1097"/>
      <c r="DGZ62" s="1097"/>
      <c r="DHA62" s="1097"/>
      <c r="DHB62" s="1097"/>
      <c r="DHC62" s="1097"/>
      <c r="DHD62" s="1097"/>
      <c r="DHE62" s="1097"/>
      <c r="DHF62" s="1097"/>
      <c r="DHG62" s="1097"/>
      <c r="DHH62" s="1097"/>
      <c r="DHI62" s="1097"/>
      <c r="DHJ62" s="1097"/>
      <c r="DHK62" s="1097"/>
      <c r="DHL62" s="1097"/>
      <c r="DHM62" s="1097"/>
      <c r="DHN62" s="1097"/>
      <c r="DHO62" s="1097"/>
      <c r="DHP62" s="1097"/>
      <c r="DHQ62" s="1097"/>
      <c r="DHR62" s="1097"/>
      <c r="DHS62" s="1097"/>
      <c r="DHT62" s="1097"/>
      <c r="DHU62" s="1097"/>
      <c r="DHV62" s="1097"/>
      <c r="DHW62" s="1097"/>
      <c r="DHX62" s="1097"/>
      <c r="DHY62" s="1097"/>
      <c r="DHZ62" s="1097"/>
      <c r="DIA62" s="1097"/>
      <c r="DIB62" s="1097"/>
      <c r="DIC62" s="1097"/>
      <c r="DID62" s="1097"/>
      <c r="DIE62" s="1097"/>
      <c r="DIF62" s="1097"/>
      <c r="DIG62" s="1097"/>
      <c r="DIH62" s="1097"/>
      <c r="DII62" s="1097"/>
      <c r="DIJ62" s="1097"/>
      <c r="DIK62" s="1097"/>
      <c r="DIL62" s="1097"/>
      <c r="DIM62" s="1097"/>
      <c r="DIN62" s="1097"/>
      <c r="DIO62" s="1097"/>
      <c r="DIP62" s="1097"/>
      <c r="DIQ62" s="1097"/>
      <c r="DIR62" s="1097"/>
      <c r="DIS62" s="1097"/>
      <c r="DIT62" s="1097"/>
      <c r="DIU62" s="1097"/>
      <c r="DIV62" s="1097"/>
      <c r="DIW62" s="1097"/>
      <c r="DIX62" s="1097"/>
      <c r="DIY62" s="1097"/>
      <c r="DIZ62" s="1097"/>
      <c r="DJA62" s="1097"/>
      <c r="DJB62" s="1097"/>
      <c r="DJC62" s="1097"/>
      <c r="DJD62" s="1097"/>
      <c r="DJE62" s="1097"/>
      <c r="DJF62" s="1097"/>
      <c r="DJG62" s="1097"/>
      <c r="DJH62" s="1097"/>
      <c r="DJI62" s="1097"/>
      <c r="DJJ62" s="1097"/>
      <c r="DJK62" s="1097"/>
      <c r="DJL62" s="1097"/>
      <c r="DJM62" s="1097"/>
      <c r="DJN62" s="1097"/>
      <c r="DJO62" s="1097"/>
      <c r="DJP62" s="1097"/>
      <c r="DJQ62" s="1097"/>
      <c r="DJR62" s="1097"/>
      <c r="DJS62" s="1097"/>
      <c r="DJT62" s="1097"/>
      <c r="DJU62" s="1097"/>
      <c r="DJV62" s="1097"/>
      <c r="DJW62" s="1097"/>
      <c r="DJX62" s="1097"/>
      <c r="DJY62" s="1097"/>
      <c r="DJZ62" s="1097"/>
      <c r="DKA62" s="1097"/>
      <c r="DKB62" s="1097"/>
      <c r="DKC62" s="1097"/>
      <c r="DKD62" s="1097"/>
      <c r="DKE62" s="1097"/>
      <c r="DKF62" s="1097"/>
      <c r="DKG62" s="1097"/>
      <c r="DKH62" s="1097"/>
      <c r="DKI62" s="1097"/>
      <c r="DKJ62" s="1097"/>
      <c r="DKK62" s="1097"/>
      <c r="DKL62" s="1097"/>
      <c r="DKM62" s="1097"/>
      <c r="DKN62" s="1097"/>
      <c r="DKO62" s="1097"/>
      <c r="DKP62" s="1097"/>
      <c r="DKQ62" s="1097"/>
      <c r="DKR62" s="1097"/>
      <c r="DKS62" s="1097"/>
      <c r="DKT62" s="1097"/>
      <c r="DKU62" s="1097"/>
      <c r="DKV62" s="1097"/>
      <c r="DKW62" s="1097"/>
      <c r="DKX62" s="1097"/>
      <c r="DKY62" s="1097"/>
      <c r="DKZ62" s="1097"/>
      <c r="DLA62" s="1097"/>
      <c r="DLB62" s="1097"/>
      <c r="DLC62" s="1097"/>
      <c r="DLD62" s="1097"/>
      <c r="DLE62" s="1097"/>
      <c r="DLF62" s="1097"/>
      <c r="DLG62" s="1097"/>
      <c r="DLH62" s="1097"/>
      <c r="DLI62" s="1097"/>
      <c r="DLJ62" s="1097"/>
      <c r="DLK62" s="1097"/>
      <c r="DLL62" s="1097"/>
      <c r="DLM62" s="1097"/>
      <c r="DLN62" s="1097"/>
      <c r="DLO62" s="1097"/>
      <c r="DLP62" s="1097"/>
      <c r="DLQ62" s="1097"/>
      <c r="DLR62" s="1097"/>
      <c r="DLS62" s="1097"/>
      <c r="DLT62" s="1097"/>
      <c r="DLU62" s="1097"/>
      <c r="DLV62" s="1097"/>
      <c r="DLW62" s="1097"/>
      <c r="DLX62" s="1097"/>
      <c r="DLY62" s="1097"/>
      <c r="DLZ62" s="1097"/>
      <c r="DMA62" s="1097"/>
      <c r="DMB62" s="1097"/>
      <c r="DMC62" s="1097"/>
      <c r="DMD62" s="1097"/>
      <c r="DME62" s="1097"/>
      <c r="DMF62" s="1097"/>
      <c r="DMG62" s="1097"/>
      <c r="DMH62" s="1097"/>
      <c r="DMI62" s="1097"/>
      <c r="DMJ62" s="1097"/>
      <c r="DMK62" s="1097"/>
      <c r="DML62" s="1097"/>
      <c r="DMM62" s="1097"/>
      <c r="DMN62" s="1097"/>
      <c r="DMO62" s="1097"/>
      <c r="DMP62" s="1097"/>
      <c r="DMQ62" s="1097"/>
      <c r="DMR62" s="1097"/>
      <c r="DMS62" s="1097"/>
      <c r="DMT62" s="1097"/>
      <c r="DMU62" s="1097"/>
      <c r="DMV62" s="1097"/>
      <c r="DMW62" s="1097"/>
      <c r="DMX62" s="1097"/>
      <c r="DMY62" s="1097"/>
      <c r="DMZ62" s="1097"/>
      <c r="DNA62" s="1097"/>
      <c r="DNB62" s="1097"/>
      <c r="DNC62" s="1097"/>
      <c r="DNM62" s="1097"/>
      <c r="DNN62" s="1097"/>
      <c r="DNO62" s="1097"/>
      <c r="DNP62" s="1097"/>
      <c r="DNQ62" s="1097"/>
      <c r="DNR62" s="1097"/>
      <c r="DNS62" s="1097"/>
      <c r="DNT62" s="1097"/>
      <c r="DNU62" s="1097"/>
      <c r="DNV62" s="1097"/>
      <c r="DNW62" s="1097"/>
      <c r="DNX62" s="1097"/>
      <c r="DNY62" s="1097"/>
      <c r="DNZ62" s="1097"/>
      <c r="DOA62" s="1097"/>
      <c r="DOB62" s="1097"/>
      <c r="DOC62" s="1097"/>
      <c r="DOD62" s="1097"/>
      <c r="DOE62" s="1097"/>
      <c r="DOF62" s="1097"/>
      <c r="DOG62" s="1097"/>
      <c r="DOH62" s="1097"/>
      <c r="DOI62" s="1097"/>
      <c r="DOJ62" s="1097"/>
      <c r="DOK62" s="1097"/>
      <c r="DOL62" s="1097"/>
      <c r="DOM62" s="1097"/>
      <c r="DON62" s="1097"/>
      <c r="DOO62" s="1097"/>
      <c r="DOP62" s="1097"/>
      <c r="DOQ62" s="1097"/>
      <c r="DOR62" s="1097"/>
      <c r="DOS62" s="1097"/>
      <c r="DOT62" s="1097"/>
      <c r="DOU62" s="1097"/>
      <c r="DOV62" s="1097"/>
      <c r="DOW62" s="1097"/>
      <c r="DOX62" s="1097"/>
      <c r="DOY62" s="1097"/>
      <c r="DOZ62" s="1097"/>
      <c r="DPA62" s="1097"/>
      <c r="DPB62" s="1097"/>
      <c r="DPC62" s="1097"/>
      <c r="DPD62" s="1097"/>
      <c r="DPE62" s="1097"/>
      <c r="DPF62" s="1097"/>
      <c r="DPG62" s="1097"/>
      <c r="DPH62" s="1097"/>
      <c r="DPI62" s="1097"/>
      <c r="DPJ62" s="1097"/>
      <c r="DPK62" s="1097"/>
      <c r="DPL62" s="1097"/>
      <c r="DPM62" s="1097"/>
      <c r="DPN62" s="1097"/>
      <c r="DPO62" s="1097"/>
      <c r="DPP62" s="1097"/>
      <c r="DPQ62" s="1097"/>
      <c r="DPR62" s="1097"/>
      <c r="DPS62" s="1097"/>
      <c r="DPT62" s="1097"/>
      <c r="DPU62" s="1097"/>
      <c r="DPV62" s="1097"/>
      <c r="DPW62" s="1097"/>
      <c r="DPX62" s="1097"/>
      <c r="DPY62" s="1097"/>
      <c r="DPZ62" s="1097"/>
      <c r="DQA62" s="1097"/>
      <c r="DQB62" s="1097"/>
      <c r="DQC62" s="1097"/>
      <c r="DQD62" s="1097"/>
      <c r="DQE62" s="1097"/>
      <c r="DQF62" s="1097"/>
      <c r="DQG62" s="1097"/>
      <c r="DQH62" s="1097"/>
      <c r="DQI62" s="1097"/>
      <c r="DQJ62" s="1097"/>
      <c r="DQK62" s="1097"/>
      <c r="DQL62" s="1097"/>
      <c r="DQM62" s="1097"/>
      <c r="DQN62" s="1097"/>
      <c r="DQO62" s="1097"/>
      <c r="DQP62" s="1097"/>
      <c r="DQQ62" s="1097"/>
      <c r="DQR62" s="1097"/>
      <c r="DQS62" s="1097"/>
      <c r="DQT62" s="1097"/>
      <c r="DQU62" s="1097"/>
      <c r="DQV62" s="1097"/>
      <c r="DQW62" s="1097"/>
      <c r="DQX62" s="1097"/>
      <c r="DQY62" s="1097"/>
      <c r="DQZ62" s="1097"/>
      <c r="DRA62" s="1097"/>
      <c r="DRB62" s="1097"/>
      <c r="DRC62" s="1097"/>
      <c r="DRD62" s="1097"/>
      <c r="DRE62" s="1097"/>
      <c r="DRF62" s="1097"/>
      <c r="DRG62" s="1097"/>
      <c r="DRH62" s="1097"/>
      <c r="DRI62" s="1097"/>
      <c r="DRJ62" s="1097"/>
      <c r="DRK62" s="1097"/>
      <c r="DRL62" s="1097"/>
      <c r="DRM62" s="1097"/>
      <c r="DRN62" s="1097"/>
      <c r="DRO62" s="1097"/>
      <c r="DRP62" s="1097"/>
      <c r="DRQ62" s="1097"/>
      <c r="DRR62" s="1097"/>
      <c r="DRS62" s="1097"/>
      <c r="DRT62" s="1097"/>
      <c r="DRU62" s="1097"/>
      <c r="DRV62" s="1097"/>
      <c r="DRW62" s="1097"/>
      <c r="DRX62" s="1097"/>
      <c r="DRY62" s="1097"/>
      <c r="DRZ62" s="1097"/>
      <c r="DSA62" s="1097"/>
      <c r="DSB62" s="1097"/>
      <c r="DSC62" s="1097"/>
      <c r="DSD62" s="1097"/>
      <c r="DSE62" s="1097"/>
      <c r="DSF62" s="1097"/>
      <c r="DSG62" s="1097"/>
      <c r="DSH62" s="1097"/>
      <c r="DSI62" s="1097"/>
      <c r="DSJ62" s="1097"/>
      <c r="DSK62" s="1097"/>
      <c r="DSL62" s="1097"/>
      <c r="DSM62" s="1097"/>
      <c r="DSN62" s="1097"/>
      <c r="DSO62" s="1097"/>
      <c r="DSP62" s="1097"/>
      <c r="DSQ62" s="1097"/>
      <c r="DSR62" s="1097"/>
      <c r="DSS62" s="1097"/>
      <c r="DST62" s="1097"/>
      <c r="DSU62" s="1097"/>
      <c r="DSV62" s="1097"/>
      <c r="DSW62" s="1097"/>
      <c r="DSX62" s="1097"/>
      <c r="DSY62" s="1097"/>
      <c r="DSZ62" s="1097"/>
      <c r="DTA62" s="1097"/>
      <c r="DTB62" s="1097"/>
      <c r="DTC62" s="1097"/>
      <c r="DTD62" s="1097"/>
      <c r="DTE62" s="1097"/>
      <c r="DTF62" s="1097"/>
      <c r="DTG62" s="1097"/>
      <c r="DTH62" s="1097"/>
      <c r="DTI62" s="1097"/>
      <c r="DTJ62" s="1097"/>
      <c r="DTK62" s="1097"/>
      <c r="DTL62" s="1097"/>
      <c r="DTM62" s="1097"/>
      <c r="DTN62" s="1097"/>
      <c r="DTO62" s="1097"/>
      <c r="DTP62" s="1097"/>
      <c r="DTQ62" s="1097"/>
      <c r="DTR62" s="1097"/>
      <c r="DTS62" s="1097"/>
      <c r="DTT62" s="1097"/>
      <c r="DTU62" s="1097"/>
      <c r="DTV62" s="1097"/>
      <c r="DTW62" s="1097"/>
      <c r="DTX62" s="1097"/>
      <c r="DTY62" s="1097"/>
      <c r="DTZ62" s="1097"/>
      <c r="DUA62" s="1097"/>
      <c r="DUB62" s="1097"/>
      <c r="DUC62" s="1097"/>
      <c r="DUD62" s="1097"/>
      <c r="DUE62" s="1097"/>
      <c r="DUF62" s="1097"/>
      <c r="DUG62" s="1097"/>
      <c r="DUH62" s="1097"/>
      <c r="DUI62" s="1097"/>
      <c r="DUJ62" s="1097"/>
      <c r="DUK62" s="1097"/>
      <c r="DUL62" s="1097"/>
      <c r="DUM62" s="1097"/>
      <c r="DUN62" s="1097"/>
      <c r="DUO62" s="1097"/>
      <c r="DUP62" s="1097"/>
      <c r="DUQ62" s="1097"/>
      <c r="DUR62" s="1097"/>
      <c r="DUS62" s="1097"/>
      <c r="DUT62" s="1097"/>
      <c r="DUU62" s="1097"/>
      <c r="DUV62" s="1097"/>
      <c r="DUW62" s="1097"/>
      <c r="DUX62" s="1097"/>
      <c r="DUY62" s="1097"/>
      <c r="DUZ62" s="1097"/>
      <c r="DVA62" s="1097"/>
      <c r="DVB62" s="1097"/>
      <c r="DVC62" s="1097"/>
      <c r="DVD62" s="1097"/>
      <c r="DVE62" s="1097"/>
      <c r="DVF62" s="1097"/>
      <c r="DVG62" s="1097"/>
      <c r="DVH62" s="1097"/>
      <c r="DVI62" s="1097"/>
      <c r="DVJ62" s="1097"/>
      <c r="DVK62" s="1097"/>
      <c r="DVL62" s="1097"/>
      <c r="DVM62" s="1097"/>
      <c r="DVN62" s="1097"/>
      <c r="DVO62" s="1097"/>
      <c r="DVP62" s="1097"/>
      <c r="DVQ62" s="1097"/>
      <c r="DVR62" s="1097"/>
      <c r="DVS62" s="1097"/>
      <c r="DVT62" s="1097"/>
      <c r="DVU62" s="1097"/>
      <c r="DVV62" s="1097"/>
      <c r="DVW62" s="1097"/>
      <c r="DVX62" s="1097"/>
      <c r="DVY62" s="1097"/>
      <c r="DVZ62" s="1097"/>
      <c r="DWA62" s="1097"/>
      <c r="DWB62" s="1097"/>
      <c r="DWC62" s="1097"/>
      <c r="DWD62" s="1097"/>
      <c r="DWE62" s="1097"/>
      <c r="DWF62" s="1097"/>
      <c r="DWG62" s="1097"/>
      <c r="DWH62" s="1097"/>
      <c r="DWI62" s="1097"/>
      <c r="DWJ62" s="1097"/>
      <c r="DWK62" s="1097"/>
      <c r="DWL62" s="1097"/>
      <c r="DWM62" s="1097"/>
      <c r="DWN62" s="1097"/>
      <c r="DWO62" s="1097"/>
      <c r="DWP62" s="1097"/>
      <c r="DWQ62" s="1097"/>
      <c r="DWR62" s="1097"/>
      <c r="DWS62" s="1097"/>
      <c r="DWT62" s="1097"/>
      <c r="DWU62" s="1097"/>
      <c r="DWV62" s="1097"/>
      <c r="DWW62" s="1097"/>
      <c r="DWX62" s="1097"/>
      <c r="DWY62" s="1097"/>
      <c r="DWZ62" s="1097"/>
      <c r="DXA62" s="1097"/>
      <c r="DXB62" s="1097"/>
      <c r="DXC62" s="1097"/>
      <c r="DXD62" s="1097"/>
      <c r="DXE62" s="1097"/>
      <c r="DXF62" s="1097"/>
      <c r="DXG62" s="1097"/>
      <c r="DXH62" s="1097"/>
      <c r="DXI62" s="1097"/>
      <c r="DXJ62" s="1097"/>
      <c r="DXK62" s="1097"/>
      <c r="DXL62" s="1097"/>
      <c r="DXM62" s="1097"/>
      <c r="DXN62" s="1097"/>
      <c r="DXO62" s="1097"/>
      <c r="DXP62" s="1097"/>
      <c r="DXQ62" s="1097"/>
      <c r="DXR62" s="1097"/>
      <c r="DXS62" s="1097"/>
      <c r="DXT62" s="1097"/>
      <c r="DXU62" s="1097"/>
      <c r="DXV62" s="1097"/>
      <c r="DXW62" s="1097"/>
      <c r="DXX62" s="1097"/>
      <c r="DXY62" s="1097"/>
      <c r="DXZ62" s="1097"/>
      <c r="DYA62" s="1097"/>
      <c r="DYB62" s="1097"/>
      <c r="DYC62" s="1097"/>
      <c r="DYD62" s="1097"/>
      <c r="DYE62" s="1097"/>
      <c r="DYF62" s="1097"/>
      <c r="DYG62" s="1097"/>
      <c r="DYH62" s="1097"/>
      <c r="DYI62" s="1097"/>
      <c r="DYJ62" s="1097"/>
      <c r="DYK62" s="1097"/>
      <c r="DYL62" s="1097"/>
      <c r="DYM62" s="1097"/>
      <c r="DYN62" s="1097"/>
      <c r="DYO62" s="1097"/>
      <c r="DYP62" s="1097"/>
      <c r="DYQ62" s="1097"/>
      <c r="DYR62" s="1097"/>
      <c r="DYS62" s="1097"/>
      <c r="DYT62" s="1097"/>
      <c r="DYU62" s="1097"/>
      <c r="DYV62" s="1097"/>
      <c r="DYW62" s="1097"/>
      <c r="DYX62" s="1097"/>
      <c r="DYY62" s="1097"/>
      <c r="DYZ62" s="1097"/>
      <c r="DZA62" s="1097"/>
      <c r="DZB62" s="1097"/>
      <c r="DZC62" s="1097"/>
      <c r="DZD62" s="1097"/>
      <c r="DZE62" s="1097"/>
      <c r="DZF62" s="1097"/>
      <c r="DZG62" s="1097"/>
      <c r="DZH62" s="1097"/>
      <c r="DZI62" s="1097"/>
      <c r="DZJ62" s="1097"/>
      <c r="DZK62" s="1097"/>
      <c r="DZL62" s="1097"/>
      <c r="DZM62" s="1097"/>
      <c r="DZN62" s="1097"/>
      <c r="DZO62" s="1097"/>
      <c r="DZP62" s="1097"/>
      <c r="DZQ62" s="1097"/>
      <c r="DZR62" s="1097"/>
      <c r="DZS62" s="1097"/>
      <c r="DZT62" s="1097"/>
      <c r="DZU62" s="1097"/>
      <c r="DZV62" s="1097"/>
      <c r="DZW62" s="1097"/>
      <c r="DZX62" s="1097"/>
      <c r="DZY62" s="1097"/>
      <c r="DZZ62" s="1097"/>
      <c r="EAA62" s="1097"/>
      <c r="EAB62" s="1097"/>
      <c r="EAC62" s="1097"/>
      <c r="EAD62" s="1097"/>
      <c r="EAE62" s="1097"/>
      <c r="EAF62" s="1097"/>
      <c r="EAG62" s="1097"/>
      <c r="EAH62" s="1097"/>
      <c r="EAI62" s="1097"/>
      <c r="EAJ62" s="1097"/>
      <c r="EAK62" s="1097"/>
      <c r="EAL62" s="1097"/>
      <c r="EAM62" s="1097"/>
      <c r="EAN62" s="1097"/>
      <c r="EAO62" s="1097"/>
      <c r="EAP62" s="1097"/>
      <c r="EAQ62" s="1097"/>
      <c r="EAR62" s="1097"/>
      <c r="EAS62" s="1097"/>
      <c r="EAT62" s="1097"/>
      <c r="EAU62" s="1097"/>
      <c r="EAV62" s="1097"/>
      <c r="EAW62" s="1097"/>
      <c r="EAX62" s="1097"/>
      <c r="EAY62" s="1097"/>
      <c r="EAZ62" s="1097"/>
      <c r="EBA62" s="1097"/>
      <c r="EBB62" s="1097"/>
      <c r="EBC62" s="1097"/>
      <c r="EBD62" s="1097"/>
      <c r="EBE62" s="1097"/>
      <c r="EBF62" s="1097"/>
      <c r="EBG62" s="1097"/>
      <c r="EBH62" s="1097"/>
      <c r="EBI62" s="1097"/>
      <c r="EBJ62" s="1097"/>
      <c r="EBK62" s="1097"/>
      <c r="EBL62" s="1097"/>
      <c r="EBM62" s="1097"/>
      <c r="EBN62" s="1097"/>
      <c r="EBO62" s="1097"/>
      <c r="EBP62" s="1097"/>
      <c r="EBQ62" s="1097"/>
      <c r="EBR62" s="1097"/>
      <c r="EBS62" s="1097"/>
      <c r="EBT62" s="1097"/>
      <c r="EBU62" s="1097"/>
      <c r="EBV62" s="1097"/>
      <c r="EBW62" s="1097"/>
      <c r="EBX62" s="1097"/>
      <c r="EBY62" s="1097"/>
      <c r="EBZ62" s="1097"/>
      <c r="ECA62" s="1097"/>
      <c r="ECB62" s="1097"/>
      <c r="ECC62" s="1097"/>
      <c r="ECD62" s="1097"/>
      <c r="ECE62" s="1097"/>
      <c r="ECF62" s="1097"/>
      <c r="ECG62" s="1097"/>
      <c r="ECH62" s="1097"/>
      <c r="ECI62" s="1097"/>
      <c r="ECJ62" s="1097"/>
      <c r="ECK62" s="1097"/>
      <c r="ECL62" s="1097"/>
      <c r="ECM62" s="1097"/>
      <c r="ECN62" s="1097"/>
      <c r="ECO62" s="1097"/>
      <c r="ECP62" s="1097"/>
      <c r="ECQ62" s="1097"/>
      <c r="ECR62" s="1097"/>
      <c r="ECS62" s="1097"/>
      <c r="ECT62" s="1097"/>
      <c r="ECU62" s="1097"/>
      <c r="ECV62" s="1097"/>
      <c r="ECW62" s="1097"/>
      <c r="ECX62" s="1097"/>
      <c r="ECY62" s="1097"/>
      <c r="ECZ62" s="1097"/>
      <c r="EDA62" s="1097"/>
      <c r="EDB62" s="1097"/>
      <c r="EDC62" s="1097"/>
      <c r="EDD62" s="1097"/>
      <c r="EDE62" s="1097"/>
      <c r="EDF62" s="1097"/>
      <c r="EDG62" s="1097"/>
      <c r="EDH62" s="1097"/>
      <c r="EDI62" s="1097"/>
      <c r="EDJ62" s="1097"/>
      <c r="EDK62" s="1097"/>
      <c r="EDL62" s="1097"/>
      <c r="EDM62" s="1097"/>
      <c r="EDN62" s="1097"/>
      <c r="EDO62" s="1097"/>
      <c r="EDP62" s="1097"/>
      <c r="EDQ62" s="1097"/>
      <c r="EDR62" s="1097"/>
      <c r="EDS62" s="1097"/>
      <c r="EDT62" s="1097"/>
      <c r="EDU62" s="1097"/>
      <c r="EDV62" s="1097"/>
      <c r="EDW62" s="1097"/>
      <c r="EDX62" s="1097"/>
      <c r="EDY62" s="1097"/>
      <c r="EDZ62" s="1097"/>
      <c r="EEA62" s="1097"/>
      <c r="EEB62" s="1097"/>
      <c r="EEC62" s="1097"/>
      <c r="EED62" s="1097"/>
      <c r="EEE62" s="1097"/>
      <c r="EEF62" s="1097"/>
      <c r="EEG62" s="1097"/>
      <c r="EEH62" s="1097"/>
      <c r="EEI62" s="1097"/>
      <c r="EEJ62" s="1097"/>
      <c r="EEK62" s="1097"/>
      <c r="EEL62" s="1097"/>
      <c r="EEM62" s="1097"/>
      <c r="EEN62" s="1097"/>
      <c r="EEO62" s="1097"/>
      <c r="EEP62" s="1097"/>
      <c r="EEQ62" s="1097"/>
      <c r="EER62" s="1097"/>
      <c r="EES62" s="1097"/>
      <c r="EET62" s="1097"/>
      <c r="EEU62" s="1097"/>
      <c r="EEV62" s="1097"/>
      <c r="EEW62" s="1097"/>
      <c r="EEX62" s="1097"/>
      <c r="EEY62" s="1097"/>
      <c r="EEZ62" s="1097"/>
      <c r="EFA62" s="1097"/>
      <c r="EFB62" s="1097"/>
      <c r="EFC62" s="1097"/>
      <c r="EFD62" s="1097"/>
      <c r="EFE62" s="1097"/>
      <c r="EFF62" s="1097"/>
      <c r="EFG62" s="1097"/>
      <c r="EFH62" s="1097"/>
      <c r="EFI62" s="1097"/>
      <c r="EFJ62" s="1097"/>
      <c r="EFK62" s="1097"/>
      <c r="EFL62" s="1097"/>
      <c r="EFM62" s="1097"/>
      <c r="EFN62" s="1097"/>
      <c r="EFO62" s="1097"/>
      <c r="EFP62" s="1097"/>
      <c r="EFQ62" s="1097"/>
      <c r="EFR62" s="1097"/>
      <c r="EFS62" s="1097"/>
      <c r="EFT62" s="1097"/>
      <c r="EFU62" s="1097"/>
      <c r="EFV62" s="1097"/>
      <c r="EFW62" s="1097"/>
      <c r="EFX62" s="1097"/>
      <c r="EFY62" s="1097"/>
      <c r="EFZ62" s="1097"/>
      <c r="EGA62" s="1097"/>
      <c r="EGB62" s="1097"/>
      <c r="EGC62" s="1097"/>
      <c r="EGD62" s="1097"/>
      <c r="EGE62" s="1097"/>
      <c r="EGF62" s="1097"/>
      <c r="EGG62" s="1097"/>
      <c r="EGH62" s="1097"/>
      <c r="EGI62" s="1097"/>
      <c r="EGJ62" s="1097"/>
      <c r="EGK62" s="1097"/>
      <c r="EGL62" s="1097"/>
      <c r="EGM62" s="1097"/>
      <c r="EGN62" s="1097"/>
      <c r="EGO62" s="1097"/>
      <c r="EGP62" s="1097"/>
      <c r="EGQ62" s="1097"/>
      <c r="EGR62" s="1097"/>
      <c r="EGS62" s="1097"/>
      <c r="EGT62" s="1097"/>
      <c r="EGU62" s="1097"/>
      <c r="EGV62" s="1097"/>
      <c r="EGW62" s="1097"/>
      <c r="EGX62" s="1097"/>
      <c r="EGY62" s="1097"/>
      <c r="EGZ62" s="1097"/>
      <c r="EHA62" s="1097"/>
      <c r="EHB62" s="1097"/>
      <c r="EHC62" s="1097"/>
      <c r="EHD62" s="1097"/>
      <c r="EHE62" s="1097"/>
      <c r="EHF62" s="1097"/>
      <c r="EHG62" s="1097"/>
      <c r="EHH62" s="1097"/>
      <c r="EHI62" s="1097"/>
      <c r="EHJ62" s="1097"/>
      <c r="EHK62" s="1097"/>
      <c r="EHL62" s="1097"/>
      <c r="EHM62" s="1097"/>
      <c r="EHN62" s="1097"/>
      <c r="EHO62" s="1097"/>
      <c r="EHP62" s="1097"/>
      <c r="EHQ62" s="1097"/>
      <c r="EHR62" s="1097"/>
      <c r="EHS62" s="1097"/>
      <c r="EHT62" s="1097"/>
      <c r="EHU62" s="1097"/>
      <c r="EHV62" s="1097"/>
      <c r="EHW62" s="1097"/>
      <c r="EHX62" s="1097"/>
      <c r="EHY62" s="1097"/>
      <c r="EHZ62" s="1097"/>
      <c r="EIA62" s="1097"/>
      <c r="EIB62" s="1097"/>
      <c r="EIC62" s="1097"/>
      <c r="EID62" s="1097"/>
      <c r="EIE62" s="1097"/>
      <c r="EIF62" s="1097"/>
      <c r="EIG62" s="1097"/>
      <c r="EIH62" s="1097"/>
      <c r="EII62" s="1097"/>
      <c r="EIJ62" s="1097"/>
      <c r="EIK62" s="1097"/>
      <c r="EIL62" s="1097"/>
      <c r="EIM62" s="1097"/>
      <c r="EIN62" s="1097"/>
      <c r="EIO62" s="1097"/>
      <c r="EIP62" s="1097"/>
      <c r="EIQ62" s="1097"/>
      <c r="EIR62" s="1097"/>
      <c r="EIS62" s="1097"/>
      <c r="EIT62" s="1097"/>
      <c r="EIU62" s="1097"/>
      <c r="EIV62" s="1097"/>
      <c r="EIW62" s="1097"/>
      <c r="EIX62" s="1097"/>
      <c r="EIY62" s="1097"/>
      <c r="EIZ62" s="1097"/>
      <c r="EJA62" s="1097"/>
      <c r="EJB62" s="1097"/>
      <c r="EJC62" s="1097"/>
      <c r="EJD62" s="1097"/>
      <c r="EJE62" s="1097"/>
      <c r="EJF62" s="1097"/>
      <c r="EJG62" s="1097"/>
      <c r="EJH62" s="1097"/>
      <c r="EJI62" s="1097"/>
      <c r="EJJ62" s="1097"/>
      <c r="EJK62" s="1097"/>
      <c r="EJL62" s="1097"/>
      <c r="EJM62" s="1097"/>
      <c r="EJN62" s="1097"/>
      <c r="EJO62" s="1097"/>
      <c r="EJP62" s="1097"/>
      <c r="EJQ62" s="1097"/>
      <c r="EJR62" s="1097"/>
      <c r="EJS62" s="1097"/>
      <c r="EJT62" s="1097"/>
      <c r="EJU62" s="1097"/>
      <c r="EJV62" s="1097"/>
      <c r="EJW62" s="1097"/>
      <c r="EJX62" s="1097"/>
      <c r="EJY62" s="1097"/>
      <c r="EJZ62" s="1097"/>
      <c r="EKA62" s="1097"/>
      <c r="EKB62" s="1097"/>
      <c r="EKC62" s="1097"/>
      <c r="EKD62" s="1097"/>
      <c r="EKE62" s="1097"/>
      <c r="EKF62" s="1097"/>
      <c r="EKG62" s="1097"/>
      <c r="EKH62" s="1097"/>
      <c r="EKI62" s="1097"/>
      <c r="EKJ62" s="1097"/>
      <c r="EKK62" s="1097"/>
      <c r="EKL62" s="1097"/>
      <c r="EKM62" s="1097"/>
      <c r="EKN62" s="1097"/>
      <c r="EKO62" s="1097"/>
      <c r="EKP62" s="1097"/>
      <c r="EKQ62" s="1097"/>
      <c r="EKR62" s="1097"/>
      <c r="EKS62" s="1097"/>
      <c r="EKT62" s="1097"/>
      <c r="EKU62" s="1097"/>
      <c r="EKV62" s="1097"/>
      <c r="EKW62" s="1097"/>
      <c r="EKX62" s="1097"/>
      <c r="EKY62" s="1097"/>
      <c r="EKZ62" s="1097"/>
      <c r="ELA62" s="1097"/>
      <c r="ELB62" s="1097"/>
      <c r="ELC62" s="1097"/>
      <c r="ELD62" s="1097"/>
      <c r="ELE62" s="1097"/>
      <c r="ELF62" s="1097"/>
      <c r="ELG62" s="1097"/>
      <c r="ELH62" s="1097"/>
      <c r="ELI62" s="1097"/>
      <c r="ELJ62" s="1097"/>
      <c r="ELK62" s="1097"/>
      <c r="ELL62" s="1097"/>
      <c r="ELM62" s="1097"/>
      <c r="ELN62" s="1097"/>
      <c r="ELO62" s="1097"/>
      <c r="ELP62" s="1097"/>
      <c r="ELQ62" s="1097"/>
      <c r="ELR62" s="1097"/>
      <c r="ELS62" s="1097"/>
      <c r="ELT62" s="1097"/>
      <c r="ELU62" s="1097"/>
      <c r="ELV62" s="1097"/>
      <c r="ELW62" s="1097"/>
      <c r="ELX62" s="1097"/>
      <c r="ELY62" s="1097"/>
      <c r="ELZ62" s="1097"/>
      <c r="EMA62" s="1097"/>
      <c r="EMB62" s="1097"/>
      <c r="EMC62" s="1097"/>
      <c r="EMD62" s="1097"/>
      <c r="EME62" s="1097"/>
      <c r="EMF62" s="1097"/>
      <c r="EMG62" s="1097"/>
      <c r="EMH62" s="1097"/>
      <c r="EMI62" s="1097"/>
      <c r="EMJ62" s="1097"/>
      <c r="EMK62" s="1097"/>
      <c r="EML62" s="1097"/>
      <c r="EMM62" s="1097"/>
      <c r="EMN62" s="1097"/>
      <c r="EMO62" s="1097"/>
      <c r="EMP62" s="1097"/>
      <c r="EMQ62" s="1097"/>
      <c r="EMR62" s="1097"/>
      <c r="EMS62" s="1097"/>
      <c r="EMT62" s="1097"/>
      <c r="EMU62" s="1097"/>
      <c r="EMV62" s="1097"/>
      <c r="EMW62" s="1097"/>
      <c r="EMX62" s="1097"/>
      <c r="EMY62" s="1097"/>
      <c r="EMZ62" s="1097"/>
      <c r="ENA62" s="1097"/>
      <c r="ENB62" s="1097"/>
      <c r="ENC62" s="1097"/>
      <c r="END62" s="1097"/>
      <c r="ENE62" s="1097"/>
      <c r="ENF62" s="1097"/>
      <c r="ENG62" s="1097"/>
      <c r="ENH62" s="1097"/>
      <c r="ENI62" s="1097"/>
      <c r="ENJ62" s="1097"/>
      <c r="ENK62" s="1097"/>
      <c r="ENL62" s="1097"/>
      <c r="ENM62" s="1097"/>
      <c r="ENN62" s="1097"/>
      <c r="ENO62" s="1097"/>
      <c r="ENP62" s="1097"/>
      <c r="ENQ62" s="1097"/>
      <c r="ENR62" s="1097"/>
      <c r="ENS62" s="1097"/>
      <c r="ENT62" s="1097"/>
      <c r="ENU62" s="1097"/>
      <c r="ENV62" s="1097"/>
      <c r="ENW62" s="1097"/>
      <c r="ENX62" s="1097"/>
      <c r="ENY62" s="1097"/>
      <c r="ENZ62" s="1097"/>
      <c r="EOA62" s="1097"/>
      <c r="EOB62" s="1097"/>
      <c r="EOC62" s="1097"/>
      <c r="EOD62" s="1097"/>
      <c r="EOE62" s="1097"/>
      <c r="EOF62" s="1097"/>
      <c r="EOG62" s="1097"/>
      <c r="EOH62" s="1097"/>
      <c r="EOI62" s="1097"/>
      <c r="EOJ62" s="1097"/>
      <c r="EOK62" s="1097"/>
      <c r="EOL62" s="1097"/>
      <c r="EOM62" s="1097"/>
      <c r="EON62" s="1097"/>
      <c r="EOO62" s="1097"/>
      <c r="EOP62" s="1097"/>
      <c r="EOQ62" s="1097"/>
      <c r="EOR62" s="1097"/>
      <c r="EOS62" s="1097"/>
      <c r="EOT62" s="1097"/>
      <c r="EOU62" s="1097"/>
      <c r="EOV62" s="1097"/>
      <c r="EOW62" s="1097"/>
      <c r="EOX62" s="1097"/>
      <c r="EOY62" s="1097"/>
      <c r="EOZ62" s="1097"/>
      <c r="EPA62" s="1097"/>
      <c r="EPB62" s="1097"/>
      <c r="EPC62" s="1097"/>
      <c r="EPD62" s="1097"/>
      <c r="EPE62" s="1097"/>
      <c r="EPF62" s="1097"/>
      <c r="EPG62" s="1097"/>
      <c r="EPH62" s="1097"/>
      <c r="EPI62" s="1097"/>
      <c r="EPJ62" s="1097"/>
      <c r="EPK62" s="1097"/>
      <c r="EPL62" s="1097"/>
      <c r="EPM62" s="1097"/>
      <c r="EPN62" s="1097"/>
      <c r="EPO62" s="1097"/>
      <c r="EPP62" s="1097"/>
      <c r="EPQ62" s="1097"/>
      <c r="EPR62" s="1097"/>
      <c r="EPS62" s="1097"/>
      <c r="EPT62" s="1097"/>
      <c r="EPU62" s="1097"/>
      <c r="EPV62" s="1097"/>
      <c r="EPW62" s="1097"/>
      <c r="EPX62" s="1097"/>
      <c r="EPY62" s="1097"/>
      <c r="EPZ62" s="1097"/>
      <c r="EQA62" s="1097"/>
      <c r="EQB62" s="1097"/>
      <c r="EQC62" s="1097"/>
      <c r="EQD62" s="1097"/>
      <c r="EQE62" s="1097"/>
      <c r="EQF62" s="1097"/>
      <c r="EQG62" s="1097"/>
      <c r="EQH62" s="1097"/>
      <c r="EQI62" s="1097"/>
      <c r="EQJ62" s="1097"/>
      <c r="EQK62" s="1097"/>
      <c r="EQL62" s="1097"/>
      <c r="EQM62" s="1097"/>
      <c r="EQN62" s="1097"/>
      <c r="EQO62" s="1097"/>
      <c r="EQP62" s="1097"/>
      <c r="EQQ62" s="1097"/>
      <c r="EQR62" s="1097"/>
      <c r="EQS62" s="1097"/>
      <c r="EQT62" s="1097"/>
      <c r="EQU62" s="1097"/>
      <c r="EQV62" s="1097"/>
      <c r="EQW62" s="1097"/>
      <c r="EQX62" s="1097"/>
      <c r="EQY62" s="1097"/>
      <c r="EQZ62" s="1097"/>
      <c r="ERA62" s="1097"/>
      <c r="ERB62" s="1097"/>
      <c r="ERC62" s="1097"/>
      <c r="ERD62" s="1097"/>
      <c r="ERE62" s="1097"/>
      <c r="ERF62" s="1097"/>
      <c r="ERG62" s="1097"/>
      <c r="ERH62" s="1097"/>
      <c r="ERI62" s="1097"/>
      <c r="ERJ62" s="1097"/>
      <c r="ERK62" s="1097"/>
      <c r="ERL62" s="1097"/>
      <c r="ERM62" s="1097"/>
      <c r="ERN62" s="1097"/>
      <c r="ERO62" s="1097"/>
      <c r="ERP62" s="1097"/>
      <c r="ERQ62" s="1097"/>
      <c r="ERR62" s="1097"/>
      <c r="ERS62" s="1097"/>
      <c r="ERT62" s="1097"/>
      <c r="ERU62" s="1097"/>
      <c r="ERV62" s="1097"/>
      <c r="ERW62" s="1097"/>
      <c r="ERX62" s="1097"/>
      <c r="ERY62" s="1097"/>
      <c r="ERZ62" s="1097"/>
      <c r="ESA62" s="1097"/>
      <c r="ESB62" s="1097"/>
      <c r="ESC62" s="1097"/>
      <c r="ESD62" s="1097"/>
      <c r="ESE62" s="1097"/>
      <c r="ESF62" s="1097"/>
      <c r="ESG62" s="1097"/>
      <c r="ESH62" s="1097"/>
      <c r="ESI62" s="1097"/>
      <c r="ESJ62" s="1097"/>
      <c r="ESK62" s="1097"/>
      <c r="ESL62" s="1097"/>
      <c r="ESM62" s="1097"/>
      <c r="ESN62" s="1097"/>
      <c r="ESO62" s="1097"/>
      <c r="ESP62" s="1097"/>
      <c r="ESQ62" s="1097"/>
      <c r="ESR62" s="1097"/>
      <c r="ESS62" s="1097"/>
      <c r="EST62" s="1097"/>
      <c r="ESU62" s="1097"/>
      <c r="ESV62" s="1097"/>
      <c r="ESW62" s="1097"/>
      <c r="ESX62" s="1097"/>
      <c r="ESY62" s="1097"/>
      <c r="ESZ62" s="1097"/>
      <c r="ETA62" s="1097"/>
      <c r="ETB62" s="1097"/>
      <c r="ETC62" s="1097"/>
      <c r="ETD62" s="1097"/>
      <c r="ETE62" s="1097"/>
      <c r="ETF62" s="1097"/>
      <c r="ETG62" s="1097"/>
      <c r="ETH62" s="1097"/>
      <c r="ETI62" s="1097"/>
      <c r="ETJ62" s="1097"/>
      <c r="ETK62" s="1097"/>
      <c r="ETL62" s="1097"/>
      <c r="ETM62" s="1097"/>
      <c r="ETN62" s="1097"/>
      <c r="ETO62" s="1097"/>
      <c r="ETP62" s="1097"/>
      <c r="ETQ62" s="1097"/>
      <c r="ETR62" s="1097"/>
      <c r="ETS62" s="1097"/>
      <c r="ETT62" s="1097"/>
      <c r="ETU62" s="1097"/>
      <c r="ETV62" s="1097"/>
      <c r="ETW62" s="1097"/>
      <c r="ETX62" s="1097"/>
      <c r="ETY62" s="1097"/>
      <c r="ETZ62" s="1097"/>
      <c r="EUA62" s="1097"/>
      <c r="EUB62" s="1097"/>
      <c r="EUC62" s="1097"/>
      <c r="EUD62" s="1097"/>
      <c r="EUE62" s="1097"/>
      <c r="EUF62" s="1097"/>
      <c r="EUG62" s="1097"/>
      <c r="EUH62" s="1097"/>
      <c r="EUI62" s="1097"/>
      <c r="EUJ62" s="1097"/>
      <c r="EUK62" s="1097"/>
      <c r="EUL62" s="1097"/>
      <c r="EUM62" s="1097"/>
      <c r="EUN62" s="1097"/>
      <c r="EUO62" s="1097"/>
      <c r="EUP62" s="1097"/>
      <c r="EUQ62" s="1097"/>
      <c r="EUR62" s="1097"/>
      <c r="EUS62" s="1097"/>
      <c r="EUT62" s="1097"/>
      <c r="EUU62" s="1097"/>
      <c r="EUV62" s="1097"/>
      <c r="EUW62" s="1097"/>
      <c r="EUX62" s="1097"/>
      <c r="EUY62" s="1097"/>
      <c r="EUZ62" s="1097"/>
      <c r="EVA62" s="1097"/>
      <c r="EVB62" s="1097"/>
      <c r="EVC62" s="1097"/>
      <c r="EVD62" s="1097"/>
      <c r="EVE62" s="1097"/>
      <c r="EVF62" s="1097"/>
      <c r="EVG62" s="1097"/>
      <c r="EVH62" s="1097"/>
      <c r="EVI62" s="1097"/>
      <c r="EVJ62" s="1097"/>
      <c r="EVK62" s="1097"/>
      <c r="EVL62" s="1097"/>
      <c r="EVM62" s="1097"/>
      <c r="EVN62" s="1097"/>
      <c r="EVO62" s="1097"/>
      <c r="EVP62" s="1097"/>
      <c r="EVQ62" s="1097"/>
      <c r="EVR62" s="1097"/>
      <c r="EVS62" s="1097"/>
      <c r="EVT62" s="1097"/>
      <c r="EVU62" s="1097"/>
      <c r="EVV62" s="1097"/>
      <c r="EVW62" s="1097"/>
      <c r="EVX62" s="1097"/>
      <c r="EVY62" s="1097"/>
      <c r="EVZ62" s="1097"/>
      <c r="EWA62" s="1097"/>
      <c r="EWB62" s="1097"/>
      <c r="EWC62" s="1097"/>
      <c r="EWD62" s="1097"/>
      <c r="EWE62" s="1097"/>
      <c r="EWF62" s="1097"/>
      <c r="EWG62" s="1097"/>
      <c r="EWH62" s="1097"/>
      <c r="EWI62" s="1097"/>
      <c r="EWJ62" s="1097"/>
      <c r="EWK62" s="1097"/>
      <c r="EWL62" s="1097"/>
      <c r="EWM62" s="1097"/>
      <c r="EWN62" s="1097"/>
      <c r="EWO62" s="1097"/>
      <c r="EWP62" s="1097"/>
      <c r="EWQ62" s="1097"/>
      <c r="EWR62" s="1097"/>
      <c r="EWS62" s="1097"/>
      <c r="EWT62" s="1097"/>
      <c r="EWU62" s="1097"/>
      <c r="EWV62" s="1097"/>
      <c r="EWW62" s="1097"/>
      <c r="EWX62" s="1097"/>
      <c r="EWY62" s="1097"/>
      <c r="EWZ62" s="1097"/>
      <c r="EXA62" s="1097"/>
      <c r="EXB62" s="1097"/>
      <c r="EXC62" s="1097"/>
      <c r="EXD62" s="1097"/>
      <c r="EXE62" s="1097"/>
      <c r="EXF62" s="1097"/>
      <c r="EXG62" s="1097"/>
      <c r="EXH62" s="1097"/>
      <c r="EXI62" s="1097"/>
      <c r="EXJ62" s="1097"/>
      <c r="EXK62" s="1097"/>
      <c r="EXL62" s="1097"/>
      <c r="EXM62" s="1097"/>
      <c r="EXN62" s="1097"/>
      <c r="EXO62" s="1097"/>
      <c r="EXP62" s="1097"/>
      <c r="EXQ62" s="1097"/>
      <c r="EXR62" s="1097"/>
      <c r="EXS62" s="1097"/>
      <c r="EXT62" s="1097"/>
      <c r="EXU62" s="1097"/>
      <c r="EXV62" s="1097"/>
      <c r="EXW62" s="1097"/>
      <c r="EXX62" s="1097"/>
      <c r="EXY62" s="1097"/>
      <c r="EXZ62" s="1097"/>
      <c r="EYA62" s="1097"/>
      <c r="EYB62" s="1097"/>
      <c r="EYC62" s="1097"/>
      <c r="EYD62" s="1097"/>
      <c r="EYE62" s="1097"/>
      <c r="EYF62" s="1097"/>
      <c r="EYG62" s="1097"/>
      <c r="EYH62" s="1097"/>
      <c r="EYI62" s="1097"/>
      <c r="EYJ62" s="1097"/>
      <c r="EYK62" s="1097"/>
      <c r="EYL62" s="1097"/>
      <c r="EYM62" s="1097"/>
      <c r="EYN62" s="1097"/>
      <c r="EYO62" s="1097"/>
      <c r="EYP62" s="1097"/>
      <c r="EYQ62" s="1097"/>
      <c r="EYR62" s="1097"/>
      <c r="EYS62" s="1097"/>
      <c r="EYT62" s="1097"/>
      <c r="EYU62" s="1097"/>
      <c r="EYV62" s="1097"/>
      <c r="EYW62" s="1097"/>
      <c r="EYX62" s="1097"/>
      <c r="EYY62" s="1097"/>
      <c r="EYZ62" s="1097"/>
      <c r="EZA62" s="1097"/>
      <c r="EZB62" s="1097"/>
      <c r="EZC62" s="1097"/>
      <c r="EZD62" s="1097"/>
      <c r="EZE62" s="1097"/>
      <c r="EZF62" s="1097"/>
      <c r="EZG62" s="1097"/>
      <c r="EZH62" s="1097"/>
      <c r="EZI62" s="1097"/>
      <c r="EZJ62" s="1097"/>
      <c r="EZK62" s="1097"/>
      <c r="EZL62" s="1097"/>
      <c r="EZM62" s="1097"/>
      <c r="EZN62" s="1097"/>
      <c r="EZO62" s="1097"/>
      <c r="EZP62" s="1097"/>
      <c r="EZQ62" s="1097"/>
      <c r="EZR62" s="1097"/>
      <c r="EZS62" s="1097"/>
      <c r="EZT62" s="1097"/>
      <c r="EZU62" s="1097"/>
      <c r="EZV62" s="1097"/>
      <c r="EZW62" s="1097"/>
      <c r="EZX62" s="1097"/>
      <c r="EZY62" s="1097"/>
      <c r="EZZ62" s="1097"/>
      <c r="FAA62" s="1097"/>
      <c r="FAB62" s="1097"/>
      <c r="FAC62" s="1097"/>
      <c r="FAD62" s="1097"/>
      <c r="FAE62" s="1097"/>
      <c r="FAF62" s="1097"/>
      <c r="FAG62" s="1097"/>
      <c r="FAH62" s="1097"/>
      <c r="FAI62" s="1097"/>
      <c r="FAS62" s="1097"/>
      <c r="FAT62" s="1097"/>
      <c r="FAU62" s="1097"/>
      <c r="FAV62" s="1097"/>
      <c r="FAW62" s="1097"/>
      <c r="FAX62" s="1097"/>
      <c r="FAY62" s="1097"/>
      <c r="FAZ62" s="1097"/>
      <c r="FBA62" s="1097"/>
      <c r="FBB62" s="1097"/>
      <c r="FBC62" s="1097"/>
      <c r="FBD62" s="1097"/>
      <c r="FBE62" s="1097"/>
      <c r="FBF62" s="1097"/>
      <c r="FBG62" s="1097"/>
      <c r="FBH62" s="1097"/>
      <c r="FBI62" s="1097"/>
      <c r="FBJ62" s="1097"/>
      <c r="FBK62" s="1097"/>
      <c r="FBL62" s="1097"/>
      <c r="FBM62" s="1097"/>
      <c r="FBN62" s="1097"/>
      <c r="FBO62" s="1097"/>
      <c r="FBP62" s="1097"/>
      <c r="FBQ62" s="1097"/>
      <c r="FBR62" s="1097"/>
      <c r="FBS62" s="1097"/>
      <c r="FBT62" s="1097"/>
      <c r="FBU62" s="1097"/>
      <c r="FBV62" s="1097"/>
      <c r="FBW62" s="1097"/>
      <c r="FBX62" s="1097"/>
      <c r="FBY62" s="1097"/>
      <c r="FBZ62" s="1097"/>
      <c r="FCA62" s="1097"/>
      <c r="FCB62" s="1097"/>
      <c r="FCC62" s="1097"/>
      <c r="FCD62" s="1097"/>
      <c r="FCE62" s="1097"/>
      <c r="FCF62" s="1097"/>
      <c r="FCG62" s="1097"/>
      <c r="FCH62" s="1097"/>
      <c r="FCI62" s="1097"/>
      <c r="FCJ62" s="1097"/>
      <c r="FCK62" s="1097"/>
      <c r="FCL62" s="1097"/>
      <c r="FCM62" s="1097"/>
      <c r="FCN62" s="1097"/>
      <c r="FCO62" s="1097"/>
      <c r="FCP62" s="1097"/>
      <c r="FCQ62" s="1097"/>
      <c r="FCR62" s="1097"/>
      <c r="FCS62" s="1097"/>
      <c r="FCT62" s="1097"/>
      <c r="FCU62" s="1097"/>
      <c r="FCV62" s="1097"/>
      <c r="FCW62" s="1097"/>
      <c r="FCX62" s="1097"/>
      <c r="FCY62" s="1097"/>
      <c r="FCZ62" s="1097"/>
      <c r="FDA62" s="1097"/>
      <c r="FDB62" s="1097"/>
      <c r="FDC62" s="1097"/>
      <c r="FDD62" s="1097"/>
      <c r="FDE62" s="1097"/>
      <c r="FDF62" s="1097"/>
      <c r="FDG62" s="1097"/>
      <c r="FDH62" s="1097"/>
      <c r="FDI62" s="1097"/>
      <c r="FDJ62" s="1097"/>
      <c r="FDK62" s="1097"/>
      <c r="FDL62" s="1097"/>
      <c r="FDM62" s="1097"/>
      <c r="FDN62" s="1097"/>
      <c r="FDO62" s="1097"/>
      <c r="FDP62" s="1097"/>
      <c r="FDQ62" s="1097"/>
      <c r="FDR62" s="1097"/>
      <c r="FDS62" s="1097"/>
      <c r="FDT62" s="1097"/>
      <c r="FDU62" s="1097"/>
      <c r="FDV62" s="1097"/>
      <c r="FDW62" s="1097"/>
      <c r="FDX62" s="1097"/>
      <c r="FDY62" s="1097"/>
      <c r="FDZ62" s="1097"/>
      <c r="FEA62" s="1097"/>
      <c r="FEB62" s="1097"/>
      <c r="FEC62" s="1097"/>
      <c r="FED62" s="1097"/>
      <c r="FEE62" s="1097"/>
      <c r="FEF62" s="1097"/>
      <c r="FEG62" s="1097"/>
      <c r="FEH62" s="1097"/>
      <c r="FEI62" s="1097"/>
      <c r="FEJ62" s="1097"/>
      <c r="FEK62" s="1097"/>
      <c r="FEL62" s="1097"/>
      <c r="FEM62" s="1097"/>
      <c r="FEN62" s="1097"/>
      <c r="FEO62" s="1097"/>
      <c r="FEP62" s="1097"/>
      <c r="FEQ62" s="1097"/>
      <c r="FER62" s="1097"/>
      <c r="FES62" s="1097"/>
      <c r="FET62" s="1097"/>
      <c r="FEU62" s="1097"/>
      <c r="FEV62" s="1097"/>
      <c r="FEW62" s="1097"/>
      <c r="FEX62" s="1097"/>
      <c r="FEY62" s="1097"/>
      <c r="FEZ62" s="1097"/>
      <c r="FFA62" s="1097"/>
      <c r="FFB62" s="1097"/>
      <c r="FFC62" s="1097"/>
      <c r="FFD62" s="1097"/>
      <c r="FFE62" s="1097"/>
      <c r="FFF62" s="1097"/>
      <c r="FFG62" s="1097"/>
      <c r="FFH62" s="1097"/>
      <c r="FFI62" s="1097"/>
      <c r="FFJ62" s="1097"/>
      <c r="FFK62" s="1097"/>
      <c r="FFL62" s="1097"/>
      <c r="FFM62" s="1097"/>
      <c r="FFN62" s="1097"/>
      <c r="FFO62" s="1097"/>
      <c r="FFP62" s="1097"/>
      <c r="FFQ62" s="1097"/>
      <c r="FFR62" s="1097"/>
      <c r="FFS62" s="1097"/>
      <c r="FFT62" s="1097"/>
      <c r="FFU62" s="1097"/>
      <c r="FFV62" s="1097"/>
      <c r="FFW62" s="1097"/>
      <c r="FFX62" s="1097"/>
      <c r="FFY62" s="1097"/>
      <c r="FFZ62" s="1097"/>
      <c r="FGA62" s="1097"/>
      <c r="FGB62" s="1097"/>
      <c r="FGC62" s="1097"/>
      <c r="FGD62" s="1097"/>
      <c r="FGE62" s="1097"/>
      <c r="FGF62" s="1097"/>
      <c r="FGG62" s="1097"/>
      <c r="FGH62" s="1097"/>
      <c r="FGI62" s="1097"/>
      <c r="FGJ62" s="1097"/>
      <c r="FGK62" s="1097"/>
      <c r="FGL62" s="1097"/>
      <c r="FGM62" s="1097"/>
      <c r="FGN62" s="1097"/>
      <c r="FGO62" s="1097"/>
      <c r="FGP62" s="1097"/>
      <c r="FGQ62" s="1097"/>
      <c r="FGR62" s="1097"/>
      <c r="FGS62" s="1097"/>
      <c r="FGT62" s="1097"/>
      <c r="FGU62" s="1097"/>
      <c r="FGV62" s="1097"/>
      <c r="FGW62" s="1097"/>
      <c r="FGX62" s="1097"/>
      <c r="FGY62" s="1097"/>
      <c r="FGZ62" s="1097"/>
      <c r="FHA62" s="1097"/>
      <c r="FHB62" s="1097"/>
      <c r="FHC62" s="1097"/>
      <c r="FHD62" s="1097"/>
      <c r="FHE62" s="1097"/>
      <c r="FHF62" s="1097"/>
      <c r="FHG62" s="1097"/>
      <c r="FHH62" s="1097"/>
      <c r="FHI62" s="1097"/>
      <c r="FHJ62" s="1097"/>
      <c r="FHK62" s="1097"/>
      <c r="FHL62" s="1097"/>
      <c r="FHM62" s="1097"/>
      <c r="FHN62" s="1097"/>
      <c r="FHO62" s="1097"/>
      <c r="FHP62" s="1097"/>
      <c r="FHQ62" s="1097"/>
      <c r="FHR62" s="1097"/>
      <c r="FHS62" s="1097"/>
      <c r="FHT62" s="1097"/>
      <c r="FHU62" s="1097"/>
      <c r="FHV62" s="1097"/>
      <c r="FHW62" s="1097"/>
      <c r="FHX62" s="1097"/>
      <c r="FHY62" s="1097"/>
      <c r="FHZ62" s="1097"/>
      <c r="FIA62" s="1097"/>
      <c r="FIB62" s="1097"/>
      <c r="FIC62" s="1097"/>
      <c r="FID62" s="1097"/>
      <c r="FIE62" s="1097"/>
      <c r="FIF62" s="1097"/>
      <c r="FIG62" s="1097"/>
      <c r="FIH62" s="1097"/>
      <c r="FII62" s="1097"/>
      <c r="FIJ62" s="1097"/>
      <c r="FIK62" s="1097"/>
      <c r="FIL62" s="1097"/>
      <c r="FIM62" s="1097"/>
      <c r="FIN62" s="1097"/>
      <c r="FIO62" s="1097"/>
      <c r="FIP62" s="1097"/>
      <c r="FIQ62" s="1097"/>
      <c r="FIR62" s="1097"/>
      <c r="FIS62" s="1097"/>
      <c r="FIT62" s="1097"/>
      <c r="FIU62" s="1097"/>
      <c r="FIV62" s="1097"/>
      <c r="FIW62" s="1097"/>
      <c r="FIX62" s="1097"/>
      <c r="FIY62" s="1097"/>
      <c r="FIZ62" s="1097"/>
      <c r="FJA62" s="1097"/>
      <c r="FJB62" s="1097"/>
      <c r="FJC62" s="1097"/>
      <c r="FJD62" s="1097"/>
      <c r="FJE62" s="1097"/>
      <c r="FJF62" s="1097"/>
      <c r="FJG62" s="1097"/>
      <c r="FJH62" s="1097"/>
      <c r="FJI62" s="1097"/>
      <c r="FJJ62" s="1097"/>
      <c r="FJK62" s="1097"/>
      <c r="FJL62" s="1097"/>
      <c r="FJM62" s="1097"/>
      <c r="FJN62" s="1097"/>
      <c r="FJO62" s="1097"/>
      <c r="FJP62" s="1097"/>
      <c r="FJQ62" s="1097"/>
      <c r="FJR62" s="1097"/>
      <c r="FJS62" s="1097"/>
      <c r="FJT62" s="1097"/>
      <c r="FJU62" s="1097"/>
      <c r="FJV62" s="1097"/>
      <c r="FJW62" s="1097"/>
      <c r="FJX62" s="1097"/>
      <c r="FJY62" s="1097"/>
      <c r="FJZ62" s="1097"/>
      <c r="FKA62" s="1097"/>
      <c r="FKB62" s="1097"/>
      <c r="FKC62" s="1097"/>
      <c r="FKD62" s="1097"/>
      <c r="FKE62" s="1097"/>
      <c r="FKF62" s="1097"/>
      <c r="FKG62" s="1097"/>
      <c r="FKH62" s="1097"/>
      <c r="FKI62" s="1097"/>
      <c r="FKJ62" s="1097"/>
      <c r="FKK62" s="1097"/>
      <c r="FKL62" s="1097"/>
      <c r="FKM62" s="1097"/>
      <c r="FKN62" s="1097"/>
      <c r="FKO62" s="1097"/>
      <c r="FKP62" s="1097"/>
      <c r="FKQ62" s="1097"/>
      <c r="FKR62" s="1097"/>
      <c r="FKS62" s="1097"/>
      <c r="FKT62" s="1097"/>
      <c r="FKU62" s="1097"/>
      <c r="FKV62" s="1097"/>
      <c r="FKW62" s="1097"/>
      <c r="FKX62" s="1097"/>
      <c r="FKY62" s="1097"/>
      <c r="FKZ62" s="1097"/>
      <c r="FLA62" s="1097"/>
      <c r="FLB62" s="1097"/>
      <c r="FLC62" s="1097"/>
      <c r="FLD62" s="1097"/>
      <c r="FLE62" s="1097"/>
      <c r="FLF62" s="1097"/>
      <c r="FLG62" s="1097"/>
      <c r="FLH62" s="1097"/>
      <c r="FLI62" s="1097"/>
      <c r="FLJ62" s="1097"/>
      <c r="FLK62" s="1097"/>
      <c r="FLL62" s="1097"/>
      <c r="FLM62" s="1097"/>
      <c r="FLN62" s="1097"/>
      <c r="FLO62" s="1097"/>
      <c r="FLP62" s="1097"/>
      <c r="FLQ62" s="1097"/>
      <c r="FLR62" s="1097"/>
      <c r="FLS62" s="1097"/>
      <c r="FLT62" s="1097"/>
      <c r="FLU62" s="1097"/>
      <c r="FLV62" s="1097"/>
      <c r="FLW62" s="1097"/>
      <c r="FLX62" s="1097"/>
      <c r="FLY62" s="1097"/>
      <c r="FLZ62" s="1097"/>
      <c r="FMA62" s="1097"/>
      <c r="FMB62" s="1097"/>
      <c r="FMC62" s="1097"/>
      <c r="FMD62" s="1097"/>
      <c r="FME62" s="1097"/>
      <c r="FMF62" s="1097"/>
      <c r="FMG62" s="1097"/>
      <c r="FMH62" s="1097"/>
      <c r="FMI62" s="1097"/>
      <c r="FMJ62" s="1097"/>
      <c r="FMK62" s="1097"/>
      <c r="FML62" s="1097"/>
      <c r="FMM62" s="1097"/>
      <c r="FMN62" s="1097"/>
      <c r="FMO62" s="1097"/>
      <c r="FMP62" s="1097"/>
      <c r="FMQ62" s="1097"/>
      <c r="FMR62" s="1097"/>
      <c r="FMS62" s="1097"/>
      <c r="FMT62" s="1097"/>
      <c r="FMU62" s="1097"/>
      <c r="FMV62" s="1097"/>
      <c r="FMW62" s="1097"/>
      <c r="FMX62" s="1097"/>
      <c r="FMY62" s="1097"/>
      <c r="FMZ62" s="1097"/>
      <c r="FNA62" s="1097"/>
      <c r="FNB62" s="1097"/>
      <c r="FNC62" s="1097"/>
      <c r="FND62" s="1097"/>
      <c r="FNE62" s="1097"/>
      <c r="FNF62" s="1097"/>
      <c r="FNG62" s="1097"/>
      <c r="FNH62" s="1097"/>
      <c r="FNI62" s="1097"/>
      <c r="FNJ62" s="1097"/>
      <c r="FNK62" s="1097"/>
      <c r="FNL62" s="1097"/>
      <c r="FNM62" s="1097"/>
      <c r="FNN62" s="1097"/>
      <c r="FNO62" s="1097"/>
      <c r="FNP62" s="1097"/>
      <c r="FNQ62" s="1097"/>
      <c r="FNR62" s="1097"/>
      <c r="FNS62" s="1097"/>
      <c r="FNT62" s="1097"/>
      <c r="FNU62" s="1097"/>
      <c r="FNV62" s="1097"/>
      <c r="FNW62" s="1097"/>
      <c r="FNX62" s="1097"/>
      <c r="FNY62" s="1097"/>
      <c r="FNZ62" s="1097"/>
      <c r="FOA62" s="1097"/>
      <c r="FOB62" s="1097"/>
      <c r="FOC62" s="1097"/>
      <c r="FOD62" s="1097"/>
      <c r="FOE62" s="1097"/>
      <c r="FOF62" s="1097"/>
      <c r="FOG62" s="1097"/>
      <c r="FOH62" s="1097"/>
      <c r="FOI62" s="1097"/>
      <c r="FOJ62" s="1097"/>
      <c r="FOK62" s="1097"/>
      <c r="FOL62" s="1097"/>
      <c r="FOM62" s="1097"/>
      <c r="FON62" s="1097"/>
      <c r="FOO62" s="1097"/>
      <c r="FOP62" s="1097"/>
      <c r="FOQ62" s="1097"/>
      <c r="FOR62" s="1097"/>
      <c r="FOS62" s="1097"/>
      <c r="FOT62" s="1097"/>
      <c r="FOU62" s="1097"/>
      <c r="FOV62" s="1097"/>
      <c r="FOW62" s="1097"/>
      <c r="FOX62" s="1097"/>
      <c r="FOY62" s="1097"/>
      <c r="FOZ62" s="1097"/>
      <c r="FPA62" s="1097"/>
      <c r="FPB62" s="1097"/>
      <c r="FPC62" s="1097"/>
      <c r="FPD62" s="1097"/>
      <c r="FPE62" s="1097"/>
      <c r="FPF62" s="1097"/>
      <c r="FPG62" s="1097"/>
      <c r="FPH62" s="1097"/>
      <c r="FPI62" s="1097"/>
      <c r="FPJ62" s="1097"/>
      <c r="FPK62" s="1097"/>
      <c r="FPL62" s="1097"/>
      <c r="FPM62" s="1097"/>
      <c r="FPN62" s="1097"/>
      <c r="FPO62" s="1097"/>
      <c r="FPP62" s="1097"/>
      <c r="FPQ62" s="1097"/>
      <c r="FPR62" s="1097"/>
      <c r="FPS62" s="1097"/>
      <c r="FPT62" s="1097"/>
      <c r="FPU62" s="1097"/>
      <c r="FPV62" s="1097"/>
      <c r="FPW62" s="1097"/>
      <c r="FPX62" s="1097"/>
      <c r="FPY62" s="1097"/>
      <c r="FPZ62" s="1097"/>
      <c r="FQA62" s="1097"/>
      <c r="FQB62" s="1097"/>
      <c r="FQC62" s="1097"/>
      <c r="FQD62" s="1097"/>
      <c r="FQE62" s="1097"/>
      <c r="FQF62" s="1097"/>
      <c r="FQG62" s="1097"/>
      <c r="FQH62" s="1097"/>
      <c r="FQI62" s="1097"/>
      <c r="FQJ62" s="1097"/>
      <c r="FQK62" s="1097"/>
      <c r="FQL62" s="1097"/>
      <c r="FQM62" s="1097"/>
      <c r="FQN62" s="1097"/>
      <c r="FQO62" s="1097"/>
      <c r="FQP62" s="1097"/>
      <c r="FQQ62" s="1097"/>
      <c r="FQR62" s="1097"/>
      <c r="FQS62" s="1097"/>
      <c r="FQT62" s="1097"/>
      <c r="FQU62" s="1097"/>
      <c r="FQV62" s="1097"/>
      <c r="FQW62" s="1097"/>
      <c r="FQX62" s="1097"/>
      <c r="FQY62" s="1097"/>
      <c r="FQZ62" s="1097"/>
      <c r="FRA62" s="1097"/>
      <c r="FRB62" s="1097"/>
      <c r="FRC62" s="1097"/>
      <c r="FRD62" s="1097"/>
      <c r="FRE62" s="1097"/>
      <c r="FRF62" s="1097"/>
      <c r="FRG62" s="1097"/>
      <c r="FRH62" s="1097"/>
      <c r="FRI62" s="1097"/>
      <c r="FRJ62" s="1097"/>
      <c r="FRK62" s="1097"/>
      <c r="FRL62" s="1097"/>
      <c r="FRM62" s="1097"/>
      <c r="FRN62" s="1097"/>
      <c r="FRO62" s="1097"/>
      <c r="FRP62" s="1097"/>
      <c r="FRQ62" s="1097"/>
      <c r="FRR62" s="1097"/>
      <c r="FRS62" s="1097"/>
      <c r="FRT62" s="1097"/>
      <c r="FRU62" s="1097"/>
      <c r="FRV62" s="1097"/>
      <c r="FRW62" s="1097"/>
      <c r="FRX62" s="1097"/>
      <c r="FRY62" s="1097"/>
      <c r="FRZ62" s="1097"/>
      <c r="FSA62" s="1097"/>
      <c r="FSB62" s="1097"/>
      <c r="FSC62" s="1097"/>
      <c r="FSD62" s="1097"/>
      <c r="FSE62" s="1097"/>
      <c r="FSF62" s="1097"/>
      <c r="FSG62" s="1097"/>
      <c r="FSH62" s="1097"/>
      <c r="FSI62" s="1097"/>
      <c r="FSJ62" s="1097"/>
      <c r="FSK62" s="1097"/>
      <c r="FSL62" s="1097"/>
      <c r="FSM62" s="1097"/>
      <c r="FSN62" s="1097"/>
      <c r="FSO62" s="1097"/>
      <c r="FSP62" s="1097"/>
      <c r="FSQ62" s="1097"/>
      <c r="FSR62" s="1097"/>
      <c r="FSS62" s="1097"/>
      <c r="FST62" s="1097"/>
      <c r="FSU62" s="1097"/>
      <c r="FSV62" s="1097"/>
      <c r="FSW62" s="1097"/>
      <c r="FSX62" s="1097"/>
      <c r="FSY62" s="1097"/>
      <c r="FSZ62" s="1097"/>
      <c r="FTA62" s="1097"/>
      <c r="FTB62" s="1097"/>
      <c r="FTC62" s="1097"/>
      <c r="FTD62" s="1097"/>
      <c r="FTE62" s="1097"/>
      <c r="FTF62" s="1097"/>
      <c r="FTG62" s="1097"/>
      <c r="FTH62" s="1097"/>
      <c r="FTI62" s="1097"/>
      <c r="FTJ62" s="1097"/>
      <c r="FTK62" s="1097"/>
      <c r="FTL62" s="1097"/>
      <c r="FTM62" s="1097"/>
      <c r="FTN62" s="1097"/>
      <c r="FTO62" s="1097"/>
      <c r="FTP62" s="1097"/>
      <c r="FTQ62" s="1097"/>
      <c r="FTR62" s="1097"/>
      <c r="FTS62" s="1097"/>
      <c r="FTT62" s="1097"/>
      <c r="FTU62" s="1097"/>
      <c r="FTV62" s="1097"/>
      <c r="FTW62" s="1097"/>
      <c r="FTX62" s="1097"/>
      <c r="FTY62" s="1097"/>
      <c r="FTZ62" s="1097"/>
      <c r="FUA62" s="1097"/>
      <c r="FUB62" s="1097"/>
      <c r="FUC62" s="1097"/>
      <c r="FUD62" s="1097"/>
      <c r="FUE62" s="1097"/>
      <c r="FUF62" s="1097"/>
      <c r="FUG62" s="1097"/>
      <c r="FUH62" s="1097"/>
      <c r="FUI62" s="1097"/>
      <c r="FUJ62" s="1097"/>
      <c r="FUK62" s="1097"/>
      <c r="FUL62" s="1097"/>
      <c r="FUM62" s="1097"/>
      <c r="FUN62" s="1097"/>
      <c r="FUO62" s="1097"/>
      <c r="FUP62" s="1097"/>
      <c r="FUQ62" s="1097"/>
      <c r="FUR62" s="1097"/>
      <c r="FUS62" s="1097"/>
      <c r="FUT62" s="1097"/>
      <c r="FUU62" s="1097"/>
      <c r="FUV62" s="1097"/>
      <c r="FUW62" s="1097"/>
      <c r="FUX62" s="1097"/>
      <c r="FUY62" s="1097"/>
      <c r="FUZ62" s="1097"/>
      <c r="FVA62" s="1097"/>
      <c r="FVB62" s="1097"/>
      <c r="FVC62" s="1097"/>
      <c r="FVD62" s="1097"/>
      <c r="FVE62" s="1097"/>
      <c r="FVF62" s="1097"/>
      <c r="FVG62" s="1097"/>
      <c r="FVH62" s="1097"/>
      <c r="FVI62" s="1097"/>
      <c r="FVJ62" s="1097"/>
      <c r="FVK62" s="1097"/>
      <c r="FVL62" s="1097"/>
      <c r="FVM62" s="1097"/>
      <c r="FVN62" s="1097"/>
      <c r="FVO62" s="1097"/>
      <c r="FVP62" s="1097"/>
      <c r="FVQ62" s="1097"/>
      <c r="FVR62" s="1097"/>
      <c r="FVS62" s="1097"/>
      <c r="FVT62" s="1097"/>
      <c r="FVU62" s="1097"/>
      <c r="FVV62" s="1097"/>
      <c r="FVW62" s="1097"/>
      <c r="FVX62" s="1097"/>
      <c r="FVY62" s="1097"/>
      <c r="FVZ62" s="1097"/>
      <c r="FWA62" s="1097"/>
      <c r="FWB62" s="1097"/>
      <c r="FWC62" s="1097"/>
      <c r="FWD62" s="1097"/>
      <c r="FWE62" s="1097"/>
      <c r="FWF62" s="1097"/>
      <c r="FWG62" s="1097"/>
      <c r="FWH62" s="1097"/>
      <c r="FWI62" s="1097"/>
      <c r="FWJ62" s="1097"/>
      <c r="FWK62" s="1097"/>
      <c r="FWL62" s="1097"/>
      <c r="FWM62" s="1097"/>
      <c r="FWN62" s="1097"/>
      <c r="FWO62" s="1097"/>
      <c r="FWP62" s="1097"/>
      <c r="FWQ62" s="1097"/>
      <c r="FWR62" s="1097"/>
      <c r="FWS62" s="1097"/>
      <c r="FWT62" s="1097"/>
      <c r="FWU62" s="1097"/>
      <c r="FWV62" s="1097"/>
      <c r="FWW62" s="1097"/>
      <c r="FWX62" s="1097"/>
      <c r="FWY62" s="1097"/>
      <c r="FWZ62" s="1097"/>
      <c r="FXA62" s="1097"/>
      <c r="FXB62" s="1097"/>
      <c r="FXC62" s="1097"/>
      <c r="FXD62" s="1097"/>
      <c r="FXE62" s="1097"/>
      <c r="FXF62" s="1097"/>
      <c r="FXG62" s="1097"/>
      <c r="FXH62" s="1097"/>
      <c r="FXI62" s="1097"/>
      <c r="FXJ62" s="1097"/>
      <c r="FXK62" s="1097"/>
      <c r="FXL62" s="1097"/>
      <c r="FXM62" s="1097"/>
      <c r="FXN62" s="1097"/>
      <c r="FXO62" s="1097"/>
      <c r="FXP62" s="1097"/>
      <c r="FXQ62" s="1097"/>
      <c r="FXR62" s="1097"/>
      <c r="FXS62" s="1097"/>
      <c r="FXT62" s="1097"/>
      <c r="FXU62" s="1097"/>
      <c r="FXV62" s="1097"/>
      <c r="FXW62" s="1097"/>
      <c r="FXX62" s="1097"/>
      <c r="FXY62" s="1097"/>
      <c r="FXZ62" s="1097"/>
      <c r="FYA62" s="1097"/>
      <c r="FYB62" s="1097"/>
      <c r="FYC62" s="1097"/>
      <c r="FYD62" s="1097"/>
      <c r="FYE62" s="1097"/>
      <c r="FYF62" s="1097"/>
      <c r="FYG62" s="1097"/>
      <c r="FYH62" s="1097"/>
      <c r="FYI62" s="1097"/>
      <c r="FYJ62" s="1097"/>
      <c r="FYK62" s="1097"/>
      <c r="FYL62" s="1097"/>
      <c r="FYM62" s="1097"/>
      <c r="FYN62" s="1097"/>
      <c r="FYO62" s="1097"/>
      <c r="FYP62" s="1097"/>
      <c r="FYQ62" s="1097"/>
      <c r="FYR62" s="1097"/>
      <c r="FYS62" s="1097"/>
      <c r="FYT62" s="1097"/>
      <c r="FYU62" s="1097"/>
      <c r="FYV62" s="1097"/>
      <c r="FYW62" s="1097"/>
      <c r="FYX62" s="1097"/>
      <c r="FYY62" s="1097"/>
      <c r="FYZ62" s="1097"/>
      <c r="FZA62" s="1097"/>
      <c r="FZB62" s="1097"/>
      <c r="FZC62" s="1097"/>
      <c r="FZD62" s="1097"/>
      <c r="FZE62" s="1097"/>
      <c r="FZF62" s="1097"/>
      <c r="FZG62" s="1097"/>
      <c r="FZH62" s="1097"/>
      <c r="FZI62" s="1097"/>
      <c r="FZJ62" s="1097"/>
      <c r="FZK62" s="1097"/>
      <c r="FZL62" s="1097"/>
      <c r="FZM62" s="1097"/>
      <c r="FZN62" s="1097"/>
      <c r="FZO62" s="1097"/>
      <c r="FZP62" s="1097"/>
      <c r="FZQ62" s="1097"/>
      <c r="FZR62" s="1097"/>
      <c r="FZS62" s="1097"/>
      <c r="FZT62" s="1097"/>
      <c r="FZU62" s="1097"/>
      <c r="FZV62" s="1097"/>
      <c r="FZW62" s="1097"/>
      <c r="FZX62" s="1097"/>
      <c r="FZY62" s="1097"/>
      <c r="FZZ62" s="1097"/>
      <c r="GAA62" s="1097"/>
      <c r="GAB62" s="1097"/>
      <c r="GAC62" s="1097"/>
      <c r="GAD62" s="1097"/>
      <c r="GAE62" s="1097"/>
      <c r="GAF62" s="1097"/>
      <c r="GAG62" s="1097"/>
      <c r="GAH62" s="1097"/>
      <c r="GAI62" s="1097"/>
      <c r="GAJ62" s="1097"/>
      <c r="GAK62" s="1097"/>
      <c r="GAL62" s="1097"/>
      <c r="GAM62" s="1097"/>
      <c r="GAN62" s="1097"/>
      <c r="GAO62" s="1097"/>
      <c r="GAP62" s="1097"/>
      <c r="GAQ62" s="1097"/>
      <c r="GAR62" s="1097"/>
      <c r="GAS62" s="1097"/>
      <c r="GAT62" s="1097"/>
      <c r="GAU62" s="1097"/>
      <c r="GAV62" s="1097"/>
      <c r="GAW62" s="1097"/>
      <c r="GAX62" s="1097"/>
      <c r="GAY62" s="1097"/>
      <c r="GAZ62" s="1097"/>
      <c r="GBA62" s="1097"/>
      <c r="GBB62" s="1097"/>
      <c r="GBC62" s="1097"/>
      <c r="GBD62" s="1097"/>
      <c r="GBE62" s="1097"/>
      <c r="GBF62" s="1097"/>
      <c r="GBG62" s="1097"/>
      <c r="GBH62" s="1097"/>
      <c r="GBI62" s="1097"/>
      <c r="GBJ62" s="1097"/>
      <c r="GBK62" s="1097"/>
      <c r="GBL62" s="1097"/>
      <c r="GBM62" s="1097"/>
      <c r="GBN62" s="1097"/>
      <c r="GBO62" s="1097"/>
      <c r="GBP62" s="1097"/>
      <c r="GBQ62" s="1097"/>
      <c r="GBR62" s="1097"/>
      <c r="GBS62" s="1097"/>
      <c r="GBT62" s="1097"/>
      <c r="GBU62" s="1097"/>
      <c r="GBV62" s="1097"/>
      <c r="GBW62" s="1097"/>
      <c r="GBX62" s="1097"/>
      <c r="GBY62" s="1097"/>
      <c r="GBZ62" s="1097"/>
      <c r="GCA62" s="1097"/>
      <c r="GCB62" s="1097"/>
      <c r="GCC62" s="1097"/>
      <c r="GCD62" s="1097"/>
      <c r="GCE62" s="1097"/>
      <c r="GCF62" s="1097"/>
      <c r="GCG62" s="1097"/>
      <c r="GCH62" s="1097"/>
      <c r="GCI62" s="1097"/>
      <c r="GCJ62" s="1097"/>
      <c r="GCK62" s="1097"/>
      <c r="GCL62" s="1097"/>
      <c r="GCM62" s="1097"/>
      <c r="GCN62" s="1097"/>
      <c r="GCO62" s="1097"/>
      <c r="GCP62" s="1097"/>
      <c r="GCQ62" s="1097"/>
      <c r="GCR62" s="1097"/>
      <c r="GCS62" s="1097"/>
      <c r="GCT62" s="1097"/>
      <c r="GCU62" s="1097"/>
      <c r="GCV62" s="1097"/>
      <c r="GCW62" s="1097"/>
      <c r="GCX62" s="1097"/>
      <c r="GCY62" s="1097"/>
      <c r="GCZ62" s="1097"/>
      <c r="GDA62" s="1097"/>
      <c r="GDB62" s="1097"/>
      <c r="GDC62" s="1097"/>
      <c r="GDD62" s="1097"/>
      <c r="GDE62" s="1097"/>
      <c r="GDF62" s="1097"/>
      <c r="GDG62" s="1097"/>
      <c r="GDH62" s="1097"/>
      <c r="GDI62" s="1097"/>
      <c r="GDJ62" s="1097"/>
      <c r="GDK62" s="1097"/>
      <c r="GDL62" s="1097"/>
      <c r="GDM62" s="1097"/>
      <c r="GDN62" s="1097"/>
      <c r="GDO62" s="1097"/>
      <c r="GDP62" s="1097"/>
      <c r="GDQ62" s="1097"/>
      <c r="GDR62" s="1097"/>
      <c r="GDS62" s="1097"/>
      <c r="GDT62" s="1097"/>
      <c r="GDU62" s="1097"/>
      <c r="GDV62" s="1097"/>
      <c r="GDW62" s="1097"/>
      <c r="GDX62" s="1097"/>
      <c r="GDY62" s="1097"/>
      <c r="GDZ62" s="1097"/>
      <c r="GEA62" s="1097"/>
      <c r="GEB62" s="1097"/>
      <c r="GEC62" s="1097"/>
      <c r="GED62" s="1097"/>
      <c r="GEE62" s="1097"/>
      <c r="GEF62" s="1097"/>
      <c r="GEG62" s="1097"/>
      <c r="GEH62" s="1097"/>
      <c r="GEI62" s="1097"/>
      <c r="GEJ62" s="1097"/>
      <c r="GEK62" s="1097"/>
      <c r="GEL62" s="1097"/>
      <c r="GEM62" s="1097"/>
      <c r="GEN62" s="1097"/>
      <c r="GEO62" s="1097"/>
      <c r="GEP62" s="1097"/>
      <c r="GEQ62" s="1097"/>
      <c r="GER62" s="1097"/>
      <c r="GES62" s="1097"/>
      <c r="GET62" s="1097"/>
      <c r="GEU62" s="1097"/>
      <c r="GEV62" s="1097"/>
      <c r="GEW62" s="1097"/>
      <c r="GEX62" s="1097"/>
      <c r="GEY62" s="1097"/>
      <c r="GEZ62" s="1097"/>
      <c r="GFA62" s="1097"/>
      <c r="GFB62" s="1097"/>
      <c r="GFC62" s="1097"/>
      <c r="GFD62" s="1097"/>
      <c r="GFE62" s="1097"/>
      <c r="GFF62" s="1097"/>
      <c r="GFG62" s="1097"/>
      <c r="GFH62" s="1097"/>
      <c r="GFI62" s="1097"/>
      <c r="GFJ62" s="1097"/>
      <c r="GFK62" s="1097"/>
      <c r="GFL62" s="1097"/>
      <c r="GFM62" s="1097"/>
      <c r="GFN62" s="1097"/>
      <c r="GFO62" s="1097"/>
      <c r="GFP62" s="1097"/>
      <c r="GFQ62" s="1097"/>
      <c r="GFR62" s="1097"/>
      <c r="GFS62" s="1097"/>
      <c r="GFT62" s="1097"/>
      <c r="GFU62" s="1097"/>
      <c r="GFV62" s="1097"/>
      <c r="GFW62" s="1097"/>
      <c r="GFX62" s="1097"/>
      <c r="GFY62" s="1097"/>
      <c r="GFZ62" s="1097"/>
      <c r="GGA62" s="1097"/>
      <c r="GGB62" s="1097"/>
      <c r="GGC62" s="1097"/>
      <c r="GGD62" s="1097"/>
      <c r="GGE62" s="1097"/>
      <c r="GGF62" s="1097"/>
      <c r="GGG62" s="1097"/>
      <c r="GGH62" s="1097"/>
      <c r="GGI62" s="1097"/>
      <c r="GGJ62" s="1097"/>
      <c r="GGK62" s="1097"/>
      <c r="GGL62" s="1097"/>
      <c r="GGM62" s="1097"/>
      <c r="GGN62" s="1097"/>
      <c r="GGO62" s="1097"/>
      <c r="GGP62" s="1097"/>
      <c r="GGQ62" s="1097"/>
      <c r="GGR62" s="1097"/>
      <c r="GGS62" s="1097"/>
      <c r="GGT62" s="1097"/>
      <c r="GGU62" s="1097"/>
      <c r="GGV62" s="1097"/>
      <c r="GGW62" s="1097"/>
      <c r="GGX62" s="1097"/>
      <c r="GGY62" s="1097"/>
      <c r="GGZ62" s="1097"/>
      <c r="GHA62" s="1097"/>
      <c r="GHB62" s="1097"/>
      <c r="GHC62" s="1097"/>
      <c r="GHD62" s="1097"/>
      <c r="GHE62" s="1097"/>
      <c r="GHF62" s="1097"/>
      <c r="GHG62" s="1097"/>
      <c r="GHH62" s="1097"/>
      <c r="GHI62" s="1097"/>
      <c r="GHJ62" s="1097"/>
      <c r="GHK62" s="1097"/>
      <c r="GHL62" s="1097"/>
      <c r="GHM62" s="1097"/>
      <c r="GHN62" s="1097"/>
      <c r="GHO62" s="1097"/>
      <c r="GHP62" s="1097"/>
      <c r="GHQ62" s="1097"/>
      <c r="GHR62" s="1097"/>
      <c r="GHS62" s="1097"/>
      <c r="GHT62" s="1097"/>
      <c r="GHU62" s="1097"/>
      <c r="GHV62" s="1097"/>
      <c r="GHW62" s="1097"/>
      <c r="GHX62" s="1097"/>
      <c r="GHY62" s="1097"/>
      <c r="GHZ62" s="1097"/>
      <c r="GIA62" s="1097"/>
      <c r="GIB62" s="1097"/>
      <c r="GIC62" s="1097"/>
      <c r="GID62" s="1097"/>
      <c r="GIE62" s="1097"/>
      <c r="GIF62" s="1097"/>
      <c r="GIG62" s="1097"/>
      <c r="GIH62" s="1097"/>
      <c r="GII62" s="1097"/>
      <c r="GIJ62" s="1097"/>
      <c r="GIK62" s="1097"/>
      <c r="GIL62" s="1097"/>
      <c r="GIM62" s="1097"/>
      <c r="GIN62" s="1097"/>
      <c r="GIO62" s="1097"/>
      <c r="GIP62" s="1097"/>
      <c r="GIQ62" s="1097"/>
      <c r="GIR62" s="1097"/>
      <c r="GIS62" s="1097"/>
      <c r="GIT62" s="1097"/>
      <c r="GIU62" s="1097"/>
      <c r="GIV62" s="1097"/>
      <c r="GIW62" s="1097"/>
      <c r="GIX62" s="1097"/>
      <c r="GIY62" s="1097"/>
      <c r="GIZ62" s="1097"/>
      <c r="GJA62" s="1097"/>
      <c r="GJB62" s="1097"/>
      <c r="GJC62" s="1097"/>
      <c r="GJD62" s="1097"/>
      <c r="GJE62" s="1097"/>
      <c r="GJF62" s="1097"/>
      <c r="GJG62" s="1097"/>
      <c r="GJH62" s="1097"/>
      <c r="GJI62" s="1097"/>
      <c r="GJJ62" s="1097"/>
      <c r="GJK62" s="1097"/>
      <c r="GJL62" s="1097"/>
      <c r="GJM62" s="1097"/>
      <c r="GJN62" s="1097"/>
      <c r="GJO62" s="1097"/>
      <c r="GJP62" s="1097"/>
      <c r="GJQ62" s="1097"/>
      <c r="GJR62" s="1097"/>
      <c r="GJS62" s="1097"/>
      <c r="GJT62" s="1097"/>
      <c r="GJU62" s="1097"/>
      <c r="GJV62" s="1097"/>
      <c r="GJW62" s="1097"/>
      <c r="GJX62" s="1097"/>
      <c r="GJY62" s="1097"/>
      <c r="GJZ62" s="1097"/>
      <c r="GKA62" s="1097"/>
      <c r="GKB62" s="1097"/>
      <c r="GKC62" s="1097"/>
      <c r="GKD62" s="1097"/>
      <c r="GKE62" s="1097"/>
      <c r="GKF62" s="1097"/>
      <c r="GKG62" s="1097"/>
      <c r="GKH62" s="1097"/>
      <c r="GKI62" s="1097"/>
      <c r="GKJ62" s="1097"/>
      <c r="GKK62" s="1097"/>
      <c r="GKL62" s="1097"/>
      <c r="GKM62" s="1097"/>
      <c r="GKN62" s="1097"/>
      <c r="GKO62" s="1097"/>
      <c r="GKP62" s="1097"/>
      <c r="GKQ62" s="1097"/>
      <c r="GKR62" s="1097"/>
      <c r="GKS62" s="1097"/>
      <c r="GKT62" s="1097"/>
      <c r="GKU62" s="1097"/>
      <c r="GKV62" s="1097"/>
      <c r="GKW62" s="1097"/>
      <c r="GKX62" s="1097"/>
      <c r="GKY62" s="1097"/>
      <c r="GKZ62" s="1097"/>
      <c r="GLA62" s="1097"/>
      <c r="GLB62" s="1097"/>
      <c r="GLC62" s="1097"/>
      <c r="GLD62" s="1097"/>
      <c r="GLE62" s="1097"/>
      <c r="GLF62" s="1097"/>
      <c r="GLG62" s="1097"/>
      <c r="GLH62" s="1097"/>
      <c r="GLI62" s="1097"/>
      <c r="GLJ62" s="1097"/>
      <c r="GLK62" s="1097"/>
      <c r="GLL62" s="1097"/>
      <c r="GLM62" s="1097"/>
      <c r="GLN62" s="1097"/>
      <c r="GLO62" s="1097"/>
      <c r="GLP62" s="1097"/>
      <c r="GLQ62" s="1097"/>
      <c r="GLR62" s="1097"/>
      <c r="GLS62" s="1097"/>
      <c r="GLT62" s="1097"/>
      <c r="GLU62" s="1097"/>
      <c r="GLV62" s="1097"/>
      <c r="GLW62" s="1097"/>
      <c r="GLX62" s="1097"/>
      <c r="GLY62" s="1097"/>
      <c r="GLZ62" s="1097"/>
      <c r="GMA62" s="1097"/>
      <c r="GMB62" s="1097"/>
      <c r="GMC62" s="1097"/>
      <c r="GMD62" s="1097"/>
      <c r="GME62" s="1097"/>
      <c r="GMF62" s="1097"/>
      <c r="GMG62" s="1097"/>
      <c r="GMH62" s="1097"/>
      <c r="GMI62" s="1097"/>
      <c r="GMJ62" s="1097"/>
      <c r="GMK62" s="1097"/>
      <c r="GML62" s="1097"/>
      <c r="GMM62" s="1097"/>
      <c r="GMN62" s="1097"/>
      <c r="GMO62" s="1097"/>
      <c r="GMP62" s="1097"/>
      <c r="GMQ62" s="1097"/>
      <c r="GMR62" s="1097"/>
      <c r="GMS62" s="1097"/>
      <c r="GMT62" s="1097"/>
      <c r="GMU62" s="1097"/>
      <c r="GMV62" s="1097"/>
      <c r="GMW62" s="1097"/>
      <c r="GMX62" s="1097"/>
      <c r="GMY62" s="1097"/>
      <c r="GMZ62" s="1097"/>
      <c r="GNA62" s="1097"/>
      <c r="GNB62" s="1097"/>
      <c r="GNC62" s="1097"/>
      <c r="GND62" s="1097"/>
      <c r="GNE62" s="1097"/>
      <c r="GNF62" s="1097"/>
      <c r="GNG62" s="1097"/>
      <c r="GNH62" s="1097"/>
      <c r="GNI62" s="1097"/>
      <c r="GNJ62" s="1097"/>
      <c r="GNK62" s="1097"/>
      <c r="GNL62" s="1097"/>
      <c r="GNM62" s="1097"/>
      <c r="GNN62" s="1097"/>
      <c r="GNO62" s="1097"/>
      <c r="GNY62" s="1097"/>
      <c r="GNZ62" s="1097"/>
      <c r="GOA62" s="1097"/>
      <c r="GOB62" s="1097"/>
      <c r="GOC62" s="1097"/>
      <c r="GOD62" s="1097"/>
      <c r="GOE62" s="1097"/>
      <c r="GOF62" s="1097"/>
      <c r="GOG62" s="1097"/>
      <c r="GOH62" s="1097"/>
      <c r="GOI62" s="1097"/>
      <c r="GOJ62" s="1097"/>
      <c r="GOK62" s="1097"/>
      <c r="GOL62" s="1097"/>
      <c r="GOM62" s="1097"/>
      <c r="GON62" s="1097"/>
      <c r="GOO62" s="1097"/>
      <c r="GOP62" s="1097"/>
      <c r="GOQ62" s="1097"/>
      <c r="GOR62" s="1097"/>
      <c r="GOS62" s="1097"/>
      <c r="GOT62" s="1097"/>
      <c r="GOU62" s="1097"/>
      <c r="GOV62" s="1097"/>
      <c r="GOW62" s="1097"/>
      <c r="GOX62" s="1097"/>
      <c r="GOY62" s="1097"/>
      <c r="GOZ62" s="1097"/>
      <c r="GPA62" s="1097"/>
      <c r="GPB62" s="1097"/>
      <c r="GPC62" s="1097"/>
      <c r="GPD62" s="1097"/>
      <c r="GPE62" s="1097"/>
      <c r="GPF62" s="1097"/>
      <c r="GPG62" s="1097"/>
      <c r="GPH62" s="1097"/>
      <c r="GPI62" s="1097"/>
      <c r="GPJ62" s="1097"/>
      <c r="GPK62" s="1097"/>
      <c r="GPL62" s="1097"/>
      <c r="GPM62" s="1097"/>
      <c r="GPN62" s="1097"/>
      <c r="GPO62" s="1097"/>
      <c r="GPP62" s="1097"/>
      <c r="GPQ62" s="1097"/>
      <c r="GPR62" s="1097"/>
      <c r="GPS62" s="1097"/>
      <c r="GPT62" s="1097"/>
      <c r="GPU62" s="1097"/>
      <c r="GPV62" s="1097"/>
      <c r="GPW62" s="1097"/>
      <c r="GPX62" s="1097"/>
      <c r="GPY62" s="1097"/>
      <c r="GPZ62" s="1097"/>
      <c r="GQA62" s="1097"/>
      <c r="GQB62" s="1097"/>
      <c r="GQC62" s="1097"/>
      <c r="GQD62" s="1097"/>
      <c r="GQE62" s="1097"/>
      <c r="GQF62" s="1097"/>
      <c r="GQG62" s="1097"/>
      <c r="GQH62" s="1097"/>
      <c r="GQI62" s="1097"/>
      <c r="GQJ62" s="1097"/>
      <c r="GQK62" s="1097"/>
      <c r="GQL62" s="1097"/>
      <c r="GQM62" s="1097"/>
      <c r="GQN62" s="1097"/>
      <c r="GQO62" s="1097"/>
      <c r="GQP62" s="1097"/>
      <c r="GQQ62" s="1097"/>
      <c r="GQR62" s="1097"/>
      <c r="GQS62" s="1097"/>
      <c r="GQT62" s="1097"/>
      <c r="GQU62" s="1097"/>
      <c r="GQV62" s="1097"/>
      <c r="GQW62" s="1097"/>
      <c r="GQX62" s="1097"/>
      <c r="GQY62" s="1097"/>
      <c r="GQZ62" s="1097"/>
      <c r="GRA62" s="1097"/>
      <c r="GRB62" s="1097"/>
      <c r="GRC62" s="1097"/>
      <c r="GRD62" s="1097"/>
      <c r="GRE62" s="1097"/>
      <c r="GRF62" s="1097"/>
      <c r="GRG62" s="1097"/>
      <c r="GRH62" s="1097"/>
      <c r="GRI62" s="1097"/>
      <c r="GRJ62" s="1097"/>
      <c r="GRK62" s="1097"/>
      <c r="GRL62" s="1097"/>
      <c r="GRM62" s="1097"/>
      <c r="GRN62" s="1097"/>
      <c r="GRO62" s="1097"/>
      <c r="GRP62" s="1097"/>
      <c r="GRQ62" s="1097"/>
      <c r="GRR62" s="1097"/>
      <c r="GRS62" s="1097"/>
      <c r="GRT62" s="1097"/>
      <c r="GRU62" s="1097"/>
      <c r="GRV62" s="1097"/>
      <c r="GRW62" s="1097"/>
      <c r="GRX62" s="1097"/>
      <c r="GRY62" s="1097"/>
      <c r="GRZ62" s="1097"/>
      <c r="GSA62" s="1097"/>
      <c r="GSB62" s="1097"/>
      <c r="GSC62" s="1097"/>
      <c r="GSD62" s="1097"/>
      <c r="GSE62" s="1097"/>
      <c r="GSF62" s="1097"/>
      <c r="GSG62" s="1097"/>
      <c r="GSH62" s="1097"/>
      <c r="GSI62" s="1097"/>
      <c r="GSJ62" s="1097"/>
      <c r="GSK62" s="1097"/>
      <c r="GSL62" s="1097"/>
      <c r="GSM62" s="1097"/>
      <c r="GSN62" s="1097"/>
      <c r="GSO62" s="1097"/>
      <c r="GSP62" s="1097"/>
      <c r="GSQ62" s="1097"/>
      <c r="GSR62" s="1097"/>
      <c r="GSS62" s="1097"/>
      <c r="GST62" s="1097"/>
      <c r="GSU62" s="1097"/>
      <c r="GSV62" s="1097"/>
      <c r="GSW62" s="1097"/>
      <c r="GSX62" s="1097"/>
      <c r="GSY62" s="1097"/>
      <c r="GSZ62" s="1097"/>
      <c r="GTA62" s="1097"/>
      <c r="GTB62" s="1097"/>
      <c r="GTC62" s="1097"/>
      <c r="GTD62" s="1097"/>
      <c r="GTE62" s="1097"/>
      <c r="GTF62" s="1097"/>
      <c r="GTG62" s="1097"/>
      <c r="GTH62" s="1097"/>
      <c r="GTI62" s="1097"/>
      <c r="GTJ62" s="1097"/>
      <c r="GTK62" s="1097"/>
      <c r="GTL62" s="1097"/>
      <c r="GTM62" s="1097"/>
      <c r="GTN62" s="1097"/>
      <c r="GTO62" s="1097"/>
      <c r="GTP62" s="1097"/>
      <c r="GTQ62" s="1097"/>
      <c r="GTR62" s="1097"/>
      <c r="GTS62" s="1097"/>
      <c r="GTT62" s="1097"/>
      <c r="GTU62" s="1097"/>
      <c r="GTV62" s="1097"/>
      <c r="GTW62" s="1097"/>
      <c r="GTX62" s="1097"/>
      <c r="GTY62" s="1097"/>
      <c r="GTZ62" s="1097"/>
      <c r="GUA62" s="1097"/>
      <c r="GUB62" s="1097"/>
      <c r="GUC62" s="1097"/>
      <c r="GUD62" s="1097"/>
      <c r="GUE62" s="1097"/>
      <c r="GUF62" s="1097"/>
      <c r="GUG62" s="1097"/>
      <c r="GUH62" s="1097"/>
      <c r="GUI62" s="1097"/>
      <c r="GUJ62" s="1097"/>
      <c r="GUK62" s="1097"/>
      <c r="GUL62" s="1097"/>
      <c r="GUM62" s="1097"/>
      <c r="GUN62" s="1097"/>
      <c r="GUO62" s="1097"/>
      <c r="GUP62" s="1097"/>
      <c r="GUQ62" s="1097"/>
      <c r="GUR62" s="1097"/>
      <c r="GUS62" s="1097"/>
      <c r="GUT62" s="1097"/>
      <c r="GUU62" s="1097"/>
      <c r="GUV62" s="1097"/>
      <c r="GUW62" s="1097"/>
      <c r="GUX62" s="1097"/>
      <c r="GUY62" s="1097"/>
      <c r="GUZ62" s="1097"/>
      <c r="GVA62" s="1097"/>
      <c r="GVB62" s="1097"/>
      <c r="GVC62" s="1097"/>
      <c r="GVD62" s="1097"/>
      <c r="GVE62" s="1097"/>
      <c r="GVF62" s="1097"/>
      <c r="GVG62" s="1097"/>
      <c r="GVH62" s="1097"/>
      <c r="GVI62" s="1097"/>
      <c r="GVJ62" s="1097"/>
      <c r="GVK62" s="1097"/>
      <c r="GVL62" s="1097"/>
      <c r="GVM62" s="1097"/>
      <c r="GVN62" s="1097"/>
      <c r="GVO62" s="1097"/>
      <c r="GVP62" s="1097"/>
      <c r="GVQ62" s="1097"/>
      <c r="GVR62" s="1097"/>
      <c r="GVS62" s="1097"/>
      <c r="GVT62" s="1097"/>
      <c r="GVU62" s="1097"/>
      <c r="GVV62" s="1097"/>
      <c r="GVW62" s="1097"/>
      <c r="GVX62" s="1097"/>
      <c r="GVY62" s="1097"/>
      <c r="GVZ62" s="1097"/>
      <c r="GWA62" s="1097"/>
      <c r="GWB62" s="1097"/>
      <c r="GWC62" s="1097"/>
      <c r="GWD62" s="1097"/>
      <c r="GWE62" s="1097"/>
      <c r="GWF62" s="1097"/>
      <c r="GWG62" s="1097"/>
      <c r="GWH62" s="1097"/>
      <c r="GWI62" s="1097"/>
      <c r="GWJ62" s="1097"/>
      <c r="GWK62" s="1097"/>
      <c r="GWL62" s="1097"/>
      <c r="GWM62" s="1097"/>
      <c r="GWN62" s="1097"/>
      <c r="GWO62" s="1097"/>
      <c r="GWP62" s="1097"/>
      <c r="GWQ62" s="1097"/>
      <c r="GWR62" s="1097"/>
      <c r="GWS62" s="1097"/>
      <c r="GWT62" s="1097"/>
      <c r="GWU62" s="1097"/>
      <c r="GWV62" s="1097"/>
      <c r="GWW62" s="1097"/>
      <c r="GWX62" s="1097"/>
      <c r="GWY62" s="1097"/>
      <c r="GWZ62" s="1097"/>
      <c r="GXA62" s="1097"/>
      <c r="GXB62" s="1097"/>
      <c r="GXC62" s="1097"/>
      <c r="GXD62" s="1097"/>
      <c r="GXE62" s="1097"/>
      <c r="GXF62" s="1097"/>
      <c r="GXG62" s="1097"/>
      <c r="GXH62" s="1097"/>
      <c r="GXI62" s="1097"/>
      <c r="GXJ62" s="1097"/>
      <c r="GXK62" s="1097"/>
      <c r="GXL62" s="1097"/>
      <c r="GXM62" s="1097"/>
      <c r="GXN62" s="1097"/>
      <c r="GXO62" s="1097"/>
      <c r="GXP62" s="1097"/>
      <c r="GXQ62" s="1097"/>
      <c r="GXR62" s="1097"/>
      <c r="GXS62" s="1097"/>
      <c r="GXT62" s="1097"/>
      <c r="GXU62" s="1097"/>
      <c r="GXV62" s="1097"/>
      <c r="GXW62" s="1097"/>
      <c r="GXX62" s="1097"/>
      <c r="GXY62" s="1097"/>
      <c r="GXZ62" s="1097"/>
      <c r="GYA62" s="1097"/>
      <c r="GYB62" s="1097"/>
      <c r="GYC62" s="1097"/>
      <c r="GYD62" s="1097"/>
      <c r="GYE62" s="1097"/>
      <c r="GYF62" s="1097"/>
      <c r="GYG62" s="1097"/>
      <c r="GYH62" s="1097"/>
      <c r="GYI62" s="1097"/>
      <c r="GYJ62" s="1097"/>
      <c r="GYK62" s="1097"/>
      <c r="GYL62" s="1097"/>
      <c r="GYM62" s="1097"/>
      <c r="GYN62" s="1097"/>
      <c r="GYO62" s="1097"/>
      <c r="GYP62" s="1097"/>
      <c r="GYQ62" s="1097"/>
      <c r="GYR62" s="1097"/>
      <c r="GYS62" s="1097"/>
      <c r="GYT62" s="1097"/>
      <c r="GYU62" s="1097"/>
      <c r="GYV62" s="1097"/>
      <c r="GYW62" s="1097"/>
      <c r="GYX62" s="1097"/>
      <c r="GYY62" s="1097"/>
      <c r="GYZ62" s="1097"/>
      <c r="GZA62" s="1097"/>
      <c r="GZB62" s="1097"/>
      <c r="GZC62" s="1097"/>
      <c r="GZD62" s="1097"/>
      <c r="GZE62" s="1097"/>
      <c r="GZF62" s="1097"/>
      <c r="GZG62" s="1097"/>
      <c r="GZH62" s="1097"/>
      <c r="GZI62" s="1097"/>
      <c r="GZJ62" s="1097"/>
      <c r="GZK62" s="1097"/>
      <c r="GZL62" s="1097"/>
      <c r="GZM62" s="1097"/>
      <c r="GZN62" s="1097"/>
      <c r="GZO62" s="1097"/>
      <c r="GZP62" s="1097"/>
      <c r="GZQ62" s="1097"/>
      <c r="GZR62" s="1097"/>
      <c r="GZS62" s="1097"/>
      <c r="GZT62" s="1097"/>
      <c r="GZU62" s="1097"/>
      <c r="GZV62" s="1097"/>
      <c r="GZW62" s="1097"/>
      <c r="GZX62" s="1097"/>
      <c r="GZY62" s="1097"/>
      <c r="GZZ62" s="1097"/>
      <c r="HAA62" s="1097"/>
      <c r="HAB62" s="1097"/>
      <c r="HAC62" s="1097"/>
      <c r="HAD62" s="1097"/>
      <c r="HAE62" s="1097"/>
      <c r="HAF62" s="1097"/>
      <c r="HAG62" s="1097"/>
      <c r="HAH62" s="1097"/>
      <c r="HAI62" s="1097"/>
      <c r="HAJ62" s="1097"/>
      <c r="HAK62" s="1097"/>
      <c r="HAL62" s="1097"/>
      <c r="HAM62" s="1097"/>
      <c r="HAN62" s="1097"/>
      <c r="HAO62" s="1097"/>
      <c r="HAP62" s="1097"/>
      <c r="HAQ62" s="1097"/>
      <c r="HAR62" s="1097"/>
      <c r="HAS62" s="1097"/>
      <c r="HAT62" s="1097"/>
      <c r="HAU62" s="1097"/>
      <c r="HAV62" s="1097"/>
      <c r="HAW62" s="1097"/>
      <c r="HAX62" s="1097"/>
      <c r="HAY62" s="1097"/>
      <c r="HAZ62" s="1097"/>
      <c r="HBA62" s="1097"/>
      <c r="HBB62" s="1097"/>
      <c r="HBC62" s="1097"/>
      <c r="HBD62" s="1097"/>
      <c r="HBE62" s="1097"/>
      <c r="HBF62" s="1097"/>
      <c r="HBG62" s="1097"/>
      <c r="HBH62" s="1097"/>
      <c r="HBI62" s="1097"/>
      <c r="HBJ62" s="1097"/>
      <c r="HBK62" s="1097"/>
      <c r="HBL62" s="1097"/>
      <c r="HBM62" s="1097"/>
      <c r="HBN62" s="1097"/>
      <c r="HBO62" s="1097"/>
      <c r="HBP62" s="1097"/>
      <c r="HBQ62" s="1097"/>
      <c r="HBR62" s="1097"/>
      <c r="HBS62" s="1097"/>
      <c r="HBT62" s="1097"/>
      <c r="HBU62" s="1097"/>
      <c r="HBV62" s="1097"/>
      <c r="HBW62" s="1097"/>
      <c r="HBX62" s="1097"/>
      <c r="HBY62" s="1097"/>
      <c r="HBZ62" s="1097"/>
      <c r="HCA62" s="1097"/>
      <c r="HCB62" s="1097"/>
      <c r="HCC62" s="1097"/>
      <c r="HCD62" s="1097"/>
      <c r="HCE62" s="1097"/>
      <c r="HCF62" s="1097"/>
      <c r="HCG62" s="1097"/>
      <c r="HCH62" s="1097"/>
      <c r="HCI62" s="1097"/>
      <c r="HCJ62" s="1097"/>
      <c r="HCK62" s="1097"/>
      <c r="HCL62" s="1097"/>
      <c r="HCM62" s="1097"/>
      <c r="HCN62" s="1097"/>
      <c r="HCO62" s="1097"/>
      <c r="HCP62" s="1097"/>
      <c r="HCQ62" s="1097"/>
      <c r="HCR62" s="1097"/>
      <c r="HCS62" s="1097"/>
      <c r="HCT62" s="1097"/>
      <c r="HCU62" s="1097"/>
      <c r="HCV62" s="1097"/>
      <c r="HCW62" s="1097"/>
      <c r="HCX62" s="1097"/>
      <c r="HCY62" s="1097"/>
      <c r="HCZ62" s="1097"/>
      <c r="HDA62" s="1097"/>
      <c r="HDB62" s="1097"/>
      <c r="HDC62" s="1097"/>
      <c r="HDD62" s="1097"/>
      <c r="HDE62" s="1097"/>
      <c r="HDF62" s="1097"/>
      <c r="HDG62" s="1097"/>
      <c r="HDH62" s="1097"/>
      <c r="HDI62" s="1097"/>
      <c r="HDJ62" s="1097"/>
      <c r="HDK62" s="1097"/>
      <c r="HDL62" s="1097"/>
      <c r="HDM62" s="1097"/>
      <c r="HDN62" s="1097"/>
      <c r="HDO62" s="1097"/>
      <c r="HDP62" s="1097"/>
      <c r="HDQ62" s="1097"/>
      <c r="HDR62" s="1097"/>
      <c r="HDS62" s="1097"/>
      <c r="HDT62" s="1097"/>
      <c r="HDU62" s="1097"/>
      <c r="HDV62" s="1097"/>
      <c r="HDW62" s="1097"/>
      <c r="HDX62" s="1097"/>
      <c r="HDY62" s="1097"/>
      <c r="HDZ62" s="1097"/>
      <c r="HEA62" s="1097"/>
      <c r="HEB62" s="1097"/>
      <c r="HEC62" s="1097"/>
      <c r="HED62" s="1097"/>
      <c r="HEE62" s="1097"/>
      <c r="HEF62" s="1097"/>
      <c r="HEG62" s="1097"/>
      <c r="HEH62" s="1097"/>
      <c r="HEI62" s="1097"/>
      <c r="HEJ62" s="1097"/>
      <c r="HEK62" s="1097"/>
      <c r="HEL62" s="1097"/>
      <c r="HEM62" s="1097"/>
      <c r="HEN62" s="1097"/>
      <c r="HEO62" s="1097"/>
      <c r="HEP62" s="1097"/>
      <c r="HEQ62" s="1097"/>
      <c r="HER62" s="1097"/>
      <c r="HES62" s="1097"/>
      <c r="HET62" s="1097"/>
      <c r="HEU62" s="1097"/>
      <c r="HEV62" s="1097"/>
      <c r="HEW62" s="1097"/>
      <c r="HEX62" s="1097"/>
      <c r="HEY62" s="1097"/>
      <c r="HEZ62" s="1097"/>
      <c r="HFA62" s="1097"/>
      <c r="HFB62" s="1097"/>
      <c r="HFC62" s="1097"/>
      <c r="HFD62" s="1097"/>
      <c r="HFE62" s="1097"/>
      <c r="HFF62" s="1097"/>
      <c r="HFG62" s="1097"/>
      <c r="HFH62" s="1097"/>
      <c r="HFI62" s="1097"/>
      <c r="HFJ62" s="1097"/>
      <c r="HFK62" s="1097"/>
      <c r="HFL62" s="1097"/>
      <c r="HFM62" s="1097"/>
      <c r="HFN62" s="1097"/>
      <c r="HFO62" s="1097"/>
      <c r="HFP62" s="1097"/>
      <c r="HFQ62" s="1097"/>
      <c r="HFR62" s="1097"/>
      <c r="HFS62" s="1097"/>
      <c r="HFT62" s="1097"/>
      <c r="HFU62" s="1097"/>
      <c r="HFV62" s="1097"/>
      <c r="HFW62" s="1097"/>
      <c r="HFX62" s="1097"/>
      <c r="HFY62" s="1097"/>
      <c r="HFZ62" s="1097"/>
      <c r="HGA62" s="1097"/>
      <c r="HGB62" s="1097"/>
      <c r="HGC62" s="1097"/>
      <c r="HGD62" s="1097"/>
      <c r="HGE62" s="1097"/>
      <c r="HGF62" s="1097"/>
      <c r="HGG62" s="1097"/>
      <c r="HGH62" s="1097"/>
      <c r="HGI62" s="1097"/>
      <c r="HGJ62" s="1097"/>
      <c r="HGK62" s="1097"/>
      <c r="HGL62" s="1097"/>
      <c r="HGM62" s="1097"/>
      <c r="HGN62" s="1097"/>
      <c r="HGO62" s="1097"/>
      <c r="HGP62" s="1097"/>
      <c r="HGQ62" s="1097"/>
      <c r="HGR62" s="1097"/>
      <c r="HGS62" s="1097"/>
      <c r="HGT62" s="1097"/>
      <c r="HGU62" s="1097"/>
      <c r="HGV62" s="1097"/>
      <c r="HGW62" s="1097"/>
      <c r="HGX62" s="1097"/>
      <c r="HGY62" s="1097"/>
      <c r="HGZ62" s="1097"/>
      <c r="HHA62" s="1097"/>
      <c r="HHB62" s="1097"/>
      <c r="HHC62" s="1097"/>
      <c r="HHD62" s="1097"/>
      <c r="HHE62" s="1097"/>
      <c r="HHF62" s="1097"/>
      <c r="HHG62" s="1097"/>
      <c r="HHH62" s="1097"/>
      <c r="HHI62" s="1097"/>
      <c r="HHJ62" s="1097"/>
      <c r="HHK62" s="1097"/>
      <c r="HHL62" s="1097"/>
      <c r="HHM62" s="1097"/>
      <c r="HHN62" s="1097"/>
      <c r="HHO62" s="1097"/>
      <c r="HHP62" s="1097"/>
      <c r="HHQ62" s="1097"/>
      <c r="HHR62" s="1097"/>
      <c r="HHS62" s="1097"/>
      <c r="HHT62" s="1097"/>
      <c r="HHU62" s="1097"/>
      <c r="HHV62" s="1097"/>
      <c r="HHW62" s="1097"/>
      <c r="HHX62" s="1097"/>
      <c r="HHY62" s="1097"/>
      <c r="HHZ62" s="1097"/>
      <c r="HIA62" s="1097"/>
      <c r="HIB62" s="1097"/>
      <c r="HIC62" s="1097"/>
      <c r="HID62" s="1097"/>
      <c r="HIE62" s="1097"/>
      <c r="HIF62" s="1097"/>
      <c r="HIG62" s="1097"/>
      <c r="HIH62" s="1097"/>
      <c r="HII62" s="1097"/>
      <c r="HIJ62" s="1097"/>
      <c r="HIK62" s="1097"/>
      <c r="HIL62" s="1097"/>
      <c r="HIM62" s="1097"/>
      <c r="HIN62" s="1097"/>
      <c r="HIO62" s="1097"/>
      <c r="HIP62" s="1097"/>
      <c r="HIQ62" s="1097"/>
      <c r="HIR62" s="1097"/>
      <c r="HIS62" s="1097"/>
      <c r="HIT62" s="1097"/>
      <c r="HIU62" s="1097"/>
      <c r="HIV62" s="1097"/>
      <c r="HIW62" s="1097"/>
      <c r="HIX62" s="1097"/>
      <c r="HIY62" s="1097"/>
      <c r="HIZ62" s="1097"/>
      <c r="HJA62" s="1097"/>
      <c r="HJB62" s="1097"/>
      <c r="HJC62" s="1097"/>
      <c r="HJD62" s="1097"/>
      <c r="HJE62" s="1097"/>
      <c r="HJF62" s="1097"/>
      <c r="HJG62" s="1097"/>
      <c r="HJH62" s="1097"/>
      <c r="HJI62" s="1097"/>
      <c r="HJJ62" s="1097"/>
      <c r="HJK62" s="1097"/>
      <c r="HJL62" s="1097"/>
      <c r="HJM62" s="1097"/>
      <c r="HJN62" s="1097"/>
      <c r="HJO62" s="1097"/>
      <c r="HJP62" s="1097"/>
      <c r="HJQ62" s="1097"/>
      <c r="HJR62" s="1097"/>
      <c r="HJS62" s="1097"/>
      <c r="HJT62" s="1097"/>
      <c r="HJU62" s="1097"/>
      <c r="HJV62" s="1097"/>
      <c r="HJW62" s="1097"/>
      <c r="HJX62" s="1097"/>
      <c r="HJY62" s="1097"/>
      <c r="HJZ62" s="1097"/>
      <c r="HKA62" s="1097"/>
      <c r="HKB62" s="1097"/>
      <c r="HKC62" s="1097"/>
      <c r="HKD62" s="1097"/>
      <c r="HKE62" s="1097"/>
      <c r="HKF62" s="1097"/>
      <c r="HKG62" s="1097"/>
      <c r="HKH62" s="1097"/>
      <c r="HKI62" s="1097"/>
      <c r="HKJ62" s="1097"/>
      <c r="HKK62" s="1097"/>
      <c r="HKL62" s="1097"/>
      <c r="HKM62" s="1097"/>
      <c r="HKN62" s="1097"/>
      <c r="HKO62" s="1097"/>
      <c r="HKP62" s="1097"/>
      <c r="HKQ62" s="1097"/>
      <c r="HKR62" s="1097"/>
      <c r="HKS62" s="1097"/>
      <c r="HKT62" s="1097"/>
      <c r="HKU62" s="1097"/>
      <c r="HKV62" s="1097"/>
      <c r="HKW62" s="1097"/>
      <c r="HKX62" s="1097"/>
      <c r="HKY62" s="1097"/>
      <c r="HKZ62" s="1097"/>
      <c r="HLA62" s="1097"/>
      <c r="HLB62" s="1097"/>
      <c r="HLC62" s="1097"/>
      <c r="HLD62" s="1097"/>
      <c r="HLE62" s="1097"/>
      <c r="HLF62" s="1097"/>
      <c r="HLG62" s="1097"/>
      <c r="HLH62" s="1097"/>
      <c r="HLI62" s="1097"/>
      <c r="HLJ62" s="1097"/>
      <c r="HLK62" s="1097"/>
      <c r="HLL62" s="1097"/>
      <c r="HLM62" s="1097"/>
      <c r="HLN62" s="1097"/>
      <c r="HLO62" s="1097"/>
      <c r="HLP62" s="1097"/>
      <c r="HLQ62" s="1097"/>
      <c r="HLR62" s="1097"/>
      <c r="HLS62" s="1097"/>
      <c r="HLT62" s="1097"/>
      <c r="HLU62" s="1097"/>
      <c r="HLV62" s="1097"/>
      <c r="HLW62" s="1097"/>
      <c r="HLX62" s="1097"/>
      <c r="HLY62" s="1097"/>
      <c r="HLZ62" s="1097"/>
      <c r="HMA62" s="1097"/>
      <c r="HMB62" s="1097"/>
      <c r="HMC62" s="1097"/>
      <c r="HMD62" s="1097"/>
      <c r="HME62" s="1097"/>
      <c r="HMF62" s="1097"/>
      <c r="HMG62" s="1097"/>
      <c r="HMH62" s="1097"/>
      <c r="HMI62" s="1097"/>
      <c r="HMJ62" s="1097"/>
      <c r="HMK62" s="1097"/>
      <c r="HML62" s="1097"/>
      <c r="HMM62" s="1097"/>
      <c r="HMN62" s="1097"/>
      <c r="HMO62" s="1097"/>
      <c r="HMP62" s="1097"/>
      <c r="HMQ62" s="1097"/>
      <c r="HMR62" s="1097"/>
      <c r="HMS62" s="1097"/>
      <c r="HMT62" s="1097"/>
      <c r="HMU62" s="1097"/>
      <c r="HMV62" s="1097"/>
      <c r="HMW62" s="1097"/>
      <c r="HMX62" s="1097"/>
      <c r="HMY62" s="1097"/>
      <c r="HMZ62" s="1097"/>
      <c r="HNA62" s="1097"/>
      <c r="HNB62" s="1097"/>
      <c r="HNC62" s="1097"/>
      <c r="HND62" s="1097"/>
      <c r="HNE62" s="1097"/>
      <c r="HNF62" s="1097"/>
      <c r="HNG62" s="1097"/>
      <c r="HNH62" s="1097"/>
      <c r="HNI62" s="1097"/>
      <c r="HNJ62" s="1097"/>
      <c r="HNK62" s="1097"/>
      <c r="HNL62" s="1097"/>
      <c r="HNM62" s="1097"/>
      <c r="HNN62" s="1097"/>
      <c r="HNO62" s="1097"/>
      <c r="HNP62" s="1097"/>
      <c r="HNQ62" s="1097"/>
      <c r="HNR62" s="1097"/>
      <c r="HNS62" s="1097"/>
      <c r="HNT62" s="1097"/>
      <c r="HNU62" s="1097"/>
      <c r="HNV62" s="1097"/>
      <c r="HNW62" s="1097"/>
      <c r="HNX62" s="1097"/>
      <c r="HNY62" s="1097"/>
      <c r="HNZ62" s="1097"/>
      <c r="HOA62" s="1097"/>
      <c r="HOB62" s="1097"/>
      <c r="HOC62" s="1097"/>
      <c r="HOD62" s="1097"/>
      <c r="HOE62" s="1097"/>
      <c r="HOF62" s="1097"/>
      <c r="HOG62" s="1097"/>
      <c r="HOH62" s="1097"/>
      <c r="HOI62" s="1097"/>
      <c r="HOJ62" s="1097"/>
      <c r="HOK62" s="1097"/>
      <c r="HOL62" s="1097"/>
      <c r="HOM62" s="1097"/>
      <c r="HON62" s="1097"/>
      <c r="HOO62" s="1097"/>
      <c r="HOP62" s="1097"/>
      <c r="HOQ62" s="1097"/>
      <c r="HOR62" s="1097"/>
      <c r="HOS62" s="1097"/>
      <c r="HOT62" s="1097"/>
      <c r="HOU62" s="1097"/>
      <c r="HOV62" s="1097"/>
      <c r="HOW62" s="1097"/>
      <c r="HOX62" s="1097"/>
      <c r="HOY62" s="1097"/>
      <c r="HOZ62" s="1097"/>
      <c r="HPA62" s="1097"/>
      <c r="HPB62" s="1097"/>
      <c r="HPC62" s="1097"/>
      <c r="HPD62" s="1097"/>
      <c r="HPE62" s="1097"/>
      <c r="HPF62" s="1097"/>
      <c r="HPG62" s="1097"/>
      <c r="HPH62" s="1097"/>
      <c r="HPI62" s="1097"/>
      <c r="HPJ62" s="1097"/>
      <c r="HPK62" s="1097"/>
      <c r="HPL62" s="1097"/>
      <c r="HPM62" s="1097"/>
      <c r="HPN62" s="1097"/>
      <c r="HPO62" s="1097"/>
      <c r="HPP62" s="1097"/>
      <c r="HPQ62" s="1097"/>
      <c r="HPR62" s="1097"/>
      <c r="HPS62" s="1097"/>
      <c r="HPT62" s="1097"/>
      <c r="HPU62" s="1097"/>
      <c r="HPV62" s="1097"/>
      <c r="HPW62" s="1097"/>
      <c r="HPX62" s="1097"/>
      <c r="HPY62" s="1097"/>
      <c r="HPZ62" s="1097"/>
      <c r="HQA62" s="1097"/>
      <c r="HQB62" s="1097"/>
      <c r="HQC62" s="1097"/>
      <c r="HQD62" s="1097"/>
      <c r="HQE62" s="1097"/>
      <c r="HQF62" s="1097"/>
      <c r="HQG62" s="1097"/>
      <c r="HQH62" s="1097"/>
      <c r="HQI62" s="1097"/>
      <c r="HQJ62" s="1097"/>
      <c r="HQK62" s="1097"/>
      <c r="HQL62" s="1097"/>
      <c r="HQM62" s="1097"/>
      <c r="HQN62" s="1097"/>
      <c r="HQO62" s="1097"/>
      <c r="HQP62" s="1097"/>
      <c r="HQQ62" s="1097"/>
      <c r="HQR62" s="1097"/>
      <c r="HQS62" s="1097"/>
      <c r="HQT62" s="1097"/>
      <c r="HQU62" s="1097"/>
      <c r="HQV62" s="1097"/>
      <c r="HQW62" s="1097"/>
      <c r="HQX62" s="1097"/>
      <c r="HQY62" s="1097"/>
      <c r="HQZ62" s="1097"/>
      <c r="HRA62" s="1097"/>
      <c r="HRB62" s="1097"/>
      <c r="HRC62" s="1097"/>
      <c r="HRD62" s="1097"/>
      <c r="HRE62" s="1097"/>
      <c r="HRF62" s="1097"/>
      <c r="HRG62" s="1097"/>
      <c r="HRH62" s="1097"/>
      <c r="HRI62" s="1097"/>
      <c r="HRJ62" s="1097"/>
      <c r="HRK62" s="1097"/>
      <c r="HRL62" s="1097"/>
      <c r="HRM62" s="1097"/>
      <c r="HRN62" s="1097"/>
      <c r="HRO62" s="1097"/>
      <c r="HRP62" s="1097"/>
      <c r="HRQ62" s="1097"/>
      <c r="HRR62" s="1097"/>
      <c r="HRS62" s="1097"/>
      <c r="HRT62" s="1097"/>
      <c r="HRU62" s="1097"/>
      <c r="HRV62" s="1097"/>
      <c r="HRW62" s="1097"/>
      <c r="HRX62" s="1097"/>
      <c r="HRY62" s="1097"/>
      <c r="HRZ62" s="1097"/>
      <c r="HSA62" s="1097"/>
      <c r="HSB62" s="1097"/>
      <c r="HSC62" s="1097"/>
      <c r="HSD62" s="1097"/>
      <c r="HSE62" s="1097"/>
      <c r="HSF62" s="1097"/>
      <c r="HSG62" s="1097"/>
      <c r="HSH62" s="1097"/>
      <c r="HSI62" s="1097"/>
      <c r="HSJ62" s="1097"/>
      <c r="HSK62" s="1097"/>
      <c r="HSL62" s="1097"/>
      <c r="HSM62" s="1097"/>
      <c r="HSN62" s="1097"/>
      <c r="HSO62" s="1097"/>
      <c r="HSP62" s="1097"/>
      <c r="HSQ62" s="1097"/>
      <c r="HSR62" s="1097"/>
      <c r="HSS62" s="1097"/>
      <c r="HST62" s="1097"/>
      <c r="HSU62" s="1097"/>
      <c r="HSV62" s="1097"/>
      <c r="HSW62" s="1097"/>
      <c r="HSX62" s="1097"/>
      <c r="HSY62" s="1097"/>
      <c r="HSZ62" s="1097"/>
      <c r="HTA62" s="1097"/>
      <c r="HTB62" s="1097"/>
      <c r="HTC62" s="1097"/>
      <c r="HTD62" s="1097"/>
      <c r="HTE62" s="1097"/>
      <c r="HTF62" s="1097"/>
      <c r="HTG62" s="1097"/>
      <c r="HTH62" s="1097"/>
      <c r="HTI62" s="1097"/>
      <c r="HTJ62" s="1097"/>
      <c r="HTK62" s="1097"/>
      <c r="HTL62" s="1097"/>
      <c r="HTM62" s="1097"/>
      <c r="HTN62" s="1097"/>
      <c r="HTO62" s="1097"/>
      <c r="HTP62" s="1097"/>
      <c r="HTQ62" s="1097"/>
      <c r="HTR62" s="1097"/>
      <c r="HTS62" s="1097"/>
      <c r="HTT62" s="1097"/>
      <c r="HTU62" s="1097"/>
      <c r="HTV62" s="1097"/>
      <c r="HTW62" s="1097"/>
      <c r="HTX62" s="1097"/>
      <c r="HTY62" s="1097"/>
      <c r="HTZ62" s="1097"/>
      <c r="HUA62" s="1097"/>
      <c r="HUB62" s="1097"/>
      <c r="HUC62" s="1097"/>
      <c r="HUD62" s="1097"/>
      <c r="HUE62" s="1097"/>
      <c r="HUF62" s="1097"/>
      <c r="HUG62" s="1097"/>
      <c r="HUH62" s="1097"/>
      <c r="HUI62" s="1097"/>
      <c r="HUJ62" s="1097"/>
      <c r="HUK62" s="1097"/>
      <c r="HUL62" s="1097"/>
      <c r="HUM62" s="1097"/>
      <c r="HUN62" s="1097"/>
      <c r="HUO62" s="1097"/>
      <c r="HUP62" s="1097"/>
      <c r="HUQ62" s="1097"/>
      <c r="HUR62" s="1097"/>
      <c r="HUS62" s="1097"/>
      <c r="HUT62" s="1097"/>
      <c r="HUU62" s="1097"/>
      <c r="HUV62" s="1097"/>
      <c r="HUW62" s="1097"/>
      <c r="HUX62" s="1097"/>
      <c r="HUY62" s="1097"/>
      <c r="HUZ62" s="1097"/>
      <c r="HVA62" s="1097"/>
      <c r="HVB62" s="1097"/>
      <c r="HVC62" s="1097"/>
      <c r="HVD62" s="1097"/>
      <c r="HVE62" s="1097"/>
      <c r="HVF62" s="1097"/>
      <c r="HVG62" s="1097"/>
      <c r="HVH62" s="1097"/>
      <c r="HVI62" s="1097"/>
      <c r="HVJ62" s="1097"/>
      <c r="HVK62" s="1097"/>
      <c r="HVL62" s="1097"/>
      <c r="HVM62" s="1097"/>
      <c r="HVN62" s="1097"/>
      <c r="HVO62" s="1097"/>
      <c r="HVP62" s="1097"/>
      <c r="HVQ62" s="1097"/>
      <c r="HVR62" s="1097"/>
      <c r="HVS62" s="1097"/>
      <c r="HVT62" s="1097"/>
      <c r="HVU62" s="1097"/>
      <c r="HVV62" s="1097"/>
      <c r="HVW62" s="1097"/>
      <c r="HVX62" s="1097"/>
      <c r="HVY62" s="1097"/>
      <c r="HVZ62" s="1097"/>
      <c r="HWA62" s="1097"/>
      <c r="HWB62" s="1097"/>
      <c r="HWC62" s="1097"/>
      <c r="HWD62" s="1097"/>
      <c r="HWE62" s="1097"/>
      <c r="HWF62" s="1097"/>
      <c r="HWG62" s="1097"/>
      <c r="HWH62" s="1097"/>
      <c r="HWI62" s="1097"/>
      <c r="HWJ62" s="1097"/>
      <c r="HWK62" s="1097"/>
      <c r="HWL62" s="1097"/>
      <c r="HWM62" s="1097"/>
      <c r="HWN62" s="1097"/>
      <c r="HWO62" s="1097"/>
      <c r="HWP62" s="1097"/>
      <c r="HWQ62" s="1097"/>
      <c r="HWR62" s="1097"/>
      <c r="HWS62" s="1097"/>
      <c r="HWT62" s="1097"/>
      <c r="HWU62" s="1097"/>
      <c r="HWV62" s="1097"/>
      <c r="HWW62" s="1097"/>
      <c r="HWX62" s="1097"/>
      <c r="HWY62" s="1097"/>
      <c r="HWZ62" s="1097"/>
      <c r="HXA62" s="1097"/>
      <c r="HXB62" s="1097"/>
      <c r="HXC62" s="1097"/>
      <c r="HXD62" s="1097"/>
      <c r="HXE62" s="1097"/>
      <c r="HXF62" s="1097"/>
      <c r="HXG62" s="1097"/>
      <c r="HXH62" s="1097"/>
      <c r="HXI62" s="1097"/>
      <c r="HXJ62" s="1097"/>
      <c r="HXK62" s="1097"/>
      <c r="HXL62" s="1097"/>
      <c r="HXM62" s="1097"/>
      <c r="HXN62" s="1097"/>
      <c r="HXO62" s="1097"/>
      <c r="HXP62" s="1097"/>
      <c r="HXQ62" s="1097"/>
      <c r="HXR62" s="1097"/>
      <c r="HXS62" s="1097"/>
      <c r="HXT62" s="1097"/>
      <c r="HXU62" s="1097"/>
      <c r="HXV62" s="1097"/>
      <c r="HXW62" s="1097"/>
      <c r="HXX62" s="1097"/>
      <c r="HXY62" s="1097"/>
      <c r="HXZ62" s="1097"/>
      <c r="HYA62" s="1097"/>
      <c r="HYB62" s="1097"/>
      <c r="HYC62" s="1097"/>
      <c r="HYD62" s="1097"/>
      <c r="HYE62" s="1097"/>
      <c r="HYF62" s="1097"/>
      <c r="HYG62" s="1097"/>
      <c r="HYH62" s="1097"/>
      <c r="HYI62" s="1097"/>
      <c r="HYJ62" s="1097"/>
      <c r="HYK62" s="1097"/>
      <c r="HYL62" s="1097"/>
      <c r="HYM62" s="1097"/>
      <c r="HYN62" s="1097"/>
      <c r="HYO62" s="1097"/>
      <c r="HYP62" s="1097"/>
      <c r="HYQ62" s="1097"/>
      <c r="HYR62" s="1097"/>
      <c r="HYS62" s="1097"/>
      <c r="HYT62" s="1097"/>
      <c r="HYU62" s="1097"/>
      <c r="HYV62" s="1097"/>
      <c r="HYW62" s="1097"/>
      <c r="HYX62" s="1097"/>
      <c r="HYY62" s="1097"/>
      <c r="HYZ62" s="1097"/>
      <c r="HZA62" s="1097"/>
      <c r="HZB62" s="1097"/>
      <c r="HZC62" s="1097"/>
      <c r="HZD62" s="1097"/>
      <c r="HZE62" s="1097"/>
      <c r="HZF62" s="1097"/>
      <c r="HZG62" s="1097"/>
      <c r="HZH62" s="1097"/>
      <c r="HZI62" s="1097"/>
      <c r="HZJ62" s="1097"/>
      <c r="HZK62" s="1097"/>
      <c r="HZL62" s="1097"/>
      <c r="HZM62" s="1097"/>
      <c r="HZN62" s="1097"/>
      <c r="HZO62" s="1097"/>
      <c r="HZP62" s="1097"/>
      <c r="HZQ62" s="1097"/>
      <c r="HZR62" s="1097"/>
      <c r="HZS62" s="1097"/>
      <c r="HZT62" s="1097"/>
      <c r="HZU62" s="1097"/>
      <c r="HZV62" s="1097"/>
      <c r="HZW62" s="1097"/>
      <c r="HZX62" s="1097"/>
      <c r="HZY62" s="1097"/>
      <c r="HZZ62" s="1097"/>
      <c r="IAA62" s="1097"/>
      <c r="IAB62" s="1097"/>
      <c r="IAC62" s="1097"/>
      <c r="IAD62" s="1097"/>
      <c r="IAE62" s="1097"/>
      <c r="IAF62" s="1097"/>
      <c r="IAG62" s="1097"/>
      <c r="IAH62" s="1097"/>
      <c r="IAI62" s="1097"/>
      <c r="IAJ62" s="1097"/>
      <c r="IAK62" s="1097"/>
      <c r="IAL62" s="1097"/>
      <c r="IAM62" s="1097"/>
      <c r="IAN62" s="1097"/>
      <c r="IAO62" s="1097"/>
      <c r="IAP62" s="1097"/>
      <c r="IAQ62" s="1097"/>
      <c r="IAR62" s="1097"/>
      <c r="IAS62" s="1097"/>
      <c r="IAT62" s="1097"/>
      <c r="IAU62" s="1097"/>
      <c r="IAV62" s="1097"/>
      <c r="IAW62" s="1097"/>
      <c r="IAX62" s="1097"/>
      <c r="IAY62" s="1097"/>
      <c r="IAZ62" s="1097"/>
      <c r="IBA62" s="1097"/>
      <c r="IBB62" s="1097"/>
      <c r="IBC62" s="1097"/>
      <c r="IBD62" s="1097"/>
      <c r="IBE62" s="1097"/>
      <c r="IBO62" s="1097"/>
      <c r="IBP62" s="1097"/>
      <c r="IBQ62" s="1097"/>
      <c r="IBR62" s="1097"/>
      <c r="IBS62" s="1097"/>
      <c r="IBT62" s="1097"/>
      <c r="IBU62" s="1097"/>
      <c r="IBV62" s="1097"/>
      <c r="IBW62" s="1097"/>
      <c r="IBX62" s="1097"/>
      <c r="IBY62" s="1097"/>
      <c r="IBZ62" s="1097"/>
      <c r="ICA62" s="1097"/>
      <c r="ICB62" s="1097"/>
      <c r="ICC62" s="1097"/>
      <c r="ICD62" s="1097"/>
      <c r="ICE62" s="1097"/>
      <c r="ICF62" s="1097"/>
      <c r="ICG62" s="1097"/>
      <c r="ICH62" s="1097"/>
      <c r="ICI62" s="1097"/>
      <c r="ICJ62" s="1097"/>
      <c r="ICK62" s="1097"/>
      <c r="ICL62" s="1097"/>
      <c r="ICM62" s="1097"/>
      <c r="ICN62" s="1097"/>
      <c r="ICO62" s="1097"/>
      <c r="ICP62" s="1097"/>
      <c r="ICQ62" s="1097"/>
      <c r="ICR62" s="1097"/>
      <c r="ICS62" s="1097"/>
      <c r="ICT62" s="1097"/>
      <c r="ICU62" s="1097"/>
      <c r="ICV62" s="1097"/>
      <c r="ICW62" s="1097"/>
      <c r="ICX62" s="1097"/>
      <c r="ICY62" s="1097"/>
      <c r="ICZ62" s="1097"/>
      <c r="IDA62" s="1097"/>
      <c r="IDB62" s="1097"/>
      <c r="IDC62" s="1097"/>
      <c r="IDD62" s="1097"/>
      <c r="IDE62" s="1097"/>
      <c r="IDF62" s="1097"/>
      <c r="IDG62" s="1097"/>
      <c r="IDH62" s="1097"/>
      <c r="IDI62" s="1097"/>
      <c r="IDJ62" s="1097"/>
      <c r="IDK62" s="1097"/>
      <c r="IDL62" s="1097"/>
      <c r="IDM62" s="1097"/>
      <c r="IDN62" s="1097"/>
      <c r="IDO62" s="1097"/>
      <c r="IDP62" s="1097"/>
      <c r="IDQ62" s="1097"/>
      <c r="IDR62" s="1097"/>
      <c r="IDS62" s="1097"/>
      <c r="IDT62" s="1097"/>
      <c r="IDU62" s="1097"/>
      <c r="IDV62" s="1097"/>
      <c r="IDW62" s="1097"/>
      <c r="IDX62" s="1097"/>
      <c r="IDY62" s="1097"/>
      <c r="IDZ62" s="1097"/>
      <c r="IEA62" s="1097"/>
      <c r="IEB62" s="1097"/>
      <c r="IEC62" s="1097"/>
      <c r="IED62" s="1097"/>
      <c r="IEE62" s="1097"/>
      <c r="IEF62" s="1097"/>
      <c r="IEG62" s="1097"/>
      <c r="IEH62" s="1097"/>
      <c r="IEI62" s="1097"/>
      <c r="IEJ62" s="1097"/>
      <c r="IEK62" s="1097"/>
      <c r="IEL62" s="1097"/>
      <c r="IEM62" s="1097"/>
      <c r="IEN62" s="1097"/>
      <c r="IEO62" s="1097"/>
      <c r="IEP62" s="1097"/>
      <c r="IEQ62" s="1097"/>
      <c r="IER62" s="1097"/>
      <c r="IES62" s="1097"/>
      <c r="IET62" s="1097"/>
      <c r="IEU62" s="1097"/>
      <c r="IEV62" s="1097"/>
      <c r="IEW62" s="1097"/>
      <c r="IEX62" s="1097"/>
      <c r="IEY62" s="1097"/>
      <c r="IEZ62" s="1097"/>
      <c r="IFA62" s="1097"/>
      <c r="IFB62" s="1097"/>
      <c r="IFC62" s="1097"/>
      <c r="IFD62" s="1097"/>
      <c r="IFE62" s="1097"/>
      <c r="IFF62" s="1097"/>
      <c r="IFG62" s="1097"/>
      <c r="IFH62" s="1097"/>
      <c r="IFI62" s="1097"/>
      <c r="IFJ62" s="1097"/>
      <c r="IFK62" s="1097"/>
      <c r="IFL62" s="1097"/>
      <c r="IFM62" s="1097"/>
      <c r="IFN62" s="1097"/>
      <c r="IFO62" s="1097"/>
      <c r="IFP62" s="1097"/>
      <c r="IFQ62" s="1097"/>
      <c r="IFR62" s="1097"/>
      <c r="IFS62" s="1097"/>
      <c r="IFT62" s="1097"/>
      <c r="IFU62" s="1097"/>
      <c r="IFV62" s="1097"/>
      <c r="IFW62" s="1097"/>
      <c r="IFX62" s="1097"/>
      <c r="IFY62" s="1097"/>
      <c r="IFZ62" s="1097"/>
      <c r="IGA62" s="1097"/>
      <c r="IGB62" s="1097"/>
      <c r="IGC62" s="1097"/>
      <c r="IGD62" s="1097"/>
      <c r="IGE62" s="1097"/>
      <c r="IGF62" s="1097"/>
      <c r="IGG62" s="1097"/>
      <c r="IGH62" s="1097"/>
      <c r="IGI62" s="1097"/>
      <c r="IGJ62" s="1097"/>
      <c r="IGK62" s="1097"/>
      <c r="IGL62" s="1097"/>
      <c r="IGM62" s="1097"/>
      <c r="IGN62" s="1097"/>
      <c r="IGO62" s="1097"/>
      <c r="IGP62" s="1097"/>
      <c r="IGQ62" s="1097"/>
      <c r="IGR62" s="1097"/>
      <c r="IGS62" s="1097"/>
      <c r="IGT62" s="1097"/>
      <c r="IGU62" s="1097"/>
      <c r="IGV62" s="1097"/>
      <c r="IGW62" s="1097"/>
      <c r="IGX62" s="1097"/>
      <c r="IGY62" s="1097"/>
      <c r="IGZ62" s="1097"/>
      <c r="IHA62" s="1097"/>
      <c r="IHB62" s="1097"/>
      <c r="IHC62" s="1097"/>
      <c r="IHD62" s="1097"/>
      <c r="IHE62" s="1097"/>
      <c r="IHF62" s="1097"/>
      <c r="IHG62" s="1097"/>
      <c r="IHH62" s="1097"/>
      <c r="IHI62" s="1097"/>
      <c r="IHJ62" s="1097"/>
      <c r="IHK62" s="1097"/>
      <c r="IHL62" s="1097"/>
      <c r="IHM62" s="1097"/>
      <c r="IHN62" s="1097"/>
      <c r="IHO62" s="1097"/>
      <c r="IHP62" s="1097"/>
      <c r="IHQ62" s="1097"/>
      <c r="IHR62" s="1097"/>
      <c r="IHS62" s="1097"/>
      <c r="IHT62" s="1097"/>
      <c r="IHU62" s="1097"/>
      <c r="IHV62" s="1097"/>
      <c r="IHW62" s="1097"/>
      <c r="IHX62" s="1097"/>
      <c r="IHY62" s="1097"/>
      <c r="IHZ62" s="1097"/>
      <c r="IIA62" s="1097"/>
      <c r="IIB62" s="1097"/>
      <c r="IIC62" s="1097"/>
      <c r="IID62" s="1097"/>
      <c r="IIE62" s="1097"/>
      <c r="IIF62" s="1097"/>
      <c r="IIG62" s="1097"/>
      <c r="IIH62" s="1097"/>
      <c r="III62" s="1097"/>
      <c r="IIJ62" s="1097"/>
      <c r="IIK62" s="1097"/>
      <c r="IIL62" s="1097"/>
      <c r="IIM62" s="1097"/>
      <c r="IIN62" s="1097"/>
      <c r="IIO62" s="1097"/>
      <c r="IIP62" s="1097"/>
      <c r="IIQ62" s="1097"/>
      <c r="IIR62" s="1097"/>
      <c r="IIS62" s="1097"/>
      <c r="IIT62" s="1097"/>
      <c r="IIU62" s="1097"/>
      <c r="IIV62" s="1097"/>
      <c r="IIW62" s="1097"/>
      <c r="IIX62" s="1097"/>
      <c r="IIY62" s="1097"/>
      <c r="IIZ62" s="1097"/>
      <c r="IJA62" s="1097"/>
      <c r="IJB62" s="1097"/>
      <c r="IJC62" s="1097"/>
      <c r="IJD62" s="1097"/>
      <c r="IJE62" s="1097"/>
      <c r="IJF62" s="1097"/>
      <c r="IJG62" s="1097"/>
      <c r="IJH62" s="1097"/>
      <c r="IJI62" s="1097"/>
      <c r="IJJ62" s="1097"/>
      <c r="IJK62" s="1097"/>
      <c r="IJL62" s="1097"/>
      <c r="IJM62" s="1097"/>
      <c r="IJN62" s="1097"/>
      <c r="IJO62" s="1097"/>
      <c r="IJP62" s="1097"/>
      <c r="IJQ62" s="1097"/>
      <c r="IJR62" s="1097"/>
      <c r="IJS62" s="1097"/>
      <c r="IJT62" s="1097"/>
      <c r="IJU62" s="1097"/>
      <c r="IJV62" s="1097"/>
      <c r="IJW62" s="1097"/>
      <c r="IJX62" s="1097"/>
      <c r="IJY62" s="1097"/>
      <c r="IJZ62" s="1097"/>
      <c r="IKA62" s="1097"/>
      <c r="IKB62" s="1097"/>
      <c r="IKC62" s="1097"/>
      <c r="IKD62" s="1097"/>
      <c r="IKE62" s="1097"/>
      <c r="IKF62" s="1097"/>
      <c r="IKG62" s="1097"/>
      <c r="IKH62" s="1097"/>
      <c r="IKI62" s="1097"/>
      <c r="IKJ62" s="1097"/>
      <c r="IKK62" s="1097"/>
      <c r="IKL62" s="1097"/>
      <c r="IKM62" s="1097"/>
      <c r="IKN62" s="1097"/>
      <c r="IKO62" s="1097"/>
      <c r="IKP62" s="1097"/>
      <c r="IKQ62" s="1097"/>
      <c r="IKR62" s="1097"/>
      <c r="IKS62" s="1097"/>
      <c r="IKT62" s="1097"/>
      <c r="IKU62" s="1097"/>
      <c r="IKV62" s="1097"/>
      <c r="IKW62" s="1097"/>
      <c r="IKX62" s="1097"/>
      <c r="IKY62" s="1097"/>
      <c r="IKZ62" s="1097"/>
      <c r="ILA62" s="1097"/>
      <c r="ILB62" s="1097"/>
      <c r="ILC62" s="1097"/>
      <c r="ILD62" s="1097"/>
      <c r="ILE62" s="1097"/>
      <c r="ILF62" s="1097"/>
      <c r="ILG62" s="1097"/>
      <c r="ILH62" s="1097"/>
      <c r="ILI62" s="1097"/>
      <c r="ILJ62" s="1097"/>
      <c r="ILK62" s="1097"/>
      <c r="ILL62" s="1097"/>
      <c r="ILM62" s="1097"/>
      <c r="ILN62" s="1097"/>
      <c r="ILO62" s="1097"/>
      <c r="ILP62" s="1097"/>
      <c r="ILQ62" s="1097"/>
      <c r="ILR62" s="1097"/>
      <c r="ILS62" s="1097"/>
      <c r="ILT62" s="1097"/>
      <c r="ILU62" s="1097"/>
      <c r="ILV62" s="1097"/>
      <c r="ILW62" s="1097"/>
      <c r="ILX62" s="1097"/>
      <c r="ILY62" s="1097"/>
      <c r="ILZ62" s="1097"/>
      <c r="IMA62" s="1097"/>
      <c r="IMB62" s="1097"/>
      <c r="IMC62" s="1097"/>
      <c r="IMD62" s="1097"/>
      <c r="IME62" s="1097"/>
      <c r="IMF62" s="1097"/>
      <c r="IMG62" s="1097"/>
      <c r="IMH62" s="1097"/>
      <c r="IMI62" s="1097"/>
      <c r="IMJ62" s="1097"/>
      <c r="IMK62" s="1097"/>
      <c r="IML62" s="1097"/>
      <c r="IMM62" s="1097"/>
      <c r="IMN62" s="1097"/>
      <c r="IMO62" s="1097"/>
      <c r="IMP62" s="1097"/>
      <c r="IMQ62" s="1097"/>
      <c r="IMR62" s="1097"/>
      <c r="IMS62" s="1097"/>
      <c r="IMT62" s="1097"/>
      <c r="IMU62" s="1097"/>
      <c r="IMV62" s="1097"/>
      <c r="IMW62" s="1097"/>
      <c r="IMX62" s="1097"/>
      <c r="IMY62" s="1097"/>
      <c r="IMZ62" s="1097"/>
      <c r="INA62" s="1097"/>
      <c r="INB62" s="1097"/>
      <c r="INC62" s="1097"/>
      <c r="IND62" s="1097"/>
      <c r="INE62" s="1097"/>
      <c r="INF62" s="1097"/>
      <c r="ING62" s="1097"/>
      <c r="INH62" s="1097"/>
      <c r="INI62" s="1097"/>
      <c r="INJ62" s="1097"/>
      <c r="INK62" s="1097"/>
      <c r="INL62" s="1097"/>
      <c r="INM62" s="1097"/>
      <c r="INN62" s="1097"/>
      <c r="INO62" s="1097"/>
      <c r="INP62" s="1097"/>
      <c r="INQ62" s="1097"/>
      <c r="INR62" s="1097"/>
      <c r="INS62" s="1097"/>
      <c r="INT62" s="1097"/>
      <c r="INU62" s="1097"/>
      <c r="INV62" s="1097"/>
      <c r="INW62" s="1097"/>
      <c r="INX62" s="1097"/>
      <c r="INY62" s="1097"/>
      <c r="INZ62" s="1097"/>
      <c r="IOA62" s="1097"/>
      <c r="IOB62" s="1097"/>
      <c r="IOC62" s="1097"/>
      <c r="IOD62" s="1097"/>
      <c r="IOE62" s="1097"/>
      <c r="IOF62" s="1097"/>
      <c r="IOG62" s="1097"/>
      <c r="IOH62" s="1097"/>
      <c r="IOI62" s="1097"/>
      <c r="IOJ62" s="1097"/>
      <c r="IOK62" s="1097"/>
      <c r="IOL62" s="1097"/>
      <c r="IOM62" s="1097"/>
      <c r="ION62" s="1097"/>
      <c r="IOO62" s="1097"/>
      <c r="IOP62" s="1097"/>
      <c r="IOQ62" s="1097"/>
      <c r="IOR62" s="1097"/>
      <c r="IOS62" s="1097"/>
      <c r="IOT62" s="1097"/>
      <c r="IOU62" s="1097"/>
      <c r="IOV62" s="1097"/>
      <c r="IOW62" s="1097"/>
      <c r="IOX62" s="1097"/>
      <c r="IOY62" s="1097"/>
      <c r="IOZ62" s="1097"/>
      <c r="IPA62" s="1097"/>
      <c r="IPB62" s="1097"/>
      <c r="IPC62" s="1097"/>
      <c r="IPD62" s="1097"/>
      <c r="IPE62" s="1097"/>
      <c r="IPF62" s="1097"/>
      <c r="IPG62" s="1097"/>
      <c r="IPH62" s="1097"/>
      <c r="IPI62" s="1097"/>
      <c r="IPJ62" s="1097"/>
      <c r="IPK62" s="1097"/>
      <c r="IPL62" s="1097"/>
      <c r="IPM62" s="1097"/>
      <c r="IPN62" s="1097"/>
      <c r="IPO62" s="1097"/>
      <c r="IPP62" s="1097"/>
      <c r="IPQ62" s="1097"/>
      <c r="IPR62" s="1097"/>
      <c r="IPS62" s="1097"/>
      <c r="IPT62" s="1097"/>
      <c r="IPU62" s="1097"/>
      <c r="IPV62" s="1097"/>
      <c r="IPW62" s="1097"/>
      <c r="IPX62" s="1097"/>
      <c r="IPY62" s="1097"/>
      <c r="IPZ62" s="1097"/>
      <c r="IQA62" s="1097"/>
      <c r="IQB62" s="1097"/>
      <c r="IQC62" s="1097"/>
      <c r="IQD62" s="1097"/>
      <c r="IQE62" s="1097"/>
      <c r="IQF62" s="1097"/>
      <c r="IQG62" s="1097"/>
      <c r="IQH62" s="1097"/>
      <c r="IQI62" s="1097"/>
      <c r="IQJ62" s="1097"/>
      <c r="IQK62" s="1097"/>
      <c r="IQL62" s="1097"/>
      <c r="IQM62" s="1097"/>
      <c r="IQN62" s="1097"/>
      <c r="IQO62" s="1097"/>
      <c r="IQP62" s="1097"/>
      <c r="IQQ62" s="1097"/>
      <c r="IQR62" s="1097"/>
      <c r="IQS62" s="1097"/>
      <c r="IQT62" s="1097"/>
      <c r="IQU62" s="1097"/>
      <c r="IQV62" s="1097"/>
      <c r="IQW62" s="1097"/>
      <c r="IQX62" s="1097"/>
      <c r="IQY62" s="1097"/>
      <c r="IQZ62" s="1097"/>
      <c r="IRA62" s="1097"/>
      <c r="IRB62" s="1097"/>
      <c r="IRC62" s="1097"/>
      <c r="IRD62" s="1097"/>
      <c r="IRE62" s="1097"/>
      <c r="IRF62" s="1097"/>
      <c r="IRG62" s="1097"/>
      <c r="IRH62" s="1097"/>
      <c r="IRI62" s="1097"/>
      <c r="IRJ62" s="1097"/>
      <c r="IRK62" s="1097"/>
      <c r="IRL62" s="1097"/>
      <c r="IRM62" s="1097"/>
      <c r="IRN62" s="1097"/>
      <c r="IRO62" s="1097"/>
      <c r="IRP62" s="1097"/>
      <c r="IRQ62" s="1097"/>
      <c r="IRR62" s="1097"/>
      <c r="IRS62" s="1097"/>
      <c r="IRT62" s="1097"/>
      <c r="IRU62" s="1097"/>
      <c r="IRV62" s="1097"/>
      <c r="IRW62" s="1097"/>
      <c r="IRX62" s="1097"/>
      <c r="IRY62" s="1097"/>
      <c r="IRZ62" s="1097"/>
      <c r="ISA62" s="1097"/>
      <c r="ISB62" s="1097"/>
      <c r="ISC62" s="1097"/>
      <c r="ISD62" s="1097"/>
      <c r="ISE62" s="1097"/>
      <c r="ISF62" s="1097"/>
      <c r="ISG62" s="1097"/>
      <c r="ISH62" s="1097"/>
      <c r="ISI62" s="1097"/>
      <c r="ISJ62" s="1097"/>
      <c r="ISK62" s="1097"/>
      <c r="ISL62" s="1097"/>
      <c r="ISM62" s="1097"/>
      <c r="ISN62" s="1097"/>
      <c r="ISO62" s="1097"/>
      <c r="ISP62" s="1097"/>
      <c r="ISQ62" s="1097"/>
      <c r="ISR62" s="1097"/>
      <c r="ISS62" s="1097"/>
      <c r="IST62" s="1097"/>
      <c r="ISU62" s="1097"/>
      <c r="ISV62" s="1097"/>
      <c r="ISW62" s="1097"/>
      <c r="ISX62" s="1097"/>
      <c r="ISY62" s="1097"/>
      <c r="ISZ62" s="1097"/>
      <c r="ITA62" s="1097"/>
      <c r="ITB62" s="1097"/>
      <c r="ITC62" s="1097"/>
      <c r="ITD62" s="1097"/>
      <c r="ITE62" s="1097"/>
      <c r="ITF62" s="1097"/>
      <c r="ITG62" s="1097"/>
      <c r="ITH62" s="1097"/>
      <c r="ITI62" s="1097"/>
      <c r="ITJ62" s="1097"/>
      <c r="ITK62" s="1097"/>
      <c r="ITL62" s="1097"/>
      <c r="ITM62" s="1097"/>
      <c r="ITN62" s="1097"/>
      <c r="ITO62" s="1097"/>
      <c r="ITP62" s="1097"/>
      <c r="ITQ62" s="1097"/>
      <c r="ITR62" s="1097"/>
      <c r="ITS62" s="1097"/>
      <c r="ITT62" s="1097"/>
      <c r="ITU62" s="1097"/>
      <c r="ITV62" s="1097"/>
      <c r="ITW62" s="1097"/>
      <c r="ITX62" s="1097"/>
      <c r="ITY62" s="1097"/>
      <c r="ITZ62" s="1097"/>
      <c r="IUA62" s="1097"/>
      <c r="IUB62" s="1097"/>
      <c r="IUC62" s="1097"/>
      <c r="IUD62" s="1097"/>
      <c r="IUE62" s="1097"/>
      <c r="IUF62" s="1097"/>
      <c r="IUG62" s="1097"/>
      <c r="IUH62" s="1097"/>
      <c r="IUI62" s="1097"/>
      <c r="IUJ62" s="1097"/>
      <c r="IUK62" s="1097"/>
      <c r="IUL62" s="1097"/>
      <c r="IUM62" s="1097"/>
      <c r="IUN62" s="1097"/>
      <c r="IUO62" s="1097"/>
      <c r="IUP62" s="1097"/>
      <c r="IUQ62" s="1097"/>
      <c r="IUR62" s="1097"/>
      <c r="IUS62" s="1097"/>
      <c r="IUT62" s="1097"/>
      <c r="IUU62" s="1097"/>
      <c r="IUV62" s="1097"/>
      <c r="IUW62" s="1097"/>
      <c r="IUX62" s="1097"/>
      <c r="IUY62" s="1097"/>
      <c r="IUZ62" s="1097"/>
      <c r="IVA62" s="1097"/>
      <c r="IVB62" s="1097"/>
      <c r="IVC62" s="1097"/>
      <c r="IVD62" s="1097"/>
      <c r="IVE62" s="1097"/>
      <c r="IVF62" s="1097"/>
      <c r="IVG62" s="1097"/>
      <c r="IVH62" s="1097"/>
      <c r="IVI62" s="1097"/>
      <c r="IVJ62" s="1097"/>
      <c r="IVK62" s="1097"/>
      <c r="IVL62" s="1097"/>
      <c r="IVM62" s="1097"/>
      <c r="IVN62" s="1097"/>
      <c r="IVO62" s="1097"/>
      <c r="IVP62" s="1097"/>
      <c r="IVQ62" s="1097"/>
      <c r="IVR62" s="1097"/>
      <c r="IVS62" s="1097"/>
      <c r="IVT62" s="1097"/>
      <c r="IVU62" s="1097"/>
      <c r="IVV62" s="1097"/>
      <c r="IVW62" s="1097"/>
      <c r="IVX62" s="1097"/>
      <c r="IVY62" s="1097"/>
      <c r="IVZ62" s="1097"/>
      <c r="IWA62" s="1097"/>
      <c r="IWB62" s="1097"/>
      <c r="IWC62" s="1097"/>
      <c r="IWD62" s="1097"/>
      <c r="IWE62" s="1097"/>
      <c r="IWF62" s="1097"/>
      <c r="IWG62" s="1097"/>
      <c r="IWH62" s="1097"/>
      <c r="IWI62" s="1097"/>
      <c r="IWJ62" s="1097"/>
      <c r="IWK62" s="1097"/>
      <c r="IWL62" s="1097"/>
      <c r="IWM62" s="1097"/>
      <c r="IWN62" s="1097"/>
      <c r="IWO62" s="1097"/>
      <c r="IWP62" s="1097"/>
      <c r="IWQ62" s="1097"/>
      <c r="IWR62" s="1097"/>
      <c r="IWS62" s="1097"/>
      <c r="IWT62" s="1097"/>
      <c r="IWU62" s="1097"/>
      <c r="IWV62" s="1097"/>
      <c r="IWW62" s="1097"/>
      <c r="IWX62" s="1097"/>
      <c r="IWY62" s="1097"/>
      <c r="IWZ62" s="1097"/>
      <c r="IXA62" s="1097"/>
      <c r="IXB62" s="1097"/>
      <c r="IXC62" s="1097"/>
      <c r="IXD62" s="1097"/>
      <c r="IXE62" s="1097"/>
      <c r="IXF62" s="1097"/>
      <c r="IXG62" s="1097"/>
      <c r="IXH62" s="1097"/>
      <c r="IXI62" s="1097"/>
      <c r="IXJ62" s="1097"/>
      <c r="IXK62" s="1097"/>
      <c r="IXL62" s="1097"/>
      <c r="IXM62" s="1097"/>
      <c r="IXN62" s="1097"/>
      <c r="IXO62" s="1097"/>
      <c r="IXP62" s="1097"/>
      <c r="IXQ62" s="1097"/>
      <c r="IXR62" s="1097"/>
      <c r="IXS62" s="1097"/>
      <c r="IXT62" s="1097"/>
      <c r="IXU62" s="1097"/>
      <c r="IXV62" s="1097"/>
      <c r="IXW62" s="1097"/>
      <c r="IXX62" s="1097"/>
      <c r="IXY62" s="1097"/>
      <c r="IXZ62" s="1097"/>
      <c r="IYA62" s="1097"/>
      <c r="IYB62" s="1097"/>
      <c r="IYC62" s="1097"/>
      <c r="IYD62" s="1097"/>
      <c r="IYE62" s="1097"/>
      <c r="IYF62" s="1097"/>
      <c r="IYG62" s="1097"/>
      <c r="IYH62" s="1097"/>
      <c r="IYI62" s="1097"/>
      <c r="IYJ62" s="1097"/>
      <c r="IYK62" s="1097"/>
      <c r="IYL62" s="1097"/>
      <c r="IYM62" s="1097"/>
      <c r="IYN62" s="1097"/>
      <c r="IYO62" s="1097"/>
      <c r="IYP62" s="1097"/>
      <c r="IYQ62" s="1097"/>
      <c r="IYR62" s="1097"/>
      <c r="IYS62" s="1097"/>
      <c r="IYT62" s="1097"/>
      <c r="IYU62" s="1097"/>
      <c r="IYV62" s="1097"/>
      <c r="IYW62" s="1097"/>
      <c r="IYX62" s="1097"/>
      <c r="IYY62" s="1097"/>
      <c r="IYZ62" s="1097"/>
      <c r="IZA62" s="1097"/>
      <c r="IZB62" s="1097"/>
      <c r="IZC62" s="1097"/>
      <c r="IZD62" s="1097"/>
      <c r="IZE62" s="1097"/>
      <c r="IZF62" s="1097"/>
      <c r="IZG62" s="1097"/>
      <c r="IZH62" s="1097"/>
      <c r="IZI62" s="1097"/>
      <c r="IZJ62" s="1097"/>
      <c r="IZK62" s="1097"/>
      <c r="IZL62" s="1097"/>
      <c r="IZM62" s="1097"/>
      <c r="IZN62" s="1097"/>
      <c r="IZO62" s="1097"/>
      <c r="IZP62" s="1097"/>
      <c r="IZQ62" s="1097"/>
      <c r="IZR62" s="1097"/>
      <c r="IZS62" s="1097"/>
      <c r="IZT62" s="1097"/>
      <c r="IZU62" s="1097"/>
      <c r="IZV62" s="1097"/>
      <c r="IZW62" s="1097"/>
      <c r="IZX62" s="1097"/>
      <c r="IZY62" s="1097"/>
      <c r="IZZ62" s="1097"/>
      <c r="JAA62" s="1097"/>
      <c r="JAB62" s="1097"/>
      <c r="JAC62" s="1097"/>
      <c r="JAD62" s="1097"/>
      <c r="JAE62" s="1097"/>
      <c r="JAF62" s="1097"/>
      <c r="JAG62" s="1097"/>
      <c r="JAH62" s="1097"/>
      <c r="JAI62" s="1097"/>
      <c r="JAJ62" s="1097"/>
      <c r="JAK62" s="1097"/>
      <c r="JAL62" s="1097"/>
      <c r="JAM62" s="1097"/>
      <c r="JAN62" s="1097"/>
      <c r="JAO62" s="1097"/>
      <c r="JAP62" s="1097"/>
      <c r="JAQ62" s="1097"/>
      <c r="JAR62" s="1097"/>
      <c r="JAS62" s="1097"/>
      <c r="JAT62" s="1097"/>
      <c r="JAU62" s="1097"/>
      <c r="JAV62" s="1097"/>
      <c r="JAW62" s="1097"/>
      <c r="JAX62" s="1097"/>
      <c r="JAY62" s="1097"/>
      <c r="JAZ62" s="1097"/>
      <c r="JBA62" s="1097"/>
      <c r="JBB62" s="1097"/>
      <c r="JBC62" s="1097"/>
      <c r="JBD62" s="1097"/>
      <c r="JBE62" s="1097"/>
      <c r="JBF62" s="1097"/>
      <c r="JBG62" s="1097"/>
      <c r="JBH62" s="1097"/>
      <c r="JBI62" s="1097"/>
      <c r="JBJ62" s="1097"/>
      <c r="JBK62" s="1097"/>
      <c r="JBL62" s="1097"/>
      <c r="JBM62" s="1097"/>
      <c r="JBN62" s="1097"/>
      <c r="JBO62" s="1097"/>
      <c r="JBP62" s="1097"/>
      <c r="JBQ62" s="1097"/>
      <c r="JBR62" s="1097"/>
      <c r="JBS62" s="1097"/>
      <c r="JBT62" s="1097"/>
      <c r="JBU62" s="1097"/>
      <c r="JBV62" s="1097"/>
      <c r="JBW62" s="1097"/>
      <c r="JBX62" s="1097"/>
      <c r="JBY62" s="1097"/>
      <c r="JBZ62" s="1097"/>
      <c r="JCA62" s="1097"/>
      <c r="JCB62" s="1097"/>
      <c r="JCC62" s="1097"/>
      <c r="JCD62" s="1097"/>
      <c r="JCE62" s="1097"/>
      <c r="JCF62" s="1097"/>
      <c r="JCG62" s="1097"/>
      <c r="JCH62" s="1097"/>
      <c r="JCI62" s="1097"/>
      <c r="JCJ62" s="1097"/>
      <c r="JCK62" s="1097"/>
      <c r="JCL62" s="1097"/>
      <c r="JCM62" s="1097"/>
      <c r="JCN62" s="1097"/>
      <c r="JCO62" s="1097"/>
      <c r="JCP62" s="1097"/>
      <c r="JCQ62" s="1097"/>
      <c r="JCR62" s="1097"/>
      <c r="JCS62" s="1097"/>
      <c r="JCT62" s="1097"/>
      <c r="JCU62" s="1097"/>
      <c r="JCV62" s="1097"/>
      <c r="JCW62" s="1097"/>
      <c r="JCX62" s="1097"/>
      <c r="JCY62" s="1097"/>
      <c r="JCZ62" s="1097"/>
      <c r="JDA62" s="1097"/>
      <c r="JDB62" s="1097"/>
      <c r="JDC62" s="1097"/>
      <c r="JDD62" s="1097"/>
      <c r="JDE62" s="1097"/>
      <c r="JDF62" s="1097"/>
      <c r="JDG62" s="1097"/>
      <c r="JDH62" s="1097"/>
      <c r="JDI62" s="1097"/>
      <c r="JDJ62" s="1097"/>
      <c r="JDK62" s="1097"/>
      <c r="JDL62" s="1097"/>
      <c r="JDM62" s="1097"/>
      <c r="JDN62" s="1097"/>
      <c r="JDO62" s="1097"/>
      <c r="JDP62" s="1097"/>
      <c r="JDQ62" s="1097"/>
      <c r="JDR62" s="1097"/>
      <c r="JDS62" s="1097"/>
      <c r="JDT62" s="1097"/>
      <c r="JDU62" s="1097"/>
      <c r="JDV62" s="1097"/>
      <c r="JDW62" s="1097"/>
      <c r="JDX62" s="1097"/>
      <c r="JDY62" s="1097"/>
      <c r="JDZ62" s="1097"/>
      <c r="JEA62" s="1097"/>
      <c r="JEB62" s="1097"/>
      <c r="JEC62" s="1097"/>
      <c r="JED62" s="1097"/>
      <c r="JEE62" s="1097"/>
      <c r="JEF62" s="1097"/>
      <c r="JEG62" s="1097"/>
      <c r="JEH62" s="1097"/>
      <c r="JEI62" s="1097"/>
      <c r="JEJ62" s="1097"/>
      <c r="JEK62" s="1097"/>
      <c r="JEL62" s="1097"/>
      <c r="JEM62" s="1097"/>
      <c r="JEN62" s="1097"/>
      <c r="JEO62" s="1097"/>
      <c r="JEP62" s="1097"/>
      <c r="JEQ62" s="1097"/>
      <c r="JER62" s="1097"/>
      <c r="JES62" s="1097"/>
      <c r="JET62" s="1097"/>
      <c r="JEU62" s="1097"/>
      <c r="JEV62" s="1097"/>
      <c r="JEW62" s="1097"/>
      <c r="JEX62" s="1097"/>
      <c r="JEY62" s="1097"/>
      <c r="JEZ62" s="1097"/>
      <c r="JFA62" s="1097"/>
      <c r="JFB62" s="1097"/>
      <c r="JFC62" s="1097"/>
      <c r="JFD62" s="1097"/>
      <c r="JFE62" s="1097"/>
      <c r="JFF62" s="1097"/>
      <c r="JFG62" s="1097"/>
      <c r="JFH62" s="1097"/>
      <c r="JFI62" s="1097"/>
      <c r="JFJ62" s="1097"/>
      <c r="JFK62" s="1097"/>
      <c r="JFL62" s="1097"/>
      <c r="JFM62" s="1097"/>
      <c r="JFN62" s="1097"/>
      <c r="JFO62" s="1097"/>
      <c r="JFP62" s="1097"/>
      <c r="JFQ62" s="1097"/>
      <c r="JFR62" s="1097"/>
      <c r="JFS62" s="1097"/>
      <c r="JFT62" s="1097"/>
      <c r="JFU62" s="1097"/>
      <c r="JFV62" s="1097"/>
      <c r="JFW62" s="1097"/>
      <c r="JFX62" s="1097"/>
      <c r="JFY62" s="1097"/>
      <c r="JFZ62" s="1097"/>
      <c r="JGA62" s="1097"/>
      <c r="JGB62" s="1097"/>
      <c r="JGC62" s="1097"/>
      <c r="JGD62" s="1097"/>
      <c r="JGE62" s="1097"/>
      <c r="JGF62" s="1097"/>
      <c r="JGG62" s="1097"/>
      <c r="JGH62" s="1097"/>
      <c r="JGI62" s="1097"/>
      <c r="JGJ62" s="1097"/>
      <c r="JGK62" s="1097"/>
      <c r="JGL62" s="1097"/>
      <c r="JGM62" s="1097"/>
      <c r="JGN62" s="1097"/>
      <c r="JGO62" s="1097"/>
      <c r="JGP62" s="1097"/>
      <c r="JGQ62" s="1097"/>
      <c r="JGR62" s="1097"/>
      <c r="JGS62" s="1097"/>
      <c r="JGT62" s="1097"/>
      <c r="JGU62" s="1097"/>
      <c r="JGV62" s="1097"/>
      <c r="JGW62" s="1097"/>
      <c r="JGX62" s="1097"/>
      <c r="JGY62" s="1097"/>
      <c r="JGZ62" s="1097"/>
      <c r="JHA62" s="1097"/>
      <c r="JHB62" s="1097"/>
      <c r="JHC62" s="1097"/>
      <c r="JHD62" s="1097"/>
      <c r="JHE62" s="1097"/>
      <c r="JHF62" s="1097"/>
      <c r="JHG62" s="1097"/>
      <c r="JHH62" s="1097"/>
      <c r="JHI62" s="1097"/>
      <c r="JHJ62" s="1097"/>
      <c r="JHK62" s="1097"/>
      <c r="JHL62" s="1097"/>
      <c r="JHM62" s="1097"/>
      <c r="JHN62" s="1097"/>
      <c r="JHO62" s="1097"/>
      <c r="JHP62" s="1097"/>
      <c r="JHQ62" s="1097"/>
      <c r="JHR62" s="1097"/>
      <c r="JHS62" s="1097"/>
      <c r="JHT62" s="1097"/>
      <c r="JHU62" s="1097"/>
      <c r="JHV62" s="1097"/>
      <c r="JHW62" s="1097"/>
      <c r="JHX62" s="1097"/>
      <c r="JHY62" s="1097"/>
      <c r="JHZ62" s="1097"/>
      <c r="JIA62" s="1097"/>
      <c r="JIB62" s="1097"/>
      <c r="JIC62" s="1097"/>
      <c r="JID62" s="1097"/>
      <c r="JIE62" s="1097"/>
      <c r="JIF62" s="1097"/>
      <c r="JIG62" s="1097"/>
      <c r="JIH62" s="1097"/>
      <c r="JII62" s="1097"/>
      <c r="JIJ62" s="1097"/>
      <c r="JIK62" s="1097"/>
      <c r="JIL62" s="1097"/>
      <c r="JIM62" s="1097"/>
      <c r="JIN62" s="1097"/>
      <c r="JIO62" s="1097"/>
      <c r="JIP62" s="1097"/>
      <c r="JIQ62" s="1097"/>
      <c r="JIR62" s="1097"/>
      <c r="JIS62" s="1097"/>
      <c r="JIT62" s="1097"/>
      <c r="JIU62" s="1097"/>
      <c r="JIV62" s="1097"/>
      <c r="JIW62" s="1097"/>
      <c r="JIX62" s="1097"/>
      <c r="JIY62" s="1097"/>
      <c r="JIZ62" s="1097"/>
      <c r="JJA62" s="1097"/>
      <c r="JJB62" s="1097"/>
      <c r="JJC62" s="1097"/>
      <c r="JJD62" s="1097"/>
      <c r="JJE62" s="1097"/>
      <c r="JJF62" s="1097"/>
      <c r="JJG62" s="1097"/>
      <c r="JJH62" s="1097"/>
      <c r="JJI62" s="1097"/>
      <c r="JJJ62" s="1097"/>
      <c r="JJK62" s="1097"/>
      <c r="JJL62" s="1097"/>
      <c r="JJM62" s="1097"/>
      <c r="JJN62" s="1097"/>
      <c r="JJO62" s="1097"/>
      <c r="JJP62" s="1097"/>
      <c r="JJQ62" s="1097"/>
      <c r="JJR62" s="1097"/>
      <c r="JJS62" s="1097"/>
      <c r="JJT62" s="1097"/>
      <c r="JJU62" s="1097"/>
      <c r="JJV62" s="1097"/>
      <c r="JJW62" s="1097"/>
      <c r="JJX62" s="1097"/>
      <c r="JJY62" s="1097"/>
      <c r="JJZ62" s="1097"/>
      <c r="JKA62" s="1097"/>
      <c r="JKB62" s="1097"/>
      <c r="JKC62" s="1097"/>
      <c r="JKD62" s="1097"/>
      <c r="JKE62" s="1097"/>
      <c r="JKF62" s="1097"/>
      <c r="JKG62" s="1097"/>
      <c r="JKH62" s="1097"/>
      <c r="JKI62" s="1097"/>
      <c r="JKJ62" s="1097"/>
      <c r="JKK62" s="1097"/>
      <c r="JKL62" s="1097"/>
      <c r="JKM62" s="1097"/>
      <c r="JKN62" s="1097"/>
      <c r="JKO62" s="1097"/>
      <c r="JKP62" s="1097"/>
      <c r="JKQ62" s="1097"/>
      <c r="JKR62" s="1097"/>
      <c r="JKS62" s="1097"/>
      <c r="JKT62" s="1097"/>
      <c r="JKU62" s="1097"/>
      <c r="JKV62" s="1097"/>
      <c r="JKW62" s="1097"/>
      <c r="JKX62" s="1097"/>
      <c r="JKY62" s="1097"/>
      <c r="JKZ62" s="1097"/>
      <c r="JLA62" s="1097"/>
      <c r="JLB62" s="1097"/>
      <c r="JLC62" s="1097"/>
      <c r="JLD62" s="1097"/>
      <c r="JLE62" s="1097"/>
      <c r="JLF62" s="1097"/>
      <c r="JLG62" s="1097"/>
      <c r="JLH62" s="1097"/>
      <c r="JLI62" s="1097"/>
      <c r="JLJ62" s="1097"/>
      <c r="JLK62" s="1097"/>
      <c r="JLL62" s="1097"/>
      <c r="JLM62" s="1097"/>
      <c r="JLN62" s="1097"/>
      <c r="JLO62" s="1097"/>
      <c r="JLP62" s="1097"/>
      <c r="JLQ62" s="1097"/>
      <c r="JLR62" s="1097"/>
      <c r="JLS62" s="1097"/>
      <c r="JLT62" s="1097"/>
      <c r="JLU62" s="1097"/>
      <c r="JLV62" s="1097"/>
      <c r="JLW62" s="1097"/>
      <c r="JLX62" s="1097"/>
      <c r="JLY62" s="1097"/>
      <c r="JLZ62" s="1097"/>
      <c r="JMA62" s="1097"/>
      <c r="JMB62" s="1097"/>
      <c r="JMC62" s="1097"/>
      <c r="JMD62" s="1097"/>
      <c r="JME62" s="1097"/>
      <c r="JMF62" s="1097"/>
      <c r="JMG62" s="1097"/>
      <c r="JMH62" s="1097"/>
      <c r="JMI62" s="1097"/>
      <c r="JMJ62" s="1097"/>
      <c r="JMK62" s="1097"/>
      <c r="JML62" s="1097"/>
      <c r="JMM62" s="1097"/>
      <c r="JMN62" s="1097"/>
      <c r="JMO62" s="1097"/>
      <c r="JMP62" s="1097"/>
      <c r="JMQ62" s="1097"/>
      <c r="JMR62" s="1097"/>
      <c r="JMS62" s="1097"/>
      <c r="JMT62" s="1097"/>
      <c r="JMU62" s="1097"/>
      <c r="JMV62" s="1097"/>
      <c r="JMW62" s="1097"/>
      <c r="JMX62" s="1097"/>
      <c r="JMY62" s="1097"/>
      <c r="JMZ62" s="1097"/>
      <c r="JNA62" s="1097"/>
      <c r="JNB62" s="1097"/>
      <c r="JNC62" s="1097"/>
      <c r="JND62" s="1097"/>
      <c r="JNE62" s="1097"/>
      <c r="JNF62" s="1097"/>
      <c r="JNG62" s="1097"/>
      <c r="JNH62" s="1097"/>
      <c r="JNI62" s="1097"/>
      <c r="JNJ62" s="1097"/>
      <c r="JNK62" s="1097"/>
      <c r="JNL62" s="1097"/>
      <c r="JNM62" s="1097"/>
      <c r="JNN62" s="1097"/>
      <c r="JNO62" s="1097"/>
      <c r="JNP62" s="1097"/>
      <c r="JNQ62" s="1097"/>
      <c r="JNR62" s="1097"/>
      <c r="JNS62" s="1097"/>
      <c r="JNT62" s="1097"/>
      <c r="JNU62" s="1097"/>
      <c r="JNV62" s="1097"/>
      <c r="JNW62" s="1097"/>
      <c r="JNX62" s="1097"/>
      <c r="JNY62" s="1097"/>
      <c r="JNZ62" s="1097"/>
      <c r="JOA62" s="1097"/>
      <c r="JOB62" s="1097"/>
      <c r="JOC62" s="1097"/>
      <c r="JOD62" s="1097"/>
      <c r="JOE62" s="1097"/>
      <c r="JOF62" s="1097"/>
      <c r="JOG62" s="1097"/>
      <c r="JOH62" s="1097"/>
      <c r="JOI62" s="1097"/>
      <c r="JOJ62" s="1097"/>
      <c r="JOK62" s="1097"/>
      <c r="JOU62" s="1097"/>
      <c r="JOV62" s="1097"/>
      <c r="JOW62" s="1097"/>
      <c r="JOX62" s="1097"/>
      <c r="JOY62" s="1097"/>
      <c r="JOZ62" s="1097"/>
      <c r="JPA62" s="1097"/>
      <c r="JPB62" s="1097"/>
      <c r="JPC62" s="1097"/>
      <c r="JPD62" s="1097"/>
      <c r="JPE62" s="1097"/>
      <c r="JPF62" s="1097"/>
      <c r="JPG62" s="1097"/>
      <c r="JPH62" s="1097"/>
      <c r="JPI62" s="1097"/>
      <c r="JPJ62" s="1097"/>
      <c r="JPK62" s="1097"/>
      <c r="JPL62" s="1097"/>
      <c r="JPM62" s="1097"/>
      <c r="JPN62" s="1097"/>
      <c r="JPO62" s="1097"/>
      <c r="JPP62" s="1097"/>
      <c r="JPQ62" s="1097"/>
      <c r="JPR62" s="1097"/>
      <c r="JPS62" s="1097"/>
      <c r="JPT62" s="1097"/>
      <c r="JPU62" s="1097"/>
      <c r="JPV62" s="1097"/>
      <c r="JPW62" s="1097"/>
      <c r="JPX62" s="1097"/>
      <c r="JPY62" s="1097"/>
      <c r="JPZ62" s="1097"/>
      <c r="JQA62" s="1097"/>
      <c r="JQB62" s="1097"/>
      <c r="JQC62" s="1097"/>
      <c r="JQD62" s="1097"/>
      <c r="JQE62" s="1097"/>
      <c r="JQF62" s="1097"/>
      <c r="JQG62" s="1097"/>
      <c r="JQH62" s="1097"/>
      <c r="JQI62" s="1097"/>
      <c r="JQJ62" s="1097"/>
      <c r="JQK62" s="1097"/>
      <c r="JQL62" s="1097"/>
      <c r="JQM62" s="1097"/>
      <c r="JQN62" s="1097"/>
      <c r="JQO62" s="1097"/>
      <c r="JQP62" s="1097"/>
      <c r="JQQ62" s="1097"/>
      <c r="JQR62" s="1097"/>
      <c r="JQS62" s="1097"/>
      <c r="JQT62" s="1097"/>
      <c r="JQU62" s="1097"/>
      <c r="JQV62" s="1097"/>
      <c r="JQW62" s="1097"/>
      <c r="JQX62" s="1097"/>
      <c r="JQY62" s="1097"/>
      <c r="JQZ62" s="1097"/>
      <c r="JRA62" s="1097"/>
      <c r="JRB62" s="1097"/>
      <c r="JRC62" s="1097"/>
      <c r="JRD62" s="1097"/>
      <c r="JRE62" s="1097"/>
      <c r="JRF62" s="1097"/>
      <c r="JRG62" s="1097"/>
      <c r="JRH62" s="1097"/>
      <c r="JRI62" s="1097"/>
      <c r="JRJ62" s="1097"/>
      <c r="JRK62" s="1097"/>
      <c r="JRL62" s="1097"/>
      <c r="JRM62" s="1097"/>
      <c r="JRN62" s="1097"/>
      <c r="JRO62" s="1097"/>
      <c r="JRP62" s="1097"/>
      <c r="JRQ62" s="1097"/>
      <c r="JRR62" s="1097"/>
      <c r="JRS62" s="1097"/>
      <c r="JRT62" s="1097"/>
      <c r="JRU62" s="1097"/>
      <c r="JRV62" s="1097"/>
      <c r="JRW62" s="1097"/>
      <c r="JRX62" s="1097"/>
      <c r="JRY62" s="1097"/>
      <c r="JRZ62" s="1097"/>
      <c r="JSA62" s="1097"/>
      <c r="JSB62" s="1097"/>
      <c r="JSC62" s="1097"/>
      <c r="JSD62" s="1097"/>
      <c r="JSE62" s="1097"/>
      <c r="JSF62" s="1097"/>
      <c r="JSG62" s="1097"/>
      <c r="JSH62" s="1097"/>
      <c r="JSI62" s="1097"/>
      <c r="JSJ62" s="1097"/>
      <c r="JSK62" s="1097"/>
      <c r="JSL62" s="1097"/>
      <c r="JSM62" s="1097"/>
      <c r="JSN62" s="1097"/>
      <c r="JSO62" s="1097"/>
      <c r="JSP62" s="1097"/>
      <c r="JSQ62" s="1097"/>
      <c r="JSR62" s="1097"/>
      <c r="JSS62" s="1097"/>
      <c r="JST62" s="1097"/>
      <c r="JSU62" s="1097"/>
      <c r="JSV62" s="1097"/>
      <c r="JSW62" s="1097"/>
      <c r="JSX62" s="1097"/>
      <c r="JSY62" s="1097"/>
      <c r="JSZ62" s="1097"/>
      <c r="JTA62" s="1097"/>
      <c r="JTB62" s="1097"/>
      <c r="JTC62" s="1097"/>
      <c r="JTD62" s="1097"/>
      <c r="JTE62" s="1097"/>
      <c r="JTF62" s="1097"/>
      <c r="JTG62" s="1097"/>
      <c r="JTH62" s="1097"/>
      <c r="JTI62" s="1097"/>
      <c r="JTJ62" s="1097"/>
      <c r="JTK62" s="1097"/>
      <c r="JTL62" s="1097"/>
      <c r="JTM62" s="1097"/>
      <c r="JTN62" s="1097"/>
      <c r="JTO62" s="1097"/>
      <c r="JTP62" s="1097"/>
      <c r="JTQ62" s="1097"/>
      <c r="JTR62" s="1097"/>
      <c r="JTS62" s="1097"/>
      <c r="JTT62" s="1097"/>
      <c r="JTU62" s="1097"/>
      <c r="JTV62" s="1097"/>
      <c r="JTW62" s="1097"/>
      <c r="JTX62" s="1097"/>
      <c r="JTY62" s="1097"/>
      <c r="JTZ62" s="1097"/>
      <c r="JUA62" s="1097"/>
      <c r="JUB62" s="1097"/>
      <c r="JUC62" s="1097"/>
      <c r="JUD62" s="1097"/>
      <c r="JUE62" s="1097"/>
      <c r="JUF62" s="1097"/>
      <c r="JUG62" s="1097"/>
      <c r="JUH62" s="1097"/>
      <c r="JUI62" s="1097"/>
      <c r="JUJ62" s="1097"/>
      <c r="JUK62" s="1097"/>
      <c r="JUL62" s="1097"/>
      <c r="JUM62" s="1097"/>
      <c r="JUN62" s="1097"/>
      <c r="JUO62" s="1097"/>
      <c r="JUP62" s="1097"/>
      <c r="JUQ62" s="1097"/>
      <c r="JUR62" s="1097"/>
      <c r="JUS62" s="1097"/>
      <c r="JUT62" s="1097"/>
      <c r="JUU62" s="1097"/>
      <c r="JUV62" s="1097"/>
      <c r="JUW62" s="1097"/>
      <c r="JUX62" s="1097"/>
      <c r="JUY62" s="1097"/>
      <c r="JUZ62" s="1097"/>
      <c r="JVA62" s="1097"/>
      <c r="JVB62" s="1097"/>
      <c r="JVC62" s="1097"/>
      <c r="JVD62" s="1097"/>
      <c r="JVE62" s="1097"/>
      <c r="JVF62" s="1097"/>
      <c r="JVG62" s="1097"/>
      <c r="JVH62" s="1097"/>
      <c r="JVI62" s="1097"/>
      <c r="JVJ62" s="1097"/>
      <c r="JVK62" s="1097"/>
      <c r="JVL62" s="1097"/>
      <c r="JVM62" s="1097"/>
      <c r="JVN62" s="1097"/>
      <c r="JVO62" s="1097"/>
      <c r="JVP62" s="1097"/>
      <c r="JVQ62" s="1097"/>
      <c r="JVR62" s="1097"/>
      <c r="JVS62" s="1097"/>
      <c r="JVT62" s="1097"/>
      <c r="JVU62" s="1097"/>
      <c r="JVV62" s="1097"/>
      <c r="JVW62" s="1097"/>
      <c r="JVX62" s="1097"/>
      <c r="JVY62" s="1097"/>
      <c r="JVZ62" s="1097"/>
      <c r="JWA62" s="1097"/>
      <c r="JWB62" s="1097"/>
      <c r="JWC62" s="1097"/>
      <c r="JWD62" s="1097"/>
      <c r="JWE62" s="1097"/>
      <c r="JWF62" s="1097"/>
      <c r="JWG62" s="1097"/>
      <c r="JWH62" s="1097"/>
      <c r="JWI62" s="1097"/>
      <c r="JWJ62" s="1097"/>
      <c r="JWK62" s="1097"/>
      <c r="JWL62" s="1097"/>
      <c r="JWM62" s="1097"/>
      <c r="JWN62" s="1097"/>
      <c r="JWO62" s="1097"/>
      <c r="JWP62" s="1097"/>
      <c r="JWQ62" s="1097"/>
      <c r="JWR62" s="1097"/>
      <c r="JWS62" s="1097"/>
      <c r="JWT62" s="1097"/>
      <c r="JWU62" s="1097"/>
      <c r="JWV62" s="1097"/>
      <c r="JWW62" s="1097"/>
      <c r="JWX62" s="1097"/>
      <c r="JWY62" s="1097"/>
      <c r="JWZ62" s="1097"/>
      <c r="JXA62" s="1097"/>
      <c r="JXB62" s="1097"/>
      <c r="JXC62" s="1097"/>
      <c r="JXD62" s="1097"/>
      <c r="JXE62" s="1097"/>
      <c r="JXF62" s="1097"/>
      <c r="JXG62" s="1097"/>
      <c r="JXH62" s="1097"/>
      <c r="JXI62" s="1097"/>
      <c r="JXJ62" s="1097"/>
      <c r="JXK62" s="1097"/>
      <c r="JXL62" s="1097"/>
      <c r="JXM62" s="1097"/>
      <c r="JXN62" s="1097"/>
      <c r="JXO62" s="1097"/>
      <c r="JXP62" s="1097"/>
      <c r="JXQ62" s="1097"/>
      <c r="JXR62" s="1097"/>
      <c r="JXS62" s="1097"/>
      <c r="JXT62" s="1097"/>
      <c r="JXU62" s="1097"/>
      <c r="JXV62" s="1097"/>
      <c r="JXW62" s="1097"/>
      <c r="JXX62" s="1097"/>
      <c r="JXY62" s="1097"/>
      <c r="JXZ62" s="1097"/>
      <c r="JYA62" s="1097"/>
      <c r="JYB62" s="1097"/>
      <c r="JYC62" s="1097"/>
      <c r="JYD62" s="1097"/>
      <c r="JYE62" s="1097"/>
      <c r="JYF62" s="1097"/>
      <c r="JYG62" s="1097"/>
      <c r="JYH62" s="1097"/>
      <c r="JYI62" s="1097"/>
      <c r="JYJ62" s="1097"/>
      <c r="JYK62" s="1097"/>
      <c r="JYL62" s="1097"/>
      <c r="JYM62" s="1097"/>
      <c r="JYN62" s="1097"/>
      <c r="JYO62" s="1097"/>
      <c r="JYP62" s="1097"/>
      <c r="JYQ62" s="1097"/>
      <c r="JYR62" s="1097"/>
      <c r="JYS62" s="1097"/>
      <c r="JYT62" s="1097"/>
      <c r="JYU62" s="1097"/>
      <c r="JYV62" s="1097"/>
      <c r="JYW62" s="1097"/>
      <c r="JYX62" s="1097"/>
      <c r="JYY62" s="1097"/>
      <c r="JYZ62" s="1097"/>
      <c r="JZA62" s="1097"/>
      <c r="JZB62" s="1097"/>
      <c r="JZC62" s="1097"/>
      <c r="JZD62" s="1097"/>
      <c r="JZE62" s="1097"/>
      <c r="JZF62" s="1097"/>
      <c r="JZG62" s="1097"/>
      <c r="JZH62" s="1097"/>
      <c r="JZI62" s="1097"/>
      <c r="JZJ62" s="1097"/>
      <c r="JZK62" s="1097"/>
      <c r="JZL62" s="1097"/>
      <c r="JZM62" s="1097"/>
      <c r="JZN62" s="1097"/>
      <c r="JZO62" s="1097"/>
      <c r="JZP62" s="1097"/>
      <c r="JZQ62" s="1097"/>
      <c r="JZR62" s="1097"/>
      <c r="JZS62" s="1097"/>
      <c r="JZT62" s="1097"/>
      <c r="JZU62" s="1097"/>
      <c r="JZV62" s="1097"/>
      <c r="JZW62" s="1097"/>
      <c r="JZX62" s="1097"/>
      <c r="JZY62" s="1097"/>
      <c r="JZZ62" s="1097"/>
      <c r="KAA62" s="1097"/>
      <c r="KAB62" s="1097"/>
      <c r="KAC62" s="1097"/>
      <c r="KAD62" s="1097"/>
      <c r="KAE62" s="1097"/>
      <c r="KAF62" s="1097"/>
      <c r="KAG62" s="1097"/>
      <c r="KAH62" s="1097"/>
      <c r="KAI62" s="1097"/>
      <c r="KAJ62" s="1097"/>
      <c r="KAK62" s="1097"/>
      <c r="KAL62" s="1097"/>
      <c r="KAM62" s="1097"/>
      <c r="KAN62" s="1097"/>
      <c r="KAO62" s="1097"/>
      <c r="KAP62" s="1097"/>
      <c r="KAQ62" s="1097"/>
      <c r="KAR62" s="1097"/>
      <c r="KAS62" s="1097"/>
      <c r="KAT62" s="1097"/>
      <c r="KAU62" s="1097"/>
      <c r="KAV62" s="1097"/>
      <c r="KAW62" s="1097"/>
      <c r="KAX62" s="1097"/>
      <c r="KAY62" s="1097"/>
      <c r="KAZ62" s="1097"/>
      <c r="KBA62" s="1097"/>
      <c r="KBB62" s="1097"/>
      <c r="KBC62" s="1097"/>
      <c r="KBD62" s="1097"/>
      <c r="KBE62" s="1097"/>
      <c r="KBF62" s="1097"/>
      <c r="KBG62" s="1097"/>
      <c r="KBH62" s="1097"/>
      <c r="KBI62" s="1097"/>
      <c r="KBJ62" s="1097"/>
      <c r="KBK62" s="1097"/>
      <c r="KBL62" s="1097"/>
      <c r="KBM62" s="1097"/>
      <c r="KBN62" s="1097"/>
      <c r="KBO62" s="1097"/>
      <c r="KBP62" s="1097"/>
      <c r="KBQ62" s="1097"/>
      <c r="KBR62" s="1097"/>
      <c r="KBS62" s="1097"/>
      <c r="KBT62" s="1097"/>
      <c r="KBU62" s="1097"/>
      <c r="KBV62" s="1097"/>
      <c r="KBW62" s="1097"/>
      <c r="KBX62" s="1097"/>
      <c r="KBY62" s="1097"/>
      <c r="KBZ62" s="1097"/>
      <c r="KCA62" s="1097"/>
      <c r="KCB62" s="1097"/>
      <c r="KCC62" s="1097"/>
      <c r="KCD62" s="1097"/>
      <c r="KCE62" s="1097"/>
      <c r="KCF62" s="1097"/>
      <c r="KCG62" s="1097"/>
      <c r="KCH62" s="1097"/>
      <c r="KCI62" s="1097"/>
      <c r="KCJ62" s="1097"/>
      <c r="KCK62" s="1097"/>
      <c r="KCL62" s="1097"/>
      <c r="KCM62" s="1097"/>
      <c r="KCN62" s="1097"/>
      <c r="KCO62" s="1097"/>
      <c r="KCP62" s="1097"/>
      <c r="KCQ62" s="1097"/>
      <c r="KCR62" s="1097"/>
      <c r="KCS62" s="1097"/>
      <c r="KCT62" s="1097"/>
      <c r="KCU62" s="1097"/>
      <c r="KCV62" s="1097"/>
      <c r="KCW62" s="1097"/>
      <c r="KCX62" s="1097"/>
      <c r="KCY62" s="1097"/>
      <c r="KCZ62" s="1097"/>
      <c r="KDA62" s="1097"/>
      <c r="KDB62" s="1097"/>
      <c r="KDC62" s="1097"/>
      <c r="KDD62" s="1097"/>
      <c r="KDE62" s="1097"/>
      <c r="KDF62" s="1097"/>
      <c r="KDG62" s="1097"/>
      <c r="KDH62" s="1097"/>
      <c r="KDI62" s="1097"/>
      <c r="KDJ62" s="1097"/>
      <c r="KDK62" s="1097"/>
      <c r="KDL62" s="1097"/>
      <c r="KDM62" s="1097"/>
      <c r="KDN62" s="1097"/>
      <c r="KDO62" s="1097"/>
      <c r="KDP62" s="1097"/>
      <c r="KDQ62" s="1097"/>
      <c r="KDR62" s="1097"/>
      <c r="KDS62" s="1097"/>
      <c r="KDT62" s="1097"/>
      <c r="KDU62" s="1097"/>
      <c r="KDV62" s="1097"/>
      <c r="KDW62" s="1097"/>
      <c r="KDX62" s="1097"/>
      <c r="KDY62" s="1097"/>
      <c r="KDZ62" s="1097"/>
      <c r="KEA62" s="1097"/>
      <c r="KEB62" s="1097"/>
      <c r="KEC62" s="1097"/>
      <c r="KED62" s="1097"/>
      <c r="KEE62" s="1097"/>
      <c r="KEF62" s="1097"/>
      <c r="KEG62" s="1097"/>
      <c r="KEH62" s="1097"/>
      <c r="KEI62" s="1097"/>
      <c r="KEJ62" s="1097"/>
      <c r="KEK62" s="1097"/>
      <c r="KEL62" s="1097"/>
      <c r="KEM62" s="1097"/>
      <c r="KEN62" s="1097"/>
      <c r="KEO62" s="1097"/>
      <c r="KEP62" s="1097"/>
      <c r="KEQ62" s="1097"/>
      <c r="KER62" s="1097"/>
      <c r="KES62" s="1097"/>
      <c r="KET62" s="1097"/>
      <c r="KEU62" s="1097"/>
      <c r="KEV62" s="1097"/>
      <c r="KEW62" s="1097"/>
      <c r="KEX62" s="1097"/>
      <c r="KEY62" s="1097"/>
      <c r="KEZ62" s="1097"/>
      <c r="KFA62" s="1097"/>
      <c r="KFB62" s="1097"/>
      <c r="KFC62" s="1097"/>
      <c r="KFD62" s="1097"/>
      <c r="KFE62" s="1097"/>
      <c r="KFF62" s="1097"/>
      <c r="KFG62" s="1097"/>
      <c r="KFH62" s="1097"/>
      <c r="KFI62" s="1097"/>
      <c r="KFJ62" s="1097"/>
      <c r="KFK62" s="1097"/>
      <c r="KFL62" s="1097"/>
      <c r="KFM62" s="1097"/>
      <c r="KFN62" s="1097"/>
      <c r="KFO62" s="1097"/>
      <c r="KFP62" s="1097"/>
      <c r="KFQ62" s="1097"/>
      <c r="KFR62" s="1097"/>
      <c r="KFS62" s="1097"/>
      <c r="KFT62" s="1097"/>
      <c r="KFU62" s="1097"/>
      <c r="KFV62" s="1097"/>
      <c r="KFW62" s="1097"/>
      <c r="KFX62" s="1097"/>
      <c r="KFY62" s="1097"/>
      <c r="KFZ62" s="1097"/>
      <c r="KGA62" s="1097"/>
      <c r="KGB62" s="1097"/>
      <c r="KGC62" s="1097"/>
      <c r="KGD62" s="1097"/>
      <c r="KGE62" s="1097"/>
      <c r="KGF62" s="1097"/>
      <c r="KGG62" s="1097"/>
      <c r="KGH62" s="1097"/>
      <c r="KGI62" s="1097"/>
      <c r="KGJ62" s="1097"/>
      <c r="KGK62" s="1097"/>
      <c r="KGL62" s="1097"/>
      <c r="KGM62" s="1097"/>
      <c r="KGN62" s="1097"/>
      <c r="KGO62" s="1097"/>
      <c r="KGP62" s="1097"/>
      <c r="KGQ62" s="1097"/>
      <c r="KGR62" s="1097"/>
      <c r="KGS62" s="1097"/>
      <c r="KGT62" s="1097"/>
      <c r="KGU62" s="1097"/>
      <c r="KGV62" s="1097"/>
      <c r="KGW62" s="1097"/>
      <c r="KGX62" s="1097"/>
      <c r="KGY62" s="1097"/>
      <c r="KGZ62" s="1097"/>
      <c r="KHA62" s="1097"/>
      <c r="KHB62" s="1097"/>
      <c r="KHC62" s="1097"/>
      <c r="KHD62" s="1097"/>
      <c r="KHE62" s="1097"/>
      <c r="KHF62" s="1097"/>
      <c r="KHG62" s="1097"/>
      <c r="KHH62" s="1097"/>
      <c r="KHI62" s="1097"/>
      <c r="KHJ62" s="1097"/>
      <c r="KHK62" s="1097"/>
      <c r="KHL62" s="1097"/>
      <c r="KHM62" s="1097"/>
      <c r="KHN62" s="1097"/>
      <c r="KHO62" s="1097"/>
      <c r="KHP62" s="1097"/>
      <c r="KHQ62" s="1097"/>
      <c r="KHR62" s="1097"/>
      <c r="KHS62" s="1097"/>
      <c r="KHT62" s="1097"/>
      <c r="KHU62" s="1097"/>
      <c r="KHV62" s="1097"/>
      <c r="KHW62" s="1097"/>
      <c r="KHX62" s="1097"/>
      <c r="KHY62" s="1097"/>
      <c r="KHZ62" s="1097"/>
      <c r="KIA62" s="1097"/>
      <c r="KIB62" s="1097"/>
      <c r="KIC62" s="1097"/>
      <c r="KID62" s="1097"/>
      <c r="KIE62" s="1097"/>
      <c r="KIF62" s="1097"/>
      <c r="KIG62" s="1097"/>
      <c r="KIH62" s="1097"/>
      <c r="KII62" s="1097"/>
      <c r="KIJ62" s="1097"/>
      <c r="KIK62" s="1097"/>
      <c r="KIL62" s="1097"/>
      <c r="KIM62" s="1097"/>
      <c r="KIN62" s="1097"/>
      <c r="KIO62" s="1097"/>
      <c r="KIP62" s="1097"/>
      <c r="KIQ62" s="1097"/>
      <c r="KIR62" s="1097"/>
      <c r="KIS62" s="1097"/>
      <c r="KIT62" s="1097"/>
      <c r="KIU62" s="1097"/>
      <c r="KIV62" s="1097"/>
      <c r="KIW62" s="1097"/>
      <c r="KIX62" s="1097"/>
      <c r="KIY62" s="1097"/>
      <c r="KIZ62" s="1097"/>
      <c r="KJA62" s="1097"/>
      <c r="KJB62" s="1097"/>
      <c r="KJC62" s="1097"/>
      <c r="KJD62" s="1097"/>
      <c r="KJE62" s="1097"/>
      <c r="KJF62" s="1097"/>
      <c r="KJG62" s="1097"/>
      <c r="KJH62" s="1097"/>
      <c r="KJI62" s="1097"/>
      <c r="KJJ62" s="1097"/>
      <c r="KJK62" s="1097"/>
      <c r="KJL62" s="1097"/>
      <c r="KJM62" s="1097"/>
      <c r="KJN62" s="1097"/>
      <c r="KJO62" s="1097"/>
      <c r="KJP62" s="1097"/>
      <c r="KJQ62" s="1097"/>
      <c r="KJR62" s="1097"/>
      <c r="KJS62" s="1097"/>
      <c r="KJT62" s="1097"/>
      <c r="KJU62" s="1097"/>
      <c r="KJV62" s="1097"/>
      <c r="KJW62" s="1097"/>
      <c r="KJX62" s="1097"/>
      <c r="KJY62" s="1097"/>
      <c r="KJZ62" s="1097"/>
      <c r="KKA62" s="1097"/>
      <c r="KKB62" s="1097"/>
      <c r="KKC62" s="1097"/>
      <c r="KKD62" s="1097"/>
      <c r="KKE62" s="1097"/>
      <c r="KKF62" s="1097"/>
      <c r="KKG62" s="1097"/>
      <c r="KKH62" s="1097"/>
      <c r="KKI62" s="1097"/>
      <c r="KKJ62" s="1097"/>
      <c r="KKK62" s="1097"/>
      <c r="KKL62" s="1097"/>
      <c r="KKM62" s="1097"/>
      <c r="KKN62" s="1097"/>
      <c r="KKO62" s="1097"/>
      <c r="KKP62" s="1097"/>
      <c r="KKQ62" s="1097"/>
      <c r="KKR62" s="1097"/>
      <c r="KKS62" s="1097"/>
      <c r="KKT62" s="1097"/>
      <c r="KKU62" s="1097"/>
      <c r="KKV62" s="1097"/>
      <c r="KKW62" s="1097"/>
      <c r="KKX62" s="1097"/>
      <c r="KKY62" s="1097"/>
      <c r="KKZ62" s="1097"/>
      <c r="KLA62" s="1097"/>
      <c r="KLB62" s="1097"/>
      <c r="KLC62" s="1097"/>
      <c r="KLD62" s="1097"/>
      <c r="KLE62" s="1097"/>
      <c r="KLF62" s="1097"/>
      <c r="KLG62" s="1097"/>
      <c r="KLH62" s="1097"/>
      <c r="KLI62" s="1097"/>
      <c r="KLJ62" s="1097"/>
      <c r="KLK62" s="1097"/>
      <c r="KLL62" s="1097"/>
      <c r="KLM62" s="1097"/>
      <c r="KLN62" s="1097"/>
      <c r="KLO62" s="1097"/>
      <c r="KLP62" s="1097"/>
      <c r="KLQ62" s="1097"/>
      <c r="KLR62" s="1097"/>
      <c r="KLS62" s="1097"/>
      <c r="KLT62" s="1097"/>
      <c r="KLU62" s="1097"/>
      <c r="KLV62" s="1097"/>
      <c r="KLW62" s="1097"/>
      <c r="KLX62" s="1097"/>
      <c r="KLY62" s="1097"/>
      <c r="KLZ62" s="1097"/>
      <c r="KMA62" s="1097"/>
      <c r="KMB62" s="1097"/>
      <c r="KMC62" s="1097"/>
      <c r="KMD62" s="1097"/>
      <c r="KME62" s="1097"/>
      <c r="KMF62" s="1097"/>
      <c r="KMG62" s="1097"/>
      <c r="KMH62" s="1097"/>
      <c r="KMI62" s="1097"/>
      <c r="KMJ62" s="1097"/>
      <c r="KMK62" s="1097"/>
      <c r="KML62" s="1097"/>
      <c r="KMM62" s="1097"/>
      <c r="KMN62" s="1097"/>
      <c r="KMO62" s="1097"/>
      <c r="KMP62" s="1097"/>
      <c r="KMQ62" s="1097"/>
      <c r="KMR62" s="1097"/>
      <c r="KMS62" s="1097"/>
      <c r="KMT62" s="1097"/>
      <c r="KMU62" s="1097"/>
      <c r="KMV62" s="1097"/>
      <c r="KMW62" s="1097"/>
      <c r="KMX62" s="1097"/>
      <c r="KMY62" s="1097"/>
      <c r="KMZ62" s="1097"/>
      <c r="KNA62" s="1097"/>
      <c r="KNB62" s="1097"/>
      <c r="KNC62" s="1097"/>
      <c r="KND62" s="1097"/>
      <c r="KNE62" s="1097"/>
      <c r="KNF62" s="1097"/>
      <c r="KNG62" s="1097"/>
      <c r="KNH62" s="1097"/>
      <c r="KNI62" s="1097"/>
      <c r="KNJ62" s="1097"/>
      <c r="KNK62" s="1097"/>
      <c r="KNL62" s="1097"/>
      <c r="KNM62" s="1097"/>
      <c r="KNN62" s="1097"/>
      <c r="KNO62" s="1097"/>
      <c r="KNP62" s="1097"/>
      <c r="KNQ62" s="1097"/>
      <c r="KNR62" s="1097"/>
      <c r="KNS62" s="1097"/>
      <c r="KNT62" s="1097"/>
      <c r="KNU62" s="1097"/>
      <c r="KNV62" s="1097"/>
      <c r="KNW62" s="1097"/>
      <c r="KNX62" s="1097"/>
      <c r="KNY62" s="1097"/>
      <c r="KNZ62" s="1097"/>
      <c r="KOA62" s="1097"/>
      <c r="KOB62" s="1097"/>
      <c r="KOC62" s="1097"/>
      <c r="KOD62" s="1097"/>
      <c r="KOE62" s="1097"/>
      <c r="KOF62" s="1097"/>
      <c r="KOG62" s="1097"/>
      <c r="KOH62" s="1097"/>
      <c r="KOI62" s="1097"/>
      <c r="KOJ62" s="1097"/>
      <c r="KOK62" s="1097"/>
      <c r="KOL62" s="1097"/>
      <c r="KOM62" s="1097"/>
      <c r="KON62" s="1097"/>
      <c r="KOO62" s="1097"/>
      <c r="KOP62" s="1097"/>
      <c r="KOQ62" s="1097"/>
      <c r="KOR62" s="1097"/>
      <c r="KOS62" s="1097"/>
      <c r="KOT62" s="1097"/>
      <c r="KOU62" s="1097"/>
      <c r="KOV62" s="1097"/>
      <c r="KOW62" s="1097"/>
      <c r="KOX62" s="1097"/>
      <c r="KOY62" s="1097"/>
      <c r="KOZ62" s="1097"/>
      <c r="KPA62" s="1097"/>
      <c r="KPB62" s="1097"/>
      <c r="KPC62" s="1097"/>
      <c r="KPD62" s="1097"/>
      <c r="KPE62" s="1097"/>
      <c r="KPF62" s="1097"/>
      <c r="KPG62" s="1097"/>
      <c r="KPH62" s="1097"/>
      <c r="KPI62" s="1097"/>
      <c r="KPJ62" s="1097"/>
      <c r="KPK62" s="1097"/>
      <c r="KPL62" s="1097"/>
      <c r="KPM62" s="1097"/>
      <c r="KPN62" s="1097"/>
      <c r="KPO62" s="1097"/>
      <c r="KPP62" s="1097"/>
      <c r="KPQ62" s="1097"/>
      <c r="KPR62" s="1097"/>
      <c r="KPS62" s="1097"/>
      <c r="KPT62" s="1097"/>
      <c r="KPU62" s="1097"/>
      <c r="KPV62" s="1097"/>
      <c r="KPW62" s="1097"/>
      <c r="KPX62" s="1097"/>
      <c r="KPY62" s="1097"/>
      <c r="KPZ62" s="1097"/>
      <c r="KQA62" s="1097"/>
      <c r="KQB62" s="1097"/>
      <c r="KQC62" s="1097"/>
      <c r="KQD62" s="1097"/>
      <c r="KQE62" s="1097"/>
      <c r="KQF62" s="1097"/>
      <c r="KQG62" s="1097"/>
      <c r="KQH62" s="1097"/>
      <c r="KQI62" s="1097"/>
      <c r="KQJ62" s="1097"/>
      <c r="KQK62" s="1097"/>
      <c r="KQL62" s="1097"/>
      <c r="KQM62" s="1097"/>
      <c r="KQN62" s="1097"/>
      <c r="KQO62" s="1097"/>
      <c r="KQP62" s="1097"/>
      <c r="KQQ62" s="1097"/>
      <c r="KQR62" s="1097"/>
      <c r="KQS62" s="1097"/>
      <c r="KQT62" s="1097"/>
      <c r="KQU62" s="1097"/>
      <c r="KQV62" s="1097"/>
      <c r="KQW62" s="1097"/>
      <c r="KQX62" s="1097"/>
      <c r="KQY62" s="1097"/>
      <c r="KQZ62" s="1097"/>
      <c r="KRA62" s="1097"/>
      <c r="KRB62" s="1097"/>
      <c r="KRC62" s="1097"/>
      <c r="KRD62" s="1097"/>
      <c r="KRE62" s="1097"/>
      <c r="KRF62" s="1097"/>
      <c r="KRG62" s="1097"/>
      <c r="KRH62" s="1097"/>
      <c r="KRI62" s="1097"/>
      <c r="KRJ62" s="1097"/>
      <c r="KRK62" s="1097"/>
      <c r="KRL62" s="1097"/>
      <c r="KRM62" s="1097"/>
      <c r="KRN62" s="1097"/>
      <c r="KRO62" s="1097"/>
      <c r="KRP62" s="1097"/>
      <c r="KRQ62" s="1097"/>
      <c r="KRR62" s="1097"/>
      <c r="KRS62" s="1097"/>
      <c r="KRT62" s="1097"/>
      <c r="KRU62" s="1097"/>
      <c r="KRV62" s="1097"/>
      <c r="KRW62" s="1097"/>
      <c r="KRX62" s="1097"/>
      <c r="KRY62" s="1097"/>
      <c r="KRZ62" s="1097"/>
      <c r="KSA62" s="1097"/>
      <c r="KSB62" s="1097"/>
      <c r="KSC62" s="1097"/>
      <c r="KSD62" s="1097"/>
      <c r="KSE62" s="1097"/>
      <c r="KSF62" s="1097"/>
      <c r="KSG62" s="1097"/>
      <c r="KSH62" s="1097"/>
      <c r="KSI62" s="1097"/>
      <c r="KSJ62" s="1097"/>
      <c r="KSK62" s="1097"/>
      <c r="KSL62" s="1097"/>
      <c r="KSM62" s="1097"/>
      <c r="KSN62" s="1097"/>
      <c r="KSO62" s="1097"/>
      <c r="KSP62" s="1097"/>
      <c r="KSQ62" s="1097"/>
      <c r="KSR62" s="1097"/>
      <c r="KSS62" s="1097"/>
      <c r="KST62" s="1097"/>
      <c r="KSU62" s="1097"/>
      <c r="KSV62" s="1097"/>
      <c r="KSW62" s="1097"/>
      <c r="KSX62" s="1097"/>
      <c r="KSY62" s="1097"/>
      <c r="KSZ62" s="1097"/>
      <c r="KTA62" s="1097"/>
      <c r="KTB62" s="1097"/>
      <c r="KTC62" s="1097"/>
      <c r="KTD62" s="1097"/>
      <c r="KTE62" s="1097"/>
      <c r="KTF62" s="1097"/>
      <c r="KTG62" s="1097"/>
      <c r="KTH62" s="1097"/>
      <c r="KTI62" s="1097"/>
      <c r="KTJ62" s="1097"/>
      <c r="KTK62" s="1097"/>
      <c r="KTL62" s="1097"/>
      <c r="KTM62" s="1097"/>
      <c r="KTN62" s="1097"/>
      <c r="KTO62" s="1097"/>
      <c r="KTP62" s="1097"/>
      <c r="KTQ62" s="1097"/>
      <c r="KTR62" s="1097"/>
      <c r="KTS62" s="1097"/>
      <c r="KTT62" s="1097"/>
      <c r="KTU62" s="1097"/>
      <c r="KTV62" s="1097"/>
      <c r="KTW62" s="1097"/>
      <c r="KTX62" s="1097"/>
      <c r="KTY62" s="1097"/>
      <c r="KTZ62" s="1097"/>
      <c r="KUA62" s="1097"/>
      <c r="KUB62" s="1097"/>
      <c r="KUC62" s="1097"/>
      <c r="KUD62" s="1097"/>
      <c r="KUE62" s="1097"/>
      <c r="KUF62" s="1097"/>
      <c r="KUG62" s="1097"/>
      <c r="KUH62" s="1097"/>
      <c r="KUI62" s="1097"/>
      <c r="KUJ62" s="1097"/>
      <c r="KUK62" s="1097"/>
      <c r="KUL62" s="1097"/>
      <c r="KUM62" s="1097"/>
      <c r="KUN62" s="1097"/>
      <c r="KUO62" s="1097"/>
      <c r="KUP62" s="1097"/>
      <c r="KUQ62" s="1097"/>
      <c r="KUR62" s="1097"/>
      <c r="KUS62" s="1097"/>
      <c r="KUT62" s="1097"/>
      <c r="KUU62" s="1097"/>
      <c r="KUV62" s="1097"/>
      <c r="KUW62" s="1097"/>
      <c r="KUX62" s="1097"/>
      <c r="KUY62" s="1097"/>
      <c r="KUZ62" s="1097"/>
      <c r="KVA62" s="1097"/>
      <c r="KVB62" s="1097"/>
      <c r="KVC62" s="1097"/>
      <c r="KVD62" s="1097"/>
      <c r="KVE62" s="1097"/>
      <c r="KVF62" s="1097"/>
      <c r="KVG62" s="1097"/>
      <c r="KVH62" s="1097"/>
      <c r="KVI62" s="1097"/>
      <c r="KVJ62" s="1097"/>
      <c r="KVK62" s="1097"/>
      <c r="KVL62" s="1097"/>
      <c r="KVM62" s="1097"/>
      <c r="KVN62" s="1097"/>
      <c r="KVO62" s="1097"/>
      <c r="KVP62" s="1097"/>
      <c r="KVQ62" s="1097"/>
      <c r="KVR62" s="1097"/>
      <c r="KVS62" s="1097"/>
      <c r="KVT62" s="1097"/>
      <c r="KVU62" s="1097"/>
      <c r="KVV62" s="1097"/>
      <c r="KVW62" s="1097"/>
      <c r="KVX62" s="1097"/>
      <c r="KVY62" s="1097"/>
      <c r="KVZ62" s="1097"/>
      <c r="KWA62" s="1097"/>
      <c r="KWB62" s="1097"/>
      <c r="KWC62" s="1097"/>
      <c r="KWD62" s="1097"/>
      <c r="KWE62" s="1097"/>
      <c r="KWF62" s="1097"/>
      <c r="KWG62" s="1097"/>
      <c r="KWH62" s="1097"/>
      <c r="KWI62" s="1097"/>
      <c r="KWJ62" s="1097"/>
      <c r="KWK62" s="1097"/>
      <c r="KWL62" s="1097"/>
      <c r="KWM62" s="1097"/>
      <c r="KWN62" s="1097"/>
      <c r="KWO62" s="1097"/>
      <c r="KWP62" s="1097"/>
      <c r="KWQ62" s="1097"/>
      <c r="KWR62" s="1097"/>
      <c r="KWS62" s="1097"/>
      <c r="KWT62" s="1097"/>
      <c r="KWU62" s="1097"/>
      <c r="KWV62" s="1097"/>
      <c r="KWW62" s="1097"/>
      <c r="KWX62" s="1097"/>
      <c r="KWY62" s="1097"/>
      <c r="KWZ62" s="1097"/>
      <c r="KXA62" s="1097"/>
      <c r="KXB62" s="1097"/>
      <c r="KXC62" s="1097"/>
      <c r="KXD62" s="1097"/>
      <c r="KXE62" s="1097"/>
      <c r="KXF62" s="1097"/>
      <c r="KXG62" s="1097"/>
      <c r="KXH62" s="1097"/>
      <c r="KXI62" s="1097"/>
      <c r="KXJ62" s="1097"/>
      <c r="KXK62" s="1097"/>
      <c r="KXL62" s="1097"/>
      <c r="KXM62" s="1097"/>
      <c r="KXN62" s="1097"/>
      <c r="KXO62" s="1097"/>
      <c r="KXP62" s="1097"/>
      <c r="KXQ62" s="1097"/>
      <c r="KXR62" s="1097"/>
      <c r="KXS62" s="1097"/>
      <c r="KXT62" s="1097"/>
      <c r="KXU62" s="1097"/>
      <c r="KXV62" s="1097"/>
      <c r="KXW62" s="1097"/>
      <c r="KXX62" s="1097"/>
      <c r="KXY62" s="1097"/>
      <c r="KXZ62" s="1097"/>
      <c r="KYA62" s="1097"/>
      <c r="KYB62" s="1097"/>
      <c r="KYC62" s="1097"/>
      <c r="KYD62" s="1097"/>
      <c r="KYE62" s="1097"/>
      <c r="KYF62" s="1097"/>
      <c r="KYG62" s="1097"/>
      <c r="KYH62" s="1097"/>
      <c r="KYI62" s="1097"/>
      <c r="KYJ62" s="1097"/>
      <c r="KYK62" s="1097"/>
      <c r="KYL62" s="1097"/>
      <c r="KYM62" s="1097"/>
      <c r="KYN62" s="1097"/>
      <c r="KYO62" s="1097"/>
      <c r="KYP62" s="1097"/>
      <c r="KYQ62" s="1097"/>
      <c r="KYR62" s="1097"/>
      <c r="KYS62" s="1097"/>
      <c r="KYT62" s="1097"/>
      <c r="KYU62" s="1097"/>
      <c r="KYV62" s="1097"/>
      <c r="KYW62" s="1097"/>
      <c r="KYX62" s="1097"/>
      <c r="KYY62" s="1097"/>
      <c r="KYZ62" s="1097"/>
      <c r="KZA62" s="1097"/>
      <c r="KZB62" s="1097"/>
      <c r="KZC62" s="1097"/>
      <c r="KZD62" s="1097"/>
      <c r="KZE62" s="1097"/>
      <c r="KZF62" s="1097"/>
      <c r="KZG62" s="1097"/>
      <c r="KZH62" s="1097"/>
      <c r="KZI62" s="1097"/>
      <c r="KZJ62" s="1097"/>
      <c r="KZK62" s="1097"/>
      <c r="KZL62" s="1097"/>
      <c r="KZM62" s="1097"/>
      <c r="KZN62" s="1097"/>
      <c r="KZO62" s="1097"/>
      <c r="KZP62" s="1097"/>
      <c r="KZQ62" s="1097"/>
      <c r="KZR62" s="1097"/>
      <c r="KZS62" s="1097"/>
      <c r="KZT62" s="1097"/>
      <c r="KZU62" s="1097"/>
      <c r="KZV62" s="1097"/>
      <c r="KZW62" s="1097"/>
      <c r="KZX62" s="1097"/>
      <c r="KZY62" s="1097"/>
      <c r="KZZ62" s="1097"/>
      <c r="LAA62" s="1097"/>
      <c r="LAB62" s="1097"/>
      <c r="LAC62" s="1097"/>
      <c r="LAD62" s="1097"/>
      <c r="LAE62" s="1097"/>
      <c r="LAF62" s="1097"/>
      <c r="LAG62" s="1097"/>
      <c r="LAH62" s="1097"/>
      <c r="LAI62" s="1097"/>
      <c r="LAJ62" s="1097"/>
      <c r="LAK62" s="1097"/>
      <c r="LAL62" s="1097"/>
      <c r="LAM62" s="1097"/>
      <c r="LAN62" s="1097"/>
      <c r="LAO62" s="1097"/>
      <c r="LAP62" s="1097"/>
      <c r="LAQ62" s="1097"/>
      <c r="LAR62" s="1097"/>
      <c r="LAS62" s="1097"/>
      <c r="LAT62" s="1097"/>
      <c r="LAU62" s="1097"/>
      <c r="LAV62" s="1097"/>
      <c r="LAW62" s="1097"/>
      <c r="LAX62" s="1097"/>
      <c r="LAY62" s="1097"/>
      <c r="LAZ62" s="1097"/>
      <c r="LBA62" s="1097"/>
      <c r="LBB62" s="1097"/>
      <c r="LBC62" s="1097"/>
      <c r="LBD62" s="1097"/>
      <c r="LBE62" s="1097"/>
      <c r="LBF62" s="1097"/>
      <c r="LBG62" s="1097"/>
      <c r="LBH62" s="1097"/>
      <c r="LBI62" s="1097"/>
      <c r="LBJ62" s="1097"/>
      <c r="LBK62" s="1097"/>
      <c r="LBL62" s="1097"/>
      <c r="LBM62" s="1097"/>
      <c r="LBN62" s="1097"/>
      <c r="LBO62" s="1097"/>
      <c r="LBP62" s="1097"/>
      <c r="LBQ62" s="1097"/>
      <c r="LBR62" s="1097"/>
      <c r="LBS62" s="1097"/>
      <c r="LBT62" s="1097"/>
      <c r="LBU62" s="1097"/>
      <c r="LBV62" s="1097"/>
      <c r="LBW62" s="1097"/>
      <c r="LBX62" s="1097"/>
      <c r="LBY62" s="1097"/>
      <c r="LBZ62" s="1097"/>
      <c r="LCA62" s="1097"/>
      <c r="LCK62" s="1097"/>
      <c r="LCL62" s="1097"/>
      <c r="LCM62" s="1097"/>
      <c r="LCN62" s="1097"/>
      <c r="LCO62" s="1097"/>
      <c r="LCP62" s="1097"/>
      <c r="LCQ62" s="1097"/>
      <c r="LCR62" s="1097"/>
      <c r="LCS62" s="1097"/>
      <c r="LCT62" s="1097"/>
      <c r="LCU62" s="1097"/>
      <c r="LCV62" s="1097"/>
      <c r="LCW62" s="1097"/>
      <c r="LCX62" s="1097"/>
      <c r="LCY62" s="1097"/>
      <c r="LCZ62" s="1097"/>
      <c r="LDA62" s="1097"/>
      <c r="LDB62" s="1097"/>
      <c r="LDC62" s="1097"/>
      <c r="LDD62" s="1097"/>
      <c r="LDE62" s="1097"/>
      <c r="LDF62" s="1097"/>
      <c r="LDG62" s="1097"/>
      <c r="LDH62" s="1097"/>
      <c r="LDI62" s="1097"/>
      <c r="LDJ62" s="1097"/>
      <c r="LDK62" s="1097"/>
      <c r="LDL62" s="1097"/>
      <c r="LDM62" s="1097"/>
      <c r="LDN62" s="1097"/>
      <c r="LDO62" s="1097"/>
      <c r="LDP62" s="1097"/>
      <c r="LDQ62" s="1097"/>
      <c r="LDR62" s="1097"/>
      <c r="LDS62" s="1097"/>
      <c r="LDT62" s="1097"/>
      <c r="LDU62" s="1097"/>
      <c r="LDV62" s="1097"/>
      <c r="LDW62" s="1097"/>
      <c r="LDX62" s="1097"/>
      <c r="LDY62" s="1097"/>
      <c r="LDZ62" s="1097"/>
      <c r="LEA62" s="1097"/>
      <c r="LEB62" s="1097"/>
      <c r="LEC62" s="1097"/>
      <c r="LED62" s="1097"/>
      <c r="LEE62" s="1097"/>
      <c r="LEF62" s="1097"/>
      <c r="LEG62" s="1097"/>
      <c r="LEH62" s="1097"/>
      <c r="LEI62" s="1097"/>
      <c r="LEJ62" s="1097"/>
      <c r="LEK62" s="1097"/>
      <c r="LEL62" s="1097"/>
      <c r="LEM62" s="1097"/>
      <c r="LEN62" s="1097"/>
      <c r="LEO62" s="1097"/>
      <c r="LEP62" s="1097"/>
      <c r="LEQ62" s="1097"/>
      <c r="LER62" s="1097"/>
      <c r="LES62" s="1097"/>
      <c r="LET62" s="1097"/>
      <c r="LEU62" s="1097"/>
      <c r="LEV62" s="1097"/>
      <c r="LEW62" s="1097"/>
      <c r="LEX62" s="1097"/>
      <c r="LEY62" s="1097"/>
      <c r="LEZ62" s="1097"/>
      <c r="LFA62" s="1097"/>
      <c r="LFB62" s="1097"/>
      <c r="LFC62" s="1097"/>
      <c r="LFD62" s="1097"/>
      <c r="LFE62" s="1097"/>
      <c r="LFF62" s="1097"/>
      <c r="LFG62" s="1097"/>
      <c r="LFH62" s="1097"/>
      <c r="LFI62" s="1097"/>
      <c r="LFJ62" s="1097"/>
      <c r="LFK62" s="1097"/>
      <c r="LFL62" s="1097"/>
      <c r="LFM62" s="1097"/>
      <c r="LFN62" s="1097"/>
      <c r="LFO62" s="1097"/>
      <c r="LFP62" s="1097"/>
      <c r="LFQ62" s="1097"/>
      <c r="LFR62" s="1097"/>
      <c r="LFS62" s="1097"/>
      <c r="LFT62" s="1097"/>
      <c r="LFU62" s="1097"/>
      <c r="LFV62" s="1097"/>
      <c r="LFW62" s="1097"/>
      <c r="LFX62" s="1097"/>
      <c r="LFY62" s="1097"/>
      <c r="LFZ62" s="1097"/>
      <c r="LGA62" s="1097"/>
      <c r="LGB62" s="1097"/>
      <c r="LGC62" s="1097"/>
      <c r="LGD62" s="1097"/>
      <c r="LGE62" s="1097"/>
      <c r="LGF62" s="1097"/>
      <c r="LGG62" s="1097"/>
      <c r="LGH62" s="1097"/>
      <c r="LGI62" s="1097"/>
      <c r="LGJ62" s="1097"/>
      <c r="LGK62" s="1097"/>
      <c r="LGL62" s="1097"/>
      <c r="LGM62" s="1097"/>
      <c r="LGN62" s="1097"/>
      <c r="LGO62" s="1097"/>
      <c r="LGP62" s="1097"/>
      <c r="LGQ62" s="1097"/>
      <c r="LGR62" s="1097"/>
      <c r="LGS62" s="1097"/>
      <c r="LGT62" s="1097"/>
      <c r="LGU62" s="1097"/>
      <c r="LGV62" s="1097"/>
      <c r="LGW62" s="1097"/>
      <c r="LGX62" s="1097"/>
      <c r="LGY62" s="1097"/>
      <c r="LGZ62" s="1097"/>
      <c r="LHA62" s="1097"/>
      <c r="LHB62" s="1097"/>
      <c r="LHC62" s="1097"/>
      <c r="LHD62" s="1097"/>
      <c r="LHE62" s="1097"/>
      <c r="LHF62" s="1097"/>
      <c r="LHG62" s="1097"/>
      <c r="LHH62" s="1097"/>
      <c r="LHI62" s="1097"/>
      <c r="LHJ62" s="1097"/>
      <c r="LHK62" s="1097"/>
      <c r="LHL62" s="1097"/>
      <c r="LHM62" s="1097"/>
      <c r="LHN62" s="1097"/>
      <c r="LHO62" s="1097"/>
      <c r="LHP62" s="1097"/>
      <c r="LHQ62" s="1097"/>
      <c r="LHR62" s="1097"/>
      <c r="LHS62" s="1097"/>
      <c r="LHT62" s="1097"/>
      <c r="LHU62" s="1097"/>
      <c r="LHV62" s="1097"/>
      <c r="LHW62" s="1097"/>
      <c r="LHX62" s="1097"/>
      <c r="LHY62" s="1097"/>
      <c r="LHZ62" s="1097"/>
      <c r="LIA62" s="1097"/>
      <c r="LIB62" s="1097"/>
      <c r="LIC62" s="1097"/>
      <c r="LID62" s="1097"/>
      <c r="LIE62" s="1097"/>
      <c r="LIF62" s="1097"/>
      <c r="LIG62" s="1097"/>
      <c r="LIH62" s="1097"/>
      <c r="LII62" s="1097"/>
      <c r="LIJ62" s="1097"/>
      <c r="LIK62" s="1097"/>
      <c r="LIL62" s="1097"/>
      <c r="LIM62" s="1097"/>
      <c r="LIN62" s="1097"/>
      <c r="LIO62" s="1097"/>
      <c r="LIP62" s="1097"/>
      <c r="LIQ62" s="1097"/>
      <c r="LIR62" s="1097"/>
      <c r="LIS62" s="1097"/>
      <c r="LIT62" s="1097"/>
      <c r="LIU62" s="1097"/>
      <c r="LIV62" s="1097"/>
      <c r="LIW62" s="1097"/>
      <c r="LIX62" s="1097"/>
      <c r="LIY62" s="1097"/>
      <c r="LIZ62" s="1097"/>
      <c r="LJA62" s="1097"/>
      <c r="LJB62" s="1097"/>
      <c r="LJC62" s="1097"/>
      <c r="LJD62" s="1097"/>
      <c r="LJE62" s="1097"/>
      <c r="LJF62" s="1097"/>
      <c r="LJG62" s="1097"/>
      <c r="LJH62" s="1097"/>
      <c r="LJI62" s="1097"/>
      <c r="LJJ62" s="1097"/>
      <c r="LJK62" s="1097"/>
      <c r="LJL62" s="1097"/>
      <c r="LJM62" s="1097"/>
      <c r="LJN62" s="1097"/>
      <c r="LJO62" s="1097"/>
      <c r="LJP62" s="1097"/>
      <c r="LJQ62" s="1097"/>
      <c r="LJR62" s="1097"/>
      <c r="LJS62" s="1097"/>
      <c r="LJT62" s="1097"/>
      <c r="LJU62" s="1097"/>
      <c r="LJV62" s="1097"/>
      <c r="LJW62" s="1097"/>
      <c r="LJX62" s="1097"/>
      <c r="LJY62" s="1097"/>
      <c r="LJZ62" s="1097"/>
      <c r="LKA62" s="1097"/>
      <c r="LKB62" s="1097"/>
      <c r="LKC62" s="1097"/>
      <c r="LKD62" s="1097"/>
      <c r="LKE62" s="1097"/>
      <c r="LKF62" s="1097"/>
      <c r="LKG62" s="1097"/>
      <c r="LKH62" s="1097"/>
      <c r="LKI62" s="1097"/>
      <c r="LKJ62" s="1097"/>
      <c r="LKK62" s="1097"/>
      <c r="LKL62" s="1097"/>
      <c r="LKM62" s="1097"/>
      <c r="LKN62" s="1097"/>
      <c r="LKO62" s="1097"/>
      <c r="LKP62" s="1097"/>
      <c r="LKQ62" s="1097"/>
      <c r="LKR62" s="1097"/>
      <c r="LKS62" s="1097"/>
      <c r="LKT62" s="1097"/>
      <c r="LKU62" s="1097"/>
      <c r="LKV62" s="1097"/>
      <c r="LKW62" s="1097"/>
      <c r="LKX62" s="1097"/>
      <c r="LKY62" s="1097"/>
      <c r="LKZ62" s="1097"/>
      <c r="LLA62" s="1097"/>
      <c r="LLB62" s="1097"/>
      <c r="LLC62" s="1097"/>
      <c r="LLD62" s="1097"/>
      <c r="LLE62" s="1097"/>
      <c r="LLF62" s="1097"/>
      <c r="LLG62" s="1097"/>
      <c r="LLH62" s="1097"/>
      <c r="LLI62" s="1097"/>
      <c r="LLJ62" s="1097"/>
      <c r="LLK62" s="1097"/>
      <c r="LLL62" s="1097"/>
      <c r="LLM62" s="1097"/>
      <c r="LLN62" s="1097"/>
      <c r="LLO62" s="1097"/>
      <c r="LLP62" s="1097"/>
      <c r="LLQ62" s="1097"/>
      <c r="LLR62" s="1097"/>
      <c r="LLS62" s="1097"/>
      <c r="LLT62" s="1097"/>
      <c r="LLU62" s="1097"/>
      <c r="LLV62" s="1097"/>
      <c r="LLW62" s="1097"/>
      <c r="LLX62" s="1097"/>
      <c r="LLY62" s="1097"/>
      <c r="LLZ62" s="1097"/>
      <c r="LMA62" s="1097"/>
      <c r="LMB62" s="1097"/>
      <c r="LMC62" s="1097"/>
      <c r="LMD62" s="1097"/>
      <c r="LME62" s="1097"/>
      <c r="LMF62" s="1097"/>
      <c r="LMG62" s="1097"/>
      <c r="LMH62" s="1097"/>
      <c r="LMI62" s="1097"/>
      <c r="LMJ62" s="1097"/>
      <c r="LMK62" s="1097"/>
      <c r="LML62" s="1097"/>
      <c r="LMM62" s="1097"/>
      <c r="LMN62" s="1097"/>
      <c r="LMO62" s="1097"/>
      <c r="LMP62" s="1097"/>
      <c r="LMQ62" s="1097"/>
      <c r="LMR62" s="1097"/>
      <c r="LMS62" s="1097"/>
      <c r="LMT62" s="1097"/>
      <c r="LMU62" s="1097"/>
      <c r="LMV62" s="1097"/>
      <c r="LMW62" s="1097"/>
      <c r="LMX62" s="1097"/>
      <c r="LMY62" s="1097"/>
      <c r="LMZ62" s="1097"/>
      <c r="LNA62" s="1097"/>
      <c r="LNB62" s="1097"/>
      <c r="LNC62" s="1097"/>
      <c r="LND62" s="1097"/>
      <c r="LNE62" s="1097"/>
      <c r="LNF62" s="1097"/>
      <c r="LNG62" s="1097"/>
      <c r="LNH62" s="1097"/>
      <c r="LNI62" s="1097"/>
      <c r="LNJ62" s="1097"/>
      <c r="LNK62" s="1097"/>
      <c r="LNL62" s="1097"/>
      <c r="LNM62" s="1097"/>
      <c r="LNN62" s="1097"/>
      <c r="LNO62" s="1097"/>
      <c r="LNP62" s="1097"/>
      <c r="LNQ62" s="1097"/>
      <c r="LNR62" s="1097"/>
      <c r="LNS62" s="1097"/>
      <c r="LNT62" s="1097"/>
      <c r="LNU62" s="1097"/>
      <c r="LNV62" s="1097"/>
      <c r="LNW62" s="1097"/>
      <c r="LNX62" s="1097"/>
      <c r="LNY62" s="1097"/>
      <c r="LNZ62" s="1097"/>
      <c r="LOA62" s="1097"/>
      <c r="LOB62" s="1097"/>
      <c r="LOC62" s="1097"/>
      <c r="LOD62" s="1097"/>
      <c r="LOE62" s="1097"/>
      <c r="LOF62" s="1097"/>
      <c r="LOG62" s="1097"/>
      <c r="LOH62" s="1097"/>
      <c r="LOI62" s="1097"/>
      <c r="LOJ62" s="1097"/>
      <c r="LOK62" s="1097"/>
      <c r="LOL62" s="1097"/>
      <c r="LOM62" s="1097"/>
      <c r="LON62" s="1097"/>
      <c r="LOO62" s="1097"/>
      <c r="LOP62" s="1097"/>
      <c r="LOQ62" s="1097"/>
      <c r="LOR62" s="1097"/>
      <c r="LOS62" s="1097"/>
      <c r="LOT62" s="1097"/>
      <c r="LOU62" s="1097"/>
      <c r="LOV62" s="1097"/>
      <c r="LOW62" s="1097"/>
      <c r="LOX62" s="1097"/>
      <c r="LOY62" s="1097"/>
      <c r="LOZ62" s="1097"/>
      <c r="LPA62" s="1097"/>
      <c r="LPB62" s="1097"/>
      <c r="LPC62" s="1097"/>
      <c r="LPD62" s="1097"/>
      <c r="LPE62" s="1097"/>
      <c r="LPF62" s="1097"/>
      <c r="LPG62" s="1097"/>
      <c r="LPH62" s="1097"/>
      <c r="LPI62" s="1097"/>
      <c r="LPJ62" s="1097"/>
      <c r="LPK62" s="1097"/>
      <c r="LPL62" s="1097"/>
      <c r="LPM62" s="1097"/>
      <c r="LPN62" s="1097"/>
      <c r="LPO62" s="1097"/>
      <c r="LPP62" s="1097"/>
      <c r="LPQ62" s="1097"/>
      <c r="LPR62" s="1097"/>
      <c r="LPS62" s="1097"/>
      <c r="LPT62" s="1097"/>
      <c r="LPU62" s="1097"/>
      <c r="LPV62" s="1097"/>
      <c r="LPW62" s="1097"/>
      <c r="LPX62" s="1097"/>
      <c r="LPY62" s="1097"/>
      <c r="LPZ62" s="1097"/>
      <c r="LQA62" s="1097"/>
      <c r="LQB62" s="1097"/>
      <c r="LQC62" s="1097"/>
      <c r="LQD62" s="1097"/>
      <c r="LQE62" s="1097"/>
      <c r="LQF62" s="1097"/>
      <c r="LQG62" s="1097"/>
      <c r="LQH62" s="1097"/>
      <c r="LQI62" s="1097"/>
      <c r="LQJ62" s="1097"/>
      <c r="LQK62" s="1097"/>
      <c r="LQL62" s="1097"/>
      <c r="LQM62" s="1097"/>
      <c r="LQN62" s="1097"/>
      <c r="LQO62" s="1097"/>
      <c r="LQP62" s="1097"/>
      <c r="LQQ62" s="1097"/>
      <c r="LQR62" s="1097"/>
      <c r="LQS62" s="1097"/>
      <c r="LQT62" s="1097"/>
      <c r="LQU62" s="1097"/>
      <c r="LQV62" s="1097"/>
      <c r="LQW62" s="1097"/>
      <c r="LQX62" s="1097"/>
      <c r="LQY62" s="1097"/>
      <c r="LQZ62" s="1097"/>
      <c r="LRA62" s="1097"/>
      <c r="LRB62" s="1097"/>
      <c r="LRC62" s="1097"/>
      <c r="LRD62" s="1097"/>
      <c r="LRE62" s="1097"/>
      <c r="LRF62" s="1097"/>
      <c r="LRG62" s="1097"/>
      <c r="LRH62" s="1097"/>
      <c r="LRI62" s="1097"/>
      <c r="LRJ62" s="1097"/>
      <c r="LRK62" s="1097"/>
      <c r="LRL62" s="1097"/>
      <c r="LRM62" s="1097"/>
      <c r="LRN62" s="1097"/>
      <c r="LRO62" s="1097"/>
      <c r="LRP62" s="1097"/>
      <c r="LRQ62" s="1097"/>
      <c r="LRR62" s="1097"/>
      <c r="LRS62" s="1097"/>
      <c r="LRT62" s="1097"/>
      <c r="LRU62" s="1097"/>
      <c r="LRV62" s="1097"/>
      <c r="LRW62" s="1097"/>
      <c r="LRX62" s="1097"/>
      <c r="LRY62" s="1097"/>
      <c r="LRZ62" s="1097"/>
      <c r="LSA62" s="1097"/>
      <c r="LSB62" s="1097"/>
      <c r="LSC62" s="1097"/>
      <c r="LSD62" s="1097"/>
      <c r="LSE62" s="1097"/>
      <c r="LSF62" s="1097"/>
      <c r="LSG62" s="1097"/>
      <c r="LSH62" s="1097"/>
      <c r="LSI62" s="1097"/>
      <c r="LSJ62" s="1097"/>
      <c r="LSK62" s="1097"/>
      <c r="LSL62" s="1097"/>
      <c r="LSM62" s="1097"/>
      <c r="LSN62" s="1097"/>
      <c r="LSO62" s="1097"/>
      <c r="LSP62" s="1097"/>
      <c r="LSQ62" s="1097"/>
      <c r="LSR62" s="1097"/>
      <c r="LSS62" s="1097"/>
      <c r="LST62" s="1097"/>
      <c r="LSU62" s="1097"/>
      <c r="LSV62" s="1097"/>
      <c r="LSW62" s="1097"/>
      <c r="LSX62" s="1097"/>
      <c r="LSY62" s="1097"/>
      <c r="LSZ62" s="1097"/>
      <c r="LTA62" s="1097"/>
      <c r="LTB62" s="1097"/>
      <c r="LTC62" s="1097"/>
      <c r="LTD62" s="1097"/>
      <c r="LTE62" s="1097"/>
      <c r="LTF62" s="1097"/>
      <c r="LTG62" s="1097"/>
      <c r="LTH62" s="1097"/>
      <c r="LTI62" s="1097"/>
      <c r="LTJ62" s="1097"/>
      <c r="LTK62" s="1097"/>
      <c r="LTL62" s="1097"/>
      <c r="LTM62" s="1097"/>
      <c r="LTN62" s="1097"/>
      <c r="LTO62" s="1097"/>
      <c r="LTP62" s="1097"/>
      <c r="LTQ62" s="1097"/>
      <c r="LTR62" s="1097"/>
      <c r="LTS62" s="1097"/>
      <c r="LTT62" s="1097"/>
      <c r="LTU62" s="1097"/>
      <c r="LTV62" s="1097"/>
      <c r="LTW62" s="1097"/>
      <c r="LTX62" s="1097"/>
      <c r="LTY62" s="1097"/>
      <c r="LTZ62" s="1097"/>
      <c r="LUA62" s="1097"/>
      <c r="LUB62" s="1097"/>
      <c r="LUC62" s="1097"/>
      <c r="LUD62" s="1097"/>
      <c r="LUE62" s="1097"/>
      <c r="LUF62" s="1097"/>
      <c r="LUG62" s="1097"/>
      <c r="LUH62" s="1097"/>
      <c r="LUI62" s="1097"/>
      <c r="LUJ62" s="1097"/>
      <c r="LUK62" s="1097"/>
      <c r="LUL62" s="1097"/>
      <c r="LUM62" s="1097"/>
      <c r="LUN62" s="1097"/>
      <c r="LUO62" s="1097"/>
      <c r="LUP62" s="1097"/>
      <c r="LUQ62" s="1097"/>
      <c r="LUR62" s="1097"/>
      <c r="LUS62" s="1097"/>
      <c r="LUT62" s="1097"/>
      <c r="LUU62" s="1097"/>
      <c r="LUV62" s="1097"/>
      <c r="LUW62" s="1097"/>
      <c r="LUX62" s="1097"/>
      <c r="LUY62" s="1097"/>
      <c r="LUZ62" s="1097"/>
      <c r="LVA62" s="1097"/>
      <c r="LVB62" s="1097"/>
      <c r="LVC62" s="1097"/>
      <c r="LVD62" s="1097"/>
      <c r="LVE62" s="1097"/>
      <c r="LVF62" s="1097"/>
      <c r="LVG62" s="1097"/>
      <c r="LVH62" s="1097"/>
      <c r="LVI62" s="1097"/>
      <c r="LVJ62" s="1097"/>
      <c r="LVK62" s="1097"/>
      <c r="LVL62" s="1097"/>
      <c r="LVM62" s="1097"/>
      <c r="LVN62" s="1097"/>
      <c r="LVO62" s="1097"/>
      <c r="LVP62" s="1097"/>
      <c r="LVQ62" s="1097"/>
      <c r="LVR62" s="1097"/>
      <c r="LVS62" s="1097"/>
      <c r="LVT62" s="1097"/>
      <c r="LVU62" s="1097"/>
      <c r="LVV62" s="1097"/>
      <c r="LVW62" s="1097"/>
      <c r="LVX62" s="1097"/>
      <c r="LVY62" s="1097"/>
      <c r="LVZ62" s="1097"/>
      <c r="LWA62" s="1097"/>
      <c r="LWB62" s="1097"/>
      <c r="LWC62" s="1097"/>
      <c r="LWD62" s="1097"/>
      <c r="LWE62" s="1097"/>
      <c r="LWF62" s="1097"/>
      <c r="LWG62" s="1097"/>
      <c r="LWH62" s="1097"/>
      <c r="LWI62" s="1097"/>
      <c r="LWJ62" s="1097"/>
      <c r="LWK62" s="1097"/>
      <c r="LWL62" s="1097"/>
      <c r="LWM62" s="1097"/>
      <c r="LWN62" s="1097"/>
      <c r="LWO62" s="1097"/>
      <c r="LWP62" s="1097"/>
      <c r="LWQ62" s="1097"/>
      <c r="LWR62" s="1097"/>
      <c r="LWS62" s="1097"/>
      <c r="LWT62" s="1097"/>
      <c r="LWU62" s="1097"/>
      <c r="LWV62" s="1097"/>
      <c r="LWW62" s="1097"/>
      <c r="LWX62" s="1097"/>
      <c r="LWY62" s="1097"/>
      <c r="LWZ62" s="1097"/>
      <c r="LXA62" s="1097"/>
      <c r="LXB62" s="1097"/>
      <c r="LXC62" s="1097"/>
      <c r="LXD62" s="1097"/>
      <c r="LXE62" s="1097"/>
      <c r="LXF62" s="1097"/>
      <c r="LXG62" s="1097"/>
      <c r="LXH62" s="1097"/>
      <c r="LXI62" s="1097"/>
      <c r="LXJ62" s="1097"/>
      <c r="LXK62" s="1097"/>
      <c r="LXL62" s="1097"/>
      <c r="LXM62" s="1097"/>
      <c r="LXN62" s="1097"/>
      <c r="LXO62" s="1097"/>
      <c r="LXP62" s="1097"/>
      <c r="LXQ62" s="1097"/>
      <c r="LXR62" s="1097"/>
      <c r="LXS62" s="1097"/>
      <c r="LXT62" s="1097"/>
      <c r="LXU62" s="1097"/>
      <c r="LXV62" s="1097"/>
      <c r="LXW62" s="1097"/>
      <c r="LXX62" s="1097"/>
      <c r="LXY62" s="1097"/>
      <c r="LXZ62" s="1097"/>
      <c r="LYA62" s="1097"/>
      <c r="LYB62" s="1097"/>
      <c r="LYC62" s="1097"/>
      <c r="LYD62" s="1097"/>
      <c r="LYE62" s="1097"/>
      <c r="LYF62" s="1097"/>
      <c r="LYG62" s="1097"/>
      <c r="LYH62" s="1097"/>
      <c r="LYI62" s="1097"/>
      <c r="LYJ62" s="1097"/>
      <c r="LYK62" s="1097"/>
      <c r="LYL62" s="1097"/>
      <c r="LYM62" s="1097"/>
      <c r="LYN62" s="1097"/>
      <c r="LYO62" s="1097"/>
      <c r="LYP62" s="1097"/>
      <c r="LYQ62" s="1097"/>
      <c r="LYR62" s="1097"/>
      <c r="LYS62" s="1097"/>
      <c r="LYT62" s="1097"/>
      <c r="LYU62" s="1097"/>
      <c r="LYV62" s="1097"/>
      <c r="LYW62" s="1097"/>
      <c r="LYX62" s="1097"/>
      <c r="LYY62" s="1097"/>
      <c r="LYZ62" s="1097"/>
      <c r="LZA62" s="1097"/>
      <c r="LZB62" s="1097"/>
      <c r="LZC62" s="1097"/>
      <c r="LZD62" s="1097"/>
      <c r="LZE62" s="1097"/>
      <c r="LZF62" s="1097"/>
      <c r="LZG62" s="1097"/>
      <c r="LZH62" s="1097"/>
      <c r="LZI62" s="1097"/>
      <c r="LZJ62" s="1097"/>
      <c r="LZK62" s="1097"/>
      <c r="LZL62" s="1097"/>
      <c r="LZM62" s="1097"/>
      <c r="LZN62" s="1097"/>
      <c r="LZO62" s="1097"/>
      <c r="LZP62" s="1097"/>
      <c r="LZQ62" s="1097"/>
      <c r="LZR62" s="1097"/>
      <c r="LZS62" s="1097"/>
      <c r="LZT62" s="1097"/>
      <c r="LZU62" s="1097"/>
      <c r="LZV62" s="1097"/>
      <c r="LZW62" s="1097"/>
      <c r="LZX62" s="1097"/>
      <c r="LZY62" s="1097"/>
      <c r="LZZ62" s="1097"/>
      <c r="MAA62" s="1097"/>
      <c r="MAB62" s="1097"/>
      <c r="MAC62" s="1097"/>
      <c r="MAD62" s="1097"/>
      <c r="MAE62" s="1097"/>
      <c r="MAF62" s="1097"/>
      <c r="MAG62" s="1097"/>
      <c r="MAH62" s="1097"/>
      <c r="MAI62" s="1097"/>
      <c r="MAJ62" s="1097"/>
      <c r="MAK62" s="1097"/>
      <c r="MAL62" s="1097"/>
      <c r="MAM62" s="1097"/>
      <c r="MAN62" s="1097"/>
      <c r="MAO62" s="1097"/>
      <c r="MAP62" s="1097"/>
      <c r="MAQ62" s="1097"/>
      <c r="MAR62" s="1097"/>
      <c r="MAS62" s="1097"/>
      <c r="MAT62" s="1097"/>
      <c r="MAU62" s="1097"/>
      <c r="MAV62" s="1097"/>
      <c r="MAW62" s="1097"/>
      <c r="MAX62" s="1097"/>
      <c r="MAY62" s="1097"/>
      <c r="MAZ62" s="1097"/>
      <c r="MBA62" s="1097"/>
      <c r="MBB62" s="1097"/>
      <c r="MBC62" s="1097"/>
      <c r="MBD62" s="1097"/>
      <c r="MBE62" s="1097"/>
      <c r="MBF62" s="1097"/>
      <c r="MBG62" s="1097"/>
      <c r="MBH62" s="1097"/>
      <c r="MBI62" s="1097"/>
      <c r="MBJ62" s="1097"/>
      <c r="MBK62" s="1097"/>
      <c r="MBL62" s="1097"/>
      <c r="MBM62" s="1097"/>
      <c r="MBN62" s="1097"/>
      <c r="MBO62" s="1097"/>
      <c r="MBP62" s="1097"/>
      <c r="MBQ62" s="1097"/>
      <c r="MBR62" s="1097"/>
      <c r="MBS62" s="1097"/>
      <c r="MBT62" s="1097"/>
      <c r="MBU62" s="1097"/>
      <c r="MBV62" s="1097"/>
      <c r="MBW62" s="1097"/>
      <c r="MBX62" s="1097"/>
      <c r="MBY62" s="1097"/>
      <c r="MBZ62" s="1097"/>
      <c r="MCA62" s="1097"/>
      <c r="MCB62" s="1097"/>
      <c r="MCC62" s="1097"/>
      <c r="MCD62" s="1097"/>
      <c r="MCE62" s="1097"/>
      <c r="MCF62" s="1097"/>
      <c r="MCG62" s="1097"/>
      <c r="MCH62" s="1097"/>
      <c r="MCI62" s="1097"/>
      <c r="MCJ62" s="1097"/>
      <c r="MCK62" s="1097"/>
      <c r="MCL62" s="1097"/>
      <c r="MCM62" s="1097"/>
      <c r="MCN62" s="1097"/>
      <c r="MCO62" s="1097"/>
      <c r="MCP62" s="1097"/>
      <c r="MCQ62" s="1097"/>
      <c r="MCR62" s="1097"/>
      <c r="MCS62" s="1097"/>
      <c r="MCT62" s="1097"/>
      <c r="MCU62" s="1097"/>
      <c r="MCV62" s="1097"/>
      <c r="MCW62" s="1097"/>
      <c r="MCX62" s="1097"/>
      <c r="MCY62" s="1097"/>
      <c r="MCZ62" s="1097"/>
      <c r="MDA62" s="1097"/>
      <c r="MDB62" s="1097"/>
      <c r="MDC62" s="1097"/>
      <c r="MDD62" s="1097"/>
      <c r="MDE62" s="1097"/>
      <c r="MDF62" s="1097"/>
      <c r="MDG62" s="1097"/>
      <c r="MDH62" s="1097"/>
      <c r="MDI62" s="1097"/>
      <c r="MDJ62" s="1097"/>
      <c r="MDK62" s="1097"/>
      <c r="MDL62" s="1097"/>
      <c r="MDM62" s="1097"/>
      <c r="MDN62" s="1097"/>
      <c r="MDO62" s="1097"/>
      <c r="MDP62" s="1097"/>
      <c r="MDQ62" s="1097"/>
      <c r="MDR62" s="1097"/>
      <c r="MDS62" s="1097"/>
      <c r="MDT62" s="1097"/>
      <c r="MDU62" s="1097"/>
      <c r="MDV62" s="1097"/>
      <c r="MDW62" s="1097"/>
      <c r="MDX62" s="1097"/>
      <c r="MDY62" s="1097"/>
      <c r="MDZ62" s="1097"/>
      <c r="MEA62" s="1097"/>
      <c r="MEB62" s="1097"/>
      <c r="MEC62" s="1097"/>
      <c r="MED62" s="1097"/>
      <c r="MEE62" s="1097"/>
      <c r="MEF62" s="1097"/>
      <c r="MEG62" s="1097"/>
      <c r="MEH62" s="1097"/>
      <c r="MEI62" s="1097"/>
      <c r="MEJ62" s="1097"/>
      <c r="MEK62" s="1097"/>
      <c r="MEL62" s="1097"/>
      <c r="MEM62" s="1097"/>
      <c r="MEN62" s="1097"/>
      <c r="MEO62" s="1097"/>
      <c r="MEP62" s="1097"/>
      <c r="MEQ62" s="1097"/>
      <c r="MER62" s="1097"/>
      <c r="MES62" s="1097"/>
      <c r="MET62" s="1097"/>
      <c r="MEU62" s="1097"/>
      <c r="MEV62" s="1097"/>
      <c r="MEW62" s="1097"/>
      <c r="MEX62" s="1097"/>
      <c r="MEY62" s="1097"/>
      <c r="MEZ62" s="1097"/>
      <c r="MFA62" s="1097"/>
      <c r="MFB62" s="1097"/>
      <c r="MFC62" s="1097"/>
      <c r="MFD62" s="1097"/>
      <c r="MFE62" s="1097"/>
      <c r="MFF62" s="1097"/>
      <c r="MFG62" s="1097"/>
      <c r="MFH62" s="1097"/>
      <c r="MFI62" s="1097"/>
      <c r="MFJ62" s="1097"/>
      <c r="MFK62" s="1097"/>
      <c r="MFL62" s="1097"/>
      <c r="MFM62" s="1097"/>
      <c r="MFN62" s="1097"/>
      <c r="MFO62" s="1097"/>
      <c r="MFP62" s="1097"/>
      <c r="MFQ62" s="1097"/>
      <c r="MFR62" s="1097"/>
      <c r="MFS62" s="1097"/>
      <c r="MFT62" s="1097"/>
      <c r="MFU62" s="1097"/>
      <c r="MFV62" s="1097"/>
      <c r="MFW62" s="1097"/>
      <c r="MFX62" s="1097"/>
      <c r="MFY62" s="1097"/>
      <c r="MFZ62" s="1097"/>
      <c r="MGA62" s="1097"/>
      <c r="MGB62" s="1097"/>
      <c r="MGC62" s="1097"/>
      <c r="MGD62" s="1097"/>
      <c r="MGE62" s="1097"/>
      <c r="MGF62" s="1097"/>
      <c r="MGG62" s="1097"/>
      <c r="MGH62" s="1097"/>
      <c r="MGI62" s="1097"/>
      <c r="MGJ62" s="1097"/>
      <c r="MGK62" s="1097"/>
      <c r="MGL62" s="1097"/>
      <c r="MGM62" s="1097"/>
      <c r="MGN62" s="1097"/>
      <c r="MGO62" s="1097"/>
      <c r="MGP62" s="1097"/>
      <c r="MGQ62" s="1097"/>
      <c r="MGR62" s="1097"/>
      <c r="MGS62" s="1097"/>
      <c r="MGT62" s="1097"/>
      <c r="MGU62" s="1097"/>
      <c r="MGV62" s="1097"/>
      <c r="MGW62" s="1097"/>
      <c r="MGX62" s="1097"/>
      <c r="MGY62" s="1097"/>
      <c r="MGZ62" s="1097"/>
      <c r="MHA62" s="1097"/>
      <c r="MHB62" s="1097"/>
      <c r="MHC62" s="1097"/>
      <c r="MHD62" s="1097"/>
      <c r="MHE62" s="1097"/>
      <c r="MHF62" s="1097"/>
      <c r="MHG62" s="1097"/>
      <c r="MHH62" s="1097"/>
      <c r="MHI62" s="1097"/>
      <c r="MHJ62" s="1097"/>
      <c r="MHK62" s="1097"/>
      <c r="MHL62" s="1097"/>
      <c r="MHM62" s="1097"/>
      <c r="MHN62" s="1097"/>
      <c r="MHO62" s="1097"/>
      <c r="MHP62" s="1097"/>
      <c r="MHQ62" s="1097"/>
      <c r="MHR62" s="1097"/>
      <c r="MHS62" s="1097"/>
      <c r="MHT62" s="1097"/>
      <c r="MHU62" s="1097"/>
      <c r="MHV62" s="1097"/>
      <c r="MHW62" s="1097"/>
      <c r="MHX62" s="1097"/>
      <c r="MHY62" s="1097"/>
      <c r="MHZ62" s="1097"/>
      <c r="MIA62" s="1097"/>
      <c r="MIB62" s="1097"/>
      <c r="MIC62" s="1097"/>
      <c r="MID62" s="1097"/>
      <c r="MIE62" s="1097"/>
      <c r="MIF62" s="1097"/>
      <c r="MIG62" s="1097"/>
      <c r="MIH62" s="1097"/>
      <c r="MII62" s="1097"/>
      <c r="MIJ62" s="1097"/>
      <c r="MIK62" s="1097"/>
      <c r="MIL62" s="1097"/>
      <c r="MIM62" s="1097"/>
      <c r="MIN62" s="1097"/>
      <c r="MIO62" s="1097"/>
      <c r="MIP62" s="1097"/>
      <c r="MIQ62" s="1097"/>
      <c r="MIR62" s="1097"/>
      <c r="MIS62" s="1097"/>
      <c r="MIT62" s="1097"/>
      <c r="MIU62" s="1097"/>
      <c r="MIV62" s="1097"/>
      <c r="MIW62" s="1097"/>
      <c r="MIX62" s="1097"/>
      <c r="MIY62" s="1097"/>
      <c r="MIZ62" s="1097"/>
      <c r="MJA62" s="1097"/>
      <c r="MJB62" s="1097"/>
      <c r="MJC62" s="1097"/>
      <c r="MJD62" s="1097"/>
      <c r="MJE62" s="1097"/>
      <c r="MJF62" s="1097"/>
      <c r="MJG62" s="1097"/>
      <c r="MJH62" s="1097"/>
      <c r="MJI62" s="1097"/>
      <c r="MJJ62" s="1097"/>
      <c r="MJK62" s="1097"/>
      <c r="MJL62" s="1097"/>
      <c r="MJM62" s="1097"/>
      <c r="MJN62" s="1097"/>
      <c r="MJO62" s="1097"/>
      <c r="MJP62" s="1097"/>
      <c r="MJQ62" s="1097"/>
      <c r="MJR62" s="1097"/>
      <c r="MJS62" s="1097"/>
      <c r="MJT62" s="1097"/>
      <c r="MJU62" s="1097"/>
      <c r="MJV62" s="1097"/>
      <c r="MJW62" s="1097"/>
      <c r="MJX62" s="1097"/>
      <c r="MJY62" s="1097"/>
      <c r="MJZ62" s="1097"/>
      <c r="MKA62" s="1097"/>
      <c r="MKB62" s="1097"/>
      <c r="MKC62" s="1097"/>
      <c r="MKD62" s="1097"/>
      <c r="MKE62" s="1097"/>
      <c r="MKF62" s="1097"/>
      <c r="MKG62" s="1097"/>
      <c r="MKH62" s="1097"/>
      <c r="MKI62" s="1097"/>
      <c r="MKJ62" s="1097"/>
      <c r="MKK62" s="1097"/>
      <c r="MKL62" s="1097"/>
      <c r="MKM62" s="1097"/>
      <c r="MKN62" s="1097"/>
      <c r="MKO62" s="1097"/>
      <c r="MKP62" s="1097"/>
      <c r="MKQ62" s="1097"/>
      <c r="MKR62" s="1097"/>
      <c r="MKS62" s="1097"/>
      <c r="MKT62" s="1097"/>
      <c r="MKU62" s="1097"/>
      <c r="MKV62" s="1097"/>
      <c r="MKW62" s="1097"/>
      <c r="MKX62" s="1097"/>
      <c r="MKY62" s="1097"/>
      <c r="MKZ62" s="1097"/>
      <c r="MLA62" s="1097"/>
      <c r="MLB62" s="1097"/>
      <c r="MLC62" s="1097"/>
      <c r="MLD62" s="1097"/>
      <c r="MLE62" s="1097"/>
      <c r="MLF62" s="1097"/>
      <c r="MLG62" s="1097"/>
      <c r="MLH62" s="1097"/>
      <c r="MLI62" s="1097"/>
      <c r="MLJ62" s="1097"/>
      <c r="MLK62" s="1097"/>
      <c r="MLL62" s="1097"/>
      <c r="MLM62" s="1097"/>
      <c r="MLN62" s="1097"/>
      <c r="MLO62" s="1097"/>
      <c r="MLP62" s="1097"/>
      <c r="MLQ62" s="1097"/>
      <c r="MLR62" s="1097"/>
      <c r="MLS62" s="1097"/>
      <c r="MLT62" s="1097"/>
      <c r="MLU62" s="1097"/>
      <c r="MLV62" s="1097"/>
      <c r="MLW62" s="1097"/>
      <c r="MLX62" s="1097"/>
      <c r="MLY62" s="1097"/>
      <c r="MLZ62" s="1097"/>
      <c r="MMA62" s="1097"/>
      <c r="MMB62" s="1097"/>
      <c r="MMC62" s="1097"/>
      <c r="MMD62" s="1097"/>
      <c r="MME62" s="1097"/>
      <c r="MMF62" s="1097"/>
      <c r="MMG62" s="1097"/>
      <c r="MMH62" s="1097"/>
      <c r="MMI62" s="1097"/>
      <c r="MMJ62" s="1097"/>
      <c r="MMK62" s="1097"/>
      <c r="MML62" s="1097"/>
      <c r="MMM62" s="1097"/>
      <c r="MMN62" s="1097"/>
      <c r="MMO62" s="1097"/>
      <c r="MMP62" s="1097"/>
      <c r="MMQ62" s="1097"/>
      <c r="MMR62" s="1097"/>
      <c r="MMS62" s="1097"/>
      <c r="MMT62" s="1097"/>
      <c r="MMU62" s="1097"/>
      <c r="MMV62" s="1097"/>
      <c r="MMW62" s="1097"/>
      <c r="MMX62" s="1097"/>
      <c r="MMY62" s="1097"/>
      <c r="MMZ62" s="1097"/>
      <c r="MNA62" s="1097"/>
      <c r="MNB62" s="1097"/>
      <c r="MNC62" s="1097"/>
      <c r="MND62" s="1097"/>
      <c r="MNE62" s="1097"/>
      <c r="MNF62" s="1097"/>
      <c r="MNG62" s="1097"/>
      <c r="MNH62" s="1097"/>
      <c r="MNI62" s="1097"/>
      <c r="MNJ62" s="1097"/>
      <c r="MNK62" s="1097"/>
      <c r="MNL62" s="1097"/>
      <c r="MNM62" s="1097"/>
      <c r="MNN62" s="1097"/>
      <c r="MNO62" s="1097"/>
      <c r="MNP62" s="1097"/>
      <c r="MNQ62" s="1097"/>
      <c r="MNR62" s="1097"/>
      <c r="MNS62" s="1097"/>
      <c r="MNT62" s="1097"/>
      <c r="MNU62" s="1097"/>
      <c r="MNV62" s="1097"/>
      <c r="MNW62" s="1097"/>
      <c r="MNX62" s="1097"/>
      <c r="MNY62" s="1097"/>
      <c r="MNZ62" s="1097"/>
      <c r="MOA62" s="1097"/>
      <c r="MOB62" s="1097"/>
      <c r="MOC62" s="1097"/>
      <c r="MOD62" s="1097"/>
      <c r="MOE62" s="1097"/>
      <c r="MOF62" s="1097"/>
      <c r="MOG62" s="1097"/>
      <c r="MOH62" s="1097"/>
      <c r="MOI62" s="1097"/>
      <c r="MOJ62" s="1097"/>
      <c r="MOK62" s="1097"/>
      <c r="MOL62" s="1097"/>
      <c r="MOM62" s="1097"/>
      <c r="MON62" s="1097"/>
      <c r="MOO62" s="1097"/>
      <c r="MOP62" s="1097"/>
      <c r="MOQ62" s="1097"/>
      <c r="MOR62" s="1097"/>
      <c r="MOS62" s="1097"/>
      <c r="MOT62" s="1097"/>
      <c r="MOU62" s="1097"/>
      <c r="MOV62" s="1097"/>
      <c r="MOW62" s="1097"/>
      <c r="MOX62" s="1097"/>
      <c r="MOY62" s="1097"/>
      <c r="MOZ62" s="1097"/>
      <c r="MPA62" s="1097"/>
      <c r="MPB62" s="1097"/>
      <c r="MPC62" s="1097"/>
      <c r="MPD62" s="1097"/>
      <c r="MPE62" s="1097"/>
      <c r="MPF62" s="1097"/>
      <c r="MPG62" s="1097"/>
      <c r="MPQ62" s="1097"/>
      <c r="MPR62" s="1097"/>
      <c r="MPS62" s="1097"/>
      <c r="MPT62" s="1097"/>
      <c r="MPU62" s="1097"/>
      <c r="MPV62" s="1097"/>
      <c r="MPW62" s="1097"/>
      <c r="MPX62" s="1097"/>
      <c r="MPY62" s="1097"/>
      <c r="MPZ62" s="1097"/>
      <c r="MQA62" s="1097"/>
      <c r="MQB62" s="1097"/>
      <c r="MQC62" s="1097"/>
      <c r="MQD62" s="1097"/>
      <c r="MQE62" s="1097"/>
      <c r="MQF62" s="1097"/>
      <c r="MQG62" s="1097"/>
      <c r="MQH62" s="1097"/>
      <c r="MQI62" s="1097"/>
      <c r="MQJ62" s="1097"/>
      <c r="MQK62" s="1097"/>
      <c r="MQL62" s="1097"/>
      <c r="MQM62" s="1097"/>
      <c r="MQN62" s="1097"/>
      <c r="MQO62" s="1097"/>
      <c r="MQP62" s="1097"/>
      <c r="MQQ62" s="1097"/>
      <c r="MQR62" s="1097"/>
      <c r="MQS62" s="1097"/>
      <c r="MQT62" s="1097"/>
      <c r="MQU62" s="1097"/>
      <c r="MQV62" s="1097"/>
      <c r="MQW62" s="1097"/>
      <c r="MQX62" s="1097"/>
      <c r="MQY62" s="1097"/>
      <c r="MQZ62" s="1097"/>
      <c r="MRA62" s="1097"/>
      <c r="MRB62" s="1097"/>
      <c r="MRC62" s="1097"/>
      <c r="MRD62" s="1097"/>
      <c r="MRE62" s="1097"/>
      <c r="MRF62" s="1097"/>
      <c r="MRG62" s="1097"/>
      <c r="MRH62" s="1097"/>
      <c r="MRI62" s="1097"/>
      <c r="MRJ62" s="1097"/>
      <c r="MRK62" s="1097"/>
      <c r="MRL62" s="1097"/>
      <c r="MRM62" s="1097"/>
      <c r="MRN62" s="1097"/>
      <c r="MRO62" s="1097"/>
      <c r="MRP62" s="1097"/>
      <c r="MRQ62" s="1097"/>
      <c r="MRR62" s="1097"/>
      <c r="MRS62" s="1097"/>
      <c r="MRT62" s="1097"/>
      <c r="MRU62" s="1097"/>
      <c r="MRV62" s="1097"/>
      <c r="MRW62" s="1097"/>
      <c r="MRX62" s="1097"/>
      <c r="MRY62" s="1097"/>
      <c r="MRZ62" s="1097"/>
      <c r="MSA62" s="1097"/>
      <c r="MSB62" s="1097"/>
      <c r="MSC62" s="1097"/>
      <c r="MSD62" s="1097"/>
      <c r="MSE62" s="1097"/>
      <c r="MSF62" s="1097"/>
      <c r="MSG62" s="1097"/>
      <c r="MSH62" s="1097"/>
      <c r="MSI62" s="1097"/>
      <c r="MSJ62" s="1097"/>
      <c r="MSK62" s="1097"/>
      <c r="MSL62" s="1097"/>
      <c r="MSM62" s="1097"/>
      <c r="MSN62" s="1097"/>
      <c r="MSO62" s="1097"/>
      <c r="MSP62" s="1097"/>
      <c r="MSQ62" s="1097"/>
      <c r="MSR62" s="1097"/>
      <c r="MSS62" s="1097"/>
      <c r="MST62" s="1097"/>
      <c r="MSU62" s="1097"/>
      <c r="MSV62" s="1097"/>
      <c r="MSW62" s="1097"/>
      <c r="MSX62" s="1097"/>
      <c r="MSY62" s="1097"/>
      <c r="MSZ62" s="1097"/>
      <c r="MTA62" s="1097"/>
      <c r="MTB62" s="1097"/>
      <c r="MTC62" s="1097"/>
      <c r="MTD62" s="1097"/>
      <c r="MTE62" s="1097"/>
      <c r="MTF62" s="1097"/>
      <c r="MTG62" s="1097"/>
      <c r="MTH62" s="1097"/>
      <c r="MTI62" s="1097"/>
      <c r="MTJ62" s="1097"/>
      <c r="MTK62" s="1097"/>
      <c r="MTL62" s="1097"/>
      <c r="MTM62" s="1097"/>
      <c r="MTN62" s="1097"/>
      <c r="MTO62" s="1097"/>
      <c r="MTP62" s="1097"/>
      <c r="MTQ62" s="1097"/>
      <c r="MTR62" s="1097"/>
      <c r="MTS62" s="1097"/>
      <c r="MTT62" s="1097"/>
      <c r="MTU62" s="1097"/>
      <c r="MTV62" s="1097"/>
      <c r="MTW62" s="1097"/>
      <c r="MTX62" s="1097"/>
      <c r="MTY62" s="1097"/>
      <c r="MTZ62" s="1097"/>
      <c r="MUA62" s="1097"/>
      <c r="MUB62" s="1097"/>
      <c r="MUC62" s="1097"/>
      <c r="MUD62" s="1097"/>
      <c r="MUE62" s="1097"/>
      <c r="MUF62" s="1097"/>
      <c r="MUG62" s="1097"/>
      <c r="MUH62" s="1097"/>
      <c r="MUI62" s="1097"/>
      <c r="MUJ62" s="1097"/>
      <c r="MUK62" s="1097"/>
      <c r="MUL62" s="1097"/>
      <c r="MUM62" s="1097"/>
      <c r="MUN62" s="1097"/>
      <c r="MUO62" s="1097"/>
      <c r="MUP62" s="1097"/>
      <c r="MUQ62" s="1097"/>
      <c r="MUR62" s="1097"/>
      <c r="MUS62" s="1097"/>
      <c r="MUT62" s="1097"/>
      <c r="MUU62" s="1097"/>
      <c r="MUV62" s="1097"/>
      <c r="MUW62" s="1097"/>
      <c r="MUX62" s="1097"/>
      <c r="MUY62" s="1097"/>
      <c r="MUZ62" s="1097"/>
      <c r="MVA62" s="1097"/>
      <c r="MVB62" s="1097"/>
      <c r="MVC62" s="1097"/>
      <c r="MVD62" s="1097"/>
      <c r="MVE62" s="1097"/>
      <c r="MVF62" s="1097"/>
      <c r="MVG62" s="1097"/>
      <c r="MVH62" s="1097"/>
      <c r="MVI62" s="1097"/>
      <c r="MVJ62" s="1097"/>
      <c r="MVK62" s="1097"/>
      <c r="MVL62" s="1097"/>
      <c r="MVM62" s="1097"/>
      <c r="MVN62" s="1097"/>
      <c r="MVO62" s="1097"/>
      <c r="MVP62" s="1097"/>
      <c r="MVQ62" s="1097"/>
      <c r="MVR62" s="1097"/>
      <c r="MVS62" s="1097"/>
      <c r="MVT62" s="1097"/>
      <c r="MVU62" s="1097"/>
      <c r="MVV62" s="1097"/>
      <c r="MVW62" s="1097"/>
      <c r="MVX62" s="1097"/>
      <c r="MVY62" s="1097"/>
      <c r="MVZ62" s="1097"/>
      <c r="MWA62" s="1097"/>
      <c r="MWB62" s="1097"/>
      <c r="MWC62" s="1097"/>
      <c r="MWD62" s="1097"/>
      <c r="MWE62" s="1097"/>
      <c r="MWF62" s="1097"/>
      <c r="MWG62" s="1097"/>
      <c r="MWH62" s="1097"/>
      <c r="MWI62" s="1097"/>
      <c r="MWJ62" s="1097"/>
      <c r="MWK62" s="1097"/>
      <c r="MWL62" s="1097"/>
      <c r="MWM62" s="1097"/>
      <c r="MWN62" s="1097"/>
      <c r="MWO62" s="1097"/>
      <c r="MWP62" s="1097"/>
      <c r="MWQ62" s="1097"/>
      <c r="MWR62" s="1097"/>
      <c r="MWS62" s="1097"/>
      <c r="MWT62" s="1097"/>
      <c r="MWU62" s="1097"/>
      <c r="MWV62" s="1097"/>
      <c r="MWW62" s="1097"/>
      <c r="MWX62" s="1097"/>
      <c r="MWY62" s="1097"/>
      <c r="MWZ62" s="1097"/>
      <c r="MXA62" s="1097"/>
      <c r="MXB62" s="1097"/>
      <c r="MXC62" s="1097"/>
      <c r="MXD62" s="1097"/>
      <c r="MXE62" s="1097"/>
      <c r="MXF62" s="1097"/>
      <c r="MXG62" s="1097"/>
      <c r="MXH62" s="1097"/>
      <c r="MXI62" s="1097"/>
      <c r="MXJ62" s="1097"/>
      <c r="MXK62" s="1097"/>
      <c r="MXL62" s="1097"/>
      <c r="MXM62" s="1097"/>
      <c r="MXN62" s="1097"/>
      <c r="MXO62" s="1097"/>
      <c r="MXP62" s="1097"/>
      <c r="MXQ62" s="1097"/>
      <c r="MXR62" s="1097"/>
      <c r="MXS62" s="1097"/>
      <c r="MXT62" s="1097"/>
      <c r="MXU62" s="1097"/>
      <c r="MXV62" s="1097"/>
      <c r="MXW62" s="1097"/>
      <c r="MXX62" s="1097"/>
      <c r="MXY62" s="1097"/>
      <c r="MXZ62" s="1097"/>
      <c r="MYA62" s="1097"/>
      <c r="MYB62" s="1097"/>
      <c r="MYC62" s="1097"/>
      <c r="MYD62" s="1097"/>
      <c r="MYE62" s="1097"/>
      <c r="MYF62" s="1097"/>
      <c r="MYG62" s="1097"/>
      <c r="MYH62" s="1097"/>
      <c r="MYI62" s="1097"/>
      <c r="MYJ62" s="1097"/>
      <c r="MYK62" s="1097"/>
      <c r="MYL62" s="1097"/>
      <c r="MYM62" s="1097"/>
      <c r="MYN62" s="1097"/>
      <c r="MYO62" s="1097"/>
      <c r="MYP62" s="1097"/>
      <c r="MYQ62" s="1097"/>
      <c r="MYR62" s="1097"/>
      <c r="MYS62" s="1097"/>
      <c r="MYT62" s="1097"/>
      <c r="MYU62" s="1097"/>
      <c r="MYV62" s="1097"/>
      <c r="MYW62" s="1097"/>
      <c r="MYX62" s="1097"/>
      <c r="MYY62" s="1097"/>
      <c r="MYZ62" s="1097"/>
      <c r="MZA62" s="1097"/>
      <c r="MZB62" s="1097"/>
      <c r="MZC62" s="1097"/>
      <c r="MZD62" s="1097"/>
      <c r="MZE62" s="1097"/>
      <c r="MZF62" s="1097"/>
      <c r="MZG62" s="1097"/>
      <c r="MZH62" s="1097"/>
      <c r="MZI62" s="1097"/>
      <c r="MZJ62" s="1097"/>
      <c r="MZK62" s="1097"/>
      <c r="MZL62" s="1097"/>
      <c r="MZM62" s="1097"/>
      <c r="MZN62" s="1097"/>
      <c r="MZO62" s="1097"/>
      <c r="MZP62" s="1097"/>
      <c r="MZQ62" s="1097"/>
      <c r="MZR62" s="1097"/>
      <c r="MZS62" s="1097"/>
      <c r="MZT62" s="1097"/>
      <c r="MZU62" s="1097"/>
      <c r="MZV62" s="1097"/>
      <c r="MZW62" s="1097"/>
      <c r="MZX62" s="1097"/>
      <c r="MZY62" s="1097"/>
      <c r="MZZ62" s="1097"/>
      <c r="NAA62" s="1097"/>
      <c r="NAB62" s="1097"/>
      <c r="NAC62" s="1097"/>
      <c r="NAD62" s="1097"/>
      <c r="NAE62" s="1097"/>
      <c r="NAF62" s="1097"/>
      <c r="NAG62" s="1097"/>
      <c r="NAH62" s="1097"/>
      <c r="NAI62" s="1097"/>
      <c r="NAJ62" s="1097"/>
      <c r="NAK62" s="1097"/>
      <c r="NAL62" s="1097"/>
      <c r="NAM62" s="1097"/>
      <c r="NAN62" s="1097"/>
      <c r="NAO62" s="1097"/>
      <c r="NAP62" s="1097"/>
      <c r="NAQ62" s="1097"/>
      <c r="NAR62" s="1097"/>
      <c r="NAS62" s="1097"/>
      <c r="NAT62" s="1097"/>
      <c r="NAU62" s="1097"/>
      <c r="NAV62" s="1097"/>
      <c r="NAW62" s="1097"/>
      <c r="NAX62" s="1097"/>
      <c r="NAY62" s="1097"/>
      <c r="NAZ62" s="1097"/>
      <c r="NBA62" s="1097"/>
      <c r="NBB62" s="1097"/>
      <c r="NBC62" s="1097"/>
      <c r="NBD62" s="1097"/>
      <c r="NBE62" s="1097"/>
      <c r="NBF62" s="1097"/>
      <c r="NBG62" s="1097"/>
      <c r="NBH62" s="1097"/>
      <c r="NBI62" s="1097"/>
      <c r="NBJ62" s="1097"/>
      <c r="NBK62" s="1097"/>
      <c r="NBL62" s="1097"/>
      <c r="NBM62" s="1097"/>
      <c r="NBN62" s="1097"/>
      <c r="NBO62" s="1097"/>
      <c r="NBP62" s="1097"/>
      <c r="NBQ62" s="1097"/>
      <c r="NBR62" s="1097"/>
      <c r="NBS62" s="1097"/>
      <c r="NBT62" s="1097"/>
      <c r="NBU62" s="1097"/>
      <c r="NBV62" s="1097"/>
      <c r="NBW62" s="1097"/>
      <c r="NBX62" s="1097"/>
      <c r="NBY62" s="1097"/>
      <c r="NBZ62" s="1097"/>
      <c r="NCA62" s="1097"/>
      <c r="NCB62" s="1097"/>
      <c r="NCC62" s="1097"/>
      <c r="NCD62" s="1097"/>
      <c r="NCE62" s="1097"/>
      <c r="NCF62" s="1097"/>
      <c r="NCG62" s="1097"/>
      <c r="NCH62" s="1097"/>
      <c r="NCI62" s="1097"/>
      <c r="NCJ62" s="1097"/>
      <c r="NCK62" s="1097"/>
      <c r="NCL62" s="1097"/>
      <c r="NCM62" s="1097"/>
      <c r="NCN62" s="1097"/>
      <c r="NCO62" s="1097"/>
      <c r="NCP62" s="1097"/>
      <c r="NCQ62" s="1097"/>
      <c r="NCR62" s="1097"/>
      <c r="NCS62" s="1097"/>
      <c r="NCT62" s="1097"/>
      <c r="NCU62" s="1097"/>
      <c r="NCV62" s="1097"/>
      <c r="NCW62" s="1097"/>
      <c r="NCX62" s="1097"/>
      <c r="NCY62" s="1097"/>
      <c r="NCZ62" s="1097"/>
      <c r="NDA62" s="1097"/>
      <c r="NDB62" s="1097"/>
      <c r="NDC62" s="1097"/>
      <c r="NDD62" s="1097"/>
      <c r="NDE62" s="1097"/>
      <c r="NDF62" s="1097"/>
      <c r="NDG62" s="1097"/>
      <c r="NDH62" s="1097"/>
      <c r="NDI62" s="1097"/>
      <c r="NDJ62" s="1097"/>
      <c r="NDK62" s="1097"/>
      <c r="NDL62" s="1097"/>
      <c r="NDM62" s="1097"/>
      <c r="NDN62" s="1097"/>
      <c r="NDO62" s="1097"/>
      <c r="NDP62" s="1097"/>
      <c r="NDQ62" s="1097"/>
      <c r="NDR62" s="1097"/>
      <c r="NDS62" s="1097"/>
      <c r="NDT62" s="1097"/>
      <c r="NDU62" s="1097"/>
      <c r="NDV62" s="1097"/>
      <c r="NDW62" s="1097"/>
      <c r="NDX62" s="1097"/>
      <c r="NDY62" s="1097"/>
      <c r="NDZ62" s="1097"/>
      <c r="NEA62" s="1097"/>
      <c r="NEB62" s="1097"/>
      <c r="NEC62" s="1097"/>
      <c r="NED62" s="1097"/>
      <c r="NEE62" s="1097"/>
      <c r="NEF62" s="1097"/>
      <c r="NEG62" s="1097"/>
      <c r="NEH62" s="1097"/>
      <c r="NEI62" s="1097"/>
      <c r="NEJ62" s="1097"/>
      <c r="NEK62" s="1097"/>
      <c r="NEL62" s="1097"/>
      <c r="NEM62" s="1097"/>
      <c r="NEN62" s="1097"/>
      <c r="NEO62" s="1097"/>
      <c r="NEP62" s="1097"/>
      <c r="NEQ62" s="1097"/>
      <c r="NER62" s="1097"/>
      <c r="NES62" s="1097"/>
      <c r="NET62" s="1097"/>
      <c r="NEU62" s="1097"/>
      <c r="NEV62" s="1097"/>
      <c r="NEW62" s="1097"/>
      <c r="NEX62" s="1097"/>
      <c r="NEY62" s="1097"/>
      <c r="NEZ62" s="1097"/>
      <c r="NFA62" s="1097"/>
      <c r="NFB62" s="1097"/>
      <c r="NFC62" s="1097"/>
      <c r="NFD62" s="1097"/>
      <c r="NFE62" s="1097"/>
      <c r="NFF62" s="1097"/>
      <c r="NFG62" s="1097"/>
      <c r="NFH62" s="1097"/>
      <c r="NFI62" s="1097"/>
      <c r="NFJ62" s="1097"/>
      <c r="NFK62" s="1097"/>
      <c r="NFL62" s="1097"/>
      <c r="NFM62" s="1097"/>
      <c r="NFN62" s="1097"/>
      <c r="NFO62" s="1097"/>
      <c r="NFP62" s="1097"/>
      <c r="NFQ62" s="1097"/>
      <c r="NFR62" s="1097"/>
      <c r="NFS62" s="1097"/>
      <c r="NFT62" s="1097"/>
      <c r="NFU62" s="1097"/>
      <c r="NFV62" s="1097"/>
      <c r="NFW62" s="1097"/>
      <c r="NFX62" s="1097"/>
      <c r="NFY62" s="1097"/>
      <c r="NFZ62" s="1097"/>
      <c r="NGA62" s="1097"/>
      <c r="NGB62" s="1097"/>
      <c r="NGC62" s="1097"/>
      <c r="NGD62" s="1097"/>
      <c r="NGE62" s="1097"/>
      <c r="NGF62" s="1097"/>
      <c r="NGG62" s="1097"/>
      <c r="NGH62" s="1097"/>
      <c r="NGI62" s="1097"/>
      <c r="NGJ62" s="1097"/>
      <c r="NGK62" s="1097"/>
      <c r="NGL62" s="1097"/>
      <c r="NGM62" s="1097"/>
      <c r="NGN62" s="1097"/>
      <c r="NGO62" s="1097"/>
      <c r="NGP62" s="1097"/>
      <c r="NGQ62" s="1097"/>
      <c r="NGR62" s="1097"/>
      <c r="NGS62" s="1097"/>
      <c r="NGT62" s="1097"/>
      <c r="NGU62" s="1097"/>
      <c r="NGV62" s="1097"/>
      <c r="NGW62" s="1097"/>
      <c r="NGX62" s="1097"/>
      <c r="NGY62" s="1097"/>
      <c r="NGZ62" s="1097"/>
      <c r="NHA62" s="1097"/>
      <c r="NHB62" s="1097"/>
      <c r="NHC62" s="1097"/>
      <c r="NHD62" s="1097"/>
      <c r="NHE62" s="1097"/>
      <c r="NHF62" s="1097"/>
      <c r="NHG62" s="1097"/>
      <c r="NHH62" s="1097"/>
      <c r="NHI62" s="1097"/>
      <c r="NHJ62" s="1097"/>
      <c r="NHK62" s="1097"/>
      <c r="NHL62" s="1097"/>
      <c r="NHM62" s="1097"/>
      <c r="NHN62" s="1097"/>
      <c r="NHO62" s="1097"/>
      <c r="NHP62" s="1097"/>
      <c r="NHQ62" s="1097"/>
      <c r="NHR62" s="1097"/>
      <c r="NHS62" s="1097"/>
      <c r="NHT62" s="1097"/>
      <c r="NHU62" s="1097"/>
      <c r="NHV62" s="1097"/>
      <c r="NHW62" s="1097"/>
      <c r="NHX62" s="1097"/>
      <c r="NHY62" s="1097"/>
      <c r="NHZ62" s="1097"/>
      <c r="NIA62" s="1097"/>
      <c r="NIB62" s="1097"/>
      <c r="NIC62" s="1097"/>
      <c r="NID62" s="1097"/>
      <c r="NIE62" s="1097"/>
      <c r="NIF62" s="1097"/>
      <c r="NIG62" s="1097"/>
      <c r="NIH62" s="1097"/>
      <c r="NII62" s="1097"/>
      <c r="NIJ62" s="1097"/>
      <c r="NIK62" s="1097"/>
      <c r="NIL62" s="1097"/>
      <c r="NIM62" s="1097"/>
      <c r="NIN62" s="1097"/>
      <c r="NIO62" s="1097"/>
      <c r="NIP62" s="1097"/>
      <c r="NIQ62" s="1097"/>
      <c r="NIR62" s="1097"/>
      <c r="NIS62" s="1097"/>
      <c r="NIT62" s="1097"/>
      <c r="NIU62" s="1097"/>
      <c r="NIV62" s="1097"/>
      <c r="NIW62" s="1097"/>
      <c r="NIX62" s="1097"/>
      <c r="NIY62" s="1097"/>
      <c r="NIZ62" s="1097"/>
      <c r="NJA62" s="1097"/>
      <c r="NJB62" s="1097"/>
      <c r="NJC62" s="1097"/>
      <c r="NJD62" s="1097"/>
      <c r="NJE62" s="1097"/>
      <c r="NJF62" s="1097"/>
      <c r="NJG62" s="1097"/>
      <c r="NJH62" s="1097"/>
      <c r="NJI62" s="1097"/>
      <c r="NJJ62" s="1097"/>
      <c r="NJK62" s="1097"/>
      <c r="NJL62" s="1097"/>
      <c r="NJM62" s="1097"/>
      <c r="NJN62" s="1097"/>
      <c r="NJO62" s="1097"/>
      <c r="NJP62" s="1097"/>
      <c r="NJQ62" s="1097"/>
      <c r="NJR62" s="1097"/>
      <c r="NJS62" s="1097"/>
      <c r="NJT62" s="1097"/>
      <c r="NJU62" s="1097"/>
      <c r="NJV62" s="1097"/>
      <c r="NJW62" s="1097"/>
      <c r="NJX62" s="1097"/>
      <c r="NJY62" s="1097"/>
      <c r="NJZ62" s="1097"/>
      <c r="NKA62" s="1097"/>
      <c r="NKB62" s="1097"/>
      <c r="NKC62" s="1097"/>
      <c r="NKD62" s="1097"/>
      <c r="NKE62" s="1097"/>
      <c r="NKF62" s="1097"/>
      <c r="NKG62" s="1097"/>
      <c r="NKH62" s="1097"/>
      <c r="NKI62" s="1097"/>
      <c r="NKJ62" s="1097"/>
      <c r="NKK62" s="1097"/>
      <c r="NKL62" s="1097"/>
      <c r="NKM62" s="1097"/>
      <c r="NKN62" s="1097"/>
      <c r="NKO62" s="1097"/>
      <c r="NKP62" s="1097"/>
      <c r="NKQ62" s="1097"/>
      <c r="NKR62" s="1097"/>
      <c r="NKS62" s="1097"/>
      <c r="NKT62" s="1097"/>
      <c r="NKU62" s="1097"/>
      <c r="NKV62" s="1097"/>
      <c r="NKW62" s="1097"/>
      <c r="NKX62" s="1097"/>
      <c r="NKY62" s="1097"/>
      <c r="NKZ62" s="1097"/>
      <c r="NLA62" s="1097"/>
      <c r="NLB62" s="1097"/>
      <c r="NLC62" s="1097"/>
      <c r="NLD62" s="1097"/>
      <c r="NLE62" s="1097"/>
      <c r="NLF62" s="1097"/>
      <c r="NLG62" s="1097"/>
      <c r="NLH62" s="1097"/>
      <c r="NLI62" s="1097"/>
      <c r="NLJ62" s="1097"/>
      <c r="NLK62" s="1097"/>
      <c r="NLL62" s="1097"/>
      <c r="NLM62" s="1097"/>
      <c r="NLN62" s="1097"/>
      <c r="NLO62" s="1097"/>
      <c r="NLP62" s="1097"/>
      <c r="NLQ62" s="1097"/>
      <c r="NLR62" s="1097"/>
      <c r="NLS62" s="1097"/>
      <c r="NLT62" s="1097"/>
      <c r="NLU62" s="1097"/>
      <c r="NLV62" s="1097"/>
      <c r="NLW62" s="1097"/>
      <c r="NLX62" s="1097"/>
      <c r="NLY62" s="1097"/>
      <c r="NLZ62" s="1097"/>
      <c r="NMA62" s="1097"/>
      <c r="NMB62" s="1097"/>
      <c r="NMC62" s="1097"/>
      <c r="NMD62" s="1097"/>
      <c r="NME62" s="1097"/>
      <c r="NMF62" s="1097"/>
      <c r="NMG62" s="1097"/>
      <c r="NMH62" s="1097"/>
      <c r="NMI62" s="1097"/>
      <c r="NMJ62" s="1097"/>
      <c r="NMK62" s="1097"/>
      <c r="NML62" s="1097"/>
      <c r="NMM62" s="1097"/>
      <c r="NMN62" s="1097"/>
      <c r="NMO62" s="1097"/>
      <c r="NMP62" s="1097"/>
      <c r="NMQ62" s="1097"/>
      <c r="NMR62" s="1097"/>
      <c r="NMS62" s="1097"/>
      <c r="NMT62" s="1097"/>
      <c r="NMU62" s="1097"/>
      <c r="NMV62" s="1097"/>
      <c r="NMW62" s="1097"/>
      <c r="NMX62" s="1097"/>
      <c r="NMY62" s="1097"/>
      <c r="NMZ62" s="1097"/>
      <c r="NNA62" s="1097"/>
      <c r="NNB62" s="1097"/>
      <c r="NNC62" s="1097"/>
      <c r="NND62" s="1097"/>
      <c r="NNE62" s="1097"/>
      <c r="NNF62" s="1097"/>
      <c r="NNG62" s="1097"/>
      <c r="NNH62" s="1097"/>
      <c r="NNI62" s="1097"/>
      <c r="NNJ62" s="1097"/>
      <c r="NNK62" s="1097"/>
      <c r="NNL62" s="1097"/>
      <c r="NNM62" s="1097"/>
      <c r="NNN62" s="1097"/>
      <c r="NNO62" s="1097"/>
      <c r="NNP62" s="1097"/>
      <c r="NNQ62" s="1097"/>
      <c r="NNR62" s="1097"/>
      <c r="NNS62" s="1097"/>
      <c r="NNT62" s="1097"/>
      <c r="NNU62" s="1097"/>
      <c r="NNV62" s="1097"/>
      <c r="NNW62" s="1097"/>
      <c r="NNX62" s="1097"/>
      <c r="NNY62" s="1097"/>
      <c r="NNZ62" s="1097"/>
      <c r="NOA62" s="1097"/>
      <c r="NOB62" s="1097"/>
      <c r="NOC62" s="1097"/>
      <c r="NOD62" s="1097"/>
      <c r="NOE62" s="1097"/>
      <c r="NOF62" s="1097"/>
      <c r="NOG62" s="1097"/>
      <c r="NOH62" s="1097"/>
      <c r="NOI62" s="1097"/>
      <c r="NOJ62" s="1097"/>
      <c r="NOK62" s="1097"/>
      <c r="NOL62" s="1097"/>
      <c r="NOM62" s="1097"/>
      <c r="NON62" s="1097"/>
      <c r="NOO62" s="1097"/>
      <c r="NOP62" s="1097"/>
      <c r="NOQ62" s="1097"/>
      <c r="NOR62" s="1097"/>
      <c r="NOS62" s="1097"/>
      <c r="NOT62" s="1097"/>
      <c r="NOU62" s="1097"/>
      <c r="NOV62" s="1097"/>
      <c r="NOW62" s="1097"/>
      <c r="NOX62" s="1097"/>
      <c r="NOY62" s="1097"/>
      <c r="NOZ62" s="1097"/>
      <c r="NPA62" s="1097"/>
      <c r="NPB62" s="1097"/>
      <c r="NPC62" s="1097"/>
      <c r="NPD62" s="1097"/>
      <c r="NPE62" s="1097"/>
      <c r="NPF62" s="1097"/>
      <c r="NPG62" s="1097"/>
      <c r="NPH62" s="1097"/>
      <c r="NPI62" s="1097"/>
      <c r="NPJ62" s="1097"/>
      <c r="NPK62" s="1097"/>
      <c r="NPL62" s="1097"/>
      <c r="NPM62" s="1097"/>
      <c r="NPN62" s="1097"/>
      <c r="NPO62" s="1097"/>
      <c r="NPP62" s="1097"/>
      <c r="NPQ62" s="1097"/>
      <c r="NPR62" s="1097"/>
      <c r="NPS62" s="1097"/>
      <c r="NPT62" s="1097"/>
      <c r="NPU62" s="1097"/>
      <c r="NPV62" s="1097"/>
      <c r="NPW62" s="1097"/>
      <c r="NPX62" s="1097"/>
      <c r="NPY62" s="1097"/>
      <c r="NPZ62" s="1097"/>
      <c r="NQA62" s="1097"/>
      <c r="NQB62" s="1097"/>
      <c r="NQC62" s="1097"/>
      <c r="NQD62" s="1097"/>
      <c r="NQE62" s="1097"/>
      <c r="NQF62" s="1097"/>
      <c r="NQG62" s="1097"/>
      <c r="NQH62" s="1097"/>
      <c r="NQI62" s="1097"/>
      <c r="NQJ62" s="1097"/>
      <c r="NQK62" s="1097"/>
      <c r="NQL62" s="1097"/>
      <c r="NQM62" s="1097"/>
      <c r="NQN62" s="1097"/>
      <c r="NQO62" s="1097"/>
      <c r="NQP62" s="1097"/>
      <c r="NQQ62" s="1097"/>
      <c r="NQR62" s="1097"/>
      <c r="NQS62" s="1097"/>
      <c r="NQT62" s="1097"/>
      <c r="NQU62" s="1097"/>
      <c r="NQV62" s="1097"/>
      <c r="NQW62" s="1097"/>
      <c r="NQX62" s="1097"/>
      <c r="NQY62" s="1097"/>
      <c r="NQZ62" s="1097"/>
      <c r="NRA62" s="1097"/>
      <c r="NRB62" s="1097"/>
      <c r="NRC62" s="1097"/>
      <c r="NRD62" s="1097"/>
      <c r="NRE62" s="1097"/>
      <c r="NRF62" s="1097"/>
      <c r="NRG62" s="1097"/>
      <c r="NRH62" s="1097"/>
      <c r="NRI62" s="1097"/>
      <c r="NRJ62" s="1097"/>
      <c r="NRK62" s="1097"/>
      <c r="NRL62" s="1097"/>
      <c r="NRM62" s="1097"/>
      <c r="NRN62" s="1097"/>
      <c r="NRO62" s="1097"/>
      <c r="NRP62" s="1097"/>
      <c r="NRQ62" s="1097"/>
      <c r="NRR62" s="1097"/>
      <c r="NRS62" s="1097"/>
      <c r="NRT62" s="1097"/>
      <c r="NRU62" s="1097"/>
      <c r="NRV62" s="1097"/>
      <c r="NRW62" s="1097"/>
      <c r="NRX62" s="1097"/>
      <c r="NRY62" s="1097"/>
      <c r="NRZ62" s="1097"/>
      <c r="NSA62" s="1097"/>
      <c r="NSB62" s="1097"/>
      <c r="NSC62" s="1097"/>
      <c r="NSD62" s="1097"/>
      <c r="NSE62" s="1097"/>
      <c r="NSF62" s="1097"/>
      <c r="NSG62" s="1097"/>
      <c r="NSH62" s="1097"/>
      <c r="NSI62" s="1097"/>
      <c r="NSJ62" s="1097"/>
      <c r="NSK62" s="1097"/>
      <c r="NSL62" s="1097"/>
      <c r="NSM62" s="1097"/>
      <c r="NSN62" s="1097"/>
      <c r="NSO62" s="1097"/>
      <c r="NSP62" s="1097"/>
      <c r="NSQ62" s="1097"/>
      <c r="NSR62" s="1097"/>
      <c r="NSS62" s="1097"/>
      <c r="NST62" s="1097"/>
      <c r="NSU62" s="1097"/>
      <c r="NSV62" s="1097"/>
      <c r="NSW62" s="1097"/>
      <c r="NSX62" s="1097"/>
      <c r="NSY62" s="1097"/>
      <c r="NSZ62" s="1097"/>
      <c r="NTA62" s="1097"/>
      <c r="NTB62" s="1097"/>
      <c r="NTC62" s="1097"/>
      <c r="NTD62" s="1097"/>
      <c r="NTE62" s="1097"/>
      <c r="NTF62" s="1097"/>
      <c r="NTG62" s="1097"/>
      <c r="NTH62" s="1097"/>
      <c r="NTI62" s="1097"/>
      <c r="NTJ62" s="1097"/>
      <c r="NTK62" s="1097"/>
      <c r="NTL62" s="1097"/>
      <c r="NTM62" s="1097"/>
      <c r="NTN62" s="1097"/>
      <c r="NTO62" s="1097"/>
      <c r="NTP62" s="1097"/>
      <c r="NTQ62" s="1097"/>
      <c r="NTR62" s="1097"/>
      <c r="NTS62" s="1097"/>
      <c r="NTT62" s="1097"/>
      <c r="NTU62" s="1097"/>
      <c r="NTV62" s="1097"/>
      <c r="NTW62" s="1097"/>
      <c r="NTX62" s="1097"/>
      <c r="NTY62" s="1097"/>
      <c r="NTZ62" s="1097"/>
      <c r="NUA62" s="1097"/>
      <c r="NUB62" s="1097"/>
      <c r="NUC62" s="1097"/>
      <c r="NUD62" s="1097"/>
      <c r="NUE62" s="1097"/>
      <c r="NUF62" s="1097"/>
      <c r="NUG62" s="1097"/>
      <c r="NUH62" s="1097"/>
      <c r="NUI62" s="1097"/>
      <c r="NUJ62" s="1097"/>
      <c r="NUK62" s="1097"/>
      <c r="NUL62" s="1097"/>
      <c r="NUM62" s="1097"/>
      <c r="NUN62" s="1097"/>
      <c r="NUO62" s="1097"/>
      <c r="NUP62" s="1097"/>
      <c r="NUQ62" s="1097"/>
      <c r="NUR62" s="1097"/>
      <c r="NUS62" s="1097"/>
      <c r="NUT62" s="1097"/>
      <c r="NUU62" s="1097"/>
      <c r="NUV62" s="1097"/>
      <c r="NUW62" s="1097"/>
      <c r="NUX62" s="1097"/>
      <c r="NUY62" s="1097"/>
      <c r="NUZ62" s="1097"/>
      <c r="NVA62" s="1097"/>
      <c r="NVB62" s="1097"/>
      <c r="NVC62" s="1097"/>
      <c r="NVD62" s="1097"/>
      <c r="NVE62" s="1097"/>
      <c r="NVF62" s="1097"/>
      <c r="NVG62" s="1097"/>
      <c r="NVH62" s="1097"/>
      <c r="NVI62" s="1097"/>
      <c r="NVJ62" s="1097"/>
      <c r="NVK62" s="1097"/>
      <c r="NVL62" s="1097"/>
      <c r="NVM62" s="1097"/>
      <c r="NVN62" s="1097"/>
      <c r="NVO62" s="1097"/>
      <c r="NVP62" s="1097"/>
      <c r="NVQ62" s="1097"/>
      <c r="NVR62" s="1097"/>
      <c r="NVS62" s="1097"/>
      <c r="NVT62" s="1097"/>
      <c r="NVU62" s="1097"/>
      <c r="NVV62" s="1097"/>
      <c r="NVW62" s="1097"/>
      <c r="NVX62" s="1097"/>
      <c r="NVY62" s="1097"/>
      <c r="NVZ62" s="1097"/>
      <c r="NWA62" s="1097"/>
      <c r="NWB62" s="1097"/>
      <c r="NWC62" s="1097"/>
      <c r="NWD62" s="1097"/>
      <c r="NWE62" s="1097"/>
      <c r="NWF62" s="1097"/>
      <c r="NWG62" s="1097"/>
      <c r="NWH62" s="1097"/>
      <c r="NWI62" s="1097"/>
      <c r="NWJ62" s="1097"/>
      <c r="NWK62" s="1097"/>
      <c r="NWL62" s="1097"/>
      <c r="NWM62" s="1097"/>
      <c r="NWN62" s="1097"/>
      <c r="NWO62" s="1097"/>
      <c r="NWP62" s="1097"/>
      <c r="NWQ62" s="1097"/>
      <c r="NWR62" s="1097"/>
      <c r="NWS62" s="1097"/>
      <c r="NWT62" s="1097"/>
      <c r="NWU62" s="1097"/>
      <c r="NWV62" s="1097"/>
      <c r="NWW62" s="1097"/>
      <c r="NWX62" s="1097"/>
      <c r="NWY62" s="1097"/>
      <c r="NWZ62" s="1097"/>
      <c r="NXA62" s="1097"/>
      <c r="NXB62" s="1097"/>
      <c r="NXC62" s="1097"/>
      <c r="NXD62" s="1097"/>
      <c r="NXE62" s="1097"/>
      <c r="NXF62" s="1097"/>
      <c r="NXG62" s="1097"/>
      <c r="NXH62" s="1097"/>
      <c r="NXI62" s="1097"/>
      <c r="NXJ62" s="1097"/>
      <c r="NXK62" s="1097"/>
      <c r="NXL62" s="1097"/>
      <c r="NXM62" s="1097"/>
      <c r="NXN62" s="1097"/>
      <c r="NXO62" s="1097"/>
      <c r="NXP62" s="1097"/>
      <c r="NXQ62" s="1097"/>
      <c r="NXR62" s="1097"/>
      <c r="NXS62" s="1097"/>
      <c r="NXT62" s="1097"/>
      <c r="NXU62" s="1097"/>
      <c r="NXV62" s="1097"/>
      <c r="NXW62" s="1097"/>
      <c r="NXX62" s="1097"/>
      <c r="NXY62" s="1097"/>
      <c r="NXZ62" s="1097"/>
      <c r="NYA62" s="1097"/>
      <c r="NYB62" s="1097"/>
      <c r="NYC62" s="1097"/>
      <c r="NYD62" s="1097"/>
      <c r="NYE62" s="1097"/>
      <c r="NYF62" s="1097"/>
      <c r="NYG62" s="1097"/>
      <c r="NYH62" s="1097"/>
      <c r="NYI62" s="1097"/>
      <c r="NYJ62" s="1097"/>
      <c r="NYK62" s="1097"/>
      <c r="NYL62" s="1097"/>
      <c r="NYM62" s="1097"/>
      <c r="NYN62" s="1097"/>
      <c r="NYO62" s="1097"/>
      <c r="NYP62" s="1097"/>
      <c r="NYQ62" s="1097"/>
      <c r="NYR62" s="1097"/>
      <c r="NYS62" s="1097"/>
      <c r="NYT62" s="1097"/>
      <c r="NYU62" s="1097"/>
      <c r="NYV62" s="1097"/>
      <c r="NYW62" s="1097"/>
      <c r="NYX62" s="1097"/>
      <c r="NYY62" s="1097"/>
      <c r="NYZ62" s="1097"/>
      <c r="NZA62" s="1097"/>
      <c r="NZB62" s="1097"/>
      <c r="NZC62" s="1097"/>
      <c r="NZD62" s="1097"/>
      <c r="NZE62" s="1097"/>
      <c r="NZF62" s="1097"/>
      <c r="NZG62" s="1097"/>
      <c r="NZH62" s="1097"/>
      <c r="NZI62" s="1097"/>
      <c r="NZJ62" s="1097"/>
      <c r="NZK62" s="1097"/>
      <c r="NZL62" s="1097"/>
      <c r="NZM62" s="1097"/>
      <c r="NZN62" s="1097"/>
      <c r="NZO62" s="1097"/>
      <c r="NZP62" s="1097"/>
      <c r="NZQ62" s="1097"/>
      <c r="NZR62" s="1097"/>
      <c r="NZS62" s="1097"/>
      <c r="NZT62" s="1097"/>
      <c r="NZU62" s="1097"/>
      <c r="NZV62" s="1097"/>
      <c r="NZW62" s="1097"/>
      <c r="NZX62" s="1097"/>
      <c r="NZY62" s="1097"/>
      <c r="NZZ62" s="1097"/>
      <c r="OAA62" s="1097"/>
      <c r="OAB62" s="1097"/>
      <c r="OAC62" s="1097"/>
      <c r="OAD62" s="1097"/>
      <c r="OAE62" s="1097"/>
      <c r="OAF62" s="1097"/>
      <c r="OAG62" s="1097"/>
      <c r="OAH62" s="1097"/>
      <c r="OAI62" s="1097"/>
      <c r="OAJ62" s="1097"/>
      <c r="OAK62" s="1097"/>
      <c r="OAL62" s="1097"/>
      <c r="OAM62" s="1097"/>
      <c r="OAN62" s="1097"/>
      <c r="OAO62" s="1097"/>
      <c r="OAP62" s="1097"/>
      <c r="OAQ62" s="1097"/>
      <c r="OAR62" s="1097"/>
      <c r="OAS62" s="1097"/>
      <c r="OAT62" s="1097"/>
      <c r="OAU62" s="1097"/>
      <c r="OAV62" s="1097"/>
      <c r="OAW62" s="1097"/>
      <c r="OAX62" s="1097"/>
      <c r="OAY62" s="1097"/>
      <c r="OAZ62" s="1097"/>
      <c r="OBA62" s="1097"/>
      <c r="OBB62" s="1097"/>
      <c r="OBC62" s="1097"/>
      <c r="OBD62" s="1097"/>
      <c r="OBE62" s="1097"/>
      <c r="OBF62" s="1097"/>
      <c r="OBG62" s="1097"/>
      <c r="OBH62" s="1097"/>
      <c r="OBI62" s="1097"/>
      <c r="OBJ62" s="1097"/>
      <c r="OBK62" s="1097"/>
      <c r="OBL62" s="1097"/>
      <c r="OBM62" s="1097"/>
      <c r="OBN62" s="1097"/>
      <c r="OBO62" s="1097"/>
      <c r="OBP62" s="1097"/>
      <c r="OBQ62" s="1097"/>
      <c r="OBR62" s="1097"/>
      <c r="OBS62" s="1097"/>
      <c r="OBT62" s="1097"/>
      <c r="OBU62" s="1097"/>
      <c r="OBV62" s="1097"/>
      <c r="OBW62" s="1097"/>
      <c r="OBX62" s="1097"/>
      <c r="OBY62" s="1097"/>
      <c r="OBZ62" s="1097"/>
      <c r="OCA62" s="1097"/>
      <c r="OCB62" s="1097"/>
      <c r="OCC62" s="1097"/>
      <c r="OCD62" s="1097"/>
      <c r="OCE62" s="1097"/>
      <c r="OCF62" s="1097"/>
      <c r="OCG62" s="1097"/>
      <c r="OCH62" s="1097"/>
      <c r="OCI62" s="1097"/>
      <c r="OCJ62" s="1097"/>
      <c r="OCK62" s="1097"/>
      <c r="OCL62" s="1097"/>
      <c r="OCM62" s="1097"/>
      <c r="OCW62" s="1097"/>
      <c r="OCX62" s="1097"/>
      <c r="OCY62" s="1097"/>
      <c r="OCZ62" s="1097"/>
      <c r="ODA62" s="1097"/>
      <c r="ODB62" s="1097"/>
      <c r="ODC62" s="1097"/>
      <c r="ODD62" s="1097"/>
      <c r="ODE62" s="1097"/>
      <c r="ODF62" s="1097"/>
      <c r="ODG62" s="1097"/>
      <c r="ODH62" s="1097"/>
      <c r="ODI62" s="1097"/>
      <c r="ODJ62" s="1097"/>
      <c r="ODK62" s="1097"/>
      <c r="ODL62" s="1097"/>
      <c r="ODM62" s="1097"/>
      <c r="ODN62" s="1097"/>
      <c r="ODO62" s="1097"/>
      <c r="ODP62" s="1097"/>
      <c r="ODQ62" s="1097"/>
      <c r="ODR62" s="1097"/>
      <c r="ODS62" s="1097"/>
      <c r="ODT62" s="1097"/>
      <c r="ODU62" s="1097"/>
      <c r="ODV62" s="1097"/>
      <c r="ODW62" s="1097"/>
      <c r="ODX62" s="1097"/>
      <c r="ODY62" s="1097"/>
      <c r="ODZ62" s="1097"/>
      <c r="OEA62" s="1097"/>
      <c r="OEB62" s="1097"/>
      <c r="OEC62" s="1097"/>
      <c r="OED62" s="1097"/>
      <c r="OEE62" s="1097"/>
      <c r="OEF62" s="1097"/>
      <c r="OEG62" s="1097"/>
      <c r="OEH62" s="1097"/>
      <c r="OEI62" s="1097"/>
      <c r="OEJ62" s="1097"/>
      <c r="OEK62" s="1097"/>
      <c r="OEL62" s="1097"/>
      <c r="OEM62" s="1097"/>
      <c r="OEN62" s="1097"/>
      <c r="OEO62" s="1097"/>
      <c r="OEP62" s="1097"/>
      <c r="OEQ62" s="1097"/>
      <c r="OER62" s="1097"/>
      <c r="OES62" s="1097"/>
      <c r="OET62" s="1097"/>
      <c r="OEU62" s="1097"/>
      <c r="OEV62" s="1097"/>
      <c r="OEW62" s="1097"/>
      <c r="OEX62" s="1097"/>
      <c r="OEY62" s="1097"/>
      <c r="OEZ62" s="1097"/>
      <c r="OFA62" s="1097"/>
      <c r="OFB62" s="1097"/>
      <c r="OFC62" s="1097"/>
      <c r="OFD62" s="1097"/>
      <c r="OFE62" s="1097"/>
      <c r="OFF62" s="1097"/>
      <c r="OFG62" s="1097"/>
      <c r="OFH62" s="1097"/>
      <c r="OFI62" s="1097"/>
      <c r="OFJ62" s="1097"/>
      <c r="OFK62" s="1097"/>
      <c r="OFL62" s="1097"/>
      <c r="OFM62" s="1097"/>
      <c r="OFN62" s="1097"/>
      <c r="OFO62" s="1097"/>
      <c r="OFP62" s="1097"/>
      <c r="OFQ62" s="1097"/>
      <c r="OFR62" s="1097"/>
      <c r="OFS62" s="1097"/>
      <c r="OFT62" s="1097"/>
      <c r="OFU62" s="1097"/>
      <c r="OFV62" s="1097"/>
      <c r="OFW62" s="1097"/>
      <c r="OFX62" s="1097"/>
      <c r="OFY62" s="1097"/>
      <c r="OFZ62" s="1097"/>
      <c r="OGA62" s="1097"/>
      <c r="OGB62" s="1097"/>
      <c r="OGC62" s="1097"/>
      <c r="OGD62" s="1097"/>
      <c r="OGE62" s="1097"/>
      <c r="OGF62" s="1097"/>
      <c r="OGG62" s="1097"/>
      <c r="OGH62" s="1097"/>
      <c r="OGI62" s="1097"/>
      <c r="OGJ62" s="1097"/>
      <c r="OGK62" s="1097"/>
      <c r="OGL62" s="1097"/>
      <c r="OGM62" s="1097"/>
      <c r="OGN62" s="1097"/>
      <c r="OGO62" s="1097"/>
      <c r="OGP62" s="1097"/>
      <c r="OGQ62" s="1097"/>
      <c r="OGR62" s="1097"/>
      <c r="OGS62" s="1097"/>
      <c r="OGT62" s="1097"/>
      <c r="OGU62" s="1097"/>
      <c r="OGV62" s="1097"/>
      <c r="OGW62" s="1097"/>
      <c r="OGX62" s="1097"/>
      <c r="OGY62" s="1097"/>
      <c r="OGZ62" s="1097"/>
      <c r="OHA62" s="1097"/>
      <c r="OHB62" s="1097"/>
      <c r="OHC62" s="1097"/>
      <c r="OHD62" s="1097"/>
      <c r="OHE62" s="1097"/>
      <c r="OHF62" s="1097"/>
      <c r="OHG62" s="1097"/>
      <c r="OHH62" s="1097"/>
      <c r="OHI62" s="1097"/>
      <c r="OHJ62" s="1097"/>
      <c r="OHK62" s="1097"/>
      <c r="OHL62" s="1097"/>
      <c r="OHM62" s="1097"/>
      <c r="OHN62" s="1097"/>
      <c r="OHO62" s="1097"/>
      <c r="OHP62" s="1097"/>
      <c r="OHQ62" s="1097"/>
      <c r="OHR62" s="1097"/>
      <c r="OHS62" s="1097"/>
      <c r="OHT62" s="1097"/>
      <c r="OHU62" s="1097"/>
      <c r="OHV62" s="1097"/>
      <c r="OHW62" s="1097"/>
      <c r="OHX62" s="1097"/>
      <c r="OHY62" s="1097"/>
      <c r="OHZ62" s="1097"/>
      <c r="OIA62" s="1097"/>
      <c r="OIB62" s="1097"/>
      <c r="OIC62" s="1097"/>
      <c r="OID62" s="1097"/>
      <c r="OIE62" s="1097"/>
      <c r="OIF62" s="1097"/>
      <c r="OIG62" s="1097"/>
      <c r="OIH62" s="1097"/>
      <c r="OII62" s="1097"/>
      <c r="OIJ62" s="1097"/>
      <c r="OIK62" s="1097"/>
      <c r="OIL62" s="1097"/>
      <c r="OIM62" s="1097"/>
      <c r="OIN62" s="1097"/>
      <c r="OIO62" s="1097"/>
      <c r="OIP62" s="1097"/>
      <c r="OIQ62" s="1097"/>
      <c r="OIR62" s="1097"/>
      <c r="OIS62" s="1097"/>
      <c r="OIT62" s="1097"/>
      <c r="OIU62" s="1097"/>
      <c r="OIV62" s="1097"/>
      <c r="OIW62" s="1097"/>
      <c r="OIX62" s="1097"/>
      <c r="OIY62" s="1097"/>
      <c r="OIZ62" s="1097"/>
      <c r="OJA62" s="1097"/>
      <c r="OJB62" s="1097"/>
      <c r="OJC62" s="1097"/>
      <c r="OJD62" s="1097"/>
      <c r="OJE62" s="1097"/>
      <c r="OJF62" s="1097"/>
      <c r="OJG62" s="1097"/>
      <c r="OJH62" s="1097"/>
      <c r="OJI62" s="1097"/>
      <c r="OJJ62" s="1097"/>
      <c r="OJK62" s="1097"/>
      <c r="OJL62" s="1097"/>
      <c r="OJM62" s="1097"/>
      <c r="OJN62" s="1097"/>
      <c r="OJO62" s="1097"/>
      <c r="OJP62" s="1097"/>
      <c r="OJQ62" s="1097"/>
      <c r="OJR62" s="1097"/>
      <c r="OJS62" s="1097"/>
      <c r="OJT62" s="1097"/>
      <c r="OJU62" s="1097"/>
      <c r="OJV62" s="1097"/>
      <c r="OJW62" s="1097"/>
      <c r="OJX62" s="1097"/>
      <c r="OJY62" s="1097"/>
      <c r="OJZ62" s="1097"/>
      <c r="OKA62" s="1097"/>
      <c r="OKB62" s="1097"/>
      <c r="OKC62" s="1097"/>
      <c r="OKD62" s="1097"/>
      <c r="OKE62" s="1097"/>
      <c r="OKF62" s="1097"/>
      <c r="OKG62" s="1097"/>
      <c r="OKH62" s="1097"/>
      <c r="OKI62" s="1097"/>
      <c r="OKJ62" s="1097"/>
      <c r="OKK62" s="1097"/>
      <c r="OKL62" s="1097"/>
      <c r="OKM62" s="1097"/>
      <c r="OKN62" s="1097"/>
      <c r="OKO62" s="1097"/>
      <c r="OKP62" s="1097"/>
      <c r="OKQ62" s="1097"/>
      <c r="OKR62" s="1097"/>
      <c r="OKS62" s="1097"/>
      <c r="OKT62" s="1097"/>
      <c r="OKU62" s="1097"/>
      <c r="OKV62" s="1097"/>
      <c r="OKW62" s="1097"/>
      <c r="OKX62" s="1097"/>
      <c r="OKY62" s="1097"/>
      <c r="OKZ62" s="1097"/>
      <c r="OLA62" s="1097"/>
      <c r="OLB62" s="1097"/>
      <c r="OLC62" s="1097"/>
      <c r="OLD62" s="1097"/>
      <c r="OLE62" s="1097"/>
      <c r="OLF62" s="1097"/>
      <c r="OLG62" s="1097"/>
      <c r="OLH62" s="1097"/>
      <c r="OLI62" s="1097"/>
      <c r="OLJ62" s="1097"/>
      <c r="OLK62" s="1097"/>
      <c r="OLL62" s="1097"/>
      <c r="OLM62" s="1097"/>
      <c r="OLN62" s="1097"/>
      <c r="OLO62" s="1097"/>
      <c r="OLP62" s="1097"/>
      <c r="OLQ62" s="1097"/>
      <c r="OLR62" s="1097"/>
      <c r="OLS62" s="1097"/>
      <c r="OLT62" s="1097"/>
      <c r="OLU62" s="1097"/>
      <c r="OLV62" s="1097"/>
      <c r="OLW62" s="1097"/>
      <c r="OLX62" s="1097"/>
      <c r="OLY62" s="1097"/>
      <c r="OLZ62" s="1097"/>
      <c r="OMA62" s="1097"/>
      <c r="OMB62" s="1097"/>
      <c r="OMC62" s="1097"/>
      <c r="OMD62" s="1097"/>
      <c r="OME62" s="1097"/>
      <c r="OMF62" s="1097"/>
      <c r="OMG62" s="1097"/>
      <c r="OMH62" s="1097"/>
      <c r="OMI62" s="1097"/>
      <c r="OMJ62" s="1097"/>
      <c r="OMK62" s="1097"/>
      <c r="OML62" s="1097"/>
      <c r="OMM62" s="1097"/>
      <c r="OMN62" s="1097"/>
      <c r="OMO62" s="1097"/>
      <c r="OMP62" s="1097"/>
      <c r="OMQ62" s="1097"/>
      <c r="OMR62" s="1097"/>
      <c r="OMS62" s="1097"/>
      <c r="OMT62" s="1097"/>
      <c r="OMU62" s="1097"/>
      <c r="OMV62" s="1097"/>
      <c r="OMW62" s="1097"/>
      <c r="OMX62" s="1097"/>
      <c r="OMY62" s="1097"/>
      <c r="OMZ62" s="1097"/>
      <c r="ONA62" s="1097"/>
      <c r="ONB62" s="1097"/>
      <c r="ONC62" s="1097"/>
      <c r="OND62" s="1097"/>
      <c r="ONE62" s="1097"/>
      <c r="ONF62" s="1097"/>
      <c r="ONG62" s="1097"/>
      <c r="ONH62" s="1097"/>
      <c r="ONI62" s="1097"/>
      <c r="ONJ62" s="1097"/>
      <c r="ONK62" s="1097"/>
      <c r="ONL62" s="1097"/>
      <c r="ONM62" s="1097"/>
      <c r="ONN62" s="1097"/>
      <c r="ONO62" s="1097"/>
      <c r="ONP62" s="1097"/>
      <c r="ONQ62" s="1097"/>
      <c r="ONR62" s="1097"/>
      <c r="ONS62" s="1097"/>
      <c r="ONT62" s="1097"/>
      <c r="ONU62" s="1097"/>
      <c r="ONV62" s="1097"/>
      <c r="ONW62" s="1097"/>
      <c r="ONX62" s="1097"/>
      <c r="ONY62" s="1097"/>
      <c r="ONZ62" s="1097"/>
      <c r="OOA62" s="1097"/>
      <c r="OOB62" s="1097"/>
      <c r="OOC62" s="1097"/>
      <c r="OOD62" s="1097"/>
      <c r="OOE62" s="1097"/>
      <c r="OOF62" s="1097"/>
      <c r="OOG62" s="1097"/>
      <c r="OOH62" s="1097"/>
      <c r="OOI62" s="1097"/>
      <c r="OOJ62" s="1097"/>
      <c r="OOK62" s="1097"/>
      <c r="OOL62" s="1097"/>
      <c r="OOM62" s="1097"/>
      <c r="OON62" s="1097"/>
      <c r="OOO62" s="1097"/>
      <c r="OOP62" s="1097"/>
      <c r="OOQ62" s="1097"/>
      <c r="OOR62" s="1097"/>
      <c r="OOS62" s="1097"/>
      <c r="OOT62" s="1097"/>
      <c r="OOU62" s="1097"/>
      <c r="OOV62" s="1097"/>
      <c r="OOW62" s="1097"/>
      <c r="OOX62" s="1097"/>
      <c r="OOY62" s="1097"/>
      <c r="OOZ62" s="1097"/>
      <c r="OPA62" s="1097"/>
      <c r="OPB62" s="1097"/>
      <c r="OPC62" s="1097"/>
      <c r="OPD62" s="1097"/>
      <c r="OPE62" s="1097"/>
      <c r="OPF62" s="1097"/>
      <c r="OPG62" s="1097"/>
      <c r="OPH62" s="1097"/>
      <c r="OPI62" s="1097"/>
      <c r="OPJ62" s="1097"/>
      <c r="OPK62" s="1097"/>
      <c r="OPL62" s="1097"/>
      <c r="OPM62" s="1097"/>
      <c r="OPN62" s="1097"/>
      <c r="OPO62" s="1097"/>
      <c r="OPP62" s="1097"/>
      <c r="OPQ62" s="1097"/>
      <c r="OPR62" s="1097"/>
      <c r="OPS62" s="1097"/>
      <c r="OPT62" s="1097"/>
      <c r="OPU62" s="1097"/>
      <c r="OPV62" s="1097"/>
      <c r="OPW62" s="1097"/>
      <c r="OPX62" s="1097"/>
      <c r="OPY62" s="1097"/>
      <c r="OPZ62" s="1097"/>
      <c r="OQA62" s="1097"/>
      <c r="OQB62" s="1097"/>
      <c r="OQC62" s="1097"/>
      <c r="OQD62" s="1097"/>
      <c r="OQE62" s="1097"/>
      <c r="OQF62" s="1097"/>
      <c r="OQG62" s="1097"/>
      <c r="OQH62" s="1097"/>
      <c r="OQI62" s="1097"/>
      <c r="OQJ62" s="1097"/>
      <c r="OQK62" s="1097"/>
      <c r="OQL62" s="1097"/>
      <c r="OQM62" s="1097"/>
      <c r="OQN62" s="1097"/>
      <c r="OQO62" s="1097"/>
      <c r="OQP62" s="1097"/>
      <c r="OQQ62" s="1097"/>
      <c r="OQR62" s="1097"/>
      <c r="OQS62" s="1097"/>
      <c r="OQT62" s="1097"/>
      <c r="OQU62" s="1097"/>
      <c r="OQV62" s="1097"/>
      <c r="OQW62" s="1097"/>
      <c r="OQX62" s="1097"/>
      <c r="OQY62" s="1097"/>
      <c r="OQZ62" s="1097"/>
      <c r="ORA62" s="1097"/>
      <c r="ORB62" s="1097"/>
      <c r="ORC62" s="1097"/>
      <c r="ORD62" s="1097"/>
      <c r="ORE62" s="1097"/>
      <c r="ORF62" s="1097"/>
      <c r="ORG62" s="1097"/>
      <c r="ORH62" s="1097"/>
      <c r="ORI62" s="1097"/>
      <c r="ORJ62" s="1097"/>
      <c r="ORK62" s="1097"/>
      <c r="ORL62" s="1097"/>
      <c r="ORM62" s="1097"/>
      <c r="ORN62" s="1097"/>
      <c r="ORO62" s="1097"/>
      <c r="ORP62" s="1097"/>
      <c r="ORQ62" s="1097"/>
      <c r="ORR62" s="1097"/>
      <c r="ORS62" s="1097"/>
      <c r="ORT62" s="1097"/>
      <c r="ORU62" s="1097"/>
      <c r="ORV62" s="1097"/>
      <c r="ORW62" s="1097"/>
      <c r="ORX62" s="1097"/>
      <c r="ORY62" s="1097"/>
      <c r="ORZ62" s="1097"/>
      <c r="OSA62" s="1097"/>
      <c r="OSB62" s="1097"/>
      <c r="OSC62" s="1097"/>
      <c r="OSD62" s="1097"/>
      <c r="OSE62" s="1097"/>
      <c r="OSF62" s="1097"/>
      <c r="OSG62" s="1097"/>
      <c r="OSH62" s="1097"/>
      <c r="OSI62" s="1097"/>
      <c r="OSJ62" s="1097"/>
      <c r="OSK62" s="1097"/>
      <c r="OSL62" s="1097"/>
      <c r="OSM62" s="1097"/>
      <c r="OSN62" s="1097"/>
      <c r="OSO62" s="1097"/>
      <c r="OSP62" s="1097"/>
      <c r="OSQ62" s="1097"/>
      <c r="OSR62" s="1097"/>
      <c r="OSS62" s="1097"/>
      <c r="OST62" s="1097"/>
      <c r="OSU62" s="1097"/>
      <c r="OSV62" s="1097"/>
      <c r="OSW62" s="1097"/>
      <c r="OSX62" s="1097"/>
      <c r="OSY62" s="1097"/>
      <c r="OSZ62" s="1097"/>
      <c r="OTA62" s="1097"/>
      <c r="OTB62" s="1097"/>
      <c r="OTC62" s="1097"/>
      <c r="OTD62" s="1097"/>
      <c r="OTE62" s="1097"/>
      <c r="OTF62" s="1097"/>
      <c r="OTG62" s="1097"/>
      <c r="OTH62" s="1097"/>
      <c r="OTI62" s="1097"/>
      <c r="OTJ62" s="1097"/>
      <c r="OTK62" s="1097"/>
      <c r="OTL62" s="1097"/>
      <c r="OTM62" s="1097"/>
      <c r="OTN62" s="1097"/>
      <c r="OTO62" s="1097"/>
      <c r="OTP62" s="1097"/>
      <c r="OTQ62" s="1097"/>
      <c r="OTR62" s="1097"/>
      <c r="OTS62" s="1097"/>
      <c r="OTT62" s="1097"/>
      <c r="OTU62" s="1097"/>
      <c r="OTV62" s="1097"/>
      <c r="OTW62" s="1097"/>
      <c r="OTX62" s="1097"/>
      <c r="OTY62" s="1097"/>
      <c r="OTZ62" s="1097"/>
      <c r="OUA62" s="1097"/>
      <c r="OUB62" s="1097"/>
      <c r="OUC62" s="1097"/>
      <c r="OUD62" s="1097"/>
      <c r="OUE62" s="1097"/>
      <c r="OUF62" s="1097"/>
      <c r="OUG62" s="1097"/>
      <c r="OUH62" s="1097"/>
      <c r="OUI62" s="1097"/>
      <c r="OUJ62" s="1097"/>
      <c r="OUK62" s="1097"/>
      <c r="OUL62" s="1097"/>
      <c r="OUM62" s="1097"/>
      <c r="OUN62" s="1097"/>
      <c r="OUO62" s="1097"/>
      <c r="OUP62" s="1097"/>
      <c r="OUQ62" s="1097"/>
      <c r="OUR62" s="1097"/>
      <c r="OUS62" s="1097"/>
      <c r="OUT62" s="1097"/>
      <c r="OUU62" s="1097"/>
      <c r="OUV62" s="1097"/>
      <c r="OUW62" s="1097"/>
      <c r="OUX62" s="1097"/>
      <c r="OUY62" s="1097"/>
      <c r="OUZ62" s="1097"/>
      <c r="OVA62" s="1097"/>
      <c r="OVB62" s="1097"/>
      <c r="OVC62" s="1097"/>
      <c r="OVD62" s="1097"/>
      <c r="OVE62" s="1097"/>
      <c r="OVF62" s="1097"/>
      <c r="OVG62" s="1097"/>
      <c r="OVH62" s="1097"/>
      <c r="OVI62" s="1097"/>
      <c r="OVJ62" s="1097"/>
      <c r="OVK62" s="1097"/>
      <c r="OVL62" s="1097"/>
      <c r="OVM62" s="1097"/>
      <c r="OVN62" s="1097"/>
      <c r="OVO62" s="1097"/>
      <c r="OVP62" s="1097"/>
      <c r="OVQ62" s="1097"/>
      <c r="OVR62" s="1097"/>
      <c r="OVS62" s="1097"/>
      <c r="OVT62" s="1097"/>
      <c r="OVU62" s="1097"/>
      <c r="OVV62" s="1097"/>
      <c r="OVW62" s="1097"/>
      <c r="OVX62" s="1097"/>
      <c r="OVY62" s="1097"/>
      <c r="OVZ62" s="1097"/>
      <c r="OWA62" s="1097"/>
      <c r="OWB62" s="1097"/>
      <c r="OWC62" s="1097"/>
      <c r="OWD62" s="1097"/>
      <c r="OWE62" s="1097"/>
      <c r="OWF62" s="1097"/>
      <c r="OWG62" s="1097"/>
      <c r="OWH62" s="1097"/>
      <c r="OWI62" s="1097"/>
      <c r="OWJ62" s="1097"/>
      <c r="OWK62" s="1097"/>
      <c r="OWL62" s="1097"/>
      <c r="OWM62" s="1097"/>
      <c r="OWN62" s="1097"/>
      <c r="OWO62" s="1097"/>
      <c r="OWP62" s="1097"/>
      <c r="OWQ62" s="1097"/>
      <c r="OWR62" s="1097"/>
      <c r="OWS62" s="1097"/>
      <c r="OWT62" s="1097"/>
      <c r="OWU62" s="1097"/>
      <c r="OWV62" s="1097"/>
      <c r="OWW62" s="1097"/>
      <c r="OWX62" s="1097"/>
      <c r="OWY62" s="1097"/>
      <c r="OWZ62" s="1097"/>
      <c r="OXA62" s="1097"/>
      <c r="OXB62" s="1097"/>
      <c r="OXC62" s="1097"/>
      <c r="OXD62" s="1097"/>
      <c r="OXE62" s="1097"/>
      <c r="OXF62" s="1097"/>
      <c r="OXG62" s="1097"/>
      <c r="OXH62" s="1097"/>
      <c r="OXI62" s="1097"/>
      <c r="OXJ62" s="1097"/>
      <c r="OXK62" s="1097"/>
      <c r="OXL62" s="1097"/>
      <c r="OXM62" s="1097"/>
      <c r="OXN62" s="1097"/>
      <c r="OXO62" s="1097"/>
      <c r="OXP62" s="1097"/>
      <c r="OXQ62" s="1097"/>
      <c r="OXR62" s="1097"/>
      <c r="OXS62" s="1097"/>
      <c r="OXT62" s="1097"/>
      <c r="OXU62" s="1097"/>
      <c r="OXV62" s="1097"/>
      <c r="OXW62" s="1097"/>
      <c r="OXX62" s="1097"/>
      <c r="OXY62" s="1097"/>
      <c r="OXZ62" s="1097"/>
      <c r="OYA62" s="1097"/>
      <c r="OYB62" s="1097"/>
      <c r="OYC62" s="1097"/>
      <c r="OYD62" s="1097"/>
      <c r="OYE62" s="1097"/>
      <c r="OYF62" s="1097"/>
      <c r="OYG62" s="1097"/>
      <c r="OYH62" s="1097"/>
      <c r="OYI62" s="1097"/>
      <c r="OYJ62" s="1097"/>
      <c r="OYK62" s="1097"/>
      <c r="OYL62" s="1097"/>
      <c r="OYM62" s="1097"/>
      <c r="OYN62" s="1097"/>
      <c r="OYO62" s="1097"/>
      <c r="OYP62" s="1097"/>
      <c r="OYQ62" s="1097"/>
      <c r="OYR62" s="1097"/>
      <c r="OYS62" s="1097"/>
      <c r="OYT62" s="1097"/>
      <c r="OYU62" s="1097"/>
      <c r="OYV62" s="1097"/>
      <c r="OYW62" s="1097"/>
      <c r="OYX62" s="1097"/>
      <c r="OYY62" s="1097"/>
      <c r="OYZ62" s="1097"/>
      <c r="OZA62" s="1097"/>
      <c r="OZB62" s="1097"/>
      <c r="OZC62" s="1097"/>
      <c r="OZD62" s="1097"/>
      <c r="OZE62" s="1097"/>
      <c r="OZF62" s="1097"/>
      <c r="OZG62" s="1097"/>
      <c r="OZH62" s="1097"/>
      <c r="OZI62" s="1097"/>
      <c r="OZJ62" s="1097"/>
      <c r="OZK62" s="1097"/>
      <c r="OZL62" s="1097"/>
      <c r="OZM62" s="1097"/>
      <c r="OZN62" s="1097"/>
      <c r="OZO62" s="1097"/>
      <c r="OZP62" s="1097"/>
      <c r="OZQ62" s="1097"/>
      <c r="OZR62" s="1097"/>
      <c r="OZS62" s="1097"/>
      <c r="OZT62" s="1097"/>
      <c r="OZU62" s="1097"/>
      <c r="OZV62" s="1097"/>
      <c r="OZW62" s="1097"/>
      <c r="OZX62" s="1097"/>
      <c r="OZY62" s="1097"/>
      <c r="OZZ62" s="1097"/>
      <c r="PAA62" s="1097"/>
      <c r="PAB62" s="1097"/>
      <c r="PAC62" s="1097"/>
      <c r="PAD62" s="1097"/>
      <c r="PAE62" s="1097"/>
      <c r="PAF62" s="1097"/>
      <c r="PAG62" s="1097"/>
      <c r="PAH62" s="1097"/>
      <c r="PAI62" s="1097"/>
      <c r="PAJ62" s="1097"/>
      <c r="PAK62" s="1097"/>
      <c r="PAL62" s="1097"/>
      <c r="PAM62" s="1097"/>
      <c r="PAN62" s="1097"/>
      <c r="PAO62" s="1097"/>
      <c r="PAP62" s="1097"/>
      <c r="PAQ62" s="1097"/>
      <c r="PAR62" s="1097"/>
      <c r="PAS62" s="1097"/>
      <c r="PAT62" s="1097"/>
      <c r="PAU62" s="1097"/>
      <c r="PAV62" s="1097"/>
      <c r="PAW62" s="1097"/>
      <c r="PAX62" s="1097"/>
      <c r="PAY62" s="1097"/>
      <c r="PAZ62" s="1097"/>
      <c r="PBA62" s="1097"/>
      <c r="PBB62" s="1097"/>
      <c r="PBC62" s="1097"/>
      <c r="PBD62" s="1097"/>
      <c r="PBE62" s="1097"/>
      <c r="PBF62" s="1097"/>
      <c r="PBG62" s="1097"/>
      <c r="PBH62" s="1097"/>
      <c r="PBI62" s="1097"/>
      <c r="PBJ62" s="1097"/>
      <c r="PBK62" s="1097"/>
      <c r="PBL62" s="1097"/>
      <c r="PBM62" s="1097"/>
      <c r="PBN62" s="1097"/>
      <c r="PBO62" s="1097"/>
      <c r="PBP62" s="1097"/>
      <c r="PBQ62" s="1097"/>
      <c r="PBR62" s="1097"/>
      <c r="PBS62" s="1097"/>
      <c r="PBT62" s="1097"/>
      <c r="PBU62" s="1097"/>
      <c r="PBV62" s="1097"/>
      <c r="PBW62" s="1097"/>
      <c r="PBX62" s="1097"/>
      <c r="PBY62" s="1097"/>
      <c r="PBZ62" s="1097"/>
      <c r="PCA62" s="1097"/>
      <c r="PCB62" s="1097"/>
      <c r="PCC62" s="1097"/>
      <c r="PCD62" s="1097"/>
      <c r="PCE62" s="1097"/>
      <c r="PCF62" s="1097"/>
      <c r="PCG62" s="1097"/>
      <c r="PCH62" s="1097"/>
      <c r="PCI62" s="1097"/>
      <c r="PCJ62" s="1097"/>
      <c r="PCK62" s="1097"/>
      <c r="PCL62" s="1097"/>
      <c r="PCM62" s="1097"/>
      <c r="PCN62" s="1097"/>
      <c r="PCO62" s="1097"/>
      <c r="PCP62" s="1097"/>
      <c r="PCQ62" s="1097"/>
      <c r="PCR62" s="1097"/>
      <c r="PCS62" s="1097"/>
      <c r="PCT62" s="1097"/>
      <c r="PCU62" s="1097"/>
      <c r="PCV62" s="1097"/>
      <c r="PCW62" s="1097"/>
      <c r="PCX62" s="1097"/>
      <c r="PCY62" s="1097"/>
      <c r="PCZ62" s="1097"/>
      <c r="PDA62" s="1097"/>
      <c r="PDB62" s="1097"/>
      <c r="PDC62" s="1097"/>
      <c r="PDD62" s="1097"/>
      <c r="PDE62" s="1097"/>
      <c r="PDF62" s="1097"/>
      <c r="PDG62" s="1097"/>
      <c r="PDH62" s="1097"/>
      <c r="PDI62" s="1097"/>
      <c r="PDJ62" s="1097"/>
      <c r="PDK62" s="1097"/>
      <c r="PDL62" s="1097"/>
      <c r="PDM62" s="1097"/>
      <c r="PDN62" s="1097"/>
      <c r="PDO62" s="1097"/>
      <c r="PDP62" s="1097"/>
      <c r="PDQ62" s="1097"/>
      <c r="PDR62" s="1097"/>
      <c r="PDS62" s="1097"/>
      <c r="PDT62" s="1097"/>
      <c r="PDU62" s="1097"/>
      <c r="PDV62" s="1097"/>
      <c r="PDW62" s="1097"/>
      <c r="PDX62" s="1097"/>
      <c r="PDY62" s="1097"/>
      <c r="PDZ62" s="1097"/>
      <c r="PEA62" s="1097"/>
      <c r="PEB62" s="1097"/>
      <c r="PEC62" s="1097"/>
      <c r="PED62" s="1097"/>
      <c r="PEE62" s="1097"/>
      <c r="PEF62" s="1097"/>
      <c r="PEG62" s="1097"/>
      <c r="PEH62" s="1097"/>
      <c r="PEI62" s="1097"/>
      <c r="PEJ62" s="1097"/>
      <c r="PEK62" s="1097"/>
      <c r="PEL62" s="1097"/>
      <c r="PEM62" s="1097"/>
      <c r="PEN62" s="1097"/>
      <c r="PEO62" s="1097"/>
      <c r="PEP62" s="1097"/>
      <c r="PEQ62" s="1097"/>
      <c r="PER62" s="1097"/>
      <c r="PES62" s="1097"/>
      <c r="PET62" s="1097"/>
      <c r="PEU62" s="1097"/>
      <c r="PEV62" s="1097"/>
      <c r="PEW62" s="1097"/>
      <c r="PEX62" s="1097"/>
      <c r="PEY62" s="1097"/>
      <c r="PEZ62" s="1097"/>
      <c r="PFA62" s="1097"/>
      <c r="PFB62" s="1097"/>
      <c r="PFC62" s="1097"/>
      <c r="PFD62" s="1097"/>
      <c r="PFE62" s="1097"/>
      <c r="PFF62" s="1097"/>
      <c r="PFG62" s="1097"/>
      <c r="PFH62" s="1097"/>
      <c r="PFI62" s="1097"/>
      <c r="PFJ62" s="1097"/>
      <c r="PFK62" s="1097"/>
      <c r="PFL62" s="1097"/>
      <c r="PFM62" s="1097"/>
      <c r="PFN62" s="1097"/>
      <c r="PFO62" s="1097"/>
      <c r="PFP62" s="1097"/>
      <c r="PFQ62" s="1097"/>
      <c r="PFR62" s="1097"/>
      <c r="PFS62" s="1097"/>
      <c r="PFT62" s="1097"/>
      <c r="PFU62" s="1097"/>
      <c r="PFV62" s="1097"/>
      <c r="PFW62" s="1097"/>
      <c r="PFX62" s="1097"/>
      <c r="PFY62" s="1097"/>
      <c r="PFZ62" s="1097"/>
      <c r="PGA62" s="1097"/>
      <c r="PGB62" s="1097"/>
      <c r="PGC62" s="1097"/>
      <c r="PGD62" s="1097"/>
      <c r="PGE62" s="1097"/>
      <c r="PGF62" s="1097"/>
      <c r="PGG62" s="1097"/>
      <c r="PGH62" s="1097"/>
      <c r="PGI62" s="1097"/>
      <c r="PGJ62" s="1097"/>
      <c r="PGK62" s="1097"/>
      <c r="PGL62" s="1097"/>
      <c r="PGM62" s="1097"/>
      <c r="PGN62" s="1097"/>
      <c r="PGO62" s="1097"/>
      <c r="PGP62" s="1097"/>
      <c r="PGQ62" s="1097"/>
      <c r="PGR62" s="1097"/>
      <c r="PGS62" s="1097"/>
      <c r="PGT62" s="1097"/>
      <c r="PGU62" s="1097"/>
      <c r="PGV62" s="1097"/>
      <c r="PGW62" s="1097"/>
      <c r="PGX62" s="1097"/>
      <c r="PGY62" s="1097"/>
      <c r="PGZ62" s="1097"/>
      <c r="PHA62" s="1097"/>
      <c r="PHB62" s="1097"/>
      <c r="PHC62" s="1097"/>
      <c r="PHD62" s="1097"/>
      <c r="PHE62" s="1097"/>
      <c r="PHF62" s="1097"/>
      <c r="PHG62" s="1097"/>
      <c r="PHH62" s="1097"/>
      <c r="PHI62" s="1097"/>
      <c r="PHJ62" s="1097"/>
      <c r="PHK62" s="1097"/>
      <c r="PHL62" s="1097"/>
      <c r="PHM62" s="1097"/>
      <c r="PHN62" s="1097"/>
      <c r="PHO62" s="1097"/>
      <c r="PHP62" s="1097"/>
      <c r="PHQ62" s="1097"/>
      <c r="PHR62" s="1097"/>
      <c r="PHS62" s="1097"/>
      <c r="PHT62" s="1097"/>
      <c r="PHU62" s="1097"/>
      <c r="PHV62" s="1097"/>
      <c r="PHW62" s="1097"/>
      <c r="PHX62" s="1097"/>
      <c r="PHY62" s="1097"/>
      <c r="PHZ62" s="1097"/>
      <c r="PIA62" s="1097"/>
      <c r="PIB62" s="1097"/>
      <c r="PIC62" s="1097"/>
      <c r="PID62" s="1097"/>
      <c r="PIE62" s="1097"/>
      <c r="PIF62" s="1097"/>
      <c r="PIG62" s="1097"/>
      <c r="PIH62" s="1097"/>
      <c r="PII62" s="1097"/>
      <c r="PIJ62" s="1097"/>
      <c r="PIK62" s="1097"/>
      <c r="PIL62" s="1097"/>
      <c r="PIM62" s="1097"/>
      <c r="PIN62" s="1097"/>
      <c r="PIO62" s="1097"/>
      <c r="PIP62" s="1097"/>
      <c r="PIQ62" s="1097"/>
      <c r="PIR62" s="1097"/>
      <c r="PIS62" s="1097"/>
      <c r="PIT62" s="1097"/>
      <c r="PIU62" s="1097"/>
      <c r="PIV62" s="1097"/>
      <c r="PIW62" s="1097"/>
      <c r="PIX62" s="1097"/>
      <c r="PIY62" s="1097"/>
      <c r="PIZ62" s="1097"/>
      <c r="PJA62" s="1097"/>
      <c r="PJB62" s="1097"/>
      <c r="PJC62" s="1097"/>
      <c r="PJD62" s="1097"/>
      <c r="PJE62" s="1097"/>
      <c r="PJF62" s="1097"/>
      <c r="PJG62" s="1097"/>
      <c r="PJH62" s="1097"/>
      <c r="PJI62" s="1097"/>
      <c r="PJJ62" s="1097"/>
      <c r="PJK62" s="1097"/>
      <c r="PJL62" s="1097"/>
      <c r="PJM62" s="1097"/>
      <c r="PJN62" s="1097"/>
      <c r="PJO62" s="1097"/>
      <c r="PJP62" s="1097"/>
      <c r="PJQ62" s="1097"/>
      <c r="PJR62" s="1097"/>
      <c r="PJS62" s="1097"/>
      <c r="PJT62" s="1097"/>
      <c r="PJU62" s="1097"/>
      <c r="PJV62" s="1097"/>
      <c r="PJW62" s="1097"/>
      <c r="PJX62" s="1097"/>
      <c r="PJY62" s="1097"/>
      <c r="PJZ62" s="1097"/>
      <c r="PKA62" s="1097"/>
      <c r="PKB62" s="1097"/>
      <c r="PKC62" s="1097"/>
      <c r="PKD62" s="1097"/>
      <c r="PKE62" s="1097"/>
      <c r="PKF62" s="1097"/>
      <c r="PKG62" s="1097"/>
      <c r="PKH62" s="1097"/>
      <c r="PKI62" s="1097"/>
      <c r="PKJ62" s="1097"/>
      <c r="PKK62" s="1097"/>
      <c r="PKL62" s="1097"/>
      <c r="PKM62" s="1097"/>
      <c r="PKN62" s="1097"/>
      <c r="PKO62" s="1097"/>
      <c r="PKP62" s="1097"/>
      <c r="PKQ62" s="1097"/>
      <c r="PKR62" s="1097"/>
      <c r="PKS62" s="1097"/>
      <c r="PKT62" s="1097"/>
      <c r="PKU62" s="1097"/>
      <c r="PKV62" s="1097"/>
      <c r="PKW62" s="1097"/>
      <c r="PKX62" s="1097"/>
      <c r="PKY62" s="1097"/>
      <c r="PKZ62" s="1097"/>
      <c r="PLA62" s="1097"/>
      <c r="PLB62" s="1097"/>
      <c r="PLC62" s="1097"/>
      <c r="PLD62" s="1097"/>
      <c r="PLE62" s="1097"/>
      <c r="PLF62" s="1097"/>
      <c r="PLG62" s="1097"/>
      <c r="PLH62" s="1097"/>
      <c r="PLI62" s="1097"/>
      <c r="PLJ62" s="1097"/>
      <c r="PLK62" s="1097"/>
      <c r="PLL62" s="1097"/>
      <c r="PLM62" s="1097"/>
      <c r="PLN62" s="1097"/>
      <c r="PLO62" s="1097"/>
      <c r="PLP62" s="1097"/>
      <c r="PLQ62" s="1097"/>
      <c r="PLR62" s="1097"/>
      <c r="PLS62" s="1097"/>
      <c r="PLT62" s="1097"/>
      <c r="PLU62" s="1097"/>
      <c r="PLV62" s="1097"/>
      <c r="PLW62" s="1097"/>
      <c r="PLX62" s="1097"/>
      <c r="PLY62" s="1097"/>
      <c r="PLZ62" s="1097"/>
      <c r="PMA62" s="1097"/>
      <c r="PMB62" s="1097"/>
      <c r="PMC62" s="1097"/>
      <c r="PMD62" s="1097"/>
      <c r="PME62" s="1097"/>
      <c r="PMF62" s="1097"/>
      <c r="PMG62" s="1097"/>
      <c r="PMH62" s="1097"/>
      <c r="PMI62" s="1097"/>
      <c r="PMJ62" s="1097"/>
      <c r="PMK62" s="1097"/>
      <c r="PML62" s="1097"/>
      <c r="PMM62" s="1097"/>
      <c r="PMN62" s="1097"/>
      <c r="PMO62" s="1097"/>
      <c r="PMP62" s="1097"/>
      <c r="PMQ62" s="1097"/>
      <c r="PMR62" s="1097"/>
      <c r="PMS62" s="1097"/>
      <c r="PMT62" s="1097"/>
      <c r="PMU62" s="1097"/>
      <c r="PMV62" s="1097"/>
      <c r="PMW62" s="1097"/>
      <c r="PMX62" s="1097"/>
      <c r="PMY62" s="1097"/>
      <c r="PMZ62" s="1097"/>
      <c r="PNA62" s="1097"/>
      <c r="PNB62" s="1097"/>
      <c r="PNC62" s="1097"/>
      <c r="PND62" s="1097"/>
      <c r="PNE62" s="1097"/>
      <c r="PNF62" s="1097"/>
      <c r="PNG62" s="1097"/>
      <c r="PNH62" s="1097"/>
      <c r="PNI62" s="1097"/>
      <c r="PNJ62" s="1097"/>
      <c r="PNK62" s="1097"/>
      <c r="PNL62" s="1097"/>
      <c r="PNM62" s="1097"/>
      <c r="PNN62" s="1097"/>
      <c r="PNO62" s="1097"/>
      <c r="PNP62" s="1097"/>
      <c r="PNQ62" s="1097"/>
      <c r="PNR62" s="1097"/>
      <c r="PNS62" s="1097"/>
      <c r="PNT62" s="1097"/>
      <c r="PNU62" s="1097"/>
      <c r="PNV62" s="1097"/>
      <c r="PNW62" s="1097"/>
      <c r="PNX62" s="1097"/>
      <c r="PNY62" s="1097"/>
      <c r="PNZ62" s="1097"/>
      <c r="POA62" s="1097"/>
      <c r="POB62" s="1097"/>
      <c r="POC62" s="1097"/>
      <c r="POD62" s="1097"/>
      <c r="POE62" s="1097"/>
      <c r="POF62" s="1097"/>
      <c r="POG62" s="1097"/>
      <c r="POH62" s="1097"/>
      <c r="POI62" s="1097"/>
      <c r="POJ62" s="1097"/>
      <c r="POK62" s="1097"/>
      <c r="POL62" s="1097"/>
      <c r="POM62" s="1097"/>
      <c r="PON62" s="1097"/>
      <c r="POO62" s="1097"/>
      <c r="POP62" s="1097"/>
      <c r="POQ62" s="1097"/>
      <c r="POR62" s="1097"/>
      <c r="POS62" s="1097"/>
      <c r="POT62" s="1097"/>
      <c r="POU62" s="1097"/>
      <c r="POV62" s="1097"/>
      <c r="POW62" s="1097"/>
      <c r="POX62" s="1097"/>
      <c r="POY62" s="1097"/>
      <c r="POZ62" s="1097"/>
      <c r="PPA62" s="1097"/>
      <c r="PPB62" s="1097"/>
      <c r="PPC62" s="1097"/>
      <c r="PPD62" s="1097"/>
      <c r="PPE62" s="1097"/>
      <c r="PPF62" s="1097"/>
      <c r="PPG62" s="1097"/>
      <c r="PPH62" s="1097"/>
      <c r="PPI62" s="1097"/>
      <c r="PPJ62" s="1097"/>
      <c r="PPK62" s="1097"/>
      <c r="PPL62" s="1097"/>
      <c r="PPM62" s="1097"/>
      <c r="PPN62" s="1097"/>
      <c r="PPO62" s="1097"/>
      <c r="PPP62" s="1097"/>
      <c r="PPQ62" s="1097"/>
      <c r="PPR62" s="1097"/>
      <c r="PPS62" s="1097"/>
      <c r="PPT62" s="1097"/>
      <c r="PPU62" s="1097"/>
      <c r="PPV62" s="1097"/>
      <c r="PPW62" s="1097"/>
      <c r="PPX62" s="1097"/>
      <c r="PPY62" s="1097"/>
      <c r="PPZ62" s="1097"/>
      <c r="PQA62" s="1097"/>
      <c r="PQB62" s="1097"/>
      <c r="PQC62" s="1097"/>
      <c r="PQM62" s="1097"/>
      <c r="PQN62" s="1097"/>
      <c r="PQO62" s="1097"/>
      <c r="PQP62" s="1097"/>
      <c r="PQQ62" s="1097"/>
      <c r="PQR62" s="1097"/>
      <c r="PQS62" s="1097"/>
      <c r="PQT62" s="1097"/>
      <c r="PQU62" s="1097"/>
      <c r="PQV62" s="1097"/>
      <c r="PQW62" s="1097"/>
      <c r="PQX62" s="1097"/>
      <c r="PQY62" s="1097"/>
      <c r="PQZ62" s="1097"/>
      <c r="PRA62" s="1097"/>
      <c r="PRB62" s="1097"/>
      <c r="PRC62" s="1097"/>
      <c r="PRD62" s="1097"/>
      <c r="PRE62" s="1097"/>
      <c r="PRF62" s="1097"/>
      <c r="PRG62" s="1097"/>
      <c r="PRH62" s="1097"/>
      <c r="PRI62" s="1097"/>
      <c r="PRJ62" s="1097"/>
      <c r="PRK62" s="1097"/>
      <c r="PRL62" s="1097"/>
      <c r="PRM62" s="1097"/>
      <c r="PRN62" s="1097"/>
      <c r="PRO62" s="1097"/>
      <c r="PRP62" s="1097"/>
      <c r="PRQ62" s="1097"/>
      <c r="PRR62" s="1097"/>
      <c r="PRS62" s="1097"/>
      <c r="PRT62" s="1097"/>
      <c r="PRU62" s="1097"/>
      <c r="PRV62" s="1097"/>
      <c r="PRW62" s="1097"/>
      <c r="PRX62" s="1097"/>
      <c r="PRY62" s="1097"/>
      <c r="PRZ62" s="1097"/>
      <c r="PSA62" s="1097"/>
      <c r="PSB62" s="1097"/>
      <c r="PSC62" s="1097"/>
      <c r="PSD62" s="1097"/>
      <c r="PSE62" s="1097"/>
      <c r="PSF62" s="1097"/>
      <c r="PSG62" s="1097"/>
      <c r="PSH62" s="1097"/>
      <c r="PSI62" s="1097"/>
      <c r="PSJ62" s="1097"/>
      <c r="PSK62" s="1097"/>
      <c r="PSL62" s="1097"/>
      <c r="PSM62" s="1097"/>
      <c r="PSN62" s="1097"/>
      <c r="PSO62" s="1097"/>
      <c r="PSP62" s="1097"/>
      <c r="PSQ62" s="1097"/>
      <c r="PSR62" s="1097"/>
      <c r="PSS62" s="1097"/>
      <c r="PST62" s="1097"/>
      <c r="PSU62" s="1097"/>
      <c r="PSV62" s="1097"/>
      <c r="PSW62" s="1097"/>
      <c r="PSX62" s="1097"/>
      <c r="PSY62" s="1097"/>
      <c r="PSZ62" s="1097"/>
      <c r="PTA62" s="1097"/>
      <c r="PTB62" s="1097"/>
      <c r="PTC62" s="1097"/>
      <c r="PTD62" s="1097"/>
      <c r="PTE62" s="1097"/>
      <c r="PTF62" s="1097"/>
      <c r="PTG62" s="1097"/>
      <c r="PTH62" s="1097"/>
      <c r="PTI62" s="1097"/>
      <c r="PTJ62" s="1097"/>
      <c r="PTK62" s="1097"/>
      <c r="PTL62" s="1097"/>
      <c r="PTM62" s="1097"/>
      <c r="PTN62" s="1097"/>
      <c r="PTO62" s="1097"/>
      <c r="PTP62" s="1097"/>
      <c r="PTQ62" s="1097"/>
      <c r="PTR62" s="1097"/>
      <c r="PTS62" s="1097"/>
      <c r="PTT62" s="1097"/>
      <c r="PTU62" s="1097"/>
      <c r="PTV62" s="1097"/>
      <c r="PTW62" s="1097"/>
      <c r="PTX62" s="1097"/>
      <c r="PTY62" s="1097"/>
      <c r="PTZ62" s="1097"/>
      <c r="PUA62" s="1097"/>
      <c r="PUB62" s="1097"/>
      <c r="PUC62" s="1097"/>
      <c r="PUD62" s="1097"/>
      <c r="PUE62" s="1097"/>
      <c r="PUF62" s="1097"/>
      <c r="PUG62" s="1097"/>
      <c r="PUH62" s="1097"/>
      <c r="PUI62" s="1097"/>
      <c r="PUJ62" s="1097"/>
      <c r="PUK62" s="1097"/>
      <c r="PUL62" s="1097"/>
      <c r="PUM62" s="1097"/>
      <c r="PUN62" s="1097"/>
      <c r="PUO62" s="1097"/>
      <c r="PUP62" s="1097"/>
      <c r="PUQ62" s="1097"/>
      <c r="PUR62" s="1097"/>
      <c r="PUS62" s="1097"/>
      <c r="PUT62" s="1097"/>
      <c r="PUU62" s="1097"/>
      <c r="PUV62" s="1097"/>
      <c r="PUW62" s="1097"/>
      <c r="PUX62" s="1097"/>
      <c r="PUY62" s="1097"/>
      <c r="PUZ62" s="1097"/>
      <c r="PVA62" s="1097"/>
      <c r="PVB62" s="1097"/>
      <c r="PVC62" s="1097"/>
      <c r="PVD62" s="1097"/>
      <c r="PVE62" s="1097"/>
      <c r="PVF62" s="1097"/>
      <c r="PVG62" s="1097"/>
      <c r="PVH62" s="1097"/>
      <c r="PVI62" s="1097"/>
      <c r="PVJ62" s="1097"/>
      <c r="PVK62" s="1097"/>
      <c r="PVL62" s="1097"/>
      <c r="PVM62" s="1097"/>
      <c r="PVN62" s="1097"/>
      <c r="PVO62" s="1097"/>
      <c r="PVP62" s="1097"/>
      <c r="PVQ62" s="1097"/>
      <c r="PVR62" s="1097"/>
      <c r="PVS62" s="1097"/>
      <c r="PVT62" s="1097"/>
      <c r="PVU62" s="1097"/>
      <c r="PVV62" s="1097"/>
      <c r="PVW62" s="1097"/>
      <c r="PVX62" s="1097"/>
      <c r="PVY62" s="1097"/>
      <c r="PVZ62" s="1097"/>
      <c r="PWA62" s="1097"/>
      <c r="PWB62" s="1097"/>
      <c r="PWC62" s="1097"/>
      <c r="PWD62" s="1097"/>
      <c r="PWE62" s="1097"/>
      <c r="PWF62" s="1097"/>
      <c r="PWG62" s="1097"/>
      <c r="PWH62" s="1097"/>
      <c r="PWI62" s="1097"/>
      <c r="PWJ62" s="1097"/>
      <c r="PWK62" s="1097"/>
      <c r="PWL62" s="1097"/>
      <c r="PWM62" s="1097"/>
      <c r="PWN62" s="1097"/>
      <c r="PWO62" s="1097"/>
      <c r="PWP62" s="1097"/>
      <c r="PWQ62" s="1097"/>
      <c r="PWR62" s="1097"/>
      <c r="PWS62" s="1097"/>
      <c r="PWT62" s="1097"/>
      <c r="PWU62" s="1097"/>
      <c r="PWV62" s="1097"/>
      <c r="PWW62" s="1097"/>
      <c r="PWX62" s="1097"/>
      <c r="PWY62" s="1097"/>
      <c r="PWZ62" s="1097"/>
      <c r="PXA62" s="1097"/>
      <c r="PXB62" s="1097"/>
      <c r="PXC62" s="1097"/>
      <c r="PXD62" s="1097"/>
      <c r="PXE62" s="1097"/>
      <c r="PXF62" s="1097"/>
      <c r="PXG62" s="1097"/>
      <c r="PXH62" s="1097"/>
      <c r="PXI62" s="1097"/>
      <c r="PXJ62" s="1097"/>
      <c r="PXK62" s="1097"/>
      <c r="PXL62" s="1097"/>
      <c r="PXM62" s="1097"/>
      <c r="PXN62" s="1097"/>
      <c r="PXO62" s="1097"/>
      <c r="PXP62" s="1097"/>
      <c r="PXQ62" s="1097"/>
      <c r="PXR62" s="1097"/>
      <c r="PXS62" s="1097"/>
      <c r="PXT62" s="1097"/>
      <c r="PXU62" s="1097"/>
      <c r="PXV62" s="1097"/>
      <c r="PXW62" s="1097"/>
      <c r="PXX62" s="1097"/>
      <c r="PXY62" s="1097"/>
      <c r="PXZ62" s="1097"/>
      <c r="PYA62" s="1097"/>
      <c r="PYB62" s="1097"/>
      <c r="PYC62" s="1097"/>
      <c r="PYD62" s="1097"/>
      <c r="PYE62" s="1097"/>
      <c r="PYF62" s="1097"/>
      <c r="PYG62" s="1097"/>
      <c r="PYH62" s="1097"/>
      <c r="PYI62" s="1097"/>
      <c r="PYJ62" s="1097"/>
      <c r="PYK62" s="1097"/>
      <c r="PYL62" s="1097"/>
      <c r="PYM62" s="1097"/>
      <c r="PYN62" s="1097"/>
      <c r="PYO62" s="1097"/>
      <c r="PYP62" s="1097"/>
      <c r="PYQ62" s="1097"/>
      <c r="PYR62" s="1097"/>
      <c r="PYS62" s="1097"/>
      <c r="PYT62" s="1097"/>
      <c r="PYU62" s="1097"/>
      <c r="PYV62" s="1097"/>
      <c r="PYW62" s="1097"/>
      <c r="PYX62" s="1097"/>
      <c r="PYY62" s="1097"/>
      <c r="PYZ62" s="1097"/>
      <c r="PZA62" s="1097"/>
      <c r="PZB62" s="1097"/>
      <c r="PZC62" s="1097"/>
      <c r="PZD62" s="1097"/>
      <c r="PZE62" s="1097"/>
      <c r="PZF62" s="1097"/>
      <c r="PZG62" s="1097"/>
      <c r="PZH62" s="1097"/>
      <c r="PZI62" s="1097"/>
      <c r="PZJ62" s="1097"/>
      <c r="PZK62" s="1097"/>
      <c r="PZL62" s="1097"/>
      <c r="PZM62" s="1097"/>
      <c r="PZN62" s="1097"/>
      <c r="PZO62" s="1097"/>
      <c r="PZP62" s="1097"/>
      <c r="PZQ62" s="1097"/>
      <c r="PZR62" s="1097"/>
      <c r="PZS62" s="1097"/>
      <c r="PZT62" s="1097"/>
      <c r="PZU62" s="1097"/>
      <c r="PZV62" s="1097"/>
      <c r="PZW62" s="1097"/>
      <c r="PZX62" s="1097"/>
      <c r="PZY62" s="1097"/>
      <c r="PZZ62" s="1097"/>
      <c r="QAA62" s="1097"/>
      <c r="QAB62" s="1097"/>
      <c r="QAC62" s="1097"/>
      <c r="QAD62" s="1097"/>
      <c r="QAE62" s="1097"/>
      <c r="QAF62" s="1097"/>
      <c r="QAG62" s="1097"/>
      <c r="QAH62" s="1097"/>
      <c r="QAI62" s="1097"/>
      <c r="QAJ62" s="1097"/>
      <c r="QAK62" s="1097"/>
      <c r="QAL62" s="1097"/>
      <c r="QAM62" s="1097"/>
      <c r="QAN62" s="1097"/>
      <c r="QAO62" s="1097"/>
      <c r="QAP62" s="1097"/>
      <c r="QAQ62" s="1097"/>
      <c r="QAR62" s="1097"/>
      <c r="QAS62" s="1097"/>
      <c r="QAT62" s="1097"/>
      <c r="QAU62" s="1097"/>
      <c r="QAV62" s="1097"/>
      <c r="QAW62" s="1097"/>
      <c r="QAX62" s="1097"/>
      <c r="QAY62" s="1097"/>
      <c r="QAZ62" s="1097"/>
      <c r="QBA62" s="1097"/>
      <c r="QBB62" s="1097"/>
      <c r="QBC62" s="1097"/>
      <c r="QBD62" s="1097"/>
      <c r="QBE62" s="1097"/>
      <c r="QBF62" s="1097"/>
      <c r="QBG62" s="1097"/>
      <c r="QBH62" s="1097"/>
      <c r="QBI62" s="1097"/>
      <c r="QBJ62" s="1097"/>
      <c r="QBK62" s="1097"/>
      <c r="QBL62" s="1097"/>
      <c r="QBM62" s="1097"/>
      <c r="QBN62" s="1097"/>
      <c r="QBO62" s="1097"/>
      <c r="QBP62" s="1097"/>
      <c r="QBQ62" s="1097"/>
      <c r="QBR62" s="1097"/>
      <c r="QBS62" s="1097"/>
      <c r="QBT62" s="1097"/>
      <c r="QBU62" s="1097"/>
      <c r="QBV62" s="1097"/>
      <c r="QBW62" s="1097"/>
      <c r="QBX62" s="1097"/>
      <c r="QBY62" s="1097"/>
      <c r="QBZ62" s="1097"/>
      <c r="QCA62" s="1097"/>
      <c r="QCB62" s="1097"/>
      <c r="QCC62" s="1097"/>
      <c r="QCD62" s="1097"/>
      <c r="QCE62" s="1097"/>
      <c r="QCF62" s="1097"/>
      <c r="QCG62" s="1097"/>
      <c r="QCH62" s="1097"/>
      <c r="QCI62" s="1097"/>
      <c r="QCJ62" s="1097"/>
      <c r="QCK62" s="1097"/>
      <c r="QCL62" s="1097"/>
      <c r="QCM62" s="1097"/>
      <c r="QCN62" s="1097"/>
      <c r="QCO62" s="1097"/>
      <c r="QCP62" s="1097"/>
      <c r="QCQ62" s="1097"/>
      <c r="QCR62" s="1097"/>
      <c r="QCS62" s="1097"/>
      <c r="QCT62" s="1097"/>
      <c r="QCU62" s="1097"/>
      <c r="QCV62" s="1097"/>
      <c r="QCW62" s="1097"/>
      <c r="QCX62" s="1097"/>
      <c r="QCY62" s="1097"/>
      <c r="QCZ62" s="1097"/>
      <c r="QDA62" s="1097"/>
      <c r="QDB62" s="1097"/>
      <c r="QDC62" s="1097"/>
      <c r="QDD62" s="1097"/>
      <c r="QDE62" s="1097"/>
      <c r="QDF62" s="1097"/>
      <c r="QDG62" s="1097"/>
      <c r="QDH62" s="1097"/>
      <c r="QDI62" s="1097"/>
      <c r="QDJ62" s="1097"/>
      <c r="QDK62" s="1097"/>
      <c r="QDL62" s="1097"/>
      <c r="QDM62" s="1097"/>
      <c r="QDN62" s="1097"/>
      <c r="QDO62" s="1097"/>
      <c r="QDP62" s="1097"/>
      <c r="QDQ62" s="1097"/>
      <c r="QDR62" s="1097"/>
      <c r="QDS62" s="1097"/>
      <c r="QDT62" s="1097"/>
      <c r="QDU62" s="1097"/>
      <c r="QDV62" s="1097"/>
      <c r="QDW62" s="1097"/>
      <c r="QDX62" s="1097"/>
      <c r="QDY62" s="1097"/>
      <c r="QDZ62" s="1097"/>
      <c r="QEA62" s="1097"/>
      <c r="QEB62" s="1097"/>
      <c r="QEC62" s="1097"/>
      <c r="QED62" s="1097"/>
      <c r="QEE62" s="1097"/>
      <c r="QEF62" s="1097"/>
      <c r="QEG62" s="1097"/>
      <c r="QEH62" s="1097"/>
      <c r="QEI62" s="1097"/>
      <c r="QEJ62" s="1097"/>
      <c r="QEK62" s="1097"/>
      <c r="QEL62" s="1097"/>
      <c r="QEM62" s="1097"/>
      <c r="QEN62" s="1097"/>
      <c r="QEO62" s="1097"/>
      <c r="QEP62" s="1097"/>
      <c r="QEQ62" s="1097"/>
      <c r="QER62" s="1097"/>
      <c r="QES62" s="1097"/>
      <c r="QET62" s="1097"/>
      <c r="QEU62" s="1097"/>
      <c r="QEV62" s="1097"/>
      <c r="QEW62" s="1097"/>
      <c r="QEX62" s="1097"/>
      <c r="QEY62" s="1097"/>
      <c r="QEZ62" s="1097"/>
      <c r="QFA62" s="1097"/>
      <c r="QFB62" s="1097"/>
      <c r="QFC62" s="1097"/>
      <c r="QFD62" s="1097"/>
      <c r="QFE62" s="1097"/>
      <c r="QFF62" s="1097"/>
      <c r="QFG62" s="1097"/>
      <c r="QFH62" s="1097"/>
      <c r="QFI62" s="1097"/>
      <c r="QFJ62" s="1097"/>
      <c r="QFK62" s="1097"/>
      <c r="QFL62" s="1097"/>
      <c r="QFM62" s="1097"/>
      <c r="QFN62" s="1097"/>
      <c r="QFO62" s="1097"/>
      <c r="QFP62" s="1097"/>
      <c r="QFQ62" s="1097"/>
      <c r="QFR62" s="1097"/>
      <c r="QFS62" s="1097"/>
      <c r="QFT62" s="1097"/>
      <c r="QFU62" s="1097"/>
      <c r="QFV62" s="1097"/>
      <c r="QFW62" s="1097"/>
      <c r="QFX62" s="1097"/>
      <c r="QFY62" s="1097"/>
      <c r="QFZ62" s="1097"/>
      <c r="QGA62" s="1097"/>
      <c r="QGB62" s="1097"/>
      <c r="QGC62" s="1097"/>
      <c r="QGD62" s="1097"/>
      <c r="QGE62" s="1097"/>
      <c r="QGF62" s="1097"/>
      <c r="QGG62" s="1097"/>
      <c r="QGH62" s="1097"/>
      <c r="QGI62" s="1097"/>
      <c r="QGJ62" s="1097"/>
      <c r="QGK62" s="1097"/>
      <c r="QGL62" s="1097"/>
      <c r="QGM62" s="1097"/>
      <c r="QGN62" s="1097"/>
      <c r="QGO62" s="1097"/>
      <c r="QGP62" s="1097"/>
      <c r="QGQ62" s="1097"/>
      <c r="QGR62" s="1097"/>
      <c r="QGS62" s="1097"/>
      <c r="QGT62" s="1097"/>
      <c r="QGU62" s="1097"/>
      <c r="QGV62" s="1097"/>
      <c r="QGW62" s="1097"/>
      <c r="QGX62" s="1097"/>
      <c r="QGY62" s="1097"/>
      <c r="QGZ62" s="1097"/>
      <c r="QHA62" s="1097"/>
      <c r="QHB62" s="1097"/>
      <c r="QHC62" s="1097"/>
      <c r="QHD62" s="1097"/>
      <c r="QHE62" s="1097"/>
      <c r="QHF62" s="1097"/>
      <c r="QHG62" s="1097"/>
      <c r="QHH62" s="1097"/>
      <c r="QHI62" s="1097"/>
      <c r="QHJ62" s="1097"/>
      <c r="QHK62" s="1097"/>
      <c r="QHL62" s="1097"/>
      <c r="QHM62" s="1097"/>
      <c r="QHN62" s="1097"/>
      <c r="QHO62" s="1097"/>
      <c r="QHP62" s="1097"/>
      <c r="QHQ62" s="1097"/>
      <c r="QHR62" s="1097"/>
      <c r="QHS62" s="1097"/>
      <c r="QHT62" s="1097"/>
      <c r="QHU62" s="1097"/>
      <c r="QHV62" s="1097"/>
      <c r="QHW62" s="1097"/>
      <c r="QHX62" s="1097"/>
      <c r="QHY62" s="1097"/>
      <c r="QHZ62" s="1097"/>
      <c r="QIA62" s="1097"/>
      <c r="QIB62" s="1097"/>
      <c r="QIC62" s="1097"/>
      <c r="QID62" s="1097"/>
      <c r="QIE62" s="1097"/>
      <c r="QIF62" s="1097"/>
      <c r="QIG62" s="1097"/>
      <c r="QIH62" s="1097"/>
      <c r="QII62" s="1097"/>
      <c r="QIJ62" s="1097"/>
      <c r="QIK62" s="1097"/>
      <c r="QIL62" s="1097"/>
      <c r="QIM62" s="1097"/>
      <c r="QIN62" s="1097"/>
      <c r="QIO62" s="1097"/>
      <c r="QIP62" s="1097"/>
      <c r="QIQ62" s="1097"/>
      <c r="QIR62" s="1097"/>
      <c r="QIS62" s="1097"/>
      <c r="QIT62" s="1097"/>
      <c r="QIU62" s="1097"/>
      <c r="QIV62" s="1097"/>
      <c r="QIW62" s="1097"/>
      <c r="QIX62" s="1097"/>
      <c r="QIY62" s="1097"/>
      <c r="QIZ62" s="1097"/>
      <c r="QJA62" s="1097"/>
      <c r="QJB62" s="1097"/>
      <c r="QJC62" s="1097"/>
      <c r="QJD62" s="1097"/>
      <c r="QJE62" s="1097"/>
      <c r="QJF62" s="1097"/>
      <c r="QJG62" s="1097"/>
      <c r="QJH62" s="1097"/>
      <c r="QJI62" s="1097"/>
      <c r="QJJ62" s="1097"/>
      <c r="QJK62" s="1097"/>
      <c r="QJL62" s="1097"/>
      <c r="QJM62" s="1097"/>
      <c r="QJN62" s="1097"/>
      <c r="QJO62" s="1097"/>
      <c r="QJP62" s="1097"/>
      <c r="QJQ62" s="1097"/>
      <c r="QJR62" s="1097"/>
      <c r="QJS62" s="1097"/>
      <c r="QJT62" s="1097"/>
      <c r="QJU62" s="1097"/>
      <c r="QJV62" s="1097"/>
      <c r="QJW62" s="1097"/>
      <c r="QJX62" s="1097"/>
      <c r="QJY62" s="1097"/>
      <c r="QJZ62" s="1097"/>
      <c r="QKA62" s="1097"/>
      <c r="QKB62" s="1097"/>
      <c r="QKC62" s="1097"/>
      <c r="QKD62" s="1097"/>
      <c r="QKE62" s="1097"/>
      <c r="QKF62" s="1097"/>
      <c r="QKG62" s="1097"/>
      <c r="QKH62" s="1097"/>
      <c r="QKI62" s="1097"/>
      <c r="QKJ62" s="1097"/>
      <c r="QKK62" s="1097"/>
      <c r="QKL62" s="1097"/>
      <c r="QKM62" s="1097"/>
      <c r="QKN62" s="1097"/>
      <c r="QKO62" s="1097"/>
      <c r="QKP62" s="1097"/>
      <c r="QKQ62" s="1097"/>
      <c r="QKR62" s="1097"/>
      <c r="QKS62" s="1097"/>
      <c r="QKT62" s="1097"/>
      <c r="QKU62" s="1097"/>
      <c r="QKV62" s="1097"/>
      <c r="QKW62" s="1097"/>
      <c r="QKX62" s="1097"/>
      <c r="QKY62" s="1097"/>
      <c r="QKZ62" s="1097"/>
      <c r="QLA62" s="1097"/>
      <c r="QLB62" s="1097"/>
      <c r="QLC62" s="1097"/>
      <c r="QLD62" s="1097"/>
      <c r="QLE62" s="1097"/>
      <c r="QLF62" s="1097"/>
      <c r="QLG62" s="1097"/>
      <c r="QLH62" s="1097"/>
      <c r="QLI62" s="1097"/>
      <c r="QLJ62" s="1097"/>
      <c r="QLK62" s="1097"/>
      <c r="QLL62" s="1097"/>
      <c r="QLM62" s="1097"/>
      <c r="QLN62" s="1097"/>
      <c r="QLO62" s="1097"/>
      <c r="QLP62" s="1097"/>
      <c r="QLQ62" s="1097"/>
      <c r="QLR62" s="1097"/>
      <c r="QLS62" s="1097"/>
      <c r="QLT62" s="1097"/>
      <c r="QLU62" s="1097"/>
      <c r="QLV62" s="1097"/>
      <c r="QLW62" s="1097"/>
      <c r="QLX62" s="1097"/>
      <c r="QLY62" s="1097"/>
      <c r="QLZ62" s="1097"/>
      <c r="QMA62" s="1097"/>
      <c r="QMB62" s="1097"/>
      <c r="QMC62" s="1097"/>
      <c r="QMD62" s="1097"/>
      <c r="QME62" s="1097"/>
      <c r="QMF62" s="1097"/>
      <c r="QMG62" s="1097"/>
      <c r="QMH62" s="1097"/>
      <c r="QMI62" s="1097"/>
      <c r="QMJ62" s="1097"/>
      <c r="QMK62" s="1097"/>
      <c r="QML62" s="1097"/>
      <c r="QMM62" s="1097"/>
      <c r="QMN62" s="1097"/>
      <c r="QMO62" s="1097"/>
      <c r="QMP62" s="1097"/>
      <c r="QMQ62" s="1097"/>
      <c r="QMR62" s="1097"/>
      <c r="QMS62" s="1097"/>
      <c r="QMT62" s="1097"/>
      <c r="QMU62" s="1097"/>
      <c r="QMV62" s="1097"/>
      <c r="QMW62" s="1097"/>
      <c r="QMX62" s="1097"/>
      <c r="QMY62" s="1097"/>
      <c r="QMZ62" s="1097"/>
      <c r="QNA62" s="1097"/>
      <c r="QNB62" s="1097"/>
      <c r="QNC62" s="1097"/>
      <c r="QND62" s="1097"/>
      <c r="QNE62" s="1097"/>
      <c r="QNF62" s="1097"/>
      <c r="QNG62" s="1097"/>
      <c r="QNH62" s="1097"/>
      <c r="QNI62" s="1097"/>
      <c r="QNJ62" s="1097"/>
      <c r="QNK62" s="1097"/>
      <c r="QNL62" s="1097"/>
      <c r="QNM62" s="1097"/>
      <c r="QNN62" s="1097"/>
      <c r="QNO62" s="1097"/>
      <c r="QNP62" s="1097"/>
      <c r="QNQ62" s="1097"/>
      <c r="QNR62" s="1097"/>
      <c r="QNS62" s="1097"/>
      <c r="QNT62" s="1097"/>
      <c r="QNU62" s="1097"/>
      <c r="QNV62" s="1097"/>
      <c r="QNW62" s="1097"/>
      <c r="QNX62" s="1097"/>
      <c r="QNY62" s="1097"/>
      <c r="QNZ62" s="1097"/>
      <c r="QOA62" s="1097"/>
      <c r="QOB62" s="1097"/>
      <c r="QOC62" s="1097"/>
      <c r="QOD62" s="1097"/>
      <c r="QOE62" s="1097"/>
      <c r="QOF62" s="1097"/>
      <c r="QOG62" s="1097"/>
      <c r="QOH62" s="1097"/>
      <c r="QOI62" s="1097"/>
      <c r="QOJ62" s="1097"/>
      <c r="QOK62" s="1097"/>
      <c r="QOL62" s="1097"/>
      <c r="QOM62" s="1097"/>
      <c r="QON62" s="1097"/>
      <c r="QOO62" s="1097"/>
      <c r="QOP62" s="1097"/>
      <c r="QOQ62" s="1097"/>
      <c r="QOR62" s="1097"/>
      <c r="QOS62" s="1097"/>
      <c r="QOT62" s="1097"/>
      <c r="QOU62" s="1097"/>
      <c r="QOV62" s="1097"/>
      <c r="QOW62" s="1097"/>
      <c r="QOX62" s="1097"/>
      <c r="QOY62" s="1097"/>
      <c r="QOZ62" s="1097"/>
      <c r="QPA62" s="1097"/>
      <c r="QPB62" s="1097"/>
      <c r="QPC62" s="1097"/>
      <c r="QPD62" s="1097"/>
      <c r="QPE62" s="1097"/>
      <c r="QPF62" s="1097"/>
      <c r="QPG62" s="1097"/>
      <c r="QPH62" s="1097"/>
      <c r="QPI62" s="1097"/>
      <c r="QPJ62" s="1097"/>
      <c r="QPK62" s="1097"/>
      <c r="QPL62" s="1097"/>
      <c r="QPM62" s="1097"/>
      <c r="QPN62" s="1097"/>
      <c r="QPO62" s="1097"/>
      <c r="QPP62" s="1097"/>
      <c r="QPQ62" s="1097"/>
      <c r="QPR62" s="1097"/>
      <c r="QPS62" s="1097"/>
      <c r="QPT62" s="1097"/>
      <c r="QPU62" s="1097"/>
      <c r="QPV62" s="1097"/>
      <c r="QPW62" s="1097"/>
      <c r="QPX62" s="1097"/>
      <c r="QPY62" s="1097"/>
      <c r="QPZ62" s="1097"/>
      <c r="QQA62" s="1097"/>
      <c r="QQB62" s="1097"/>
      <c r="QQC62" s="1097"/>
      <c r="QQD62" s="1097"/>
      <c r="QQE62" s="1097"/>
      <c r="QQF62" s="1097"/>
      <c r="QQG62" s="1097"/>
      <c r="QQH62" s="1097"/>
      <c r="QQI62" s="1097"/>
      <c r="QQJ62" s="1097"/>
      <c r="QQK62" s="1097"/>
      <c r="QQL62" s="1097"/>
      <c r="QQM62" s="1097"/>
      <c r="QQN62" s="1097"/>
      <c r="QQO62" s="1097"/>
      <c r="QQP62" s="1097"/>
      <c r="QQQ62" s="1097"/>
      <c r="QQR62" s="1097"/>
      <c r="QQS62" s="1097"/>
      <c r="QQT62" s="1097"/>
      <c r="QQU62" s="1097"/>
      <c r="QQV62" s="1097"/>
      <c r="QQW62" s="1097"/>
      <c r="QQX62" s="1097"/>
      <c r="QQY62" s="1097"/>
      <c r="QQZ62" s="1097"/>
      <c r="QRA62" s="1097"/>
      <c r="QRB62" s="1097"/>
      <c r="QRC62" s="1097"/>
      <c r="QRD62" s="1097"/>
      <c r="QRE62" s="1097"/>
      <c r="QRF62" s="1097"/>
      <c r="QRG62" s="1097"/>
      <c r="QRH62" s="1097"/>
      <c r="QRI62" s="1097"/>
      <c r="QRJ62" s="1097"/>
      <c r="QRK62" s="1097"/>
      <c r="QRL62" s="1097"/>
      <c r="QRM62" s="1097"/>
      <c r="QRN62" s="1097"/>
      <c r="QRO62" s="1097"/>
      <c r="QRP62" s="1097"/>
      <c r="QRQ62" s="1097"/>
      <c r="QRR62" s="1097"/>
      <c r="QRS62" s="1097"/>
      <c r="QRT62" s="1097"/>
      <c r="QRU62" s="1097"/>
      <c r="QRV62" s="1097"/>
      <c r="QRW62" s="1097"/>
      <c r="QRX62" s="1097"/>
      <c r="QRY62" s="1097"/>
      <c r="QRZ62" s="1097"/>
      <c r="QSA62" s="1097"/>
      <c r="QSB62" s="1097"/>
      <c r="QSC62" s="1097"/>
      <c r="QSD62" s="1097"/>
      <c r="QSE62" s="1097"/>
      <c r="QSF62" s="1097"/>
      <c r="QSG62" s="1097"/>
      <c r="QSH62" s="1097"/>
      <c r="QSI62" s="1097"/>
      <c r="QSJ62" s="1097"/>
      <c r="QSK62" s="1097"/>
      <c r="QSL62" s="1097"/>
      <c r="QSM62" s="1097"/>
      <c r="QSN62" s="1097"/>
      <c r="QSO62" s="1097"/>
      <c r="QSP62" s="1097"/>
      <c r="QSQ62" s="1097"/>
      <c r="QSR62" s="1097"/>
      <c r="QSS62" s="1097"/>
      <c r="QST62" s="1097"/>
      <c r="QSU62" s="1097"/>
      <c r="QSV62" s="1097"/>
      <c r="QSW62" s="1097"/>
      <c r="QSX62" s="1097"/>
      <c r="QSY62" s="1097"/>
      <c r="QSZ62" s="1097"/>
      <c r="QTA62" s="1097"/>
      <c r="QTB62" s="1097"/>
      <c r="QTC62" s="1097"/>
      <c r="QTD62" s="1097"/>
      <c r="QTE62" s="1097"/>
      <c r="QTF62" s="1097"/>
      <c r="QTG62" s="1097"/>
      <c r="QTH62" s="1097"/>
      <c r="QTI62" s="1097"/>
      <c r="QTJ62" s="1097"/>
      <c r="QTK62" s="1097"/>
      <c r="QTL62" s="1097"/>
      <c r="QTM62" s="1097"/>
      <c r="QTN62" s="1097"/>
      <c r="QTO62" s="1097"/>
      <c r="QTP62" s="1097"/>
      <c r="QTQ62" s="1097"/>
      <c r="QTR62" s="1097"/>
      <c r="QTS62" s="1097"/>
      <c r="QTT62" s="1097"/>
      <c r="QTU62" s="1097"/>
      <c r="QTV62" s="1097"/>
      <c r="QTW62" s="1097"/>
      <c r="QTX62" s="1097"/>
      <c r="QTY62" s="1097"/>
      <c r="QTZ62" s="1097"/>
      <c r="QUA62" s="1097"/>
      <c r="QUB62" s="1097"/>
      <c r="QUC62" s="1097"/>
      <c r="QUD62" s="1097"/>
      <c r="QUE62" s="1097"/>
      <c r="QUF62" s="1097"/>
      <c r="QUG62" s="1097"/>
      <c r="QUH62" s="1097"/>
      <c r="QUI62" s="1097"/>
      <c r="QUJ62" s="1097"/>
      <c r="QUK62" s="1097"/>
      <c r="QUL62" s="1097"/>
      <c r="QUM62" s="1097"/>
      <c r="QUN62" s="1097"/>
      <c r="QUO62" s="1097"/>
      <c r="QUP62" s="1097"/>
      <c r="QUQ62" s="1097"/>
      <c r="QUR62" s="1097"/>
      <c r="QUS62" s="1097"/>
      <c r="QUT62" s="1097"/>
      <c r="QUU62" s="1097"/>
      <c r="QUV62" s="1097"/>
      <c r="QUW62" s="1097"/>
      <c r="QUX62" s="1097"/>
      <c r="QUY62" s="1097"/>
      <c r="QUZ62" s="1097"/>
      <c r="QVA62" s="1097"/>
      <c r="QVB62" s="1097"/>
      <c r="QVC62" s="1097"/>
      <c r="QVD62" s="1097"/>
      <c r="QVE62" s="1097"/>
      <c r="QVF62" s="1097"/>
      <c r="QVG62" s="1097"/>
      <c r="QVH62" s="1097"/>
      <c r="QVI62" s="1097"/>
      <c r="QVJ62" s="1097"/>
      <c r="QVK62" s="1097"/>
      <c r="QVL62" s="1097"/>
      <c r="QVM62" s="1097"/>
      <c r="QVN62" s="1097"/>
      <c r="QVO62" s="1097"/>
      <c r="QVP62" s="1097"/>
      <c r="QVQ62" s="1097"/>
      <c r="QVR62" s="1097"/>
      <c r="QVS62" s="1097"/>
      <c r="QVT62" s="1097"/>
      <c r="QVU62" s="1097"/>
      <c r="QVV62" s="1097"/>
      <c r="QVW62" s="1097"/>
      <c r="QVX62" s="1097"/>
      <c r="QVY62" s="1097"/>
      <c r="QVZ62" s="1097"/>
      <c r="QWA62" s="1097"/>
      <c r="QWB62" s="1097"/>
      <c r="QWC62" s="1097"/>
      <c r="QWD62" s="1097"/>
      <c r="QWE62" s="1097"/>
      <c r="QWF62" s="1097"/>
      <c r="QWG62" s="1097"/>
      <c r="QWH62" s="1097"/>
      <c r="QWI62" s="1097"/>
      <c r="QWJ62" s="1097"/>
      <c r="QWK62" s="1097"/>
      <c r="QWL62" s="1097"/>
      <c r="QWM62" s="1097"/>
      <c r="QWN62" s="1097"/>
      <c r="QWO62" s="1097"/>
      <c r="QWP62" s="1097"/>
      <c r="QWQ62" s="1097"/>
      <c r="QWR62" s="1097"/>
      <c r="QWS62" s="1097"/>
      <c r="QWT62" s="1097"/>
      <c r="QWU62" s="1097"/>
      <c r="QWV62" s="1097"/>
      <c r="QWW62" s="1097"/>
      <c r="QWX62" s="1097"/>
      <c r="QWY62" s="1097"/>
      <c r="QWZ62" s="1097"/>
      <c r="QXA62" s="1097"/>
      <c r="QXB62" s="1097"/>
      <c r="QXC62" s="1097"/>
      <c r="QXD62" s="1097"/>
      <c r="QXE62" s="1097"/>
      <c r="QXF62" s="1097"/>
      <c r="QXG62" s="1097"/>
      <c r="QXH62" s="1097"/>
      <c r="QXI62" s="1097"/>
      <c r="QXJ62" s="1097"/>
      <c r="QXK62" s="1097"/>
      <c r="QXL62" s="1097"/>
      <c r="QXM62" s="1097"/>
      <c r="QXN62" s="1097"/>
      <c r="QXO62" s="1097"/>
      <c r="QXP62" s="1097"/>
      <c r="QXQ62" s="1097"/>
      <c r="QXR62" s="1097"/>
      <c r="QXS62" s="1097"/>
      <c r="QXT62" s="1097"/>
      <c r="QXU62" s="1097"/>
      <c r="QXV62" s="1097"/>
      <c r="QXW62" s="1097"/>
      <c r="QXX62" s="1097"/>
      <c r="QXY62" s="1097"/>
      <c r="QXZ62" s="1097"/>
      <c r="QYA62" s="1097"/>
      <c r="QYB62" s="1097"/>
      <c r="QYC62" s="1097"/>
      <c r="QYD62" s="1097"/>
      <c r="QYE62" s="1097"/>
      <c r="QYF62" s="1097"/>
      <c r="QYG62" s="1097"/>
      <c r="QYH62" s="1097"/>
      <c r="QYI62" s="1097"/>
      <c r="QYJ62" s="1097"/>
      <c r="QYK62" s="1097"/>
      <c r="QYL62" s="1097"/>
      <c r="QYM62" s="1097"/>
      <c r="QYN62" s="1097"/>
      <c r="QYO62" s="1097"/>
      <c r="QYP62" s="1097"/>
      <c r="QYQ62" s="1097"/>
      <c r="QYR62" s="1097"/>
      <c r="QYS62" s="1097"/>
      <c r="QYT62" s="1097"/>
      <c r="QYU62" s="1097"/>
      <c r="QYV62" s="1097"/>
      <c r="QYW62" s="1097"/>
      <c r="QYX62" s="1097"/>
      <c r="QYY62" s="1097"/>
      <c r="QYZ62" s="1097"/>
      <c r="QZA62" s="1097"/>
      <c r="QZB62" s="1097"/>
      <c r="QZC62" s="1097"/>
      <c r="QZD62" s="1097"/>
      <c r="QZE62" s="1097"/>
      <c r="QZF62" s="1097"/>
      <c r="QZG62" s="1097"/>
      <c r="QZH62" s="1097"/>
      <c r="QZI62" s="1097"/>
      <c r="QZJ62" s="1097"/>
      <c r="QZK62" s="1097"/>
      <c r="QZL62" s="1097"/>
      <c r="QZM62" s="1097"/>
      <c r="QZN62" s="1097"/>
      <c r="QZO62" s="1097"/>
      <c r="QZP62" s="1097"/>
      <c r="QZQ62" s="1097"/>
      <c r="QZR62" s="1097"/>
      <c r="QZS62" s="1097"/>
      <c r="QZT62" s="1097"/>
      <c r="QZU62" s="1097"/>
      <c r="QZV62" s="1097"/>
      <c r="QZW62" s="1097"/>
      <c r="QZX62" s="1097"/>
      <c r="QZY62" s="1097"/>
      <c r="QZZ62" s="1097"/>
      <c r="RAA62" s="1097"/>
      <c r="RAB62" s="1097"/>
      <c r="RAC62" s="1097"/>
      <c r="RAD62" s="1097"/>
      <c r="RAE62" s="1097"/>
      <c r="RAF62" s="1097"/>
      <c r="RAG62" s="1097"/>
      <c r="RAH62" s="1097"/>
      <c r="RAI62" s="1097"/>
      <c r="RAJ62" s="1097"/>
      <c r="RAK62" s="1097"/>
      <c r="RAL62" s="1097"/>
      <c r="RAM62" s="1097"/>
      <c r="RAN62" s="1097"/>
      <c r="RAO62" s="1097"/>
      <c r="RAP62" s="1097"/>
      <c r="RAQ62" s="1097"/>
      <c r="RAR62" s="1097"/>
      <c r="RAS62" s="1097"/>
      <c r="RAT62" s="1097"/>
      <c r="RAU62" s="1097"/>
      <c r="RAV62" s="1097"/>
      <c r="RAW62" s="1097"/>
      <c r="RAX62" s="1097"/>
      <c r="RAY62" s="1097"/>
      <c r="RAZ62" s="1097"/>
      <c r="RBA62" s="1097"/>
      <c r="RBB62" s="1097"/>
      <c r="RBC62" s="1097"/>
      <c r="RBD62" s="1097"/>
      <c r="RBE62" s="1097"/>
      <c r="RBF62" s="1097"/>
      <c r="RBG62" s="1097"/>
      <c r="RBH62" s="1097"/>
      <c r="RBI62" s="1097"/>
      <c r="RBJ62" s="1097"/>
      <c r="RBK62" s="1097"/>
      <c r="RBL62" s="1097"/>
      <c r="RBM62" s="1097"/>
      <c r="RBN62" s="1097"/>
      <c r="RBO62" s="1097"/>
      <c r="RBP62" s="1097"/>
      <c r="RBQ62" s="1097"/>
      <c r="RBR62" s="1097"/>
      <c r="RBS62" s="1097"/>
      <c r="RBT62" s="1097"/>
      <c r="RBU62" s="1097"/>
      <c r="RBV62" s="1097"/>
      <c r="RBW62" s="1097"/>
      <c r="RBX62" s="1097"/>
      <c r="RBY62" s="1097"/>
      <c r="RBZ62" s="1097"/>
      <c r="RCA62" s="1097"/>
      <c r="RCB62" s="1097"/>
      <c r="RCC62" s="1097"/>
      <c r="RCD62" s="1097"/>
      <c r="RCE62" s="1097"/>
      <c r="RCF62" s="1097"/>
      <c r="RCG62" s="1097"/>
      <c r="RCH62" s="1097"/>
      <c r="RCI62" s="1097"/>
      <c r="RCJ62" s="1097"/>
      <c r="RCK62" s="1097"/>
      <c r="RCL62" s="1097"/>
      <c r="RCM62" s="1097"/>
      <c r="RCN62" s="1097"/>
      <c r="RCO62" s="1097"/>
      <c r="RCP62" s="1097"/>
      <c r="RCQ62" s="1097"/>
      <c r="RCR62" s="1097"/>
      <c r="RCS62" s="1097"/>
      <c r="RCT62" s="1097"/>
      <c r="RCU62" s="1097"/>
      <c r="RCV62" s="1097"/>
      <c r="RCW62" s="1097"/>
      <c r="RCX62" s="1097"/>
      <c r="RCY62" s="1097"/>
      <c r="RCZ62" s="1097"/>
      <c r="RDA62" s="1097"/>
      <c r="RDB62" s="1097"/>
      <c r="RDC62" s="1097"/>
      <c r="RDD62" s="1097"/>
      <c r="RDE62" s="1097"/>
      <c r="RDF62" s="1097"/>
      <c r="RDG62" s="1097"/>
      <c r="RDH62" s="1097"/>
      <c r="RDI62" s="1097"/>
      <c r="RDS62" s="1097"/>
      <c r="RDT62" s="1097"/>
      <c r="RDU62" s="1097"/>
      <c r="RDV62" s="1097"/>
      <c r="RDW62" s="1097"/>
      <c r="RDX62" s="1097"/>
      <c r="RDY62" s="1097"/>
      <c r="RDZ62" s="1097"/>
      <c r="REA62" s="1097"/>
      <c r="REB62" s="1097"/>
      <c r="REC62" s="1097"/>
      <c r="RED62" s="1097"/>
      <c r="REE62" s="1097"/>
      <c r="REF62" s="1097"/>
      <c r="REG62" s="1097"/>
      <c r="REH62" s="1097"/>
      <c r="REI62" s="1097"/>
      <c r="REJ62" s="1097"/>
      <c r="REK62" s="1097"/>
      <c r="REL62" s="1097"/>
      <c r="REM62" s="1097"/>
      <c r="REN62" s="1097"/>
      <c r="REO62" s="1097"/>
      <c r="REP62" s="1097"/>
      <c r="REQ62" s="1097"/>
      <c r="RER62" s="1097"/>
      <c r="RES62" s="1097"/>
      <c r="RET62" s="1097"/>
      <c r="REU62" s="1097"/>
      <c r="REV62" s="1097"/>
      <c r="REW62" s="1097"/>
      <c r="REX62" s="1097"/>
      <c r="REY62" s="1097"/>
      <c r="REZ62" s="1097"/>
      <c r="RFA62" s="1097"/>
      <c r="RFB62" s="1097"/>
      <c r="RFC62" s="1097"/>
      <c r="RFD62" s="1097"/>
      <c r="RFE62" s="1097"/>
      <c r="RFF62" s="1097"/>
      <c r="RFG62" s="1097"/>
      <c r="RFH62" s="1097"/>
      <c r="RFI62" s="1097"/>
      <c r="RFJ62" s="1097"/>
      <c r="RFK62" s="1097"/>
      <c r="RFL62" s="1097"/>
      <c r="RFM62" s="1097"/>
      <c r="RFN62" s="1097"/>
      <c r="RFO62" s="1097"/>
      <c r="RFP62" s="1097"/>
      <c r="RFQ62" s="1097"/>
      <c r="RFR62" s="1097"/>
      <c r="RFS62" s="1097"/>
      <c r="RFT62" s="1097"/>
      <c r="RFU62" s="1097"/>
      <c r="RFV62" s="1097"/>
      <c r="RFW62" s="1097"/>
      <c r="RFX62" s="1097"/>
      <c r="RFY62" s="1097"/>
      <c r="RFZ62" s="1097"/>
      <c r="RGA62" s="1097"/>
      <c r="RGB62" s="1097"/>
      <c r="RGC62" s="1097"/>
      <c r="RGD62" s="1097"/>
      <c r="RGE62" s="1097"/>
      <c r="RGF62" s="1097"/>
      <c r="RGG62" s="1097"/>
      <c r="RGH62" s="1097"/>
      <c r="RGI62" s="1097"/>
      <c r="RGJ62" s="1097"/>
      <c r="RGK62" s="1097"/>
      <c r="RGL62" s="1097"/>
      <c r="RGM62" s="1097"/>
      <c r="RGN62" s="1097"/>
      <c r="RGO62" s="1097"/>
      <c r="RGP62" s="1097"/>
      <c r="RGQ62" s="1097"/>
      <c r="RGR62" s="1097"/>
      <c r="RGS62" s="1097"/>
      <c r="RGT62" s="1097"/>
      <c r="RGU62" s="1097"/>
      <c r="RGV62" s="1097"/>
      <c r="RGW62" s="1097"/>
      <c r="RGX62" s="1097"/>
      <c r="RGY62" s="1097"/>
      <c r="RGZ62" s="1097"/>
      <c r="RHA62" s="1097"/>
      <c r="RHB62" s="1097"/>
      <c r="RHC62" s="1097"/>
      <c r="RHD62" s="1097"/>
      <c r="RHE62" s="1097"/>
      <c r="RHF62" s="1097"/>
      <c r="RHG62" s="1097"/>
      <c r="RHH62" s="1097"/>
      <c r="RHI62" s="1097"/>
      <c r="RHJ62" s="1097"/>
      <c r="RHK62" s="1097"/>
      <c r="RHL62" s="1097"/>
      <c r="RHM62" s="1097"/>
      <c r="RHN62" s="1097"/>
      <c r="RHO62" s="1097"/>
      <c r="RHP62" s="1097"/>
      <c r="RHQ62" s="1097"/>
      <c r="RHR62" s="1097"/>
      <c r="RHS62" s="1097"/>
      <c r="RHT62" s="1097"/>
      <c r="RHU62" s="1097"/>
      <c r="RHV62" s="1097"/>
      <c r="RHW62" s="1097"/>
      <c r="RHX62" s="1097"/>
      <c r="RHY62" s="1097"/>
      <c r="RHZ62" s="1097"/>
      <c r="RIA62" s="1097"/>
      <c r="RIB62" s="1097"/>
      <c r="RIC62" s="1097"/>
      <c r="RID62" s="1097"/>
      <c r="RIE62" s="1097"/>
      <c r="RIF62" s="1097"/>
      <c r="RIG62" s="1097"/>
      <c r="RIH62" s="1097"/>
      <c r="RII62" s="1097"/>
      <c r="RIJ62" s="1097"/>
      <c r="RIK62" s="1097"/>
      <c r="RIL62" s="1097"/>
      <c r="RIM62" s="1097"/>
      <c r="RIN62" s="1097"/>
      <c r="RIO62" s="1097"/>
      <c r="RIP62" s="1097"/>
      <c r="RIQ62" s="1097"/>
      <c r="RIR62" s="1097"/>
      <c r="RIS62" s="1097"/>
      <c r="RIT62" s="1097"/>
      <c r="RIU62" s="1097"/>
      <c r="RIV62" s="1097"/>
      <c r="RIW62" s="1097"/>
      <c r="RIX62" s="1097"/>
      <c r="RIY62" s="1097"/>
      <c r="RIZ62" s="1097"/>
      <c r="RJA62" s="1097"/>
      <c r="RJB62" s="1097"/>
      <c r="RJC62" s="1097"/>
      <c r="RJD62" s="1097"/>
      <c r="RJE62" s="1097"/>
      <c r="RJF62" s="1097"/>
      <c r="RJG62" s="1097"/>
      <c r="RJH62" s="1097"/>
      <c r="RJI62" s="1097"/>
      <c r="RJJ62" s="1097"/>
      <c r="RJK62" s="1097"/>
      <c r="RJL62" s="1097"/>
      <c r="RJM62" s="1097"/>
      <c r="RJN62" s="1097"/>
      <c r="RJO62" s="1097"/>
      <c r="RJP62" s="1097"/>
      <c r="RJQ62" s="1097"/>
      <c r="RJR62" s="1097"/>
      <c r="RJS62" s="1097"/>
      <c r="RJT62" s="1097"/>
      <c r="RJU62" s="1097"/>
      <c r="RJV62" s="1097"/>
      <c r="RJW62" s="1097"/>
      <c r="RJX62" s="1097"/>
      <c r="RJY62" s="1097"/>
      <c r="RJZ62" s="1097"/>
      <c r="RKA62" s="1097"/>
      <c r="RKB62" s="1097"/>
      <c r="RKC62" s="1097"/>
      <c r="RKD62" s="1097"/>
      <c r="RKE62" s="1097"/>
      <c r="RKF62" s="1097"/>
      <c r="RKG62" s="1097"/>
      <c r="RKH62" s="1097"/>
      <c r="RKI62" s="1097"/>
      <c r="RKJ62" s="1097"/>
      <c r="RKK62" s="1097"/>
      <c r="RKL62" s="1097"/>
      <c r="RKM62" s="1097"/>
      <c r="RKN62" s="1097"/>
      <c r="RKO62" s="1097"/>
      <c r="RKP62" s="1097"/>
      <c r="RKQ62" s="1097"/>
      <c r="RKR62" s="1097"/>
      <c r="RKS62" s="1097"/>
      <c r="RKT62" s="1097"/>
      <c r="RKU62" s="1097"/>
      <c r="RKV62" s="1097"/>
      <c r="RKW62" s="1097"/>
      <c r="RKX62" s="1097"/>
      <c r="RKY62" s="1097"/>
      <c r="RKZ62" s="1097"/>
      <c r="RLA62" s="1097"/>
      <c r="RLB62" s="1097"/>
      <c r="RLC62" s="1097"/>
      <c r="RLD62" s="1097"/>
      <c r="RLE62" s="1097"/>
      <c r="RLF62" s="1097"/>
      <c r="RLG62" s="1097"/>
      <c r="RLH62" s="1097"/>
      <c r="RLI62" s="1097"/>
      <c r="RLJ62" s="1097"/>
      <c r="RLK62" s="1097"/>
      <c r="RLL62" s="1097"/>
      <c r="RLM62" s="1097"/>
      <c r="RLN62" s="1097"/>
      <c r="RLO62" s="1097"/>
      <c r="RLP62" s="1097"/>
      <c r="RLQ62" s="1097"/>
      <c r="RLR62" s="1097"/>
      <c r="RLS62" s="1097"/>
      <c r="RLT62" s="1097"/>
      <c r="RLU62" s="1097"/>
      <c r="RLV62" s="1097"/>
      <c r="RLW62" s="1097"/>
      <c r="RLX62" s="1097"/>
      <c r="RLY62" s="1097"/>
      <c r="RLZ62" s="1097"/>
      <c r="RMA62" s="1097"/>
      <c r="RMB62" s="1097"/>
      <c r="RMC62" s="1097"/>
      <c r="RMD62" s="1097"/>
      <c r="RME62" s="1097"/>
      <c r="RMF62" s="1097"/>
      <c r="RMG62" s="1097"/>
      <c r="RMH62" s="1097"/>
      <c r="RMI62" s="1097"/>
      <c r="RMJ62" s="1097"/>
      <c r="RMK62" s="1097"/>
      <c r="RML62" s="1097"/>
      <c r="RMM62" s="1097"/>
      <c r="RMN62" s="1097"/>
      <c r="RMO62" s="1097"/>
      <c r="RMP62" s="1097"/>
      <c r="RMQ62" s="1097"/>
      <c r="RMR62" s="1097"/>
      <c r="RMS62" s="1097"/>
      <c r="RMT62" s="1097"/>
      <c r="RMU62" s="1097"/>
      <c r="RMV62" s="1097"/>
      <c r="RMW62" s="1097"/>
      <c r="RMX62" s="1097"/>
      <c r="RMY62" s="1097"/>
      <c r="RMZ62" s="1097"/>
      <c r="RNA62" s="1097"/>
      <c r="RNB62" s="1097"/>
      <c r="RNC62" s="1097"/>
      <c r="RND62" s="1097"/>
      <c r="RNE62" s="1097"/>
      <c r="RNF62" s="1097"/>
      <c r="RNG62" s="1097"/>
      <c r="RNH62" s="1097"/>
      <c r="RNI62" s="1097"/>
      <c r="RNJ62" s="1097"/>
      <c r="RNK62" s="1097"/>
      <c r="RNL62" s="1097"/>
      <c r="RNM62" s="1097"/>
      <c r="RNN62" s="1097"/>
      <c r="RNO62" s="1097"/>
      <c r="RNP62" s="1097"/>
      <c r="RNQ62" s="1097"/>
      <c r="RNR62" s="1097"/>
      <c r="RNS62" s="1097"/>
      <c r="RNT62" s="1097"/>
      <c r="RNU62" s="1097"/>
      <c r="RNV62" s="1097"/>
      <c r="RNW62" s="1097"/>
      <c r="RNX62" s="1097"/>
      <c r="RNY62" s="1097"/>
      <c r="RNZ62" s="1097"/>
      <c r="ROA62" s="1097"/>
      <c r="ROB62" s="1097"/>
      <c r="ROC62" s="1097"/>
      <c r="ROD62" s="1097"/>
      <c r="ROE62" s="1097"/>
      <c r="ROF62" s="1097"/>
      <c r="ROG62" s="1097"/>
      <c r="ROH62" s="1097"/>
      <c r="ROI62" s="1097"/>
      <c r="ROJ62" s="1097"/>
      <c r="ROK62" s="1097"/>
      <c r="ROL62" s="1097"/>
      <c r="ROM62" s="1097"/>
      <c r="RON62" s="1097"/>
      <c r="ROO62" s="1097"/>
      <c r="ROP62" s="1097"/>
      <c r="ROQ62" s="1097"/>
      <c r="ROR62" s="1097"/>
      <c r="ROS62" s="1097"/>
      <c r="ROT62" s="1097"/>
      <c r="ROU62" s="1097"/>
      <c r="ROV62" s="1097"/>
      <c r="ROW62" s="1097"/>
      <c r="ROX62" s="1097"/>
      <c r="ROY62" s="1097"/>
      <c r="ROZ62" s="1097"/>
      <c r="RPA62" s="1097"/>
      <c r="RPB62" s="1097"/>
      <c r="RPC62" s="1097"/>
      <c r="RPD62" s="1097"/>
      <c r="RPE62" s="1097"/>
      <c r="RPF62" s="1097"/>
      <c r="RPG62" s="1097"/>
      <c r="RPH62" s="1097"/>
      <c r="RPI62" s="1097"/>
      <c r="RPJ62" s="1097"/>
      <c r="RPK62" s="1097"/>
      <c r="RPL62" s="1097"/>
      <c r="RPM62" s="1097"/>
      <c r="RPN62" s="1097"/>
      <c r="RPO62" s="1097"/>
      <c r="RPP62" s="1097"/>
      <c r="RPQ62" s="1097"/>
      <c r="RPR62" s="1097"/>
      <c r="RPS62" s="1097"/>
      <c r="RPT62" s="1097"/>
      <c r="RPU62" s="1097"/>
      <c r="RPV62" s="1097"/>
      <c r="RPW62" s="1097"/>
      <c r="RPX62" s="1097"/>
      <c r="RPY62" s="1097"/>
      <c r="RPZ62" s="1097"/>
      <c r="RQA62" s="1097"/>
      <c r="RQB62" s="1097"/>
      <c r="RQC62" s="1097"/>
      <c r="RQD62" s="1097"/>
      <c r="RQE62" s="1097"/>
      <c r="RQF62" s="1097"/>
      <c r="RQG62" s="1097"/>
      <c r="RQH62" s="1097"/>
      <c r="RQI62" s="1097"/>
      <c r="RQJ62" s="1097"/>
      <c r="RQK62" s="1097"/>
      <c r="RQL62" s="1097"/>
      <c r="RQM62" s="1097"/>
      <c r="RQN62" s="1097"/>
      <c r="RQO62" s="1097"/>
      <c r="RQP62" s="1097"/>
      <c r="RQQ62" s="1097"/>
      <c r="RQR62" s="1097"/>
      <c r="RQS62" s="1097"/>
      <c r="RQT62" s="1097"/>
      <c r="RQU62" s="1097"/>
      <c r="RQV62" s="1097"/>
      <c r="RQW62" s="1097"/>
      <c r="RQX62" s="1097"/>
      <c r="RQY62" s="1097"/>
      <c r="RQZ62" s="1097"/>
      <c r="RRA62" s="1097"/>
      <c r="RRB62" s="1097"/>
      <c r="RRC62" s="1097"/>
      <c r="RRD62" s="1097"/>
      <c r="RRE62" s="1097"/>
      <c r="RRF62" s="1097"/>
      <c r="RRG62" s="1097"/>
      <c r="RRH62" s="1097"/>
      <c r="RRI62" s="1097"/>
      <c r="RRJ62" s="1097"/>
      <c r="RRK62" s="1097"/>
      <c r="RRL62" s="1097"/>
      <c r="RRM62" s="1097"/>
      <c r="RRN62" s="1097"/>
      <c r="RRO62" s="1097"/>
      <c r="RRP62" s="1097"/>
      <c r="RRQ62" s="1097"/>
      <c r="RRR62" s="1097"/>
      <c r="RRS62" s="1097"/>
      <c r="RRT62" s="1097"/>
      <c r="RRU62" s="1097"/>
      <c r="RRV62" s="1097"/>
      <c r="RRW62" s="1097"/>
      <c r="RRX62" s="1097"/>
      <c r="RRY62" s="1097"/>
      <c r="RRZ62" s="1097"/>
      <c r="RSA62" s="1097"/>
      <c r="RSB62" s="1097"/>
      <c r="RSC62" s="1097"/>
      <c r="RSD62" s="1097"/>
      <c r="RSE62" s="1097"/>
      <c r="RSF62" s="1097"/>
      <c r="RSG62" s="1097"/>
      <c r="RSH62" s="1097"/>
      <c r="RSI62" s="1097"/>
      <c r="RSJ62" s="1097"/>
      <c r="RSK62" s="1097"/>
      <c r="RSL62" s="1097"/>
      <c r="RSM62" s="1097"/>
      <c r="RSN62" s="1097"/>
      <c r="RSO62" s="1097"/>
      <c r="RSP62" s="1097"/>
      <c r="RSQ62" s="1097"/>
      <c r="RSR62" s="1097"/>
      <c r="RSS62" s="1097"/>
      <c r="RST62" s="1097"/>
      <c r="RSU62" s="1097"/>
      <c r="RSV62" s="1097"/>
      <c r="RSW62" s="1097"/>
      <c r="RSX62" s="1097"/>
      <c r="RSY62" s="1097"/>
      <c r="RSZ62" s="1097"/>
      <c r="RTA62" s="1097"/>
      <c r="RTB62" s="1097"/>
      <c r="RTC62" s="1097"/>
      <c r="RTD62" s="1097"/>
      <c r="RTE62" s="1097"/>
      <c r="RTF62" s="1097"/>
      <c r="RTG62" s="1097"/>
      <c r="RTH62" s="1097"/>
      <c r="RTI62" s="1097"/>
      <c r="RTJ62" s="1097"/>
      <c r="RTK62" s="1097"/>
      <c r="RTL62" s="1097"/>
      <c r="RTM62" s="1097"/>
      <c r="RTN62" s="1097"/>
      <c r="RTO62" s="1097"/>
      <c r="RTP62" s="1097"/>
      <c r="RTQ62" s="1097"/>
      <c r="RTR62" s="1097"/>
      <c r="RTS62" s="1097"/>
      <c r="RTT62" s="1097"/>
      <c r="RTU62" s="1097"/>
      <c r="RTV62" s="1097"/>
      <c r="RTW62" s="1097"/>
      <c r="RTX62" s="1097"/>
      <c r="RTY62" s="1097"/>
      <c r="RTZ62" s="1097"/>
      <c r="RUA62" s="1097"/>
      <c r="RUB62" s="1097"/>
      <c r="RUC62" s="1097"/>
      <c r="RUD62" s="1097"/>
      <c r="RUE62" s="1097"/>
      <c r="RUF62" s="1097"/>
      <c r="RUG62" s="1097"/>
      <c r="RUH62" s="1097"/>
      <c r="RUI62" s="1097"/>
      <c r="RUJ62" s="1097"/>
      <c r="RUK62" s="1097"/>
      <c r="RUL62" s="1097"/>
      <c r="RUM62" s="1097"/>
      <c r="RUN62" s="1097"/>
      <c r="RUO62" s="1097"/>
      <c r="RUP62" s="1097"/>
      <c r="RUQ62" s="1097"/>
      <c r="RUR62" s="1097"/>
      <c r="RUS62" s="1097"/>
      <c r="RUT62" s="1097"/>
      <c r="RUU62" s="1097"/>
      <c r="RUV62" s="1097"/>
      <c r="RUW62" s="1097"/>
      <c r="RUX62" s="1097"/>
      <c r="RUY62" s="1097"/>
      <c r="RUZ62" s="1097"/>
      <c r="RVA62" s="1097"/>
      <c r="RVB62" s="1097"/>
      <c r="RVC62" s="1097"/>
      <c r="RVD62" s="1097"/>
      <c r="RVE62" s="1097"/>
      <c r="RVF62" s="1097"/>
      <c r="RVG62" s="1097"/>
      <c r="RVH62" s="1097"/>
      <c r="RVI62" s="1097"/>
      <c r="RVJ62" s="1097"/>
      <c r="RVK62" s="1097"/>
      <c r="RVL62" s="1097"/>
      <c r="RVM62" s="1097"/>
      <c r="RVN62" s="1097"/>
      <c r="RVO62" s="1097"/>
      <c r="RVP62" s="1097"/>
      <c r="RVQ62" s="1097"/>
      <c r="RVR62" s="1097"/>
      <c r="RVS62" s="1097"/>
      <c r="RVT62" s="1097"/>
      <c r="RVU62" s="1097"/>
      <c r="RVV62" s="1097"/>
      <c r="RVW62" s="1097"/>
      <c r="RVX62" s="1097"/>
      <c r="RVY62" s="1097"/>
      <c r="RVZ62" s="1097"/>
      <c r="RWA62" s="1097"/>
      <c r="RWB62" s="1097"/>
      <c r="RWC62" s="1097"/>
      <c r="RWD62" s="1097"/>
      <c r="RWE62" s="1097"/>
      <c r="RWF62" s="1097"/>
      <c r="RWG62" s="1097"/>
      <c r="RWH62" s="1097"/>
      <c r="RWI62" s="1097"/>
      <c r="RWJ62" s="1097"/>
      <c r="RWK62" s="1097"/>
      <c r="RWL62" s="1097"/>
      <c r="RWM62" s="1097"/>
      <c r="RWN62" s="1097"/>
      <c r="RWO62" s="1097"/>
      <c r="RWP62" s="1097"/>
      <c r="RWQ62" s="1097"/>
      <c r="RWR62" s="1097"/>
      <c r="RWS62" s="1097"/>
      <c r="RWT62" s="1097"/>
      <c r="RWU62" s="1097"/>
      <c r="RWV62" s="1097"/>
      <c r="RWW62" s="1097"/>
      <c r="RWX62" s="1097"/>
      <c r="RWY62" s="1097"/>
      <c r="RWZ62" s="1097"/>
      <c r="RXA62" s="1097"/>
      <c r="RXB62" s="1097"/>
      <c r="RXC62" s="1097"/>
      <c r="RXD62" s="1097"/>
      <c r="RXE62" s="1097"/>
      <c r="RXF62" s="1097"/>
      <c r="RXG62" s="1097"/>
      <c r="RXH62" s="1097"/>
      <c r="RXI62" s="1097"/>
      <c r="RXJ62" s="1097"/>
      <c r="RXK62" s="1097"/>
      <c r="RXL62" s="1097"/>
      <c r="RXM62" s="1097"/>
      <c r="RXN62" s="1097"/>
      <c r="RXO62" s="1097"/>
      <c r="RXP62" s="1097"/>
      <c r="RXQ62" s="1097"/>
      <c r="RXR62" s="1097"/>
      <c r="RXS62" s="1097"/>
      <c r="RXT62" s="1097"/>
      <c r="RXU62" s="1097"/>
      <c r="RXV62" s="1097"/>
      <c r="RXW62" s="1097"/>
      <c r="RXX62" s="1097"/>
      <c r="RXY62" s="1097"/>
      <c r="RXZ62" s="1097"/>
      <c r="RYA62" s="1097"/>
      <c r="RYB62" s="1097"/>
      <c r="RYC62" s="1097"/>
      <c r="RYD62" s="1097"/>
      <c r="RYE62" s="1097"/>
      <c r="RYF62" s="1097"/>
      <c r="RYG62" s="1097"/>
      <c r="RYH62" s="1097"/>
      <c r="RYI62" s="1097"/>
      <c r="RYJ62" s="1097"/>
      <c r="RYK62" s="1097"/>
      <c r="RYL62" s="1097"/>
      <c r="RYM62" s="1097"/>
      <c r="RYN62" s="1097"/>
      <c r="RYO62" s="1097"/>
      <c r="RYP62" s="1097"/>
      <c r="RYQ62" s="1097"/>
      <c r="RYR62" s="1097"/>
      <c r="RYS62" s="1097"/>
      <c r="RYT62" s="1097"/>
      <c r="RYU62" s="1097"/>
      <c r="RYV62" s="1097"/>
      <c r="RYW62" s="1097"/>
      <c r="RYX62" s="1097"/>
      <c r="RYY62" s="1097"/>
      <c r="RYZ62" s="1097"/>
      <c r="RZA62" s="1097"/>
      <c r="RZB62" s="1097"/>
      <c r="RZC62" s="1097"/>
      <c r="RZD62" s="1097"/>
      <c r="RZE62" s="1097"/>
      <c r="RZF62" s="1097"/>
      <c r="RZG62" s="1097"/>
      <c r="RZH62" s="1097"/>
      <c r="RZI62" s="1097"/>
      <c r="RZJ62" s="1097"/>
      <c r="RZK62" s="1097"/>
      <c r="RZL62" s="1097"/>
      <c r="RZM62" s="1097"/>
      <c r="RZN62" s="1097"/>
      <c r="RZO62" s="1097"/>
      <c r="RZP62" s="1097"/>
      <c r="RZQ62" s="1097"/>
      <c r="RZR62" s="1097"/>
      <c r="RZS62" s="1097"/>
      <c r="RZT62" s="1097"/>
      <c r="RZU62" s="1097"/>
      <c r="RZV62" s="1097"/>
      <c r="RZW62" s="1097"/>
      <c r="RZX62" s="1097"/>
      <c r="RZY62" s="1097"/>
      <c r="RZZ62" s="1097"/>
      <c r="SAA62" s="1097"/>
      <c r="SAB62" s="1097"/>
      <c r="SAC62" s="1097"/>
      <c r="SAD62" s="1097"/>
      <c r="SAE62" s="1097"/>
      <c r="SAF62" s="1097"/>
      <c r="SAG62" s="1097"/>
      <c r="SAH62" s="1097"/>
      <c r="SAI62" s="1097"/>
      <c r="SAJ62" s="1097"/>
      <c r="SAK62" s="1097"/>
      <c r="SAL62" s="1097"/>
      <c r="SAM62" s="1097"/>
      <c r="SAN62" s="1097"/>
      <c r="SAO62" s="1097"/>
      <c r="SAP62" s="1097"/>
      <c r="SAQ62" s="1097"/>
      <c r="SAR62" s="1097"/>
      <c r="SAS62" s="1097"/>
      <c r="SAT62" s="1097"/>
      <c r="SAU62" s="1097"/>
      <c r="SAV62" s="1097"/>
      <c r="SAW62" s="1097"/>
      <c r="SAX62" s="1097"/>
      <c r="SAY62" s="1097"/>
      <c r="SAZ62" s="1097"/>
      <c r="SBA62" s="1097"/>
      <c r="SBB62" s="1097"/>
      <c r="SBC62" s="1097"/>
      <c r="SBD62" s="1097"/>
      <c r="SBE62" s="1097"/>
      <c r="SBF62" s="1097"/>
      <c r="SBG62" s="1097"/>
      <c r="SBH62" s="1097"/>
      <c r="SBI62" s="1097"/>
      <c r="SBJ62" s="1097"/>
      <c r="SBK62" s="1097"/>
      <c r="SBL62" s="1097"/>
      <c r="SBM62" s="1097"/>
      <c r="SBN62" s="1097"/>
      <c r="SBO62" s="1097"/>
      <c r="SBP62" s="1097"/>
      <c r="SBQ62" s="1097"/>
      <c r="SBR62" s="1097"/>
      <c r="SBS62" s="1097"/>
      <c r="SBT62" s="1097"/>
      <c r="SBU62" s="1097"/>
      <c r="SBV62" s="1097"/>
      <c r="SBW62" s="1097"/>
      <c r="SBX62" s="1097"/>
      <c r="SBY62" s="1097"/>
      <c r="SBZ62" s="1097"/>
      <c r="SCA62" s="1097"/>
      <c r="SCB62" s="1097"/>
      <c r="SCC62" s="1097"/>
      <c r="SCD62" s="1097"/>
      <c r="SCE62" s="1097"/>
      <c r="SCF62" s="1097"/>
      <c r="SCG62" s="1097"/>
      <c r="SCH62" s="1097"/>
      <c r="SCI62" s="1097"/>
      <c r="SCJ62" s="1097"/>
      <c r="SCK62" s="1097"/>
      <c r="SCL62" s="1097"/>
      <c r="SCM62" s="1097"/>
      <c r="SCN62" s="1097"/>
      <c r="SCO62" s="1097"/>
      <c r="SCP62" s="1097"/>
      <c r="SCQ62" s="1097"/>
      <c r="SCR62" s="1097"/>
      <c r="SCS62" s="1097"/>
      <c r="SCT62" s="1097"/>
      <c r="SCU62" s="1097"/>
      <c r="SCV62" s="1097"/>
      <c r="SCW62" s="1097"/>
      <c r="SCX62" s="1097"/>
      <c r="SCY62" s="1097"/>
      <c r="SCZ62" s="1097"/>
      <c r="SDA62" s="1097"/>
      <c r="SDB62" s="1097"/>
      <c r="SDC62" s="1097"/>
      <c r="SDD62" s="1097"/>
      <c r="SDE62" s="1097"/>
      <c r="SDF62" s="1097"/>
      <c r="SDG62" s="1097"/>
      <c r="SDH62" s="1097"/>
      <c r="SDI62" s="1097"/>
      <c r="SDJ62" s="1097"/>
      <c r="SDK62" s="1097"/>
      <c r="SDL62" s="1097"/>
      <c r="SDM62" s="1097"/>
      <c r="SDN62" s="1097"/>
      <c r="SDO62" s="1097"/>
      <c r="SDP62" s="1097"/>
      <c r="SDQ62" s="1097"/>
      <c r="SDR62" s="1097"/>
      <c r="SDS62" s="1097"/>
      <c r="SDT62" s="1097"/>
      <c r="SDU62" s="1097"/>
      <c r="SDV62" s="1097"/>
      <c r="SDW62" s="1097"/>
      <c r="SDX62" s="1097"/>
      <c r="SDY62" s="1097"/>
      <c r="SDZ62" s="1097"/>
      <c r="SEA62" s="1097"/>
      <c r="SEB62" s="1097"/>
      <c r="SEC62" s="1097"/>
      <c r="SED62" s="1097"/>
      <c r="SEE62" s="1097"/>
      <c r="SEF62" s="1097"/>
      <c r="SEG62" s="1097"/>
      <c r="SEH62" s="1097"/>
      <c r="SEI62" s="1097"/>
      <c r="SEJ62" s="1097"/>
      <c r="SEK62" s="1097"/>
      <c r="SEL62" s="1097"/>
      <c r="SEM62" s="1097"/>
      <c r="SEN62" s="1097"/>
      <c r="SEO62" s="1097"/>
      <c r="SEP62" s="1097"/>
      <c r="SEQ62" s="1097"/>
      <c r="SER62" s="1097"/>
      <c r="SES62" s="1097"/>
      <c r="SET62" s="1097"/>
      <c r="SEU62" s="1097"/>
      <c r="SEV62" s="1097"/>
      <c r="SEW62" s="1097"/>
      <c r="SEX62" s="1097"/>
      <c r="SEY62" s="1097"/>
      <c r="SEZ62" s="1097"/>
      <c r="SFA62" s="1097"/>
      <c r="SFB62" s="1097"/>
      <c r="SFC62" s="1097"/>
      <c r="SFD62" s="1097"/>
      <c r="SFE62" s="1097"/>
      <c r="SFF62" s="1097"/>
      <c r="SFG62" s="1097"/>
      <c r="SFH62" s="1097"/>
      <c r="SFI62" s="1097"/>
      <c r="SFJ62" s="1097"/>
      <c r="SFK62" s="1097"/>
      <c r="SFL62" s="1097"/>
      <c r="SFM62" s="1097"/>
      <c r="SFN62" s="1097"/>
      <c r="SFO62" s="1097"/>
      <c r="SFP62" s="1097"/>
      <c r="SFQ62" s="1097"/>
      <c r="SFR62" s="1097"/>
      <c r="SFS62" s="1097"/>
      <c r="SFT62" s="1097"/>
      <c r="SFU62" s="1097"/>
      <c r="SFV62" s="1097"/>
      <c r="SFW62" s="1097"/>
      <c r="SFX62" s="1097"/>
      <c r="SFY62" s="1097"/>
      <c r="SFZ62" s="1097"/>
      <c r="SGA62" s="1097"/>
      <c r="SGB62" s="1097"/>
      <c r="SGC62" s="1097"/>
      <c r="SGD62" s="1097"/>
      <c r="SGE62" s="1097"/>
      <c r="SGF62" s="1097"/>
      <c r="SGG62" s="1097"/>
      <c r="SGH62" s="1097"/>
      <c r="SGI62" s="1097"/>
      <c r="SGJ62" s="1097"/>
      <c r="SGK62" s="1097"/>
      <c r="SGL62" s="1097"/>
      <c r="SGM62" s="1097"/>
      <c r="SGN62" s="1097"/>
      <c r="SGO62" s="1097"/>
      <c r="SGP62" s="1097"/>
      <c r="SGQ62" s="1097"/>
      <c r="SGR62" s="1097"/>
      <c r="SGS62" s="1097"/>
      <c r="SGT62" s="1097"/>
      <c r="SGU62" s="1097"/>
      <c r="SGV62" s="1097"/>
      <c r="SGW62" s="1097"/>
      <c r="SGX62" s="1097"/>
      <c r="SGY62" s="1097"/>
      <c r="SGZ62" s="1097"/>
      <c r="SHA62" s="1097"/>
      <c r="SHB62" s="1097"/>
      <c r="SHC62" s="1097"/>
      <c r="SHD62" s="1097"/>
      <c r="SHE62" s="1097"/>
      <c r="SHF62" s="1097"/>
      <c r="SHG62" s="1097"/>
      <c r="SHH62" s="1097"/>
      <c r="SHI62" s="1097"/>
      <c r="SHJ62" s="1097"/>
      <c r="SHK62" s="1097"/>
      <c r="SHL62" s="1097"/>
      <c r="SHM62" s="1097"/>
      <c r="SHN62" s="1097"/>
      <c r="SHO62" s="1097"/>
      <c r="SHP62" s="1097"/>
      <c r="SHQ62" s="1097"/>
      <c r="SHR62" s="1097"/>
      <c r="SHS62" s="1097"/>
      <c r="SHT62" s="1097"/>
      <c r="SHU62" s="1097"/>
      <c r="SHV62" s="1097"/>
      <c r="SHW62" s="1097"/>
      <c r="SHX62" s="1097"/>
      <c r="SHY62" s="1097"/>
      <c r="SHZ62" s="1097"/>
      <c r="SIA62" s="1097"/>
      <c r="SIB62" s="1097"/>
      <c r="SIC62" s="1097"/>
      <c r="SID62" s="1097"/>
      <c r="SIE62" s="1097"/>
      <c r="SIF62" s="1097"/>
      <c r="SIG62" s="1097"/>
      <c r="SIH62" s="1097"/>
      <c r="SII62" s="1097"/>
      <c r="SIJ62" s="1097"/>
      <c r="SIK62" s="1097"/>
      <c r="SIL62" s="1097"/>
      <c r="SIM62" s="1097"/>
      <c r="SIN62" s="1097"/>
      <c r="SIO62" s="1097"/>
      <c r="SIP62" s="1097"/>
      <c r="SIQ62" s="1097"/>
      <c r="SIR62" s="1097"/>
      <c r="SIS62" s="1097"/>
      <c r="SIT62" s="1097"/>
      <c r="SIU62" s="1097"/>
      <c r="SIV62" s="1097"/>
      <c r="SIW62" s="1097"/>
      <c r="SIX62" s="1097"/>
      <c r="SIY62" s="1097"/>
      <c r="SIZ62" s="1097"/>
      <c r="SJA62" s="1097"/>
      <c r="SJB62" s="1097"/>
      <c r="SJC62" s="1097"/>
      <c r="SJD62" s="1097"/>
      <c r="SJE62" s="1097"/>
      <c r="SJF62" s="1097"/>
      <c r="SJG62" s="1097"/>
      <c r="SJH62" s="1097"/>
      <c r="SJI62" s="1097"/>
      <c r="SJJ62" s="1097"/>
      <c r="SJK62" s="1097"/>
      <c r="SJL62" s="1097"/>
      <c r="SJM62" s="1097"/>
      <c r="SJN62" s="1097"/>
      <c r="SJO62" s="1097"/>
      <c r="SJP62" s="1097"/>
      <c r="SJQ62" s="1097"/>
      <c r="SJR62" s="1097"/>
      <c r="SJS62" s="1097"/>
      <c r="SJT62" s="1097"/>
      <c r="SJU62" s="1097"/>
      <c r="SJV62" s="1097"/>
      <c r="SJW62" s="1097"/>
      <c r="SJX62" s="1097"/>
      <c r="SJY62" s="1097"/>
      <c r="SJZ62" s="1097"/>
      <c r="SKA62" s="1097"/>
      <c r="SKB62" s="1097"/>
      <c r="SKC62" s="1097"/>
      <c r="SKD62" s="1097"/>
      <c r="SKE62" s="1097"/>
      <c r="SKF62" s="1097"/>
      <c r="SKG62" s="1097"/>
      <c r="SKH62" s="1097"/>
      <c r="SKI62" s="1097"/>
      <c r="SKJ62" s="1097"/>
      <c r="SKK62" s="1097"/>
      <c r="SKL62" s="1097"/>
      <c r="SKM62" s="1097"/>
      <c r="SKN62" s="1097"/>
      <c r="SKO62" s="1097"/>
      <c r="SKP62" s="1097"/>
      <c r="SKQ62" s="1097"/>
      <c r="SKR62" s="1097"/>
      <c r="SKS62" s="1097"/>
      <c r="SKT62" s="1097"/>
      <c r="SKU62" s="1097"/>
      <c r="SKV62" s="1097"/>
      <c r="SKW62" s="1097"/>
      <c r="SKX62" s="1097"/>
      <c r="SKY62" s="1097"/>
      <c r="SKZ62" s="1097"/>
      <c r="SLA62" s="1097"/>
      <c r="SLB62" s="1097"/>
      <c r="SLC62" s="1097"/>
      <c r="SLD62" s="1097"/>
      <c r="SLE62" s="1097"/>
      <c r="SLF62" s="1097"/>
      <c r="SLG62" s="1097"/>
      <c r="SLH62" s="1097"/>
      <c r="SLI62" s="1097"/>
      <c r="SLJ62" s="1097"/>
      <c r="SLK62" s="1097"/>
      <c r="SLL62" s="1097"/>
      <c r="SLM62" s="1097"/>
      <c r="SLN62" s="1097"/>
      <c r="SLO62" s="1097"/>
      <c r="SLP62" s="1097"/>
      <c r="SLQ62" s="1097"/>
      <c r="SLR62" s="1097"/>
      <c r="SLS62" s="1097"/>
      <c r="SLT62" s="1097"/>
      <c r="SLU62" s="1097"/>
      <c r="SLV62" s="1097"/>
      <c r="SLW62" s="1097"/>
      <c r="SLX62" s="1097"/>
      <c r="SLY62" s="1097"/>
      <c r="SLZ62" s="1097"/>
      <c r="SMA62" s="1097"/>
      <c r="SMB62" s="1097"/>
      <c r="SMC62" s="1097"/>
      <c r="SMD62" s="1097"/>
      <c r="SME62" s="1097"/>
      <c r="SMF62" s="1097"/>
      <c r="SMG62" s="1097"/>
      <c r="SMH62" s="1097"/>
      <c r="SMI62" s="1097"/>
      <c r="SMJ62" s="1097"/>
      <c r="SMK62" s="1097"/>
      <c r="SML62" s="1097"/>
      <c r="SMM62" s="1097"/>
      <c r="SMN62" s="1097"/>
      <c r="SMO62" s="1097"/>
      <c r="SMP62" s="1097"/>
      <c r="SMQ62" s="1097"/>
      <c r="SMR62" s="1097"/>
      <c r="SMS62" s="1097"/>
      <c r="SMT62" s="1097"/>
      <c r="SMU62" s="1097"/>
      <c r="SMV62" s="1097"/>
      <c r="SMW62" s="1097"/>
      <c r="SMX62" s="1097"/>
      <c r="SMY62" s="1097"/>
      <c r="SMZ62" s="1097"/>
      <c r="SNA62" s="1097"/>
      <c r="SNB62" s="1097"/>
      <c r="SNC62" s="1097"/>
      <c r="SND62" s="1097"/>
      <c r="SNE62" s="1097"/>
      <c r="SNF62" s="1097"/>
      <c r="SNG62" s="1097"/>
      <c r="SNH62" s="1097"/>
      <c r="SNI62" s="1097"/>
      <c r="SNJ62" s="1097"/>
      <c r="SNK62" s="1097"/>
      <c r="SNL62" s="1097"/>
      <c r="SNM62" s="1097"/>
      <c r="SNN62" s="1097"/>
      <c r="SNO62" s="1097"/>
      <c r="SNP62" s="1097"/>
      <c r="SNQ62" s="1097"/>
      <c r="SNR62" s="1097"/>
      <c r="SNS62" s="1097"/>
      <c r="SNT62" s="1097"/>
      <c r="SNU62" s="1097"/>
      <c r="SNV62" s="1097"/>
      <c r="SNW62" s="1097"/>
      <c r="SNX62" s="1097"/>
      <c r="SNY62" s="1097"/>
      <c r="SNZ62" s="1097"/>
      <c r="SOA62" s="1097"/>
      <c r="SOB62" s="1097"/>
      <c r="SOC62" s="1097"/>
      <c r="SOD62" s="1097"/>
      <c r="SOE62" s="1097"/>
      <c r="SOF62" s="1097"/>
      <c r="SOG62" s="1097"/>
      <c r="SOH62" s="1097"/>
      <c r="SOI62" s="1097"/>
      <c r="SOJ62" s="1097"/>
      <c r="SOK62" s="1097"/>
      <c r="SOL62" s="1097"/>
      <c r="SOM62" s="1097"/>
      <c r="SON62" s="1097"/>
      <c r="SOO62" s="1097"/>
      <c r="SOP62" s="1097"/>
      <c r="SOQ62" s="1097"/>
      <c r="SOR62" s="1097"/>
      <c r="SOS62" s="1097"/>
      <c r="SOT62" s="1097"/>
      <c r="SOU62" s="1097"/>
      <c r="SOV62" s="1097"/>
      <c r="SOW62" s="1097"/>
      <c r="SOX62" s="1097"/>
      <c r="SOY62" s="1097"/>
      <c r="SOZ62" s="1097"/>
      <c r="SPA62" s="1097"/>
      <c r="SPB62" s="1097"/>
      <c r="SPC62" s="1097"/>
      <c r="SPD62" s="1097"/>
      <c r="SPE62" s="1097"/>
      <c r="SPF62" s="1097"/>
      <c r="SPG62" s="1097"/>
      <c r="SPH62" s="1097"/>
      <c r="SPI62" s="1097"/>
      <c r="SPJ62" s="1097"/>
      <c r="SPK62" s="1097"/>
      <c r="SPL62" s="1097"/>
      <c r="SPM62" s="1097"/>
      <c r="SPN62" s="1097"/>
      <c r="SPO62" s="1097"/>
      <c r="SPP62" s="1097"/>
      <c r="SPQ62" s="1097"/>
      <c r="SPR62" s="1097"/>
      <c r="SPS62" s="1097"/>
      <c r="SPT62" s="1097"/>
      <c r="SPU62" s="1097"/>
      <c r="SPV62" s="1097"/>
      <c r="SPW62" s="1097"/>
      <c r="SPX62" s="1097"/>
      <c r="SPY62" s="1097"/>
      <c r="SPZ62" s="1097"/>
      <c r="SQA62" s="1097"/>
      <c r="SQB62" s="1097"/>
      <c r="SQC62" s="1097"/>
      <c r="SQD62" s="1097"/>
      <c r="SQE62" s="1097"/>
      <c r="SQF62" s="1097"/>
      <c r="SQG62" s="1097"/>
      <c r="SQH62" s="1097"/>
      <c r="SQI62" s="1097"/>
      <c r="SQJ62" s="1097"/>
      <c r="SQK62" s="1097"/>
      <c r="SQL62" s="1097"/>
      <c r="SQM62" s="1097"/>
      <c r="SQN62" s="1097"/>
      <c r="SQO62" s="1097"/>
      <c r="SQP62" s="1097"/>
      <c r="SQQ62" s="1097"/>
      <c r="SQR62" s="1097"/>
      <c r="SQS62" s="1097"/>
      <c r="SQT62" s="1097"/>
      <c r="SQU62" s="1097"/>
      <c r="SQV62" s="1097"/>
      <c r="SQW62" s="1097"/>
      <c r="SQX62" s="1097"/>
      <c r="SQY62" s="1097"/>
      <c r="SRI62" s="1097"/>
      <c r="SRJ62" s="1097"/>
      <c r="SRK62" s="1097"/>
      <c r="SRL62" s="1097"/>
      <c r="SRM62" s="1097"/>
      <c r="SRN62" s="1097"/>
      <c r="SRO62" s="1097"/>
      <c r="SRP62" s="1097"/>
      <c r="SRQ62" s="1097"/>
      <c r="SRR62" s="1097"/>
      <c r="SRS62" s="1097"/>
      <c r="SRT62" s="1097"/>
      <c r="SRU62" s="1097"/>
      <c r="SRV62" s="1097"/>
      <c r="SRW62" s="1097"/>
      <c r="SRX62" s="1097"/>
      <c r="SRY62" s="1097"/>
      <c r="SRZ62" s="1097"/>
      <c r="SSA62" s="1097"/>
      <c r="SSB62" s="1097"/>
      <c r="SSC62" s="1097"/>
      <c r="SSD62" s="1097"/>
      <c r="SSE62" s="1097"/>
      <c r="SSF62" s="1097"/>
      <c r="SSG62" s="1097"/>
      <c r="SSH62" s="1097"/>
      <c r="SSI62" s="1097"/>
      <c r="SSJ62" s="1097"/>
      <c r="SSK62" s="1097"/>
      <c r="SSL62" s="1097"/>
      <c r="SSM62" s="1097"/>
      <c r="SSN62" s="1097"/>
      <c r="SSO62" s="1097"/>
      <c r="SSP62" s="1097"/>
      <c r="SSQ62" s="1097"/>
      <c r="SSR62" s="1097"/>
      <c r="SSS62" s="1097"/>
      <c r="SST62" s="1097"/>
      <c r="SSU62" s="1097"/>
      <c r="SSV62" s="1097"/>
      <c r="SSW62" s="1097"/>
      <c r="SSX62" s="1097"/>
      <c r="SSY62" s="1097"/>
      <c r="SSZ62" s="1097"/>
      <c r="STA62" s="1097"/>
      <c r="STB62" s="1097"/>
      <c r="STC62" s="1097"/>
      <c r="STD62" s="1097"/>
      <c r="STE62" s="1097"/>
      <c r="STF62" s="1097"/>
      <c r="STG62" s="1097"/>
      <c r="STH62" s="1097"/>
      <c r="STI62" s="1097"/>
      <c r="STJ62" s="1097"/>
      <c r="STK62" s="1097"/>
      <c r="STL62" s="1097"/>
      <c r="STM62" s="1097"/>
      <c r="STN62" s="1097"/>
      <c r="STO62" s="1097"/>
      <c r="STP62" s="1097"/>
      <c r="STQ62" s="1097"/>
      <c r="STR62" s="1097"/>
      <c r="STS62" s="1097"/>
      <c r="STT62" s="1097"/>
      <c r="STU62" s="1097"/>
      <c r="STV62" s="1097"/>
      <c r="STW62" s="1097"/>
      <c r="STX62" s="1097"/>
      <c r="STY62" s="1097"/>
      <c r="STZ62" s="1097"/>
      <c r="SUA62" s="1097"/>
      <c r="SUB62" s="1097"/>
      <c r="SUC62" s="1097"/>
      <c r="SUD62" s="1097"/>
      <c r="SUE62" s="1097"/>
      <c r="SUF62" s="1097"/>
      <c r="SUG62" s="1097"/>
      <c r="SUH62" s="1097"/>
      <c r="SUI62" s="1097"/>
      <c r="SUJ62" s="1097"/>
      <c r="SUK62" s="1097"/>
      <c r="SUL62" s="1097"/>
      <c r="SUM62" s="1097"/>
      <c r="SUN62" s="1097"/>
      <c r="SUO62" s="1097"/>
      <c r="SUP62" s="1097"/>
      <c r="SUQ62" s="1097"/>
      <c r="SUR62" s="1097"/>
      <c r="SUS62" s="1097"/>
      <c r="SUT62" s="1097"/>
      <c r="SUU62" s="1097"/>
      <c r="SUV62" s="1097"/>
      <c r="SUW62" s="1097"/>
      <c r="SUX62" s="1097"/>
      <c r="SUY62" s="1097"/>
      <c r="SUZ62" s="1097"/>
      <c r="SVA62" s="1097"/>
      <c r="SVB62" s="1097"/>
      <c r="SVC62" s="1097"/>
      <c r="SVD62" s="1097"/>
      <c r="SVE62" s="1097"/>
      <c r="SVF62" s="1097"/>
      <c r="SVG62" s="1097"/>
      <c r="SVH62" s="1097"/>
      <c r="SVI62" s="1097"/>
      <c r="SVJ62" s="1097"/>
      <c r="SVK62" s="1097"/>
      <c r="SVL62" s="1097"/>
      <c r="SVM62" s="1097"/>
      <c r="SVN62" s="1097"/>
      <c r="SVO62" s="1097"/>
      <c r="SVP62" s="1097"/>
      <c r="SVQ62" s="1097"/>
      <c r="SVR62" s="1097"/>
      <c r="SVS62" s="1097"/>
      <c r="SVT62" s="1097"/>
      <c r="SVU62" s="1097"/>
      <c r="SVV62" s="1097"/>
      <c r="SVW62" s="1097"/>
      <c r="SVX62" s="1097"/>
      <c r="SVY62" s="1097"/>
      <c r="SVZ62" s="1097"/>
      <c r="SWA62" s="1097"/>
      <c r="SWB62" s="1097"/>
      <c r="SWC62" s="1097"/>
      <c r="SWD62" s="1097"/>
      <c r="SWE62" s="1097"/>
      <c r="SWF62" s="1097"/>
      <c r="SWG62" s="1097"/>
      <c r="SWH62" s="1097"/>
      <c r="SWI62" s="1097"/>
      <c r="SWJ62" s="1097"/>
      <c r="SWK62" s="1097"/>
      <c r="SWL62" s="1097"/>
      <c r="SWM62" s="1097"/>
      <c r="SWN62" s="1097"/>
      <c r="SWO62" s="1097"/>
      <c r="SWP62" s="1097"/>
      <c r="SWQ62" s="1097"/>
      <c r="SWR62" s="1097"/>
      <c r="SWS62" s="1097"/>
      <c r="SWT62" s="1097"/>
      <c r="SWU62" s="1097"/>
      <c r="SWV62" s="1097"/>
      <c r="SWW62" s="1097"/>
      <c r="SWX62" s="1097"/>
      <c r="SWY62" s="1097"/>
      <c r="SWZ62" s="1097"/>
      <c r="SXA62" s="1097"/>
      <c r="SXB62" s="1097"/>
      <c r="SXC62" s="1097"/>
      <c r="SXD62" s="1097"/>
      <c r="SXE62" s="1097"/>
      <c r="SXF62" s="1097"/>
      <c r="SXG62" s="1097"/>
      <c r="SXH62" s="1097"/>
      <c r="SXI62" s="1097"/>
      <c r="SXJ62" s="1097"/>
      <c r="SXK62" s="1097"/>
      <c r="SXL62" s="1097"/>
      <c r="SXM62" s="1097"/>
      <c r="SXN62" s="1097"/>
      <c r="SXO62" s="1097"/>
      <c r="SXP62" s="1097"/>
      <c r="SXQ62" s="1097"/>
      <c r="SXR62" s="1097"/>
      <c r="SXS62" s="1097"/>
      <c r="SXT62" s="1097"/>
      <c r="SXU62" s="1097"/>
      <c r="SXV62" s="1097"/>
      <c r="SXW62" s="1097"/>
      <c r="SXX62" s="1097"/>
      <c r="SXY62" s="1097"/>
      <c r="SXZ62" s="1097"/>
      <c r="SYA62" s="1097"/>
      <c r="SYB62" s="1097"/>
      <c r="SYC62" s="1097"/>
      <c r="SYD62" s="1097"/>
      <c r="SYE62" s="1097"/>
      <c r="SYF62" s="1097"/>
      <c r="SYG62" s="1097"/>
      <c r="SYH62" s="1097"/>
      <c r="SYI62" s="1097"/>
      <c r="SYJ62" s="1097"/>
      <c r="SYK62" s="1097"/>
      <c r="SYL62" s="1097"/>
      <c r="SYM62" s="1097"/>
      <c r="SYN62" s="1097"/>
      <c r="SYO62" s="1097"/>
      <c r="SYP62" s="1097"/>
      <c r="SYQ62" s="1097"/>
      <c r="SYR62" s="1097"/>
      <c r="SYS62" s="1097"/>
      <c r="SYT62" s="1097"/>
      <c r="SYU62" s="1097"/>
      <c r="SYV62" s="1097"/>
      <c r="SYW62" s="1097"/>
      <c r="SYX62" s="1097"/>
      <c r="SYY62" s="1097"/>
      <c r="SYZ62" s="1097"/>
      <c r="SZA62" s="1097"/>
      <c r="SZB62" s="1097"/>
      <c r="SZC62" s="1097"/>
      <c r="SZD62" s="1097"/>
      <c r="SZE62" s="1097"/>
      <c r="SZF62" s="1097"/>
      <c r="SZG62" s="1097"/>
      <c r="SZH62" s="1097"/>
      <c r="SZI62" s="1097"/>
      <c r="SZJ62" s="1097"/>
      <c r="SZK62" s="1097"/>
      <c r="SZL62" s="1097"/>
      <c r="SZM62" s="1097"/>
      <c r="SZN62" s="1097"/>
      <c r="SZO62" s="1097"/>
      <c r="SZP62" s="1097"/>
      <c r="SZQ62" s="1097"/>
      <c r="SZR62" s="1097"/>
      <c r="SZS62" s="1097"/>
      <c r="SZT62" s="1097"/>
      <c r="SZU62" s="1097"/>
      <c r="SZV62" s="1097"/>
      <c r="SZW62" s="1097"/>
      <c r="SZX62" s="1097"/>
      <c r="SZY62" s="1097"/>
      <c r="SZZ62" s="1097"/>
      <c r="TAA62" s="1097"/>
      <c r="TAB62" s="1097"/>
      <c r="TAC62" s="1097"/>
      <c r="TAD62" s="1097"/>
      <c r="TAE62" s="1097"/>
      <c r="TAF62" s="1097"/>
      <c r="TAG62" s="1097"/>
      <c r="TAH62" s="1097"/>
      <c r="TAI62" s="1097"/>
      <c r="TAJ62" s="1097"/>
      <c r="TAK62" s="1097"/>
      <c r="TAL62" s="1097"/>
      <c r="TAM62" s="1097"/>
      <c r="TAN62" s="1097"/>
      <c r="TAO62" s="1097"/>
      <c r="TAP62" s="1097"/>
      <c r="TAQ62" s="1097"/>
      <c r="TAR62" s="1097"/>
      <c r="TAS62" s="1097"/>
      <c r="TAT62" s="1097"/>
      <c r="TAU62" s="1097"/>
      <c r="TAV62" s="1097"/>
      <c r="TAW62" s="1097"/>
      <c r="TAX62" s="1097"/>
      <c r="TAY62" s="1097"/>
      <c r="TAZ62" s="1097"/>
      <c r="TBA62" s="1097"/>
      <c r="TBB62" s="1097"/>
      <c r="TBC62" s="1097"/>
      <c r="TBD62" s="1097"/>
      <c r="TBE62" s="1097"/>
      <c r="TBF62" s="1097"/>
      <c r="TBG62" s="1097"/>
      <c r="TBH62" s="1097"/>
      <c r="TBI62" s="1097"/>
      <c r="TBJ62" s="1097"/>
      <c r="TBK62" s="1097"/>
      <c r="TBL62" s="1097"/>
      <c r="TBM62" s="1097"/>
      <c r="TBN62" s="1097"/>
      <c r="TBO62" s="1097"/>
      <c r="TBP62" s="1097"/>
      <c r="TBQ62" s="1097"/>
      <c r="TBR62" s="1097"/>
      <c r="TBS62" s="1097"/>
      <c r="TBT62" s="1097"/>
      <c r="TBU62" s="1097"/>
      <c r="TBV62" s="1097"/>
      <c r="TBW62" s="1097"/>
      <c r="TBX62" s="1097"/>
      <c r="TBY62" s="1097"/>
      <c r="TBZ62" s="1097"/>
      <c r="TCA62" s="1097"/>
      <c r="TCB62" s="1097"/>
      <c r="TCC62" s="1097"/>
      <c r="TCD62" s="1097"/>
      <c r="TCE62" s="1097"/>
      <c r="TCF62" s="1097"/>
      <c r="TCG62" s="1097"/>
      <c r="TCH62" s="1097"/>
      <c r="TCI62" s="1097"/>
      <c r="TCJ62" s="1097"/>
      <c r="TCK62" s="1097"/>
      <c r="TCL62" s="1097"/>
      <c r="TCM62" s="1097"/>
      <c r="TCN62" s="1097"/>
      <c r="TCO62" s="1097"/>
      <c r="TCP62" s="1097"/>
      <c r="TCQ62" s="1097"/>
      <c r="TCR62" s="1097"/>
      <c r="TCS62" s="1097"/>
      <c r="TCT62" s="1097"/>
      <c r="TCU62" s="1097"/>
      <c r="TCV62" s="1097"/>
      <c r="TCW62" s="1097"/>
      <c r="TCX62" s="1097"/>
      <c r="TCY62" s="1097"/>
      <c r="TCZ62" s="1097"/>
      <c r="TDA62" s="1097"/>
      <c r="TDB62" s="1097"/>
      <c r="TDC62" s="1097"/>
      <c r="TDD62" s="1097"/>
      <c r="TDE62" s="1097"/>
      <c r="TDF62" s="1097"/>
      <c r="TDG62" s="1097"/>
      <c r="TDH62" s="1097"/>
      <c r="TDI62" s="1097"/>
      <c r="TDJ62" s="1097"/>
      <c r="TDK62" s="1097"/>
      <c r="TDL62" s="1097"/>
      <c r="TDM62" s="1097"/>
      <c r="TDN62" s="1097"/>
      <c r="TDO62" s="1097"/>
      <c r="TDP62" s="1097"/>
      <c r="TDQ62" s="1097"/>
      <c r="TDR62" s="1097"/>
      <c r="TDS62" s="1097"/>
      <c r="TDT62" s="1097"/>
      <c r="TDU62" s="1097"/>
      <c r="TDV62" s="1097"/>
      <c r="TDW62" s="1097"/>
      <c r="TDX62" s="1097"/>
      <c r="TDY62" s="1097"/>
      <c r="TDZ62" s="1097"/>
      <c r="TEA62" s="1097"/>
      <c r="TEB62" s="1097"/>
      <c r="TEC62" s="1097"/>
      <c r="TED62" s="1097"/>
      <c r="TEE62" s="1097"/>
      <c r="TEF62" s="1097"/>
      <c r="TEG62" s="1097"/>
      <c r="TEH62" s="1097"/>
      <c r="TEI62" s="1097"/>
      <c r="TEJ62" s="1097"/>
      <c r="TEK62" s="1097"/>
      <c r="TEL62" s="1097"/>
      <c r="TEM62" s="1097"/>
      <c r="TEN62" s="1097"/>
      <c r="TEO62" s="1097"/>
      <c r="TEP62" s="1097"/>
      <c r="TEQ62" s="1097"/>
      <c r="TER62" s="1097"/>
      <c r="TES62" s="1097"/>
      <c r="TET62" s="1097"/>
      <c r="TEU62" s="1097"/>
      <c r="TEV62" s="1097"/>
      <c r="TEW62" s="1097"/>
      <c r="TEX62" s="1097"/>
      <c r="TEY62" s="1097"/>
      <c r="TEZ62" s="1097"/>
      <c r="TFA62" s="1097"/>
      <c r="TFB62" s="1097"/>
      <c r="TFC62" s="1097"/>
      <c r="TFD62" s="1097"/>
      <c r="TFE62" s="1097"/>
      <c r="TFF62" s="1097"/>
      <c r="TFG62" s="1097"/>
      <c r="TFH62" s="1097"/>
      <c r="TFI62" s="1097"/>
      <c r="TFJ62" s="1097"/>
      <c r="TFK62" s="1097"/>
      <c r="TFL62" s="1097"/>
      <c r="TFM62" s="1097"/>
      <c r="TFN62" s="1097"/>
      <c r="TFO62" s="1097"/>
      <c r="TFP62" s="1097"/>
      <c r="TFQ62" s="1097"/>
      <c r="TFR62" s="1097"/>
      <c r="TFS62" s="1097"/>
      <c r="TFT62" s="1097"/>
      <c r="TFU62" s="1097"/>
      <c r="TFV62" s="1097"/>
      <c r="TFW62" s="1097"/>
      <c r="TFX62" s="1097"/>
      <c r="TFY62" s="1097"/>
      <c r="TFZ62" s="1097"/>
      <c r="TGA62" s="1097"/>
      <c r="TGB62" s="1097"/>
      <c r="TGC62" s="1097"/>
      <c r="TGD62" s="1097"/>
      <c r="TGE62" s="1097"/>
      <c r="TGF62" s="1097"/>
      <c r="TGG62" s="1097"/>
      <c r="TGH62" s="1097"/>
      <c r="TGI62" s="1097"/>
      <c r="TGJ62" s="1097"/>
      <c r="TGK62" s="1097"/>
      <c r="TGL62" s="1097"/>
      <c r="TGM62" s="1097"/>
      <c r="TGN62" s="1097"/>
      <c r="TGO62" s="1097"/>
      <c r="TGP62" s="1097"/>
      <c r="TGQ62" s="1097"/>
      <c r="TGR62" s="1097"/>
      <c r="TGS62" s="1097"/>
      <c r="TGT62" s="1097"/>
      <c r="TGU62" s="1097"/>
      <c r="TGV62" s="1097"/>
      <c r="TGW62" s="1097"/>
      <c r="TGX62" s="1097"/>
      <c r="TGY62" s="1097"/>
      <c r="TGZ62" s="1097"/>
      <c r="THA62" s="1097"/>
      <c r="THB62" s="1097"/>
      <c r="THC62" s="1097"/>
      <c r="THD62" s="1097"/>
      <c r="THE62" s="1097"/>
      <c r="THF62" s="1097"/>
      <c r="THG62" s="1097"/>
      <c r="THH62" s="1097"/>
      <c r="THI62" s="1097"/>
      <c r="THJ62" s="1097"/>
      <c r="THK62" s="1097"/>
      <c r="THL62" s="1097"/>
      <c r="THM62" s="1097"/>
      <c r="THN62" s="1097"/>
      <c r="THO62" s="1097"/>
      <c r="THP62" s="1097"/>
      <c r="THQ62" s="1097"/>
      <c r="THR62" s="1097"/>
      <c r="THS62" s="1097"/>
      <c r="THT62" s="1097"/>
      <c r="THU62" s="1097"/>
      <c r="THV62" s="1097"/>
      <c r="THW62" s="1097"/>
      <c r="THX62" s="1097"/>
      <c r="THY62" s="1097"/>
      <c r="THZ62" s="1097"/>
      <c r="TIA62" s="1097"/>
      <c r="TIB62" s="1097"/>
      <c r="TIC62" s="1097"/>
      <c r="TID62" s="1097"/>
      <c r="TIE62" s="1097"/>
      <c r="TIF62" s="1097"/>
      <c r="TIG62" s="1097"/>
      <c r="TIH62" s="1097"/>
      <c r="TII62" s="1097"/>
      <c r="TIJ62" s="1097"/>
      <c r="TIK62" s="1097"/>
      <c r="TIL62" s="1097"/>
      <c r="TIM62" s="1097"/>
      <c r="TIN62" s="1097"/>
      <c r="TIO62" s="1097"/>
      <c r="TIP62" s="1097"/>
      <c r="TIQ62" s="1097"/>
      <c r="TIR62" s="1097"/>
      <c r="TIS62" s="1097"/>
      <c r="TIT62" s="1097"/>
      <c r="TIU62" s="1097"/>
      <c r="TIV62" s="1097"/>
      <c r="TIW62" s="1097"/>
      <c r="TIX62" s="1097"/>
      <c r="TIY62" s="1097"/>
      <c r="TIZ62" s="1097"/>
      <c r="TJA62" s="1097"/>
      <c r="TJB62" s="1097"/>
      <c r="TJC62" s="1097"/>
      <c r="TJD62" s="1097"/>
      <c r="TJE62" s="1097"/>
      <c r="TJF62" s="1097"/>
      <c r="TJG62" s="1097"/>
      <c r="TJH62" s="1097"/>
      <c r="TJI62" s="1097"/>
      <c r="TJJ62" s="1097"/>
      <c r="TJK62" s="1097"/>
      <c r="TJL62" s="1097"/>
      <c r="TJM62" s="1097"/>
      <c r="TJN62" s="1097"/>
      <c r="TJO62" s="1097"/>
      <c r="TJP62" s="1097"/>
      <c r="TJQ62" s="1097"/>
      <c r="TJR62" s="1097"/>
      <c r="TJS62" s="1097"/>
      <c r="TJT62" s="1097"/>
      <c r="TJU62" s="1097"/>
      <c r="TJV62" s="1097"/>
      <c r="TJW62" s="1097"/>
      <c r="TJX62" s="1097"/>
      <c r="TJY62" s="1097"/>
      <c r="TJZ62" s="1097"/>
      <c r="TKA62" s="1097"/>
      <c r="TKB62" s="1097"/>
      <c r="TKC62" s="1097"/>
      <c r="TKD62" s="1097"/>
      <c r="TKE62" s="1097"/>
      <c r="TKF62" s="1097"/>
      <c r="TKG62" s="1097"/>
      <c r="TKH62" s="1097"/>
      <c r="TKI62" s="1097"/>
      <c r="TKJ62" s="1097"/>
      <c r="TKK62" s="1097"/>
      <c r="TKL62" s="1097"/>
      <c r="TKM62" s="1097"/>
      <c r="TKN62" s="1097"/>
      <c r="TKO62" s="1097"/>
      <c r="TKP62" s="1097"/>
      <c r="TKQ62" s="1097"/>
      <c r="TKR62" s="1097"/>
      <c r="TKS62" s="1097"/>
      <c r="TKT62" s="1097"/>
      <c r="TKU62" s="1097"/>
      <c r="TKV62" s="1097"/>
      <c r="TKW62" s="1097"/>
      <c r="TKX62" s="1097"/>
      <c r="TKY62" s="1097"/>
      <c r="TKZ62" s="1097"/>
      <c r="TLA62" s="1097"/>
      <c r="TLB62" s="1097"/>
      <c r="TLC62" s="1097"/>
      <c r="TLD62" s="1097"/>
      <c r="TLE62" s="1097"/>
      <c r="TLF62" s="1097"/>
      <c r="TLG62" s="1097"/>
      <c r="TLH62" s="1097"/>
      <c r="TLI62" s="1097"/>
      <c r="TLJ62" s="1097"/>
      <c r="TLK62" s="1097"/>
      <c r="TLL62" s="1097"/>
      <c r="TLM62" s="1097"/>
      <c r="TLN62" s="1097"/>
      <c r="TLO62" s="1097"/>
      <c r="TLP62" s="1097"/>
      <c r="TLQ62" s="1097"/>
      <c r="TLR62" s="1097"/>
      <c r="TLS62" s="1097"/>
      <c r="TLT62" s="1097"/>
      <c r="TLU62" s="1097"/>
      <c r="TLV62" s="1097"/>
      <c r="TLW62" s="1097"/>
      <c r="TLX62" s="1097"/>
      <c r="TLY62" s="1097"/>
      <c r="TLZ62" s="1097"/>
      <c r="TMA62" s="1097"/>
      <c r="TMB62" s="1097"/>
      <c r="TMC62" s="1097"/>
      <c r="TMD62" s="1097"/>
      <c r="TME62" s="1097"/>
      <c r="TMF62" s="1097"/>
      <c r="TMG62" s="1097"/>
      <c r="TMH62" s="1097"/>
      <c r="TMI62" s="1097"/>
      <c r="TMJ62" s="1097"/>
      <c r="TMK62" s="1097"/>
      <c r="TML62" s="1097"/>
      <c r="TMM62" s="1097"/>
      <c r="TMN62" s="1097"/>
      <c r="TMO62" s="1097"/>
      <c r="TMP62" s="1097"/>
      <c r="TMQ62" s="1097"/>
      <c r="TMR62" s="1097"/>
      <c r="TMS62" s="1097"/>
      <c r="TMT62" s="1097"/>
      <c r="TMU62" s="1097"/>
      <c r="TMV62" s="1097"/>
      <c r="TMW62" s="1097"/>
      <c r="TMX62" s="1097"/>
      <c r="TMY62" s="1097"/>
      <c r="TMZ62" s="1097"/>
      <c r="TNA62" s="1097"/>
      <c r="TNB62" s="1097"/>
      <c r="TNC62" s="1097"/>
      <c r="TND62" s="1097"/>
      <c r="TNE62" s="1097"/>
      <c r="TNF62" s="1097"/>
      <c r="TNG62" s="1097"/>
      <c r="TNH62" s="1097"/>
      <c r="TNI62" s="1097"/>
      <c r="TNJ62" s="1097"/>
      <c r="TNK62" s="1097"/>
      <c r="TNL62" s="1097"/>
      <c r="TNM62" s="1097"/>
      <c r="TNN62" s="1097"/>
      <c r="TNO62" s="1097"/>
      <c r="TNP62" s="1097"/>
      <c r="TNQ62" s="1097"/>
      <c r="TNR62" s="1097"/>
      <c r="TNS62" s="1097"/>
      <c r="TNT62" s="1097"/>
      <c r="TNU62" s="1097"/>
      <c r="TNV62" s="1097"/>
      <c r="TNW62" s="1097"/>
      <c r="TNX62" s="1097"/>
      <c r="TNY62" s="1097"/>
      <c r="TNZ62" s="1097"/>
      <c r="TOA62" s="1097"/>
      <c r="TOB62" s="1097"/>
      <c r="TOC62" s="1097"/>
      <c r="TOD62" s="1097"/>
      <c r="TOE62" s="1097"/>
      <c r="TOF62" s="1097"/>
      <c r="TOG62" s="1097"/>
      <c r="TOH62" s="1097"/>
      <c r="TOI62" s="1097"/>
      <c r="TOJ62" s="1097"/>
      <c r="TOK62" s="1097"/>
      <c r="TOL62" s="1097"/>
      <c r="TOM62" s="1097"/>
      <c r="TON62" s="1097"/>
      <c r="TOO62" s="1097"/>
      <c r="TOP62" s="1097"/>
      <c r="TOQ62" s="1097"/>
      <c r="TOR62" s="1097"/>
      <c r="TOS62" s="1097"/>
      <c r="TOT62" s="1097"/>
      <c r="TOU62" s="1097"/>
      <c r="TOV62" s="1097"/>
      <c r="TOW62" s="1097"/>
      <c r="TOX62" s="1097"/>
      <c r="TOY62" s="1097"/>
      <c r="TOZ62" s="1097"/>
      <c r="TPA62" s="1097"/>
      <c r="TPB62" s="1097"/>
      <c r="TPC62" s="1097"/>
      <c r="TPD62" s="1097"/>
      <c r="TPE62" s="1097"/>
      <c r="TPF62" s="1097"/>
      <c r="TPG62" s="1097"/>
      <c r="TPH62" s="1097"/>
      <c r="TPI62" s="1097"/>
      <c r="TPJ62" s="1097"/>
      <c r="TPK62" s="1097"/>
      <c r="TPL62" s="1097"/>
      <c r="TPM62" s="1097"/>
      <c r="TPN62" s="1097"/>
      <c r="TPO62" s="1097"/>
      <c r="TPP62" s="1097"/>
      <c r="TPQ62" s="1097"/>
      <c r="TPR62" s="1097"/>
      <c r="TPS62" s="1097"/>
      <c r="TPT62" s="1097"/>
      <c r="TPU62" s="1097"/>
      <c r="TPV62" s="1097"/>
      <c r="TPW62" s="1097"/>
      <c r="TPX62" s="1097"/>
      <c r="TPY62" s="1097"/>
      <c r="TPZ62" s="1097"/>
      <c r="TQA62" s="1097"/>
      <c r="TQB62" s="1097"/>
      <c r="TQC62" s="1097"/>
      <c r="TQD62" s="1097"/>
      <c r="TQE62" s="1097"/>
      <c r="TQF62" s="1097"/>
      <c r="TQG62" s="1097"/>
      <c r="TQH62" s="1097"/>
      <c r="TQI62" s="1097"/>
      <c r="TQJ62" s="1097"/>
      <c r="TQK62" s="1097"/>
      <c r="TQL62" s="1097"/>
      <c r="TQM62" s="1097"/>
      <c r="TQN62" s="1097"/>
      <c r="TQO62" s="1097"/>
      <c r="TQP62" s="1097"/>
      <c r="TQQ62" s="1097"/>
      <c r="TQR62" s="1097"/>
      <c r="TQS62" s="1097"/>
      <c r="TQT62" s="1097"/>
      <c r="TQU62" s="1097"/>
      <c r="TQV62" s="1097"/>
      <c r="TQW62" s="1097"/>
      <c r="TQX62" s="1097"/>
      <c r="TQY62" s="1097"/>
      <c r="TQZ62" s="1097"/>
      <c r="TRA62" s="1097"/>
      <c r="TRB62" s="1097"/>
      <c r="TRC62" s="1097"/>
      <c r="TRD62" s="1097"/>
      <c r="TRE62" s="1097"/>
      <c r="TRF62" s="1097"/>
      <c r="TRG62" s="1097"/>
      <c r="TRH62" s="1097"/>
      <c r="TRI62" s="1097"/>
      <c r="TRJ62" s="1097"/>
      <c r="TRK62" s="1097"/>
      <c r="TRL62" s="1097"/>
      <c r="TRM62" s="1097"/>
      <c r="TRN62" s="1097"/>
      <c r="TRO62" s="1097"/>
      <c r="TRP62" s="1097"/>
      <c r="TRQ62" s="1097"/>
      <c r="TRR62" s="1097"/>
      <c r="TRS62" s="1097"/>
      <c r="TRT62" s="1097"/>
      <c r="TRU62" s="1097"/>
      <c r="TRV62" s="1097"/>
      <c r="TRW62" s="1097"/>
      <c r="TRX62" s="1097"/>
      <c r="TRY62" s="1097"/>
      <c r="TRZ62" s="1097"/>
      <c r="TSA62" s="1097"/>
      <c r="TSB62" s="1097"/>
      <c r="TSC62" s="1097"/>
      <c r="TSD62" s="1097"/>
      <c r="TSE62" s="1097"/>
      <c r="TSF62" s="1097"/>
      <c r="TSG62" s="1097"/>
      <c r="TSH62" s="1097"/>
      <c r="TSI62" s="1097"/>
      <c r="TSJ62" s="1097"/>
      <c r="TSK62" s="1097"/>
      <c r="TSL62" s="1097"/>
      <c r="TSM62" s="1097"/>
      <c r="TSN62" s="1097"/>
      <c r="TSO62" s="1097"/>
      <c r="TSP62" s="1097"/>
      <c r="TSQ62" s="1097"/>
      <c r="TSR62" s="1097"/>
      <c r="TSS62" s="1097"/>
      <c r="TST62" s="1097"/>
      <c r="TSU62" s="1097"/>
      <c r="TSV62" s="1097"/>
      <c r="TSW62" s="1097"/>
      <c r="TSX62" s="1097"/>
      <c r="TSY62" s="1097"/>
      <c r="TSZ62" s="1097"/>
      <c r="TTA62" s="1097"/>
      <c r="TTB62" s="1097"/>
      <c r="TTC62" s="1097"/>
      <c r="TTD62" s="1097"/>
      <c r="TTE62" s="1097"/>
      <c r="TTF62" s="1097"/>
      <c r="TTG62" s="1097"/>
      <c r="TTH62" s="1097"/>
      <c r="TTI62" s="1097"/>
      <c r="TTJ62" s="1097"/>
      <c r="TTK62" s="1097"/>
      <c r="TTL62" s="1097"/>
      <c r="TTM62" s="1097"/>
      <c r="TTN62" s="1097"/>
      <c r="TTO62" s="1097"/>
      <c r="TTP62" s="1097"/>
      <c r="TTQ62" s="1097"/>
      <c r="TTR62" s="1097"/>
      <c r="TTS62" s="1097"/>
      <c r="TTT62" s="1097"/>
      <c r="TTU62" s="1097"/>
      <c r="TTV62" s="1097"/>
      <c r="TTW62" s="1097"/>
      <c r="TTX62" s="1097"/>
      <c r="TTY62" s="1097"/>
      <c r="TTZ62" s="1097"/>
      <c r="TUA62" s="1097"/>
      <c r="TUB62" s="1097"/>
      <c r="TUC62" s="1097"/>
      <c r="TUD62" s="1097"/>
      <c r="TUE62" s="1097"/>
      <c r="TUF62" s="1097"/>
      <c r="TUG62" s="1097"/>
      <c r="TUH62" s="1097"/>
      <c r="TUI62" s="1097"/>
      <c r="TUJ62" s="1097"/>
      <c r="TUK62" s="1097"/>
      <c r="TUL62" s="1097"/>
      <c r="TUM62" s="1097"/>
      <c r="TUN62" s="1097"/>
      <c r="TUO62" s="1097"/>
      <c r="TUP62" s="1097"/>
      <c r="TUQ62" s="1097"/>
      <c r="TUR62" s="1097"/>
      <c r="TUS62" s="1097"/>
      <c r="TUT62" s="1097"/>
      <c r="TUU62" s="1097"/>
      <c r="TUV62" s="1097"/>
      <c r="TUW62" s="1097"/>
      <c r="TUX62" s="1097"/>
      <c r="TUY62" s="1097"/>
      <c r="TUZ62" s="1097"/>
      <c r="TVA62" s="1097"/>
      <c r="TVB62" s="1097"/>
      <c r="TVC62" s="1097"/>
      <c r="TVD62" s="1097"/>
      <c r="TVE62" s="1097"/>
      <c r="TVF62" s="1097"/>
      <c r="TVG62" s="1097"/>
      <c r="TVH62" s="1097"/>
      <c r="TVI62" s="1097"/>
      <c r="TVJ62" s="1097"/>
      <c r="TVK62" s="1097"/>
      <c r="TVL62" s="1097"/>
      <c r="TVM62" s="1097"/>
      <c r="TVN62" s="1097"/>
      <c r="TVO62" s="1097"/>
      <c r="TVP62" s="1097"/>
      <c r="TVQ62" s="1097"/>
      <c r="TVR62" s="1097"/>
      <c r="TVS62" s="1097"/>
      <c r="TVT62" s="1097"/>
      <c r="TVU62" s="1097"/>
      <c r="TVV62" s="1097"/>
      <c r="TVW62" s="1097"/>
      <c r="TVX62" s="1097"/>
      <c r="TVY62" s="1097"/>
      <c r="TVZ62" s="1097"/>
      <c r="TWA62" s="1097"/>
      <c r="TWB62" s="1097"/>
      <c r="TWC62" s="1097"/>
      <c r="TWD62" s="1097"/>
      <c r="TWE62" s="1097"/>
      <c r="TWF62" s="1097"/>
      <c r="TWG62" s="1097"/>
      <c r="TWH62" s="1097"/>
      <c r="TWI62" s="1097"/>
      <c r="TWJ62" s="1097"/>
      <c r="TWK62" s="1097"/>
      <c r="TWL62" s="1097"/>
      <c r="TWM62" s="1097"/>
      <c r="TWN62" s="1097"/>
      <c r="TWO62" s="1097"/>
      <c r="TWP62" s="1097"/>
      <c r="TWQ62" s="1097"/>
      <c r="TWR62" s="1097"/>
      <c r="TWS62" s="1097"/>
      <c r="TWT62" s="1097"/>
      <c r="TWU62" s="1097"/>
      <c r="TWV62" s="1097"/>
      <c r="TWW62" s="1097"/>
      <c r="TWX62" s="1097"/>
      <c r="TWY62" s="1097"/>
      <c r="TWZ62" s="1097"/>
      <c r="TXA62" s="1097"/>
      <c r="TXB62" s="1097"/>
      <c r="TXC62" s="1097"/>
      <c r="TXD62" s="1097"/>
      <c r="TXE62" s="1097"/>
      <c r="TXF62" s="1097"/>
      <c r="TXG62" s="1097"/>
      <c r="TXH62" s="1097"/>
      <c r="TXI62" s="1097"/>
      <c r="TXJ62" s="1097"/>
      <c r="TXK62" s="1097"/>
      <c r="TXL62" s="1097"/>
      <c r="TXM62" s="1097"/>
      <c r="TXN62" s="1097"/>
      <c r="TXO62" s="1097"/>
      <c r="TXP62" s="1097"/>
      <c r="TXQ62" s="1097"/>
      <c r="TXR62" s="1097"/>
      <c r="TXS62" s="1097"/>
      <c r="TXT62" s="1097"/>
      <c r="TXU62" s="1097"/>
      <c r="TXV62" s="1097"/>
      <c r="TXW62" s="1097"/>
      <c r="TXX62" s="1097"/>
      <c r="TXY62" s="1097"/>
      <c r="TXZ62" s="1097"/>
      <c r="TYA62" s="1097"/>
      <c r="TYB62" s="1097"/>
      <c r="TYC62" s="1097"/>
      <c r="TYD62" s="1097"/>
      <c r="TYE62" s="1097"/>
      <c r="TYF62" s="1097"/>
      <c r="TYG62" s="1097"/>
      <c r="TYH62" s="1097"/>
      <c r="TYI62" s="1097"/>
      <c r="TYJ62" s="1097"/>
      <c r="TYK62" s="1097"/>
      <c r="TYL62" s="1097"/>
      <c r="TYM62" s="1097"/>
      <c r="TYN62" s="1097"/>
      <c r="TYO62" s="1097"/>
      <c r="TYP62" s="1097"/>
      <c r="TYQ62" s="1097"/>
      <c r="TYR62" s="1097"/>
      <c r="TYS62" s="1097"/>
      <c r="TYT62" s="1097"/>
      <c r="TYU62" s="1097"/>
      <c r="TYV62" s="1097"/>
      <c r="TYW62" s="1097"/>
      <c r="TYX62" s="1097"/>
      <c r="TYY62" s="1097"/>
      <c r="TYZ62" s="1097"/>
      <c r="TZA62" s="1097"/>
      <c r="TZB62" s="1097"/>
      <c r="TZC62" s="1097"/>
      <c r="TZD62" s="1097"/>
      <c r="TZE62" s="1097"/>
      <c r="TZF62" s="1097"/>
      <c r="TZG62" s="1097"/>
      <c r="TZH62" s="1097"/>
      <c r="TZI62" s="1097"/>
      <c r="TZJ62" s="1097"/>
      <c r="TZK62" s="1097"/>
      <c r="TZL62" s="1097"/>
      <c r="TZM62" s="1097"/>
      <c r="TZN62" s="1097"/>
      <c r="TZO62" s="1097"/>
      <c r="TZP62" s="1097"/>
      <c r="TZQ62" s="1097"/>
      <c r="TZR62" s="1097"/>
      <c r="TZS62" s="1097"/>
      <c r="TZT62" s="1097"/>
      <c r="TZU62" s="1097"/>
      <c r="TZV62" s="1097"/>
      <c r="TZW62" s="1097"/>
      <c r="TZX62" s="1097"/>
      <c r="TZY62" s="1097"/>
      <c r="TZZ62" s="1097"/>
      <c r="UAA62" s="1097"/>
      <c r="UAB62" s="1097"/>
      <c r="UAC62" s="1097"/>
      <c r="UAD62" s="1097"/>
      <c r="UAE62" s="1097"/>
      <c r="UAF62" s="1097"/>
      <c r="UAG62" s="1097"/>
      <c r="UAH62" s="1097"/>
      <c r="UAI62" s="1097"/>
      <c r="UAJ62" s="1097"/>
      <c r="UAK62" s="1097"/>
      <c r="UAL62" s="1097"/>
      <c r="UAM62" s="1097"/>
      <c r="UAN62" s="1097"/>
      <c r="UAO62" s="1097"/>
      <c r="UAP62" s="1097"/>
      <c r="UAQ62" s="1097"/>
      <c r="UAR62" s="1097"/>
      <c r="UAS62" s="1097"/>
      <c r="UAT62" s="1097"/>
      <c r="UAU62" s="1097"/>
      <c r="UAV62" s="1097"/>
      <c r="UAW62" s="1097"/>
      <c r="UAX62" s="1097"/>
      <c r="UAY62" s="1097"/>
      <c r="UAZ62" s="1097"/>
      <c r="UBA62" s="1097"/>
      <c r="UBB62" s="1097"/>
      <c r="UBC62" s="1097"/>
      <c r="UBD62" s="1097"/>
      <c r="UBE62" s="1097"/>
      <c r="UBF62" s="1097"/>
      <c r="UBG62" s="1097"/>
      <c r="UBH62" s="1097"/>
      <c r="UBI62" s="1097"/>
      <c r="UBJ62" s="1097"/>
      <c r="UBK62" s="1097"/>
      <c r="UBL62" s="1097"/>
      <c r="UBM62" s="1097"/>
      <c r="UBN62" s="1097"/>
      <c r="UBO62" s="1097"/>
      <c r="UBP62" s="1097"/>
      <c r="UBQ62" s="1097"/>
      <c r="UBR62" s="1097"/>
      <c r="UBS62" s="1097"/>
      <c r="UBT62" s="1097"/>
      <c r="UBU62" s="1097"/>
      <c r="UBV62" s="1097"/>
      <c r="UBW62" s="1097"/>
      <c r="UBX62" s="1097"/>
      <c r="UBY62" s="1097"/>
      <c r="UBZ62" s="1097"/>
      <c r="UCA62" s="1097"/>
      <c r="UCB62" s="1097"/>
      <c r="UCC62" s="1097"/>
      <c r="UCD62" s="1097"/>
      <c r="UCE62" s="1097"/>
      <c r="UCF62" s="1097"/>
      <c r="UCG62" s="1097"/>
      <c r="UCH62" s="1097"/>
      <c r="UCI62" s="1097"/>
      <c r="UCJ62" s="1097"/>
      <c r="UCK62" s="1097"/>
      <c r="UCL62" s="1097"/>
      <c r="UCM62" s="1097"/>
      <c r="UCN62" s="1097"/>
      <c r="UCO62" s="1097"/>
      <c r="UCP62" s="1097"/>
      <c r="UCQ62" s="1097"/>
      <c r="UCR62" s="1097"/>
      <c r="UCS62" s="1097"/>
      <c r="UCT62" s="1097"/>
      <c r="UCU62" s="1097"/>
      <c r="UCV62" s="1097"/>
      <c r="UCW62" s="1097"/>
      <c r="UCX62" s="1097"/>
      <c r="UCY62" s="1097"/>
      <c r="UCZ62" s="1097"/>
      <c r="UDA62" s="1097"/>
      <c r="UDB62" s="1097"/>
      <c r="UDC62" s="1097"/>
      <c r="UDD62" s="1097"/>
      <c r="UDE62" s="1097"/>
      <c r="UDF62" s="1097"/>
      <c r="UDG62" s="1097"/>
      <c r="UDH62" s="1097"/>
      <c r="UDI62" s="1097"/>
      <c r="UDJ62" s="1097"/>
      <c r="UDK62" s="1097"/>
      <c r="UDL62" s="1097"/>
      <c r="UDM62" s="1097"/>
      <c r="UDN62" s="1097"/>
      <c r="UDO62" s="1097"/>
      <c r="UDP62" s="1097"/>
      <c r="UDQ62" s="1097"/>
      <c r="UDR62" s="1097"/>
      <c r="UDS62" s="1097"/>
      <c r="UDT62" s="1097"/>
      <c r="UDU62" s="1097"/>
      <c r="UDV62" s="1097"/>
      <c r="UDW62" s="1097"/>
      <c r="UDX62" s="1097"/>
      <c r="UDY62" s="1097"/>
      <c r="UDZ62" s="1097"/>
      <c r="UEA62" s="1097"/>
      <c r="UEB62" s="1097"/>
      <c r="UEC62" s="1097"/>
      <c r="UED62" s="1097"/>
      <c r="UEE62" s="1097"/>
      <c r="UEO62" s="1097"/>
      <c r="UEP62" s="1097"/>
      <c r="UEQ62" s="1097"/>
      <c r="UER62" s="1097"/>
      <c r="UES62" s="1097"/>
      <c r="UET62" s="1097"/>
      <c r="UEU62" s="1097"/>
      <c r="UEV62" s="1097"/>
      <c r="UEW62" s="1097"/>
      <c r="UEX62" s="1097"/>
      <c r="UEY62" s="1097"/>
      <c r="UEZ62" s="1097"/>
      <c r="UFA62" s="1097"/>
      <c r="UFB62" s="1097"/>
      <c r="UFC62" s="1097"/>
      <c r="UFD62" s="1097"/>
      <c r="UFE62" s="1097"/>
      <c r="UFF62" s="1097"/>
      <c r="UFG62" s="1097"/>
      <c r="UFH62" s="1097"/>
      <c r="UFI62" s="1097"/>
      <c r="UFJ62" s="1097"/>
      <c r="UFK62" s="1097"/>
      <c r="UFL62" s="1097"/>
      <c r="UFM62" s="1097"/>
      <c r="UFN62" s="1097"/>
      <c r="UFO62" s="1097"/>
      <c r="UFP62" s="1097"/>
      <c r="UFQ62" s="1097"/>
      <c r="UFR62" s="1097"/>
      <c r="UFS62" s="1097"/>
      <c r="UFT62" s="1097"/>
      <c r="UFU62" s="1097"/>
      <c r="UFV62" s="1097"/>
      <c r="UFW62" s="1097"/>
      <c r="UFX62" s="1097"/>
      <c r="UFY62" s="1097"/>
      <c r="UFZ62" s="1097"/>
      <c r="UGA62" s="1097"/>
      <c r="UGB62" s="1097"/>
      <c r="UGC62" s="1097"/>
      <c r="UGD62" s="1097"/>
      <c r="UGE62" s="1097"/>
      <c r="UGF62" s="1097"/>
      <c r="UGG62" s="1097"/>
      <c r="UGH62" s="1097"/>
      <c r="UGI62" s="1097"/>
      <c r="UGJ62" s="1097"/>
      <c r="UGK62" s="1097"/>
      <c r="UGL62" s="1097"/>
      <c r="UGM62" s="1097"/>
      <c r="UGN62" s="1097"/>
      <c r="UGO62" s="1097"/>
      <c r="UGP62" s="1097"/>
      <c r="UGQ62" s="1097"/>
      <c r="UGR62" s="1097"/>
      <c r="UGS62" s="1097"/>
      <c r="UGT62" s="1097"/>
      <c r="UGU62" s="1097"/>
      <c r="UGV62" s="1097"/>
      <c r="UGW62" s="1097"/>
      <c r="UGX62" s="1097"/>
      <c r="UGY62" s="1097"/>
      <c r="UGZ62" s="1097"/>
      <c r="UHA62" s="1097"/>
      <c r="UHB62" s="1097"/>
      <c r="UHC62" s="1097"/>
      <c r="UHD62" s="1097"/>
      <c r="UHE62" s="1097"/>
      <c r="UHF62" s="1097"/>
      <c r="UHG62" s="1097"/>
      <c r="UHH62" s="1097"/>
      <c r="UHI62" s="1097"/>
      <c r="UHJ62" s="1097"/>
      <c r="UHK62" s="1097"/>
      <c r="UHL62" s="1097"/>
      <c r="UHM62" s="1097"/>
      <c r="UHN62" s="1097"/>
      <c r="UHO62" s="1097"/>
      <c r="UHP62" s="1097"/>
      <c r="UHQ62" s="1097"/>
      <c r="UHR62" s="1097"/>
      <c r="UHS62" s="1097"/>
      <c r="UHT62" s="1097"/>
      <c r="UHU62" s="1097"/>
      <c r="UHV62" s="1097"/>
      <c r="UHW62" s="1097"/>
      <c r="UHX62" s="1097"/>
      <c r="UHY62" s="1097"/>
      <c r="UHZ62" s="1097"/>
      <c r="UIA62" s="1097"/>
      <c r="UIB62" s="1097"/>
      <c r="UIC62" s="1097"/>
      <c r="UID62" s="1097"/>
      <c r="UIE62" s="1097"/>
      <c r="UIF62" s="1097"/>
      <c r="UIG62" s="1097"/>
      <c r="UIH62" s="1097"/>
      <c r="UII62" s="1097"/>
      <c r="UIJ62" s="1097"/>
      <c r="UIK62" s="1097"/>
      <c r="UIL62" s="1097"/>
      <c r="UIM62" s="1097"/>
      <c r="UIN62" s="1097"/>
      <c r="UIO62" s="1097"/>
      <c r="UIP62" s="1097"/>
      <c r="UIQ62" s="1097"/>
      <c r="UIR62" s="1097"/>
      <c r="UIS62" s="1097"/>
      <c r="UIT62" s="1097"/>
      <c r="UIU62" s="1097"/>
      <c r="UIV62" s="1097"/>
      <c r="UIW62" s="1097"/>
      <c r="UIX62" s="1097"/>
      <c r="UIY62" s="1097"/>
      <c r="UIZ62" s="1097"/>
      <c r="UJA62" s="1097"/>
      <c r="UJB62" s="1097"/>
      <c r="UJC62" s="1097"/>
      <c r="UJD62" s="1097"/>
      <c r="UJE62" s="1097"/>
      <c r="UJF62" s="1097"/>
      <c r="UJG62" s="1097"/>
      <c r="UJH62" s="1097"/>
      <c r="UJI62" s="1097"/>
      <c r="UJJ62" s="1097"/>
      <c r="UJK62" s="1097"/>
      <c r="UJL62" s="1097"/>
      <c r="UJM62" s="1097"/>
      <c r="UJN62" s="1097"/>
      <c r="UJO62" s="1097"/>
      <c r="UJP62" s="1097"/>
      <c r="UJQ62" s="1097"/>
      <c r="UJR62" s="1097"/>
      <c r="UJS62" s="1097"/>
      <c r="UJT62" s="1097"/>
      <c r="UJU62" s="1097"/>
      <c r="UJV62" s="1097"/>
      <c r="UJW62" s="1097"/>
      <c r="UJX62" s="1097"/>
      <c r="UJY62" s="1097"/>
      <c r="UJZ62" s="1097"/>
      <c r="UKA62" s="1097"/>
      <c r="UKB62" s="1097"/>
      <c r="UKC62" s="1097"/>
      <c r="UKD62" s="1097"/>
      <c r="UKE62" s="1097"/>
      <c r="UKF62" s="1097"/>
      <c r="UKG62" s="1097"/>
      <c r="UKH62" s="1097"/>
      <c r="UKI62" s="1097"/>
      <c r="UKJ62" s="1097"/>
      <c r="UKK62" s="1097"/>
      <c r="UKL62" s="1097"/>
      <c r="UKM62" s="1097"/>
      <c r="UKN62" s="1097"/>
      <c r="UKO62" s="1097"/>
      <c r="UKP62" s="1097"/>
      <c r="UKQ62" s="1097"/>
      <c r="UKR62" s="1097"/>
      <c r="UKS62" s="1097"/>
      <c r="UKT62" s="1097"/>
      <c r="UKU62" s="1097"/>
      <c r="UKV62" s="1097"/>
      <c r="UKW62" s="1097"/>
      <c r="UKX62" s="1097"/>
      <c r="UKY62" s="1097"/>
      <c r="UKZ62" s="1097"/>
      <c r="ULA62" s="1097"/>
      <c r="ULB62" s="1097"/>
      <c r="ULC62" s="1097"/>
      <c r="ULD62" s="1097"/>
      <c r="ULE62" s="1097"/>
      <c r="ULF62" s="1097"/>
      <c r="ULG62" s="1097"/>
      <c r="ULH62" s="1097"/>
      <c r="ULI62" s="1097"/>
      <c r="ULJ62" s="1097"/>
      <c r="ULK62" s="1097"/>
      <c r="ULL62" s="1097"/>
      <c r="ULM62" s="1097"/>
      <c r="ULN62" s="1097"/>
      <c r="ULO62" s="1097"/>
      <c r="ULP62" s="1097"/>
      <c r="ULQ62" s="1097"/>
      <c r="ULR62" s="1097"/>
      <c r="ULS62" s="1097"/>
      <c r="ULT62" s="1097"/>
      <c r="ULU62" s="1097"/>
      <c r="ULV62" s="1097"/>
      <c r="ULW62" s="1097"/>
      <c r="ULX62" s="1097"/>
      <c r="ULY62" s="1097"/>
      <c r="ULZ62" s="1097"/>
      <c r="UMA62" s="1097"/>
      <c r="UMB62" s="1097"/>
      <c r="UMC62" s="1097"/>
      <c r="UMD62" s="1097"/>
      <c r="UME62" s="1097"/>
      <c r="UMF62" s="1097"/>
      <c r="UMG62" s="1097"/>
      <c r="UMH62" s="1097"/>
      <c r="UMI62" s="1097"/>
      <c r="UMJ62" s="1097"/>
      <c r="UMK62" s="1097"/>
      <c r="UML62" s="1097"/>
      <c r="UMM62" s="1097"/>
      <c r="UMN62" s="1097"/>
      <c r="UMO62" s="1097"/>
      <c r="UMP62" s="1097"/>
      <c r="UMQ62" s="1097"/>
      <c r="UMR62" s="1097"/>
      <c r="UMS62" s="1097"/>
      <c r="UMT62" s="1097"/>
      <c r="UMU62" s="1097"/>
      <c r="UMV62" s="1097"/>
      <c r="UMW62" s="1097"/>
      <c r="UMX62" s="1097"/>
      <c r="UMY62" s="1097"/>
      <c r="UMZ62" s="1097"/>
      <c r="UNA62" s="1097"/>
      <c r="UNB62" s="1097"/>
      <c r="UNC62" s="1097"/>
      <c r="UND62" s="1097"/>
      <c r="UNE62" s="1097"/>
      <c r="UNF62" s="1097"/>
      <c r="UNG62" s="1097"/>
      <c r="UNH62" s="1097"/>
      <c r="UNI62" s="1097"/>
      <c r="UNJ62" s="1097"/>
      <c r="UNK62" s="1097"/>
      <c r="UNL62" s="1097"/>
      <c r="UNM62" s="1097"/>
      <c r="UNN62" s="1097"/>
      <c r="UNO62" s="1097"/>
      <c r="UNP62" s="1097"/>
      <c r="UNQ62" s="1097"/>
      <c r="UNR62" s="1097"/>
      <c r="UNS62" s="1097"/>
      <c r="UNT62" s="1097"/>
      <c r="UNU62" s="1097"/>
      <c r="UNV62" s="1097"/>
      <c r="UNW62" s="1097"/>
      <c r="UNX62" s="1097"/>
      <c r="UNY62" s="1097"/>
      <c r="UNZ62" s="1097"/>
      <c r="UOA62" s="1097"/>
      <c r="UOB62" s="1097"/>
      <c r="UOC62" s="1097"/>
      <c r="UOD62" s="1097"/>
      <c r="UOE62" s="1097"/>
      <c r="UOF62" s="1097"/>
      <c r="UOG62" s="1097"/>
      <c r="UOH62" s="1097"/>
      <c r="UOI62" s="1097"/>
      <c r="UOJ62" s="1097"/>
      <c r="UOK62" s="1097"/>
      <c r="UOL62" s="1097"/>
      <c r="UOM62" s="1097"/>
      <c r="UON62" s="1097"/>
      <c r="UOO62" s="1097"/>
      <c r="UOP62" s="1097"/>
      <c r="UOQ62" s="1097"/>
      <c r="UOR62" s="1097"/>
      <c r="UOS62" s="1097"/>
      <c r="UOT62" s="1097"/>
      <c r="UOU62" s="1097"/>
      <c r="UOV62" s="1097"/>
      <c r="UOW62" s="1097"/>
      <c r="UOX62" s="1097"/>
      <c r="UOY62" s="1097"/>
      <c r="UOZ62" s="1097"/>
      <c r="UPA62" s="1097"/>
      <c r="UPB62" s="1097"/>
      <c r="UPC62" s="1097"/>
      <c r="UPD62" s="1097"/>
      <c r="UPE62" s="1097"/>
      <c r="UPF62" s="1097"/>
      <c r="UPG62" s="1097"/>
      <c r="UPH62" s="1097"/>
      <c r="UPI62" s="1097"/>
      <c r="UPJ62" s="1097"/>
      <c r="UPK62" s="1097"/>
      <c r="UPL62" s="1097"/>
      <c r="UPM62" s="1097"/>
      <c r="UPN62" s="1097"/>
      <c r="UPO62" s="1097"/>
      <c r="UPP62" s="1097"/>
      <c r="UPQ62" s="1097"/>
      <c r="UPR62" s="1097"/>
      <c r="UPS62" s="1097"/>
      <c r="UPT62" s="1097"/>
      <c r="UPU62" s="1097"/>
      <c r="UPV62" s="1097"/>
      <c r="UPW62" s="1097"/>
      <c r="UPX62" s="1097"/>
      <c r="UPY62" s="1097"/>
      <c r="UPZ62" s="1097"/>
      <c r="UQA62" s="1097"/>
      <c r="UQB62" s="1097"/>
      <c r="UQC62" s="1097"/>
      <c r="UQD62" s="1097"/>
      <c r="UQE62" s="1097"/>
      <c r="UQF62" s="1097"/>
      <c r="UQG62" s="1097"/>
      <c r="UQH62" s="1097"/>
      <c r="UQI62" s="1097"/>
      <c r="UQJ62" s="1097"/>
      <c r="UQK62" s="1097"/>
      <c r="UQL62" s="1097"/>
      <c r="UQM62" s="1097"/>
      <c r="UQN62" s="1097"/>
      <c r="UQO62" s="1097"/>
      <c r="UQP62" s="1097"/>
      <c r="UQQ62" s="1097"/>
      <c r="UQR62" s="1097"/>
      <c r="UQS62" s="1097"/>
      <c r="UQT62" s="1097"/>
      <c r="UQU62" s="1097"/>
      <c r="UQV62" s="1097"/>
      <c r="UQW62" s="1097"/>
      <c r="UQX62" s="1097"/>
      <c r="UQY62" s="1097"/>
      <c r="UQZ62" s="1097"/>
      <c r="URA62" s="1097"/>
      <c r="URB62" s="1097"/>
      <c r="URC62" s="1097"/>
      <c r="URD62" s="1097"/>
      <c r="URE62" s="1097"/>
      <c r="URF62" s="1097"/>
      <c r="URG62" s="1097"/>
      <c r="URH62" s="1097"/>
      <c r="URI62" s="1097"/>
      <c r="URJ62" s="1097"/>
      <c r="URK62" s="1097"/>
      <c r="URL62" s="1097"/>
      <c r="URM62" s="1097"/>
      <c r="URN62" s="1097"/>
      <c r="URO62" s="1097"/>
      <c r="URP62" s="1097"/>
      <c r="URQ62" s="1097"/>
      <c r="URR62" s="1097"/>
      <c r="URS62" s="1097"/>
      <c r="URT62" s="1097"/>
      <c r="URU62" s="1097"/>
      <c r="URV62" s="1097"/>
      <c r="URW62" s="1097"/>
      <c r="URX62" s="1097"/>
      <c r="URY62" s="1097"/>
      <c r="URZ62" s="1097"/>
      <c r="USA62" s="1097"/>
      <c r="USB62" s="1097"/>
      <c r="USC62" s="1097"/>
      <c r="USD62" s="1097"/>
      <c r="USE62" s="1097"/>
      <c r="USF62" s="1097"/>
      <c r="USG62" s="1097"/>
      <c r="USH62" s="1097"/>
      <c r="USI62" s="1097"/>
      <c r="USJ62" s="1097"/>
      <c r="USK62" s="1097"/>
      <c r="USL62" s="1097"/>
      <c r="USM62" s="1097"/>
      <c r="USN62" s="1097"/>
      <c r="USO62" s="1097"/>
      <c r="USP62" s="1097"/>
      <c r="USQ62" s="1097"/>
      <c r="USR62" s="1097"/>
      <c r="USS62" s="1097"/>
      <c r="UST62" s="1097"/>
      <c r="USU62" s="1097"/>
      <c r="USV62" s="1097"/>
      <c r="USW62" s="1097"/>
      <c r="USX62" s="1097"/>
      <c r="USY62" s="1097"/>
      <c r="USZ62" s="1097"/>
      <c r="UTA62" s="1097"/>
      <c r="UTB62" s="1097"/>
      <c r="UTC62" s="1097"/>
      <c r="UTD62" s="1097"/>
      <c r="UTE62" s="1097"/>
      <c r="UTF62" s="1097"/>
      <c r="UTG62" s="1097"/>
      <c r="UTH62" s="1097"/>
      <c r="UTI62" s="1097"/>
      <c r="UTJ62" s="1097"/>
      <c r="UTK62" s="1097"/>
      <c r="UTL62" s="1097"/>
      <c r="UTM62" s="1097"/>
      <c r="UTN62" s="1097"/>
      <c r="UTO62" s="1097"/>
      <c r="UTP62" s="1097"/>
      <c r="UTQ62" s="1097"/>
      <c r="UTR62" s="1097"/>
      <c r="UTS62" s="1097"/>
      <c r="UTT62" s="1097"/>
      <c r="UTU62" s="1097"/>
      <c r="UTV62" s="1097"/>
      <c r="UTW62" s="1097"/>
      <c r="UTX62" s="1097"/>
      <c r="UTY62" s="1097"/>
      <c r="UTZ62" s="1097"/>
      <c r="UUA62" s="1097"/>
      <c r="UUB62" s="1097"/>
      <c r="UUC62" s="1097"/>
      <c r="UUD62" s="1097"/>
      <c r="UUE62" s="1097"/>
      <c r="UUF62" s="1097"/>
      <c r="UUG62" s="1097"/>
      <c r="UUH62" s="1097"/>
      <c r="UUI62" s="1097"/>
      <c r="UUJ62" s="1097"/>
      <c r="UUK62" s="1097"/>
      <c r="UUL62" s="1097"/>
      <c r="UUM62" s="1097"/>
      <c r="UUN62" s="1097"/>
      <c r="UUO62" s="1097"/>
      <c r="UUP62" s="1097"/>
      <c r="UUQ62" s="1097"/>
      <c r="UUR62" s="1097"/>
      <c r="UUS62" s="1097"/>
      <c r="UUT62" s="1097"/>
      <c r="UUU62" s="1097"/>
      <c r="UUV62" s="1097"/>
      <c r="UUW62" s="1097"/>
      <c r="UUX62" s="1097"/>
      <c r="UUY62" s="1097"/>
      <c r="UUZ62" s="1097"/>
      <c r="UVA62" s="1097"/>
      <c r="UVB62" s="1097"/>
      <c r="UVC62" s="1097"/>
      <c r="UVD62" s="1097"/>
      <c r="UVE62" s="1097"/>
      <c r="UVF62" s="1097"/>
      <c r="UVG62" s="1097"/>
      <c r="UVH62" s="1097"/>
      <c r="UVI62" s="1097"/>
      <c r="UVJ62" s="1097"/>
      <c r="UVK62" s="1097"/>
      <c r="UVL62" s="1097"/>
      <c r="UVM62" s="1097"/>
      <c r="UVN62" s="1097"/>
      <c r="UVO62" s="1097"/>
      <c r="UVP62" s="1097"/>
      <c r="UVQ62" s="1097"/>
      <c r="UVR62" s="1097"/>
      <c r="UVS62" s="1097"/>
      <c r="UVT62" s="1097"/>
      <c r="UVU62" s="1097"/>
      <c r="UVV62" s="1097"/>
      <c r="UVW62" s="1097"/>
      <c r="UVX62" s="1097"/>
      <c r="UVY62" s="1097"/>
      <c r="UVZ62" s="1097"/>
      <c r="UWA62" s="1097"/>
      <c r="UWB62" s="1097"/>
      <c r="UWC62" s="1097"/>
      <c r="UWD62" s="1097"/>
      <c r="UWE62" s="1097"/>
      <c r="UWF62" s="1097"/>
      <c r="UWG62" s="1097"/>
      <c r="UWH62" s="1097"/>
      <c r="UWI62" s="1097"/>
      <c r="UWJ62" s="1097"/>
      <c r="UWK62" s="1097"/>
      <c r="UWL62" s="1097"/>
      <c r="UWM62" s="1097"/>
      <c r="UWN62" s="1097"/>
      <c r="UWO62" s="1097"/>
      <c r="UWP62" s="1097"/>
      <c r="UWQ62" s="1097"/>
      <c r="UWR62" s="1097"/>
      <c r="UWS62" s="1097"/>
      <c r="UWT62" s="1097"/>
      <c r="UWU62" s="1097"/>
      <c r="UWV62" s="1097"/>
      <c r="UWW62" s="1097"/>
      <c r="UWX62" s="1097"/>
      <c r="UWY62" s="1097"/>
      <c r="UWZ62" s="1097"/>
      <c r="UXA62" s="1097"/>
      <c r="UXB62" s="1097"/>
      <c r="UXC62" s="1097"/>
      <c r="UXD62" s="1097"/>
      <c r="UXE62" s="1097"/>
      <c r="UXF62" s="1097"/>
      <c r="UXG62" s="1097"/>
      <c r="UXH62" s="1097"/>
      <c r="UXI62" s="1097"/>
      <c r="UXJ62" s="1097"/>
      <c r="UXK62" s="1097"/>
      <c r="UXL62" s="1097"/>
      <c r="UXM62" s="1097"/>
      <c r="UXN62" s="1097"/>
      <c r="UXO62" s="1097"/>
      <c r="UXP62" s="1097"/>
      <c r="UXQ62" s="1097"/>
      <c r="UXR62" s="1097"/>
      <c r="UXS62" s="1097"/>
      <c r="UXT62" s="1097"/>
      <c r="UXU62" s="1097"/>
      <c r="UXV62" s="1097"/>
      <c r="UXW62" s="1097"/>
      <c r="UXX62" s="1097"/>
      <c r="UXY62" s="1097"/>
      <c r="UXZ62" s="1097"/>
      <c r="UYA62" s="1097"/>
      <c r="UYB62" s="1097"/>
      <c r="UYC62" s="1097"/>
      <c r="UYD62" s="1097"/>
      <c r="UYE62" s="1097"/>
      <c r="UYF62" s="1097"/>
      <c r="UYG62" s="1097"/>
      <c r="UYH62" s="1097"/>
      <c r="UYI62" s="1097"/>
      <c r="UYJ62" s="1097"/>
      <c r="UYK62" s="1097"/>
      <c r="UYL62" s="1097"/>
      <c r="UYM62" s="1097"/>
      <c r="UYN62" s="1097"/>
      <c r="UYO62" s="1097"/>
      <c r="UYP62" s="1097"/>
      <c r="UYQ62" s="1097"/>
      <c r="UYR62" s="1097"/>
      <c r="UYS62" s="1097"/>
      <c r="UYT62" s="1097"/>
      <c r="UYU62" s="1097"/>
      <c r="UYV62" s="1097"/>
      <c r="UYW62" s="1097"/>
      <c r="UYX62" s="1097"/>
      <c r="UYY62" s="1097"/>
      <c r="UYZ62" s="1097"/>
      <c r="UZA62" s="1097"/>
      <c r="UZB62" s="1097"/>
      <c r="UZC62" s="1097"/>
      <c r="UZD62" s="1097"/>
      <c r="UZE62" s="1097"/>
      <c r="UZF62" s="1097"/>
      <c r="UZG62" s="1097"/>
      <c r="UZH62" s="1097"/>
      <c r="UZI62" s="1097"/>
      <c r="UZJ62" s="1097"/>
      <c r="UZK62" s="1097"/>
      <c r="UZL62" s="1097"/>
      <c r="UZM62" s="1097"/>
      <c r="UZN62" s="1097"/>
      <c r="UZO62" s="1097"/>
      <c r="UZP62" s="1097"/>
      <c r="UZQ62" s="1097"/>
      <c r="UZR62" s="1097"/>
      <c r="UZS62" s="1097"/>
      <c r="UZT62" s="1097"/>
      <c r="UZU62" s="1097"/>
      <c r="UZV62" s="1097"/>
      <c r="UZW62" s="1097"/>
      <c r="UZX62" s="1097"/>
      <c r="UZY62" s="1097"/>
      <c r="UZZ62" s="1097"/>
      <c r="VAA62" s="1097"/>
      <c r="VAB62" s="1097"/>
      <c r="VAC62" s="1097"/>
      <c r="VAD62" s="1097"/>
      <c r="VAE62" s="1097"/>
      <c r="VAF62" s="1097"/>
      <c r="VAG62" s="1097"/>
      <c r="VAH62" s="1097"/>
      <c r="VAI62" s="1097"/>
      <c r="VAJ62" s="1097"/>
      <c r="VAK62" s="1097"/>
      <c r="VAL62" s="1097"/>
      <c r="VAM62" s="1097"/>
      <c r="VAN62" s="1097"/>
      <c r="VAO62" s="1097"/>
      <c r="VAP62" s="1097"/>
      <c r="VAQ62" s="1097"/>
      <c r="VAR62" s="1097"/>
      <c r="VAS62" s="1097"/>
      <c r="VAT62" s="1097"/>
      <c r="VAU62" s="1097"/>
      <c r="VAV62" s="1097"/>
      <c r="VAW62" s="1097"/>
      <c r="VAX62" s="1097"/>
      <c r="VAY62" s="1097"/>
      <c r="VAZ62" s="1097"/>
      <c r="VBA62" s="1097"/>
      <c r="VBB62" s="1097"/>
      <c r="VBC62" s="1097"/>
      <c r="VBD62" s="1097"/>
      <c r="VBE62" s="1097"/>
      <c r="VBF62" s="1097"/>
      <c r="VBG62" s="1097"/>
      <c r="VBH62" s="1097"/>
      <c r="VBI62" s="1097"/>
      <c r="VBJ62" s="1097"/>
      <c r="VBK62" s="1097"/>
      <c r="VBL62" s="1097"/>
      <c r="VBM62" s="1097"/>
      <c r="VBN62" s="1097"/>
      <c r="VBO62" s="1097"/>
      <c r="VBP62" s="1097"/>
      <c r="VBQ62" s="1097"/>
      <c r="VBR62" s="1097"/>
      <c r="VBS62" s="1097"/>
      <c r="VBT62" s="1097"/>
      <c r="VBU62" s="1097"/>
      <c r="VBV62" s="1097"/>
      <c r="VBW62" s="1097"/>
      <c r="VBX62" s="1097"/>
      <c r="VBY62" s="1097"/>
      <c r="VBZ62" s="1097"/>
      <c r="VCA62" s="1097"/>
      <c r="VCB62" s="1097"/>
      <c r="VCC62" s="1097"/>
      <c r="VCD62" s="1097"/>
      <c r="VCE62" s="1097"/>
      <c r="VCF62" s="1097"/>
      <c r="VCG62" s="1097"/>
      <c r="VCH62" s="1097"/>
      <c r="VCI62" s="1097"/>
      <c r="VCJ62" s="1097"/>
      <c r="VCK62" s="1097"/>
      <c r="VCL62" s="1097"/>
      <c r="VCM62" s="1097"/>
      <c r="VCN62" s="1097"/>
      <c r="VCO62" s="1097"/>
      <c r="VCP62" s="1097"/>
      <c r="VCQ62" s="1097"/>
      <c r="VCR62" s="1097"/>
      <c r="VCS62" s="1097"/>
      <c r="VCT62" s="1097"/>
      <c r="VCU62" s="1097"/>
      <c r="VCV62" s="1097"/>
      <c r="VCW62" s="1097"/>
      <c r="VCX62" s="1097"/>
      <c r="VCY62" s="1097"/>
      <c r="VCZ62" s="1097"/>
      <c r="VDA62" s="1097"/>
      <c r="VDB62" s="1097"/>
      <c r="VDC62" s="1097"/>
      <c r="VDD62" s="1097"/>
      <c r="VDE62" s="1097"/>
      <c r="VDF62" s="1097"/>
      <c r="VDG62" s="1097"/>
      <c r="VDH62" s="1097"/>
      <c r="VDI62" s="1097"/>
      <c r="VDJ62" s="1097"/>
      <c r="VDK62" s="1097"/>
      <c r="VDL62" s="1097"/>
      <c r="VDM62" s="1097"/>
      <c r="VDN62" s="1097"/>
      <c r="VDO62" s="1097"/>
      <c r="VDP62" s="1097"/>
      <c r="VDQ62" s="1097"/>
      <c r="VDR62" s="1097"/>
      <c r="VDS62" s="1097"/>
      <c r="VDT62" s="1097"/>
      <c r="VDU62" s="1097"/>
      <c r="VDV62" s="1097"/>
      <c r="VDW62" s="1097"/>
      <c r="VDX62" s="1097"/>
      <c r="VDY62" s="1097"/>
      <c r="VDZ62" s="1097"/>
      <c r="VEA62" s="1097"/>
      <c r="VEB62" s="1097"/>
      <c r="VEC62" s="1097"/>
      <c r="VED62" s="1097"/>
      <c r="VEE62" s="1097"/>
      <c r="VEF62" s="1097"/>
      <c r="VEG62" s="1097"/>
      <c r="VEH62" s="1097"/>
      <c r="VEI62" s="1097"/>
      <c r="VEJ62" s="1097"/>
      <c r="VEK62" s="1097"/>
      <c r="VEL62" s="1097"/>
      <c r="VEM62" s="1097"/>
      <c r="VEN62" s="1097"/>
      <c r="VEO62" s="1097"/>
      <c r="VEP62" s="1097"/>
      <c r="VEQ62" s="1097"/>
      <c r="VER62" s="1097"/>
      <c r="VES62" s="1097"/>
      <c r="VET62" s="1097"/>
      <c r="VEU62" s="1097"/>
      <c r="VEV62" s="1097"/>
      <c r="VEW62" s="1097"/>
      <c r="VEX62" s="1097"/>
      <c r="VEY62" s="1097"/>
      <c r="VEZ62" s="1097"/>
      <c r="VFA62" s="1097"/>
      <c r="VFB62" s="1097"/>
      <c r="VFC62" s="1097"/>
      <c r="VFD62" s="1097"/>
      <c r="VFE62" s="1097"/>
      <c r="VFF62" s="1097"/>
      <c r="VFG62" s="1097"/>
      <c r="VFH62" s="1097"/>
      <c r="VFI62" s="1097"/>
      <c r="VFJ62" s="1097"/>
      <c r="VFK62" s="1097"/>
      <c r="VFL62" s="1097"/>
      <c r="VFM62" s="1097"/>
      <c r="VFN62" s="1097"/>
      <c r="VFO62" s="1097"/>
      <c r="VFP62" s="1097"/>
      <c r="VFQ62" s="1097"/>
      <c r="VFR62" s="1097"/>
      <c r="VFS62" s="1097"/>
      <c r="VFT62" s="1097"/>
      <c r="VFU62" s="1097"/>
      <c r="VFV62" s="1097"/>
      <c r="VFW62" s="1097"/>
      <c r="VFX62" s="1097"/>
      <c r="VFY62" s="1097"/>
      <c r="VFZ62" s="1097"/>
      <c r="VGA62" s="1097"/>
      <c r="VGB62" s="1097"/>
      <c r="VGC62" s="1097"/>
      <c r="VGD62" s="1097"/>
      <c r="VGE62" s="1097"/>
      <c r="VGF62" s="1097"/>
      <c r="VGG62" s="1097"/>
      <c r="VGH62" s="1097"/>
      <c r="VGI62" s="1097"/>
      <c r="VGJ62" s="1097"/>
      <c r="VGK62" s="1097"/>
      <c r="VGL62" s="1097"/>
      <c r="VGM62" s="1097"/>
      <c r="VGN62" s="1097"/>
      <c r="VGO62" s="1097"/>
      <c r="VGP62" s="1097"/>
      <c r="VGQ62" s="1097"/>
      <c r="VGR62" s="1097"/>
      <c r="VGS62" s="1097"/>
      <c r="VGT62" s="1097"/>
      <c r="VGU62" s="1097"/>
      <c r="VGV62" s="1097"/>
      <c r="VGW62" s="1097"/>
      <c r="VGX62" s="1097"/>
      <c r="VGY62" s="1097"/>
      <c r="VGZ62" s="1097"/>
      <c r="VHA62" s="1097"/>
      <c r="VHB62" s="1097"/>
      <c r="VHC62" s="1097"/>
      <c r="VHD62" s="1097"/>
      <c r="VHE62" s="1097"/>
      <c r="VHF62" s="1097"/>
      <c r="VHG62" s="1097"/>
      <c r="VHH62" s="1097"/>
      <c r="VHI62" s="1097"/>
      <c r="VHJ62" s="1097"/>
      <c r="VHK62" s="1097"/>
      <c r="VHL62" s="1097"/>
      <c r="VHM62" s="1097"/>
      <c r="VHN62" s="1097"/>
      <c r="VHO62" s="1097"/>
      <c r="VHP62" s="1097"/>
      <c r="VHQ62" s="1097"/>
      <c r="VHR62" s="1097"/>
      <c r="VHS62" s="1097"/>
      <c r="VHT62" s="1097"/>
      <c r="VHU62" s="1097"/>
      <c r="VHV62" s="1097"/>
      <c r="VHW62" s="1097"/>
      <c r="VHX62" s="1097"/>
      <c r="VHY62" s="1097"/>
      <c r="VHZ62" s="1097"/>
      <c r="VIA62" s="1097"/>
      <c r="VIB62" s="1097"/>
      <c r="VIC62" s="1097"/>
      <c r="VID62" s="1097"/>
      <c r="VIE62" s="1097"/>
      <c r="VIF62" s="1097"/>
      <c r="VIG62" s="1097"/>
      <c r="VIH62" s="1097"/>
      <c r="VII62" s="1097"/>
      <c r="VIJ62" s="1097"/>
      <c r="VIK62" s="1097"/>
      <c r="VIL62" s="1097"/>
      <c r="VIM62" s="1097"/>
      <c r="VIN62" s="1097"/>
      <c r="VIO62" s="1097"/>
      <c r="VIP62" s="1097"/>
      <c r="VIQ62" s="1097"/>
      <c r="VIR62" s="1097"/>
      <c r="VIS62" s="1097"/>
      <c r="VIT62" s="1097"/>
      <c r="VIU62" s="1097"/>
      <c r="VIV62" s="1097"/>
      <c r="VIW62" s="1097"/>
      <c r="VIX62" s="1097"/>
      <c r="VIY62" s="1097"/>
      <c r="VIZ62" s="1097"/>
      <c r="VJA62" s="1097"/>
      <c r="VJB62" s="1097"/>
      <c r="VJC62" s="1097"/>
      <c r="VJD62" s="1097"/>
      <c r="VJE62" s="1097"/>
      <c r="VJF62" s="1097"/>
      <c r="VJG62" s="1097"/>
      <c r="VJH62" s="1097"/>
      <c r="VJI62" s="1097"/>
      <c r="VJJ62" s="1097"/>
      <c r="VJK62" s="1097"/>
      <c r="VJL62" s="1097"/>
      <c r="VJM62" s="1097"/>
      <c r="VJN62" s="1097"/>
      <c r="VJO62" s="1097"/>
      <c r="VJP62" s="1097"/>
      <c r="VJQ62" s="1097"/>
      <c r="VJR62" s="1097"/>
      <c r="VJS62" s="1097"/>
      <c r="VJT62" s="1097"/>
      <c r="VJU62" s="1097"/>
      <c r="VJV62" s="1097"/>
      <c r="VJW62" s="1097"/>
      <c r="VJX62" s="1097"/>
      <c r="VJY62" s="1097"/>
      <c r="VJZ62" s="1097"/>
      <c r="VKA62" s="1097"/>
      <c r="VKB62" s="1097"/>
      <c r="VKC62" s="1097"/>
      <c r="VKD62" s="1097"/>
      <c r="VKE62" s="1097"/>
      <c r="VKF62" s="1097"/>
      <c r="VKG62" s="1097"/>
      <c r="VKH62" s="1097"/>
      <c r="VKI62" s="1097"/>
      <c r="VKJ62" s="1097"/>
      <c r="VKK62" s="1097"/>
      <c r="VKL62" s="1097"/>
      <c r="VKM62" s="1097"/>
      <c r="VKN62" s="1097"/>
      <c r="VKO62" s="1097"/>
      <c r="VKP62" s="1097"/>
      <c r="VKQ62" s="1097"/>
      <c r="VKR62" s="1097"/>
      <c r="VKS62" s="1097"/>
      <c r="VKT62" s="1097"/>
      <c r="VKU62" s="1097"/>
      <c r="VKV62" s="1097"/>
      <c r="VKW62" s="1097"/>
      <c r="VKX62" s="1097"/>
      <c r="VKY62" s="1097"/>
      <c r="VKZ62" s="1097"/>
      <c r="VLA62" s="1097"/>
      <c r="VLB62" s="1097"/>
      <c r="VLC62" s="1097"/>
      <c r="VLD62" s="1097"/>
      <c r="VLE62" s="1097"/>
      <c r="VLF62" s="1097"/>
      <c r="VLG62" s="1097"/>
      <c r="VLH62" s="1097"/>
      <c r="VLI62" s="1097"/>
      <c r="VLJ62" s="1097"/>
      <c r="VLK62" s="1097"/>
      <c r="VLL62" s="1097"/>
      <c r="VLM62" s="1097"/>
      <c r="VLN62" s="1097"/>
      <c r="VLO62" s="1097"/>
      <c r="VLP62" s="1097"/>
      <c r="VLQ62" s="1097"/>
      <c r="VLR62" s="1097"/>
      <c r="VLS62" s="1097"/>
      <c r="VLT62" s="1097"/>
      <c r="VLU62" s="1097"/>
      <c r="VLV62" s="1097"/>
      <c r="VLW62" s="1097"/>
      <c r="VLX62" s="1097"/>
      <c r="VLY62" s="1097"/>
      <c r="VLZ62" s="1097"/>
      <c r="VMA62" s="1097"/>
      <c r="VMB62" s="1097"/>
      <c r="VMC62" s="1097"/>
      <c r="VMD62" s="1097"/>
      <c r="VME62" s="1097"/>
      <c r="VMF62" s="1097"/>
      <c r="VMG62" s="1097"/>
      <c r="VMH62" s="1097"/>
      <c r="VMI62" s="1097"/>
      <c r="VMJ62" s="1097"/>
      <c r="VMK62" s="1097"/>
      <c r="VML62" s="1097"/>
      <c r="VMM62" s="1097"/>
      <c r="VMN62" s="1097"/>
      <c r="VMO62" s="1097"/>
      <c r="VMP62" s="1097"/>
      <c r="VMQ62" s="1097"/>
      <c r="VMR62" s="1097"/>
      <c r="VMS62" s="1097"/>
      <c r="VMT62" s="1097"/>
      <c r="VMU62" s="1097"/>
      <c r="VMV62" s="1097"/>
      <c r="VMW62" s="1097"/>
      <c r="VMX62" s="1097"/>
      <c r="VMY62" s="1097"/>
      <c r="VMZ62" s="1097"/>
      <c r="VNA62" s="1097"/>
      <c r="VNB62" s="1097"/>
      <c r="VNC62" s="1097"/>
      <c r="VND62" s="1097"/>
      <c r="VNE62" s="1097"/>
      <c r="VNF62" s="1097"/>
      <c r="VNG62" s="1097"/>
      <c r="VNH62" s="1097"/>
      <c r="VNI62" s="1097"/>
      <c r="VNJ62" s="1097"/>
      <c r="VNK62" s="1097"/>
      <c r="VNL62" s="1097"/>
      <c r="VNM62" s="1097"/>
      <c r="VNN62" s="1097"/>
      <c r="VNO62" s="1097"/>
      <c r="VNP62" s="1097"/>
      <c r="VNQ62" s="1097"/>
      <c r="VNR62" s="1097"/>
      <c r="VNS62" s="1097"/>
      <c r="VNT62" s="1097"/>
      <c r="VNU62" s="1097"/>
      <c r="VNV62" s="1097"/>
      <c r="VNW62" s="1097"/>
      <c r="VNX62" s="1097"/>
      <c r="VNY62" s="1097"/>
      <c r="VNZ62" s="1097"/>
      <c r="VOA62" s="1097"/>
      <c r="VOB62" s="1097"/>
      <c r="VOC62" s="1097"/>
      <c r="VOD62" s="1097"/>
      <c r="VOE62" s="1097"/>
      <c r="VOF62" s="1097"/>
      <c r="VOG62" s="1097"/>
      <c r="VOH62" s="1097"/>
      <c r="VOI62" s="1097"/>
      <c r="VOJ62" s="1097"/>
      <c r="VOK62" s="1097"/>
      <c r="VOL62" s="1097"/>
      <c r="VOM62" s="1097"/>
      <c r="VON62" s="1097"/>
      <c r="VOO62" s="1097"/>
      <c r="VOP62" s="1097"/>
      <c r="VOQ62" s="1097"/>
      <c r="VOR62" s="1097"/>
      <c r="VOS62" s="1097"/>
      <c r="VOT62" s="1097"/>
      <c r="VOU62" s="1097"/>
      <c r="VOV62" s="1097"/>
      <c r="VOW62" s="1097"/>
      <c r="VOX62" s="1097"/>
      <c r="VOY62" s="1097"/>
      <c r="VOZ62" s="1097"/>
      <c r="VPA62" s="1097"/>
      <c r="VPB62" s="1097"/>
      <c r="VPC62" s="1097"/>
      <c r="VPD62" s="1097"/>
      <c r="VPE62" s="1097"/>
      <c r="VPF62" s="1097"/>
      <c r="VPG62" s="1097"/>
      <c r="VPH62" s="1097"/>
      <c r="VPI62" s="1097"/>
      <c r="VPJ62" s="1097"/>
      <c r="VPK62" s="1097"/>
      <c r="VPL62" s="1097"/>
      <c r="VPM62" s="1097"/>
      <c r="VPN62" s="1097"/>
      <c r="VPO62" s="1097"/>
      <c r="VPP62" s="1097"/>
      <c r="VPQ62" s="1097"/>
      <c r="VPR62" s="1097"/>
      <c r="VPS62" s="1097"/>
      <c r="VPT62" s="1097"/>
      <c r="VPU62" s="1097"/>
      <c r="VPV62" s="1097"/>
      <c r="VPW62" s="1097"/>
      <c r="VPX62" s="1097"/>
      <c r="VPY62" s="1097"/>
      <c r="VPZ62" s="1097"/>
      <c r="VQA62" s="1097"/>
      <c r="VQB62" s="1097"/>
      <c r="VQC62" s="1097"/>
      <c r="VQD62" s="1097"/>
      <c r="VQE62" s="1097"/>
      <c r="VQF62" s="1097"/>
      <c r="VQG62" s="1097"/>
      <c r="VQH62" s="1097"/>
      <c r="VQI62" s="1097"/>
      <c r="VQJ62" s="1097"/>
      <c r="VQK62" s="1097"/>
      <c r="VQL62" s="1097"/>
      <c r="VQM62" s="1097"/>
      <c r="VQN62" s="1097"/>
      <c r="VQO62" s="1097"/>
      <c r="VQP62" s="1097"/>
      <c r="VQQ62" s="1097"/>
      <c r="VQR62" s="1097"/>
      <c r="VQS62" s="1097"/>
      <c r="VQT62" s="1097"/>
      <c r="VQU62" s="1097"/>
      <c r="VQV62" s="1097"/>
      <c r="VQW62" s="1097"/>
      <c r="VQX62" s="1097"/>
      <c r="VQY62" s="1097"/>
      <c r="VQZ62" s="1097"/>
      <c r="VRA62" s="1097"/>
      <c r="VRB62" s="1097"/>
      <c r="VRC62" s="1097"/>
      <c r="VRD62" s="1097"/>
      <c r="VRE62" s="1097"/>
      <c r="VRF62" s="1097"/>
      <c r="VRG62" s="1097"/>
      <c r="VRH62" s="1097"/>
      <c r="VRI62" s="1097"/>
      <c r="VRJ62" s="1097"/>
      <c r="VRK62" s="1097"/>
      <c r="VRU62" s="1097"/>
      <c r="VRV62" s="1097"/>
      <c r="VRW62" s="1097"/>
      <c r="VRX62" s="1097"/>
      <c r="VRY62" s="1097"/>
      <c r="VRZ62" s="1097"/>
      <c r="VSA62" s="1097"/>
      <c r="VSB62" s="1097"/>
      <c r="VSC62" s="1097"/>
      <c r="VSD62" s="1097"/>
      <c r="VSE62" s="1097"/>
      <c r="VSF62" s="1097"/>
      <c r="VSG62" s="1097"/>
      <c r="VSH62" s="1097"/>
      <c r="VSI62" s="1097"/>
      <c r="VSJ62" s="1097"/>
      <c r="VSK62" s="1097"/>
      <c r="VSL62" s="1097"/>
      <c r="VSM62" s="1097"/>
      <c r="VSN62" s="1097"/>
      <c r="VSO62" s="1097"/>
      <c r="VSP62" s="1097"/>
      <c r="VSQ62" s="1097"/>
      <c r="VSR62" s="1097"/>
      <c r="VSS62" s="1097"/>
      <c r="VST62" s="1097"/>
      <c r="VSU62" s="1097"/>
      <c r="VSV62" s="1097"/>
      <c r="VSW62" s="1097"/>
      <c r="VSX62" s="1097"/>
      <c r="VSY62" s="1097"/>
      <c r="VSZ62" s="1097"/>
      <c r="VTA62" s="1097"/>
      <c r="VTB62" s="1097"/>
      <c r="VTC62" s="1097"/>
      <c r="VTD62" s="1097"/>
      <c r="VTE62" s="1097"/>
      <c r="VTF62" s="1097"/>
      <c r="VTG62" s="1097"/>
      <c r="VTH62" s="1097"/>
      <c r="VTI62" s="1097"/>
      <c r="VTJ62" s="1097"/>
      <c r="VTK62" s="1097"/>
      <c r="VTL62" s="1097"/>
      <c r="VTM62" s="1097"/>
      <c r="VTN62" s="1097"/>
      <c r="VTO62" s="1097"/>
      <c r="VTP62" s="1097"/>
      <c r="VTQ62" s="1097"/>
      <c r="VTR62" s="1097"/>
      <c r="VTS62" s="1097"/>
      <c r="VTT62" s="1097"/>
      <c r="VTU62" s="1097"/>
      <c r="VTV62" s="1097"/>
      <c r="VTW62" s="1097"/>
      <c r="VTX62" s="1097"/>
      <c r="VTY62" s="1097"/>
      <c r="VTZ62" s="1097"/>
      <c r="VUA62" s="1097"/>
      <c r="VUB62" s="1097"/>
      <c r="VUC62" s="1097"/>
      <c r="VUD62" s="1097"/>
      <c r="VUE62" s="1097"/>
      <c r="VUF62" s="1097"/>
      <c r="VUG62" s="1097"/>
      <c r="VUH62" s="1097"/>
      <c r="VUI62" s="1097"/>
      <c r="VUJ62" s="1097"/>
      <c r="VUK62" s="1097"/>
      <c r="VUL62" s="1097"/>
      <c r="VUM62" s="1097"/>
      <c r="VUN62" s="1097"/>
      <c r="VUO62" s="1097"/>
      <c r="VUP62" s="1097"/>
      <c r="VUQ62" s="1097"/>
      <c r="VUR62" s="1097"/>
      <c r="VUS62" s="1097"/>
      <c r="VUT62" s="1097"/>
      <c r="VUU62" s="1097"/>
      <c r="VUV62" s="1097"/>
      <c r="VUW62" s="1097"/>
      <c r="VUX62" s="1097"/>
      <c r="VUY62" s="1097"/>
      <c r="VUZ62" s="1097"/>
      <c r="VVA62" s="1097"/>
      <c r="VVB62" s="1097"/>
      <c r="VVC62" s="1097"/>
      <c r="VVD62" s="1097"/>
      <c r="VVE62" s="1097"/>
      <c r="VVF62" s="1097"/>
      <c r="VVG62" s="1097"/>
      <c r="VVH62" s="1097"/>
      <c r="VVI62" s="1097"/>
      <c r="VVJ62" s="1097"/>
      <c r="VVK62" s="1097"/>
      <c r="VVL62" s="1097"/>
      <c r="VVM62" s="1097"/>
      <c r="VVN62" s="1097"/>
      <c r="VVO62" s="1097"/>
      <c r="VVP62" s="1097"/>
      <c r="VVQ62" s="1097"/>
      <c r="VVR62" s="1097"/>
      <c r="VVS62" s="1097"/>
      <c r="VVT62" s="1097"/>
      <c r="VVU62" s="1097"/>
      <c r="VVV62" s="1097"/>
      <c r="VVW62" s="1097"/>
      <c r="VVX62" s="1097"/>
      <c r="VVY62" s="1097"/>
      <c r="VVZ62" s="1097"/>
      <c r="VWA62" s="1097"/>
      <c r="VWB62" s="1097"/>
      <c r="VWC62" s="1097"/>
      <c r="VWD62" s="1097"/>
      <c r="VWE62" s="1097"/>
      <c r="VWF62" s="1097"/>
      <c r="VWG62" s="1097"/>
      <c r="VWH62" s="1097"/>
      <c r="VWI62" s="1097"/>
      <c r="VWJ62" s="1097"/>
      <c r="VWK62" s="1097"/>
      <c r="VWL62" s="1097"/>
      <c r="VWM62" s="1097"/>
      <c r="VWN62" s="1097"/>
      <c r="VWO62" s="1097"/>
      <c r="VWP62" s="1097"/>
      <c r="VWQ62" s="1097"/>
      <c r="VWR62" s="1097"/>
      <c r="VWS62" s="1097"/>
      <c r="VWT62" s="1097"/>
      <c r="VWU62" s="1097"/>
      <c r="VWV62" s="1097"/>
      <c r="VWW62" s="1097"/>
      <c r="VWX62" s="1097"/>
      <c r="VWY62" s="1097"/>
      <c r="VWZ62" s="1097"/>
      <c r="VXA62" s="1097"/>
      <c r="VXB62" s="1097"/>
      <c r="VXC62" s="1097"/>
      <c r="VXD62" s="1097"/>
      <c r="VXE62" s="1097"/>
      <c r="VXF62" s="1097"/>
      <c r="VXG62" s="1097"/>
      <c r="VXH62" s="1097"/>
      <c r="VXI62" s="1097"/>
      <c r="VXJ62" s="1097"/>
      <c r="VXK62" s="1097"/>
      <c r="VXL62" s="1097"/>
      <c r="VXM62" s="1097"/>
      <c r="VXN62" s="1097"/>
      <c r="VXO62" s="1097"/>
      <c r="VXP62" s="1097"/>
      <c r="VXQ62" s="1097"/>
      <c r="VXR62" s="1097"/>
      <c r="VXS62" s="1097"/>
      <c r="VXT62" s="1097"/>
      <c r="VXU62" s="1097"/>
      <c r="VXV62" s="1097"/>
      <c r="VXW62" s="1097"/>
      <c r="VXX62" s="1097"/>
      <c r="VXY62" s="1097"/>
      <c r="VXZ62" s="1097"/>
      <c r="VYA62" s="1097"/>
      <c r="VYB62" s="1097"/>
      <c r="VYC62" s="1097"/>
      <c r="VYD62" s="1097"/>
      <c r="VYE62" s="1097"/>
      <c r="VYF62" s="1097"/>
      <c r="VYG62" s="1097"/>
      <c r="VYH62" s="1097"/>
      <c r="VYI62" s="1097"/>
      <c r="VYJ62" s="1097"/>
      <c r="VYK62" s="1097"/>
      <c r="VYL62" s="1097"/>
      <c r="VYM62" s="1097"/>
      <c r="VYN62" s="1097"/>
      <c r="VYO62" s="1097"/>
      <c r="VYP62" s="1097"/>
      <c r="VYQ62" s="1097"/>
      <c r="VYR62" s="1097"/>
      <c r="VYS62" s="1097"/>
      <c r="VYT62" s="1097"/>
      <c r="VYU62" s="1097"/>
      <c r="VYV62" s="1097"/>
      <c r="VYW62" s="1097"/>
      <c r="VYX62" s="1097"/>
      <c r="VYY62" s="1097"/>
      <c r="VYZ62" s="1097"/>
      <c r="VZA62" s="1097"/>
      <c r="VZB62" s="1097"/>
      <c r="VZC62" s="1097"/>
      <c r="VZD62" s="1097"/>
      <c r="VZE62" s="1097"/>
      <c r="VZF62" s="1097"/>
      <c r="VZG62" s="1097"/>
      <c r="VZH62" s="1097"/>
      <c r="VZI62" s="1097"/>
      <c r="VZJ62" s="1097"/>
      <c r="VZK62" s="1097"/>
      <c r="VZL62" s="1097"/>
      <c r="VZM62" s="1097"/>
      <c r="VZN62" s="1097"/>
      <c r="VZO62" s="1097"/>
      <c r="VZP62" s="1097"/>
      <c r="VZQ62" s="1097"/>
      <c r="VZR62" s="1097"/>
      <c r="VZS62" s="1097"/>
      <c r="VZT62" s="1097"/>
      <c r="VZU62" s="1097"/>
      <c r="VZV62" s="1097"/>
      <c r="VZW62" s="1097"/>
      <c r="VZX62" s="1097"/>
      <c r="VZY62" s="1097"/>
      <c r="VZZ62" s="1097"/>
      <c r="WAA62" s="1097"/>
      <c r="WAB62" s="1097"/>
      <c r="WAC62" s="1097"/>
      <c r="WAD62" s="1097"/>
      <c r="WAE62" s="1097"/>
      <c r="WAF62" s="1097"/>
      <c r="WAG62" s="1097"/>
      <c r="WAH62" s="1097"/>
      <c r="WAI62" s="1097"/>
      <c r="WAJ62" s="1097"/>
      <c r="WAK62" s="1097"/>
      <c r="WAL62" s="1097"/>
      <c r="WAM62" s="1097"/>
      <c r="WAN62" s="1097"/>
      <c r="WAO62" s="1097"/>
      <c r="WAP62" s="1097"/>
      <c r="WAQ62" s="1097"/>
      <c r="WAR62" s="1097"/>
      <c r="WAS62" s="1097"/>
      <c r="WAT62" s="1097"/>
      <c r="WAU62" s="1097"/>
      <c r="WAV62" s="1097"/>
      <c r="WAW62" s="1097"/>
      <c r="WAX62" s="1097"/>
      <c r="WAY62" s="1097"/>
      <c r="WAZ62" s="1097"/>
      <c r="WBA62" s="1097"/>
      <c r="WBB62" s="1097"/>
      <c r="WBC62" s="1097"/>
      <c r="WBD62" s="1097"/>
      <c r="WBE62" s="1097"/>
      <c r="WBF62" s="1097"/>
      <c r="WBG62" s="1097"/>
      <c r="WBH62" s="1097"/>
      <c r="WBI62" s="1097"/>
      <c r="WBJ62" s="1097"/>
      <c r="WBK62" s="1097"/>
      <c r="WBL62" s="1097"/>
      <c r="WBM62" s="1097"/>
      <c r="WBN62" s="1097"/>
      <c r="WBO62" s="1097"/>
      <c r="WBP62" s="1097"/>
      <c r="WBQ62" s="1097"/>
      <c r="WBR62" s="1097"/>
      <c r="WBS62" s="1097"/>
      <c r="WBT62" s="1097"/>
      <c r="WBU62" s="1097"/>
      <c r="WBV62" s="1097"/>
      <c r="WBW62" s="1097"/>
      <c r="WBX62" s="1097"/>
      <c r="WBY62" s="1097"/>
      <c r="WBZ62" s="1097"/>
      <c r="WCA62" s="1097"/>
      <c r="WCB62" s="1097"/>
      <c r="WCC62" s="1097"/>
      <c r="WCD62" s="1097"/>
      <c r="WCE62" s="1097"/>
      <c r="WCF62" s="1097"/>
      <c r="WCG62" s="1097"/>
      <c r="WCH62" s="1097"/>
      <c r="WCI62" s="1097"/>
      <c r="WCJ62" s="1097"/>
      <c r="WCK62" s="1097"/>
      <c r="WCL62" s="1097"/>
      <c r="WCM62" s="1097"/>
      <c r="WCN62" s="1097"/>
      <c r="WCO62" s="1097"/>
      <c r="WCP62" s="1097"/>
      <c r="WCQ62" s="1097"/>
      <c r="WCR62" s="1097"/>
      <c r="WCS62" s="1097"/>
      <c r="WCT62" s="1097"/>
      <c r="WCU62" s="1097"/>
      <c r="WCV62" s="1097"/>
      <c r="WCW62" s="1097"/>
      <c r="WCX62" s="1097"/>
      <c r="WCY62" s="1097"/>
      <c r="WCZ62" s="1097"/>
      <c r="WDA62" s="1097"/>
      <c r="WDB62" s="1097"/>
      <c r="WDC62" s="1097"/>
      <c r="WDD62" s="1097"/>
      <c r="WDE62" s="1097"/>
      <c r="WDF62" s="1097"/>
      <c r="WDG62" s="1097"/>
      <c r="WDH62" s="1097"/>
      <c r="WDI62" s="1097"/>
      <c r="WDJ62" s="1097"/>
      <c r="WDK62" s="1097"/>
      <c r="WDL62" s="1097"/>
      <c r="WDM62" s="1097"/>
      <c r="WDN62" s="1097"/>
      <c r="WDO62" s="1097"/>
      <c r="WDP62" s="1097"/>
      <c r="WDQ62" s="1097"/>
      <c r="WDR62" s="1097"/>
      <c r="WDS62" s="1097"/>
      <c r="WDT62" s="1097"/>
      <c r="WDU62" s="1097"/>
      <c r="WDV62" s="1097"/>
      <c r="WDW62" s="1097"/>
      <c r="WDX62" s="1097"/>
      <c r="WDY62" s="1097"/>
      <c r="WDZ62" s="1097"/>
      <c r="WEA62" s="1097"/>
      <c r="WEB62" s="1097"/>
      <c r="WEC62" s="1097"/>
      <c r="WED62" s="1097"/>
      <c r="WEE62" s="1097"/>
      <c r="WEF62" s="1097"/>
      <c r="WEG62" s="1097"/>
      <c r="WEH62" s="1097"/>
      <c r="WEI62" s="1097"/>
      <c r="WEJ62" s="1097"/>
      <c r="WEK62" s="1097"/>
      <c r="WEL62" s="1097"/>
      <c r="WEM62" s="1097"/>
      <c r="WEN62" s="1097"/>
      <c r="WEO62" s="1097"/>
      <c r="WEP62" s="1097"/>
      <c r="WEQ62" s="1097"/>
      <c r="WER62" s="1097"/>
      <c r="WES62" s="1097"/>
      <c r="WET62" s="1097"/>
      <c r="WEU62" s="1097"/>
      <c r="WEV62" s="1097"/>
      <c r="WEW62" s="1097"/>
      <c r="WEX62" s="1097"/>
      <c r="WEY62" s="1097"/>
      <c r="WEZ62" s="1097"/>
      <c r="WFA62" s="1097"/>
      <c r="WFB62" s="1097"/>
      <c r="WFC62" s="1097"/>
      <c r="WFD62" s="1097"/>
      <c r="WFE62" s="1097"/>
      <c r="WFF62" s="1097"/>
      <c r="WFG62" s="1097"/>
      <c r="WFH62" s="1097"/>
      <c r="WFI62" s="1097"/>
      <c r="WFJ62" s="1097"/>
      <c r="WFK62" s="1097"/>
      <c r="WFL62" s="1097"/>
      <c r="WFM62" s="1097"/>
      <c r="WFN62" s="1097"/>
      <c r="WFO62" s="1097"/>
      <c r="WFP62" s="1097"/>
      <c r="WFQ62" s="1097"/>
      <c r="WFR62" s="1097"/>
      <c r="WFS62" s="1097"/>
      <c r="WFT62" s="1097"/>
      <c r="WFU62" s="1097"/>
      <c r="WFV62" s="1097"/>
      <c r="WFW62" s="1097"/>
      <c r="WFX62" s="1097"/>
      <c r="WFY62" s="1097"/>
      <c r="WFZ62" s="1097"/>
      <c r="WGA62" s="1097"/>
      <c r="WGB62" s="1097"/>
      <c r="WGC62" s="1097"/>
      <c r="WGD62" s="1097"/>
      <c r="WGE62" s="1097"/>
      <c r="WGF62" s="1097"/>
      <c r="WGG62" s="1097"/>
      <c r="WGH62" s="1097"/>
      <c r="WGI62" s="1097"/>
      <c r="WGJ62" s="1097"/>
      <c r="WGK62" s="1097"/>
      <c r="WGL62" s="1097"/>
      <c r="WGM62" s="1097"/>
      <c r="WGN62" s="1097"/>
      <c r="WGO62" s="1097"/>
      <c r="WGP62" s="1097"/>
      <c r="WGQ62" s="1097"/>
      <c r="WGR62" s="1097"/>
      <c r="WGS62" s="1097"/>
      <c r="WGT62" s="1097"/>
      <c r="WGU62" s="1097"/>
      <c r="WGV62" s="1097"/>
      <c r="WGW62" s="1097"/>
      <c r="WGX62" s="1097"/>
      <c r="WGY62" s="1097"/>
      <c r="WGZ62" s="1097"/>
      <c r="WHA62" s="1097"/>
      <c r="WHB62" s="1097"/>
      <c r="WHC62" s="1097"/>
      <c r="WHD62" s="1097"/>
      <c r="WHE62" s="1097"/>
      <c r="WHF62" s="1097"/>
      <c r="WHG62" s="1097"/>
      <c r="WHH62" s="1097"/>
      <c r="WHI62" s="1097"/>
      <c r="WHJ62" s="1097"/>
      <c r="WHK62" s="1097"/>
      <c r="WHL62" s="1097"/>
      <c r="WHM62" s="1097"/>
      <c r="WHN62" s="1097"/>
      <c r="WHO62" s="1097"/>
      <c r="WHP62" s="1097"/>
      <c r="WHQ62" s="1097"/>
      <c r="WHR62" s="1097"/>
      <c r="WHS62" s="1097"/>
      <c r="WHT62" s="1097"/>
      <c r="WHU62" s="1097"/>
      <c r="WHV62" s="1097"/>
      <c r="WHW62" s="1097"/>
      <c r="WHX62" s="1097"/>
      <c r="WHY62" s="1097"/>
      <c r="WHZ62" s="1097"/>
      <c r="WIA62" s="1097"/>
      <c r="WIB62" s="1097"/>
      <c r="WIC62" s="1097"/>
      <c r="WID62" s="1097"/>
      <c r="WIE62" s="1097"/>
      <c r="WIF62" s="1097"/>
      <c r="WIG62" s="1097"/>
      <c r="WIH62" s="1097"/>
      <c r="WII62" s="1097"/>
      <c r="WIJ62" s="1097"/>
      <c r="WIK62" s="1097"/>
      <c r="WIL62" s="1097"/>
      <c r="WIM62" s="1097"/>
      <c r="WIN62" s="1097"/>
      <c r="WIO62" s="1097"/>
      <c r="WIP62" s="1097"/>
      <c r="WIQ62" s="1097"/>
      <c r="WIR62" s="1097"/>
      <c r="WIS62" s="1097"/>
      <c r="WIT62" s="1097"/>
      <c r="WIU62" s="1097"/>
      <c r="WIV62" s="1097"/>
      <c r="WIW62" s="1097"/>
      <c r="WIX62" s="1097"/>
      <c r="WIY62" s="1097"/>
      <c r="WIZ62" s="1097"/>
      <c r="WJA62" s="1097"/>
      <c r="WJB62" s="1097"/>
      <c r="WJC62" s="1097"/>
      <c r="WJD62" s="1097"/>
      <c r="WJE62" s="1097"/>
      <c r="WJF62" s="1097"/>
      <c r="WJG62" s="1097"/>
      <c r="WJH62" s="1097"/>
      <c r="WJI62" s="1097"/>
      <c r="WJJ62" s="1097"/>
      <c r="WJK62" s="1097"/>
      <c r="WJL62" s="1097"/>
      <c r="WJM62" s="1097"/>
      <c r="WJN62" s="1097"/>
      <c r="WJO62" s="1097"/>
      <c r="WJP62" s="1097"/>
      <c r="WJQ62" s="1097"/>
      <c r="WJR62" s="1097"/>
      <c r="WJS62" s="1097"/>
      <c r="WJT62" s="1097"/>
      <c r="WJU62" s="1097"/>
      <c r="WJV62" s="1097"/>
      <c r="WJW62" s="1097"/>
      <c r="WJX62" s="1097"/>
      <c r="WJY62" s="1097"/>
      <c r="WJZ62" s="1097"/>
      <c r="WKA62" s="1097"/>
      <c r="WKB62" s="1097"/>
      <c r="WKC62" s="1097"/>
      <c r="WKD62" s="1097"/>
      <c r="WKE62" s="1097"/>
      <c r="WKF62" s="1097"/>
      <c r="WKG62" s="1097"/>
      <c r="WKH62" s="1097"/>
      <c r="WKI62" s="1097"/>
      <c r="WKJ62" s="1097"/>
      <c r="WKK62" s="1097"/>
      <c r="WKL62" s="1097"/>
      <c r="WKM62" s="1097"/>
      <c r="WKN62" s="1097"/>
      <c r="WKO62" s="1097"/>
      <c r="WKP62" s="1097"/>
      <c r="WKQ62" s="1097"/>
      <c r="WKR62" s="1097"/>
      <c r="WKS62" s="1097"/>
      <c r="WKT62" s="1097"/>
      <c r="WKU62" s="1097"/>
      <c r="WKV62" s="1097"/>
      <c r="WKW62" s="1097"/>
      <c r="WKX62" s="1097"/>
      <c r="WKY62" s="1097"/>
      <c r="WKZ62" s="1097"/>
      <c r="WLA62" s="1097"/>
      <c r="WLB62" s="1097"/>
      <c r="WLC62" s="1097"/>
      <c r="WLD62" s="1097"/>
      <c r="WLE62" s="1097"/>
      <c r="WLF62" s="1097"/>
      <c r="WLG62" s="1097"/>
      <c r="WLH62" s="1097"/>
      <c r="WLI62" s="1097"/>
      <c r="WLJ62" s="1097"/>
      <c r="WLK62" s="1097"/>
      <c r="WLL62" s="1097"/>
      <c r="WLM62" s="1097"/>
      <c r="WLN62" s="1097"/>
      <c r="WLO62" s="1097"/>
      <c r="WLP62" s="1097"/>
      <c r="WLQ62" s="1097"/>
      <c r="WLR62" s="1097"/>
      <c r="WLS62" s="1097"/>
      <c r="WLT62" s="1097"/>
      <c r="WLU62" s="1097"/>
      <c r="WLV62" s="1097"/>
      <c r="WLW62" s="1097"/>
      <c r="WLX62" s="1097"/>
      <c r="WLY62" s="1097"/>
      <c r="WLZ62" s="1097"/>
      <c r="WMA62" s="1097"/>
      <c r="WMB62" s="1097"/>
      <c r="WMC62" s="1097"/>
      <c r="WMD62" s="1097"/>
      <c r="WME62" s="1097"/>
      <c r="WMF62" s="1097"/>
      <c r="WMG62" s="1097"/>
      <c r="WMH62" s="1097"/>
      <c r="WMI62" s="1097"/>
      <c r="WMJ62" s="1097"/>
      <c r="WMK62" s="1097"/>
      <c r="WML62" s="1097"/>
      <c r="WMM62" s="1097"/>
      <c r="WMN62" s="1097"/>
      <c r="WMO62" s="1097"/>
      <c r="WMP62" s="1097"/>
      <c r="WMQ62" s="1097"/>
      <c r="WMR62" s="1097"/>
      <c r="WMS62" s="1097"/>
      <c r="WMT62" s="1097"/>
      <c r="WMU62" s="1097"/>
      <c r="WMV62" s="1097"/>
      <c r="WMW62" s="1097"/>
      <c r="WMX62" s="1097"/>
      <c r="WMY62" s="1097"/>
      <c r="WMZ62" s="1097"/>
      <c r="WNA62" s="1097"/>
      <c r="WNB62" s="1097"/>
      <c r="WNC62" s="1097"/>
      <c r="WND62" s="1097"/>
      <c r="WNE62" s="1097"/>
      <c r="WNF62" s="1097"/>
      <c r="WNG62" s="1097"/>
      <c r="WNH62" s="1097"/>
      <c r="WNI62" s="1097"/>
      <c r="WNJ62" s="1097"/>
      <c r="WNK62" s="1097"/>
      <c r="WNL62" s="1097"/>
      <c r="WNM62" s="1097"/>
      <c r="WNN62" s="1097"/>
      <c r="WNO62" s="1097"/>
      <c r="WNP62" s="1097"/>
      <c r="WNQ62" s="1097"/>
      <c r="WNR62" s="1097"/>
      <c r="WNS62" s="1097"/>
      <c r="WNT62" s="1097"/>
      <c r="WNU62" s="1097"/>
      <c r="WNV62" s="1097"/>
      <c r="WNW62" s="1097"/>
      <c r="WNX62" s="1097"/>
      <c r="WNY62" s="1097"/>
      <c r="WNZ62" s="1097"/>
      <c r="WOA62" s="1097"/>
      <c r="WOB62" s="1097"/>
      <c r="WOC62" s="1097"/>
      <c r="WOD62" s="1097"/>
      <c r="WOE62" s="1097"/>
      <c r="WOF62" s="1097"/>
      <c r="WOG62" s="1097"/>
      <c r="WOH62" s="1097"/>
      <c r="WOI62" s="1097"/>
      <c r="WOJ62" s="1097"/>
      <c r="WOK62" s="1097"/>
      <c r="WOL62" s="1097"/>
      <c r="WOM62" s="1097"/>
      <c r="WON62" s="1097"/>
      <c r="WOO62" s="1097"/>
      <c r="WOP62" s="1097"/>
      <c r="WOQ62" s="1097"/>
      <c r="WOR62" s="1097"/>
      <c r="WOS62" s="1097"/>
      <c r="WOT62" s="1097"/>
      <c r="WOU62" s="1097"/>
      <c r="WOV62" s="1097"/>
      <c r="WOW62" s="1097"/>
      <c r="WOX62" s="1097"/>
      <c r="WOY62" s="1097"/>
      <c r="WOZ62" s="1097"/>
      <c r="WPA62" s="1097"/>
      <c r="WPB62" s="1097"/>
      <c r="WPC62" s="1097"/>
      <c r="WPD62" s="1097"/>
      <c r="WPE62" s="1097"/>
      <c r="WPF62" s="1097"/>
      <c r="WPG62" s="1097"/>
      <c r="WPH62" s="1097"/>
      <c r="WPI62" s="1097"/>
      <c r="WPJ62" s="1097"/>
      <c r="WPK62" s="1097"/>
      <c r="WPL62" s="1097"/>
      <c r="WPM62" s="1097"/>
      <c r="WPN62" s="1097"/>
      <c r="WPO62" s="1097"/>
      <c r="WPP62" s="1097"/>
      <c r="WPQ62" s="1097"/>
      <c r="WPR62" s="1097"/>
      <c r="WPS62" s="1097"/>
      <c r="WPT62" s="1097"/>
      <c r="WPU62" s="1097"/>
      <c r="WPV62" s="1097"/>
      <c r="WPW62" s="1097"/>
      <c r="WPX62" s="1097"/>
      <c r="WPY62" s="1097"/>
      <c r="WPZ62" s="1097"/>
      <c r="WQA62" s="1097"/>
      <c r="WQB62" s="1097"/>
      <c r="WQC62" s="1097"/>
      <c r="WQD62" s="1097"/>
      <c r="WQE62" s="1097"/>
      <c r="WQF62" s="1097"/>
      <c r="WQG62" s="1097"/>
      <c r="WQH62" s="1097"/>
      <c r="WQI62" s="1097"/>
      <c r="WQJ62" s="1097"/>
      <c r="WQK62" s="1097"/>
      <c r="WQL62" s="1097"/>
      <c r="WQM62" s="1097"/>
      <c r="WQN62" s="1097"/>
      <c r="WQO62" s="1097"/>
      <c r="WQP62" s="1097"/>
      <c r="WQQ62" s="1097"/>
      <c r="WQR62" s="1097"/>
      <c r="WQS62" s="1097"/>
      <c r="WQT62" s="1097"/>
      <c r="WQU62" s="1097"/>
      <c r="WQV62" s="1097"/>
      <c r="WQW62" s="1097"/>
      <c r="WQX62" s="1097"/>
      <c r="WQY62" s="1097"/>
      <c r="WQZ62" s="1097"/>
      <c r="WRA62" s="1097"/>
      <c r="WRB62" s="1097"/>
      <c r="WRC62" s="1097"/>
      <c r="WRD62" s="1097"/>
      <c r="WRE62" s="1097"/>
      <c r="WRF62" s="1097"/>
      <c r="WRG62" s="1097"/>
      <c r="WRH62" s="1097"/>
      <c r="WRI62" s="1097"/>
      <c r="WRJ62" s="1097"/>
      <c r="WRK62" s="1097"/>
      <c r="WRL62" s="1097"/>
      <c r="WRM62" s="1097"/>
      <c r="WRN62" s="1097"/>
      <c r="WRO62" s="1097"/>
      <c r="WRP62" s="1097"/>
      <c r="WRQ62" s="1097"/>
      <c r="WRR62" s="1097"/>
      <c r="WRS62" s="1097"/>
      <c r="WRT62" s="1097"/>
      <c r="WRU62" s="1097"/>
      <c r="WRV62" s="1097"/>
      <c r="WRW62" s="1097"/>
      <c r="WRX62" s="1097"/>
      <c r="WRY62" s="1097"/>
      <c r="WRZ62" s="1097"/>
      <c r="WSA62" s="1097"/>
      <c r="WSB62" s="1097"/>
      <c r="WSC62" s="1097"/>
      <c r="WSD62" s="1097"/>
      <c r="WSE62" s="1097"/>
      <c r="WSF62" s="1097"/>
      <c r="WSG62" s="1097"/>
      <c r="WSH62" s="1097"/>
      <c r="WSI62" s="1097"/>
      <c r="WSJ62" s="1097"/>
      <c r="WSK62" s="1097"/>
      <c r="WSL62" s="1097"/>
      <c r="WSM62" s="1097"/>
      <c r="WSN62" s="1097"/>
      <c r="WSO62" s="1097"/>
      <c r="WSP62" s="1097"/>
      <c r="WSQ62" s="1097"/>
      <c r="WSR62" s="1097"/>
      <c r="WSS62" s="1097"/>
      <c r="WST62" s="1097"/>
      <c r="WSU62" s="1097"/>
      <c r="WSV62" s="1097"/>
      <c r="WSW62" s="1097"/>
      <c r="WSX62" s="1097"/>
      <c r="WSY62" s="1097"/>
      <c r="WSZ62" s="1097"/>
      <c r="WTA62" s="1097"/>
      <c r="WTB62" s="1097"/>
      <c r="WTC62" s="1097"/>
      <c r="WTD62" s="1097"/>
      <c r="WTE62" s="1097"/>
      <c r="WTF62" s="1097"/>
      <c r="WTG62" s="1097"/>
      <c r="WTH62" s="1097"/>
      <c r="WTI62" s="1097"/>
      <c r="WTJ62" s="1097"/>
      <c r="WTK62" s="1097"/>
      <c r="WTL62" s="1097"/>
      <c r="WTM62" s="1097"/>
      <c r="WTN62" s="1097"/>
      <c r="WTO62" s="1097"/>
      <c r="WTP62" s="1097"/>
      <c r="WTQ62" s="1097"/>
      <c r="WTR62" s="1097"/>
      <c r="WTS62" s="1097"/>
      <c r="WTT62" s="1097"/>
      <c r="WTU62" s="1097"/>
      <c r="WTV62" s="1097"/>
      <c r="WTW62" s="1097"/>
      <c r="WTX62" s="1097"/>
      <c r="WTY62" s="1097"/>
      <c r="WTZ62" s="1097"/>
      <c r="WUA62" s="1097"/>
      <c r="WUB62" s="1097"/>
      <c r="WUC62" s="1097"/>
      <c r="WUD62" s="1097"/>
      <c r="WUE62" s="1097"/>
      <c r="WUF62" s="1097"/>
      <c r="WUG62" s="1097"/>
      <c r="WUH62" s="1097"/>
      <c r="WUI62" s="1097"/>
      <c r="WUJ62" s="1097"/>
      <c r="WUK62" s="1097"/>
      <c r="WUL62" s="1097"/>
      <c r="WUM62" s="1097"/>
      <c r="WUN62" s="1097"/>
      <c r="WUO62" s="1097"/>
      <c r="WUP62" s="1097"/>
      <c r="WUQ62" s="1097"/>
      <c r="WUR62" s="1097"/>
      <c r="WUS62" s="1097"/>
      <c r="WUT62" s="1097"/>
      <c r="WUU62" s="1097"/>
      <c r="WUV62" s="1097"/>
      <c r="WUW62" s="1097"/>
      <c r="WUX62" s="1097"/>
      <c r="WUY62" s="1097"/>
      <c r="WUZ62" s="1097"/>
      <c r="WVA62" s="1097"/>
      <c r="WVB62" s="1097"/>
      <c r="WVC62" s="1097"/>
      <c r="WVD62" s="1097"/>
      <c r="WVE62" s="1097"/>
      <c r="WVF62" s="1097"/>
      <c r="WVG62" s="1097"/>
      <c r="WVH62" s="1097"/>
      <c r="WVI62" s="1097"/>
      <c r="WVJ62" s="1097"/>
      <c r="WVK62" s="1097"/>
      <c r="WVL62" s="1097"/>
      <c r="WVM62" s="1097"/>
      <c r="WVN62" s="1097"/>
      <c r="WVO62" s="1097"/>
      <c r="WVP62" s="1097"/>
      <c r="WVQ62" s="1097"/>
      <c r="WVR62" s="1097"/>
      <c r="WVS62" s="1097"/>
      <c r="WVT62" s="1097"/>
      <c r="WVU62" s="1097"/>
      <c r="WVV62" s="1097"/>
      <c r="WVW62" s="1097"/>
      <c r="WVX62" s="1097"/>
      <c r="WVY62" s="1097"/>
      <c r="WVZ62" s="1097"/>
      <c r="WWA62" s="1097"/>
      <c r="WWB62" s="1097"/>
      <c r="WWC62" s="1097"/>
      <c r="WWD62" s="1097"/>
      <c r="WWE62" s="1097"/>
      <c r="WWF62" s="1097"/>
      <c r="WWG62" s="1097"/>
      <c r="WWH62" s="1097"/>
      <c r="WWI62" s="1097"/>
      <c r="WWJ62" s="1097"/>
      <c r="WWK62" s="1097"/>
      <c r="WWL62" s="1097"/>
      <c r="WWM62" s="1097"/>
      <c r="WWN62" s="1097"/>
      <c r="WWO62" s="1097"/>
      <c r="WWP62" s="1097"/>
      <c r="WWQ62" s="1097"/>
      <c r="WWR62" s="1097"/>
      <c r="WWS62" s="1097"/>
      <c r="WWT62" s="1097"/>
      <c r="WWU62" s="1097"/>
      <c r="WWV62" s="1097"/>
      <c r="WWW62" s="1097"/>
      <c r="WWX62" s="1097"/>
      <c r="WWY62" s="1097"/>
      <c r="WWZ62" s="1097"/>
      <c r="WXA62" s="1097"/>
      <c r="WXB62" s="1097"/>
      <c r="WXC62" s="1097"/>
      <c r="WXD62" s="1097"/>
      <c r="WXE62" s="1097"/>
      <c r="WXF62" s="1097"/>
      <c r="WXG62" s="1097"/>
      <c r="WXH62" s="1097"/>
      <c r="WXI62" s="1097"/>
      <c r="WXJ62" s="1097"/>
      <c r="WXK62" s="1097"/>
      <c r="WXL62" s="1097"/>
      <c r="WXM62" s="1097"/>
      <c r="WXN62" s="1097"/>
      <c r="WXO62" s="1097"/>
      <c r="WXP62" s="1097"/>
      <c r="WXQ62" s="1097"/>
      <c r="WXR62" s="1097"/>
      <c r="WXS62" s="1097"/>
      <c r="WXT62" s="1097"/>
      <c r="WXU62" s="1097"/>
      <c r="WXV62" s="1097"/>
      <c r="WXW62" s="1097"/>
      <c r="WXX62" s="1097"/>
      <c r="WXY62" s="1097"/>
      <c r="WXZ62" s="1097"/>
      <c r="WYA62" s="1097"/>
      <c r="WYB62" s="1097"/>
      <c r="WYC62" s="1097"/>
      <c r="WYD62" s="1097"/>
      <c r="WYE62" s="1097"/>
      <c r="WYF62" s="1097"/>
      <c r="WYG62" s="1097"/>
      <c r="WYH62" s="1097"/>
      <c r="WYI62" s="1097"/>
      <c r="WYJ62" s="1097"/>
      <c r="WYK62" s="1097"/>
      <c r="WYL62" s="1097"/>
      <c r="WYM62" s="1097"/>
      <c r="WYN62" s="1097"/>
      <c r="WYO62" s="1097"/>
      <c r="WYP62" s="1097"/>
      <c r="WYQ62" s="1097"/>
      <c r="WYR62" s="1097"/>
      <c r="WYS62" s="1097"/>
      <c r="WYT62" s="1097"/>
      <c r="WYU62" s="1097"/>
      <c r="WYV62" s="1097"/>
      <c r="WYW62" s="1097"/>
      <c r="WYX62" s="1097"/>
      <c r="WYY62" s="1097"/>
      <c r="WYZ62" s="1097"/>
      <c r="WZA62" s="1097"/>
      <c r="WZB62" s="1097"/>
      <c r="WZC62" s="1097"/>
      <c r="WZD62" s="1097"/>
      <c r="WZE62" s="1097"/>
      <c r="WZF62" s="1097"/>
      <c r="WZG62" s="1097"/>
      <c r="WZH62" s="1097"/>
      <c r="WZI62" s="1097"/>
      <c r="WZJ62" s="1097"/>
      <c r="WZK62" s="1097"/>
      <c r="WZL62" s="1097"/>
      <c r="WZM62" s="1097"/>
      <c r="WZN62" s="1097"/>
      <c r="WZO62" s="1097"/>
      <c r="WZP62" s="1097"/>
      <c r="WZQ62" s="1097"/>
      <c r="WZR62" s="1097"/>
      <c r="WZS62" s="1097"/>
      <c r="WZT62" s="1097"/>
      <c r="WZU62" s="1097"/>
      <c r="WZV62" s="1097"/>
      <c r="WZW62" s="1097"/>
      <c r="WZX62" s="1097"/>
      <c r="WZY62" s="1097"/>
      <c r="WZZ62" s="1097"/>
      <c r="XAA62" s="1097"/>
      <c r="XAB62" s="1097"/>
      <c r="XAC62" s="1097"/>
      <c r="XAD62" s="1097"/>
      <c r="XAE62" s="1097"/>
      <c r="XAF62" s="1097"/>
      <c r="XAG62" s="1097"/>
      <c r="XAH62" s="1097"/>
      <c r="XAI62" s="1097"/>
      <c r="XAJ62" s="1097"/>
      <c r="XAK62" s="1097"/>
      <c r="XAL62" s="1097"/>
      <c r="XAM62" s="1097"/>
      <c r="XAN62" s="1097"/>
      <c r="XAO62" s="1097"/>
      <c r="XAP62" s="1097"/>
      <c r="XAQ62" s="1097"/>
      <c r="XAR62" s="1097"/>
      <c r="XAS62" s="1097"/>
      <c r="XAT62" s="1097"/>
      <c r="XAU62" s="1097"/>
      <c r="XAV62" s="1097"/>
      <c r="XAW62" s="1097"/>
      <c r="XAX62" s="1097"/>
      <c r="XAY62" s="1097"/>
      <c r="XAZ62" s="1097"/>
      <c r="XBA62" s="1097"/>
      <c r="XBB62" s="1097"/>
      <c r="XBC62" s="1097"/>
      <c r="XBD62" s="1097"/>
      <c r="XBE62" s="1097"/>
      <c r="XBF62" s="1097"/>
      <c r="XBG62" s="1097"/>
      <c r="XBH62" s="1097"/>
      <c r="XBI62" s="1097"/>
      <c r="XBJ62" s="1097"/>
      <c r="XBK62" s="1097"/>
      <c r="XBL62" s="1097"/>
      <c r="XBM62" s="1097"/>
      <c r="XBN62" s="1097"/>
      <c r="XBO62" s="1097"/>
      <c r="XBP62" s="1097"/>
      <c r="XBQ62" s="1097"/>
      <c r="XBR62" s="1097"/>
      <c r="XBS62" s="1097"/>
      <c r="XBT62" s="1097"/>
      <c r="XBU62" s="1097"/>
      <c r="XBV62" s="1097"/>
      <c r="XBW62" s="1097"/>
      <c r="XBX62" s="1097"/>
      <c r="XBY62" s="1097"/>
      <c r="XBZ62" s="1097"/>
      <c r="XCA62" s="1097"/>
      <c r="XCB62" s="1097"/>
      <c r="XCC62" s="1097"/>
      <c r="XCD62" s="1097"/>
      <c r="XCE62" s="1097"/>
      <c r="XCF62" s="1097"/>
      <c r="XCG62" s="1097"/>
      <c r="XCH62" s="1097"/>
      <c r="XCI62" s="1097"/>
      <c r="XCJ62" s="1097"/>
      <c r="XCK62" s="1097"/>
      <c r="XCL62" s="1097"/>
      <c r="XCM62" s="1097"/>
      <c r="XCN62" s="1097"/>
      <c r="XCO62" s="1097"/>
      <c r="XCP62" s="1097"/>
      <c r="XCQ62" s="1097"/>
      <c r="XCR62" s="1097"/>
      <c r="XCS62" s="1097"/>
      <c r="XCT62" s="1097"/>
      <c r="XCU62" s="1097"/>
      <c r="XCV62" s="1097"/>
      <c r="XCW62" s="1097"/>
      <c r="XCX62" s="1097"/>
      <c r="XCY62" s="1097"/>
      <c r="XCZ62" s="1097"/>
      <c r="XDA62" s="1097"/>
      <c r="XDB62" s="1097"/>
      <c r="XDC62" s="1097"/>
      <c r="XDD62" s="1097"/>
      <c r="XDE62" s="1097"/>
      <c r="XDF62" s="1097"/>
      <c r="XDG62" s="1097"/>
      <c r="XDH62" s="1097"/>
      <c r="XDI62" s="1097"/>
      <c r="XDJ62" s="1097"/>
      <c r="XDK62" s="1097"/>
      <c r="XDL62" s="1097"/>
      <c r="XDM62" s="1097"/>
      <c r="XDN62" s="1097"/>
      <c r="XDO62" s="1097"/>
      <c r="XDP62" s="1097"/>
      <c r="XDQ62" s="1097"/>
      <c r="XDR62" s="1097"/>
      <c r="XDS62" s="1097"/>
      <c r="XDT62" s="1097"/>
      <c r="XDU62" s="1097"/>
      <c r="XDV62" s="1097"/>
      <c r="XDW62" s="1097"/>
      <c r="XDX62" s="1097"/>
      <c r="XDY62" s="1097"/>
      <c r="XDZ62" s="1097"/>
      <c r="XEA62" s="1097"/>
      <c r="XEB62" s="1097"/>
      <c r="XEC62" s="1097"/>
      <c r="XED62" s="1097"/>
      <c r="XEE62" s="1097"/>
      <c r="XEF62" s="1097"/>
      <c r="XEG62" s="1097"/>
      <c r="XEH62" s="1097"/>
      <c r="XEI62" s="1097"/>
      <c r="XEJ62" s="1097"/>
      <c r="XEK62" s="1097"/>
      <c r="XEL62" s="1097"/>
      <c r="XEM62" s="1097"/>
      <c r="XEN62" s="1097"/>
      <c r="XEO62" s="1097"/>
      <c r="XEP62" s="1097"/>
      <c r="XEQ62" s="1097"/>
      <c r="XER62" s="1097"/>
      <c r="XES62" s="1097"/>
      <c r="XET62" s="1097"/>
      <c r="XEU62" s="1097"/>
      <c r="XEV62" s="1097"/>
      <c r="XEW62" s="1097"/>
      <c r="XEX62" s="1097"/>
      <c r="XEY62" s="1097"/>
      <c r="XEZ62" s="1097"/>
      <c r="XFA62" s="1097"/>
    </row>
    <row r="63" spans="1:1021 1031:2041 2051:3071 3081:4091 4101:5111 5121:6141 6151:7161 7171:8191 8201:9211 9221:10231 10241:11261 11271:12281 12291:13311 13321:14331 14341:15351 15361:16381" s="29" customFormat="1" ht="12" customHeight="1">
      <c r="A63" s="705" t="s">
        <v>512</v>
      </c>
      <c r="B63" s="706">
        <v>-846.94</v>
      </c>
      <c r="C63" s="783">
        <v>783.02</v>
      </c>
      <c r="D63" s="783">
        <v>996.71</v>
      </c>
      <c r="E63" s="783">
        <v>-138.37499999999997</v>
      </c>
      <c r="F63" s="783">
        <v>124.96000000000004</v>
      </c>
      <c r="G63" s="783">
        <v>274.08000000000004</v>
      </c>
      <c r="H63" s="783">
        <v>58.560000000000059</v>
      </c>
      <c r="I63" s="783">
        <v>29.040000000000006</v>
      </c>
      <c r="J63" s="783">
        <v>-1508.0800000000008</v>
      </c>
      <c r="K63" s="1097"/>
      <c r="L63" s="1454"/>
      <c r="M63" s="1452"/>
      <c r="N63" s="1452"/>
      <c r="O63" s="1452"/>
      <c r="P63" s="1455"/>
      <c r="Q63" s="1097"/>
      <c r="R63" s="1097"/>
      <c r="S63" s="1097"/>
      <c r="T63" s="1097"/>
      <c r="U63" s="1097"/>
      <c r="V63" s="1097"/>
      <c r="W63" s="1097"/>
      <c r="X63" s="1097"/>
      <c r="Y63" s="1097"/>
      <c r="Z63" s="1097"/>
      <c r="AA63" s="1097"/>
      <c r="AB63" s="1097"/>
      <c r="AC63" s="1097"/>
      <c r="AD63" s="1097"/>
      <c r="AE63" s="1097"/>
      <c r="AF63" s="1097"/>
      <c r="AG63" s="1097"/>
      <c r="AH63" s="1097"/>
      <c r="AI63" s="1097"/>
      <c r="AJ63" s="1097"/>
      <c r="AK63" s="1097"/>
      <c r="AL63" s="1097"/>
      <c r="AM63" s="1097"/>
      <c r="AN63" s="1097"/>
      <c r="AO63" s="1097"/>
      <c r="AP63" s="1097"/>
      <c r="AQ63" s="1097"/>
      <c r="AR63" s="1097"/>
      <c r="AS63" s="1097"/>
      <c r="AT63" s="1097"/>
      <c r="AU63" s="1097"/>
      <c r="AV63" s="1097"/>
      <c r="AW63" s="1097"/>
      <c r="AX63" s="1097"/>
      <c r="AY63" s="1097"/>
      <c r="AZ63" s="1097"/>
      <c r="BA63" s="1097"/>
      <c r="BB63" s="1097"/>
      <c r="BC63" s="1097"/>
      <c r="BD63" s="1097"/>
      <c r="BE63" s="1097"/>
      <c r="BF63" s="1097"/>
      <c r="BG63" s="1097"/>
      <c r="BH63" s="1097"/>
      <c r="BI63" s="1097"/>
      <c r="BJ63" s="1097"/>
      <c r="BK63" s="1097"/>
      <c r="BL63" s="1097"/>
      <c r="BM63" s="1097"/>
      <c r="BN63" s="1097"/>
      <c r="BO63" s="1097"/>
      <c r="BP63" s="1097"/>
      <c r="BQ63" s="1097"/>
      <c r="BR63" s="1097"/>
      <c r="BS63" s="1097"/>
      <c r="BT63" s="1097"/>
      <c r="BU63" s="1097"/>
      <c r="BV63" s="1097"/>
      <c r="BW63" s="1097"/>
      <c r="BX63" s="1097"/>
      <c r="BY63" s="1097"/>
      <c r="BZ63" s="1097"/>
      <c r="CA63" s="1097"/>
      <c r="CB63" s="1097"/>
      <c r="CC63" s="1097"/>
      <c r="CD63" s="1097"/>
      <c r="CE63" s="1097"/>
      <c r="CF63" s="1097"/>
      <c r="CG63" s="1097"/>
      <c r="CH63" s="1097"/>
      <c r="CI63" s="1097"/>
      <c r="CJ63" s="1097"/>
      <c r="CK63" s="1097"/>
      <c r="CL63" s="1097"/>
      <c r="CM63" s="1097"/>
      <c r="CN63" s="1097"/>
      <c r="CO63" s="1097"/>
      <c r="CP63" s="1097"/>
      <c r="CQ63" s="1097"/>
      <c r="CR63" s="1097"/>
      <c r="CS63" s="1097"/>
      <c r="CT63" s="1097"/>
      <c r="CU63" s="1097"/>
      <c r="CV63" s="1097"/>
      <c r="CW63" s="1097"/>
      <c r="CX63" s="1097"/>
      <c r="CY63" s="1097"/>
      <c r="CZ63" s="1097"/>
      <c r="DA63" s="1097"/>
      <c r="DB63" s="1097"/>
      <c r="DC63" s="1097"/>
      <c r="DD63" s="1097"/>
      <c r="DE63" s="1097"/>
      <c r="DF63" s="1097"/>
      <c r="DG63" s="1097"/>
      <c r="DH63" s="1097"/>
      <c r="DI63" s="1097"/>
      <c r="DJ63" s="1097"/>
      <c r="DK63" s="1097"/>
      <c r="DL63" s="1097"/>
      <c r="DM63" s="1097"/>
      <c r="DN63" s="1097"/>
      <c r="DO63" s="1097"/>
      <c r="DP63" s="1097"/>
      <c r="DQ63" s="1097"/>
      <c r="DR63" s="1097"/>
      <c r="DS63" s="1097"/>
      <c r="DT63" s="1097"/>
      <c r="DU63" s="1097"/>
      <c r="DV63" s="1097"/>
      <c r="DW63" s="1097"/>
      <c r="DX63" s="1097"/>
      <c r="DY63" s="1097"/>
      <c r="DZ63" s="1097"/>
      <c r="EA63" s="1097"/>
      <c r="EB63" s="1097"/>
      <c r="EC63" s="1097"/>
      <c r="ED63" s="1097"/>
      <c r="EE63" s="1097"/>
      <c r="EF63" s="1097"/>
      <c r="EG63" s="1097"/>
      <c r="EH63" s="1097"/>
      <c r="EI63" s="1097"/>
      <c r="EJ63" s="1097"/>
      <c r="EK63" s="1097"/>
      <c r="EL63" s="1097"/>
      <c r="EM63" s="1097"/>
      <c r="EN63" s="1097"/>
      <c r="EO63" s="1097"/>
      <c r="EP63" s="1097"/>
      <c r="EQ63" s="1097"/>
      <c r="ER63" s="1097"/>
      <c r="ES63" s="1097"/>
      <c r="ET63" s="1097"/>
      <c r="EU63" s="1097"/>
      <c r="EV63" s="1097"/>
      <c r="EW63" s="1097"/>
      <c r="EX63" s="1097"/>
      <c r="EY63" s="1097"/>
      <c r="EZ63" s="1097"/>
      <c r="FA63" s="1097"/>
      <c r="FB63" s="1097"/>
      <c r="FC63" s="1097"/>
      <c r="FD63" s="1097"/>
      <c r="FE63" s="1097"/>
      <c r="FF63" s="1097"/>
      <c r="FG63" s="1097"/>
      <c r="FH63" s="1097"/>
      <c r="FI63" s="1097"/>
      <c r="FJ63" s="1097"/>
      <c r="FK63" s="1097"/>
      <c r="FL63" s="1097"/>
      <c r="FM63" s="1097"/>
      <c r="FN63" s="1097"/>
      <c r="FO63" s="1097"/>
      <c r="FP63" s="1097"/>
      <c r="FQ63" s="1097"/>
      <c r="FR63" s="1097"/>
      <c r="FS63" s="1097"/>
      <c r="FT63" s="1097"/>
      <c r="FU63" s="1097"/>
      <c r="FV63" s="1097"/>
      <c r="FW63" s="1097"/>
      <c r="FX63" s="1097"/>
      <c r="FY63" s="1097"/>
      <c r="FZ63" s="1097"/>
      <c r="GA63" s="1097"/>
      <c r="GB63" s="1097"/>
      <c r="GC63" s="1097"/>
      <c r="GD63" s="1097"/>
      <c r="GE63" s="1097"/>
      <c r="GF63" s="1097"/>
      <c r="GG63" s="1097"/>
      <c r="GH63" s="1097"/>
      <c r="GI63" s="1097"/>
      <c r="GJ63" s="1097"/>
      <c r="GK63" s="1097"/>
      <c r="GL63" s="1097"/>
      <c r="GM63" s="1097"/>
      <c r="GN63" s="1097"/>
      <c r="GO63" s="1097"/>
      <c r="GP63" s="1097"/>
      <c r="GQ63" s="1097"/>
      <c r="GR63" s="1097"/>
      <c r="GS63" s="1097"/>
      <c r="GT63" s="1097"/>
      <c r="GU63" s="1097"/>
      <c r="GV63" s="1097"/>
      <c r="GW63" s="1097"/>
      <c r="GX63" s="1097"/>
      <c r="GY63" s="1097"/>
      <c r="GZ63" s="1097"/>
      <c r="HA63" s="1097"/>
      <c r="HB63" s="1097"/>
      <c r="HC63" s="1097"/>
      <c r="HD63" s="1097"/>
      <c r="HE63" s="1097"/>
      <c r="HF63" s="1097"/>
      <c r="HG63" s="1097"/>
      <c r="HH63" s="1097"/>
      <c r="HI63" s="1097"/>
      <c r="HJ63" s="1097"/>
      <c r="HK63" s="1097"/>
      <c r="HL63" s="1097"/>
      <c r="HM63" s="1097"/>
      <c r="HN63" s="1097"/>
      <c r="HO63" s="1097"/>
      <c r="HP63" s="1097"/>
      <c r="HQ63" s="1097"/>
      <c r="HR63" s="1097"/>
      <c r="HS63" s="1097"/>
      <c r="HT63" s="1097"/>
      <c r="HU63" s="1097"/>
      <c r="HV63" s="1097"/>
      <c r="HW63" s="1097"/>
      <c r="HX63" s="1097"/>
      <c r="HY63" s="1097"/>
      <c r="HZ63" s="1097"/>
      <c r="IA63" s="1097"/>
      <c r="IB63" s="1097"/>
      <c r="IC63" s="1097"/>
      <c r="ID63" s="1097"/>
      <c r="IE63" s="1097"/>
      <c r="IF63" s="1097"/>
      <c r="IG63" s="1097"/>
      <c r="IH63" s="1097"/>
      <c r="II63" s="1097"/>
      <c r="IJ63" s="1097"/>
      <c r="IK63" s="1097"/>
      <c r="IL63" s="1097"/>
      <c r="IM63" s="1097"/>
      <c r="IN63" s="1097"/>
      <c r="IO63" s="1097"/>
      <c r="IP63" s="1097"/>
      <c r="IQ63" s="1097"/>
      <c r="IR63" s="1097"/>
      <c r="IS63" s="1097"/>
      <c r="IT63" s="1097"/>
      <c r="IU63" s="1097"/>
      <c r="IV63" s="1097"/>
      <c r="IW63" s="1097"/>
      <c r="IX63" s="1097"/>
      <c r="IY63" s="1097"/>
      <c r="IZ63" s="1097"/>
      <c r="JA63" s="1097"/>
      <c r="JB63" s="1097"/>
      <c r="JC63" s="1097"/>
      <c r="JD63" s="1097"/>
      <c r="JE63" s="1097"/>
      <c r="JF63" s="1097"/>
      <c r="JG63" s="1097"/>
      <c r="JH63" s="1097"/>
      <c r="JI63" s="1097"/>
      <c r="JJ63" s="1097"/>
      <c r="JK63" s="1097"/>
      <c r="JL63" s="1097"/>
      <c r="JM63" s="1097"/>
      <c r="JN63" s="1097"/>
      <c r="JO63" s="1097"/>
      <c r="JP63" s="1097"/>
      <c r="JQ63" s="1097"/>
      <c r="JR63" s="1097"/>
      <c r="JS63" s="1097"/>
      <c r="JT63" s="1097"/>
      <c r="JU63" s="1097"/>
      <c r="JV63" s="1097"/>
      <c r="JW63" s="1097"/>
      <c r="JX63" s="1097"/>
      <c r="JY63" s="1097"/>
      <c r="JZ63" s="1097"/>
      <c r="KA63" s="1097"/>
      <c r="KB63" s="1097"/>
      <c r="KC63" s="1097"/>
      <c r="KD63" s="1097"/>
      <c r="KE63" s="1097"/>
      <c r="KF63" s="1097"/>
      <c r="KG63" s="1097"/>
      <c r="KH63" s="1097"/>
      <c r="KI63" s="1097"/>
      <c r="KJ63" s="1097"/>
      <c r="KK63" s="1097"/>
      <c r="KL63" s="1097"/>
      <c r="KM63" s="1097"/>
      <c r="KN63" s="1097"/>
      <c r="KO63" s="1097"/>
      <c r="KP63" s="1097"/>
      <c r="KQ63" s="1097"/>
      <c r="KR63" s="1097"/>
      <c r="KS63" s="1097"/>
      <c r="KT63" s="1097"/>
      <c r="KU63" s="1097"/>
      <c r="KV63" s="1097"/>
      <c r="KW63" s="1097"/>
      <c r="KX63" s="1097"/>
      <c r="KY63" s="1097"/>
      <c r="KZ63" s="1097"/>
      <c r="LA63" s="1097"/>
      <c r="LB63" s="1097"/>
      <c r="LC63" s="1097"/>
      <c r="LD63" s="1097"/>
      <c r="LE63" s="1097"/>
      <c r="LF63" s="1097"/>
      <c r="LG63" s="1097"/>
      <c r="LH63" s="1097"/>
      <c r="LI63" s="1097"/>
      <c r="LJ63" s="1097"/>
      <c r="LK63" s="1097"/>
      <c r="LL63" s="1097"/>
      <c r="LM63" s="1097"/>
      <c r="LN63" s="1097"/>
      <c r="LO63" s="1097"/>
      <c r="LP63" s="1097"/>
      <c r="LQ63" s="1097"/>
      <c r="LR63" s="1097"/>
      <c r="LS63" s="1097"/>
      <c r="LT63" s="1097"/>
      <c r="LU63" s="1097"/>
      <c r="LV63" s="1097"/>
      <c r="LW63" s="1097"/>
      <c r="LX63" s="1097"/>
      <c r="LY63" s="1097"/>
      <c r="LZ63" s="1097"/>
      <c r="MA63" s="1097"/>
      <c r="MB63" s="1097"/>
      <c r="MC63" s="1097"/>
      <c r="MD63" s="1097"/>
      <c r="ME63" s="1097"/>
      <c r="MF63" s="1097"/>
      <c r="MG63" s="1097"/>
      <c r="MH63" s="1097"/>
      <c r="MI63" s="1097"/>
      <c r="MJ63" s="1097"/>
      <c r="MK63" s="1097"/>
      <c r="ML63" s="1097"/>
      <c r="MM63" s="1097"/>
      <c r="MN63" s="1097"/>
      <c r="MO63" s="1097"/>
      <c r="MP63" s="1097"/>
      <c r="MQ63" s="1097"/>
      <c r="MR63" s="1097"/>
      <c r="MS63" s="1097"/>
      <c r="MT63" s="1097"/>
      <c r="MU63" s="1097"/>
      <c r="MV63" s="1097"/>
      <c r="MW63" s="1097"/>
      <c r="MX63" s="1097"/>
      <c r="MY63" s="1097"/>
      <c r="MZ63" s="1097"/>
      <c r="NA63" s="1097"/>
      <c r="NB63" s="1097"/>
      <c r="NC63" s="1097"/>
      <c r="ND63" s="1097"/>
      <c r="NE63" s="1097"/>
      <c r="NF63" s="1097"/>
      <c r="NG63" s="1097"/>
      <c r="NH63" s="1097"/>
      <c r="NI63" s="1097"/>
      <c r="NJ63" s="1097"/>
      <c r="NK63" s="1097"/>
      <c r="NL63" s="1097"/>
      <c r="NM63" s="1097"/>
      <c r="NN63" s="1097"/>
      <c r="NO63" s="1097"/>
      <c r="NP63" s="1097"/>
      <c r="NQ63" s="1097"/>
      <c r="NR63" s="1097"/>
      <c r="NS63" s="1097"/>
      <c r="NT63" s="1097"/>
      <c r="NU63" s="1097"/>
      <c r="NV63" s="1097"/>
      <c r="NW63" s="1097"/>
      <c r="NX63" s="1097"/>
      <c r="NY63" s="1097"/>
      <c r="NZ63" s="1097"/>
      <c r="OA63" s="1097"/>
      <c r="OB63" s="1097"/>
      <c r="OC63" s="1097"/>
      <c r="OD63" s="1097"/>
      <c r="OE63" s="1097"/>
      <c r="OF63" s="1097"/>
      <c r="OG63" s="1097"/>
      <c r="OH63" s="1097"/>
      <c r="OI63" s="1097"/>
      <c r="OJ63" s="1097"/>
      <c r="OK63" s="1097"/>
      <c r="OL63" s="1097"/>
      <c r="OM63" s="1097"/>
      <c r="ON63" s="1097"/>
      <c r="OO63" s="1097"/>
      <c r="OP63" s="1097"/>
      <c r="OQ63" s="1097"/>
      <c r="OR63" s="1097"/>
      <c r="OS63" s="1097"/>
      <c r="OT63" s="1097"/>
      <c r="OU63" s="1097"/>
      <c r="OV63" s="1097"/>
      <c r="OW63" s="1097"/>
      <c r="OX63" s="1097"/>
      <c r="OY63" s="1097"/>
      <c r="OZ63" s="1097"/>
      <c r="PA63" s="1097"/>
      <c r="PB63" s="1097"/>
      <c r="PC63" s="1097"/>
      <c r="PD63" s="1097"/>
      <c r="PE63" s="1097"/>
      <c r="PF63" s="1097"/>
      <c r="PG63" s="1097"/>
      <c r="PH63" s="1097"/>
      <c r="PI63" s="1097"/>
      <c r="PJ63" s="1097"/>
      <c r="PK63" s="1097"/>
      <c r="PL63" s="1097"/>
      <c r="PM63" s="1097"/>
      <c r="PN63" s="1097"/>
      <c r="PO63" s="1097"/>
      <c r="PP63" s="1097"/>
      <c r="PQ63" s="1097"/>
      <c r="PR63" s="1097"/>
      <c r="PS63" s="1097"/>
      <c r="PT63" s="1097"/>
      <c r="PU63" s="1097"/>
      <c r="PV63" s="1097"/>
      <c r="PW63" s="1097"/>
      <c r="PX63" s="1097"/>
      <c r="PY63" s="1097"/>
      <c r="PZ63" s="1097"/>
      <c r="QA63" s="1097"/>
      <c r="QB63" s="1097"/>
      <c r="QC63" s="1097"/>
      <c r="QD63" s="1097"/>
      <c r="QE63" s="1097"/>
      <c r="QF63" s="1097"/>
      <c r="QG63" s="1097"/>
      <c r="QH63" s="1097"/>
      <c r="QI63" s="1097"/>
      <c r="QJ63" s="1097"/>
      <c r="QK63" s="1097"/>
      <c r="QL63" s="1097"/>
      <c r="QM63" s="1097"/>
      <c r="QN63" s="1097"/>
      <c r="QO63" s="1097"/>
      <c r="QP63" s="1097"/>
      <c r="QQ63" s="1097"/>
      <c r="QR63" s="1097"/>
      <c r="QS63" s="1097"/>
      <c r="QT63" s="1097"/>
      <c r="QU63" s="1097"/>
      <c r="QV63" s="1097"/>
      <c r="QW63" s="1097"/>
      <c r="QX63" s="1097"/>
      <c r="QY63" s="1097"/>
      <c r="QZ63" s="1097"/>
      <c r="RA63" s="1097"/>
      <c r="RB63" s="1097"/>
      <c r="RC63" s="1097"/>
      <c r="RD63" s="1097"/>
      <c r="RE63" s="1097"/>
      <c r="RF63" s="1097"/>
      <c r="RG63" s="1097"/>
      <c r="RH63" s="1097"/>
      <c r="RI63" s="1097"/>
      <c r="RJ63" s="1097"/>
      <c r="RK63" s="1097"/>
      <c r="RL63" s="1097"/>
      <c r="RM63" s="1097"/>
      <c r="RN63" s="1097"/>
      <c r="RO63" s="1097"/>
      <c r="RP63" s="1097"/>
      <c r="RQ63" s="1097"/>
      <c r="RR63" s="1097"/>
      <c r="RS63" s="1097"/>
      <c r="RT63" s="1097"/>
      <c r="RU63" s="1097"/>
      <c r="RV63" s="1097"/>
      <c r="RW63" s="1097"/>
      <c r="RX63" s="1097"/>
      <c r="RY63" s="1097"/>
      <c r="RZ63" s="1097"/>
      <c r="SA63" s="1097"/>
      <c r="SB63" s="1097"/>
      <c r="SC63" s="1097"/>
      <c r="SD63" s="1097"/>
      <c r="SE63" s="1097"/>
      <c r="SF63" s="1097"/>
      <c r="SG63" s="1097"/>
      <c r="SH63" s="1097"/>
      <c r="SI63" s="1097"/>
      <c r="SJ63" s="1097"/>
      <c r="SK63" s="1097"/>
      <c r="SL63" s="1097"/>
      <c r="SM63" s="1097"/>
      <c r="SN63" s="1097"/>
      <c r="SO63" s="1097"/>
      <c r="SP63" s="1097"/>
      <c r="SQ63" s="1097"/>
      <c r="SR63" s="1097"/>
      <c r="SS63" s="1097"/>
      <c r="ST63" s="1097"/>
      <c r="SU63" s="1097"/>
      <c r="SV63" s="1097"/>
      <c r="SW63" s="1097"/>
      <c r="SX63" s="1097"/>
      <c r="SY63" s="1097"/>
      <c r="SZ63" s="1097"/>
      <c r="TA63" s="1097"/>
      <c r="TB63" s="1097"/>
      <c r="TC63" s="1097"/>
      <c r="TD63" s="1097"/>
      <c r="TE63" s="1097"/>
      <c r="TF63" s="1097"/>
      <c r="TG63" s="1097"/>
      <c r="TH63" s="1097"/>
      <c r="TI63" s="1097"/>
      <c r="TJ63" s="1097"/>
      <c r="TK63" s="1097"/>
      <c r="TL63" s="1097"/>
      <c r="TM63" s="1097"/>
      <c r="TN63" s="1097"/>
      <c r="TO63" s="1097"/>
      <c r="TP63" s="1097"/>
      <c r="TQ63" s="1097"/>
      <c r="TR63" s="1097"/>
      <c r="TS63" s="1097"/>
      <c r="TT63" s="1097"/>
      <c r="TU63" s="1097"/>
      <c r="TV63" s="1097"/>
      <c r="TW63" s="1097"/>
      <c r="TX63" s="1097"/>
      <c r="TY63" s="1097"/>
      <c r="TZ63" s="1097"/>
      <c r="UA63" s="1097"/>
      <c r="UB63" s="1097"/>
      <c r="UC63" s="1097"/>
      <c r="UD63" s="1097"/>
      <c r="UE63" s="1097"/>
      <c r="UF63" s="1097"/>
      <c r="UG63" s="1097"/>
      <c r="UH63" s="1097"/>
      <c r="UI63" s="1097"/>
      <c r="UJ63" s="1097"/>
      <c r="UK63" s="1097"/>
      <c r="UL63" s="1097"/>
      <c r="UM63" s="1097"/>
      <c r="UN63" s="1097"/>
      <c r="UO63" s="1097"/>
      <c r="UP63" s="1097"/>
      <c r="UQ63" s="1097"/>
      <c r="UR63" s="1097"/>
      <c r="US63" s="1097"/>
      <c r="UT63" s="1097"/>
      <c r="UU63" s="1097"/>
      <c r="UV63" s="1097"/>
      <c r="UW63" s="1097"/>
      <c r="UX63" s="1097"/>
      <c r="UY63" s="1097"/>
      <c r="UZ63" s="1097"/>
      <c r="VA63" s="1097"/>
      <c r="VB63" s="1097"/>
      <c r="VC63" s="1097"/>
      <c r="VD63" s="1097"/>
      <c r="VE63" s="1097"/>
      <c r="VF63" s="1097"/>
      <c r="VG63" s="1097"/>
      <c r="VH63" s="1097"/>
      <c r="VI63" s="1097"/>
      <c r="VJ63" s="1097"/>
      <c r="VK63" s="1097"/>
      <c r="VL63" s="1097"/>
      <c r="VM63" s="1097"/>
      <c r="VN63" s="1097"/>
      <c r="VO63" s="1097"/>
      <c r="VP63" s="1097"/>
      <c r="VQ63" s="1097"/>
      <c r="VR63" s="1097"/>
      <c r="VS63" s="1097"/>
      <c r="VT63" s="1097"/>
      <c r="VU63" s="1097"/>
      <c r="VV63" s="1097"/>
      <c r="VW63" s="1097"/>
      <c r="VX63" s="1097"/>
      <c r="VY63" s="1097"/>
      <c r="VZ63" s="1097"/>
      <c r="WA63" s="1097"/>
      <c r="WB63" s="1097"/>
      <c r="WC63" s="1097"/>
      <c r="WD63" s="1097"/>
      <c r="WE63" s="1097"/>
      <c r="WF63" s="1097"/>
      <c r="WG63" s="1097"/>
      <c r="WH63" s="1097"/>
      <c r="WI63" s="1097"/>
      <c r="WJ63" s="1097"/>
      <c r="WK63" s="1097"/>
      <c r="WL63" s="1097"/>
      <c r="WM63" s="1097"/>
      <c r="WN63" s="1097"/>
      <c r="WO63" s="1097"/>
      <c r="WP63" s="1097"/>
      <c r="WQ63" s="1097"/>
      <c r="WR63" s="1097"/>
      <c r="WS63" s="1097"/>
      <c r="WT63" s="1097"/>
      <c r="WU63" s="1097"/>
      <c r="WV63" s="1097"/>
      <c r="WW63" s="1097"/>
      <c r="WX63" s="1097"/>
      <c r="WY63" s="1097"/>
      <c r="WZ63" s="1097"/>
      <c r="XA63" s="1097"/>
      <c r="XB63" s="1097"/>
      <c r="XC63" s="1097"/>
      <c r="XD63" s="1097"/>
      <c r="XE63" s="1097"/>
      <c r="XF63" s="1097"/>
      <c r="XG63" s="1097"/>
      <c r="XH63" s="1097"/>
      <c r="XI63" s="1097"/>
      <c r="XJ63" s="1097"/>
      <c r="XK63" s="1097"/>
      <c r="XL63" s="1097"/>
      <c r="XM63" s="1097"/>
      <c r="XN63" s="1097"/>
      <c r="XO63" s="1097"/>
      <c r="XP63" s="1097"/>
      <c r="XQ63" s="1097"/>
      <c r="XR63" s="1097"/>
      <c r="XS63" s="1097"/>
      <c r="XT63" s="1097"/>
      <c r="XU63" s="1097"/>
      <c r="XV63" s="1097"/>
      <c r="XW63" s="1097"/>
      <c r="XX63" s="1097"/>
      <c r="XY63" s="1097"/>
      <c r="XZ63" s="1097"/>
      <c r="YA63" s="1097"/>
      <c r="YB63" s="1097"/>
      <c r="YC63" s="1097"/>
      <c r="YD63" s="1097"/>
      <c r="YE63" s="1097"/>
      <c r="YF63" s="1097"/>
      <c r="YG63" s="1097"/>
      <c r="YH63" s="1097"/>
      <c r="YI63" s="1097"/>
      <c r="YJ63" s="1097"/>
      <c r="YK63" s="1097"/>
      <c r="YL63" s="1097"/>
      <c r="YM63" s="1097"/>
      <c r="YN63" s="1097"/>
      <c r="YO63" s="1097"/>
      <c r="YP63" s="1097"/>
      <c r="YQ63" s="1097"/>
      <c r="YR63" s="1097"/>
      <c r="YS63" s="1097"/>
      <c r="YT63" s="1097"/>
      <c r="YU63" s="1097"/>
      <c r="YV63" s="1097"/>
      <c r="YW63" s="1097"/>
      <c r="YX63" s="1097"/>
      <c r="YY63" s="1097"/>
      <c r="YZ63" s="1097"/>
      <c r="ZA63" s="1097"/>
      <c r="ZB63" s="1097"/>
      <c r="ZC63" s="1097"/>
      <c r="ZD63" s="1097"/>
      <c r="ZE63" s="1097"/>
      <c r="ZF63" s="1097"/>
      <c r="ZG63" s="1097"/>
      <c r="ZH63" s="1097"/>
      <c r="ZI63" s="1097"/>
      <c r="ZJ63" s="1097"/>
      <c r="ZK63" s="1097"/>
      <c r="ZL63" s="1097"/>
      <c r="ZM63" s="1097"/>
      <c r="ZN63" s="1097"/>
      <c r="ZO63" s="1097"/>
      <c r="ZP63" s="1097"/>
      <c r="ZQ63" s="1097"/>
      <c r="ZR63" s="1097"/>
      <c r="ZS63" s="1097"/>
      <c r="ZT63" s="1097"/>
      <c r="ZU63" s="1097"/>
      <c r="ZV63" s="1097"/>
      <c r="ZW63" s="1097"/>
      <c r="ZX63" s="1097"/>
      <c r="ZY63" s="1097"/>
      <c r="ZZ63" s="1097"/>
      <c r="AAA63" s="1097"/>
      <c r="AAB63" s="1097"/>
      <c r="AAC63" s="1097"/>
      <c r="AAD63" s="1097"/>
      <c r="AAE63" s="1097"/>
      <c r="AAF63" s="1097"/>
      <c r="AAG63" s="1097"/>
      <c r="AAH63" s="1097"/>
      <c r="AAI63" s="1097"/>
      <c r="AAJ63" s="1097"/>
      <c r="AAK63" s="1097"/>
      <c r="AAL63" s="1097"/>
      <c r="AAM63" s="1097"/>
      <c r="AAN63" s="1097"/>
      <c r="AAO63" s="1097"/>
      <c r="AAP63" s="1097"/>
      <c r="AAQ63" s="1097"/>
      <c r="AAR63" s="1097"/>
      <c r="AAS63" s="1097"/>
      <c r="AAT63" s="1097"/>
      <c r="AAU63" s="1097"/>
      <c r="AAV63" s="1097"/>
      <c r="AAW63" s="1097"/>
      <c r="AAX63" s="1097"/>
      <c r="AAY63" s="1097"/>
      <c r="AAZ63" s="1097"/>
      <c r="ABA63" s="1097"/>
      <c r="ABB63" s="1097"/>
      <c r="ABC63" s="1097"/>
      <c r="ABD63" s="1097"/>
      <c r="ABE63" s="1097"/>
      <c r="ABF63" s="1097"/>
      <c r="ABG63" s="1097"/>
      <c r="ABH63" s="1097"/>
      <c r="ABI63" s="1097"/>
      <c r="ABJ63" s="1097"/>
      <c r="ABK63" s="1097"/>
      <c r="ABL63" s="1097"/>
      <c r="ABM63" s="1097"/>
      <c r="ABN63" s="1097"/>
      <c r="ABO63" s="1097"/>
      <c r="ABP63" s="1097"/>
      <c r="ABQ63" s="1097"/>
      <c r="ABR63" s="1097"/>
      <c r="ABS63" s="1097"/>
      <c r="ABT63" s="1097"/>
      <c r="ABU63" s="1097"/>
      <c r="ABV63" s="1097"/>
      <c r="ABW63" s="1097"/>
      <c r="ABX63" s="1097"/>
      <c r="ABY63" s="1097"/>
      <c r="ABZ63" s="1097"/>
      <c r="ACA63" s="1097"/>
      <c r="ACB63" s="1097"/>
      <c r="ACC63" s="1097"/>
      <c r="ACD63" s="1097"/>
      <c r="ACE63" s="1097"/>
      <c r="ACF63" s="1097"/>
      <c r="ACG63" s="1097"/>
      <c r="ACH63" s="1097"/>
      <c r="ACI63" s="1097"/>
      <c r="ACJ63" s="1097"/>
      <c r="ACK63" s="1097"/>
      <c r="ACL63" s="1097"/>
      <c r="ACM63" s="1097"/>
      <c r="ACN63" s="1097"/>
      <c r="ACO63" s="1097"/>
      <c r="ACP63" s="1097"/>
      <c r="ACQ63" s="1097"/>
      <c r="ACR63" s="1097"/>
      <c r="ACS63" s="1097"/>
      <c r="ACT63" s="1097"/>
      <c r="ACU63" s="1097"/>
      <c r="ACV63" s="1097"/>
      <c r="ACW63" s="1097"/>
      <c r="ACX63" s="1097"/>
      <c r="ACY63" s="1097"/>
      <c r="ACZ63" s="1097"/>
      <c r="ADA63" s="1097"/>
      <c r="ADB63" s="1097"/>
      <c r="ADC63" s="1097"/>
      <c r="ADD63" s="1097"/>
      <c r="ADE63" s="1097"/>
      <c r="ADF63" s="1097"/>
      <c r="ADG63" s="1097"/>
      <c r="ADH63" s="1097"/>
      <c r="ADI63" s="1097"/>
      <c r="ADJ63" s="1097"/>
      <c r="ADK63" s="1097"/>
      <c r="ADL63" s="1097"/>
      <c r="ADM63" s="1097"/>
      <c r="ADN63" s="1097"/>
      <c r="ADO63" s="1097"/>
      <c r="ADP63" s="1097"/>
      <c r="ADQ63" s="1097"/>
      <c r="ADR63" s="1097"/>
      <c r="ADS63" s="1097"/>
      <c r="ADT63" s="1097"/>
      <c r="ADU63" s="1097"/>
      <c r="ADV63" s="1097"/>
      <c r="ADW63" s="1097"/>
      <c r="ADX63" s="1097"/>
      <c r="ADY63" s="1097"/>
      <c r="ADZ63" s="1097"/>
      <c r="AEA63" s="1097"/>
      <c r="AEB63" s="1097"/>
      <c r="AEC63" s="1097"/>
      <c r="AED63" s="1097"/>
      <c r="AEE63" s="1097"/>
      <c r="AEF63" s="1097"/>
      <c r="AEG63" s="1097"/>
      <c r="AEH63" s="1097"/>
      <c r="AEI63" s="1097"/>
      <c r="AEJ63" s="1097"/>
      <c r="AEK63" s="1097"/>
      <c r="AEL63" s="1097"/>
      <c r="AEM63" s="1097"/>
      <c r="AEN63" s="1097"/>
      <c r="AEO63" s="1097"/>
      <c r="AEP63" s="1097"/>
      <c r="AEQ63" s="1097"/>
      <c r="AER63" s="1097"/>
      <c r="AES63" s="1097"/>
      <c r="AET63" s="1097"/>
      <c r="AEU63" s="1097"/>
      <c r="AEV63" s="1097"/>
      <c r="AEW63" s="1097"/>
      <c r="AEX63" s="1097"/>
      <c r="AEY63" s="1097"/>
      <c r="AEZ63" s="1097"/>
      <c r="AFA63" s="1097"/>
      <c r="AFB63" s="1097"/>
      <c r="AFC63" s="1097"/>
      <c r="AFD63" s="1097"/>
      <c r="AFE63" s="1097"/>
      <c r="AFF63" s="1097"/>
      <c r="AFG63" s="1097"/>
      <c r="AFH63" s="1097"/>
      <c r="AFI63" s="1097"/>
      <c r="AFJ63" s="1097"/>
      <c r="AFK63" s="1097"/>
      <c r="AFL63" s="1097"/>
      <c r="AFM63" s="1097"/>
      <c r="AFN63" s="1097"/>
      <c r="AFO63" s="1097"/>
      <c r="AFP63" s="1097"/>
      <c r="AFQ63" s="1097"/>
      <c r="AFR63" s="1097"/>
      <c r="AFS63" s="1097"/>
      <c r="AFT63" s="1097"/>
      <c r="AFU63" s="1097"/>
      <c r="AFV63" s="1097"/>
      <c r="AFW63" s="1097"/>
      <c r="AFX63" s="1097"/>
      <c r="AFY63" s="1097"/>
      <c r="AFZ63" s="1097"/>
      <c r="AGA63" s="1097"/>
      <c r="AGB63" s="1097"/>
      <c r="AGC63" s="1097"/>
      <c r="AGD63" s="1097"/>
      <c r="AGE63" s="1097"/>
      <c r="AGF63" s="1097"/>
      <c r="AGG63" s="1097"/>
      <c r="AGH63" s="1097"/>
      <c r="AGI63" s="1097"/>
      <c r="AGJ63" s="1097"/>
      <c r="AGK63" s="1097"/>
      <c r="AGL63" s="1097"/>
      <c r="AGM63" s="1097"/>
      <c r="AGN63" s="1097"/>
      <c r="AGO63" s="1097"/>
      <c r="AGP63" s="1097"/>
      <c r="AGQ63" s="1097"/>
      <c r="AGR63" s="1097"/>
      <c r="AGS63" s="1097"/>
      <c r="AGT63" s="1097"/>
      <c r="AGU63" s="1097"/>
      <c r="AGV63" s="1097"/>
      <c r="AGW63" s="1097"/>
      <c r="AGX63" s="1097"/>
      <c r="AGY63" s="1097"/>
      <c r="AGZ63" s="1097"/>
      <c r="AHA63" s="1097"/>
      <c r="AHB63" s="1097"/>
      <c r="AHC63" s="1097"/>
      <c r="AHD63" s="1097"/>
      <c r="AHE63" s="1097"/>
      <c r="AHF63" s="1097"/>
      <c r="AHG63" s="1097"/>
      <c r="AHH63" s="1097"/>
      <c r="AHI63" s="1097"/>
      <c r="AHJ63" s="1097"/>
      <c r="AHK63" s="1097"/>
      <c r="AHL63" s="1097"/>
      <c r="AHM63" s="1097"/>
      <c r="AHN63" s="1097"/>
      <c r="AHO63" s="1097"/>
      <c r="AHP63" s="1097"/>
      <c r="AHQ63" s="1097"/>
      <c r="AHR63" s="1097"/>
      <c r="AHS63" s="1097"/>
      <c r="AHT63" s="1097"/>
      <c r="AHU63" s="1097"/>
      <c r="AHV63" s="1097"/>
      <c r="AHW63" s="1097"/>
      <c r="AHX63" s="1097"/>
      <c r="AHY63" s="1097"/>
      <c r="AHZ63" s="1097"/>
      <c r="AIA63" s="1097"/>
      <c r="AIB63" s="1097"/>
      <c r="AIC63" s="1097"/>
      <c r="AID63" s="1097"/>
      <c r="AIE63" s="1097"/>
      <c r="AIF63" s="1097"/>
      <c r="AIG63" s="1097"/>
      <c r="AIH63" s="1097"/>
      <c r="AII63" s="1097"/>
      <c r="AIJ63" s="1097"/>
      <c r="AIK63" s="1097"/>
      <c r="AIL63" s="1097"/>
      <c r="AIM63" s="1097"/>
      <c r="AIN63" s="1097"/>
      <c r="AIO63" s="1097"/>
      <c r="AIP63" s="1097"/>
      <c r="AIQ63" s="1097"/>
      <c r="AIR63" s="1097"/>
      <c r="AIS63" s="1097"/>
      <c r="AIT63" s="1097"/>
      <c r="AIU63" s="1097"/>
      <c r="AIV63" s="1097"/>
      <c r="AIW63" s="1097"/>
      <c r="AIX63" s="1097"/>
      <c r="AIY63" s="1097"/>
      <c r="AIZ63" s="1097"/>
      <c r="AJA63" s="1097"/>
      <c r="AJB63" s="1097"/>
      <c r="AJC63" s="1097"/>
      <c r="AJD63" s="1097"/>
      <c r="AJE63" s="1097"/>
      <c r="AJF63" s="1097"/>
      <c r="AJG63" s="1097"/>
      <c r="AJH63" s="1097"/>
      <c r="AJI63" s="1097"/>
      <c r="AJJ63" s="1097"/>
      <c r="AJK63" s="1097"/>
      <c r="AJL63" s="1097"/>
      <c r="AJM63" s="1097"/>
      <c r="AJN63" s="1097"/>
      <c r="AJO63" s="1097"/>
      <c r="AJP63" s="1097"/>
      <c r="AJQ63" s="1097"/>
      <c r="AJR63" s="1097"/>
      <c r="AJS63" s="1097"/>
      <c r="AJT63" s="1097"/>
      <c r="AJU63" s="1097"/>
      <c r="AJV63" s="1097"/>
      <c r="AJW63" s="1097"/>
      <c r="AJX63" s="1097"/>
      <c r="AJY63" s="1097"/>
      <c r="AJZ63" s="1097"/>
      <c r="AKA63" s="1097"/>
      <c r="AKB63" s="1097"/>
      <c r="AKC63" s="1097"/>
      <c r="AKD63" s="1097"/>
      <c r="AKE63" s="1097"/>
      <c r="AKF63" s="1097"/>
      <c r="AKG63" s="1097"/>
      <c r="AKH63" s="1097"/>
      <c r="AKI63" s="1097"/>
      <c r="AKJ63" s="1097"/>
      <c r="AKK63" s="1097"/>
      <c r="AKL63" s="1097"/>
      <c r="AKM63" s="1097"/>
      <c r="AKN63" s="1097"/>
      <c r="AKO63" s="1097"/>
      <c r="AKP63" s="1097"/>
      <c r="AKQ63" s="1097"/>
      <c r="AKR63" s="1097"/>
      <c r="AKS63" s="1097"/>
      <c r="AKT63" s="1097"/>
      <c r="AKU63" s="1097"/>
      <c r="AKV63" s="1097"/>
      <c r="AKW63" s="1097"/>
      <c r="AKX63" s="1097"/>
      <c r="AKY63" s="1097"/>
      <c r="AKZ63" s="1097"/>
      <c r="ALA63" s="1097"/>
      <c r="ALB63" s="1097"/>
      <c r="ALC63" s="1097"/>
      <c r="ALD63" s="1097"/>
      <c r="ALE63" s="1097"/>
      <c r="ALF63" s="1097"/>
      <c r="ALG63" s="1097"/>
      <c r="ALH63" s="1097"/>
      <c r="ALI63" s="1097"/>
      <c r="ALJ63" s="1097"/>
      <c r="ALK63" s="1097"/>
      <c r="ALL63" s="1097"/>
      <c r="ALM63" s="1097"/>
      <c r="ALN63" s="1097"/>
      <c r="ALO63" s="1097"/>
      <c r="ALP63" s="1097"/>
      <c r="ALQ63" s="1097"/>
      <c r="ALR63" s="1097"/>
      <c r="ALS63" s="1097"/>
      <c r="ALT63" s="1097"/>
      <c r="ALU63" s="1097"/>
      <c r="ALV63" s="1097"/>
      <c r="ALW63" s="1097"/>
      <c r="ALX63" s="1097"/>
      <c r="ALY63" s="1097"/>
      <c r="ALZ63" s="1097"/>
      <c r="AMA63" s="1097"/>
      <c r="AMB63" s="1097"/>
      <c r="AMC63" s="1097"/>
      <c r="AMD63" s="1097"/>
      <c r="AME63" s="1097"/>
      <c r="AMF63" s="1097"/>
      <c r="AMG63" s="1097"/>
      <c r="AMQ63" s="1097"/>
      <c r="AMR63" s="1097"/>
      <c r="AMS63" s="1097"/>
      <c r="AMT63" s="1097"/>
      <c r="AMU63" s="1097"/>
      <c r="AMV63" s="1097"/>
      <c r="AMW63" s="1097"/>
      <c r="AMX63" s="1097"/>
      <c r="AMY63" s="1097"/>
      <c r="AMZ63" s="1097"/>
      <c r="ANA63" s="1097"/>
      <c r="ANB63" s="1097"/>
      <c r="ANC63" s="1097"/>
      <c r="AND63" s="1097"/>
      <c r="ANE63" s="1097"/>
      <c r="ANF63" s="1097"/>
      <c r="ANG63" s="1097"/>
      <c r="ANH63" s="1097"/>
      <c r="ANI63" s="1097"/>
      <c r="ANJ63" s="1097"/>
      <c r="ANK63" s="1097"/>
      <c r="ANL63" s="1097"/>
      <c r="ANM63" s="1097"/>
      <c r="ANN63" s="1097"/>
      <c r="ANO63" s="1097"/>
      <c r="ANP63" s="1097"/>
      <c r="ANQ63" s="1097"/>
      <c r="ANR63" s="1097"/>
      <c r="ANS63" s="1097"/>
      <c r="ANT63" s="1097"/>
      <c r="ANU63" s="1097"/>
      <c r="ANV63" s="1097"/>
      <c r="ANW63" s="1097"/>
      <c r="ANX63" s="1097"/>
      <c r="ANY63" s="1097"/>
      <c r="ANZ63" s="1097"/>
      <c r="AOA63" s="1097"/>
      <c r="AOB63" s="1097"/>
      <c r="AOC63" s="1097"/>
      <c r="AOD63" s="1097"/>
      <c r="AOE63" s="1097"/>
      <c r="AOF63" s="1097"/>
      <c r="AOG63" s="1097"/>
      <c r="AOH63" s="1097"/>
      <c r="AOI63" s="1097"/>
      <c r="AOJ63" s="1097"/>
      <c r="AOK63" s="1097"/>
      <c r="AOL63" s="1097"/>
      <c r="AOM63" s="1097"/>
      <c r="AON63" s="1097"/>
      <c r="AOO63" s="1097"/>
      <c r="AOP63" s="1097"/>
      <c r="AOQ63" s="1097"/>
      <c r="AOR63" s="1097"/>
      <c r="AOS63" s="1097"/>
      <c r="AOT63" s="1097"/>
      <c r="AOU63" s="1097"/>
      <c r="AOV63" s="1097"/>
      <c r="AOW63" s="1097"/>
      <c r="AOX63" s="1097"/>
      <c r="AOY63" s="1097"/>
      <c r="AOZ63" s="1097"/>
      <c r="APA63" s="1097"/>
      <c r="APB63" s="1097"/>
      <c r="APC63" s="1097"/>
      <c r="APD63" s="1097"/>
      <c r="APE63" s="1097"/>
      <c r="APF63" s="1097"/>
      <c r="APG63" s="1097"/>
      <c r="APH63" s="1097"/>
      <c r="API63" s="1097"/>
      <c r="APJ63" s="1097"/>
      <c r="APK63" s="1097"/>
      <c r="APL63" s="1097"/>
      <c r="APM63" s="1097"/>
      <c r="APN63" s="1097"/>
      <c r="APO63" s="1097"/>
      <c r="APP63" s="1097"/>
      <c r="APQ63" s="1097"/>
      <c r="APR63" s="1097"/>
      <c r="APS63" s="1097"/>
      <c r="APT63" s="1097"/>
      <c r="APU63" s="1097"/>
      <c r="APV63" s="1097"/>
      <c r="APW63" s="1097"/>
      <c r="APX63" s="1097"/>
      <c r="APY63" s="1097"/>
      <c r="APZ63" s="1097"/>
      <c r="AQA63" s="1097"/>
      <c r="AQB63" s="1097"/>
      <c r="AQC63" s="1097"/>
      <c r="AQD63" s="1097"/>
      <c r="AQE63" s="1097"/>
      <c r="AQF63" s="1097"/>
      <c r="AQG63" s="1097"/>
      <c r="AQH63" s="1097"/>
      <c r="AQI63" s="1097"/>
      <c r="AQJ63" s="1097"/>
      <c r="AQK63" s="1097"/>
      <c r="AQL63" s="1097"/>
      <c r="AQM63" s="1097"/>
      <c r="AQN63" s="1097"/>
      <c r="AQO63" s="1097"/>
      <c r="AQP63" s="1097"/>
      <c r="AQQ63" s="1097"/>
      <c r="AQR63" s="1097"/>
      <c r="AQS63" s="1097"/>
      <c r="AQT63" s="1097"/>
      <c r="AQU63" s="1097"/>
      <c r="AQV63" s="1097"/>
      <c r="AQW63" s="1097"/>
      <c r="AQX63" s="1097"/>
      <c r="AQY63" s="1097"/>
      <c r="AQZ63" s="1097"/>
      <c r="ARA63" s="1097"/>
      <c r="ARB63" s="1097"/>
      <c r="ARC63" s="1097"/>
      <c r="ARD63" s="1097"/>
      <c r="ARE63" s="1097"/>
      <c r="ARF63" s="1097"/>
      <c r="ARG63" s="1097"/>
      <c r="ARH63" s="1097"/>
      <c r="ARI63" s="1097"/>
      <c r="ARJ63" s="1097"/>
      <c r="ARK63" s="1097"/>
      <c r="ARL63" s="1097"/>
      <c r="ARM63" s="1097"/>
      <c r="ARN63" s="1097"/>
      <c r="ARO63" s="1097"/>
      <c r="ARP63" s="1097"/>
      <c r="ARQ63" s="1097"/>
      <c r="ARR63" s="1097"/>
      <c r="ARS63" s="1097"/>
      <c r="ART63" s="1097"/>
      <c r="ARU63" s="1097"/>
      <c r="ARV63" s="1097"/>
      <c r="ARW63" s="1097"/>
      <c r="ARX63" s="1097"/>
      <c r="ARY63" s="1097"/>
      <c r="ARZ63" s="1097"/>
      <c r="ASA63" s="1097"/>
      <c r="ASB63" s="1097"/>
      <c r="ASC63" s="1097"/>
      <c r="ASD63" s="1097"/>
      <c r="ASE63" s="1097"/>
      <c r="ASF63" s="1097"/>
      <c r="ASG63" s="1097"/>
      <c r="ASH63" s="1097"/>
      <c r="ASI63" s="1097"/>
      <c r="ASJ63" s="1097"/>
      <c r="ASK63" s="1097"/>
      <c r="ASL63" s="1097"/>
      <c r="ASM63" s="1097"/>
      <c r="ASN63" s="1097"/>
      <c r="ASO63" s="1097"/>
      <c r="ASP63" s="1097"/>
      <c r="ASQ63" s="1097"/>
      <c r="ASR63" s="1097"/>
      <c r="ASS63" s="1097"/>
      <c r="AST63" s="1097"/>
      <c r="ASU63" s="1097"/>
      <c r="ASV63" s="1097"/>
      <c r="ASW63" s="1097"/>
      <c r="ASX63" s="1097"/>
      <c r="ASY63" s="1097"/>
      <c r="ASZ63" s="1097"/>
      <c r="ATA63" s="1097"/>
      <c r="ATB63" s="1097"/>
      <c r="ATC63" s="1097"/>
      <c r="ATD63" s="1097"/>
      <c r="ATE63" s="1097"/>
      <c r="ATF63" s="1097"/>
      <c r="ATG63" s="1097"/>
      <c r="ATH63" s="1097"/>
      <c r="ATI63" s="1097"/>
      <c r="ATJ63" s="1097"/>
      <c r="ATK63" s="1097"/>
      <c r="ATL63" s="1097"/>
      <c r="ATM63" s="1097"/>
      <c r="ATN63" s="1097"/>
      <c r="ATO63" s="1097"/>
      <c r="ATP63" s="1097"/>
      <c r="ATQ63" s="1097"/>
      <c r="ATR63" s="1097"/>
      <c r="ATS63" s="1097"/>
      <c r="ATT63" s="1097"/>
      <c r="ATU63" s="1097"/>
      <c r="ATV63" s="1097"/>
      <c r="ATW63" s="1097"/>
      <c r="ATX63" s="1097"/>
      <c r="ATY63" s="1097"/>
      <c r="ATZ63" s="1097"/>
      <c r="AUA63" s="1097"/>
      <c r="AUB63" s="1097"/>
      <c r="AUC63" s="1097"/>
      <c r="AUD63" s="1097"/>
      <c r="AUE63" s="1097"/>
      <c r="AUF63" s="1097"/>
      <c r="AUG63" s="1097"/>
      <c r="AUH63" s="1097"/>
      <c r="AUI63" s="1097"/>
      <c r="AUJ63" s="1097"/>
      <c r="AUK63" s="1097"/>
      <c r="AUL63" s="1097"/>
      <c r="AUM63" s="1097"/>
      <c r="AUN63" s="1097"/>
      <c r="AUO63" s="1097"/>
      <c r="AUP63" s="1097"/>
      <c r="AUQ63" s="1097"/>
      <c r="AUR63" s="1097"/>
      <c r="AUS63" s="1097"/>
      <c r="AUT63" s="1097"/>
      <c r="AUU63" s="1097"/>
      <c r="AUV63" s="1097"/>
      <c r="AUW63" s="1097"/>
      <c r="AUX63" s="1097"/>
      <c r="AUY63" s="1097"/>
      <c r="AUZ63" s="1097"/>
      <c r="AVA63" s="1097"/>
      <c r="AVB63" s="1097"/>
      <c r="AVC63" s="1097"/>
      <c r="AVD63" s="1097"/>
      <c r="AVE63" s="1097"/>
      <c r="AVF63" s="1097"/>
      <c r="AVG63" s="1097"/>
      <c r="AVH63" s="1097"/>
      <c r="AVI63" s="1097"/>
      <c r="AVJ63" s="1097"/>
      <c r="AVK63" s="1097"/>
      <c r="AVL63" s="1097"/>
      <c r="AVM63" s="1097"/>
      <c r="AVN63" s="1097"/>
      <c r="AVO63" s="1097"/>
      <c r="AVP63" s="1097"/>
      <c r="AVQ63" s="1097"/>
      <c r="AVR63" s="1097"/>
      <c r="AVS63" s="1097"/>
      <c r="AVT63" s="1097"/>
      <c r="AVU63" s="1097"/>
      <c r="AVV63" s="1097"/>
      <c r="AVW63" s="1097"/>
      <c r="AVX63" s="1097"/>
      <c r="AVY63" s="1097"/>
      <c r="AVZ63" s="1097"/>
      <c r="AWA63" s="1097"/>
      <c r="AWB63" s="1097"/>
      <c r="AWC63" s="1097"/>
      <c r="AWD63" s="1097"/>
      <c r="AWE63" s="1097"/>
      <c r="AWF63" s="1097"/>
      <c r="AWG63" s="1097"/>
      <c r="AWH63" s="1097"/>
      <c r="AWI63" s="1097"/>
      <c r="AWJ63" s="1097"/>
      <c r="AWK63" s="1097"/>
      <c r="AWL63" s="1097"/>
      <c r="AWM63" s="1097"/>
      <c r="AWN63" s="1097"/>
      <c r="AWO63" s="1097"/>
      <c r="AWP63" s="1097"/>
      <c r="AWQ63" s="1097"/>
      <c r="AWR63" s="1097"/>
      <c r="AWS63" s="1097"/>
      <c r="AWT63" s="1097"/>
      <c r="AWU63" s="1097"/>
      <c r="AWV63" s="1097"/>
      <c r="AWW63" s="1097"/>
      <c r="AWX63" s="1097"/>
      <c r="AWY63" s="1097"/>
      <c r="AWZ63" s="1097"/>
      <c r="AXA63" s="1097"/>
      <c r="AXB63" s="1097"/>
      <c r="AXC63" s="1097"/>
      <c r="AXD63" s="1097"/>
      <c r="AXE63" s="1097"/>
      <c r="AXF63" s="1097"/>
      <c r="AXG63" s="1097"/>
      <c r="AXH63" s="1097"/>
      <c r="AXI63" s="1097"/>
      <c r="AXJ63" s="1097"/>
      <c r="AXK63" s="1097"/>
      <c r="AXL63" s="1097"/>
      <c r="AXM63" s="1097"/>
      <c r="AXN63" s="1097"/>
      <c r="AXO63" s="1097"/>
      <c r="AXP63" s="1097"/>
      <c r="AXQ63" s="1097"/>
      <c r="AXR63" s="1097"/>
      <c r="AXS63" s="1097"/>
      <c r="AXT63" s="1097"/>
      <c r="AXU63" s="1097"/>
      <c r="AXV63" s="1097"/>
      <c r="AXW63" s="1097"/>
      <c r="AXX63" s="1097"/>
      <c r="AXY63" s="1097"/>
      <c r="AXZ63" s="1097"/>
      <c r="AYA63" s="1097"/>
      <c r="AYB63" s="1097"/>
      <c r="AYC63" s="1097"/>
      <c r="AYD63" s="1097"/>
      <c r="AYE63" s="1097"/>
      <c r="AYF63" s="1097"/>
      <c r="AYG63" s="1097"/>
      <c r="AYH63" s="1097"/>
      <c r="AYI63" s="1097"/>
      <c r="AYJ63" s="1097"/>
      <c r="AYK63" s="1097"/>
      <c r="AYL63" s="1097"/>
      <c r="AYM63" s="1097"/>
      <c r="AYN63" s="1097"/>
      <c r="AYO63" s="1097"/>
      <c r="AYP63" s="1097"/>
      <c r="AYQ63" s="1097"/>
      <c r="AYR63" s="1097"/>
      <c r="AYS63" s="1097"/>
      <c r="AYT63" s="1097"/>
      <c r="AYU63" s="1097"/>
      <c r="AYV63" s="1097"/>
      <c r="AYW63" s="1097"/>
      <c r="AYX63" s="1097"/>
      <c r="AYY63" s="1097"/>
      <c r="AYZ63" s="1097"/>
      <c r="AZA63" s="1097"/>
      <c r="AZB63" s="1097"/>
      <c r="AZC63" s="1097"/>
      <c r="AZD63" s="1097"/>
      <c r="AZE63" s="1097"/>
      <c r="AZF63" s="1097"/>
      <c r="AZG63" s="1097"/>
      <c r="AZH63" s="1097"/>
      <c r="AZI63" s="1097"/>
      <c r="AZJ63" s="1097"/>
      <c r="AZK63" s="1097"/>
      <c r="AZL63" s="1097"/>
      <c r="AZM63" s="1097"/>
      <c r="AZN63" s="1097"/>
      <c r="AZO63" s="1097"/>
      <c r="AZP63" s="1097"/>
      <c r="AZQ63" s="1097"/>
      <c r="AZR63" s="1097"/>
      <c r="AZS63" s="1097"/>
      <c r="AZT63" s="1097"/>
      <c r="AZU63" s="1097"/>
      <c r="AZV63" s="1097"/>
      <c r="AZW63" s="1097"/>
      <c r="AZX63" s="1097"/>
      <c r="AZY63" s="1097"/>
      <c r="AZZ63" s="1097"/>
      <c r="BAA63" s="1097"/>
      <c r="BAB63" s="1097"/>
      <c r="BAC63" s="1097"/>
      <c r="BAD63" s="1097"/>
      <c r="BAE63" s="1097"/>
      <c r="BAF63" s="1097"/>
      <c r="BAG63" s="1097"/>
      <c r="BAH63" s="1097"/>
      <c r="BAI63" s="1097"/>
      <c r="BAJ63" s="1097"/>
      <c r="BAK63" s="1097"/>
      <c r="BAL63" s="1097"/>
      <c r="BAM63" s="1097"/>
      <c r="BAN63" s="1097"/>
      <c r="BAO63" s="1097"/>
      <c r="BAP63" s="1097"/>
      <c r="BAQ63" s="1097"/>
      <c r="BAR63" s="1097"/>
      <c r="BAS63" s="1097"/>
      <c r="BAT63" s="1097"/>
      <c r="BAU63" s="1097"/>
      <c r="BAV63" s="1097"/>
      <c r="BAW63" s="1097"/>
      <c r="BAX63" s="1097"/>
      <c r="BAY63" s="1097"/>
      <c r="BAZ63" s="1097"/>
      <c r="BBA63" s="1097"/>
      <c r="BBB63" s="1097"/>
      <c r="BBC63" s="1097"/>
      <c r="BBD63" s="1097"/>
      <c r="BBE63" s="1097"/>
      <c r="BBF63" s="1097"/>
      <c r="BBG63" s="1097"/>
      <c r="BBH63" s="1097"/>
      <c r="BBI63" s="1097"/>
      <c r="BBJ63" s="1097"/>
      <c r="BBK63" s="1097"/>
      <c r="BBL63" s="1097"/>
      <c r="BBM63" s="1097"/>
      <c r="BBN63" s="1097"/>
      <c r="BBO63" s="1097"/>
      <c r="BBP63" s="1097"/>
      <c r="BBQ63" s="1097"/>
      <c r="BBR63" s="1097"/>
      <c r="BBS63" s="1097"/>
      <c r="BBT63" s="1097"/>
      <c r="BBU63" s="1097"/>
      <c r="BBV63" s="1097"/>
      <c r="BBW63" s="1097"/>
      <c r="BBX63" s="1097"/>
      <c r="BBY63" s="1097"/>
      <c r="BBZ63" s="1097"/>
      <c r="BCA63" s="1097"/>
      <c r="BCB63" s="1097"/>
      <c r="BCC63" s="1097"/>
      <c r="BCD63" s="1097"/>
      <c r="BCE63" s="1097"/>
      <c r="BCF63" s="1097"/>
      <c r="BCG63" s="1097"/>
      <c r="BCH63" s="1097"/>
      <c r="BCI63" s="1097"/>
      <c r="BCJ63" s="1097"/>
      <c r="BCK63" s="1097"/>
      <c r="BCL63" s="1097"/>
      <c r="BCM63" s="1097"/>
      <c r="BCN63" s="1097"/>
      <c r="BCO63" s="1097"/>
      <c r="BCP63" s="1097"/>
      <c r="BCQ63" s="1097"/>
      <c r="BCR63" s="1097"/>
      <c r="BCS63" s="1097"/>
      <c r="BCT63" s="1097"/>
      <c r="BCU63" s="1097"/>
      <c r="BCV63" s="1097"/>
      <c r="BCW63" s="1097"/>
      <c r="BCX63" s="1097"/>
      <c r="BCY63" s="1097"/>
      <c r="BCZ63" s="1097"/>
      <c r="BDA63" s="1097"/>
      <c r="BDB63" s="1097"/>
      <c r="BDC63" s="1097"/>
      <c r="BDD63" s="1097"/>
      <c r="BDE63" s="1097"/>
      <c r="BDF63" s="1097"/>
      <c r="BDG63" s="1097"/>
      <c r="BDH63" s="1097"/>
      <c r="BDI63" s="1097"/>
      <c r="BDJ63" s="1097"/>
      <c r="BDK63" s="1097"/>
      <c r="BDL63" s="1097"/>
      <c r="BDM63" s="1097"/>
      <c r="BDN63" s="1097"/>
      <c r="BDO63" s="1097"/>
      <c r="BDP63" s="1097"/>
      <c r="BDQ63" s="1097"/>
      <c r="BDR63" s="1097"/>
      <c r="BDS63" s="1097"/>
      <c r="BDT63" s="1097"/>
      <c r="BDU63" s="1097"/>
      <c r="BDV63" s="1097"/>
      <c r="BDW63" s="1097"/>
      <c r="BDX63" s="1097"/>
      <c r="BDY63" s="1097"/>
      <c r="BDZ63" s="1097"/>
      <c r="BEA63" s="1097"/>
      <c r="BEB63" s="1097"/>
      <c r="BEC63" s="1097"/>
      <c r="BED63" s="1097"/>
      <c r="BEE63" s="1097"/>
      <c r="BEF63" s="1097"/>
      <c r="BEG63" s="1097"/>
      <c r="BEH63" s="1097"/>
      <c r="BEI63" s="1097"/>
      <c r="BEJ63" s="1097"/>
      <c r="BEK63" s="1097"/>
      <c r="BEL63" s="1097"/>
      <c r="BEM63" s="1097"/>
      <c r="BEN63" s="1097"/>
      <c r="BEO63" s="1097"/>
      <c r="BEP63" s="1097"/>
      <c r="BEQ63" s="1097"/>
      <c r="BER63" s="1097"/>
      <c r="BES63" s="1097"/>
      <c r="BET63" s="1097"/>
      <c r="BEU63" s="1097"/>
      <c r="BEV63" s="1097"/>
      <c r="BEW63" s="1097"/>
      <c r="BEX63" s="1097"/>
      <c r="BEY63" s="1097"/>
      <c r="BEZ63" s="1097"/>
      <c r="BFA63" s="1097"/>
      <c r="BFB63" s="1097"/>
      <c r="BFC63" s="1097"/>
      <c r="BFD63" s="1097"/>
      <c r="BFE63" s="1097"/>
      <c r="BFF63" s="1097"/>
      <c r="BFG63" s="1097"/>
      <c r="BFH63" s="1097"/>
      <c r="BFI63" s="1097"/>
      <c r="BFJ63" s="1097"/>
      <c r="BFK63" s="1097"/>
      <c r="BFL63" s="1097"/>
      <c r="BFM63" s="1097"/>
      <c r="BFN63" s="1097"/>
      <c r="BFO63" s="1097"/>
      <c r="BFP63" s="1097"/>
      <c r="BFQ63" s="1097"/>
      <c r="BFR63" s="1097"/>
      <c r="BFS63" s="1097"/>
      <c r="BFT63" s="1097"/>
      <c r="BFU63" s="1097"/>
      <c r="BFV63" s="1097"/>
      <c r="BFW63" s="1097"/>
      <c r="BFX63" s="1097"/>
      <c r="BFY63" s="1097"/>
      <c r="BFZ63" s="1097"/>
      <c r="BGA63" s="1097"/>
      <c r="BGB63" s="1097"/>
      <c r="BGC63" s="1097"/>
      <c r="BGD63" s="1097"/>
      <c r="BGE63" s="1097"/>
      <c r="BGF63" s="1097"/>
      <c r="BGG63" s="1097"/>
      <c r="BGH63" s="1097"/>
      <c r="BGI63" s="1097"/>
      <c r="BGJ63" s="1097"/>
      <c r="BGK63" s="1097"/>
      <c r="BGL63" s="1097"/>
      <c r="BGM63" s="1097"/>
      <c r="BGN63" s="1097"/>
      <c r="BGO63" s="1097"/>
      <c r="BGP63" s="1097"/>
      <c r="BGQ63" s="1097"/>
      <c r="BGR63" s="1097"/>
      <c r="BGS63" s="1097"/>
      <c r="BGT63" s="1097"/>
      <c r="BGU63" s="1097"/>
      <c r="BGV63" s="1097"/>
      <c r="BGW63" s="1097"/>
      <c r="BGX63" s="1097"/>
      <c r="BGY63" s="1097"/>
      <c r="BGZ63" s="1097"/>
      <c r="BHA63" s="1097"/>
      <c r="BHB63" s="1097"/>
      <c r="BHC63" s="1097"/>
      <c r="BHD63" s="1097"/>
      <c r="BHE63" s="1097"/>
      <c r="BHF63" s="1097"/>
      <c r="BHG63" s="1097"/>
      <c r="BHH63" s="1097"/>
      <c r="BHI63" s="1097"/>
      <c r="BHJ63" s="1097"/>
      <c r="BHK63" s="1097"/>
      <c r="BHL63" s="1097"/>
      <c r="BHM63" s="1097"/>
      <c r="BHN63" s="1097"/>
      <c r="BHO63" s="1097"/>
      <c r="BHP63" s="1097"/>
      <c r="BHQ63" s="1097"/>
      <c r="BHR63" s="1097"/>
      <c r="BHS63" s="1097"/>
      <c r="BHT63" s="1097"/>
      <c r="BHU63" s="1097"/>
      <c r="BHV63" s="1097"/>
      <c r="BHW63" s="1097"/>
      <c r="BHX63" s="1097"/>
      <c r="BHY63" s="1097"/>
      <c r="BHZ63" s="1097"/>
      <c r="BIA63" s="1097"/>
      <c r="BIB63" s="1097"/>
      <c r="BIC63" s="1097"/>
      <c r="BID63" s="1097"/>
      <c r="BIE63" s="1097"/>
      <c r="BIF63" s="1097"/>
      <c r="BIG63" s="1097"/>
      <c r="BIH63" s="1097"/>
      <c r="BII63" s="1097"/>
      <c r="BIJ63" s="1097"/>
      <c r="BIK63" s="1097"/>
      <c r="BIL63" s="1097"/>
      <c r="BIM63" s="1097"/>
      <c r="BIN63" s="1097"/>
      <c r="BIO63" s="1097"/>
      <c r="BIP63" s="1097"/>
      <c r="BIQ63" s="1097"/>
      <c r="BIR63" s="1097"/>
      <c r="BIS63" s="1097"/>
      <c r="BIT63" s="1097"/>
      <c r="BIU63" s="1097"/>
      <c r="BIV63" s="1097"/>
      <c r="BIW63" s="1097"/>
      <c r="BIX63" s="1097"/>
      <c r="BIY63" s="1097"/>
      <c r="BIZ63" s="1097"/>
      <c r="BJA63" s="1097"/>
      <c r="BJB63" s="1097"/>
      <c r="BJC63" s="1097"/>
      <c r="BJD63" s="1097"/>
      <c r="BJE63" s="1097"/>
      <c r="BJF63" s="1097"/>
      <c r="BJG63" s="1097"/>
      <c r="BJH63" s="1097"/>
      <c r="BJI63" s="1097"/>
      <c r="BJJ63" s="1097"/>
      <c r="BJK63" s="1097"/>
      <c r="BJL63" s="1097"/>
      <c r="BJM63" s="1097"/>
      <c r="BJN63" s="1097"/>
      <c r="BJO63" s="1097"/>
      <c r="BJP63" s="1097"/>
      <c r="BJQ63" s="1097"/>
      <c r="BJR63" s="1097"/>
      <c r="BJS63" s="1097"/>
      <c r="BJT63" s="1097"/>
      <c r="BJU63" s="1097"/>
      <c r="BJV63" s="1097"/>
      <c r="BJW63" s="1097"/>
      <c r="BJX63" s="1097"/>
      <c r="BJY63" s="1097"/>
      <c r="BJZ63" s="1097"/>
      <c r="BKA63" s="1097"/>
      <c r="BKB63" s="1097"/>
      <c r="BKC63" s="1097"/>
      <c r="BKD63" s="1097"/>
      <c r="BKE63" s="1097"/>
      <c r="BKF63" s="1097"/>
      <c r="BKG63" s="1097"/>
      <c r="BKH63" s="1097"/>
      <c r="BKI63" s="1097"/>
      <c r="BKJ63" s="1097"/>
      <c r="BKK63" s="1097"/>
      <c r="BKL63" s="1097"/>
      <c r="BKM63" s="1097"/>
      <c r="BKN63" s="1097"/>
      <c r="BKO63" s="1097"/>
      <c r="BKP63" s="1097"/>
      <c r="BKQ63" s="1097"/>
      <c r="BKR63" s="1097"/>
      <c r="BKS63" s="1097"/>
      <c r="BKT63" s="1097"/>
      <c r="BKU63" s="1097"/>
      <c r="BKV63" s="1097"/>
      <c r="BKW63" s="1097"/>
      <c r="BKX63" s="1097"/>
      <c r="BKY63" s="1097"/>
      <c r="BKZ63" s="1097"/>
      <c r="BLA63" s="1097"/>
      <c r="BLB63" s="1097"/>
      <c r="BLC63" s="1097"/>
      <c r="BLD63" s="1097"/>
      <c r="BLE63" s="1097"/>
      <c r="BLF63" s="1097"/>
      <c r="BLG63" s="1097"/>
      <c r="BLH63" s="1097"/>
      <c r="BLI63" s="1097"/>
      <c r="BLJ63" s="1097"/>
      <c r="BLK63" s="1097"/>
      <c r="BLL63" s="1097"/>
      <c r="BLM63" s="1097"/>
      <c r="BLN63" s="1097"/>
      <c r="BLO63" s="1097"/>
      <c r="BLP63" s="1097"/>
      <c r="BLQ63" s="1097"/>
      <c r="BLR63" s="1097"/>
      <c r="BLS63" s="1097"/>
      <c r="BLT63" s="1097"/>
      <c r="BLU63" s="1097"/>
      <c r="BLV63" s="1097"/>
      <c r="BLW63" s="1097"/>
      <c r="BLX63" s="1097"/>
      <c r="BLY63" s="1097"/>
      <c r="BLZ63" s="1097"/>
      <c r="BMA63" s="1097"/>
      <c r="BMB63" s="1097"/>
      <c r="BMC63" s="1097"/>
      <c r="BMD63" s="1097"/>
      <c r="BME63" s="1097"/>
      <c r="BMF63" s="1097"/>
      <c r="BMG63" s="1097"/>
      <c r="BMH63" s="1097"/>
      <c r="BMI63" s="1097"/>
      <c r="BMJ63" s="1097"/>
      <c r="BMK63" s="1097"/>
      <c r="BML63" s="1097"/>
      <c r="BMM63" s="1097"/>
      <c r="BMN63" s="1097"/>
      <c r="BMO63" s="1097"/>
      <c r="BMP63" s="1097"/>
      <c r="BMQ63" s="1097"/>
      <c r="BMR63" s="1097"/>
      <c r="BMS63" s="1097"/>
      <c r="BMT63" s="1097"/>
      <c r="BMU63" s="1097"/>
      <c r="BMV63" s="1097"/>
      <c r="BMW63" s="1097"/>
      <c r="BMX63" s="1097"/>
      <c r="BMY63" s="1097"/>
      <c r="BMZ63" s="1097"/>
      <c r="BNA63" s="1097"/>
      <c r="BNB63" s="1097"/>
      <c r="BNC63" s="1097"/>
      <c r="BND63" s="1097"/>
      <c r="BNE63" s="1097"/>
      <c r="BNF63" s="1097"/>
      <c r="BNG63" s="1097"/>
      <c r="BNH63" s="1097"/>
      <c r="BNI63" s="1097"/>
      <c r="BNJ63" s="1097"/>
      <c r="BNK63" s="1097"/>
      <c r="BNL63" s="1097"/>
      <c r="BNM63" s="1097"/>
      <c r="BNN63" s="1097"/>
      <c r="BNO63" s="1097"/>
      <c r="BNP63" s="1097"/>
      <c r="BNQ63" s="1097"/>
      <c r="BNR63" s="1097"/>
      <c r="BNS63" s="1097"/>
      <c r="BNT63" s="1097"/>
      <c r="BNU63" s="1097"/>
      <c r="BNV63" s="1097"/>
      <c r="BNW63" s="1097"/>
      <c r="BNX63" s="1097"/>
      <c r="BNY63" s="1097"/>
      <c r="BNZ63" s="1097"/>
      <c r="BOA63" s="1097"/>
      <c r="BOB63" s="1097"/>
      <c r="BOC63" s="1097"/>
      <c r="BOD63" s="1097"/>
      <c r="BOE63" s="1097"/>
      <c r="BOF63" s="1097"/>
      <c r="BOG63" s="1097"/>
      <c r="BOH63" s="1097"/>
      <c r="BOI63" s="1097"/>
      <c r="BOJ63" s="1097"/>
      <c r="BOK63" s="1097"/>
      <c r="BOL63" s="1097"/>
      <c r="BOM63" s="1097"/>
      <c r="BON63" s="1097"/>
      <c r="BOO63" s="1097"/>
      <c r="BOP63" s="1097"/>
      <c r="BOQ63" s="1097"/>
      <c r="BOR63" s="1097"/>
      <c r="BOS63" s="1097"/>
      <c r="BOT63" s="1097"/>
      <c r="BOU63" s="1097"/>
      <c r="BOV63" s="1097"/>
      <c r="BOW63" s="1097"/>
      <c r="BOX63" s="1097"/>
      <c r="BOY63" s="1097"/>
      <c r="BOZ63" s="1097"/>
      <c r="BPA63" s="1097"/>
      <c r="BPB63" s="1097"/>
      <c r="BPC63" s="1097"/>
      <c r="BPD63" s="1097"/>
      <c r="BPE63" s="1097"/>
      <c r="BPF63" s="1097"/>
      <c r="BPG63" s="1097"/>
      <c r="BPH63" s="1097"/>
      <c r="BPI63" s="1097"/>
      <c r="BPJ63" s="1097"/>
      <c r="BPK63" s="1097"/>
      <c r="BPL63" s="1097"/>
      <c r="BPM63" s="1097"/>
      <c r="BPN63" s="1097"/>
      <c r="BPO63" s="1097"/>
      <c r="BPP63" s="1097"/>
      <c r="BPQ63" s="1097"/>
      <c r="BPR63" s="1097"/>
      <c r="BPS63" s="1097"/>
      <c r="BPT63" s="1097"/>
      <c r="BPU63" s="1097"/>
      <c r="BPV63" s="1097"/>
      <c r="BPW63" s="1097"/>
      <c r="BPX63" s="1097"/>
      <c r="BPY63" s="1097"/>
      <c r="BPZ63" s="1097"/>
      <c r="BQA63" s="1097"/>
      <c r="BQB63" s="1097"/>
      <c r="BQC63" s="1097"/>
      <c r="BQD63" s="1097"/>
      <c r="BQE63" s="1097"/>
      <c r="BQF63" s="1097"/>
      <c r="BQG63" s="1097"/>
      <c r="BQH63" s="1097"/>
      <c r="BQI63" s="1097"/>
      <c r="BQJ63" s="1097"/>
      <c r="BQK63" s="1097"/>
      <c r="BQL63" s="1097"/>
      <c r="BQM63" s="1097"/>
      <c r="BQN63" s="1097"/>
      <c r="BQO63" s="1097"/>
      <c r="BQP63" s="1097"/>
      <c r="BQQ63" s="1097"/>
      <c r="BQR63" s="1097"/>
      <c r="BQS63" s="1097"/>
      <c r="BQT63" s="1097"/>
      <c r="BQU63" s="1097"/>
      <c r="BQV63" s="1097"/>
      <c r="BQW63" s="1097"/>
      <c r="BQX63" s="1097"/>
      <c r="BQY63" s="1097"/>
      <c r="BQZ63" s="1097"/>
      <c r="BRA63" s="1097"/>
      <c r="BRB63" s="1097"/>
      <c r="BRC63" s="1097"/>
      <c r="BRD63" s="1097"/>
      <c r="BRE63" s="1097"/>
      <c r="BRF63" s="1097"/>
      <c r="BRG63" s="1097"/>
      <c r="BRH63" s="1097"/>
      <c r="BRI63" s="1097"/>
      <c r="BRJ63" s="1097"/>
      <c r="BRK63" s="1097"/>
      <c r="BRL63" s="1097"/>
      <c r="BRM63" s="1097"/>
      <c r="BRN63" s="1097"/>
      <c r="BRO63" s="1097"/>
      <c r="BRP63" s="1097"/>
      <c r="BRQ63" s="1097"/>
      <c r="BRR63" s="1097"/>
      <c r="BRS63" s="1097"/>
      <c r="BRT63" s="1097"/>
      <c r="BRU63" s="1097"/>
      <c r="BRV63" s="1097"/>
      <c r="BRW63" s="1097"/>
      <c r="BRX63" s="1097"/>
      <c r="BRY63" s="1097"/>
      <c r="BRZ63" s="1097"/>
      <c r="BSA63" s="1097"/>
      <c r="BSB63" s="1097"/>
      <c r="BSC63" s="1097"/>
      <c r="BSD63" s="1097"/>
      <c r="BSE63" s="1097"/>
      <c r="BSF63" s="1097"/>
      <c r="BSG63" s="1097"/>
      <c r="BSH63" s="1097"/>
      <c r="BSI63" s="1097"/>
      <c r="BSJ63" s="1097"/>
      <c r="BSK63" s="1097"/>
      <c r="BSL63" s="1097"/>
      <c r="BSM63" s="1097"/>
      <c r="BSN63" s="1097"/>
      <c r="BSO63" s="1097"/>
      <c r="BSP63" s="1097"/>
      <c r="BSQ63" s="1097"/>
      <c r="BSR63" s="1097"/>
      <c r="BSS63" s="1097"/>
      <c r="BST63" s="1097"/>
      <c r="BSU63" s="1097"/>
      <c r="BSV63" s="1097"/>
      <c r="BSW63" s="1097"/>
      <c r="BSX63" s="1097"/>
      <c r="BSY63" s="1097"/>
      <c r="BSZ63" s="1097"/>
      <c r="BTA63" s="1097"/>
      <c r="BTB63" s="1097"/>
      <c r="BTC63" s="1097"/>
      <c r="BTD63" s="1097"/>
      <c r="BTE63" s="1097"/>
      <c r="BTF63" s="1097"/>
      <c r="BTG63" s="1097"/>
      <c r="BTH63" s="1097"/>
      <c r="BTI63" s="1097"/>
      <c r="BTJ63" s="1097"/>
      <c r="BTK63" s="1097"/>
      <c r="BTL63" s="1097"/>
      <c r="BTM63" s="1097"/>
      <c r="BTN63" s="1097"/>
      <c r="BTO63" s="1097"/>
      <c r="BTP63" s="1097"/>
      <c r="BTQ63" s="1097"/>
      <c r="BTR63" s="1097"/>
      <c r="BTS63" s="1097"/>
      <c r="BTT63" s="1097"/>
      <c r="BTU63" s="1097"/>
      <c r="BTV63" s="1097"/>
      <c r="BTW63" s="1097"/>
      <c r="BTX63" s="1097"/>
      <c r="BTY63" s="1097"/>
      <c r="BTZ63" s="1097"/>
      <c r="BUA63" s="1097"/>
      <c r="BUB63" s="1097"/>
      <c r="BUC63" s="1097"/>
      <c r="BUD63" s="1097"/>
      <c r="BUE63" s="1097"/>
      <c r="BUF63" s="1097"/>
      <c r="BUG63" s="1097"/>
      <c r="BUH63" s="1097"/>
      <c r="BUI63" s="1097"/>
      <c r="BUJ63" s="1097"/>
      <c r="BUK63" s="1097"/>
      <c r="BUL63" s="1097"/>
      <c r="BUM63" s="1097"/>
      <c r="BUN63" s="1097"/>
      <c r="BUO63" s="1097"/>
      <c r="BUP63" s="1097"/>
      <c r="BUQ63" s="1097"/>
      <c r="BUR63" s="1097"/>
      <c r="BUS63" s="1097"/>
      <c r="BUT63" s="1097"/>
      <c r="BUU63" s="1097"/>
      <c r="BUV63" s="1097"/>
      <c r="BUW63" s="1097"/>
      <c r="BUX63" s="1097"/>
      <c r="BUY63" s="1097"/>
      <c r="BUZ63" s="1097"/>
      <c r="BVA63" s="1097"/>
      <c r="BVB63" s="1097"/>
      <c r="BVC63" s="1097"/>
      <c r="BVD63" s="1097"/>
      <c r="BVE63" s="1097"/>
      <c r="BVF63" s="1097"/>
      <c r="BVG63" s="1097"/>
      <c r="BVH63" s="1097"/>
      <c r="BVI63" s="1097"/>
      <c r="BVJ63" s="1097"/>
      <c r="BVK63" s="1097"/>
      <c r="BVL63" s="1097"/>
      <c r="BVM63" s="1097"/>
      <c r="BVN63" s="1097"/>
      <c r="BVO63" s="1097"/>
      <c r="BVP63" s="1097"/>
      <c r="BVQ63" s="1097"/>
      <c r="BVR63" s="1097"/>
      <c r="BVS63" s="1097"/>
      <c r="BVT63" s="1097"/>
      <c r="BVU63" s="1097"/>
      <c r="BVV63" s="1097"/>
      <c r="BVW63" s="1097"/>
      <c r="BVX63" s="1097"/>
      <c r="BVY63" s="1097"/>
      <c r="BVZ63" s="1097"/>
      <c r="BWA63" s="1097"/>
      <c r="BWB63" s="1097"/>
      <c r="BWC63" s="1097"/>
      <c r="BWD63" s="1097"/>
      <c r="BWE63" s="1097"/>
      <c r="BWF63" s="1097"/>
      <c r="BWG63" s="1097"/>
      <c r="BWH63" s="1097"/>
      <c r="BWI63" s="1097"/>
      <c r="BWJ63" s="1097"/>
      <c r="BWK63" s="1097"/>
      <c r="BWL63" s="1097"/>
      <c r="BWM63" s="1097"/>
      <c r="BWN63" s="1097"/>
      <c r="BWO63" s="1097"/>
      <c r="BWP63" s="1097"/>
      <c r="BWQ63" s="1097"/>
      <c r="BWR63" s="1097"/>
      <c r="BWS63" s="1097"/>
      <c r="BWT63" s="1097"/>
      <c r="BWU63" s="1097"/>
      <c r="BWV63" s="1097"/>
      <c r="BWW63" s="1097"/>
      <c r="BWX63" s="1097"/>
      <c r="BWY63" s="1097"/>
      <c r="BWZ63" s="1097"/>
      <c r="BXA63" s="1097"/>
      <c r="BXB63" s="1097"/>
      <c r="BXC63" s="1097"/>
      <c r="BXD63" s="1097"/>
      <c r="BXE63" s="1097"/>
      <c r="BXF63" s="1097"/>
      <c r="BXG63" s="1097"/>
      <c r="BXH63" s="1097"/>
      <c r="BXI63" s="1097"/>
      <c r="BXJ63" s="1097"/>
      <c r="BXK63" s="1097"/>
      <c r="BXL63" s="1097"/>
      <c r="BXM63" s="1097"/>
      <c r="BXN63" s="1097"/>
      <c r="BXO63" s="1097"/>
      <c r="BXP63" s="1097"/>
      <c r="BXQ63" s="1097"/>
      <c r="BXR63" s="1097"/>
      <c r="BXS63" s="1097"/>
      <c r="BXT63" s="1097"/>
      <c r="BXU63" s="1097"/>
      <c r="BXV63" s="1097"/>
      <c r="BXW63" s="1097"/>
      <c r="BXX63" s="1097"/>
      <c r="BXY63" s="1097"/>
      <c r="BXZ63" s="1097"/>
      <c r="BYA63" s="1097"/>
      <c r="BYB63" s="1097"/>
      <c r="BYC63" s="1097"/>
      <c r="BYD63" s="1097"/>
      <c r="BYE63" s="1097"/>
      <c r="BYF63" s="1097"/>
      <c r="BYG63" s="1097"/>
      <c r="BYH63" s="1097"/>
      <c r="BYI63" s="1097"/>
      <c r="BYJ63" s="1097"/>
      <c r="BYK63" s="1097"/>
      <c r="BYL63" s="1097"/>
      <c r="BYM63" s="1097"/>
      <c r="BYN63" s="1097"/>
      <c r="BYO63" s="1097"/>
      <c r="BYP63" s="1097"/>
      <c r="BYQ63" s="1097"/>
      <c r="BYR63" s="1097"/>
      <c r="BYS63" s="1097"/>
      <c r="BYT63" s="1097"/>
      <c r="BYU63" s="1097"/>
      <c r="BYV63" s="1097"/>
      <c r="BYW63" s="1097"/>
      <c r="BYX63" s="1097"/>
      <c r="BYY63" s="1097"/>
      <c r="BYZ63" s="1097"/>
      <c r="BZA63" s="1097"/>
      <c r="BZB63" s="1097"/>
      <c r="BZC63" s="1097"/>
      <c r="BZD63" s="1097"/>
      <c r="BZE63" s="1097"/>
      <c r="BZF63" s="1097"/>
      <c r="BZG63" s="1097"/>
      <c r="BZH63" s="1097"/>
      <c r="BZI63" s="1097"/>
      <c r="BZJ63" s="1097"/>
      <c r="BZK63" s="1097"/>
      <c r="BZL63" s="1097"/>
      <c r="BZM63" s="1097"/>
      <c r="BZW63" s="1097"/>
      <c r="BZX63" s="1097"/>
      <c r="BZY63" s="1097"/>
      <c r="BZZ63" s="1097"/>
      <c r="CAA63" s="1097"/>
      <c r="CAB63" s="1097"/>
      <c r="CAC63" s="1097"/>
      <c r="CAD63" s="1097"/>
      <c r="CAE63" s="1097"/>
      <c r="CAF63" s="1097"/>
      <c r="CAG63" s="1097"/>
      <c r="CAH63" s="1097"/>
      <c r="CAI63" s="1097"/>
      <c r="CAJ63" s="1097"/>
      <c r="CAK63" s="1097"/>
      <c r="CAL63" s="1097"/>
      <c r="CAM63" s="1097"/>
      <c r="CAN63" s="1097"/>
      <c r="CAO63" s="1097"/>
      <c r="CAP63" s="1097"/>
      <c r="CAQ63" s="1097"/>
      <c r="CAR63" s="1097"/>
      <c r="CAS63" s="1097"/>
      <c r="CAT63" s="1097"/>
      <c r="CAU63" s="1097"/>
      <c r="CAV63" s="1097"/>
      <c r="CAW63" s="1097"/>
      <c r="CAX63" s="1097"/>
      <c r="CAY63" s="1097"/>
      <c r="CAZ63" s="1097"/>
      <c r="CBA63" s="1097"/>
      <c r="CBB63" s="1097"/>
      <c r="CBC63" s="1097"/>
      <c r="CBD63" s="1097"/>
      <c r="CBE63" s="1097"/>
      <c r="CBF63" s="1097"/>
      <c r="CBG63" s="1097"/>
      <c r="CBH63" s="1097"/>
      <c r="CBI63" s="1097"/>
      <c r="CBJ63" s="1097"/>
      <c r="CBK63" s="1097"/>
      <c r="CBL63" s="1097"/>
      <c r="CBM63" s="1097"/>
      <c r="CBN63" s="1097"/>
      <c r="CBO63" s="1097"/>
      <c r="CBP63" s="1097"/>
      <c r="CBQ63" s="1097"/>
      <c r="CBR63" s="1097"/>
      <c r="CBS63" s="1097"/>
      <c r="CBT63" s="1097"/>
      <c r="CBU63" s="1097"/>
      <c r="CBV63" s="1097"/>
      <c r="CBW63" s="1097"/>
      <c r="CBX63" s="1097"/>
      <c r="CBY63" s="1097"/>
      <c r="CBZ63" s="1097"/>
      <c r="CCA63" s="1097"/>
      <c r="CCB63" s="1097"/>
      <c r="CCC63" s="1097"/>
      <c r="CCD63" s="1097"/>
      <c r="CCE63" s="1097"/>
      <c r="CCF63" s="1097"/>
      <c r="CCG63" s="1097"/>
      <c r="CCH63" s="1097"/>
      <c r="CCI63" s="1097"/>
      <c r="CCJ63" s="1097"/>
      <c r="CCK63" s="1097"/>
      <c r="CCL63" s="1097"/>
      <c r="CCM63" s="1097"/>
      <c r="CCN63" s="1097"/>
      <c r="CCO63" s="1097"/>
      <c r="CCP63" s="1097"/>
      <c r="CCQ63" s="1097"/>
      <c r="CCR63" s="1097"/>
      <c r="CCS63" s="1097"/>
      <c r="CCT63" s="1097"/>
      <c r="CCU63" s="1097"/>
      <c r="CCV63" s="1097"/>
      <c r="CCW63" s="1097"/>
      <c r="CCX63" s="1097"/>
      <c r="CCY63" s="1097"/>
      <c r="CCZ63" s="1097"/>
      <c r="CDA63" s="1097"/>
      <c r="CDB63" s="1097"/>
      <c r="CDC63" s="1097"/>
      <c r="CDD63" s="1097"/>
      <c r="CDE63" s="1097"/>
      <c r="CDF63" s="1097"/>
      <c r="CDG63" s="1097"/>
      <c r="CDH63" s="1097"/>
      <c r="CDI63" s="1097"/>
      <c r="CDJ63" s="1097"/>
      <c r="CDK63" s="1097"/>
      <c r="CDL63" s="1097"/>
      <c r="CDM63" s="1097"/>
      <c r="CDN63" s="1097"/>
      <c r="CDO63" s="1097"/>
      <c r="CDP63" s="1097"/>
      <c r="CDQ63" s="1097"/>
      <c r="CDR63" s="1097"/>
      <c r="CDS63" s="1097"/>
      <c r="CDT63" s="1097"/>
      <c r="CDU63" s="1097"/>
      <c r="CDV63" s="1097"/>
      <c r="CDW63" s="1097"/>
      <c r="CDX63" s="1097"/>
      <c r="CDY63" s="1097"/>
      <c r="CDZ63" s="1097"/>
      <c r="CEA63" s="1097"/>
      <c r="CEB63" s="1097"/>
      <c r="CEC63" s="1097"/>
      <c r="CED63" s="1097"/>
      <c r="CEE63" s="1097"/>
      <c r="CEF63" s="1097"/>
      <c r="CEG63" s="1097"/>
      <c r="CEH63" s="1097"/>
      <c r="CEI63" s="1097"/>
      <c r="CEJ63" s="1097"/>
      <c r="CEK63" s="1097"/>
      <c r="CEL63" s="1097"/>
      <c r="CEM63" s="1097"/>
      <c r="CEN63" s="1097"/>
      <c r="CEO63" s="1097"/>
      <c r="CEP63" s="1097"/>
      <c r="CEQ63" s="1097"/>
      <c r="CER63" s="1097"/>
      <c r="CES63" s="1097"/>
      <c r="CET63" s="1097"/>
      <c r="CEU63" s="1097"/>
      <c r="CEV63" s="1097"/>
      <c r="CEW63" s="1097"/>
      <c r="CEX63" s="1097"/>
      <c r="CEY63" s="1097"/>
      <c r="CEZ63" s="1097"/>
      <c r="CFA63" s="1097"/>
      <c r="CFB63" s="1097"/>
      <c r="CFC63" s="1097"/>
      <c r="CFD63" s="1097"/>
      <c r="CFE63" s="1097"/>
      <c r="CFF63" s="1097"/>
      <c r="CFG63" s="1097"/>
      <c r="CFH63" s="1097"/>
      <c r="CFI63" s="1097"/>
      <c r="CFJ63" s="1097"/>
      <c r="CFK63" s="1097"/>
      <c r="CFL63" s="1097"/>
      <c r="CFM63" s="1097"/>
      <c r="CFN63" s="1097"/>
      <c r="CFO63" s="1097"/>
      <c r="CFP63" s="1097"/>
      <c r="CFQ63" s="1097"/>
      <c r="CFR63" s="1097"/>
      <c r="CFS63" s="1097"/>
      <c r="CFT63" s="1097"/>
      <c r="CFU63" s="1097"/>
      <c r="CFV63" s="1097"/>
      <c r="CFW63" s="1097"/>
      <c r="CFX63" s="1097"/>
      <c r="CFY63" s="1097"/>
      <c r="CFZ63" s="1097"/>
      <c r="CGA63" s="1097"/>
      <c r="CGB63" s="1097"/>
      <c r="CGC63" s="1097"/>
      <c r="CGD63" s="1097"/>
      <c r="CGE63" s="1097"/>
      <c r="CGF63" s="1097"/>
      <c r="CGG63" s="1097"/>
      <c r="CGH63" s="1097"/>
      <c r="CGI63" s="1097"/>
      <c r="CGJ63" s="1097"/>
      <c r="CGK63" s="1097"/>
      <c r="CGL63" s="1097"/>
      <c r="CGM63" s="1097"/>
      <c r="CGN63" s="1097"/>
      <c r="CGO63" s="1097"/>
      <c r="CGP63" s="1097"/>
      <c r="CGQ63" s="1097"/>
      <c r="CGR63" s="1097"/>
      <c r="CGS63" s="1097"/>
      <c r="CGT63" s="1097"/>
      <c r="CGU63" s="1097"/>
      <c r="CGV63" s="1097"/>
      <c r="CGW63" s="1097"/>
      <c r="CGX63" s="1097"/>
      <c r="CGY63" s="1097"/>
      <c r="CGZ63" s="1097"/>
      <c r="CHA63" s="1097"/>
      <c r="CHB63" s="1097"/>
      <c r="CHC63" s="1097"/>
      <c r="CHD63" s="1097"/>
      <c r="CHE63" s="1097"/>
      <c r="CHF63" s="1097"/>
      <c r="CHG63" s="1097"/>
      <c r="CHH63" s="1097"/>
      <c r="CHI63" s="1097"/>
      <c r="CHJ63" s="1097"/>
      <c r="CHK63" s="1097"/>
      <c r="CHL63" s="1097"/>
      <c r="CHM63" s="1097"/>
      <c r="CHN63" s="1097"/>
      <c r="CHO63" s="1097"/>
      <c r="CHP63" s="1097"/>
      <c r="CHQ63" s="1097"/>
      <c r="CHR63" s="1097"/>
      <c r="CHS63" s="1097"/>
      <c r="CHT63" s="1097"/>
      <c r="CHU63" s="1097"/>
      <c r="CHV63" s="1097"/>
      <c r="CHW63" s="1097"/>
      <c r="CHX63" s="1097"/>
      <c r="CHY63" s="1097"/>
      <c r="CHZ63" s="1097"/>
      <c r="CIA63" s="1097"/>
      <c r="CIB63" s="1097"/>
      <c r="CIC63" s="1097"/>
      <c r="CID63" s="1097"/>
      <c r="CIE63" s="1097"/>
      <c r="CIF63" s="1097"/>
      <c r="CIG63" s="1097"/>
      <c r="CIH63" s="1097"/>
      <c r="CII63" s="1097"/>
      <c r="CIJ63" s="1097"/>
      <c r="CIK63" s="1097"/>
      <c r="CIL63" s="1097"/>
      <c r="CIM63" s="1097"/>
      <c r="CIN63" s="1097"/>
      <c r="CIO63" s="1097"/>
      <c r="CIP63" s="1097"/>
      <c r="CIQ63" s="1097"/>
      <c r="CIR63" s="1097"/>
      <c r="CIS63" s="1097"/>
      <c r="CIT63" s="1097"/>
      <c r="CIU63" s="1097"/>
      <c r="CIV63" s="1097"/>
      <c r="CIW63" s="1097"/>
      <c r="CIX63" s="1097"/>
      <c r="CIY63" s="1097"/>
      <c r="CIZ63" s="1097"/>
      <c r="CJA63" s="1097"/>
      <c r="CJB63" s="1097"/>
      <c r="CJC63" s="1097"/>
      <c r="CJD63" s="1097"/>
      <c r="CJE63" s="1097"/>
      <c r="CJF63" s="1097"/>
      <c r="CJG63" s="1097"/>
      <c r="CJH63" s="1097"/>
      <c r="CJI63" s="1097"/>
      <c r="CJJ63" s="1097"/>
      <c r="CJK63" s="1097"/>
      <c r="CJL63" s="1097"/>
      <c r="CJM63" s="1097"/>
      <c r="CJN63" s="1097"/>
      <c r="CJO63" s="1097"/>
      <c r="CJP63" s="1097"/>
      <c r="CJQ63" s="1097"/>
      <c r="CJR63" s="1097"/>
      <c r="CJS63" s="1097"/>
      <c r="CJT63" s="1097"/>
      <c r="CJU63" s="1097"/>
      <c r="CJV63" s="1097"/>
      <c r="CJW63" s="1097"/>
      <c r="CJX63" s="1097"/>
      <c r="CJY63" s="1097"/>
      <c r="CJZ63" s="1097"/>
      <c r="CKA63" s="1097"/>
      <c r="CKB63" s="1097"/>
      <c r="CKC63" s="1097"/>
      <c r="CKD63" s="1097"/>
      <c r="CKE63" s="1097"/>
      <c r="CKF63" s="1097"/>
      <c r="CKG63" s="1097"/>
      <c r="CKH63" s="1097"/>
      <c r="CKI63" s="1097"/>
      <c r="CKJ63" s="1097"/>
      <c r="CKK63" s="1097"/>
      <c r="CKL63" s="1097"/>
      <c r="CKM63" s="1097"/>
      <c r="CKN63" s="1097"/>
      <c r="CKO63" s="1097"/>
      <c r="CKP63" s="1097"/>
      <c r="CKQ63" s="1097"/>
      <c r="CKR63" s="1097"/>
      <c r="CKS63" s="1097"/>
      <c r="CKT63" s="1097"/>
      <c r="CKU63" s="1097"/>
      <c r="CKV63" s="1097"/>
      <c r="CKW63" s="1097"/>
      <c r="CKX63" s="1097"/>
      <c r="CKY63" s="1097"/>
      <c r="CKZ63" s="1097"/>
      <c r="CLA63" s="1097"/>
      <c r="CLB63" s="1097"/>
      <c r="CLC63" s="1097"/>
      <c r="CLD63" s="1097"/>
      <c r="CLE63" s="1097"/>
      <c r="CLF63" s="1097"/>
      <c r="CLG63" s="1097"/>
      <c r="CLH63" s="1097"/>
      <c r="CLI63" s="1097"/>
      <c r="CLJ63" s="1097"/>
      <c r="CLK63" s="1097"/>
      <c r="CLL63" s="1097"/>
      <c r="CLM63" s="1097"/>
      <c r="CLN63" s="1097"/>
      <c r="CLO63" s="1097"/>
      <c r="CLP63" s="1097"/>
      <c r="CLQ63" s="1097"/>
      <c r="CLR63" s="1097"/>
      <c r="CLS63" s="1097"/>
      <c r="CLT63" s="1097"/>
      <c r="CLU63" s="1097"/>
      <c r="CLV63" s="1097"/>
      <c r="CLW63" s="1097"/>
      <c r="CLX63" s="1097"/>
      <c r="CLY63" s="1097"/>
      <c r="CLZ63" s="1097"/>
      <c r="CMA63" s="1097"/>
      <c r="CMB63" s="1097"/>
      <c r="CMC63" s="1097"/>
      <c r="CMD63" s="1097"/>
      <c r="CME63" s="1097"/>
      <c r="CMF63" s="1097"/>
      <c r="CMG63" s="1097"/>
      <c r="CMH63" s="1097"/>
      <c r="CMI63" s="1097"/>
      <c r="CMJ63" s="1097"/>
      <c r="CMK63" s="1097"/>
      <c r="CML63" s="1097"/>
      <c r="CMM63" s="1097"/>
      <c r="CMN63" s="1097"/>
      <c r="CMO63" s="1097"/>
      <c r="CMP63" s="1097"/>
      <c r="CMQ63" s="1097"/>
      <c r="CMR63" s="1097"/>
      <c r="CMS63" s="1097"/>
      <c r="CMT63" s="1097"/>
      <c r="CMU63" s="1097"/>
      <c r="CMV63" s="1097"/>
      <c r="CMW63" s="1097"/>
      <c r="CMX63" s="1097"/>
      <c r="CMY63" s="1097"/>
      <c r="CMZ63" s="1097"/>
      <c r="CNA63" s="1097"/>
      <c r="CNB63" s="1097"/>
      <c r="CNC63" s="1097"/>
      <c r="CND63" s="1097"/>
      <c r="CNE63" s="1097"/>
      <c r="CNF63" s="1097"/>
      <c r="CNG63" s="1097"/>
      <c r="CNH63" s="1097"/>
      <c r="CNI63" s="1097"/>
      <c r="CNJ63" s="1097"/>
      <c r="CNK63" s="1097"/>
      <c r="CNL63" s="1097"/>
      <c r="CNM63" s="1097"/>
      <c r="CNN63" s="1097"/>
      <c r="CNO63" s="1097"/>
      <c r="CNP63" s="1097"/>
      <c r="CNQ63" s="1097"/>
      <c r="CNR63" s="1097"/>
      <c r="CNS63" s="1097"/>
      <c r="CNT63" s="1097"/>
      <c r="CNU63" s="1097"/>
      <c r="CNV63" s="1097"/>
      <c r="CNW63" s="1097"/>
      <c r="CNX63" s="1097"/>
      <c r="CNY63" s="1097"/>
      <c r="CNZ63" s="1097"/>
      <c r="COA63" s="1097"/>
      <c r="COB63" s="1097"/>
      <c r="COC63" s="1097"/>
      <c r="COD63" s="1097"/>
      <c r="COE63" s="1097"/>
      <c r="COF63" s="1097"/>
      <c r="COG63" s="1097"/>
      <c r="COH63" s="1097"/>
      <c r="COI63" s="1097"/>
      <c r="COJ63" s="1097"/>
      <c r="COK63" s="1097"/>
      <c r="COL63" s="1097"/>
      <c r="COM63" s="1097"/>
      <c r="CON63" s="1097"/>
      <c r="COO63" s="1097"/>
      <c r="COP63" s="1097"/>
      <c r="COQ63" s="1097"/>
      <c r="COR63" s="1097"/>
      <c r="COS63" s="1097"/>
      <c r="COT63" s="1097"/>
      <c r="COU63" s="1097"/>
      <c r="COV63" s="1097"/>
      <c r="COW63" s="1097"/>
      <c r="COX63" s="1097"/>
      <c r="COY63" s="1097"/>
      <c r="COZ63" s="1097"/>
      <c r="CPA63" s="1097"/>
      <c r="CPB63" s="1097"/>
      <c r="CPC63" s="1097"/>
      <c r="CPD63" s="1097"/>
      <c r="CPE63" s="1097"/>
      <c r="CPF63" s="1097"/>
      <c r="CPG63" s="1097"/>
      <c r="CPH63" s="1097"/>
      <c r="CPI63" s="1097"/>
      <c r="CPJ63" s="1097"/>
      <c r="CPK63" s="1097"/>
      <c r="CPL63" s="1097"/>
      <c r="CPM63" s="1097"/>
      <c r="CPN63" s="1097"/>
      <c r="CPO63" s="1097"/>
      <c r="CPP63" s="1097"/>
      <c r="CPQ63" s="1097"/>
      <c r="CPR63" s="1097"/>
      <c r="CPS63" s="1097"/>
      <c r="CPT63" s="1097"/>
      <c r="CPU63" s="1097"/>
      <c r="CPV63" s="1097"/>
      <c r="CPW63" s="1097"/>
      <c r="CPX63" s="1097"/>
      <c r="CPY63" s="1097"/>
      <c r="CPZ63" s="1097"/>
      <c r="CQA63" s="1097"/>
      <c r="CQB63" s="1097"/>
      <c r="CQC63" s="1097"/>
      <c r="CQD63" s="1097"/>
      <c r="CQE63" s="1097"/>
      <c r="CQF63" s="1097"/>
      <c r="CQG63" s="1097"/>
      <c r="CQH63" s="1097"/>
      <c r="CQI63" s="1097"/>
      <c r="CQJ63" s="1097"/>
      <c r="CQK63" s="1097"/>
      <c r="CQL63" s="1097"/>
      <c r="CQM63" s="1097"/>
      <c r="CQN63" s="1097"/>
      <c r="CQO63" s="1097"/>
      <c r="CQP63" s="1097"/>
      <c r="CQQ63" s="1097"/>
      <c r="CQR63" s="1097"/>
      <c r="CQS63" s="1097"/>
      <c r="CQT63" s="1097"/>
      <c r="CQU63" s="1097"/>
      <c r="CQV63" s="1097"/>
      <c r="CQW63" s="1097"/>
      <c r="CQX63" s="1097"/>
      <c r="CQY63" s="1097"/>
      <c r="CQZ63" s="1097"/>
      <c r="CRA63" s="1097"/>
      <c r="CRB63" s="1097"/>
      <c r="CRC63" s="1097"/>
      <c r="CRD63" s="1097"/>
      <c r="CRE63" s="1097"/>
      <c r="CRF63" s="1097"/>
      <c r="CRG63" s="1097"/>
      <c r="CRH63" s="1097"/>
      <c r="CRI63" s="1097"/>
      <c r="CRJ63" s="1097"/>
      <c r="CRK63" s="1097"/>
      <c r="CRL63" s="1097"/>
      <c r="CRM63" s="1097"/>
      <c r="CRN63" s="1097"/>
      <c r="CRO63" s="1097"/>
      <c r="CRP63" s="1097"/>
      <c r="CRQ63" s="1097"/>
      <c r="CRR63" s="1097"/>
      <c r="CRS63" s="1097"/>
      <c r="CRT63" s="1097"/>
      <c r="CRU63" s="1097"/>
      <c r="CRV63" s="1097"/>
      <c r="CRW63" s="1097"/>
      <c r="CRX63" s="1097"/>
      <c r="CRY63" s="1097"/>
      <c r="CRZ63" s="1097"/>
      <c r="CSA63" s="1097"/>
      <c r="CSB63" s="1097"/>
      <c r="CSC63" s="1097"/>
      <c r="CSD63" s="1097"/>
      <c r="CSE63" s="1097"/>
      <c r="CSF63" s="1097"/>
      <c r="CSG63" s="1097"/>
      <c r="CSH63" s="1097"/>
      <c r="CSI63" s="1097"/>
      <c r="CSJ63" s="1097"/>
      <c r="CSK63" s="1097"/>
      <c r="CSL63" s="1097"/>
      <c r="CSM63" s="1097"/>
      <c r="CSN63" s="1097"/>
      <c r="CSO63" s="1097"/>
      <c r="CSP63" s="1097"/>
      <c r="CSQ63" s="1097"/>
      <c r="CSR63" s="1097"/>
      <c r="CSS63" s="1097"/>
      <c r="CST63" s="1097"/>
      <c r="CSU63" s="1097"/>
      <c r="CSV63" s="1097"/>
      <c r="CSW63" s="1097"/>
      <c r="CSX63" s="1097"/>
      <c r="CSY63" s="1097"/>
      <c r="CSZ63" s="1097"/>
      <c r="CTA63" s="1097"/>
      <c r="CTB63" s="1097"/>
      <c r="CTC63" s="1097"/>
      <c r="CTD63" s="1097"/>
      <c r="CTE63" s="1097"/>
      <c r="CTF63" s="1097"/>
      <c r="CTG63" s="1097"/>
      <c r="CTH63" s="1097"/>
      <c r="CTI63" s="1097"/>
      <c r="CTJ63" s="1097"/>
      <c r="CTK63" s="1097"/>
      <c r="CTL63" s="1097"/>
      <c r="CTM63" s="1097"/>
      <c r="CTN63" s="1097"/>
      <c r="CTO63" s="1097"/>
      <c r="CTP63" s="1097"/>
      <c r="CTQ63" s="1097"/>
      <c r="CTR63" s="1097"/>
      <c r="CTS63" s="1097"/>
      <c r="CTT63" s="1097"/>
      <c r="CTU63" s="1097"/>
      <c r="CTV63" s="1097"/>
      <c r="CTW63" s="1097"/>
      <c r="CTX63" s="1097"/>
      <c r="CTY63" s="1097"/>
      <c r="CTZ63" s="1097"/>
      <c r="CUA63" s="1097"/>
      <c r="CUB63" s="1097"/>
      <c r="CUC63" s="1097"/>
      <c r="CUD63" s="1097"/>
      <c r="CUE63" s="1097"/>
      <c r="CUF63" s="1097"/>
      <c r="CUG63" s="1097"/>
      <c r="CUH63" s="1097"/>
      <c r="CUI63" s="1097"/>
      <c r="CUJ63" s="1097"/>
      <c r="CUK63" s="1097"/>
      <c r="CUL63" s="1097"/>
      <c r="CUM63" s="1097"/>
      <c r="CUN63" s="1097"/>
      <c r="CUO63" s="1097"/>
      <c r="CUP63" s="1097"/>
      <c r="CUQ63" s="1097"/>
      <c r="CUR63" s="1097"/>
      <c r="CUS63" s="1097"/>
      <c r="CUT63" s="1097"/>
      <c r="CUU63" s="1097"/>
      <c r="CUV63" s="1097"/>
      <c r="CUW63" s="1097"/>
      <c r="CUX63" s="1097"/>
      <c r="CUY63" s="1097"/>
      <c r="CUZ63" s="1097"/>
      <c r="CVA63" s="1097"/>
      <c r="CVB63" s="1097"/>
      <c r="CVC63" s="1097"/>
      <c r="CVD63" s="1097"/>
      <c r="CVE63" s="1097"/>
      <c r="CVF63" s="1097"/>
      <c r="CVG63" s="1097"/>
      <c r="CVH63" s="1097"/>
      <c r="CVI63" s="1097"/>
      <c r="CVJ63" s="1097"/>
      <c r="CVK63" s="1097"/>
      <c r="CVL63" s="1097"/>
      <c r="CVM63" s="1097"/>
      <c r="CVN63" s="1097"/>
      <c r="CVO63" s="1097"/>
      <c r="CVP63" s="1097"/>
      <c r="CVQ63" s="1097"/>
      <c r="CVR63" s="1097"/>
      <c r="CVS63" s="1097"/>
      <c r="CVT63" s="1097"/>
      <c r="CVU63" s="1097"/>
      <c r="CVV63" s="1097"/>
      <c r="CVW63" s="1097"/>
      <c r="CVX63" s="1097"/>
      <c r="CVY63" s="1097"/>
      <c r="CVZ63" s="1097"/>
      <c r="CWA63" s="1097"/>
      <c r="CWB63" s="1097"/>
      <c r="CWC63" s="1097"/>
      <c r="CWD63" s="1097"/>
      <c r="CWE63" s="1097"/>
      <c r="CWF63" s="1097"/>
      <c r="CWG63" s="1097"/>
      <c r="CWH63" s="1097"/>
      <c r="CWI63" s="1097"/>
      <c r="CWJ63" s="1097"/>
      <c r="CWK63" s="1097"/>
      <c r="CWL63" s="1097"/>
      <c r="CWM63" s="1097"/>
      <c r="CWN63" s="1097"/>
      <c r="CWO63" s="1097"/>
      <c r="CWP63" s="1097"/>
      <c r="CWQ63" s="1097"/>
      <c r="CWR63" s="1097"/>
      <c r="CWS63" s="1097"/>
      <c r="CWT63" s="1097"/>
      <c r="CWU63" s="1097"/>
      <c r="CWV63" s="1097"/>
      <c r="CWW63" s="1097"/>
      <c r="CWX63" s="1097"/>
      <c r="CWY63" s="1097"/>
      <c r="CWZ63" s="1097"/>
      <c r="CXA63" s="1097"/>
      <c r="CXB63" s="1097"/>
      <c r="CXC63" s="1097"/>
      <c r="CXD63" s="1097"/>
      <c r="CXE63" s="1097"/>
      <c r="CXF63" s="1097"/>
      <c r="CXG63" s="1097"/>
      <c r="CXH63" s="1097"/>
      <c r="CXI63" s="1097"/>
      <c r="CXJ63" s="1097"/>
      <c r="CXK63" s="1097"/>
      <c r="CXL63" s="1097"/>
      <c r="CXM63" s="1097"/>
      <c r="CXN63" s="1097"/>
      <c r="CXO63" s="1097"/>
      <c r="CXP63" s="1097"/>
      <c r="CXQ63" s="1097"/>
      <c r="CXR63" s="1097"/>
      <c r="CXS63" s="1097"/>
      <c r="CXT63" s="1097"/>
      <c r="CXU63" s="1097"/>
      <c r="CXV63" s="1097"/>
      <c r="CXW63" s="1097"/>
      <c r="CXX63" s="1097"/>
      <c r="CXY63" s="1097"/>
      <c r="CXZ63" s="1097"/>
      <c r="CYA63" s="1097"/>
      <c r="CYB63" s="1097"/>
      <c r="CYC63" s="1097"/>
      <c r="CYD63" s="1097"/>
      <c r="CYE63" s="1097"/>
      <c r="CYF63" s="1097"/>
      <c r="CYG63" s="1097"/>
      <c r="CYH63" s="1097"/>
      <c r="CYI63" s="1097"/>
      <c r="CYJ63" s="1097"/>
      <c r="CYK63" s="1097"/>
      <c r="CYL63" s="1097"/>
      <c r="CYM63" s="1097"/>
      <c r="CYN63" s="1097"/>
      <c r="CYO63" s="1097"/>
      <c r="CYP63" s="1097"/>
      <c r="CYQ63" s="1097"/>
      <c r="CYR63" s="1097"/>
      <c r="CYS63" s="1097"/>
      <c r="CYT63" s="1097"/>
      <c r="CYU63" s="1097"/>
      <c r="CYV63" s="1097"/>
      <c r="CYW63" s="1097"/>
      <c r="CYX63" s="1097"/>
      <c r="CYY63" s="1097"/>
      <c r="CYZ63" s="1097"/>
      <c r="CZA63" s="1097"/>
      <c r="CZB63" s="1097"/>
      <c r="CZC63" s="1097"/>
      <c r="CZD63" s="1097"/>
      <c r="CZE63" s="1097"/>
      <c r="CZF63" s="1097"/>
      <c r="CZG63" s="1097"/>
      <c r="CZH63" s="1097"/>
      <c r="CZI63" s="1097"/>
      <c r="CZJ63" s="1097"/>
      <c r="CZK63" s="1097"/>
      <c r="CZL63" s="1097"/>
      <c r="CZM63" s="1097"/>
      <c r="CZN63" s="1097"/>
      <c r="CZO63" s="1097"/>
      <c r="CZP63" s="1097"/>
      <c r="CZQ63" s="1097"/>
      <c r="CZR63" s="1097"/>
      <c r="CZS63" s="1097"/>
      <c r="CZT63" s="1097"/>
      <c r="CZU63" s="1097"/>
      <c r="CZV63" s="1097"/>
      <c r="CZW63" s="1097"/>
      <c r="CZX63" s="1097"/>
      <c r="CZY63" s="1097"/>
      <c r="CZZ63" s="1097"/>
      <c r="DAA63" s="1097"/>
      <c r="DAB63" s="1097"/>
      <c r="DAC63" s="1097"/>
      <c r="DAD63" s="1097"/>
      <c r="DAE63" s="1097"/>
      <c r="DAF63" s="1097"/>
      <c r="DAG63" s="1097"/>
      <c r="DAH63" s="1097"/>
      <c r="DAI63" s="1097"/>
      <c r="DAJ63" s="1097"/>
      <c r="DAK63" s="1097"/>
      <c r="DAL63" s="1097"/>
      <c r="DAM63" s="1097"/>
      <c r="DAN63" s="1097"/>
      <c r="DAO63" s="1097"/>
      <c r="DAP63" s="1097"/>
      <c r="DAQ63" s="1097"/>
      <c r="DAR63" s="1097"/>
      <c r="DAS63" s="1097"/>
      <c r="DAT63" s="1097"/>
      <c r="DAU63" s="1097"/>
      <c r="DAV63" s="1097"/>
      <c r="DAW63" s="1097"/>
      <c r="DAX63" s="1097"/>
      <c r="DAY63" s="1097"/>
      <c r="DAZ63" s="1097"/>
      <c r="DBA63" s="1097"/>
      <c r="DBB63" s="1097"/>
      <c r="DBC63" s="1097"/>
      <c r="DBD63" s="1097"/>
      <c r="DBE63" s="1097"/>
      <c r="DBF63" s="1097"/>
      <c r="DBG63" s="1097"/>
      <c r="DBH63" s="1097"/>
      <c r="DBI63" s="1097"/>
      <c r="DBJ63" s="1097"/>
      <c r="DBK63" s="1097"/>
      <c r="DBL63" s="1097"/>
      <c r="DBM63" s="1097"/>
      <c r="DBN63" s="1097"/>
      <c r="DBO63" s="1097"/>
      <c r="DBP63" s="1097"/>
      <c r="DBQ63" s="1097"/>
      <c r="DBR63" s="1097"/>
      <c r="DBS63" s="1097"/>
      <c r="DBT63" s="1097"/>
      <c r="DBU63" s="1097"/>
      <c r="DBV63" s="1097"/>
      <c r="DBW63" s="1097"/>
      <c r="DBX63" s="1097"/>
      <c r="DBY63" s="1097"/>
      <c r="DBZ63" s="1097"/>
      <c r="DCA63" s="1097"/>
      <c r="DCB63" s="1097"/>
      <c r="DCC63" s="1097"/>
      <c r="DCD63" s="1097"/>
      <c r="DCE63" s="1097"/>
      <c r="DCF63" s="1097"/>
      <c r="DCG63" s="1097"/>
      <c r="DCH63" s="1097"/>
      <c r="DCI63" s="1097"/>
      <c r="DCJ63" s="1097"/>
      <c r="DCK63" s="1097"/>
      <c r="DCL63" s="1097"/>
      <c r="DCM63" s="1097"/>
      <c r="DCN63" s="1097"/>
      <c r="DCO63" s="1097"/>
      <c r="DCP63" s="1097"/>
      <c r="DCQ63" s="1097"/>
      <c r="DCR63" s="1097"/>
      <c r="DCS63" s="1097"/>
      <c r="DCT63" s="1097"/>
      <c r="DCU63" s="1097"/>
      <c r="DCV63" s="1097"/>
      <c r="DCW63" s="1097"/>
      <c r="DCX63" s="1097"/>
      <c r="DCY63" s="1097"/>
      <c r="DCZ63" s="1097"/>
      <c r="DDA63" s="1097"/>
      <c r="DDB63" s="1097"/>
      <c r="DDC63" s="1097"/>
      <c r="DDD63" s="1097"/>
      <c r="DDE63" s="1097"/>
      <c r="DDF63" s="1097"/>
      <c r="DDG63" s="1097"/>
      <c r="DDH63" s="1097"/>
      <c r="DDI63" s="1097"/>
      <c r="DDJ63" s="1097"/>
      <c r="DDK63" s="1097"/>
      <c r="DDL63" s="1097"/>
      <c r="DDM63" s="1097"/>
      <c r="DDN63" s="1097"/>
      <c r="DDO63" s="1097"/>
      <c r="DDP63" s="1097"/>
      <c r="DDQ63" s="1097"/>
      <c r="DDR63" s="1097"/>
      <c r="DDS63" s="1097"/>
      <c r="DDT63" s="1097"/>
      <c r="DDU63" s="1097"/>
      <c r="DDV63" s="1097"/>
      <c r="DDW63" s="1097"/>
      <c r="DDX63" s="1097"/>
      <c r="DDY63" s="1097"/>
      <c r="DDZ63" s="1097"/>
      <c r="DEA63" s="1097"/>
      <c r="DEB63" s="1097"/>
      <c r="DEC63" s="1097"/>
      <c r="DED63" s="1097"/>
      <c r="DEE63" s="1097"/>
      <c r="DEF63" s="1097"/>
      <c r="DEG63" s="1097"/>
      <c r="DEH63" s="1097"/>
      <c r="DEI63" s="1097"/>
      <c r="DEJ63" s="1097"/>
      <c r="DEK63" s="1097"/>
      <c r="DEL63" s="1097"/>
      <c r="DEM63" s="1097"/>
      <c r="DEN63" s="1097"/>
      <c r="DEO63" s="1097"/>
      <c r="DEP63" s="1097"/>
      <c r="DEQ63" s="1097"/>
      <c r="DER63" s="1097"/>
      <c r="DES63" s="1097"/>
      <c r="DET63" s="1097"/>
      <c r="DEU63" s="1097"/>
      <c r="DEV63" s="1097"/>
      <c r="DEW63" s="1097"/>
      <c r="DEX63" s="1097"/>
      <c r="DEY63" s="1097"/>
      <c r="DEZ63" s="1097"/>
      <c r="DFA63" s="1097"/>
      <c r="DFB63" s="1097"/>
      <c r="DFC63" s="1097"/>
      <c r="DFD63" s="1097"/>
      <c r="DFE63" s="1097"/>
      <c r="DFF63" s="1097"/>
      <c r="DFG63" s="1097"/>
      <c r="DFH63" s="1097"/>
      <c r="DFI63" s="1097"/>
      <c r="DFJ63" s="1097"/>
      <c r="DFK63" s="1097"/>
      <c r="DFL63" s="1097"/>
      <c r="DFM63" s="1097"/>
      <c r="DFN63" s="1097"/>
      <c r="DFO63" s="1097"/>
      <c r="DFP63" s="1097"/>
      <c r="DFQ63" s="1097"/>
      <c r="DFR63" s="1097"/>
      <c r="DFS63" s="1097"/>
      <c r="DFT63" s="1097"/>
      <c r="DFU63" s="1097"/>
      <c r="DFV63" s="1097"/>
      <c r="DFW63" s="1097"/>
      <c r="DFX63" s="1097"/>
      <c r="DFY63" s="1097"/>
      <c r="DFZ63" s="1097"/>
      <c r="DGA63" s="1097"/>
      <c r="DGB63" s="1097"/>
      <c r="DGC63" s="1097"/>
      <c r="DGD63" s="1097"/>
      <c r="DGE63" s="1097"/>
      <c r="DGF63" s="1097"/>
      <c r="DGG63" s="1097"/>
      <c r="DGH63" s="1097"/>
      <c r="DGI63" s="1097"/>
      <c r="DGJ63" s="1097"/>
      <c r="DGK63" s="1097"/>
      <c r="DGL63" s="1097"/>
      <c r="DGM63" s="1097"/>
      <c r="DGN63" s="1097"/>
      <c r="DGO63" s="1097"/>
      <c r="DGP63" s="1097"/>
      <c r="DGQ63" s="1097"/>
      <c r="DGR63" s="1097"/>
      <c r="DGS63" s="1097"/>
      <c r="DGT63" s="1097"/>
      <c r="DGU63" s="1097"/>
      <c r="DGV63" s="1097"/>
      <c r="DGW63" s="1097"/>
      <c r="DGX63" s="1097"/>
      <c r="DGY63" s="1097"/>
      <c r="DGZ63" s="1097"/>
      <c r="DHA63" s="1097"/>
      <c r="DHB63" s="1097"/>
      <c r="DHC63" s="1097"/>
      <c r="DHD63" s="1097"/>
      <c r="DHE63" s="1097"/>
      <c r="DHF63" s="1097"/>
      <c r="DHG63" s="1097"/>
      <c r="DHH63" s="1097"/>
      <c r="DHI63" s="1097"/>
      <c r="DHJ63" s="1097"/>
      <c r="DHK63" s="1097"/>
      <c r="DHL63" s="1097"/>
      <c r="DHM63" s="1097"/>
      <c r="DHN63" s="1097"/>
      <c r="DHO63" s="1097"/>
      <c r="DHP63" s="1097"/>
      <c r="DHQ63" s="1097"/>
      <c r="DHR63" s="1097"/>
      <c r="DHS63" s="1097"/>
      <c r="DHT63" s="1097"/>
      <c r="DHU63" s="1097"/>
      <c r="DHV63" s="1097"/>
      <c r="DHW63" s="1097"/>
      <c r="DHX63" s="1097"/>
      <c r="DHY63" s="1097"/>
      <c r="DHZ63" s="1097"/>
      <c r="DIA63" s="1097"/>
      <c r="DIB63" s="1097"/>
      <c r="DIC63" s="1097"/>
      <c r="DID63" s="1097"/>
      <c r="DIE63" s="1097"/>
      <c r="DIF63" s="1097"/>
      <c r="DIG63" s="1097"/>
      <c r="DIH63" s="1097"/>
      <c r="DII63" s="1097"/>
      <c r="DIJ63" s="1097"/>
      <c r="DIK63" s="1097"/>
      <c r="DIL63" s="1097"/>
      <c r="DIM63" s="1097"/>
      <c r="DIN63" s="1097"/>
      <c r="DIO63" s="1097"/>
      <c r="DIP63" s="1097"/>
      <c r="DIQ63" s="1097"/>
      <c r="DIR63" s="1097"/>
      <c r="DIS63" s="1097"/>
      <c r="DIT63" s="1097"/>
      <c r="DIU63" s="1097"/>
      <c r="DIV63" s="1097"/>
      <c r="DIW63" s="1097"/>
      <c r="DIX63" s="1097"/>
      <c r="DIY63" s="1097"/>
      <c r="DIZ63" s="1097"/>
      <c r="DJA63" s="1097"/>
      <c r="DJB63" s="1097"/>
      <c r="DJC63" s="1097"/>
      <c r="DJD63" s="1097"/>
      <c r="DJE63" s="1097"/>
      <c r="DJF63" s="1097"/>
      <c r="DJG63" s="1097"/>
      <c r="DJH63" s="1097"/>
      <c r="DJI63" s="1097"/>
      <c r="DJJ63" s="1097"/>
      <c r="DJK63" s="1097"/>
      <c r="DJL63" s="1097"/>
      <c r="DJM63" s="1097"/>
      <c r="DJN63" s="1097"/>
      <c r="DJO63" s="1097"/>
      <c r="DJP63" s="1097"/>
      <c r="DJQ63" s="1097"/>
      <c r="DJR63" s="1097"/>
      <c r="DJS63" s="1097"/>
      <c r="DJT63" s="1097"/>
      <c r="DJU63" s="1097"/>
      <c r="DJV63" s="1097"/>
      <c r="DJW63" s="1097"/>
      <c r="DJX63" s="1097"/>
      <c r="DJY63" s="1097"/>
      <c r="DJZ63" s="1097"/>
      <c r="DKA63" s="1097"/>
      <c r="DKB63" s="1097"/>
      <c r="DKC63" s="1097"/>
      <c r="DKD63" s="1097"/>
      <c r="DKE63" s="1097"/>
      <c r="DKF63" s="1097"/>
      <c r="DKG63" s="1097"/>
      <c r="DKH63" s="1097"/>
      <c r="DKI63" s="1097"/>
      <c r="DKJ63" s="1097"/>
      <c r="DKK63" s="1097"/>
      <c r="DKL63" s="1097"/>
      <c r="DKM63" s="1097"/>
      <c r="DKN63" s="1097"/>
      <c r="DKO63" s="1097"/>
      <c r="DKP63" s="1097"/>
      <c r="DKQ63" s="1097"/>
      <c r="DKR63" s="1097"/>
      <c r="DKS63" s="1097"/>
      <c r="DKT63" s="1097"/>
      <c r="DKU63" s="1097"/>
      <c r="DKV63" s="1097"/>
      <c r="DKW63" s="1097"/>
      <c r="DKX63" s="1097"/>
      <c r="DKY63" s="1097"/>
      <c r="DKZ63" s="1097"/>
      <c r="DLA63" s="1097"/>
      <c r="DLB63" s="1097"/>
      <c r="DLC63" s="1097"/>
      <c r="DLD63" s="1097"/>
      <c r="DLE63" s="1097"/>
      <c r="DLF63" s="1097"/>
      <c r="DLG63" s="1097"/>
      <c r="DLH63" s="1097"/>
      <c r="DLI63" s="1097"/>
      <c r="DLJ63" s="1097"/>
      <c r="DLK63" s="1097"/>
      <c r="DLL63" s="1097"/>
      <c r="DLM63" s="1097"/>
      <c r="DLN63" s="1097"/>
      <c r="DLO63" s="1097"/>
      <c r="DLP63" s="1097"/>
      <c r="DLQ63" s="1097"/>
      <c r="DLR63" s="1097"/>
      <c r="DLS63" s="1097"/>
      <c r="DLT63" s="1097"/>
      <c r="DLU63" s="1097"/>
      <c r="DLV63" s="1097"/>
      <c r="DLW63" s="1097"/>
      <c r="DLX63" s="1097"/>
      <c r="DLY63" s="1097"/>
      <c r="DLZ63" s="1097"/>
      <c r="DMA63" s="1097"/>
      <c r="DMB63" s="1097"/>
      <c r="DMC63" s="1097"/>
      <c r="DMD63" s="1097"/>
      <c r="DME63" s="1097"/>
      <c r="DMF63" s="1097"/>
      <c r="DMG63" s="1097"/>
      <c r="DMH63" s="1097"/>
      <c r="DMI63" s="1097"/>
      <c r="DMJ63" s="1097"/>
      <c r="DMK63" s="1097"/>
      <c r="DML63" s="1097"/>
      <c r="DMM63" s="1097"/>
      <c r="DMN63" s="1097"/>
      <c r="DMO63" s="1097"/>
      <c r="DMP63" s="1097"/>
      <c r="DMQ63" s="1097"/>
      <c r="DMR63" s="1097"/>
      <c r="DMS63" s="1097"/>
      <c r="DMT63" s="1097"/>
      <c r="DMU63" s="1097"/>
      <c r="DMV63" s="1097"/>
      <c r="DMW63" s="1097"/>
      <c r="DMX63" s="1097"/>
      <c r="DMY63" s="1097"/>
      <c r="DMZ63" s="1097"/>
      <c r="DNA63" s="1097"/>
      <c r="DNB63" s="1097"/>
      <c r="DNC63" s="1097"/>
      <c r="DNM63" s="1097"/>
      <c r="DNN63" s="1097"/>
      <c r="DNO63" s="1097"/>
      <c r="DNP63" s="1097"/>
      <c r="DNQ63" s="1097"/>
      <c r="DNR63" s="1097"/>
      <c r="DNS63" s="1097"/>
      <c r="DNT63" s="1097"/>
      <c r="DNU63" s="1097"/>
      <c r="DNV63" s="1097"/>
      <c r="DNW63" s="1097"/>
      <c r="DNX63" s="1097"/>
      <c r="DNY63" s="1097"/>
      <c r="DNZ63" s="1097"/>
      <c r="DOA63" s="1097"/>
      <c r="DOB63" s="1097"/>
      <c r="DOC63" s="1097"/>
      <c r="DOD63" s="1097"/>
      <c r="DOE63" s="1097"/>
      <c r="DOF63" s="1097"/>
      <c r="DOG63" s="1097"/>
      <c r="DOH63" s="1097"/>
      <c r="DOI63" s="1097"/>
      <c r="DOJ63" s="1097"/>
      <c r="DOK63" s="1097"/>
      <c r="DOL63" s="1097"/>
      <c r="DOM63" s="1097"/>
      <c r="DON63" s="1097"/>
      <c r="DOO63" s="1097"/>
      <c r="DOP63" s="1097"/>
      <c r="DOQ63" s="1097"/>
      <c r="DOR63" s="1097"/>
      <c r="DOS63" s="1097"/>
      <c r="DOT63" s="1097"/>
      <c r="DOU63" s="1097"/>
      <c r="DOV63" s="1097"/>
      <c r="DOW63" s="1097"/>
      <c r="DOX63" s="1097"/>
      <c r="DOY63" s="1097"/>
      <c r="DOZ63" s="1097"/>
      <c r="DPA63" s="1097"/>
      <c r="DPB63" s="1097"/>
      <c r="DPC63" s="1097"/>
      <c r="DPD63" s="1097"/>
      <c r="DPE63" s="1097"/>
      <c r="DPF63" s="1097"/>
      <c r="DPG63" s="1097"/>
      <c r="DPH63" s="1097"/>
      <c r="DPI63" s="1097"/>
      <c r="DPJ63" s="1097"/>
      <c r="DPK63" s="1097"/>
      <c r="DPL63" s="1097"/>
      <c r="DPM63" s="1097"/>
      <c r="DPN63" s="1097"/>
      <c r="DPO63" s="1097"/>
      <c r="DPP63" s="1097"/>
      <c r="DPQ63" s="1097"/>
      <c r="DPR63" s="1097"/>
      <c r="DPS63" s="1097"/>
      <c r="DPT63" s="1097"/>
      <c r="DPU63" s="1097"/>
      <c r="DPV63" s="1097"/>
      <c r="DPW63" s="1097"/>
      <c r="DPX63" s="1097"/>
      <c r="DPY63" s="1097"/>
      <c r="DPZ63" s="1097"/>
      <c r="DQA63" s="1097"/>
      <c r="DQB63" s="1097"/>
      <c r="DQC63" s="1097"/>
      <c r="DQD63" s="1097"/>
      <c r="DQE63" s="1097"/>
      <c r="DQF63" s="1097"/>
      <c r="DQG63" s="1097"/>
      <c r="DQH63" s="1097"/>
      <c r="DQI63" s="1097"/>
      <c r="DQJ63" s="1097"/>
      <c r="DQK63" s="1097"/>
      <c r="DQL63" s="1097"/>
      <c r="DQM63" s="1097"/>
      <c r="DQN63" s="1097"/>
      <c r="DQO63" s="1097"/>
      <c r="DQP63" s="1097"/>
      <c r="DQQ63" s="1097"/>
      <c r="DQR63" s="1097"/>
      <c r="DQS63" s="1097"/>
      <c r="DQT63" s="1097"/>
      <c r="DQU63" s="1097"/>
      <c r="DQV63" s="1097"/>
      <c r="DQW63" s="1097"/>
      <c r="DQX63" s="1097"/>
      <c r="DQY63" s="1097"/>
      <c r="DQZ63" s="1097"/>
      <c r="DRA63" s="1097"/>
      <c r="DRB63" s="1097"/>
      <c r="DRC63" s="1097"/>
      <c r="DRD63" s="1097"/>
      <c r="DRE63" s="1097"/>
      <c r="DRF63" s="1097"/>
      <c r="DRG63" s="1097"/>
      <c r="DRH63" s="1097"/>
      <c r="DRI63" s="1097"/>
      <c r="DRJ63" s="1097"/>
      <c r="DRK63" s="1097"/>
      <c r="DRL63" s="1097"/>
      <c r="DRM63" s="1097"/>
      <c r="DRN63" s="1097"/>
      <c r="DRO63" s="1097"/>
      <c r="DRP63" s="1097"/>
      <c r="DRQ63" s="1097"/>
      <c r="DRR63" s="1097"/>
      <c r="DRS63" s="1097"/>
      <c r="DRT63" s="1097"/>
      <c r="DRU63" s="1097"/>
      <c r="DRV63" s="1097"/>
      <c r="DRW63" s="1097"/>
      <c r="DRX63" s="1097"/>
      <c r="DRY63" s="1097"/>
      <c r="DRZ63" s="1097"/>
      <c r="DSA63" s="1097"/>
      <c r="DSB63" s="1097"/>
      <c r="DSC63" s="1097"/>
      <c r="DSD63" s="1097"/>
      <c r="DSE63" s="1097"/>
      <c r="DSF63" s="1097"/>
      <c r="DSG63" s="1097"/>
      <c r="DSH63" s="1097"/>
      <c r="DSI63" s="1097"/>
      <c r="DSJ63" s="1097"/>
      <c r="DSK63" s="1097"/>
      <c r="DSL63" s="1097"/>
      <c r="DSM63" s="1097"/>
      <c r="DSN63" s="1097"/>
      <c r="DSO63" s="1097"/>
      <c r="DSP63" s="1097"/>
      <c r="DSQ63" s="1097"/>
      <c r="DSR63" s="1097"/>
      <c r="DSS63" s="1097"/>
      <c r="DST63" s="1097"/>
      <c r="DSU63" s="1097"/>
      <c r="DSV63" s="1097"/>
      <c r="DSW63" s="1097"/>
      <c r="DSX63" s="1097"/>
      <c r="DSY63" s="1097"/>
      <c r="DSZ63" s="1097"/>
      <c r="DTA63" s="1097"/>
      <c r="DTB63" s="1097"/>
      <c r="DTC63" s="1097"/>
      <c r="DTD63" s="1097"/>
      <c r="DTE63" s="1097"/>
      <c r="DTF63" s="1097"/>
      <c r="DTG63" s="1097"/>
      <c r="DTH63" s="1097"/>
      <c r="DTI63" s="1097"/>
      <c r="DTJ63" s="1097"/>
      <c r="DTK63" s="1097"/>
      <c r="DTL63" s="1097"/>
      <c r="DTM63" s="1097"/>
      <c r="DTN63" s="1097"/>
      <c r="DTO63" s="1097"/>
      <c r="DTP63" s="1097"/>
      <c r="DTQ63" s="1097"/>
      <c r="DTR63" s="1097"/>
      <c r="DTS63" s="1097"/>
      <c r="DTT63" s="1097"/>
      <c r="DTU63" s="1097"/>
      <c r="DTV63" s="1097"/>
      <c r="DTW63" s="1097"/>
      <c r="DTX63" s="1097"/>
      <c r="DTY63" s="1097"/>
      <c r="DTZ63" s="1097"/>
      <c r="DUA63" s="1097"/>
      <c r="DUB63" s="1097"/>
      <c r="DUC63" s="1097"/>
      <c r="DUD63" s="1097"/>
      <c r="DUE63" s="1097"/>
      <c r="DUF63" s="1097"/>
      <c r="DUG63" s="1097"/>
      <c r="DUH63" s="1097"/>
      <c r="DUI63" s="1097"/>
      <c r="DUJ63" s="1097"/>
      <c r="DUK63" s="1097"/>
      <c r="DUL63" s="1097"/>
      <c r="DUM63" s="1097"/>
      <c r="DUN63" s="1097"/>
      <c r="DUO63" s="1097"/>
      <c r="DUP63" s="1097"/>
      <c r="DUQ63" s="1097"/>
      <c r="DUR63" s="1097"/>
      <c r="DUS63" s="1097"/>
      <c r="DUT63" s="1097"/>
      <c r="DUU63" s="1097"/>
      <c r="DUV63" s="1097"/>
      <c r="DUW63" s="1097"/>
      <c r="DUX63" s="1097"/>
      <c r="DUY63" s="1097"/>
      <c r="DUZ63" s="1097"/>
      <c r="DVA63" s="1097"/>
      <c r="DVB63" s="1097"/>
      <c r="DVC63" s="1097"/>
      <c r="DVD63" s="1097"/>
      <c r="DVE63" s="1097"/>
      <c r="DVF63" s="1097"/>
      <c r="DVG63" s="1097"/>
      <c r="DVH63" s="1097"/>
      <c r="DVI63" s="1097"/>
      <c r="DVJ63" s="1097"/>
      <c r="DVK63" s="1097"/>
      <c r="DVL63" s="1097"/>
      <c r="DVM63" s="1097"/>
      <c r="DVN63" s="1097"/>
      <c r="DVO63" s="1097"/>
      <c r="DVP63" s="1097"/>
      <c r="DVQ63" s="1097"/>
      <c r="DVR63" s="1097"/>
      <c r="DVS63" s="1097"/>
      <c r="DVT63" s="1097"/>
      <c r="DVU63" s="1097"/>
      <c r="DVV63" s="1097"/>
      <c r="DVW63" s="1097"/>
      <c r="DVX63" s="1097"/>
      <c r="DVY63" s="1097"/>
      <c r="DVZ63" s="1097"/>
      <c r="DWA63" s="1097"/>
      <c r="DWB63" s="1097"/>
      <c r="DWC63" s="1097"/>
      <c r="DWD63" s="1097"/>
      <c r="DWE63" s="1097"/>
      <c r="DWF63" s="1097"/>
      <c r="DWG63" s="1097"/>
      <c r="DWH63" s="1097"/>
      <c r="DWI63" s="1097"/>
      <c r="DWJ63" s="1097"/>
      <c r="DWK63" s="1097"/>
      <c r="DWL63" s="1097"/>
      <c r="DWM63" s="1097"/>
      <c r="DWN63" s="1097"/>
      <c r="DWO63" s="1097"/>
      <c r="DWP63" s="1097"/>
      <c r="DWQ63" s="1097"/>
      <c r="DWR63" s="1097"/>
      <c r="DWS63" s="1097"/>
      <c r="DWT63" s="1097"/>
      <c r="DWU63" s="1097"/>
      <c r="DWV63" s="1097"/>
      <c r="DWW63" s="1097"/>
      <c r="DWX63" s="1097"/>
      <c r="DWY63" s="1097"/>
      <c r="DWZ63" s="1097"/>
      <c r="DXA63" s="1097"/>
      <c r="DXB63" s="1097"/>
      <c r="DXC63" s="1097"/>
      <c r="DXD63" s="1097"/>
      <c r="DXE63" s="1097"/>
      <c r="DXF63" s="1097"/>
      <c r="DXG63" s="1097"/>
      <c r="DXH63" s="1097"/>
      <c r="DXI63" s="1097"/>
      <c r="DXJ63" s="1097"/>
      <c r="DXK63" s="1097"/>
      <c r="DXL63" s="1097"/>
      <c r="DXM63" s="1097"/>
      <c r="DXN63" s="1097"/>
      <c r="DXO63" s="1097"/>
      <c r="DXP63" s="1097"/>
      <c r="DXQ63" s="1097"/>
      <c r="DXR63" s="1097"/>
      <c r="DXS63" s="1097"/>
      <c r="DXT63" s="1097"/>
      <c r="DXU63" s="1097"/>
      <c r="DXV63" s="1097"/>
      <c r="DXW63" s="1097"/>
      <c r="DXX63" s="1097"/>
      <c r="DXY63" s="1097"/>
      <c r="DXZ63" s="1097"/>
      <c r="DYA63" s="1097"/>
      <c r="DYB63" s="1097"/>
      <c r="DYC63" s="1097"/>
      <c r="DYD63" s="1097"/>
      <c r="DYE63" s="1097"/>
      <c r="DYF63" s="1097"/>
      <c r="DYG63" s="1097"/>
      <c r="DYH63" s="1097"/>
      <c r="DYI63" s="1097"/>
      <c r="DYJ63" s="1097"/>
      <c r="DYK63" s="1097"/>
      <c r="DYL63" s="1097"/>
      <c r="DYM63" s="1097"/>
      <c r="DYN63" s="1097"/>
      <c r="DYO63" s="1097"/>
      <c r="DYP63" s="1097"/>
      <c r="DYQ63" s="1097"/>
      <c r="DYR63" s="1097"/>
      <c r="DYS63" s="1097"/>
      <c r="DYT63" s="1097"/>
      <c r="DYU63" s="1097"/>
      <c r="DYV63" s="1097"/>
      <c r="DYW63" s="1097"/>
      <c r="DYX63" s="1097"/>
      <c r="DYY63" s="1097"/>
      <c r="DYZ63" s="1097"/>
      <c r="DZA63" s="1097"/>
      <c r="DZB63" s="1097"/>
      <c r="DZC63" s="1097"/>
      <c r="DZD63" s="1097"/>
      <c r="DZE63" s="1097"/>
      <c r="DZF63" s="1097"/>
      <c r="DZG63" s="1097"/>
      <c r="DZH63" s="1097"/>
      <c r="DZI63" s="1097"/>
      <c r="DZJ63" s="1097"/>
      <c r="DZK63" s="1097"/>
      <c r="DZL63" s="1097"/>
      <c r="DZM63" s="1097"/>
      <c r="DZN63" s="1097"/>
      <c r="DZO63" s="1097"/>
      <c r="DZP63" s="1097"/>
      <c r="DZQ63" s="1097"/>
      <c r="DZR63" s="1097"/>
      <c r="DZS63" s="1097"/>
      <c r="DZT63" s="1097"/>
      <c r="DZU63" s="1097"/>
      <c r="DZV63" s="1097"/>
      <c r="DZW63" s="1097"/>
      <c r="DZX63" s="1097"/>
      <c r="DZY63" s="1097"/>
      <c r="DZZ63" s="1097"/>
      <c r="EAA63" s="1097"/>
      <c r="EAB63" s="1097"/>
      <c r="EAC63" s="1097"/>
      <c r="EAD63" s="1097"/>
      <c r="EAE63" s="1097"/>
      <c r="EAF63" s="1097"/>
      <c r="EAG63" s="1097"/>
      <c r="EAH63" s="1097"/>
      <c r="EAI63" s="1097"/>
      <c r="EAJ63" s="1097"/>
      <c r="EAK63" s="1097"/>
      <c r="EAL63" s="1097"/>
      <c r="EAM63" s="1097"/>
      <c r="EAN63" s="1097"/>
      <c r="EAO63" s="1097"/>
      <c r="EAP63" s="1097"/>
      <c r="EAQ63" s="1097"/>
      <c r="EAR63" s="1097"/>
      <c r="EAS63" s="1097"/>
      <c r="EAT63" s="1097"/>
      <c r="EAU63" s="1097"/>
      <c r="EAV63" s="1097"/>
      <c r="EAW63" s="1097"/>
      <c r="EAX63" s="1097"/>
      <c r="EAY63" s="1097"/>
      <c r="EAZ63" s="1097"/>
      <c r="EBA63" s="1097"/>
      <c r="EBB63" s="1097"/>
      <c r="EBC63" s="1097"/>
      <c r="EBD63" s="1097"/>
      <c r="EBE63" s="1097"/>
      <c r="EBF63" s="1097"/>
      <c r="EBG63" s="1097"/>
      <c r="EBH63" s="1097"/>
      <c r="EBI63" s="1097"/>
      <c r="EBJ63" s="1097"/>
      <c r="EBK63" s="1097"/>
      <c r="EBL63" s="1097"/>
      <c r="EBM63" s="1097"/>
      <c r="EBN63" s="1097"/>
      <c r="EBO63" s="1097"/>
      <c r="EBP63" s="1097"/>
      <c r="EBQ63" s="1097"/>
      <c r="EBR63" s="1097"/>
      <c r="EBS63" s="1097"/>
      <c r="EBT63" s="1097"/>
      <c r="EBU63" s="1097"/>
      <c r="EBV63" s="1097"/>
      <c r="EBW63" s="1097"/>
      <c r="EBX63" s="1097"/>
      <c r="EBY63" s="1097"/>
      <c r="EBZ63" s="1097"/>
      <c r="ECA63" s="1097"/>
      <c r="ECB63" s="1097"/>
      <c r="ECC63" s="1097"/>
      <c r="ECD63" s="1097"/>
      <c r="ECE63" s="1097"/>
      <c r="ECF63" s="1097"/>
      <c r="ECG63" s="1097"/>
      <c r="ECH63" s="1097"/>
      <c r="ECI63" s="1097"/>
      <c r="ECJ63" s="1097"/>
      <c r="ECK63" s="1097"/>
      <c r="ECL63" s="1097"/>
      <c r="ECM63" s="1097"/>
      <c r="ECN63" s="1097"/>
      <c r="ECO63" s="1097"/>
      <c r="ECP63" s="1097"/>
      <c r="ECQ63" s="1097"/>
      <c r="ECR63" s="1097"/>
      <c r="ECS63" s="1097"/>
      <c r="ECT63" s="1097"/>
      <c r="ECU63" s="1097"/>
      <c r="ECV63" s="1097"/>
      <c r="ECW63" s="1097"/>
      <c r="ECX63" s="1097"/>
      <c r="ECY63" s="1097"/>
      <c r="ECZ63" s="1097"/>
      <c r="EDA63" s="1097"/>
      <c r="EDB63" s="1097"/>
      <c r="EDC63" s="1097"/>
      <c r="EDD63" s="1097"/>
      <c r="EDE63" s="1097"/>
      <c r="EDF63" s="1097"/>
      <c r="EDG63" s="1097"/>
      <c r="EDH63" s="1097"/>
      <c r="EDI63" s="1097"/>
      <c r="EDJ63" s="1097"/>
      <c r="EDK63" s="1097"/>
      <c r="EDL63" s="1097"/>
      <c r="EDM63" s="1097"/>
      <c r="EDN63" s="1097"/>
      <c r="EDO63" s="1097"/>
      <c r="EDP63" s="1097"/>
      <c r="EDQ63" s="1097"/>
      <c r="EDR63" s="1097"/>
      <c r="EDS63" s="1097"/>
      <c r="EDT63" s="1097"/>
      <c r="EDU63" s="1097"/>
      <c r="EDV63" s="1097"/>
      <c r="EDW63" s="1097"/>
      <c r="EDX63" s="1097"/>
      <c r="EDY63" s="1097"/>
      <c r="EDZ63" s="1097"/>
      <c r="EEA63" s="1097"/>
      <c r="EEB63" s="1097"/>
      <c r="EEC63" s="1097"/>
      <c r="EED63" s="1097"/>
      <c r="EEE63" s="1097"/>
      <c r="EEF63" s="1097"/>
      <c r="EEG63" s="1097"/>
      <c r="EEH63" s="1097"/>
      <c r="EEI63" s="1097"/>
      <c r="EEJ63" s="1097"/>
      <c r="EEK63" s="1097"/>
      <c r="EEL63" s="1097"/>
      <c r="EEM63" s="1097"/>
      <c r="EEN63" s="1097"/>
      <c r="EEO63" s="1097"/>
      <c r="EEP63" s="1097"/>
      <c r="EEQ63" s="1097"/>
      <c r="EER63" s="1097"/>
      <c r="EES63" s="1097"/>
      <c r="EET63" s="1097"/>
      <c r="EEU63" s="1097"/>
      <c r="EEV63" s="1097"/>
      <c r="EEW63" s="1097"/>
      <c r="EEX63" s="1097"/>
      <c r="EEY63" s="1097"/>
      <c r="EEZ63" s="1097"/>
      <c r="EFA63" s="1097"/>
      <c r="EFB63" s="1097"/>
      <c r="EFC63" s="1097"/>
      <c r="EFD63" s="1097"/>
      <c r="EFE63" s="1097"/>
      <c r="EFF63" s="1097"/>
      <c r="EFG63" s="1097"/>
      <c r="EFH63" s="1097"/>
      <c r="EFI63" s="1097"/>
      <c r="EFJ63" s="1097"/>
      <c r="EFK63" s="1097"/>
      <c r="EFL63" s="1097"/>
      <c r="EFM63" s="1097"/>
      <c r="EFN63" s="1097"/>
      <c r="EFO63" s="1097"/>
      <c r="EFP63" s="1097"/>
      <c r="EFQ63" s="1097"/>
      <c r="EFR63" s="1097"/>
      <c r="EFS63" s="1097"/>
      <c r="EFT63" s="1097"/>
      <c r="EFU63" s="1097"/>
      <c r="EFV63" s="1097"/>
      <c r="EFW63" s="1097"/>
      <c r="EFX63" s="1097"/>
      <c r="EFY63" s="1097"/>
      <c r="EFZ63" s="1097"/>
      <c r="EGA63" s="1097"/>
      <c r="EGB63" s="1097"/>
      <c r="EGC63" s="1097"/>
      <c r="EGD63" s="1097"/>
      <c r="EGE63" s="1097"/>
      <c r="EGF63" s="1097"/>
      <c r="EGG63" s="1097"/>
      <c r="EGH63" s="1097"/>
      <c r="EGI63" s="1097"/>
      <c r="EGJ63" s="1097"/>
      <c r="EGK63" s="1097"/>
      <c r="EGL63" s="1097"/>
      <c r="EGM63" s="1097"/>
      <c r="EGN63" s="1097"/>
      <c r="EGO63" s="1097"/>
      <c r="EGP63" s="1097"/>
      <c r="EGQ63" s="1097"/>
      <c r="EGR63" s="1097"/>
      <c r="EGS63" s="1097"/>
      <c r="EGT63" s="1097"/>
      <c r="EGU63" s="1097"/>
      <c r="EGV63" s="1097"/>
      <c r="EGW63" s="1097"/>
      <c r="EGX63" s="1097"/>
      <c r="EGY63" s="1097"/>
      <c r="EGZ63" s="1097"/>
      <c r="EHA63" s="1097"/>
      <c r="EHB63" s="1097"/>
      <c r="EHC63" s="1097"/>
      <c r="EHD63" s="1097"/>
      <c r="EHE63" s="1097"/>
      <c r="EHF63" s="1097"/>
      <c r="EHG63" s="1097"/>
      <c r="EHH63" s="1097"/>
      <c r="EHI63" s="1097"/>
      <c r="EHJ63" s="1097"/>
      <c r="EHK63" s="1097"/>
      <c r="EHL63" s="1097"/>
      <c r="EHM63" s="1097"/>
      <c r="EHN63" s="1097"/>
      <c r="EHO63" s="1097"/>
      <c r="EHP63" s="1097"/>
      <c r="EHQ63" s="1097"/>
      <c r="EHR63" s="1097"/>
      <c r="EHS63" s="1097"/>
      <c r="EHT63" s="1097"/>
      <c r="EHU63" s="1097"/>
      <c r="EHV63" s="1097"/>
      <c r="EHW63" s="1097"/>
      <c r="EHX63" s="1097"/>
      <c r="EHY63" s="1097"/>
      <c r="EHZ63" s="1097"/>
      <c r="EIA63" s="1097"/>
      <c r="EIB63" s="1097"/>
      <c r="EIC63" s="1097"/>
      <c r="EID63" s="1097"/>
      <c r="EIE63" s="1097"/>
      <c r="EIF63" s="1097"/>
      <c r="EIG63" s="1097"/>
      <c r="EIH63" s="1097"/>
      <c r="EII63" s="1097"/>
      <c r="EIJ63" s="1097"/>
      <c r="EIK63" s="1097"/>
      <c r="EIL63" s="1097"/>
      <c r="EIM63" s="1097"/>
      <c r="EIN63" s="1097"/>
      <c r="EIO63" s="1097"/>
      <c r="EIP63" s="1097"/>
      <c r="EIQ63" s="1097"/>
      <c r="EIR63" s="1097"/>
      <c r="EIS63" s="1097"/>
      <c r="EIT63" s="1097"/>
      <c r="EIU63" s="1097"/>
      <c r="EIV63" s="1097"/>
      <c r="EIW63" s="1097"/>
      <c r="EIX63" s="1097"/>
      <c r="EIY63" s="1097"/>
      <c r="EIZ63" s="1097"/>
      <c r="EJA63" s="1097"/>
      <c r="EJB63" s="1097"/>
      <c r="EJC63" s="1097"/>
      <c r="EJD63" s="1097"/>
      <c r="EJE63" s="1097"/>
      <c r="EJF63" s="1097"/>
      <c r="EJG63" s="1097"/>
      <c r="EJH63" s="1097"/>
      <c r="EJI63" s="1097"/>
      <c r="EJJ63" s="1097"/>
      <c r="EJK63" s="1097"/>
      <c r="EJL63" s="1097"/>
      <c r="EJM63" s="1097"/>
      <c r="EJN63" s="1097"/>
      <c r="EJO63" s="1097"/>
      <c r="EJP63" s="1097"/>
      <c r="EJQ63" s="1097"/>
      <c r="EJR63" s="1097"/>
      <c r="EJS63" s="1097"/>
      <c r="EJT63" s="1097"/>
      <c r="EJU63" s="1097"/>
      <c r="EJV63" s="1097"/>
      <c r="EJW63" s="1097"/>
      <c r="EJX63" s="1097"/>
      <c r="EJY63" s="1097"/>
      <c r="EJZ63" s="1097"/>
      <c r="EKA63" s="1097"/>
      <c r="EKB63" s="1097"/>
      <c r="EKC63" s="1097"/>
      <c r="EKD63" s="1097"/>
      <c r="EKE63" s="1097"/>
      <c r="EKF63" s="1097"/>
      <c r="EKG63" s="1097"/>
      <c r="EKH63" s="1097"/>
      <c r="EKI63" s="1097"/>
      <c r="EKJ63" s="1097"/>
      <c r="EKK63" s="1097"/>
      <c r="EKL63" s="1097"/>
      <c r="EKM63" s="1097"/>
      <c r="EKN63" s="1097"/>
      <c r="EKO63" s="1097"/>
      <c r="EKP63" s="1097"/>
      <c r="EKQ63" s="1097"/>
      <c r="EKR63" s="1097"/>
      <c r="EKS63" s="1097"/>
      <c r="EKT63" s="1097"/>
      <c r="EKU63" s="1097"/>
      <c r="EKV63" s="1097"/>
      <c r="EKW63" s="1097"/>
      <c r="EKX63" s="1097"/>
      <c r="EKY63" s="1097"/>
      <c r="EKZ63" s="1097"/>
      <c r="ELA63" s="1097"/>
      <c r="ELB63" s="1097"/>
      <c r="ELC63" s="1097"/>
      <c r="ELD63" s="1097"/>
      <c r="ELE63" s="1097"/>
      <c r="ELF63" s="1097"/>
      <c r="ELG63" s="1097"/>
      <c r="ELH63" s="1097"/>
      <c r="ELI63" s="1097"/>
      <c r="ELJ63" s="1097"/>
      <c r="ELK63" s="1097"/>
      <c r="ELL63" s="1097"/>
      <c r="ELM63" s="1097"/>
      <c r="ELN63" s="1097"/>
      <c r="ELO63" s="1097"/>
      <c r="ELP63" s="1097"/>
      <c r="ELQ63" s="1097"/>
      <c r="ELR63" s="1097"/>
      <c r="ELS63" s="1097"/>
      <c r="ELT63" s="1097"/>
      <c r="ELU63" s="1097"/>
      <c r="ELV63" s="1097"/>
      <c r="ELW63" s="1097"/>
      <c r="ELX63" s="1097"/>
      <c r="ELY63" s="1097"/>
      <c r="ELZ63" s="1097"/>
      <c r="EMA63" s="1097"/>
      <c r="EMB63" s="1097"/>
      <c r="EMC63" s="1097"/>
      <c r="EMD63" s="1097"/>
      <c r="EME63" s="1097"/>
      <c r="EMF63" s="1097"/>
      <c r="EMG63" s="1097"/>
      <c r="EMH63" s="1097"/>
      <c r="EMI63" s="1097"/>
      <c r="EMJ63" s="1097"/>
      <c r="EMK63" s="1097"/>
      <c r="EML63" s="1097"/>
      <c r="EMM63" s="1097"/>
      <c r="EMN63" s="1097"/>
      <c r="EMO63" s="1097"/>
      <c r="EMP63" s="1097"/>
      <c r="EMQ63" s="1097"/>
      <c r="EMR63" s="1097"/>
      <c r="EMS63" s="1097"/>
      <c r="EMT63" s="1097"/>
      <c r="EMU63" s="1097"/>
      <c r="EMV63" s="1097"/>
      <c r="EMW63" s="1097"/>
      <c r="EMX63" s="1097"/>
      <c r="EMY63" s="1097"/>
      <c r="EMZ63" s="1097"/>
      <c r="ENA63" s="1097"/>
      <c r="ENB63" s="1097"/>
      <c r="ENC63" s="1097"/>
      <c r="END63" s="1097"/>
      <c r="ENE63" s="1097"/>
      <c r="ENF63" s="1097"/>
      <c r="ENG63" s="1097"/>
      <c r="ENH63" s="1097"/>
      <c r="ENI63" s="1097"/>
      <c r="ENJ63" s="1097"/>
      <c r="ENK63" s="1097"/>
      <c r="ENL63" s="1097"/>
      <c r="ENM63" s="1097"/>
      <c r="ENN63" s="1097"/>
      <c r="ENO63" s="1097"/>
      <c r="ENP63" s="1097"/>
      <c r="ENQ63" s="1097"/>
      <c r="ENR63" s="1097"/>
      <c r="ENS63" s="1097"/>
      <c r="ENT63" s="1097"/>
      <c r="ENU63" s="1097"/>
      <c r="ENV63" s="1097"/>
      <c r="ENW63" s="1097"/>
      <c r="ENX63" s="1097"/>
      <c r="ENY63" s="1097"/>
      <c r="ENZ63" s="1097"/>
      <c r="EOA63" s="1097"/>
      <c r="EOB63" s="1097"/>
      <c r="EOC63" s="1097"/>
      <c r="EOD63" s="1097"/>
      <c r="EOE63" s="1097"/>
      <c r="EOF63" s="1097"/>
      <c r="EOG63" s="1097"/>
      <c r="EOH63" s="1097"/>
      <c r="EOI63" s="1097"/>
      <c r="EOJ63" s="1097"/>
      <c r="EOK63" s="1097"/>
      <c r="EOL63" s="1097"/>
      <c r="EOM63" s="1097"/>
      <c r="EON63" s="1097"/>
      <c r="EOO63" s="1097"/>
      <c r="EOP63" s="1097"/>
      <c r="EOQ63" s="1097"/>
      <c r="EOR63" s="1097"/>
      <c r="EOS63" s="1097"/>
      <c r="EOT63" s="1097"/>
      <c r="EOU63" s="1097"/>
      <c r="EOV63" s="1097"/>
      <c r="EOW63" s="1097"/>
      <c r="EOX63" s="1097"/>
      <c r="EOY63" s="1097"/>
      <c r="EOZ63" s="1097"/>
      <c r="EPA63" s="1097"/>
      <c r="EPB63" s="1097"/>
      <c r="EPC63" s="1097"/>
      <c r="EPD63" s="1097"/>
      <c r="EPE63" s="1097"/>
      <c r="EPF63" s="1097"/>
      <c r="EPG63" s="1097"/>
      <c r="EPH63" s="1097"/>
      <c r="EPI63" s="1097"/>
      <c r="EPJ63" s="1097"/>
      <c r="EPK63" s="1097"/>
      <c r="EPL63" s="1097"/>
      <c r="EPM63" s="1097"/>
      <c r="EPN63" s="1097"/>
      <c r="EPO63" s="1097"/>
      <c r="EPP63" s="1097"/>
      <c r="EPQ63" s="1097"/>
      <c r="EPR63" s="1097"/>
      <c r="EPS63" s="1097"/>
      <c r="EPT63" s="1097"/>
      <c r="EPU63" s="1097"/>
      <c r="EPV63" s="1097"/>
      <c r="EPW63" s="1097"/>
      <c r="EPX63" s="1097"/>
      <c r="EPY63" s="1097"/>
      <c r="EPZ63" s="1097"/>
      <c r="EQA63" s="1097"/>
      <c r="EQB63" s="1097"/>
      <c r="EQC63" s="1097"/>
      <c r="EQD63" s="1097"/>
      <c r="EQE63" s="1097"/>
      <c r="EQF63" s="1097"/>
      <c r="EQG63" s="1097"/>
      <c r="EQH63" s="1097"/>
      <c r="EQI63" s="1097"/>
      <c r="EQJ63" s="1097"/>
      <c r="EQK63" s="1097"/>
      <c r="EQL63" s="1097"/>
      <c r="EQM63" s="1097"/>
      <c r="EQN63" s="1097"/>
      <c r="EQO63" s="1097"/>
      <c r="EQP63" s="1097"/>
      <c r="EQQ63" s="1097"/>
      <c r="EQR63" s="1097"/>
      <c r="EQS63" s="1097"/>
      <c r="EQT63" s="1097"/>
      <c r="EQU63" s="1097"/>
      <c r="EQV63" s="1097"/>
      <c r="EQW63" s="1097"/>
      <c r="EQX63" s="1097"/>
      <c r="EQY63" s="1097"/>
      <c r="EQZ63" s="1097"/>
      <c r="ERA63" s="1097"/>
      <c r="ERB63" s="1097"/>
      <c r="ERC63" s="1097"/>
      <c r="ERD63" s="1097"/>
      <c r="ERE63" s="1097"/>
      <c r="ERF63" s="1097"/>
      <c r="ERG63" s="1097"/>
      <c r="ERH63" s="1097"/>
      <c r="ERI63" s="1097"/>
      <c r="ERJ63" s="1097"/>
      <c r="ERK63" s="1097"/>
      <c r="ERL63" s="1097"/>
      <c r="ERM63" s="1097"/>
      <c r="ERN63" s="1097"/>
      <c r="ERO63" s="1097"/>
      <c r="ERP63" s="1097"/>
      <c r="ERQ63" s="1097"/>
      <c r="ERR63" s="1097"/>
      <c r="ERS63" s="1097"/>
      <c r="ERT63" s="1097"/>
      <c r="ERU63" s="1097"/>
      <c r="ERV63" s="1097"/>
      <c r="ERW63" s="1097"/>
      <c r="ERX63" s="1097"/>
      <c r="ERY63" s="1097"/>
      <c r="ERZ63" s="1097"/>
      <c r="ESA63" s="1097"/>
      <c r="ESB63" s="1097"/>
      <c r="ESC63" s="1097"/>
      <c r="ESD63" s="1097"/>
      <c r="ESE63" s="1097"/>
      <c r="ESF63" s="1097"/>
      <c r="ESG63" s="1097"/>
      <c r="ESH63" s="1097"/>
      <c r="ESI63" s="1097"/>
      <c r="ESJ63" s="1097"/>
      <c r="ESK63" s="1097"/>
      <c r="ESL63" s="1097"/>
      <c r="ESM63" s="1097"/>
      <c r="ESN63" s="1097"/>
      <c r="ESO63" s="1097"/>
      <c r="ESP63" s="1097"/>
      <c r="ESQ63" s="1097"/>
      <c r="ESR63" s="1097"/>
      <c r="ESS63" s="1097"/>
      <c r="EST63" s="1097"/>
      <c r="ESU63" s="1097"/>
      <c r="ESV63" s="1097"/>
      <c r="ESW63" s="1097"/>
      <c r="ESX63" s="1097"/>
      <c r="ESY63" s="1097"/>
      <c r="ESZ63" s="1097"/>
      <c r="ETA63" s="1097"/>
      <c r="ETB63" s="1097"/>
      <c r="ETC63" s="1097"/>
      <c r="ETD63" s="1097"/>
      <c r="ETE63" s="1097"/>
      <c r="ETF63" s="1097"/>
      <c r="ETG63" s="1097"/>
      <c r="ETH63" s="1097"/>
      <c r="ETI63" s="1097"/>
      <c r="ETJ63" s="1097"/>
      <c r="ETK63" s="1097"/>
      <c r="ETL63" s="1097"/>
      <c r="ETM63" s="1097"/>
      <c r="ETN63" s="1097"/>
      <c r="ETO63" s="1097"/>
      <c r="ETP63" s="1097"/>
      <c r="ETQ63" s="1097"/>
      <c r="ETR63" s="1097"/>
      <c r="ETS63" s="1097"/>
      <c r="ETT63" s="1097"/>
      <c r="ETU63" s="1097"/>
      <c r="ETV63" s="1097"/>
      <c r="ETW63" s="1097"/>
      <c r="ETX63" s="1097"/>
      <c r="ETY63" s="1097"/>
      <c r="ETZ63" s="1097"/>
      <c r="EUA63" s="1097"/>
      <c r="EUB63" s="1097"/>
      <c r="EUC63" s="1097"/>
      <c r="EUD63" s="1097"/>
      <c r="EUE63" s="1097"/>
      <c r="EUF63" s="1097"/>
      <c r="EUG63" s="1097"/>
      <c r="EUH63" s="1097"/>
      <c r="EUI63" s="1097"/>
      <c r="EUJ63" s="1097"/>
      <c r="EUK63" s="1097"/>
      <c r="EUL63" s="1097"/>
      <c r="EUM63" s="1097"/>
      <c r="EUN63" s="1097"/>
      <c r="EUO63" s="1097"/>
      <c r="EUP63" s="1097"/>
      <c r="EUQ63" s="1097"/>
      <c r="EUR63" s="1097"/>
      <c r="EUS63" s="1097"/>
      <c r="EUT63" s="1097"/>
      <c r="EUU63" s="1097"/>
      <c r="EUV63" s="1097"/>
      <c r="EUW63" s="1097"/>
      <c r="EUX63" s="1097"/>
      <c r="EUY63" s="1097"/>
      <c r="EUZ63" s="1097"/>
      <c r="EVA63" s="1097"/>
      <c r="EVB63" s="1097"/>
      <c r="EVC63" s="1097"/>
      <c r="EVD63" s="1097"/>
      <c r="EVE63" s="1097"/>
      <c r="EVF63" s="1097"/>
      <c r="EVG63" s="1097"/>
      <c r="EVH63" s="1097"/>
      <c r="EVI63" s="1097"/>
      <c r="EVJ63" s="1097"/>
      <c r="EVK63" s="1097"/>
      <c r="EVL63" s="1097"/>
      <c r="EVM63" s="1097"/>
      <c r="EVN63" s="1097"/>
      <c r="EVO63" s="1097"/>
      <c r="EVP63" s="1097"/>
      <c r="EVQ63" s="1097"/>
      <c r="EVR63" s="1097"/>
      <c r="EVS63" s="1097"/>
      <c r="EVT63" s="1097"/>
      <c r="EVU63" s="1097"/>
      <c r="EVV63" s="1097"/>
      <c r="EVW63" s="1097"/>
      <c r="EVX63" s="1097"/>
      <c r="EVY63" s="1097"/>
      <c r="EVZ63" s="1097"/>
      <c r="EWA63" s="1097"/>
      <c r="EWB63" s="1097"/>
      <c r="EWC63" s="1097"/>
      <c r="EWD63" s="1097"/>
      <c r="EWE63" s="1097"/>
      <c r="EWF63" s="1097"/>
      <c r="EWG63" s="1097"/>
      <c r="EWH63" s="1097"/>
      <c r="EWI63" s="1097"/>
      <c r="EWJ63" s="1097"/>
      <c r="EWK63" s="1097"/>
      <c r="EWL63" s="1097"/>
      <c r="EWM63" s="1097"/>
      <c r="EWN63" s="1097"/>
      <c r="EWO63" s="1097"/>
      <c r="EWP63" s="1097"/>
      <c r="EWQ63" s="1097"/>
      <c r="EWR63" s="1097"/>
      <c r="EWS63" s="1097"/>
      <c r="EWT63" s="1097"/>
      <c r="EWU63" s="1097"/>
      <c r="EWV63" s="1097"/>
      <c r="EWW63" s="1097"/>
      <c r="EWX63" s="1097"/>
      <c r="EWY63" s="1097"/>
      <c r="EWZ63" s="1097"/>
      <c r="EXA63" s="1097"/>
      <c r="EXB63" s="1097"/>
      <c r="EXC63" s="1097"/>
      <c r="EXD63" s="1097"/>
      <c r="EXE63" s="1097"/>
      <c r="EXF63" s="1097"/>
      <c r="EXG63" s="1097"/>
      <c r="EXH63" s="1097"/>
      <c r="EXI63" s="1097"/>
      <c r="EXJ63" s="1097"/>
      <c r="EXK63" s="1097"/>
      <c r="EXL63" s="1097"/>
      <c r="EXM63" s="1097"/>
      <c r="EXN63" s="1097"/>
      <c r="EXO63" s="1097"/>
      <c r="EXP63" s="1097"/>
      <c r="EXQ63" s="1097"/>
      <c r="EXR63" s="1097"/>
      <c r="EXS63" s="1097"/>
      <c r="EXT63" s="1097"/>
      <c r="EXU63" s="1097"/>
      <c r="EXV63" s="1097"/>
      <c r="EXW63" s="1097"/>
      <c r="EXX63" s="1097"/>
      <c r="EXY63" s="1097"/>
      <c r="EXZ63" s="1097"/>
      <c r="EYA63" s="1097"/>
      <c r="EYB63" s="1097"/>
      <c r="EYC63" s="1097"/>
      <c r="EYD63" s="1097"/>
      <c r="EYE63" s="1097"/>
      <c r="EYF63" s="1097"/>
      <c r="EYG63" s="1097"/>
      <c r="EYH63" s="1097"/>
      <c r="EYI63" s="1097"/>
      <c r="EYJ63" s="1097"/>
      <c r="EYK63" s="1097"/>
      <c r="EYL63" s="1097"/>
      <c r="EYM63" s="1097"/>
      <c r="EYN63" s="1097"/>
      <c r="EYO63" s="1097"/>
      <c r="EYP63" s="1097"/>
      <c r="EYQ63" s="1097"/>
      <c r="EYR63" s="1097"/>
      <c r="EYS63" s="1097"/>
      <c r="EYT63" s="1097"/>
      <c r="EYU63" s="1097"/>
      <c r="EYV63" s="1097"/>
      <c r="EYW63" s="1097"/>
      <c r="EYX63" s="1097"/>
      <c r="EYY63" s="1097"/>
      <c r="EYZ63" s="1097"/>
      <c r="EZA63" s="1097"/>
      <c r="EZB63" s="1097"/>
      <c r="EZC63" s="1097"/>
      <c r="EZD63" s="1097"/>
      <c r="EZE63" s="1097"/>
      <c r="EZF63" s="1097"/>
      <c r="EZG63" s="1097"/>
      <c r="EZH63" s="1097"/>
      <c r="EZI63" s="1097"/>
      <c r="EZJ63" s="1097"/>
      <c r="EZK63" s="1097"/>
      <c r="EZL63" s="1097"/>
      <c r="EZM63" s="1097"/>
      <c r="EZN63" s="1097"/>
      <c r="EZO63" s="1097"/>
      <c r="EZP63" s="1097"/>
      <c r="EZQ63" s="1097"/>
      <c r="EZR63" s="1097"/>
      <c r="EZS63" s="1097"/>
      <c r="EZT63" s="1097"/>
      <c r="EZU63" s="1097"/>
      <c r="EZV63" s="1097"/>
      <c r="EZW63" s="1097"/>
      <c r="EZX63" s="1097"/>
      <c r="EZY63" s="1097"/>
      <c r="EZZ63" s="1097"/>
      <c r="FAA63" s="1097"/>
      <c r="FAB63" s="1097"/>
      <c r="FAC63" s="1097"/>
      <c r="FAD63" s="1097"/>
      <c r="FAE63" s="1097"/>
      <c r="FAF63" s="1097"/>
      <c r="FAG63" s="1097"/>
      <c r="FAH63" s="1097"/>
      <c r="FAI63" s="1097"/>
      <c r="FAS63" s="1097"/>
      <c r="FAT63" s="1097"/>
      <c r="FAU63" s="1097"/>
      <c r="FAV63" s="1097"/>
      <c r="FAW63" s="1097"/>
      <c r="FAX63" s="1097"/>
      <c r="FAY63" s="1097"/>
      <c r="FAZ63" s="1097"/>
      <c r="FBA63" s="1097"/>
      <c r="FBB63" s="1097"/>
      <c r="FBC63" s="1097"/>
      <c r="FBD63" s="1097"/>
      <c r="FBE63" s="1097"/>
      <c r="FBF63" s="1097"/>
      <c r="FBG63" s="1097"/>
      <c r="FBH63" s="1097"/>
      <c r="FBI63" s="1097"/>
      <c r="FBJ63" s="1097"/>
      <c r="FBK63" s="1097"/>
      <c r="FBL63" s="1097"/>
      <c r="FBM63" s="1097"/>
      <c r="FBN63" s="1097"/>
      <c r="FBO63" s="1097"/>
      <c r="FBP63" s="1097"/>
      <c r="FBQ63" s="1097"/>
      <c r="FBR63" s="1097"/>
      <c r="FBS63" s="1097"/>
      <c r="FBT63" s="1097"/>
      <c r="FBU63" s="1097"/>
      <c r="FBV63" s="1097"/>
      <c r="FBW63" s="1097"/>
      <c r="FBX63" s="1097"/>
      <c r="FBY63" s="1097"/>
      <c r="FBZ63" s="1097"/>
      <c r="FCA63" s="1097"/>
      <c r="FCB63" s="1097"/>
      <c r="FCC63" s="1097"/>
      <c r="FCD63" s="1097"/>
      <c r="FCE63" s="1097"/>
      <c r="FCF63" s="1097"/>
      <c r="FCG63" s="1097"/>
      <c r="FCH63" s="1097"/>
      <c r="FCI63" s="1097"/>
      <c r="FCJ63" s="1097"/>
      <c r="FCK63" s="1097"/>
      <c r="FCL63" s="1097"/>
      <c r="FCM63" s="1097"/>
      <c r="FCN63" s="1097"/>
      <c r="FCO63" s="1097"/>
      <c r="FCP63" s="1097"/>
      <c r="FCQ63" s="1097"/>
      <c r="FCR63" s="1097"/>
      <c r="FCS63" s="1097"/>
      <c r="FCT63" s="1097"/>
      <c r="FCU63" s="1097"/>
      <c r="FCV63" s="1097"/>
      <c r="FCW63" s="1097"/>
      <c r="FCX63" s="1097"/>
      <c r="FCY63" s="1097"/>
      <c r="FCZ63" s="1097"/>
      <c r="FDA63" s="1097"/>
      <c r="FDB63" s="1097"/>
      <c r="FDC63" s="1097"/>
      <c r="FDD63" s="1097"/>
      <c r="FDE63" s="1097"/>
      <c r="FDF63" s="1097"/>
      <c r="FDG63" s="1097"/>
      <c r="FDH63" s="1097"/>
      <c r="FDI63" s="1097"/>
      <c r="FDJ63" s="1097"/>
      <c r="FDK63" s="1097"/>
      <c r="FDL63" s="1097"/>
      <c r="FDM63" s="1097"/>
      <c r="FDN63" s="1097"/>
      <c r="FDO63" s="1097"/>
      <c r="FDP63" s="1097"/>
      <c r="FDQ63" s="1097"/>
      <c r="FDR63" s="1097"/>
      <c r="FDS63" s="1097"/>
      <c r="FDT63" s="1097"/>
      <c r="FDU63" s="1097"/>
      <c r="FDV63" s="1097"/>
      <c r="FDW63" s="1097"/>
      <c r="FDX63" s="1097"/>
      <c r="FDY63" s="1097"/>
      <c r="FDZ63" s="1097"/>
      <c r="FEA63" s="1097"/>
      <c r="FEB63" s="1097"/>
      <c r="FEC63" s="1097"/>
      <c r="FED63" s="1097"/>
      <c r="FEE63" s="1097"/>
      <c r="FEF63" s="1097"/>
      <c r="FEG63" s="1097"/>
      <c r="FEH63" s="1097"/>
      <c r="FEI63" s="1097"/>
      <c r="FEJ63" s="1097"/>
      <c r="FEK63" s="1097"/>
      <c r="FEL63" s="1097"/>
      <c r="FEM63" s="1097"/>
      <c r="FEN63" s="1097"/>
      <c r="FEO63" s="1097"/>
      <c r="FEP63" s="1097"/>
      <c r="FEQ63" s="1097"/>
      <c r="FER63" s="1097"/>
      <c r="FES63" s="1097"/>
      <c r="FET63" s="1097"/>
      <c r="FEU63" s="1097"/>
      <c r="FEV63" s="1097"/>
      <c r="FEW63" s="1097"/>
      <c r="FEX63" s="1097"/>
      <c r="FEY63" s="1097"/>
      <c r="FEZ63" s="1097"/>
      <c r="FFA63" s="1097"/>
      <c r="FFB63" s="1097"/>
      <c r="FFC63" s="1097"/>
      <c r="FFD63" s="1097"/>
      <c r="FFE63" s="1097"/>
      <c r="FFF63" s="1097"/>
      <c r="FFG63" s="1097"/>
      <c r="FFH63" s="1097"/>
      <c r="FFI63" s="1097"/>
      <c r="FFJ63" s="1097"/>
      <c r="FFK63" s="1097"/>
      <c r="FFL63" s="1097"/>
      <c r="FFM63" s="1097"/>
      <c r="FFN63" s="1097"/>
      <c r="FFO63" s="1097"/>
      <c r="FFP63" s="1097"/>
      <c r="FFQ63" s="1097"/>
      <c r="FFR63" s="1097"/>
      <c r="FFS63" s="1097"/>
      <c r="FFT63" s="1097"/>
      <c r="FFU63" s="1097"/>
      <c r="FFV63" s="1097"/>
      <c r="FFW63" s="1097"/>
      <c r="FFX63" s="1097"/>
      <c r="FFY63" s="1097"/>
      <c r="FFZ63" s="1097"/>
      <c r="FGA63" s="1097"/>
      <c r="FGB63" s="1097"/>
      <c r="FGC63" s="1097"/>
      <c r="FGD63" s="1097"/>
      <c r="FGE63" s="1097"/>
      <c r="FGF63" s="1097"/>
      <c r="FGG63" s="1097"/>
      <c r="FGH63" s="1097"/>
      <c r="FGI63" s="1097"/>
      <c r="FGJ63" s="1097"/>
      <c r="FGK63" s="1097"/>
      <c r="FGL63" s="1097"/>
      <c r="FGM63" s="1097"/>
      <c r="FGN63" s="1097"/>
      <c r="FGO63" s="1097"/>
      <c r="FGP63" s="1097"/>
      <c r="FGQ63" s="1097"/>
      <c r="FGR63" s="1097"/>
      <c r="FGS63" s="1097"/>
      <c r="FGT63" s="1097"/>
      <c r="FGU63" s="1097"/>
      <c r="FGV63" s="1097"/>
      <c r="FGW63" s="1097"/>
      <c r="FGX63" s="1097"/>
      <c r="FGY63" s="1097"/>
      <c r="FGZ63" s="1097"/>
      <c r="FHA63" s="1097"/>
      <c r="FHB63" s="1097"/>
      <c r="FHC63" s="1097"/>
      <c r="FHD63" s="1097"/>
      <c r="FHE63" s="1097"/>
      <c r="FHF63" s="1097"/>
      <c r="FHG63" s="1097"/>
      <c r="FHH63" s="1097"/>
      <c r="FHI63" s="1097"/>
      <c r="FHJ63" s="1097"/>
      <c r="FHK63" s="1097"/>
      <c r="FHL63" s="1097"/>
      <c r="FHM63" s="1097"/>
      <c r="FHN63" s="1097"/>
      <c r="FHO63" s="1097"/>
      <c r="FHP63" s="1097"/>
      <c r="FHQ63" s="1097"/>
      <c r="FHR63" s="1097"/>
      <c r="FHS63" s="1097"/>
      <c r="FHT63" s="1097"/>
      <c r="FHU63" s="1097"/>
      <c r="FHV63" s="1097"/>
      <c r="FHW63" s="1097"/>
      <c r="FHX63" s="1097"/>
      <c r="FHY63" s="1097"/>
      <c r="FHZ63" s="1097"/>
      <c r="FIA63" s="1097"/>
      <c r="FIB63" s="1097"/>
      <c r="FIC63" s="1097"/>
      <c r="FID63" s="1097"/>
      <c r="FIE63" s="1097"/>
      <c r="FIF63" s="1097"/>
      <c r="FIG63" s="1097"/>
      <c r="FIH63" s="1097"/>
      <c r="FII63" s="1097"/>
      <c r="FIJ63" s="1097"/>
      <c r="FIK63" s="1097"/>
      <c r="FIL63" s="1097"/>
      <c r="FIM63" s="1097"/>
      <c r="FIN63" s="1097"/>
      <c r="FIO63" s="1097"/>
      <c r="FIP63" s="1097"/>
      <c r="FIQ63" s="1097"/>
      <c r="FIR63" s="1097"/>
      <c r="FIS63" s="1097"/>
      <c r="FIT63" s="1097"/>
      <c r="FIU63" s="1097"/>
      <c r="FIV63" s="1097"/>
      <c r="FIW63" s="1097"/>
      <c r="FIX63" s="1097"/>
      <c r="FIY63" s="1097"/>
      <c r="FIZ63" s="1097"/>
      <c r="FJA63" s="1097"/>
      <c r="FJB63" s="1097"/>
      <c r="FJC63" s="1097"/>
      <c r="FJD63" s="1097"/>
      <c r="FJE63" s="1097"/>
      <c r="FJF63" s="1097"/>
      <c r="FJG63" s="1097"/>
      <c r="FJH63" s="1097"/>
      <c r="FJI63" s="1097"/>
      <c r="FJJ63" s="1097"/>
      <c r="FJK63" s="1097"/>
      <c r="FJL63" s="1097"/>
      <c r="FJM63" s="1097"/>
      <c r="FJN63" s="1097"/>
      <c r="FJO63" s="1097"/>
      <c r="FJP63" s="1097"/>
      <c r="FJQ63" s="1097"/>
      <c r="FJR63" s="1097"/>
      <c r="FJS63" s="1097"/>
      <c r="FJT63" s="1097"/>
      <c r="FJU63" s="1097"/>
      <c r="FJV63" s="1097"/>
      <c r="FJW63" s="1097"/>
      <c r="FJX63" s="1097"/>
      <c r="FJY63" s="1097"/>
      <c r="FJZ63" s="1097"/>
      <c r="FKA63" s="1097"/>
      <c r="FKB63" s="1097"/>
      <c r="FKC63" s="1097"/>
      <c r="FKD63" s="1097"/>
      <c r="FKE63" s="1097"/>
      <c r="FKF63" s="1097"/>
      <c r="FKG63" s="1097"/>
      <c r="FKH63" s="1097"/>
      <c r="FKI63" s="1097"/>
      <c r="FKJ63" s="1097"/>
      <c r="FKK63" s="1097"/>
      <c r="FKL63" s="1097"/>
      <c r="FKM63" s="1097"/>
      <c r="FKN63" s="1097"/>
      <c r="FKO63" s="1097"/>
      <c r="FKP63" s="1097"/>
      <c r="FKQ63" s="1097"/>
      <c r="FKR63" s="1097"/>
      <c r="FKS63" s="1097"/>
      <c r="FKT63" s="1097"/>
      <c r="FKU63" s="1097"/>
      <c r="FKV63" s="1097"/>
      <c r="FKW63" s="1097"/>
      <c r="FKX63" s="1097"/>
      <c r="FKY63" s="1097"/>
      <c r="FKZ63" s="1097"/>
      <c r="FLA63" s="1097"/>
      <c r="FLB63" s="1097"/>
      <c r="FLC63" s="1097"/>
      <c r="FLD63" s="1097"/>
      <c r="FLE63" s="1097"/>
      <c r="FLF63" s="1097"/>
      <c r="FLG63" s="1097"/>
      <c r="FLH63" s="1097"/>
      <c r="FLI63" s="1097"/>
      <c r="FLJ63" s="1097"/>
      <c r="FLK63" s="1097"/>
      <c r="FLL63" s="1097"/>
      <c r="FLM63" s="1097"/>
      <c r="FLN63" s="1097"/>
      <c r="FLO63" s="1097"/>
      <c r="FLP63" s="1097"/>
      <c r="FLQ63" s="1097"/>
      <c r="FLR63" s="1097"/>
      <c r="FLS63" s="1097"/>
      <c r="FLT63" s="1097"/>
      <c r="FLU63" s="1097"/>
      <c r="FLV63" s="1097"/>
      <c r="FLW63" s="1097"/>
      <c r="FLX63" s="1097"/>
      <c r="FLY63" s="1097"/>
      <c r="FLZ63" s="1097"/>
      <c r="FMA63" s="1097"/>
      <c r="FMB63" s="1097"/>
      <c r="FMC63" s="1097"/>
      <c r="FMD63" s="1097"/>
      <c r="FME63" s="1097"/>
      <c r="FMF63" s="1097"/>
      <c r="FMG63" s="1097"/>
      <c r="FMH63" s="1097"/>
      <c r="FMI63" s="1097"/>
      <c r="FMJ63" s="1097"/>
      <c r="FMK63" s="1097"/>
      <c r="FML63" s="1097"/>
      <c r="FMM63" s="1097"/>
      <c r="FMN63" s="1097"/>
      <c r="FMO63" s="1097"/>
      <c r="FMP63" s="1097"/>
      <c r="FMQ63" s="1097"/>
      <c r="FMR63" s="1097"/>
      <c r="FMS63" s="1097"/>
      <c r="FMT63" s="1097"/>
      <c r="FMU63" s="1097"/>
      <c r="FMV63" s="1097"/>
      <c r="FMW63" s="1097"/>
      <c r="FMX63" s="1097"/>
      <c r="FMY63" s="1097"/>
      <c r="FMZ63" s="1097"/>
      <c r="FNA63" s="1097"/>
      <c r="FNB63" s="1097"/>
      <c r="FNC63" s="1097"/>
      <c r="FND63" s="1097"/>
      <c r="FNE63" s="1097"/>
      <c r="FNF63" s="1097"/>
      <c r="FNG63" s="1097"/>
      <c r="FNH63" s="1097"/>
      <c r="FNI63" s="1097"/>
      <c r="FNJ63" s="1097"/>
      <c r="FNK63" s="1097"/>
      <c r="FNL63" s="1097"/>
      <c r="FNM63" s="1097"/>
      <c r="FNN63" s="1097"/>
      <c r="FNO63" s="1097"/>
      <c r="FNP63" s="1097"/>
      <c r="FNQ63" s="1097"/>
      <c r="FNR63" s="1097"/>
      <c r="FNS63" s="1097"/>
      <c r="FNT63" s="1097"/>
      <c r="FNU63" s="1097"/>
      <c r="FNV63" s="1097"/>
      <c r="FNW63" s="1097"/>
      <c r="FNX63" s="1097"/>
      <c r="FNY63" s="1097"/>
      <c r="FNZ63" s="1097"/>
      <c r="FOA63" s="1097"/>
      <c r="FOB63" s="1097"/>
      <c r="FOC63" s="1097"/>
      <c r="FOD63" s="1097"/>
      <c r="FOE63" s="1097"/>
      <c r="FOF63" s="1097"/>
      <c r="FOG63" s="1097"/>
      <c r="FOH63" s="1097"/>
      <c r="FOI63" s="1097"/>
      <c r="FOJ63" s="1097"/>
      <c r="FOK63" s="1097"/>
      <c r="FOL63" s="1097"/>
      <c r="FOM63" s="1097"/>
      <c r="FON63" s="1097"/>
      <c r="FOO63" s="1097"/>
      <c r="FOP63" s="1097"/>
      <c r="FOQ63" s="1097"/>
      <c r="FOR63" s="1097"/>
      <c r="FOS63" s="1097"/>
      <c r="FOT63" s="1097"/>
      <c r="FOU63" s="1097"/>
      <c r="FOV63" s="1097"/>
      <c r="FOW63" s="1097"/>
      <c r="FOX63" s="1097"/>
      <c r="FOY63" s="1097"/>
      <c r="FOZ63" s="1097"/>
      <c r="FPA63" s="1097"/>
      <c r="FPB63" s="1097"/>
      <c r="FPC63" s="1097"/>
      <c r="FPD63" s="1097"/>
      <c r="FPE63" s="1097"/>
      <c r="FPF63" s="1097"/>
      <c r="FPG63" s="1097"/>
      <c r="FPH63" s="1097"/>
      <c r="FPI63" s="1097"/>
      <c r="FPJ63" s="1097"/>
      <c r="FPK63" s="1097"/>
      <c r="FPL63" s="1097"/>
      <c r="FPM63" s="1097"/>
      <c r="FPN63" s="1097"/>
      <c r="FPO63" s="1097"/>
      <c r="FPP63" s="1097"/>
      <c r="FPQ63" s="1097"/>
      <c r="FPR63" s="1097"/>
      <c r="FPS63" s="1097"/>
      <c r="FPT63" s="1097"/>
      <c r="FPU63" s="1097"/>
      <c r="FPV63" s="1097"/>
      <c r="FPW63" s="1097"/>
      <c r="FPX63" s="1097"/>
      <c r="FPY63" s="1097"/>
      <c r="FPZ63" s="1097"/>
      <c r="FQA63" s="1097"/>
      <c r="FQB63" s="1097"/>
      <c r="FQC63" s="1097"/>
      <c r="FQD63" s="1097"/>
      <c r="FQE63" s="1097"/>
      <c r="FQF63" s="1097"/>
      <c r="FQG63" s="1097"/>
      <c r="FQH63" s="1097"/>
      <c r="FQI63" s="1097"/>
      <c r="FQJ63" s="1097"/>
      <c r="FQK63" s="1097"/>
      <c r="FQL63" s="1097"/>
      <c r="FQM63" s="1097"/>
      <c r="FQN63" s="1097"/>
      <c r="FQO63" s="1097"/>
      <c r="FQP63" s="1097"/>
      <c r="FQQ63" s="1097"/>
      <c r="FQR63" s="1097"/>
      <c r="FQS63" s="1097"/>
      <c r="FQT63" s="1097"/>
      <c r="FQU63" s="1097"/>
      <c r="FQV63" s="1097"/>
      <c r="FQW63" s="1097"/>
      <c r="FQX63" s="1097"/>
      <c r="FQY63" s="1097"/>
      <c r="FQZ63" s="1097"/>
      <c r="FRA63" s="1097"/>
      <c r="FRB63" s="1097"/>
      <c r="FRC63" s="1097"/>
      <c r="FRD63" s="1097"/>
      <c r="FRE63" s="1097"/>
      <c r="FRF63" s="1097"/>
      <c r="FRG63" s="1097"/>
      <c r="FRH63" s="1097"/>
      <c r="FRI63" s="1097"/>
      <c r="FRJ63" s="1097"/>
      <c r="FRK63" s="1097"/>
      <c r="FRL63" s="1097"/>
      <c r="FRM63" s="1097"/>
      <c r="FRN63" s="1097"/>
      <c r="FRO63" s="1097"/>
      <c r="FRP63" s="1097"/>
      <c r="FRQ63" s="1097"/>
      <c r="FRR63" s="1097"/>
      <c r="FRS63" s="1097"/>
      <c r="FRT63" s="1097"/>
      <c r="FRU63" s="1097"/>
      <c r="FRV63" s="1097"/>
      <c r="FRW63" s="1097"/>
      <c r="FRX63" s="1097"/>
      <c r="FRY63" s="1097"/>
      <c r="FRZ63" s="1097"/>
      <c r="FSA63" s="1097"/>
      <c r="FSB63" s="1097"/>
      <c r="FSC63" s="1097"/>
      <c r="FSD63" s="1097"/>
      <c r="FSE63" s="1097"/>
      <c r="FSF63" s="1097"/>
      <c r="FSG63" s="1097"/>
      <c r="FSH63" s="1097"/>
      <c r="FSI63" s="1097"/>
      <c r="FSJ63" s="1097"/>
      <c r="FSK63" s="1097"/>
      <c r="FSL63" s="1097"/>
      <c r="FSM63" s="1097"/>
      <c r="FSN63" s="1097"/>
      <c r="FSO63" s="1097"/>
      <c r="FSP63" s="1097"/>
      <c r="FSQ63" s="1097"/>
      <c r="FSR63" s="1097"/>
      <c r="FSS63" s="1097"/>
      <c r="FST63" s="1097"/>
      <c r="FSU63" s="1097"/>
      <c r="FSV63" s="1097"/>
      <c r="FSW63" s="1097"/>
      <c r="FSX63" s="1097"/>
      <c r="FSY63" s="1097"/>
      <c r="FSZ63" s="1097"/>
      <c r="FTA63" s="1097"/>
      <c r="FTB63" s="1097"/>
      <c r="FTC63" s="1097"/>
      <c r="FTD63" s="1097"/>
      <c r="FTE63" s="1097"/>
      <c r="FTF63" s="1097"/>
      <c r="FTG63" s="1097"/>
      <c r="FTH63" s="1097"/>
      <c r="FTI63" s="1097"/>
      <c r="FTJ63" s="1097"/>
      <c r="FTK63" s="1097"/>
      <c r="FTL63" s="1097"/>
      <c r="FTM63" s="1097"/>
      <c r="FTN63" s="1097"/>
      <c r="FTO63" s="1097"/>
      <c r="FTP63" s="1097"/>
      <c r="FTQ63" s="1097"/>
      <c r="FTR63" s="1097"/>
      <c r="FTS63" s="1097"/>
      <c r="FTT63" s="1097"/>
      <c r="FTU63" s="1097"/>
      <c r="FTV63" s="1097"/>
      <c r="FTW63" s="1097"/>
      <c r="FTX63" s="1097"/>
      <c r="FTY63" s="1097"/>
      <c r="FTZ63" s="1097"/>
      <c r="FUA63" s="1097"/>
      <c r="FUB63" s="1097"/>
      <c r="FUC63" s="1097"/>
      <c r="FUD63" s="1097"/>
      <c r="FUE63" s="1097"/>
      <c r="FUF63" s="1097"/>
      <c r="FUG63" s="1097"/>
      <c r="FUH63" s="1097"/>
      <c r="FUI63" s="1097"/>
      <c r="FUJ63" s="1097"/>
      <c r="FUK63" s="1097"/>
      <c r="FUL63" s="1097"/>
      <c r="FUM63" s="1097"/>
      <c r="FUN63" s="1097"/>
      <c r="FUO63" s="1097"/>
      <c r="FUP63" s="1097"/>
      <c r="FUQ63" s="1097"/>
      <c r="FUR63" s="1097"/>
      <c r="FUS63" s="1097"/>
      <c r="FUT63" s="1097"/>
      <c r="FUU63" s="1097"/>
      <c r="FUV63" s="1097"/>
      <c r="FUW63" s="1097"/>
      <c r="FUX63" s="1097"/>
      <c r="FUY63" s="1097"/>
      <c r="FUZ63" s="1097"/>
      <c r="FVA63" s="1097"/>
      <c r="FVB63" s="1097"/>
      <c r="FVC63" s="1097"/>
      <c r="FVD63" s="1097"/>
      <c r="FVE63" s="1097"/>
      <c r="FVF63" s="1097"/>
      <c r="FVG63" s="1097"/>
      <c r="FVH63" s="1097"/>
      <c r="FVI63" s="1097"/>
      <c r="FVJ63" s="1097"/>
      <c r="FVK63" s="1097"/>
      <c r="FVL63" s="1097"/>
      <c r="FVM63" s="1097"/>
      <c r="FVN63" s="1097"/>
      <c r="FVO63" s="1097"/>
      <c r="FVP63" s="1097"/>
      <c r="FVQ63" s="1097"/>
      <c r="FVR63" s="1097"/>
      <c r="FVS63" s="1097"/>
      <c r="FVT63" s="1097"/>
      <c r="FVU63" s="1097"/>
      <c r="FVV63" s="1097"/>
      <c r="FVW63" s="1097"/>
      <c r="FVX63" s="1097"/>
      <c r="FVY63" s="1097"/>
      <c r="FVZ63" s="1097"/>
      <c r="FWA63" s="1097"/>
      <c r="FWB63" s="1097"/>
      <c r="FWC63" s="1097"/>
      <c r="FWD63" s="1097"/>
      <c r="FWE63" s="1097"/>
      <c r="FWF63" s="1097"/>
      <c r="FWG63" s="1097"/>
      <c r="FWH63" s="1097"/>
      <c r="FWI63" s="1097"/>
      <c r="FWJ63" s="1097"/>
      <c r="FWK63" s="1097"/>
      <c r="FWL63" s="1097"/>
      <c r="FWM63" s="1097"/>
      <c r="FWN63" s="1097"/>
      <c r="FWO63" s="1097"/>
      <c r="FWP63" s="1097"/>
      <c r="FWQ63" s="1097"/>
      <c r="FWR63" s="1097"/>
      <c r="FWS63" s="1097"/>
      <c r="FWT63" s="1097"/>
      <c r="FWU63" s="1097"/>
      <c r="FWV63" s="1097"/>
      <c r="FWW63" s="1097"/>
      <c r="FWX63" s="1097"/>
      <c r="FWY63" s="1097"/>
      <c r="FWZ63" s="1097"/>
      <c r="FXA63" s="1097"/>
      <c r="FXB63" s="1097"/>
      <c r="FXC63" s="1097"/>
      <c r="FXD63" s="1097"/>
      <c r="FXE63" s="1097"/>
      <c r="FXF63" s="1097"/>
      <c r="FXG63" s="1097"/>
      <c r="FXH63" s="1097"/>
      <c r="FXI63" s="1097"/>
      <c r="FXJ63" s="1097"/>
      <c r="FXK63" s="1097"/>
      <c r="FXL63" s="1097"/>
      <c r="FXM63" s="1097"/>
      <c r="FXN63" s="1097"/>
      <c r="FXO63" s="1097"/>
      <c r="FXP63" s="1097"/>
      <c r="FXQ63" s="1097"/>
      <c r="FXR63" s="1097"/>
      <c r="FXS63" s="1097"/>
      <c r="FXT63" s="1097"/>
      <c r="FXU63" s="1097"/>
      <c r="FXV63" s="1097"/>
      <c r="FXW63" s="1097"/>
      <c r="FXX63" s="1097"/>
      <c r="FXY63" s="1097"/>
      <c r="FXZ63" s="1097"/>
      <c r="FYA63" s="1097"/>
      <c r="FYB63" s="1097"/>
      <c r="FYC63" s="1097"/>
      <c r="FYD63" s="1097"/>
      <c r="FYE63" s="1097"/>
      <c r="FYF63" s="1097"/>
      <c r="FYG63" s="1097"/>
      <c r="FYH63" s="1097"/>
      <c r="FYI63" s="1097"/>
      <c r="FYJ63" s="1097"/>
      <c r="FYK63" s="1097"/>
      <c r="FYL63" s="1097"/>
      <c r="FYM63" s="1097"/>
      <c r="FYN63" s="1097"/>
      <c r="FYO63" s="1097"/>
      <c r="FYP63" s="1097"/>
      <c r="FYQ63" s="1097"/>
      <c r="FYR63" s="1097"/>
      <c r="FYS63" s="1097"/>
      <c r="FYT63" s="1097"/>
      <c r="FYU63" s="1097"/>
      <c r="FYV63" s="1097"/>
      <c r="FYW63" s="1097"/>
      <c r="FYX63" s="1097"/>
      <c r="FYY63" s="1097"/>
      <c r="FYZ63" s="1097"/>
      <c r="FZA63" s="1097"/>
      <c r="FZB63" s="1097"/>
      <c r="FZC63" s="1097"/>
      <c r="FZD63" s="1097"/>
      <c r="FZE63" s="1097"/>
      <c r="FZF63" s="1097"/>
      <c r="FZG63" s="1097"/>
      <c r="FZH63" s="1097"/>
      <c r="FZI63" s="1097"/>
      <c r="FZJ63" s="1097"/>
      <c r="FZK63" s="1097"/>
      <c r="FZL63" s="1097"/>
      <c r="FZM63" s="1097"/>
      <c r="FZN63" s="1097"/>
      <c r="FZO63" s="1097"/>
      <c r="FZP63" s="1097"/>
      <c r="FZQ63" s="1097"/>
      <c r="FZR63" s="1097"/>
      <c r="FZS63" s="1097"/>
      <c r="FZT63" s="1097"/>
      <c r="FZU63" s="1097"/>
      <c r="FZV63" s="1097"/>
      <c r="FZW63" s="1097"/>
      <c r="FZX63" s="1097"/>
      <c r="FZY63" s="1097"/>
      <c r="FZZ63" s="1097"/>
      <c r="GAA63" s="1097"/>
      <c r="GAB63" s="1097"/>
      <c r="GAC63" s="1097"/>
      <c r="GAD63" s="1097"/>
      <c r="GAE63" s="1097"/>
      <c r="GAF63" s="1097"/>
      <c r="GAG63" s="1097"/>
      <c r="GAH63" s="1097"/>
      <c r="GAI63" s="1097"/>
      <c r="GAJ63" s="1097"/>
      <c r="GAK63" s="1097"/>
      <c r="GAL63" s="1097"/>
      <c r="GAM63" s="1097"/>
      <c r="GAN63" s="1097"/>
      <c r="GAO63" s="1097"/>
      <c r="GAP63" s="1097"/>
      <c r="GAQ63" s="1097"/>
      <c r="GAR63" s="1097"/>
      <c r="GAS63" s="1097"/>
      <c r="GAT63" s="1097"/>
      <c r="GAU63" s="1097"/>
      <c r="GAV63" s="1097"/>
      <c r="GAW63" s="1097"/>
      <c r="GAX63" s="1097"/>
      <c r="GAY63" s="1097"/>
      <c r="GAZ63" s="1097"/>
      <c r="GBA63" s="1097"/>
      <c r="GBB63" s="1097"/>
      <c r="GBC63" s="1097"/>
      <c r="GBD63" s="1097"/>
      <c r="GBE63" s="1097"/>
      <c r="GBF63" s="1097"/>
      <c r="GBG63" s="1097"/>
      <c r="GBH63" s="1097"/>
      <c r="GBI63" s="1097"/>
      <c r="GBJ63" s="1097"/>
      <c r="GBK63" s="1097"/>
      <c r="GBL63" s="1097"/>
      <c r="GBM63" s="1097"/>
      <c r="GBN63" s="1097"/>
      <c r="GBO63" s="1097"/>
      <c r="GBP63" s="1097"/>
      <c r="GBQ63" s="1097"/>
      <c r="GBR63" s="1097"/>
      <c r="GBS63" s="1097"/>
      <c r="GBT63" s="1097"/>
      <c r="GBU63" s="1097"/>
      <c r="GBV63" s="1097"/>
      <c r="GBW63" s="1097"/>
      <c r="GBX63" s="1097"/>
      <c r="GBY63" s="1097"/>
      <c r="GBZ63" s="1097"/>
      <c r="GCA63" s="1097"/>
      <c r="GCB63" s="1097"/>
      <c r="GCC63" s="1097"/>
      <c r="GCD63" s="1097"/>
      <c r="GCE63" s="1097"/>
      <c r="GCF63" s="1097"/>
      <c r="GCG63" s="1097"/>
      <c r="GCH63" s="1097"/>
      <c r="GCI63" s="1097"/>
      <c r="GCJ63" s="1097"/>
      <c r="GCK63" s="1097"/>
      <c r="GCL63" s="1097"/>
      <c r="GCM63" s="1097"/>
      <c r="GCN63" s="1097"/>
      <c r="GCO63" s="1097"/>
      <c r="GCP63" s="1097"/>
      <c r="GCQ63" s="1097"/>
      <c r="GCR63" s="1097"/>
      <c r="GCS63" s="1097"/>
      <c r="GCT63" s="1097"/>
      <c r="GCU63" s="1097"/>
      <c r="GCV63" s="1097"/>
      <c r="GCW63" s="1097"/>
      <c r="GCX63" s="1097"/>
      <c r="GCY63" s="1097"/>
      <c r="GCZ63" s="1097"/>
      <c r="GDA63" s="1097"/>
      <c r="GDB63" s="1097"/>
      <c r="GDC63" s="1097"/>
      <c r="GDD63" s="1097"/>
      <c r="GDE63" s="1097"/>
      <c r="GDF63" s="1097"/>
      <c r="GDG63" s="1097"/>
      <c r="GDH63" s="1097"/>
      <c r="GDI63" s="1097"/>
      <c r="GDJ63" s="1097"/>
      <c r="GDK63" s="1097"/>
      <c r="GDL63" s="1097"/>
      <c r="GDM63" s="1097"/>
      <c r="GDN63" s="1097"/>
      <c r="GDO63" s="1097"/>
      <c r="GDP63" s="1097"/>
      <c r="GDQ63" s="1097"/>
      <c r="GDR63" s="1097"/>
      <c r="GDS63" s="1097"/>
      <c r="GDT63" s="1097"/>
      <c r="GDU63" s="1097"/>
      <c r="GDV63" s="1097"/>
      <c r="GDW63" s="1097"/>
      <c r="GDX63" s="1097"/>
      <c r="GDY63" s="1097"/>
      <c r="GDZ63" s="1097"/>
      <c r="GEA63" s="1097"/>
      <c r="GEB63" s="1097"/>
      <c r="GEC63" s="1097"/>
      <c r="GED63" s="1097"/>
      <c r="GEE63" s="1097"/>
      <c r="GEF63" s="1097"/>
      <c r="GEG63" s="1097"/>
      <c r="GEH63" s="1097"/>
      <c r="GEI63" s="1097"/>
      <c r="GEJ63" s="1097"/>
      <c r="GEK63" s="1097"/>
      <c r="GEL63" s="1097"/>
      <c r="GEM63" s="1097"/>
      <c r="GEN63" s="1097"/>
      <c r="GEO63" s="1097"/>
      <c r="GEP63" s="1097"/>
      <c r="GEQ63" s="1097"/>
      <c r="GER63" s="1097"/>
      <c r="GES63" s="1097"/>
      <c r="GET63" s="1097"/>
      <c r="GEU63" s="1097"/>
      <c r="GEV63" s="1097"/>
      <c r="GEW63" s="1097"/>
      <c r="GEX63" s="1097"/>
      <c r="GEY63" s="1097"/>
      <c r="GEZ63" s="1097"/>
      <c r="GFA63" s="1097"/>
      <c r="GFB63" s="1097"/>
      <c r="GFC63" s="1097"/>
      <c r="GFD63" s="1097"/>
      <c r="GFE63" s="1097"/>
      <c r="GFF63" s="1097"/>
      <c r="GFG63" s="1097"/>
      <c r="GFH63" s="1097"/>
      <c r="GFI63" s="1097"/>
      <c r="GFJ63" s="1097"/>
      <c r="GFK63" s="1097"/>
      <c r="GFL63" s="1097"/>
      <c r="GFM63" s="1097"/>
      <c r="GFN63" s="1097"/>
      <c r="GFO63" s="1097"/>
      <c r="GFP63" s="1097"/>
      <c r="GFQ63" s="1097"/>
      <c r="GFR63" s="1097"/>
      <c r="GFS63" s="1097"/>
      <c r="GFT63" s="1097"/>
      <c r="GFU63" s="1097"/>
      <c r="GFV63" s="1097"/>
      <c r="GFW63" s="1097"/>
      <c r="GFX63" s="1097"/>
      <c r="GFY63" s="1097"/>
      <c r="GFZ63" s="1097"/>
      <c r="GGA63" s="1097"/>
      <c r="GGB63" s="1097"/>
      <c r="GGC63" s="1097"/>
      <c r="GGD63" s="1097"/>
      <c r="GGE63" s="1097"/>
      <c r="GGF63" s="1097"/>
      <c r="GGG63" s="1097"/>
      <c r="GGH63" s="1097"/>
      <c r="GGI63" s="1097"/>
      <c r="GGJ63" s="1097"/>
      <c r="GGK63" s="1097"/>
      <c r="GGL63" s="1097"/>
      <c r="GGM63" s="1097"/>
      <c r="GGN63" s="1097"/>
      <c r="GGO63" s="1097"/>
      <c r="GGP63" s="1097"/>
      <c r="GGQ63" s="1097"/>
      <c r="GGR63" s="1097"/>
      <c r="GGS63" s="1097"/>
      <c r="GGT63" s="1097"/>
      <c r="GGU63" s="1097"/>
      <c r="GGV63" s="1097"/>
      <c r="GGW63" s="1097"/>
      <c r="GGX63" s="1097"/>
      <c r="GGY63" s="1097"/>
      <c r="GGZ63" s="1097"/>
      <c r="GHA63" s="1097"/>
      <c r="GHB63" s="1097"/>
      <c r="GHC63" s="1097"/>
      <c r="GHD63" s="1097"/>
      <c r="GHE63" s="1097"/>
      <c r="GHF63" s="1097"/>
      <c r="GHG63" s="1097"/>
      <c r="GHH63" s="1097"/>
      <c r="GHI63" s="1097"/>
      <c r="GHJ63" s="1097"/>
      <c r="GHK63" s="1097"/>
      <c r="GHL63" s="1097"/>
      <c r="GHM63" s="1097"/>
      <c r="GHN63" s="1097"/>
      <c r="GHO63" s="1097"/>
      <c r="GHP63" s="1097"/>
      <c r="GHQ63" s="1097"/>
      <c r="GHR63" s="1097"/>
      <c r="GHS63" s="1097"/>
      <c r="GHT63" s="1097"/>
      <c r="GHU63" s="1097"/>
      <c r="GHV63" s="1097"/>
      <c r="GHW63" s="1097"/>
      <c r="GHX63" s="1097"/>
      <c r="GHY63" s="1097"/>
      <c r="GHZ63" s="1097"/>
      <c r="GIA63" s="1097"/>
      <c r="GIB63" s="1097"/>
      <c r="GIC63" s="1097"/>
      <c r="GID63" s="1097"/>
      <c r="GIE63" s="1097"/>
      <c r="GIF63" s="1097"/>
      <c r="GIG63" s="1097"/>
      <c r="GIH63" s="1097"/>
      <c r="GII63" s="1097"/>
      <c r="GIJ63" s="1097"/>
      <c r="GIK63" s="1097"/>
      <c r="GIL63" s="1097"/>
      <c r="GIM63" s="1097"/>
      <c r="GIN63" s="1097"/>
      <c r="GIO63" s="1097"/>
      <c r="GIP63" s="1097"/>
      <c r="GIQ63" s="1097"/>
      <c r="GIR63" s="1097"/>
      <c r="GIS63" s="1097"/>
      <c r="GIT63" s="1097"/>
      <c r="GIU63" s="1097"/>
      <c r="GIV63" s="1097"/>
      <c r="GIW63" s="1097"/>
      <c r="GIX63" s="1097"/>
      <c r="GIY63" s="1097"/>
      <c r="GIZ63" s="1097"/>
      <c r="GJA63" s="1097"/>
      <c r="GJB63" s="1097"/>
      <c r="GJC63" s="1097"/>
      <c r="GJD63" s="1097"/>
      <c r="GJE63" s="1097"/>
      <c r="GJF63" s="1097"/>
      <c r="GJG63" s="1097"/>
      <c r="GJH63" s="1097"/>
      <c r="GJI63" s="1097"/>
      <c r="GJJ63" s="1097"/>
      <c r="GJK63" s="1097"/>
      <c r="GJL63" s="1097"/>
      <c r="GJM63" s="1097"/>
      <c r="GJN63" s="1097"/>
      <c r="GJO63" s="1097"/>
      <c r="GJP63" s="1097"/>
      <c r="GJQ63" s="1097"/>
      <c r="GJR63" s="1097"/>
      <c r="GJS63" s="1097"/>
      <c r="GJT63" s="1097"/>
      <c r="GJU63" s="1097"/>
      <c r="GJV63" s="1097"/>
      <c r="GJW63" s="1097"/>
      <c r="GJX63" s="1097"/>
      <c r="GJY63" s="1097"/>
      <c r="GJZ63" s="1097"/>
      <c r="GKA63" s="1097"/>
      <c r="GKB63" s="1097"/>
      <c r="GKC63" s="1097"/>
      <c r="GKD63" s="1097"/>
      <c r="GKE63" s="1097"/>
      <c r="GKF63" s="1097"/>
      <c r="GKG63" s="1097"/>
      <c r="GKH63" s="1097"/>
      <c r="GKI63" s="1097"/>
      <c r="GKJ63" s="1097"/>
      <c r="GKK63" s="1097"/>
      <c r="GKL63" s="1097"/>
      <c r="GKM63" s="1097"/>
      <c r="GKN63" s="1097"/>
      <c r="GKO63" s="1097"/>
      <c r="GKP63" s="1097"/>
      <c r="GKQ63" s="1097"/>
      <c r="GKR63" s="1097"/>
      <c r="GKS63" s="1097"/>
      <c r="GKT63" s="1097"/>
      <c r="GKU63" s="1097"/>
      <c r="GKV63" s="1097"/>
      <c r="GKW63" s="1097"/>
      <c r="GKX63" s="1097"/>
      <c r="GKY63" s="1097"/>
      <c r="GKZ63" s="1097"/>
      <c r="GLA63" s="1097"/>
      <c r="GLB63" s="1097"/>
      <c r="GLC63" s="1097"/>
      <c r="GLD63" s="1097"/>
      <c r="GLE63" s="1097"/>
      <c r="GLF63" s="1097"/>
      <c r="GLG63" s="1097"/>
      <c r="GLH63" s="1097"/>
      <c r="GLI63" s="1097"/>
      <c r="GLJ63" s="1097"/>
      <c r="GLK63" s="1097"/>
      <c r="GLL63" s="1097"/>
      <c r="GLM63" s="1097"/>
      <c r="GLN63" s="1097"/>
      <c r="GLO63" s="1097"/>
      <c r="GLP63" s="1097"/>
      <c r="GLQ63" s="1097"/>
      <c r="GLR63" s="1097"/>
      <c r="GLS63" s="1097"/>
      <c r="GLT63" s="1097"/>
      <c r="GLU63" s="1097"/>
      <c r="GLV63" s="1097"/>
      <c r="GLW63" s="1097"/>
      <c r="GLX63" s="1097"/>
      <c r="GLY63" s="1097"/>
      <c r="GLZ63" s="1097"/>
      <c r="GMA63" s="1097"/>
      <c r="GMB63" s="1097"/>
      <c r="GMC63" s="1097"/>
      <c r="GMD63" s="1097"/>
      <c r="GME63" s="1097"/>
      <c r="GMF63" s="1097"/>
      <c r="GMG63" s="1097"/>
      <c r="GMH63" s="1097"/>
      <c r="GMI63" s="1097"/>
      <c r="GMJ63" s="1097"/>
      <c r="GMK63" s="1097"/>
      <c r="GML63" s="1097"/>
      <c r="GMM63" s="1097"/>
      <c r="GMN63" s="1097"/>
      <c r="GMO63" s="1097"/>
      <c r="GMP63" s="1097"/>
      <c r="GMQ63" s="1097"/>
      <c r="GMR63" s="1097"/>
      <c r="GMS63" s="1097"/>
      <c r="GMT63" s="1097"/>
      <c r="GMU63" s="1097"/>
      <c r="GMV63" s="1097"/>
      <c r="GMW63" s="1097"/>
      <c r="GMX63" s="1097"/>
      <c r="GMY63" s="1097"/>
      <c r="GMZ63" s="1097"/>
      <c r="GNA63" s="1097"/>
      <c r="GNB63" s="1097"/>
      <c r="GNC63" s="1097"/>
      <c r="GND63" s="1097"/>
      <c r="GNE63" s="1097"/>
      <c r="GNF63" s="1097"/>
      <c r="GNG63" s="1097"/>
      <c r="GNH63" s="1097"/>
      <c r="GNI63" s="1097"/>
      <c r="GNJ63" s="1097"/>
      <c r="GNK63" s="1097"/>
      <c r="GNL63" s="1097"/>
      <c r="GNM63" s="1097"/>
      <c r="GNN63" s="1097"/>
      <c r="GNO63" s="1097"/>
      <c r="GNY63" s="1097"/>
      <c r="GNZ63" s="1097"/>
      <c r="GOA63" s="1097"/>
      <c r="GOB63" s="1097"/>
      <c r="GOC63" s="1097"/>
      <c r="GOD63" s="1097"/>
      <c r="GOE63" s="1097"/>
      <c r="GOF63" s="1097"/>
      <c r="GOG63" s="1097"/>
      <c r="GOH63" s="1097"/>
      <c r="GOI63" s="1097"/>
      <c r="GOJ63" s="1097"/>
      <c r="GOK63" s="1097"/>
      <c r="GOL63" s="1097"/>
      <c r="GOM63" s="1097"/>
      <c r="GON63" s="1097"/>
      <c r="GOO63" s="1097"/>
      <c r="GOP63" s="1097"/>
      <c r="GOQ63" s="1097"/>
      <c r="GOR63" s="1097"/>
      <c r="GOS63" s="1097"/>
      <c r="GOT63" s="1097"/>
      <c r="GOU63" s="1097"/>
      <c r="GOV63" s="1097"/>
      <c r="GOW63" s="1097"/>
      <c r="GOX63" s="1097"/>
      <c r="GOY63" s="1097"/>
      <c r="GOZ63" s="1097"/>
      <c r="GPA63" s="1097"/>
      <c r="GPB63" s="1097"/>
      <c r="GPC63" s="1097"/>
      <c r="GPD63" s="1097"/>
      <c r="GPE63" s="1097"/>
      <c r="GPF63" s="1097"/>
      <c r="GPG63" s="1097"/>
      <c r="GPH63" s="1097"/>
      <c r="GPI63" s="1097"/>
      <c r="GPJ63" s="1097"/>
      <c r="GPK63" s="1097"/>
      <c r="GPL63" s="1097"/>
      <c r="GPM63" s="1097"/>
      <c r="GPN63" s="1097"/>
      <c r="GPO63" s="1097"/>
      <c r="GPP63" s="1097"/>
      <c r="GPQ63" s="1097"/>
      <c r="GPR63" s="1097"/>
      <c r="GPS63" s="1097"/>
      <c r="GPT63" s="1097"/>
      <c r="GPU63" s="1097"/>
      <c r="GPV63" s="1097"/>
      <c r="GPW63" s="1097"/>
      <c r="GPX63" s="1097"/>
      <c r="GPY63" s="1097"/>
      <c r="GPZ63" s="1097"/>
      <c r="GQA63" s="1097"/>
      <c r="GQB63" s="1097"/>
      <c r="GQC63" s="1097"/>
      <c r="GQD63" s="1097"/>
      <c r="GQE63" s="1097"/>
      <c r="GQF63" s="1097"/>
      <c r="GQG63" s="1097"/>
      <c r="GQH63" s="1097"/>
      <c r="GQI63" s="1097"/>
      <c r="GQJ63" s="1097"/>
      <c r="GQK63" s="1097"/>
      <c r="GQL63" s="1097"/>
      <c r="GQM63" s="1097"/>
      <c r="GQN63" s="1097"/>
      <c r="GQO63" s="1097"/>
      <c r="GQP63" s="1097"/>
      <c r="GQQ63" s="1097"/>
      <c r="GQR63" s="1097"/>
      <c r="GQS63" s="1097"/>
      <c r="GQT63" s="1097"/>
      <c r="GQU63" s="1097"/>
      <c r="GQV63" s="1097"/>
      <c r="GQW63" s="1097"/>
      <c r="GQX63" s="1097"/>
      <c r="GQY63" s="1097"/>
      <c r="GQZ63" s="1097"/>
      <c r="GRA63" s="1097"/>
      <c r="GRB63" s="1097"/>
      <c r="GRC63" s="1097"/>
      <c r="GRD63" s="1097"/>
      <c r="GRE63" s="1097"/>
      <c r="GRF63" s="1097"/>
      <c r="GRG63" s="1097"/>
      <c r="GRH63" s="1097"/>
      <c r="GRI63" s="1097"/>
      <c r="GRJ63" s="1097"/>
      <c r="GRK63" s="1097"/>
      <c r="GRL63" s="1097"/>
      <c r="GRM63" s="1097"/>
      <c r="GRN63" s="1097"/>
      <c r="GRO63" s="1097"/>
      <c r="GRP63" s="1097"/>
      <c r="GRQ63" s="1097"/>
      <c r="GRR63" s="1097"/>
      <c r="GRS63" s="1097"/>
      <c r="GRT63" s="1097"/>
      <c r="GRU63" s="1097"/>
      <c r="GRV63" s="1097"/>
      <c r="GRW63" s="1097"/>
      <c r="GRX63" s="1097"/>
      <c r="GRY63" s="1097"/>
      <c r="GRZ63" s="1097"/>
      <c r="GSA63" s="1097"/>
      <c r="GSB63" s="1097"/>
      <c r="GSC63" s="1097"/>
      <c r="GSD63" s="1097"/>
      <c r="GSE63" s="1097"/>
      <c r="GSF63" s="1097"/>
      <c r="GSG63" s="1097"/>
      <c r="GSH63" s="1097"/>
      <c r="GSI63" s="1097"/>
      <c r="GSJ63" s="1097"/>
      <c r="GSK63" s="1097"/>
      <c r="GSL63" s="1097"/>
      <c r="GSM63" s="1097"/>
      <c r="GSN63" s="1097"/>
      <c r="GSO63" s="1097"/>
      <c r="GSP63" s="1097"/>
      <c r="GSQ63" s="1097"/>
      <c r="GSR63" s="1097"/>
      <c r="GSS63" s="1097"/>
      <c r="GST63" s="1097"/>
      <c r="GSU63" s="1097"/>
      <c r="GSV63" s="1097"/>
      <c r="GSW63" s="1097"/>
      <c r="GSX63" s="1097"/>
      <c r="GSY63" s="1097"/>
      <c r="GSZ63" s="1097"/>
      <c r="GTA63" s="1097"/>
      <c r="GTB63" s="1097"/>
      <c r="GTC63" s="1097"/>
      <c r="GTD63" s="1097"/>
      <c r="GTE63" s="1097"/>
      <c r="GTF63" s="1097"/>
      <c r="GTG63" s="1097"/>
      <c r="GTH63" s="1097"/>
      <c r="GTI63" s="1097"/>
      <c r="GTJ63" s="1097"/>
      <c r="GTK63" s="1097"/>
      <c r="GTL63" s="1097"/>
      <c r="GTM63" s="1097"/>
      <c r="GTN63" s="1097"/>
      <c r="GTO63" s="1097"/>
      <c r="GTP63" s="1097"/>
      <c r="GTQ63" s="1097"/>
      <c r="GTR63" s="1097"/>
      <c r="GTS63" s="1097"/>
      <c r="GTT63" s="1097"/>
      <c r="GTU63" s="1097"/>
      <c r="GTV63" s="1097"/>
      <c r="GTW63" s="1097"/>
      <c r="GTX63" s="1097"/>
      <c r="GTY63" s="1097"/>
      <c r="GTZ63" s="1097"/>
      <c r="GUA63" s="1097"/>
      <c r="GUB63" s="1097"/>
      <c r="GUC63" s="1097"/>
      <c r="GUD63" s="1097"/>
      <c r="GUE63" s="1097"/>
      <c r="GUF63" s="1097"/>
      <c r="GUG63" s="1097"/>
      <c r="GUH63" s="1097"/>
      <c r="GUI63" s="1097"/>
      <c r="GUJ63" s="1097"/>
      <c r="GUK63" s="1097"/>
      <c r="GUL63" s="1097"/>
      <c r="GUM63" s="1097"/>
      <c r="GUN63" s="1097"/>
      <c r="GUO63" s="1097"/>
      <c r="GUP63" s="1097"/>
      <c r="GUQ63" s="1097"/>
      <c r="GUR63" s="1097"/>
      <c r="GUS63" s="1097"/>
      <c r="GUT63" s="1097"/>
      <c r="GUU63" s="1097"/>
      <c r="GUV63" s="1097"/>
      <c r="GUW63" s="1097"/>
      <c r="GUX63" s="1097"/>
      <c r="GUY63" s="1097"/>
      <c r="GUZ63" s="1097"/>
      <c r="GVA63" s="1097"/>
      <c r="GVB63" s="1097"/>
      <c r="GVC63" s="1097"/>
      <c r="GVD63" s="1097"/>
      <c r="GVE63" s="1097"/>
      <c r="GVF63" s="1097"/>
      <c r="GVG63" s="1097"/>
      <c r="GVH63" s="1097"/>
      <c r="GVI63" s="1097"/>
      <c r="GVJ63" s="1097"/>
      <c r="GVK63" s="1097"/>
      <c r="GVL63" s="1097"/>
      <c r="GVM63" s="1097"/>
      <c r="GVN63" s="1097"/>
      <c r="GVO63" s="1097"/>
      <c r="GVP63" s="1097"/>
      <c r="GVQ63" s="1097"/>
      <c r="GVR63" s="1097"/>
      <c r="GVS63" s="1097"/>
      <c r="GVT63" s="1097"/>
      <c r="GVU63" s="1097"/>
      <c r="GVV63" s="1097"/>
      <c r="GVW63" s="1097"/>
      <c r="GVX63" s="1097"/>
      <c r="GVY63" s="1097"/>
      <c r="GVZ63" s="1097"/>
      <c r="GWA63" s="1097"/>
      <c r="GWB63" s="1097"/>
      <c r="GWC63" s="1097"/>
      <c r="GWD63" s="1097"/>
      <c r="GWE63" s="1097"/>
      <c r="GWF63" s="1097"/>
      <c r="GWG63" s="1097"/>
      <c r="GWH63" s="1097"/>
      <c r="GWI63" s="1097"/>
      <c r="GWJ63" s="1097"/>
      <c r="GWK63" s="1097"/>
      <c r="GWL63" s="1097"/>
      <c r="GWM63" s="1097"/>
      <c r="GWN63" s="1097"/>
      <c r="GWO63" s="1097"/>
      <c r="GWP63" s="1097"/>
      <c r="GWQ63" s="1097"/>
      <c r="GWR63" s="1097"/>
      <c r="GWS63" s="1097"/>
      <c r="GWT63" s="1097"/>
      <c r="GWU63" s="1097"/>
      <c r="GWV63" s="1097"/>
      <c r="GWW63" s="1097"/>
      <c r="GWX63" s="1097"/>
      <c r="GWY63" s="1097"/>
      <c r="GWZ63" s="1097"/>
      <c r="GXA63" s="1097"/>
      <c r="GXB63" s="1097"/>
      <c r="GXC63" s="1097"/>
      <c r="GXD63" s="1097"/>
      <c r="GXE63" s="1097"/>
      <c r="GXF63" s="1097"/>
      <c r="GXG63" s="1097"/>
      <c r="GXH63" s="1097"/>
      <c r="GXI63" s="1097"/>
      <c r="GXJ63" s="1097"/>
      <c r="GXK63" s="1097"/>
      <c r="GXL63" s="1097"/>
      <c r="GXM63" s="1097"/>
      <c r="GXN63" s="1097"/>
      <c r="GXO63" s="1097"/>
      <c r="GXP63" s="1097"/>
      <c r="GXQ63" s="1097"/>
      <c r="GXR63" s="1097"/>
      <c r="GXS63" s="1097"/>
      <c r="GXT63" s="1097"/>
      <c r="GXU63" s="1097"/>
      <c r="GXV63" s="1097"/>
      <c r="GXW63" s="1097"/>
      <c r="GXX63" s="1097"/>
      <c r="GXY63" s="1097"/>
      <c r="GXZ63" s="1097"/>
      <c r="GYA63" s="1097"/>
      <c r="GYB63" s="1097"/>
      <c r="GYC63" s="1097"/>
      <c r="GYD63" s="1097"/>
      <c r="GYE63" s="1097"/>
      <c r="GYF63" s="1097"/>
      <c r="GYG63" s="1097"/>
      <c r="GYH63" s="1097"/>
      <c r="GYI63" s="1097"/>
      <c r="GYJ63" s="1097"/>
      <c r="GYK63" s="1097"/>
      <c r="GYL63" s="1097"/>
      <c r="GYM63" s="1097"/>
      <c r="GYN63" s="1097"/>
      <c r="GYO63" s="1097"/>
      <c r="GYP63" s="1097"/>
      <c r="GYQ63" s="1097"/>
      <c r="GYR63" s="1097"/>
      <c r="GYS63" s="1097"/>
      <c r="GYT63" s="1097"/>
      <c r="GYU63" s="1097"/>
      <c r="GYV63" s="1097"/>
      <c r="GYW63" s="1097"/>
      <c r="GYX63" s="1097"/>
      <c r="GYY63" s="1097"/>
      <c r="GYZ63" s="1097"/>
      <c r="GZA63" s="1097"/>
      <c r="GZB63" s="1097"/>
      <c r="GZC63" s="1097"/>
      <c r="GZD63" s="1097"/>
      <c r="GZE63" s="1097"/>
      <c r="GZF63" s="1097"/>
      <c r="GZG63" s="1097"/>
      <c r="GZH63" s="1097"/>
      <c r="GZI63" s="1097"/>
      <c r="GZJ63" s="1097"/>
      <c r="GZK63" s="1097"/>
      <c r="GZL63" s="1097"/>
      <c r="GZM63" s="1097"/>
      <c r="GZN63" s="1097"/>
      <c r="GZO63" s="1097"/>
      <c r="GZP63" s="1097"/>
      <c r="GZQ63" s="1097"/>
      <c r="GZR63" s="1097"/>
      <c r="GZS63" s="1097"/>
      <c r="GZT63" s="1097"/>
      <c r="GZU63" s="1097"/>
      <c r="GZV63" s="1097"/>
      <c r="GZW63" s="1097"/>
      <c r="GZX63" s="1097"/>
      <c r="GZY63" s="1097"/>
      <c r="GZZ63" s="1097"/>
      <c r="HAA63" s="1097"/>
      <c r="HAB63" s="1097"/>
      <c r="HAC63" s="1097"/>
      <c r="HAD63" s="1097"/>
      <c r="HAE63" s="1097"/>
      <c r="HAF63" s="1097"/>
      <c r="HAG63" s="1097"/>
      <c r="HAH63" s="1097"/>
      <c r="HAI63" s="1097"/>
      <c r="HAJ63" s="1097"/>
      <c r="HAK63" s="1097"/>
      <c r="HAL63" s="1097"/>
      <c r="HAM63" s="1097"/>
      <c r="HAN63" s="1097"/>
      <c r="HAO63" s="1097"/>
      <c r="HAP63" s="1097"/>
      <c r="HAQ63" s="1097"/>
      <c r="HAR63" s="1097"/>
      <c r="HAS63" s="1097"/>
      <c r="HAT63" s="1097"/>
      <c r="HAU63" s="1097"/>
      <c r="HAV63" s="1097"/>
      <c r="HAW63" s="1097"/>
      <c r="HAX63" s="1097"/>
      <c r="HAY63" s="1097"/>
      <c r="HAZ63" s="1097"/>
      <c r="HBA63" s="1097"/>
      <c r="HBB63" s="1097"/>
      <c r="HBC63" s="1097"/>
      <c r="HBD63" s="1097"/>
      <c r="HBE63" s="1097"/>
      <c r="HBF63" s="1097"/>
      <c r="HBG63" s="1097"/>
      <c r="HBH63" s="1097"/>
      <c r="HBI63" s="1097"/>
      <c r="HBJ63" s="1097"/>
      <c r="HBK63" s="1097"/>
      <c r="HBL63" s="1097"/>
      <c r="HBM63" s="1097"/>
      <c r="HBN63" s="1097"/>
      <c r="HBO63" s="1097"/>
      <c r="HBP63" s="1097"/>
      <c r="HBQ63" s="1097"/>
      <c r="HBR63" s="1097"/>
      <c r="HBS63" s="1097"/>
      <c r="HBT63" s="1097"/>
      <c r="HBU63" s="1097"/>
      <c r="HBV63" s="1097"/>
      <c r="HBW63" s="1097"/>
      <c r="HBX63" s="1097"/>
      <c r="HBY63" s="1097"/>
      <c r="HBZ63" s="1097"/>
      <c r="HCA63" s="1097"/>
      <c r="HCB63" s="1097"/>
      <c r="HCC63" s="1097"/>
      <c r="HCD63" s="1097"/>
      <c r="HCE63" s="1097"/>
      <c r="HCF63" s="1097"/>
      <c r="HCG63" s="1097"/>
      <c r="HCH63" s="1097"/>
      <c r="HCI63" s="1097"/>
      <c r="HCJ63" s="1097"/>
      <c r="HCK63" s="1097"/>
      <c r="HCL63" s="1097"/>
      <c r="HCM63" s="1097"/>
      <c r="HCN63" s="1097"/>
      <c r="HCO63" s="1097"/>
      <c r="HCP63" s="1097"/>
      <c r="HCQ63" s="1097"/>
      <c r="HCR63" s="1097"/>
      <c r="HCS63" s="1097"/>
      <c r="HCT63" s="1097"/>
      <c r="HCU63" s="1097"/>
      <c r="HCV63" s="1097"/>
      <c r="HCW63" s="1097"/>
      <c r="HCX63" s="1097"/>
      <c r="HCY63" s="1097"/>
      <c r="HCZ63" s="1097"/>
      <c r="HDA63" s="1097"/>
      <c r="HDB63" s="1097"/>
      <c r="HDC63" s="1097"/>
      <c r="HDD63" s="1097"/>
      <c r="HDE63" s="1097"/>
      <c r="HDF63" s="1097"/>
      <c r="HDG63" s="1097"/>
      <c r="HDH63" s="1097"/>
      <c r="HDI63" s="1097"/>
      <c r="HDJ63" s="1097"/>
      <c r="HDK63" s="1097"/>
      <c r="HDL63" s="1097"/>
      <c r="HDM63" s="1097"/>
      <c r="HDN63" s="1097"/>
      <c r="HDO63" s="1097"/>
      <c r="HDP63" s="1097"/>
      <c r="HDQ63" s="1097"/>
      <c r="HDR63" s="1097"/>
      <c r="HDS63" s="1097"/>
      <c r="HDT63" s="1097"/>
      <c r="HDU63" s="1097"/>
      <c r="HDV63" s="1097"/>
      <c r="HDW63" s="1097"/>
      <c r="HDX63" s="1097"/>
      <c r="HDY63" s="1097"/>
      <c r="HDZ63" s="1097"/>
      <c r="HEA63" s="1097"/>
      <c r="HEB63" s="1097"/>
      <c r="HEC63" s="1097"/>
      <c r="HED63" s="1097"/>
      <c r="HEE63" s="1097"/>
      <c r="HEF63" s="1097"/>
      <c r="HEG63" s="1097"/>
      <c r="HEH63" s="1097"/>
      <c r="HEI63" s="1097"/>
      <c r="HEJ63" s="1097"/>
      <c r="HEK63" s="1097"/>
      <c r="HEL63" s="1097"/>
      <c r="HEM63" s="1097"/>
      <c r="HEN63" s="1097"/>
      <c r="HEO63" s="1097"/>
      <c r="HEP63" s="1097"/>
      <c r="HEQ63" s="1097"/>
      <c r="HER63" s="1097"/>
      <c r="HES63" s="1097"/>
      <c r="HET63" s="1097"/>
      <c r="HEU63" s="1097"/>
      <c r="HEV63" s="1097"/>
      <c r="HEW63" s="1097"/>
      <c r="HEX63" s="1097"/>
      <c r="HEY63" s="1097"/>
      <c r="HEZ63" s="1097"/>
      <c r="HFA63" s="1097"/>
      <c r="HFB63" s="1097"/>
      <c r="HFC63" s="1097"/>
      <c r="HFD63" s="1097"/>
      <c r="HFE63" s="1097"/>
      <c r="HFF63" s="1097"/>
      <c r="HFG63" s="1097"/>
      <c r="HFH63" s="1097"/>
      <c r="HFI63" s="1097"/>
      <c r="HFJ63" s="1097"/>
      <c r="HFK63" s="1097"/>
      <c r="HFL63" s="1097"/>
      <c r="HFM63" s="1097"/>
      <c r="HFN63" s="1097"/>
      <c r="HFO63" s="1097"/>
      <c r="HFP63" s="1097"/>
      <c r="HFQ63" s="1097"/>
      <c r="HFR63" s="1097"/>
      <c r="HFS63" s="1097"/>
      <c r="HFT63" s="1097"/>
      <c r="HFU63" s="1097"/>
      <c r="HFV63" s="1097"/>
      <c r="HFW63" s="1097"/>
      <c r="HFX63" s="1097"/>
      <c r="HFY63" s="1097"/>
      <c r="HFZ63" s="1097"/>
      <c r="HGA63" s="1097"/>
      <c r="HGB63" s="1097"/>
      <c r="HGC63" s="1097"/>
      <c r="HGD63" s="1097"/>
      <c r="HGE63" s="1097"/>
      <c r="HGF63" s="1097"/>
      <c r="HGG63" s="1097"/>
      <c r="HGH63" s="1097"/>
      <c r="HGI63" s="1097"/>
      <c r="HGJ63" s="1097"/>
      <c r="HGK63" s="1097"/>
      <c r="HGL63" s="1097"/>
      <c r="HGM63" s="1097"/>
      <c r="HGN63" s="1097"/>
      <c r="HGO63" s="1097"/>
      <c r="HGP63" s="1097"/>
      <c r="HGQ63" s="1097"/>
      <c r="HGR63" s="1097"/>
      <c r="HGS63" s="1097"/>
      <c r="HGT63" s="1097"/>
      <c r="HGU63" s="1097"/>
      <c r="HGV63" s="1097"/>
      <c r="HGW63" s="1097"/>
      <c r="HGX63" s="1097"/>
      <c r="HGY63" s="1097"/>
      <c r="HGZ63" s="1097"/>
      <c r="HHA63" s="1097"/>
      <c r="HHB63" s="1097"/>
      <c r="HHC63" s="1097"/>
      <c r="HHD63" s="1097"/>
      <c r="HHE63" s="1097"/>
      <c r="HHF63" s="1097"/>
      <c r="HHG63" s="1097"/>
      <c r="HHH63" s="1097"/>
      <c r="HHI63" s="1097"/>
      <c r="HHJ63" s="1097"/>
      <c r="HHK63" s="1097"/>
      <c r="HHL63" s="1097"/>
      <c r="HHM63" s="1097"/>
      <c r="HHN63" s="1097"/>
      <c r="HHO63" s="1097"/>
      <c r="HHP63" s="1097"/>
      <c r="HHQ63" s="1097"/>
      <c r="HHR63" s="1097"/>
      <c r="HHS63" s="1097"/>
      <c r="HHT63" s="1097"/>
      <c r="HHU63" s="1097"/>
      <c r="HHV63" s="1097"/>
      <c r="HHW63" s="1097"/>
      <c r="HHX63" s="1097"/>
      <c r="HHY63" s="1097"/>
      <c r="HHZ63" s="1097"/>
      <c r="HIA63" s="1097"/>
      <c r="HIB63" s="1097"/>
      <c r="HIC63" s="1097"/>
      <c r="HID63" s="1097"/>
      <c r="HIE63" s="1097"/>
      <c r="HIF63" s="1097"/>
      <c r="HIG63" s="1097"/>
      <c r="HIH63" s="1097"/>
      <c r="HII63" s="1097"/>
      <c r="HIJ63" s="1097"/>
      <c r="HIK63" s="1097"/>
      <c r="HIL63" s="1097"/>
      <c r="HIM63" s="1097"/>
      <c r="HIN63" s="1097"/>
      <c r="HIO63" s="1097"/>
      <c r="HIP63" s="1097"/>
      <c r="HIQ63" s="1097"/>
      <c r="HIR63" s="1097"/>
      <c r="HIS63" s="1097"/>
      <c r="HIT63" s="1097"/>
      <c r="HIU63" s="1097"/>
      <c r="HIV63" s="1097"/>
      <c r="HIW63" s="1097"/>
      <c r="HIX63" s="1097"/>
      <c r="HIY63" s="1097"/>
      <c r="HIZ63" s="1097"/>
      <c r="HJA63" s="1097"/>
      <c r="HJB63" s="1097"/>
      <c r="HJC63" s="1097"/>
      <c r="HJD63" s="1097"/>
      <c r="HJE63" s="1097"/>
      <c r="HJF63" s="1097"/>
      <c r="HJG63" s="1097"/>
      <c r="HJH63" s="1097"/>
      <c r="HJI63" s="1097"/>
      <c r="HJJ63" s="1097"/>
      <c r="HJK63" s="1097"/>
      <c r="HJL63" s="1097"/>
      <c r="HJM63" s="1097"/>
      <c r="HJN63" s="1097"/>
      <c r="HJO63" s="1097"/>
      <c r="HJP63" s="1097"/>
      <c r="HJQ63" s="1097"/>
      <c r="HJR63" s="1097"/>
      <c r="HJS63" s="1097"/>
      <c r="HJT63" s="1097"/>
      <c r="HJU63" s="1097"/>
      <c r="HJV63" s="1097"/>
      <c r="HJW63" s="1097"/>
      <c r="HJX63" s="1097"/>
      <c r="HJY63" s="1097"/>
      <c r="HJZ63" s="1097"/>
      <c r="HKA63" s="1097"/>
      <c r="HKB63" s="1097"/>
      <c r="HKC63" s="1097"/>
      <c r="HKD63" s="1097"/>
      <c r="HKE63" s="1097"/>
      <c r="HKF63" s="1097"/>
      <c r="HKG63" s="1097"/>
      <c r="HKH63" s="1097"/>
      <c r="HKI63" s="1097"/>
      <c r="HKJ63" s="1097"/>
      <c r="HKK63" s="1097"/>
      <c r="HKL63" s="1097"/>
      <c r="HKM63" s="1097"/>
      <c r="HKN63" s="1097"/>
      <c r="HKO63" s="1097"/>
      <c r="HKP63" s="1097"/>
      <c r="HKQ63" s="1097"/>
      <c r="HKR63" s="1097"/>
      <c r="HKS63" s="1097"/>
      <c r="HKT63" s="1097"/>
      <c r="HKU63" s="1097"/>
      <c r="HKV63" s="1097"/>
      <c r="HKW63" s="1097"/>
      <c r="HKX63" s="1097"/>
      <c r="HKY63" s="1097"/>
      <c r="HKZ63" s="1097"/>
      <c r="HLA63" s="1097"/>
      <c r="HLB63" s="1097"/>
      <c r="HLC63" s="1097"/>
      <c r="HLD63" s="1097"/>
      <c r="HLE63" s="1097"/>
      <c r="HLF63" s="1097"/>
      <c r="HLG63" s="1097"/>
      <c r="HLH63" s="1097"/>
      <c r="HLI63" s="1097"/>
      <c r="HLJ63" s="1097"/>
      <c r="HLK63" s="1097"/>
      <c r="HLL63" s="1097"/>
      <c r="HLM63" s="1097"/>
      <c r="HLN63" s="1097"/>
      <c r="HLO63" s="1097"/>
      <c r="HLP63" s="1097"/>
      <c r="HLQ63" s="1097"/>
      <c r="HLR63" s="1097"/>
      <c r="HLS63" s="1097"/>
      <c r="HLT63" s="1097"/>
      <c r="HLU63" s="1097"/>
      <c r="HLV63" s="1097"/>
      <c r="HLW63" s="1097"/>
      <c r="HLX63" s="1097"/>
      <c r="HLY63" s="1097"/>
      <c r="HLZ63" s="1097"/>
      <c r="HMA63" s="1097"/>
      <c r="HMB63" s="1097"/>
      <c r="HMC63" s="1097"/>
      <c r="HMD63" s="1097"/>
      <c r="HME63" s="1097"/>
      <c r="HMF63" s="1097"/>
      <c r="HMG63" s="1097"/>
      <c r="HMH63" s="1097"/>
      <c r="HMI63" s="1097"/>
      <c r="HMJ63" s="1097"/>
      <c r="HMK63" s="1097"/>
      <c r="HML63" s="1097"/>
      <c r="HMM63" s="1097"/>
      <c r="HMN63" s="1097"/>
      <c r="HMO63" s="1097"/>
      <c r="HMP63" s="1097"/>
      <c r="HMQ63" s="1097"/>
      <c r="HMR63" s="1097"/>
      <c r="HMS63" s="1097"/>
      <c r="HMT63" s="1097"/>
      <c r="HMU63" s="1097"/>
      <c r="HMV63" s="1097"/>
      <c r="HMW63" s="1097"/>
      <c r="HMX63" s="1097"/>
      <c r="HMY63" s="1097"/>
      <c r="HMZ63" s="1097"/>
      <c r="HNA63" s="1097"/>
      <c r="HNB63" s="1097"/>
      <c r="HNC63" s="1097"/>
      <c r="HND63" s="1097"/>
      <c r="HNE63" s="1097"/>
      <c r="HNF63" s="1097"/>
      <c r="HNG63" s="1097"/>
      <c r="HNH63" s="1097"/>
      <c r="HNI63" s="1097"/>
      <c r="HNJ63" s="1097"/>
      <c r="HNK63" s="1097"/>
      <c r="HNL63" s="1097"/>
      <c r="HNM63" s="1097"/>
      <c r="HNN63" s="1097"/>
      <c r="HNO63" s="1097"/>
      <c r="HNP63" s="1097"/>
      <c r="HNQ63" s="1097"/>
      <c r="HNR63" s="1097"/>
      <c r="HNS63" s="1097"/>
      <c r="HNT63" s="1097"/>
      <c r="HNU63" s="1097"/>
      <c r="HNV63" s="1097"/>
      <c r="HNW63" s="1097"/>
      <c r="HNX63" s="1097"/>
      <c r="HNY63" s="1097"/>
      <c r="HNZ63" s="1097"/>
      <c r="HOA63" s="1097"/>
      <c r="HOB63" s="1097"/>
      <c r="HOC63" s="1097"/>
      <c r="HOD63" s="1097"/>
      <c r="HOE63" s="1097"/>
      <c r="HOF63" s="1097"/>
      <c r="HOG63" s="1097"/>
      <c r="HOH63" s="1097"/>
      <c r="HOI63" s="1097"/>
      <c r="HOJ63" s="1097"/>
      <c r="HOK63" s="1097"/>
      <c r="HOL63" s="1097"/>
      <c r="HOM63" s="1097"/>
      <c r="HON63" s="1097"/>
      <c r="HOO63" s="1097"/>
      <c r="HOP63" s="1097"/>
      <c r="HOQ63" s="1097"/>
      <c r="HOR63" s="1097"/>
      <c r="HOS63" s="1097"/>
      <c r="HOT63" s="1097"/>
      <c r="HOU63" s="1097"/>
      <c r="HOV63" s="1097"/>
      <c r="HOW63" s="1097"/>
      <c r="HOX63" s="1097"/>
      <c r="HOY63" s="1097"/>
      <c r="HOZ63" s="1097"/>
      <c r="HPA63" s="1097"/>
      <c r="HPB63" s="1097"/>
      <c r="HPC63" s="1097"/>
      <c r="HPD63" s="1097"/>
      <c r="HPE63" s="1097"/>
      <c r="HPF63" s="1097"/>
      <c r="HPG63" s="1097"/>
      <c r="HPH63" s="1097"/>
      <c r="HPI63" s="1097"/>
      <c r="HPJ63" s="1097"/>
      <c r="HPK63" s="1097"/>
      <c r="HPL63" s="1097"/>
      <c r="HPM63" s="1097"/>
      <c r="HPN63" s="1097"/>
      <c r="HPO63" s="1097"/>
      <c r="HPP63" s="1097"/>
      <c r="HPQ63" s="1097"/>
      <c r="HPR63" s="1097"/>
      <c r="HPS63" s="1097"/>
      <c r="HPT63" s="1097"/>
      <c r="HPU63" s="1097"/>
      <c r="HPV63" s="1097"/>
      <c r="HPW63" s="1097"/>
      <c r="HPX63" s="1097"/>
      <c r="HPY63" s="1097"/>
      <c r="HPZ63" s="1097"/>
      <c r="HQA63" s="1097"/>
      <c r="HQB63" s="1097"/>
      <c r="HQC63" s="1097"/>
      <c r="HQD63" s="1097"/>
      <c r="HQE63" s="1097"/>
      <c r="HQF63" s="1097"/>
      <c r="HQG63" s="1097"/>
      <c r="HQH63" s="1097"/>
      <c r="HQI63" s="1097"/>
      <c r="HQJ63" s="1097"/>
      <c r="HQK63" s="1097"/>
      <c r="HQL63" s="1097"/>
      <c r="HQM63" s="1097"/>
      <c r="HQN63" s="1097"/>
      <c r="HQO63" s="1097"/>
      <c r="HQP63" s="1097"/>
      <c r="HQQ63" s="1097"/>
      <c r="HQR63" s="1097"/>
      <c r="HQS63" s="1097"/>
      <c r="HQT63" s="1097"/>
      <c r="HQU63" s="1097"/>
      <c r="HQV63" s="1097"/>
      <c r="HQW63" s="1097"/>
      <c r="HQX63" s="1097"/>
      <c r="HQY63" s="1097"/>
      <c r="HQZ63" s="1097"/>
      <c r="HRA63" s="1097"/>
      <c r="HRB63" s="1097"/>
      <c r="HRC63" s="1097"/>
      <c r="HRD63" s="1097"/>
      <c r="HRE63" s="1097"/>
      <c r="HRF63" s="1097"/>
      <c r="HRG63" s="1097"/>
      <c r="HRH63" s="1097"/>
      <c r="HRI63" s="1097"/>
      <c r="HRJ63" s="1097"/>
      <c r="HRK63" s="1097"/>
      <c r="HRL63" s="1097"/>
      <c r="HRM63" s="1097"/>
      <c r="HRN63" s="1097"/>
      <c r="HRO63" s="1097"/>
      <c r="HRP63" s="1097"/>
      <c r="HRQ63" s="1097"/>
      <c r="HRR63" s="1097"/>
      <c r="HRS63" s="1097"/>
      <c r="HRT63" s="1097"/>
      <c r="HRU63" s="1097"/>
      <c r="HRV63" s="1097"/>
      <c r="HRW63" s="1097"/>
      <c r="HRX63" s="1097"/>
      <c r="HRY63" s="1097"/>
      <c r="HRZ63" s="1097"/>
      <c r="HSA63" s="1097"/>
      <c r="HSB63" s="1097"/>
      <c r="HSC63" s="1097"/>
      <c r="HSD63" s="1097"/>
      <c r="HSE63" s="1097"/>
      <c r="HSF63" s="1097"/>
      <c r="HSG63" s="1097"/>
      <c r="HSH63" s="1097"/>
      <c r="HSI63" s="1097"/>
      <c r="HSJ63" s="1097"/>
      <c r="HSK63" s="1097"/>
      <c r="HSL63" s="1097"/>
      <c r="HSM63" s="1097"/>
      <c r="HSN63" s="1097"/>
      <c r="HSO63" s="1097"/>
      <c r="HSP63" s="1097"/>
      <c r="HSQ63" s="1097"/>
      <c r="HSR63" s="1097"/>
      <c r="HSS63" s="1097"/>
      <c r="HST63" s="1097"/>
      <c r="HSU63" s="1097"/>
      <c r="HSV63" s="1097"/>
      <c r="HSW63" s="1097"/>
      <c r="HSX63" s="1097"/>
      <c r="HSY63" s="1097"/>
      <c r="HSZ63" s="1097"/>
      <c r="HTA63" s="1097"/>
      <c r="HTB63" s="1097"/>
      <c r="HTC63" s="1097"/>
      <c r="HTD63" s="1097"/>
      <c r="HTE63" s="1097"/>
      <c r="HTF63" s="1097"/>
      <c r="HTG63" s="1097"/>
      <c r="HTH63" s="1097"/>
      <c r="HTI63" s="1097"/>
      <c r="HTJ63" s="1097"/>
      <c r="HTK63" s="1097"/>
      <c r="HTL63" s="1097"/>
      <c r="HTM63" s="1097"/>
      <c r="HTN63" s="1097"/>
      <c r="HTO63" s="1097"/>
      <c r="HTP63" s="1097"/>
      <c r="HTQ63" s="1097"/>
      <c r="HTR63" s="1097"/>
      <c r="HTS63" s="1097"/>
      <c r="HTT63" s="1097"/>
      <c r="HTU63" s="1097"/>
      <c r="HTV63" s="1097"/>
      <c r="HTW63" s="1097"/>
      <c r="HTX63" s="1097"/>
      <c r="HTY63" s="1097"/>
      <c r="HTZ63" s="1097"/>
      <c r="HUA63" s="1097"/>
      <c r="HUB63" s="1097"/>
      <c r="HUC63" s="1097"/>
      <c r="HUD63" s="1097"/>
      <c r="HUE63" s="1097"/>
      <c r="HUF63" s="1097"/>
      <c r="HUG63" s="1097"/>
      <c r="HUH63" s="1097"/>
      <c r="HUI63" s="1097"/>
      <c r="HUJ63" s="1097"/>
      <c r="HUK63" s="1097"/>
      <c r="HUL63" s="1097"/>
      <c r="HUM63" s="1097"/>
      <c r="HUN63" s="1097"/>
      <c r="HUO63" s="1097"/>
      <c r="HUP63" s="1097"/>
      <c r="HUQ63" s="1097"/>
      <c r="HUR63" s="1097"/>
      <c r="HUS63" s="1097"/>
      <c r="HUT63" s="1097"/>
      <c r="HUU63" s="1097"/>
      <c r="HUV63" s="1097"/>
      <c r="HUW63" s="1097"/>
      <c r="HUX63" s="1097"/>
      <c r="HUY63" s="1097"/>
      <c r="HUZ63" s="1097"/>
      <c r="HVA63" s="1097"/>
      <c r="HVB63" s="1097"/>
      <c r="HVC63" s="1097"/>
      <c r="HVD63" s="1097"/>
      <c r="HVE63" s="1097"/>
      <c r="HVF63" s="1097"/>
      <c r="HVG63" s="1097"/>
      <c r="HVH63" s="1097"/>
      <c r="HVI63" s="1097"/>
      <c r="HVJ63" s="1097"/>
      <c r="HVK63" s="1097"/>
      <c r="HVL63" s="1097"/>
      <c r="HVM63" s="1097"/>
      <c r="HVN63" s="1097"/>
      <c r="HVO63" s="1097"/>
      <c r="HVP63" s="1097"/>
      <c r="HVQ63" s="1097"/>
      <c r="HVR63" s="1097"/>
      <c r="HVS63" s="1097"/>
      <c r="HVT63" s="1097"/>
      <c r="HVU63" s="1097"/>
      <c r="HVV63" s="1097"/>
      <c r="HVW63" s="1097"/>
      <c r="HVX63" s="1097"/>
      <c r="HVY63" s="1097"/>
      <c r="HVZ63" s="1097"/>
      <c r="HWA63" s="1097"/>
      <c r="HWB63" s="1097"/>
      <c r="HWC63" s="1097"/>
      <c r="HWD63" s="1097"/>
      <c r="HWE63" s="1097"/>
      <c r="HWF63" s="1097"/>
      <c r="HWG63" s="1097"/>
      <c r="HWH63" s="1097"/>
      <c r="HWI63" s="1097"/>
      <c r="HWJ63" s="1097"/>
      <c r="HWK63" s="1097"/>
      <c r="HWL63" s="1097"/>
      <c r="HWM63" s="1097"/>
      <c r="HWN63" s="1097"/>
      <c r="HWO63" s="1097"/>
      <c r="HWP63" s="1097"/>
      <c r="HWQ63" s="1097"/>
      <c r="HWR63" s="1097"/>
      <c r="HWS63" s="1097"/>
      <c r="HWT63" s="1097"/>
      <c r="HWU63" s="1097"/>
      <c r="HWV63" s="1097"/>
      <c r="HWW63" s="1097"/>
      <c r="HWX63" s="1097"/>
      <c r="HWY63" s="1097"/>
      <c r="HWZ63" s="1097"/>
      <c r="HXA63" s="1097"/>
      <c r="HXB63" s="1097"/>
      <c r="HXC63" s="1097"/>
      <c r="HXD63" s="1097"/>
      <c r="HXE63" s="1097"/>
      <c r="HXF63" s="1097"/>
      <c r="HXG63" s="1097"/>
      <c r="HXH63" s="1097"/>
      <c r="HXI63" s="1097"/>
      <c r="HXJ63" s="1097"/>
      <c r="HXK63" s="1097"/>
      <c r="HXL63" s="1097"/>
      <c r="HXM63" s="1097"/>
      <c r="HXN63" s="1097"/>
      <c r="HXO63" s="1097"/>
      <c r="HXP63" s="1097"/>
      <c r="HXQ63" s="1097"/>
      <c r="HXR63" s="1097"/>
      <c r="HXS63" s="1097"/>
      <c r="HXT63" s="1097"/>
      <c r="HXU63" s="1097"/>
      <c r="HXV63" s="1097"/>
      <c r="HXW63" s="1097"/>
      <c r="HXX63" s="1097"/>
      <c r="HXY63" s="1097"/>
      <c r="HXZ63" s="1097"/>
      <c r="HYA63" s="1097"/>
      <c r="HYB63" s="1097"/>
      <c r="HYC63" s="1097"/>
      <c r="HYD63" s="1097"/>
      <c r="HYE63" s="1097"/>
      <c r="HYF63" s="1097"/>
      <c r="HYG63" s="1097"/>
      <c r="HYH63" s="1097"/>
      <c r="HYI63" s="1097"/>
      <c r="HYJ63" s="1097"/>
      <c r="HYK63" s="1097"/>
      <c r="HYL63" s="1097"/>
      <c r="HYM63" s="1097"/>
      <c r="HYN63" s="1097"/>
      <c r="HYO63" s="1097"/>
      <c r="HYP63" s="1097"/>
      <c r="HYQ63" s="1097"/>
      <c r="HYR63" s="1097"/>
      <c r="HYS63" s="1097"/>
      <c r="HYT63" s="1097"/>
      <c r="HYU63" s="1097"/>
      <c r="HYV63" s="1097"/>
      <c r="HYW63" s="1097"/>
      <c r="HYX63" s="1097"/>
      <c r="HYY63" s="1097"/>
      <c r="HYZ63" s="1097"/>
      <c r="HZA63" s="1097"/>
      <c r="HZB63" s="1097"/>
      <c r="HZC63" s="1097"/>
      <c r="HZD63" s="1097"/>
      <c r="HZE63" s="1097"/>
      <c r="HZF63" s="1097"/>
      <c r="HZG63" s="1097"/>
      <c r="HZH63" s="1097"/>
      <c r="HZI63" s="1097"/>
      <c r="HZJ63" s="1097"/>
      <c r="HZK63" s="1097"/>
      <c r="HZL63" s="1097"/>
      <c r="HZM63" s="1097"/>
      <c r="HZN63" s="1097"/>
      <c r="HZO63" s="1097"/>
      <c r="HZP63" s="1097"/>
      <c r="HZQ63" s="1097"/>
      <c r="HZR63" s="1097"/>
      <c r="HZS63" s="1097"/>
      <c r="HZT63" s="1097"/>
      <c r="HZU63" s="1097"/>
      <c r="HZV63" s="1097"/>
      <c r="HZW63" s="1097"/>
      <c r="HZX63" s="1097"/>
      <c r="HZY63" s="1097"/>
      <c r="HZZ63" s="1097"/>
      <c r="IAA63" s="1097"/>
      <c r="IAB63" s="1097"/>
      <c r="IAC63" s="1097"/>
      <c r="IAD63" s="1097"/>
      <c r="IAE63" s="1097"/>
      <c r="IAF63" s="1097"/>
      <c r="IAG63" s="1097"/>
      <c r="IAH63" s="1097"/>
      <c r="IAI63" s="1097"/>
      <c r="IAJ63" s="1097"/>
      <c r="IAK63" s="1097"/>
      <c r="IAL63" s="1097"/>
      <c r="IAM63" s="1097"/>
      <c r="IAN63" s="1097"/>
      <c r="IAO63" s="1097"/>
      <c r="IAP63" s="1097"/>
      <c r="IAQ63" s="1097"/>
      <c r="IAR63" s="1097"/>
      <c r="IAS63" s="1097"/>
      <c r="IAT63" s="1097"/>
      <c r="IAU63" s="1097"/>
      <c r="IAV63" s="1097"/>
      <c r="IAW63" s="1097"/>
      <c r="IAX63" s="1097"/>
      <c r="IAY63" s="1097"/>
      <c r="IAZ63" s="1097"/>
      <c r="IBA63" s="1097"/>
      <c r="IBB63" s="1097"/>
      <c r="IBC63" s="1097"/>
      <c r="IBD63" s="1097"/>
      <c r="IBE63" s="1097"/>
      <c r="IBO63" s="1097"/>
      <c r="IBP63" s="1097"/>
      <c r="IBQ63" s="1097"/>
      <c r="IBR63" s="1097"/>
      <c r="IBS63" s="1097"/>
      <c r="IBT63" s="1097"/>
      <c r="IBU63" s="1097"/>
      <c r="IBV63" s="1097"/>
      <c r="IBW63" s="1097"/>
      <c r="IBX63" s="1097"/>
      <c r="IBY63" s="1097"/>
      <c r="IBZ63" s="1097"/>
      <c r="ICA63" s="1097"/>
      <c r="ICB63" s="1097"/>
      <c r="ICC63" s="1097"/>
      <c r="ICD63" s="1097"/>
      <c r="ICE63" s="1097"/>
      <c r="ICF63" s="1097"/>
      <c r="ICG63" s="1097"/>
      <c r="ICH63" s="1097"/>
      <c r="ICI63" s="1097"/>
      <c r="ICJ63" s="1097"/>
      <c r="ICK63" s="1097"/>
      <c r="ICL63" s="1097"/>
      <c r="ICM63" s="1097"/>
      <c r="ICN63" s="1097"/>
      <c r="ICO63" s="1097"/>
      <c r="ICP63" s="1097"/>
      <c r="ICQ63" s="1097"/>
      <c r="ICR63" s="1097"/>
      <c r="ICS63" s="1097"/>
      <c r="ICT63" s="1097"/>
      <c r="ICU63" s="1097"/>
      <c r="ICV63" s="1097"/>
      <c r="ICW63" s="1097"/>
      <c r="ICX63" s="1097"/>
      <c r="ICY63" s="1097"/>
      <c r="ICZ63" s="1097"/>
      <c r="IDA63" s="1097"/>
      <c r="IDB63" s="1097"/>
      <c r="IDC63" s="1097"/>
      <c r="IDD63" s="1097"/>
      <c r="IDE63" s="1097"/>
      <c r="IDF63" s="1097"/>
      <c r="IDG63" s="1097"/>
      <c r="IDH63" s="1097"/>
      <c r="IDI63" s="1097"/>
      <c r="IDJ63" s="1097"/>
      <c r="IDK63" s="1097"/>
      <c r="IDL63" s="1097"/>
      <c r="IDM63" s="1097"/>
      <c r="IDN63" s="1097"/>
      <c r="IDO63" s="1097"/>
      <c r="IDP63" s="1097"/>
      <c r="IDQ63" s="1097"/>
      <c r="IDR63" s="1097"/>
      <c r="IDS63" s="1097"/>
      <c r="IDT63" s="1097"/>
      <c r="IDU63" s="1097"/>
      <c r="IDV63" s="1097"/>
      <c r="IDW63" s="1097"/>
      <c r="IDX63" s="1097"/>
      <c r="IDY63" s="1097"/>
      <c r="IDZ63" s="1097"/>
      <c r="IEA63" s="1097"/>
      <c r="IEB63" s="1097"/>
      <c r="IEC63" s="1097"/>
      <c r="IED63" s="1097"/>
      <c r="IEE63" s="1097"/>
      <c r="IEF63" s="1097"/>
      <c r="IEG63" s="1097"/>
      <c r="IEH63" s="1097"/>
      <c r="IEI63" s="1097"/>
      <c r="IEJ63" s="1097"/>
      <c r="IEK63" s="1097"/>
      <c r="IEL63" s="1097"/>
      <c r="IEM63" s="1097"/>
      <c r="IEN63" s="1097"/>
      <c r="IEO63" s="1097"/>
      <c r="IEP63" s="1097"/>
      <c r="IEQ63" s="1097"/>
      <c r="IER63" s="1097"/>
      <c r="IES63" s="1097"/>
      <c r="IET63" s="1097"/>
      <c r="IEU63" s="1097"/>
      <c r="IEV63" s="1097"/>
      <c r="IEW63" s="1097"/>
      <c r="IEX63" s="1097"/>
      <c r="IEY63" s="1097"/>
      <c r="IEZ63" s="1097"/>
      <c r="IFA63" s="1097"/>
      <c r="IFB63" s="1097"/>
      <c r="IFC63" s="1097"/>
      <c r="IFD63" s="1097"/>
      <c r="IFE63" s="1097"/>
      <c r="IFF63" s="1097"/>
      <c r="IFG63" s="1097"/>
      <c r="IFH63" s="1097"/>
      <c r="IFI63" s="1097"/>
      <c r="IFJ63" s="1097"/>
      <c r="IFK63" s="1097"/>
      <c r="IFL63" s="1097"/>
      <c r="IFM63" s="1097"/>
      <c r="IFN63" s="1097"/>
      <c r="IFO63" s="1097"/>
      <c r="IFP63" s="1097"/>
      <c r="IFQ63" s="1097"/>
      <c r="IFR63" s="1097"/>
      <c r="IFS63" s="1097"/>
      <c r="IFT63" s="1097"/>
      <c r="IFU63" s="1097"/>
      <c r="IFV63" s="1097"/>
      <c r="IFW63" s="1097"/>
      <c r="IFX63" s="1097"/>
      <c r="IFY63" s="1097"/>
      <c r="IFZ63" s="1097"/>
      <c r="IGA63" s="1097"/>
      <c r="IGB63" s="1097"/>
      <c r="IGC63" s="1097"/>
      <c r="IGD63" s="1097"/>
      <c r="IGE63" s="1097"/>
      <c r="IGF63" s="1097"/>
      <c r="IGG63" s="1097"/>
      <c r="IGH63" s="1097"/>
      <c r="IGI63" s="1097"/>
      <c r="IGJ63" s="1097"/>
      <c r="IGK63" s="1097"/>
      <c r="IGL63" s="1097"/>
      <c r="IGM63" s="1097"/>
      <c r="IGN63" s="1097"/>
      <c r="IGO63" s="1097"/>
      <c r="IGP63" s="1097"/>
      <c r="IGQ63" s="1097"/>
      <c r="IGR63" s="1097"/>
      <c r="IGS63" s="1097"/>
      <c r="IGT63" s="1097"/>
      <c r="IGU63" s="1097"/>
      <c r="IGV63" s="1097"/>
      <c r="IGW63" s="1097"/>
      <c r="IGX63" s="1097"/>
      <c r="IGY63" s="1097"/>
      <c r="IGZ63" s="1097"/>
      <c r="IHA63" s="1097"/>
      <c r="IHB63" s="1097"/>
      <c r="IHC63" s="1097"/>
      <c r="IHD63" s="1097"/>
      <c r="IHE63" s="1097"/>
      <c r="IHF63" s="1097"/>
      <c r="IHG63" s="1097"/>
      <c r="IHH63" s="1097"/>
      <c r="IHI63" s="1097"/>
      <c r="IHJ63" s="1097"/>
      <c r="IHK63" s="1097"/>
      <c r="IHL63" s="1097"/>
      <c r="IHM63" s="1097"/>
      <c r="IHN63" s="1097"/>
      <c r="IHO63" s="1097"/>
      <c r="IHP63" s="1097"/>
      <c r="IHQ63" s="1097"/>
      <c r="IHR63" s="1097"/>
      <c r="IHS63" s="1097"/>
      <c r="IHT63" s="1097"/>
      <c r="IHU63" s="1097"/>
      <c r="IHV63" s="1097"/>
      <c r="IHW63" s="1097"/>
      <c r="IHX63" s="1097"/>
      <c r="IHY63" s="1097"/>
      <c r="IHZ63" s="1097"/>
      <c r="IIA63" s="1097"/>
      <c r="IIB63" s="1097"/>
      <c r="IIC63" s="1097"/>
      <c r="IID63" s="1097"/>
      <c r="IIE63" s="1097"/>
      <c r="IIF63" s="1097"/>
      <c r="IIG63" s="1097"/>
      <c r="IIH63" s="1097"/>
      <c r="III63" s="1097"/>
      <c r="IIJ63" s="1097"/>
      <c r="IIK63" s="1097"/>
      <c r="IIL63" s="1097"/>
      <c r="IIM63" s="1097"/>
      <c r="IIN63" s="1097"/>
      <c r="IIO63" s="1097"/>
      <c r="IIP63" s="1097"/>
      <c r="IIQ63" s="1097"/>
      <c r="IIR63" s="1097"/>
      <c r="IIS63" s="1097"/>
      <c r="IIT63" s="1097"/>
      <c r="IIU63" s="1097"/>
      <c r="IIV63" s="1097"/>
      <c r="IIW63" s="1097"/>
      <c r="IIX63" s="1097"/>
      <c r="IIY63" s="1097"/>
      <c r="IIZ63" s="1097"/>
      <c r="IJA63" s="1097"/>
      <c r="IJB63" s="1097"/>
      <c r="IJC63" s="1097"/>
      <c r="IJD63" s="1097"/>
      <c r="IJE63" s="1097"/>
      <c r="IJF63" s="1097"/>
      <c r="IJG63" s="1097"/>
      <c r="IJH63" s="1097"/>
      <c r="IJI63" s="1097"/>
      <c r="IJJ63" s="1097"/>
      <c r="IJK63" s="1097"/>
      <c r="IJL63" s="1097"/>
      <c r="IJM63" s="1097"/>
      <c r="IJN63" s="1097"/>
      <c r="IJO63" s="1097"/>
      <c r="IJP63" s="1097"/>
      <c r="IJQ63" s="1097"/>
      <c r="IJR63" s="1097"/>
      <c r="IJS63" s="1097"/>
      <c r="IJT63" s="1097"/>
      <c r="IJU63" s="1097"/>
      <c r="IJV63" s="1097"/>
      <c r="IJW63" s="1097"/>
      <c r="IJX63" s="1097"/>
      <c r="IJY63" s="1097"/>
      <c r="IJZ63" s="1097"/>
      <c r="IKA63" s="1097"/>
      <c r="IKB63" s="1097"/>
      <c r="IKC63" s="1097"/>
      <c r="IKD63" s="1097"/>
      <c r="IKE63" s="1097"/>
      <c r="IKF63" s="1097"/>
      <c r="IKG63" s="1097"/>
      <c r="IKH63" s="1097"/>
      <c r="IKI63" s="1097"/>
      <c r="IKJ63" s="1097"/>
      <c r="IKK63" s="1097"/>
      <c r="IKL63" s="1097"/>
      <c r="IKM63" s="1097"/>
      <c r="IKN63" s="1097"/>
      <c r="IKO63" s="1097"/>
      <c r="IKP63" s="1097"/>
      <c r="IKQ63" s="1097"/>
      <c r="IKR63" s="1097"/>
      <c r="IKS63" s="1097"/>
      <c r="IKT63" s="1097"/>
      <c r="IKU63" s="1097"/>
      <c r="IKV63" s="1097"/>
      <c r="IKW63" s="1097"/>
      <c r="IKX63" s="1097"/>
      <c r="IKY63" s="1097"/>
      <c r="IKZ63" s="1097"/>
      <c r="ILA63" s="1097"/>
      <c r="ILB63" s="1097"/>
      <c r="ILC63" s="1097"/>
      <c r="ILD63" s="1097"/>
      <c r="ILE63" s="1097"/>
      <c r="ILF63" s="1097"/>
      <c r="ILG63" s="1097"/>
      <c r="ILH63" s="1097"/>
      <c r="ILI63" s="1097"/>
      <c r="ILJ63" s="1097"/>
      <c r="ILK63" s="1097"/>
      <c r="ILL63" s="1097"/>
      <c r="ILM63" s="1097"/>
      <c r="ILN63" s="1097"/>
      <c r="ILO63" s="1097"/>
      <c r="ILP63" s="1097"/>
      <c r="ILQ63" s="1097"/>
      <c r="ILR63" s="1097"/>
      <c r="ILS63" s="1097"/>
      <c r="ILT63" s="1097"/>
      <c r="ILU63" s="1097"/>
      <c r="ILV63" s="1097"/>
      <c r="ILW63" s="1097"/>
      <c r="ILX63" s="1097"/>
      <c r="ILY63" s="1097"/>
      <c r="ILZ63" s="1097"/>
      <c r="IMA63" s="1097"/>
      <c r="IMB63" s="1097"/>
      <c r="IMC63" s="1097"/>
      <c r="IMD63" s="1097"/>
      <c r="IME63" s="1097"/>
      <c r="IMF63" s="1097"/>
      <c r="IMG63" s="1097"/>
      <c r="IMH63" s="1097"/>
      <c r="IMI63" s="1097"/>
      <c r="IMJ63" s="1097"/>
      <c r="IMK63" s="1097"/>
      <c r="IML63" s="1097"/>
      <c r="IMM63" s="1097"/>
      <c r="IMN63" s="1097"/>
      <c r="IMO63" s="1097"/>
      <c r="IMP63" s="1097"/>
      <c r="IMQ63" s="1097"/>
      <c r="IMR63" s="1097"/>
      <c r="IMS63" s="1097"/>
      <c r="IMT63" s="1097"/>
      <c r="IMU63" s="1097"/>
      <c r="IMV63" s="1097"/>
      <c r="IMW63" s="1097"/>
      <c r="IMX63" s="1097"/>
      <c r="IMY63" s="1097"/>
      <c r="IMZ63" s="1097"/>
      <c r="INA63" s="1097"/>
      <c r="INB63" s="1097"/>
      <c r="INC63" s="1097"/>
      <c r="IND63" s="1097"/>
      <c r="INE63" s="1097"/>
      <c r="INF63" s="1097"/>
      <c r="ING63" s="1097"/>
      <c r="INH63" s="1097"/>
      <c r="INI63" s="1097"/>
      <c r="INJ63" s="1097"/>
      <c r="INK63" s="1097"/>
      <c r="INL63" s="1097"/>
      <c r="INM63" s="1097"/>
      <c r="INN63" s="1097"/>
      <c r="INO63" s="1097"/>
      <c r="INP63" s="1097"/>
      <c r="INQ63" s="1097"/>
      <c r="INR63" s="1097"/>
      <c r="INS63" s="1097"/>
      <c r="INT63" s="1097"/>
      <c r="INU63" s="1097"/>
      <c r="INV63" s="1097"/>
      <c r="INW63" s="1097"/>
      <c r="INX63" s="1097"/>
      <c r="INY63" s="1097"/>
      <c r="INZ63" s="1097"/>
      <c r="IOA63" s="1097"/>
      <c r="IOB63" s="1097"/>
      <c r="IOC63" s="1097"/>
      <c r="IOD63" s="1097"/>
      <c r="IOE63" s="1097"/>
      <c r="IOF63" s="1097"/>
      <c r="IOG63" s="1097"/>
      <c r="IOH63" s="1097"/>
      <c r="IOI63" s="1097"/>
      <c r="IOJ63" s="1097"/>
      <c r="IOK63" s="1097"/>
      <c r="IOL63" s="1097"/>
      <c r="IOM63" s="1097"/>
      <c r="ION63" s="1097"/>
      <c r="IOO63" s="1097"/>
      <c r="IOP63" s="1097"/>
      <c r="IOQ63" s="1097"/>
      <c r="IOR63" s="1097"/>
      <c r="IOS63" s="1097"/>
      <c r="IOT63" s="1097"/>
      <c r="IOU63" s="1097"/>
      <c r="IOV63" s="1097"/>
      <c r="IOW63" s="1097"/>
      <c r="IOX63" s="1097"/>
      <c r="IOY63" s="1097"/>
      <c r="IOZ63" s="1097"/>
      <c r="IPA63" s="1097"/>
      <c r="IPB63" s="1097"/>
      <c r="IPC63" s="1097"/>
      <c r="IPD63" s="1097"/>
      <c r="IPE63" s="1097"/>
      <c r="IPF63" s="1097"/>
      <c r="IPG63" s="1097"/>
      <c r="IPH63" s="1097"/>
      <c r="IPI63" s="1097"/>
      <c r="IPJ63" s="1097"/>
      <c r="IPK63" s="1097"/>
      <c r="IPL63" s="1097"/>
      <c r="IPM63" s="1097"/>
      <c r="IPN63" s="1097"/>
      <c r="IPO63" s="1097"/>
      <c r="IPP63" s="1097"/>
      <c r="IPQ63" s="1097"/>
      <c r="IPR63" s="1097"/>
      <c r="IPS63" s="1097"/>
      <c r="IPT63" s="1097"/>
      <c r="IPU63" s="1097"/>
      <c r="IPV63" s="1097"/>
      <c r="IPW63" s="1097"/>
      <c r="IPX63" s="1097"/>
      <c r="IPY63" s="1097"/>
      <c r="IPZ63" s="1097"/>
      <c r="IQA63" s="1097"/>
      <c r="IQB63" s="1097"/>
      <c r="IQC63" s="1097"/>
      <c r="IQD63" s="1097"/>
      <c r="IQE63" s="1097"/>
      <c r="IQF63" s="1097"/>
      <c r="IQG63" s="1097"/>
      <c r="IQH63" s="1097"/>
      <c r="IQI63" s="1097"/>
      <c r="IQJ63" s="1097"/>
      <c r="IQK63" s="1097"/>
      <c r="IQL63" s="1097"/>
      <c r="IQM63" s="1097"/>
      <c r="IQN63" s="1097"/>
      <c r="IQO63" s="1097"/>
      <c r="IQP63" s="1097"/>
      <c r="IQQ63" s="1097"/>
      <c r="IQR63" s="1097"/>
      <c r="IQS63" s="1097"/>
      <c r="IQT63" s="1097"/>
      <c r="IQU63" s="1097"/>
      <c r="IQV63" s="1097"/>
      <c r="IQW63" s="1097"/>
      <c r="IQX63" s="1097"/>
      <c r="IQY63" s="1097"/>
      <c r="IQZ63" s="1097"/>
      <c r="IRA63" s="1097"/>
      <c r="IRB63" s="1097"/>
      <c r="IRC63" s="1097"/>
      <c r="IRD63" s="1097"/>
      <c r="IRE63" s="1097"/>
      <c r="IRF63" s="1097"/>
      <c r="IRG63" s="1097"/>
      <c r="IRH63" s="1097"/>
      <c r="IRI63" s="1097"/>
      <c r="IRJ63" s="1097"/>
      <c r="IRK63" s="1097"/>
      <c r="IRL63" s="1097"/>
      <c r="IRM63" s="1097"/>
      <c r="IRN63" s="1097"/>
      <c r="IRO63" s="1097"/>
      <c r="IRP63" s="1097"/>
      <c r="IRQ63" s="1097"/>
      <c r="IRR63" s="1097"/>
      <c r="IRS63" s="1097"/>
      <c r="IRT63" s="1097"/>
      <c r="IRU63" s="1097"/>
      <c r="IRV63" s="1097"/>
      <c r="IRW63" s="1097"/>
      <c r="IRX63" s="1097"/>
      <c r="IRY63" s="1097"/>
      <c r="IRZ63" s="1097"/>
      <c r="ISA63" s="1097"/>
      <c r="ISB63" s="1097"/>
      <c r="ISC63" s="1097"/>
      <c r="ISD63" s="1097"/>
      <c r="ISE63" s="1097"/>
      <c r="ISF63" s="1097"/>
      <c r="ISG63" s="1097"/>
      <c r="ISH63" s="1097"/>
      <c r="ISI63" s="1097"/>
      <c r="ISJ63" s="1097"/>
      <c r="ISK63" s="1097"/>
      <c r="ISL63" s="1097"/>
      <c r="ISM63" s="1097"/>
      <c r="ISN63" s="1097"/>
      <c r="ISO63" s="1097"/>
      <c r="ISP63" s="1097"/>
      <c r="ISQ63" s="1097"/>
      <c r="ISR63" s="1097"/>
      <c r="ISS63" s="1097"/>
      <c r="IST63" s="1097"/>
      <c r="ISU63" s="1097"/>
      <c r="ISV63" s="1097"/>
      <c r="ISW63" s="1097"/>
      <c r="ISX63" s="1097"/>
      <c r="ISY63" s="1097"/>
      <c r="ISZ63" s="1097"/>
      <c r="ITA63" s="1097"/>
      <c r="ITB63" s="1097"/>
      <c r="ITC63" s="1097"/>
      <c r="ITD63" s="1097"/>
      <c r="ITE63" s="1097"/>
      <c r="ITF63" s="1097"/>
      <c r="ITG63" s="1097"/>
      <c r="ITH63" s="1097"/>
      <c r="ITI63" s="1097"/>
      <c r="ITJ63" s="1097"/>
      <c r="ITK63" s="1097"/>
      <c r="ITL63" s="1097"/>
      <c r="ITM63" s="1097"/>
      <c r="ITN63" s="1097"/>
      <c r="ITO63" s="1097"/>
      <c r="ITP63" s="1097"/>
      <c r="ITQ63" s="1097"/>
      <c r="ITR63" s="1097"/>
      <c r="ITS63" s="1097"/>
      <c r="ITT63" s="1097"/>
      <c r="ITU63" s="1097"/>
      <c r="ITV63" s="1097"/>
      <c r="ITW63" s="1097"/>
      <c r="ITX63" s="1097"/>
      <c r="ITY63" s="1097"/>
      <c r="ITZ63" s="1097"/>
      <c r="IUA63" s="1097"/>
      <c r="IUB63" s="1097"/>
      <c r="IUC63" s="1097"/>
      <c r="IUD63" s="1097"/>
      <c r="IUE63" s="1097"/>
      <c r="IUF63" s="1097"/>
      <c r="IUG63" s="1097"/>
      <c r="IUH63" s="1097"/>
      <c r="IUI63" s="1097"/>
      <c r="IUJ63" s="1097"/>
      <c r="IUK63" s="1097"/>
      <c r="IUL63" s="1097"/>
      <c r="IUM63" s="1097"/>
      <c r="IUN63" s="1097"/>
      <c r="IUO63" s="1097"/>
      <c r="IUP63" s="1097"/>
      <c r="IUQ63" s="1097"/>
      <c r="IUR63" s="1097"/>
      <c r="IUS63" s="1097"/>
      <c r="IUT63" s="1097"/>
      <c r="IUU63" s="1097"/>
      <c r="IUV63" s="1097"/>
      <c r="IUW63" s="1097"/>
      <c r="IUX63" s="1097"/>
      <c r="IUY63" s="1097"/>
      <c r="IUZ63" s="1097"/>
      <c r="IVA63" s="1097"/>
      <c r="IVB63" s="1097"/>
      <c r="IVC63" s="1097"/>
      <c r="IVD63" s="1097"/>
      <c r="IVE63" s="1097"/>
      <c r="IVF63" s="1097"/>
      <c r="IVG63" s="1097"/>
      <c r="IVH63" s="1097"/>
      <c r="IVI63" s="1097"/>
      <c r="IVJ63" s="1097"/>
      <c r="IVK63" s="1097"/>
      <c r="IVL63" s="1097"/>
      <c r="IVM63" s="1097"/>
      <c r="IVN63" s="1097"/>
      <c r="IVO63" s="1097"/>
      <c r="IVP63" s="1097"/>
      <c r="IVQ63" s="1097"/>
      <c r="IVR63" s="1097"/>
      <c r="IVS63" s="1097"/>
      <c r="IVT63" s="1097"/>
      <c r="IVU63" s="1097"/>
      <c r="IVV63" s="1097"/>
      <c r="IVW63" s="1097"/>
      <c r="IVX63" s="1097"/>
      <c r="IVY63" s="1097"/>
      <c r="IVZ63" s="1097"/>
      <c r="IWA63" s="1097"/>
      <c r="IWB63" s="1097"/>
      <c r="IWC63" s="1097"/>
      <c r="IWD63" s="1097"/>
      <c r="IWE63" s="1097"/>
      <c r="IWF63" s="1097"/>
      <c r="IWG63" s="1097"/>
      <c r="IWH63" s="1097"/>
      <c r="IWI63" s="1097"/>
      <c r="IWJ63" s="1097"/>
      <c r="IWK63" s="1097"/>
      <c r="IWL63" s="1097"/>
      <c r="IWM63" s="1097"/>
      <c r="IWN63" s="1097"/>
      <c r="IWO63" s="1097"/>
      <c r="IWP63" s="1097"/>
      <c r="IWQ63" s="1097"/>
      <c r="IWR63" s="1097"/>
      <c r="IWS63" s="1097"/>
      <c r="IWT63" s="1097"/>
      <c r="IWU63" s="1097"/>
      <c r="IWV63" s="1097"/>
      <c r="IWW63" s="1097"/>
      <c r="IWX63" s="1097"/>
      <c r="IWY63" s="1097"/>
      <c r="IWZ63" s="1097"/>
      <c r="IXA63" s="1097"/>
      <c r="IXB63" s="1097"/>
      <c r="IXC63" s="1097"/>
      <c r="IXD63" s="1097"/>
      <c r="IXE63" s="1097"/>
      <c r="IXF63" s="1097"/>
      <c r="IXG63" s="1097"/>
      <c r="IXH63" s="1097"/>
      <c r="IXI63" s="1097"/>
      <c r="IXJ63" s="1097"/>
      <c r="IXK63" s="1097"/>
      <c r="IXL63" s="1097"/>
      <c r="IXM63" s="1097"/>
      <c r="IXN63" s="1097"/>
      <c r="IXO63" s="1097"/>
      <c r="IXP63" s="1097"/>
      <c r="IXQ63" s="1097"/>
      <c r="IXR63" s="1097"/>
      <c r="IXS63" s="1097"/>
      <c r="IXT63" s="1097"/>
      <c r="IXU63" s="1097"/>
      <c r="IXV63" s="1097"/>
      <c r="IXW63" s="1097"/>
      <c r="IXX63" s="1097"/>
      <c r="IXY63" s="1097"/>
      <c r="IXZ63" s="1097"/>
      <c r="IYA63" s="1097"/>
      <c r="IYB63" s="1097"/>
      <c r="IYC63" s="1097"/>
      <c r="IYD63" s="1097"/>
      <c r="IYE63" s="1097"/>
      <c r="IYF63" s="1097"/>
      <c r="IYG63" s="1097"/>
      <c r="IYH63" s="1097"/>
      <c r="IYI63" s="1097"/>
      <c r="IYJ63" s="1097"/>
      <c r="IYK63" s="1097"/>
      <c r="IYL63" s="1097"/>
      <c r="IYM63" s="1097"/>
      <c r="IYN63" s="1097"/>
      <c r="IYO63" s="1097"/>
      <c r="IYP63" s="1097"/>
      <c r="IYQ63" s="1097"/>
      <c r="IYR63" s="1097"/>
      <c r="IYS63" s="1097"/>
      <c r="IYT63" s="1097"/>
      <c r="IYU63" s="1097"/>
      <c r="IYV63" s="1097"/>
      <c r="IYW63" s="1097"/>
      <c r="IYX63" s="1097"/>
      <c r="IYY63" s="1097"/>
      <c r="IYZ63" s="1097"/>
      <c r="IZA63" s="1097"/>
      <c r="IZB63" s="1097"/>
      <c r="IZC63" s="1097"/>
      <c r="IZD63" s="1097"/>
      <c r="IZE63" s="1097"/>
      <c r="IZF63" s="1097"/>
      <c r="IZG63" s="1097"/>
      <c r="IZH63" s="1097"/>
      <c r="IZI63" s="1097"/>
      <c r="IZJ63" s="1097"/>
      <c r="IZK63" s="1097"/>
      <c r="IZL63" s="1097"/>
      <c r="IZM63" s="1097"/>
      <c r="IZN63" s="1097"/>
      <c r="IZO63" s="1097"/>
      <c r="IZP63" s="1097"/>
      <c r="IZQ63" s="1097"/>
      <c r="IZR63" s="1097"/>
      <c r="IZS63" s="1097"/>
      <c r="IZT63" s="1097"/>
      <c r="IZU63" s="1097"/>
      <c r="IZV63" s="1097"/>
      <c r="IZW63" s="1097"/>
      <c r="IZX63" s="1097"/>
      <c r="IZY63" s="1097"/>
      <c r="IZZ63" s="1097"/>
      <c r="JAA63" s="1097"/>
      <c r="JAB63" s="1097"/>
      <c r="JAC63" s="1097"/>
      <c r="JAD63" s="1097"/>
      <c r="JAE63" s="1097"/>
      <c r="JAF63" s="1097"/>
      <c r="JAG63" s="1097"/>
      <c r="JAH63" s="1097"/>
      <c r="JAI63" s="1097"/>
      <c r="JAJ63" s="1097"/>
      <c r="JAK63" s="1097"/>
      <c r="JAL63" s="1097"/>
      <c r="JAM63" s="1097"/>
      <c r="JAN63" s="1097"/>
      <c r="JAO63" s="1097"/>
      <c r="JAP63" s="1097"/>
      <c r="JAQ63" s="1097"/>
      <c r="JAR63" s="1097"/>
      <c r="JAS63" s="1097"/>
      <c r="JAT63" s="1097"/>
      <c r="JAU63" s="1097"/>
      <c r="JAV63" s="1097"/>
      <c r="JAW63" s="1097"/>
      <c r="JAX63" s="1097"/>
      <c r="JAY63" s="1097"/>
      <c r="JAZ63" s="1097"/>
      <c r="JBA63" s="1097"/>
      <c r="JBB63" s="1097"/>
      <c r="JBC63" s="1097"/>
      <c r="JBD63" s="1097"/>
      <c r="JBE63" s="1097"/>
      <c r="JBF63" s="1097"/>
      <c r="JBG63" s="1097"/>
      <c r="JBH63" s="1097"/>
      <c r="JBI63" s="1097"/>
      <c r="JBJ63" s="1097"/>
      <c r="JBK63" s="1097"/>
      <c r="JBL63" s="1097"/>
      <c r="JBM63" s="1097"/>
      <c r="JBN63" s="1097"/>
      <c r="JBO63" s="1097"/>
      <c r="JBP63" s="1097"/>
      <c r="JBQ63" s="1097"/>
      <c r="JBR63" s="1097"/>
      <c r="JBS63" s="1097"/>
      <c r="JBT63" s="1097"/>
      <c r="JBU63" s="1097"/>
      <c r="JBV63" s="1097"/>
      <c r="JBW63" s="1097"/>
      <c r="JBX63" s="1097"/>
      <c r="JBY63" s="1097"/>
      <c r="JBZ63" s="1097"/>
      <c r="JCA63" s="1097"/>
      <c r="JCB63" s="1097"/>
      <c r="JCC63" s="1097"/>
      <c r="JCD63" s="1097"/>
      <c r="JCE63" s="1097"/>
      <c r="JCF63" s="1097"/>
      <c r="JCG63" s="1097"/>
      <c r="JCH63" s="1097"/>
      <c r="JCI63" s="1097"/>
      <c r="JCJ63" s="1097"/>
      <c r="JCK63" s="1097"/>
      <c r="JCL63" s="1097"/>
      <c r="JCM63" s="1097"/>
      <c r="JCN63" s="1097"/>
      <c r="JCO63" s="1097"/>
      <c r="JCP63" s="1097"/>
      <c r="JCQ63" s="1097"/>
      <c r="JCR63" s="1097"/>
      <c r="JCS63" s="1097"/>
      <c r="JCT63" s="1097"/>
      <c r="JCU63" s="1097"/>
      <c r="JCV63" s="1097"/>
      <c r="JCW63" s="1097"/>
      <c r="JCX63" s="1097"/>
      <c r="JCY63" s="1097"/>
      <c r="JCZ63" s="1097"/>
      <c r="JDA63" s="1097"/>
      <c r="JDB63" s="1097"/>
      <c r="JDC63" s="1097"/>
      <c r="JDD63" s="1097"/>
      <c r="JDE63" s="1097"/>
      <c r="JDF63" s="1097"/>
      <c r="JDG63" s="1097"/>
      <c r="JDH63" s="1097"/>
      <c r="JDI63" s="1097"/>
      <c r="JDJ63" s="1097"/>
      <c r="JDK63" s="1097"/>
      <c r="JDL63" s="1097"/>
      <c r="JDM63" s="1097"/>
      <c r="JDN63" s="1097"/>
      <c r="JDO63" s="1097"/>
      <c r="JDP63" s="1097"/>
      <c r="JDQ63" s="1097"/>
      <c r="JDR63" s="1097"/>
      <c r="JDS63" s="1097"/>
      <c r="JDT63" s="1097"/>
      <c r="JDU63" s="1097"/>
      <c r="JDV63" s="1097"/>
      <c r="JDW63" s="1097"/>
      <c r="JDX63" s="1097"/>
      <c r="JDY63" s="1097"/>
      <c r="JDZ63" s="1097"/>
      <c r="JEA63" s="1097"/>
      <c r="JEB63" s="1097"/>
      <c r="JEC63" s="1097"/>
      <c r="JED63" s="1097"/>
      <c r="JEE63" s="1097"/>
      <c r="JEF63" s="1097"/>
      <c r="JEG63" s="1097"/>
      <c r="JEH63" s="1097"/>
      <c r="JEI63" s="1097"/>
      <c r="JEJ63" s="1097"/>
      <c r="JEK63" s="1097"/>
      <c r="JEL63" s="1097"/>
      <c r="JEM63" s="1097"/>
      <c r="JEN63" s="1097"/>
      <c r="JEO63" s="1097"/>
      <c r="JEP63" s="1097"/>
      <c r="JEQ63" s="1097"/>
      <c r="JER63" s="1097"/>
      <c r="JES63" s="1097"/>
      <c r="JET63" s="1097"/>
      <c r="JEU63" s="1097"/>
      <c r="JEV63" s="1097"/>
      <c r="JEW63" s="1097"/>
      <c r="JEX63" s="1097"/>
      <c r="JEY63" s="1097"/>
      <c r="JEZ63" s="1097"/>
      <c r="JFA63" s="1097"/>
      <c r="JFB63" s="1097"/>
      <c r="JFC63" s="1097"/>
      <c r="JFD63" s="1097"/>
      <c r="JFE63" s="1097"/>
      <c r="JFF63" s="1097"/>
      <c r="JFG63" s="1097"/>
      <c r="JFH63" s="1097"/>
      <c r="JFI63" s="1097"/>
      <c r="JFJ63" s="1097"/>
      <c r="JFK63" s="1097"/>
      <c r="JFL63" s="1097"/>
      <c r="JFM63" s="1097"/>
      <c r="JFN63" s="1097"/>
      <c r="JFO63" s="1097"/>
      <c r="JFP63" s="1097"/>
      <c r="JFQ63" s="1097"/>
      <c r="JFR63" s="1097"/>
      <c r="JFS63" s="1097"/>
      <c r="JFT63" s="1097"/>
      <c r="JFU63" s="1097"/>
      <c r="JFV63" s="1097"/>
      <c r="JFW63" s="1097"/>
      <c r="JFX63" s="1097"/>
      <c r="JFY63" s="1097"/>
      <c r="JFZ63" s="1097"/>
      <c r="JGA63" s="1097"/>
      <c r="JGB63" s="1097"/>
      <c r="JGC63" s="1097"/>
      <c r="JGD63" s="1097"/>
      <c r="JGE63" s="1097"/>
      <c r="JGF63" s="1097"/>
      <c r="JGG63" s="1097"/>
      <c r="JGH63" s="1097"/>
      <c r="JGI63" s="1097"/>
      <c r="JGJ63" s="1097"/>
      <c r="JGK63" s="1097"/>
      <c r="JGL63" s="1097"/>
      <c r="JGM63" s="1097"/>
      <c r="JGN63" s="1097"/>
      <c r="JGO63" s="1097"/>
      <c r="JGP63" s="1097"/>
      <c r="JGQ63" s="1097"/>
      <c r="JGR63" s="1097"/>
      <c r="JGS63" s="1097"/>
      <c r="JGT63" s="1097"/>
      <c r="JGU63" s="1097"/>
      <c r="JGV63" s="1097"/>
      <c r="JGW63" s="1097"/>
      <c r="JGX63" s="1097"/>
      <c r="JGY63" s="1097"/>
      <c r="JGZ63" s="1097"/>
      <c r="JHA63" s="1097"/>
      <c r="JHB63" s="1097"/>
      <c r="JHC63" s="1097"/>
      <c r="JHD63" s="1097"/>
      <c r="JHE63" s="1097"/>
      <c r="JHF63" s="1097"/>
      <c r="JHG63" s="1097"/>
      <c r="JHH63" s="1097"/>
      <c r="JHI63" s="1097"/>
      <c r="JHJ63" s="1097"/>
      <c r="JHK63" s="1097"/>
      <c r="JHL63" s="1097"/>
      <c r="JHM63" s="1097"/>
      <c r="JHN63" s="1097"/>
      <c r="JHO63" s="1097"/>
      <c r="JHP63" s="1097"/>
      <c r="JHQ63" s="1097"/>
      <c r="JHR63" s="1097"/>
      <c r="JHS63" s="1097"/>
      <c r="JHT63" s="1097"/>
      <c r="JHU63" s="1097"/>
      <c r="JHV63" s="1097"/>
      <c r="JHW63" s="1097"/>
      <c r="JHX63" s="1097"/>
      <c r="JHY63" s="1097"/>
      <c r="JHZ63" s="1097"/>
      <c r="JIA63" s="1097"/>
      <c r="JIB63" s="1097"/>
      <c r="JIC63" s="1097"/>
      <c r="JID63" s="1097"/>
      <c r="JIE63" s="1097"/>
      <c r="JIF63" s="1097"/>
      <c r="JIG63" s="1097"/>
      <c r="JIH63" s="1097"/>
      <c r="JII63" s="1097"/>
      <c r="JIJ63" s="1097"/>
      <c r="JIK63" s="1097"/>
      <c r="JIL63" s="1097"/>
      <c r="JIM63" s="1097"/>
      <c r="JIN63" s="1097"/>
      <c r="JIO63" s="1097"/>
      <c r="JIP63" s="1097"/>
      <c r="JIQ63" s="1097"/>
      <c r="JIR63" s="1097"/>
      <c r="JIS63" s="1097"/>
      <c r="JIT63" s="1097"/>
      <c r="JIU63" s="1097"/>
      <c r="JIV63" s="1097"/>
      <c r="JIW63" s="1097"/>
      <c r="JIX63" s="1097"/>
      <c r="JIY63" s="1097"/>
      <c r="JIZ63" s="1097"/>
      <c r="JJA63" s="1097"/>
      <c r="JJB63" s="1097"/>
      <c r="JJC63" s="1097"/>
      <c r="JJD63" s="1097"/>
      <c r="JJE63" s="1097"/>
      <c r="JJF63" s="1097"/>
      <c r="JJG63" s="1097"/>
      <c r="JJH63" s="1097"/>
      <c r="JJI63" s="1097"/>
      <c r="JJJ63" s="1097"/>
      <c r="JJK63" s="1097"/>
      <c r="JJL63" s="1097"/>
      <c r="JJM63" s="1097"/>
      <c r="JJN63" s="1097"/>
      <c r="JJO63" s="1097"/>
      <c r="JJP63" s="1097"/>
      <c r="JJQ63" s="1097"/>
      <c r="JJR63" s="1097"/>
      <c r="JJS63" s="1097"/>
      <c r="JJT63" s="1097"/>
      <c r="JJU63" s="1097"/>
      <c r="JJV63" s="1097"/>
      <c r="JJW63" s="1097"/>
      <c r="JJX63" s="1097"/>
      <c r="JJY63" s="1097"/>
      <c r="JJZ63" s="1097"/>
      <c r="JKA63" s="1097"/>
      <c r="JKB63" s="1097"/>
      <c r="JKC63" s="1097"/>
      <c r="JKD63" s="1097"/>
      <c r="JKE63" s="1097"/>
      <c r="JKF63" s="1097"/>
      <c r="JKG63" s="1097"/>
      <c r="JKH63" s="1097"/>
      <c r="JKI63" s="1097"/>
      <c r="JKJ63" s="1097"/>
      <c r="JKK63" s="1097"/>
      <c r="JKL63" s="1097"/>
      <c r="JKM63" s="1097"/>
      <c r="JKN63" s="1097"/>
      <c r="JKO63" s="1097"/>
      <c r="JKP63" s="1097"/>
      <c r="JKQ63" s="1097"/>
      <c r="JKR63" s="1097"/>
      <c r="JKS63" s="1097"/>
      <c r="JKT63" s="1097"/>
      <c r="JKU63" s="1097"/>
      <c r="JKV63" s="1097"/>
      <c r="JKW63" s="1097"/>
      <c r="JKX63" s="1097"/>
      <c r="JKY63" s="1097"/>
      <c r="JKZ63" s="1097"/>
      <c r="JLA63" s="1097"/>
      <c r="JLB63" s="1097"/>
      <c r="JLC63" s="1097"/>
      <c r="JLD63" s="1097"/>
      <c r="JLE63" s="1097"/>
      <c r="JLF63" s="1097"/>
      <c r="JLG63" s="1097"/>
      <c r="JLH63" s="1097"/>
      <c r="JLI63" s="1097"/>
      <c r="JLJ63" s="1097"/>
      <c r="JLK63" s="1097"/>
      <c r="JLL63" s="1097"/>
      <c r="JLM63" s="1097"/>
      <c r="JLN63" s="1097"/>
      <c r="JLO63" s="1097"/>
      <c r="JLP63" s="1097"/>
      <c r="JLQ63" s="1097"/>
      <c r="JLR63" s="1097"/>
      <c r="JLS63" s="1097"/>
      <c r="JLT63" s="1097"/>
      <c r="JLU63" s="1097"/>
      <c r="JLV63" s="1097"/>
      <c r="JLW63" s="1097"/>
      <c r="JLX63" s="1097"/>
      <c r="JLY63" s="1097"/>
      <c r="JLZ63" s="1097"/>
      <c r="JMA63" s="1097"/>
      <c r="JMB63" s="1097"/>
      <c r="JMC63" s="1097"/>
      <c r="JMD63" s="1097"/>
      <c r="JME63" s="1097"/>
      <c r="JMF63" s="1097"/>
      <c r="JMG63" s="1097"/>
      <c r="JMH63" s="1097"/>
      <c r="JMI63" s="1097"/>
      <c r="JMJ63" s="1097"/>
      <c r="JMK63" s="1097"/>
      <c r="JML63" s="1097"/>
      <c r="JMM63" s="1097"/>
      <c r="JMN63" s="1097"/>
      <c r="JMO63" s="1097"/>
      <c r="JMP63" s="1097"/>
      <c r="JMQ63" s="1097"/>
      <c r="JMR63" s="1097"/>
      <c r="JMS63" s="1097"/>
      <c r="JMT63" s="1097"/>
      <c r="JMU63" s="1097"/>
      <c r="JMV63" s="1097"/>
      <c r="JMW63" s="1097"/>
      <c r="JMX63" s="1097"/>
      <c r="JMY63" s="1097"/>
      <c r="JMZ63" s="1097"/>
      <c r="JNA63" s="1097"/>
      <c r="JNB63" s="1097"/>
      <c r="JNC63" s="1097"/>
      <c r="JND63" s="1097"/>
      <c r="JNE63" s="1097"/>
      <c r="JNF63" s="1097"/>
      <c r="JNG63" s="1097"/>
      <c r="JNH63" s="1097"/>
      <c r="JNI63" s="1097"/>
      <c r="JNJ63" s="1097"/>
      <c r="JNK63" s="1097"/>
      <c r="JNL63" s="1097"/>
      <c r="JNM63" s="1097"/>
      <c r="JNN63" s="1097"/>
      <c r="JNO63" s="1097"/>
      <c r="JNP63" s="1097"/>
      <c r="JNQ63" s="1097"/>
      <c r="JNR63" s="1097"/>
      <c r="JNS63" s="1097"/>
      <c r="JNT63" s="1097"/>
      <c r="JNU63" s="1097"/>
      <c r="JNV63" s="1097"/>
      <c r="JNW63" s="1097"/>
      <c r="JNX63" s="1097"/>
      <c r="JNY63" s="1097"/>
      <c r="JNZ63" s="1097"/>
      <c r="JOA63" s="1097"/>
      <c r="JOB63" s="1097"/>
      <c r="JOC63" s="1097"/>
      <c r="JOD63" s="1097"/>
      <c r="JOE63" s="1097"/>
      <c r="JOF63" s="1097"/>
      <c r="JOG63" s="1097"/>
      <c r="JOH63" s="1097"/>
      <c r="JOI63" s="1097"/>
      <c r="JOJ63" s="1097"/>
      <c r="JOK63" s="1097"/>
      <c r="JOU63" s="1097"/>
      <c r="JOV63" s="1097"/>
      <c r="JOW63" s="1097"/>
      <c r="JOX63" s="1097"/>
      <c r="JOY63" s="1097"/>
      <c r="JOZ63" s="1097"/>
      <c r="JPA63" s="1097"/>
      <c r="JPB63" s="1097"/>
      <c r="JPC63" s="1097"/>
      <c r="JPD63" s="1097"/>
      <c r="JPE63" s="1097"/>
      <c r="JPF63" s="1097"/>
      <c r="JPG63" s="1097"/>
      <c r="JPH63" s="1097"/>
      <c r="JPI63" s="1097"/>
      <c r="JPJ63" s="1097"/>
      <c r="JPK63" s="1097"/>
      <c r="JPL63" s="1097"/>
      <c r="JPM63" s="1097"/>
      <c r="JPN63" s="1097"/>
      <c r="JPO63" s="1097"/>
      <c r="JPP63" s="1097"/>
      <c r="JPQ63" s="1097"/>
      <c r="JPR63" s="1097"/>
      <c r="JPS63" s="1097"/>
      <c r="JPT63" s="1097"/>
      <c r="JPU63" s="1097"/>
      <c r="JPV63" s="1097"/>
      <c r="JPW63" s="1097"/>
      <c r="JPX63" s="1097"/>
      <c r="JPY63" s="1097"/>
      <c r="JPZ63" s="1097"/>
      <c r="JQA63" s="1097"/>
      <c r="JQB63" s="1097"/>
      <c r="JQC63" s="1097"/>
      <c r="JQD63" s="1097"/>
      <c r="JQE63" s="1097"/>
      <c r="JQF63" s="1097"/>
      <c r="JQG63" s="1097"/>
      <c r="JQH63" s="1097"/>
      <c r="JQI63" s="1097"/>
      <c r="JQJ63" s="1097"/>
      <c r="JQK63" s="1097"/>
      <c r="JQL63" s="1097"/>
      <c r="JQM63" s="1097"/>
      <c r="JQN63" s="1097"/>
      <c r="JQO63" s="1097"/>
      <c r="JQP63" s="1097"/>
      <c r="JQQ63" s="1097"/>
      <c r="JQR63" s="1097"/>
      <c r="JQS63" s="1097"/>
      <c r="JQT63" s="1097"/>
      <c r="JQU63" s="1097"/>
      <c r="JQV63" s="1097"/>
      <c r="JQW63" s="1097"/>
      <c r="JQX63" s="1097"/>
      <c r="JQY63" s="1097"/>
      <c r="JQZ63" s="1097"/>
      <c r="JRA63" s="1097"/>
      <c r="JRB63" s="1097"/>
      <c r="JRC63" s="1097"/>
      <c r="JRD63" s="1097"/>
      <c r="JRE63" s="1097"/>
      <c r="JRF63" s="1097"/>
      <c r="JRG63" s="1097"/>
      <c r="JRH63" s="1097"/>
      <c r="JRI63" s="1097"/>
      <c r="JRJ63" s="1097"/>
      <c r="JRK63" s="1097"/>
      <c r="JRL63" s="1097"/>
      <c r="JRM63" s="1097"/>
      <c r="JRN63" s="1097"/>
      <c r="JRO63" s="1097"/>
      <c r="JRP63" s="1097"/>
      <c r="JRQ63" s="1097"/>
      <c r="JRR63" s="1097"/>
      <c r="JRS63" s="1097"/>
      <c r="JRT63" s="1097"/>
      <c r="JRU63" s="1097"/>
      <c r="JRV63" s="1097"/>
      <c r="JRW63" s="1097"/>
      <c r="JRX63" s="1097"/>
      <c r="JRY63" s="1097"/>
      <c r="JRZ63" s="1097"/>
      <c r="JSA63" s="1097"/>
      <c r="JSB63" s="1097"/>
      <c r="JSC63" s="1097"/>
      <c r="JSD63" s="1097"/>
      <c r="JSE63" s="1097"/>
      <c r="JSF63" s="1097"/>
      <c r="JSG63" s="1097"/>
      <c r="JSH63" s="1097"/>
      <c r="JSI63" s="1097"/>
      <c r="JSJ63" s="1097"/>
      <c r="JSK63" s="1097"/>
      <c r="JSL63" s="1097"/>
      <c r="JSM63" s="1097"/>
      <c r="JSN63" s="1097"/>
      <c r="JSO63" s="1097"/>
      <c r="JSP63" s="1097"/>
      <c r="JSQ63" s="1097"/>
      <c r="JSR63" s="1097"/>
      <c r="JSS63" s="1097"/>
      <c r="JST63" s="1097"/>
      <c r="JSU63" s="1097"/>
      <c r="JSV63" s="1097"/>
      <c r="JSW63" s="1097"/>
      <c r="JSX63" s="1097"/>
      <c r="JSY63" s="1097"/>
      <c r="JSZ63" s="1097"/>
      <c r="JTA63" s="1097"/>
      <c r="JTB63" s="1097"/>
      <c r="JTC63" s="1097"/>
      <c r="JTD63" s="1097"/>
      <c r="JTE63" s="1097"/>
      <c r="JTF63" s="1097"/>
      <c r="JTG63" s="1097"/>
      <c r="JTH63" s="1097"/>
      <c r="JTI63" s="1097"/>
      <c r="JTJ63" s="1097"/>
      <c r="JTK63" s="1097"/>
      <c r="JTL63" s="1097"/>
      <c r="JTM63" s="1097"/>
      <c r="JTN63" s="1097"/>
      <c r="JTO63" s="1097"/>
      <c r="JTP63" s="1097"/>
      <c r="JTQ63" s="1097"/>
      <c r="JTR63" s="1097"/>
      <c r="JTS63" s="1097"/>
      <c r="JTT63" s="1097"/>
      <c r="JTU63" s="1097"/>
      <c r="JTV63" s="1097"/>
      <c r="JTW63" s="1097"/>
      <c r="JTX63" s="1097"/>
      <c r="JTY63" s="1097"/>
      <c r="JTZ63" s="1097"/>
      <c r="JUA63" s="1097"/>
      <c r="JUB63" s="1097"/>
      <c r="JUC63" s="1097"/>
      <c r="JUD63" s="1097"/>
      <c r="JUE63" s="1097"/>
      <c r="JUF63" s="1097"/>
      <c r="JUG63" s="1097"/>
      <c r="JUH63" s="1097"/>
      <c r="JUI63" s="1097"/>
      <c r="JUJ63" s="1097"/>
      <c r="JUK63" s="1097"/>
      <c r="JUL63" s="1097"/>
      <c r="JUM63" s="1097"/>
      <c r="JUN63" s="1097"/>
      <c r="JUO63" s="1097"/>
      <c r="JUP63" s="1097"/>
      <c r="JUQ63" s="1097"/>
      <c r="JUR63" s="1097"/>
      <c r="JUS63" s="1097"/>
      <c r="JUT63" s="1097"/>
      <c r="JUU63" s="1097"/>
      <c r="JUV63" s="1097"/>
      <c r="JUW63" s="1097"/>
      <c r="JUX63" s="1097"/>
      <c r="JUY63" s="1097"/>
      <c r="JUZ63" s="1097"/>
      <c r="JVA63" s="1097"/>
      <c r="JVB63" s="1097"/>
      <c r="JVC63" s="1097"/>
      <c r="JVD63" s="1097"/>
      <c r="JVE63" s="1097"/>
      <c r="JVF63" s="1097"/>
      <c r="JVG63" s="1097"/>
      <c r="JVH63" s="1097"/>
      <c r="JVI63" s="1097"/>
      <c r="JVJ63" s="1097"/>
      <c r="JVK63" s="1097"/>
      <c r="JVL63" s="1097"/>
      <c r="JVM63" s="1097"/>
      <c r="JVN63" s="1097"/>
      <c r="JVO63" s="1097"/>
      <c r="JVP63" s="1097"/>
      <c r="JVQ63" s="1097"/>
      <c r="JVR63" s="1097"/>
      <c r="JVS63" s="1097"/>
      <c r="JVT63" s="1097"/>
      <c r="JVU63" s="1097"/>
      <c r="JVV63" s="1097"/>
      <c r="JVW63" s="1097"/>
      <c r="JVX63" s="1097"/>
      <c r="JVY63" s="1097"/>
      <c r="JVZ63" s="1097"/>
      <c r="JWA63" s="1097"/>
      <c r="JWB63" s="1097"/>
      <c r="JWC63" s="1097"/>
      <c r="JWD63" s="1097"/>
      <c r="JWE63" s="1097"/>
      <c r="JWF63" s="1097"/>
      <c r="JWG63" s="1097"/>
      <c r="JWH63" s="1097"/>
      <c r="JWI63" s="1097"/>
      <c r="JWJ63" s="1097"/>
      <c r="JWK63" s="1097"/>
      <c r="JWL63" s="1097"/>
      <c r="JWM63" s="1097"/>
      <c r="JWN63" s="1097"/>
      <c r="JWO63" s="1097"/>
      <c r="JWP63" s="1097"/>
      <c r="JWQ63" s="1097"/>
      <c r="JWR63" s="1097"/>
      <c r="JWS63" s="1097"/>
      <c r="JWT63" s="1097"/>
      <c r="JWU63" s="1097"/>
      <c r="JWV63" s="1097"/>
      <c r="JWW63" s="1097"/>
      <c r="JWX63" s="1097"/>
      <c r="JWY63" s="1097"/>
      <c r="JWZ63" s="1097"/>
      <c r="JXA63" s="1097"/>
      <c r="JXB63" s="1097"/>
      <c r="JXC63" s="1097"/>
      <c r="JXD63" s="1097"/>
      <c r="JXE63" s="1097"/>
      <c r="JXF63" s="1097"/>
      <c r="JXG63" s="1097"/>
      <c r="JXH63" s="1097"/>
      <c r="JXI63" s="1097"/>
      <c r="JXJ63" s="1097"/>
      <c r="JXK63" s="1097"/>
      <c r="JXL63" s="1097"/>
      <c r="JXM63" s="1097"/>
      <c r="JXN63" s="1097"/>
      <c r="JXO63" s="1097"/>
      <c r="JXP63" s="1097"/>
      <c r="JXQ63" s="1097"/>
      <c r="JXR63" s="1097"/>
      <c r="JXS63" s="1097"/>
      <c r="JXT63" s="1097"/>
      <c r="JXU63" s="1097"/>
      <c r="JXV63" s="1097"/>
      <c r="JXW63" s="1097"/>
      <c r="JXX63" s="1097"/>
      <c r="JXY63" s="1097"/>
      <c r="JXZ63" s="1097"/>
      <c r="JYA63" s="1097"/>
      <c r="JYB63" s="1097"/>
      <c r="JYC63" s="1097"/>
      <c r="JYD63" s="1097"/>
      <c r="JYE63" s="1097"/>
      <c r="JYF63" s="1097"/>
      <c r="JYG63" s="1097"/>
      <c r="JYH63" s="1097"/>
      <c r="JYI63" s="1097"/>
      <c r="JYJ63" s="1097"/>
      <c r="JYK63" s="1097"/>
      <c r="JYL63" s="1097"/>
      <c r="JYM63" s="1097"/>
      <c r="JYN63" s="1097"/>
      <c r="JYO63" s="1097"/>
      <c r="JYP63" s="1097"/>
      <c r="JYQ63" s="1097"/>
      <c r="JYR63" s="1097"/>
      <c r="JYS63" s="1097"/>
      <c r="JYT63" s="1097"/>
      <c r="JYU63" s="1097"/>
      <c r="JYV63" s="1097"/>
      <c r="JYW63" s="1097"/>
      <c r="JYX63" s="1097"/>
      <c r="JYY63" s="1097"/>
      <c r="JYZ63" s="1097"/>
      <c r="JZA63" s="1097"/>
      <c r="JZB63" s="1097"/>
      <c r="JZC63" s="1097"/>
      <c r="JZD63" s="1097"/>
      <c r="JZE63" s="1097"/>
      <c r="JZF63" s="1097"/>
      <c r="JZG63" s="1097"/>
      <c r="JZH63" s="1097"/>
      <c r="JZI63" s="1097"/>
      <c r="JZJ63" s="1097"/>
      <c r="JZK63" s="1097"/>
      <c r="JZL63" s="1097"/>
      <c r="JZM63" s="1097"/>
      <c r="JZN63" s="1097"/>
      <c r="JZO63" s="1097"/>
      <c r="JZP63" s="1097"/>
      <c r="JZQ63" s="1097"/>
      <c r="JZR63" s="1097"/>
      <c r="JZS63" s="1097"/>
      <c r="JZT63" s="1097"/>
      <c r="JZU63" s="1097"/>
      <c r="JZV63" s="1097"/>
      <c r="JZW63" s="1097"/>
      <c r="JZX63" s="1097"/>
      <c r="JZY63" s="1097"/>
      <c r="JZZ63" s="1097"/>
      <c r="KAA63" s="1097"/>
      <c r="KAB63" s="1097"/>
      <c r="KAC63" s="1097"/>
      <c r="KAD63" s="1097"/>
      <c r="KAE63" s="1097"/>
      <c r="KAF63" s="1097"/>
      <c r="KAG63" s="1097"/>
      <c r="KAH63" s="1097"/>
      <c r="KAI63" s="1097"/>
      <c r="KAJ63" s="1097"/>
      <c r="KAK63" s="1097"/>
      <c r="KAL63" s="1097"/>
      <c r="KAM63" s="1097"/>
      <c r="KAN63" s="1097"/>
      <c r="KAO63" s="1097"/>
      <c r="KAP63" s="1097"/>
      <c r="KAQ63" s="1097"/>
      <c r="KAR63" s="1097"/>
      <c r="KAS63" s="1097"/>
      <c r="KAT63" s="1097"/>
      <c r="KAU63" s="1097"/>
      <c r="KAV63" s="1097"/>
      <c r="KAW63" s="1097"/>
      <c r="KAX63" s="1097"/>
      <c r="KAY63" s="1097"/>
      <c r="KAZ63" s="1097"/>
      <c r="KBA63" s="1097"/>
      <c r="KBB63" s="1097"/>
      <c r="KBC63" s="1097"/>
      <c r="KBD63" s="1097"/>
      <c r="KBE63" s="1097"/>
      <c r="KBF63" s="1097"/>
      <c r="KBG63" s="1097"/>
      <c r="KBH63" s="1097"/>
      <c r="KBI63" s="1097"/>
      <c r="KBJ63" s="1097"/>
      <c r="KBK63" s="1097"/>
      <c r="KBL63" s="1097"/>
      <c r="KBM63" s="1097"/>
      <c r="KBN63" s="1097"/>
      <c r="KBO63" s="1097"/>
      <c r="KBP63" s="1097"/>
      <c r="KBQ63" s="1097"/>
      <c r="KBR63" s="1097"/>
      <c r="KBS63" s="1097"/>
      <c r="KBT63" s="1097"/>
      <c r="KBU63" s="1097"/>
      <c r="KBV63" s="1097"/>
      <c r="KBW63" s="1097"/>
      <c r="KBX63" s="1097"/>
      <c r="KBY63" s="1097"/>
      <c r="KBZ63" s="1097"/>
      <c r="KCA63" s="1097"/>
      <c r="KCB63" s="1097"/>
      <c r="KCC63" s="1097"/>
      <c r="KCD63" s="1097"/>
      <c r="KCE63" s="1097"/>
      <c r="KCF63" s="1097"/>
      <c r="KCG63" s="1097"/>
      <c r="KCH63" s="1097"/>
      <c r="KCI63" s="1097"/>
      <c r="KCJ63" s="1097"/>
      <c r="KCK63" s="1097"/>
      <c r="KCL63" s="1097"/>
      <c r="KCM63" s="1097"/>
      <c r="KCN63" s="1097"/>
      <c r="KCO63" s="1097"/>
      <c r="KCP63" s="1097"/>
      <c r="KCQ63" s="1097"/>
      <c r="KCR63" s="1097"/>
      <c r="KCS63" s="1097"/>
      <c r="KCT63" s="1097"/>
      <c r="KCU63" s="1097"/>
      <c r="KCV63" s="1097"/>
      <c r="KCW63" s="1097"/>
      <c r="KCX63" s="1097"/>
      <c r="KCY63" s="1097"/>
      <c r="KCZ63" s="1097"/>
      <c r="KDA63" s="1097"/>
      <c r="KDB63" s="1097"/>
      <c r="KDC63" s="1097"/>
      <c r="KDD63" s="1097"/>
      <c r="KDE63" s="1097"/>
      <c r="KDF63" s="1097"/>
      <c r="KDG63" s="1097"/>
      <c r="KDH63" s="1097"/>
      <c r="KDI63" s="1097"/>
      <c r="KDJ63" s="1097"/>
      <c r="KDK63" s="1097"/>
      <c r="KDL63" s="1097"/>
      <c r="KDM63" s="1097"/>
      <c r="KDN63" s="1097"/>
      <c r="KDO63" s="1097"/>
      <c r="KDP63" s="1097"/>
      <c r="KDQ63" s="1097"/>
      <c r="KDR63" s="1097"/>
      <c r="KDS63" s="1097"/>
      <c r="KDT63" s="1097"/>
      <c r="KDU63" s="1097"/>
      <c r="KDV63" s="1097"/>
      <c r="KDW63" s="1097"/>
      <c r="KDX63" s="1097"/>
      <c r="KDY63" s="1097"/>
      <c r="KDZ63" s="1097"/>
      <c r="KEA63" s="1097"/>
      <c r="KEB63" s="1097"/>
      <c r="KEC63" s="1097"/>
      <c r="KED63" s="1097"/>
      <c r="KEE63" s="1097"/>
      <c r="KEF63" s="1097"/>
      <c r="KEG63" s="1097"/>
      <c r="KEH63" s="1097"/>
      <c r="KEI63" s="1097"/>
      <c r="KEJ63" s="1097"/>
      <c r="KEK63" s="1097"/>
      <c r="KEL63" s="1097"/>
      <c r="KEM63" s="1097"/>
      <c r="KEN63" s="1097"/>
      <c r="KEO63" s="1097"/>
      <c r="KEP63" s="1097"/>
      <c r="KEQ63" s="1097"/>
      <c r="KER63" s="1097"/>
      <c r="KES63" s="1097"/>
      <c r="KET63" s="1097"/>
      <c r="KEU63" s="1097"/>
      <c r="KEV63" s="1097"/>
      <c r="KEW63" s="1097"/>
      <c r="KEX63" s="1097"/>
      <c r="KEY63" s="1097"/>
      <c r="KEZ63" s="1097"/>
      <c r="KFA63" s="1097"/>
      <c r="KFB63" s="1097"/>
      <c r="KFC63" s="1097"/>
      <c r="KFD63" s="1097"/>
      <c r="KFE63" s="1097"/>
      <c r="KFF63" s="1097"/>
      <c r="KFG63" s="1097"/>
      <c r="KFH63" s="1097"/>
      <c r="KFI63" s="1097"/>
      <c r="KFJ63" s="1097"/>
      <c r="KFK63" s="1097"/>
      <c r="KFL63" s="1097"/>
      <c r="KFM63" s="1097"/>
      <c r="KFN63" s="1097"/>
      <c r="KFO63" s="1097"/>
      <c r="KFP63" s="1097"/>
      <c r="KFQ63" s="1097"/>
      <c r="KFR63" s="1097"/>
      <c r="KFS63" s="1097"/>
      <c r="KFT63" s="1097"/>
      <c r="KFU63" s="1097"/>
      <c r="KFV63" s="1097"/>
      <c r="KFW63" s="1097"/>
      <c r="KFX63" s="1097"/>
      <c r="KFY63" s="1097"/>
      <c r="KFZ63" s="1097"/>
      <c r="KGA63" s="1097"/>
      <c r="KGB63" s="1097"/>
      <c r="KGC63" s="1097"/>
      <c r="KGD63" s="1097"/>
      <c r="KGE63" s="1097"/>
      <c r="KGF63" s="1097"/>
      <c r="KGG63" s="1097"/>
      <c r="KGH63" s="1097"/>
      <c r="KGI63" s="1097"/>
      <c r="KGJ63" s="1097"/>
      <c r="KGK63" s="1097"/>
      <c r="KGL63" s="1097"/>
      <c r="KGM63" s="1097"/>
      <c r="KGN63" s="1097"/>
      <c r="KGO63" s="1097"/>
      <c r="KGP63" s="1097"/>
      <c r="KGQ63" s="1097"/>
      <c r="KGR63" s="1097"/>
      <c r="KGS63" s="1097"/>
      <c r="KGT63" s="1097"/>
      <c r="KGU63" s="1097"/>
      <c r="KGV63" s="1097"/>
      <c r="KGW63" s="1097"/>
      <c r="KGX63" s="1097"/>
      <c r="KGY63" s="1097"/>
      <c r="KGZ63" s="1097"/>
      <c r="KHA63" s="1097"/>
      <c r="KHB63" s="1097"/>
      <c r="KHC63" s="1097"/>
      <c r="KHD63" s="1097"/>
      <c r="KHE63" s="1097"/>
      <c r="KHF63" s="1097"/>
      <c r="KHG63" s="1097"/>
      <c r="KHH63" s="1097"/>
      <c r="KHI63" s="1097"/>
      <c r="KHJ63" s="1097"/>
      <c r="KHK63" s="1097"/>
      <c r="KHL63" s="1097"/>
      <c r="KHM63" s="1097"/>
      <c r="KHN63" s="1097"/>
      <c r="KHO63" s="1097"/>
      <c r="KHP63" s="1097"/>
      <c r="KHQ63" s="1097"/>
      <c r="KHR63" s="1097"/>
      <c r="KHS63" s="1097"/>
      <c r="KHT63" s="1097"/>
      <c r="KHU63" s="1097"/>
      <c r="KHV63" s="1097"/>
      <c r="KHW63" s="1097"/>
      <c r="KHX63" s="1097"/>
      <c r="KHY63" s="1097"/>
      <c r="KHZ63" s="1097"/>
      <c r="KIA63" s="1097"/>
      <c r="KIB63" s="1097"/>
      <c r="KIC63" s="1097"/>
      <c r="KID63" s="1097"/>
      <c r="KIE63" s="1097"/>
      <c r="KIF63" s="1097"/>
      <c r="KIG63" s="1097"/>
      <c r="KIH63" s="1097"/>
      <c r="KII63" s="1097"/>
      <c r="KIJ63" s="1097"/>
      <c r="KIK63" s="1097"/>
      <c r="KIL63" s="1097"/>
      <c r="KIM63" s="1097"/>
      <c r="KIN63" s="1097"/>
      <c r="KIO63" s="1097"/>
      <c r="KIP63" s="1097"/>
      <c r="KIQ63" s="1097"/>
      <c r="KIR63" s="1097"/>
      <c r="KIS63" s="1097"/>
      <c r="KIT63" s="1097"/>
      <c r="KIU63" s="1097"/>
      <c r="KIV63" s="1097"/>
      <c r="KIW63" s="1097"/>
      <c r="KIX63" s="1097"/>
      <c r="KIY63" s="1097"/>
      <c r="KIZ63" s="1097"/>
      <c r="KJA63" s="1097"/>
      <c r="KJB63" s="1097"/>
      <c r="KJC63" s="1097"/>
      <c r="KJD63" s="1097"/>
      <c r="KJE63" s="1097"/>
      <c r="KJF63" s="1097"/>
      <c r="KJG63" s="1097"/>
      <c r="KJH63" s="1097"/>
      <c r="KJI63" s="1097"/>
      <c r="KJJ63" s="1097"/>
      <c r="KJK63" s="1097"/>
      <c r="KJL63" s="1097"/>
      <c r="KJM63" s="1097"/>
      <c r="KJN63" s="1097"/>
      <c r="KJO63" s="1097"/>
      <c r="KJP63" s="1097"/>
      <c r="KJQ63" s="1097"/>
      <c r="KJR63" s="1097"/>
      <c r="KJS63" s="1097"/>
      <c r="KJT63" s="1097"/>
      <c r="KJU63" s="1097"/>
      <c r="KJV63" s="1097"/>
      <c r="KJW63" s="1097"/>
      <c r="KJX63" s="1097"/>
      <c r="KJY63" s="1097"/>
      <c r="KJZ63" s="1097"/>
      <c r="KKA63" s="1097"/>
      <c r="KKB63" s="1097"/>
      <c r="KKC63" s="1097"/>
      <c r="KKD63" s="1097"/>
      <c r="KKE63" s="1097"/>
      <c r="KKF63" s="1097"/>
      <c r="KKG63" s="1097"/>
      <c r="KKH63" s="1097"/>
      <c r="KKI63" s="1097"/>
      <c r="KKJ63" s="1097"/>
      <c r="KKK63" s="1097"/>
      <c r="KKL63" s="1097"/>
      <c r="KKM63" s="1097"/>
      <c r="KKN63" s="1097"/>
      <c r="KKO63" s="1097"/>
      <c r="KKP63" s="1097"/>
      <c r="KKQ63" s="1097"/>
      <c r="KKR63" s="1097"/>
      <c r="KKS63" s="1097"/>
      <c r="KKT63" s="1097"/>
      <c r="KKU63" s="1097"/>
      <c r="KKV63" s="1097"/>
      <c r="KKW63" s="1097"/>
      <c r="KKX63" s="1097"/>
      <c r="KKY63" s="1097"/>
      <c r="KKZ63" s="1097"/>
      <c r="KLA63" s="1097"/>
      <c r="KLB63" s="1097"/>
      <c r="KLC63" s="1097"/>
      <c r="KLD63" s="1097"/>
      <c r="KLE63" s="1097"/>
      <c r="KLF63" s="1097"/>
      <c r="KLG63" s="1097"/>
      <c r="KLH63" s="1097"/>
      <c r="KLI63" s="1097"/>
      <c r="KLJ63" s="1097"/>
      <c r="KLK63" s="1097"/>
      <c r="KLL63" s="1097"/>
      <c r="KLM63" s="1097"/>
      <c r="KLN63" s="1097"/>
      <c r="KLO63" s="1097"/>
      <c r="KLP63" s="1097"/>
      <c r="KLQ63" s="1097"/>
      <c r="KLR63" s="1097"/>
      <c r="KLS63" s="1097"/>
      <c r="KLT63" s="1097"/>
      <c r="KLU63" s="1097"/>
      <c r="KLV63" s="1097"/>
      <c r="KLW63" s="1097"/>
      <c r="KLX63" s="1097"/>
      <c r="KLY63" s="1097"/>
      <c r="KLZ63" s="1097"/>
      <c r="KMA63" s="1097"/>
      <c r="KMB63" s="1097"/>
      <c r="KMC63" s="1097"/>
      <c r="KMD63" s="1097"/>
      <c r="KME63" s="1097"/>
      <c r="KMF63" s="1097"/>
      <c r="KMG63" s="1097"/>
      <c r="KMH63" s="1097"/>
      <c r="KMI63" s="1097"/>
      <c r="KMJ63" s="1097"/>
      <c r="KMK63" s="1097"/>
      <c r="KML63" s="1097"/>
      <c r="KMM63" s="1097"/>
      <c r="KMN63" s="1097"/>
      <c r="KMO63" s="1097"/>
      <c r="KMP63" s="1097"/>
      <c r="KMQ63" s="1097"/>
      <c r="KMR63" s="1097"/>
      <c r="KMS63" s="1097"/>
      <c r="KMT63" s="1097"/>
      <c r="KMU63" s="1097"/>
      <c r="KMV63" s="1097"/>
      <c r="KMW63" s="1097"/>
      <c r="KMX63" s="1097"/>
      <c r="KMY63" s="1097"/>
      <c r="KMZ63" s="1097"/>
      <c r="KNA63" s="1097"/>
      <c r="KNB63" s="1097"/>
      <c r="KNC63" s="1097"/>
      <c r="KND63" s="1097"/>
      <c r="KNE63" s="1097"/>
      <c r="KNF63" s="1097"/>
      <c r="KNG63" s="1097"/>
      <c r="KNH63" s="1097"/>
      <c r="KNI63" s="1097"/>
      <c r="KNJ63" s="1097"/>
      <c r="KNK63" s="1097"/>
      <c r="KNL63" s="1097"/>
      <c r="KNM63" s="1097"/>
      <c r="KNN63" s="1097"/>
      <c r="KNO63" s="1097"/>
      <c r="KNP63" s="1097"/>
      <c r="KNQ63" s="1097"/>
      <c r="KNR63" s="1097"/>
      <c r="KNS63" s="1097"/>
      <c r="KNT63" s="1097"/>
      <c r="KNU63" s="1097"/>
      <c r="KNV63" s="1097"/>
      <c r="KNW63" s="1097"/>
      <c r="KNX63" s="1097"/>
      <c r="KNY63" s="1097"/>
      <c r="KNZ63" s="1097"/>
      <c r="KOA63" s="1097"/>
      <c r="KOB63" s="1097"/>
      <c r="KOC63" s="1097"/>
      <c r="KOD63" s="1097"/>
      <c r="KOE63" s="1097"/>
      <c r="KOF63" s="1097"/>
      <c r="KOG63" s="1097"/>
      <c r="KOH63" s="1097"/>
      <c r="KOI63" s="1097"/>
      <c r="KOJ63" s="1097"/>
      <c r="KOK63" s="1097"/>
      <c r="KOL63" s="1097"/>
      <c r="KOM63" s="1097"/>
      <c r="KON63" s="1097"/>
      <c r="KOO63" s="1097"/>
      <c r="KOP63" s="1097"/>
      <c r="KOQ63" s="1097"/>
      <c r="KOR63" s="1097"/>
      <c r="KOS63" s="1097"/>
      <c r="KOT63" s="1097"/>
      <c r="KOU63" s="1097"/>
      <c r="KOV63" s="1097"/>
      <c r="KOW63" s="1097"/>
      <c r="KOX63" s="1097"/>
      <c r="KOY63" s="1097"/>
      <c r="KOZ63" s="1097"/>
      <c r="KPA63" s="1097"/>
      <c r="KPB63" s="1097"/>
      <c r="KPC63" s="1097"/>
      <c r="KPD63" s="1097"/>
      <c r="KPE63" s="1097"/>
      <c r="KPF63" s="1097"/>
      <c r="KPG63" s="1097"/>
      <c r="KPH63" s="1097"/>
      <c r="KPI63" s="1097"/>
      <c r="KPJ63" s="1097"/>
      <c r="KPK63" s="1097"/>
      <c r="KPL63" s="1097"/>
      <c r="KPM63" s="1097"/>
      <c r="KPN63" s="1097"/>
      <c r="KPO63" s="1097"/>
      <c r="KPP63" s="1097"/>
      <c r="KPQ63" s="1097"/>
      <c r="KPR63" s="1097"/>
      <c r="KPS63" s="1097"/>
      <c r="KPT63" s="1097"/>
      <c r="KPU63" s="1097"/>
      <c r="KPV63" s="1097"/>
      <c r="KPW63" s="1097"/>
      <c r="KPX63" s="1097"/>
      <c r="KPY63" s="1097"/>
      <c r="KPZ63" s="1097"/>
      <c r="KQA63" s="1097"/>
      <c r="KQB63" s="1097"/>
      <c r="KQC63" s="1097"/>
      <c r="KQD63" s="1097"/>
      <c r="KQE63" s="1097"/>
      <c r="KQF63" s="1097"/>
      <c r="KQG63" s="1097"/>
      <c r="KQH63" s="1097"/>
      <c r="KQI63" s="1097"/>
      <c r="KQJ63" s="1097"/>
      <c r="KQK63" s="1097"/>
      <c r="KQL63" s="1097"/>
      <c r="KQM63" s="1097"/>
      <c r="KQN63" s="1097"/>
      <c r="KQO63" s="1097"/>
      <c r="KQP63" s="1097"/>
      <c r="KQQ63" s="1097"/>
      <c r="KQR63" s="1097"/>
      <c r="KQS63" s="1097"/>
      <c r="KQT63" s="1097"/>
      <c r="KQU63" s="1097"/>
      <c r="KQV63" s="1097"/>
      <c r="KQW63" s="1097"/>
      <c r="KQX63" s="1097"/>
      <c r="KQY63" s="1097"/>
      <c r="KQZ63" s="1097"/>
      <c r="KRA63" s="1097"/>
      <c r="KRB63" s="1097"/>
      <c r="KRC63" s="1097"/>
      <c r="KRD63" s="1097"/>
      <c r="KRE63" s="1097"/>
      <c r="KRF63" s="1097"/>
      <c r="KRG63" s="1097"/>
      <c r="KRH63" s="1097"/>
      <c r="KRI63" s="1097"/>
      <c r="KRJ63" s="1097"/>
      <c r="KRK63" s="1097"/>
      <c r="KRL63" s="1097"/>
      <c r="KRM63" s="1097"/>
      <c r="KRN63" s="1097"/>
      <c r="KRO63" s="1097"/>
      <c r="KRP63" s="1097"/>
      <c r="KRQ63" s="1097"/>
      <c r="KRR63" s="1097"/>
      <c r="KRS63" s="1097"/>
      <c r="KRT63" s="1097"/>
      <c r="KRU63" s="1097"/>
      <c r="KRV63" s="1097"/>
      <c r="KRW63" s="1097"/>
      <c r="KRX63" s="1097"/>
      <c r="KRY63" s="1097"/>
      <c r="KRZ63" s="1097"/>
      <c r="KSA63" s="1097"/>
      <c r="KSB63" s="1097"/>
      <c r="KSC63" s="1097"/>
      <c r="KSD63" s="1097"/>
      <c r="KSE63" s="1097"/>
      <c r="KSF63" s="1097"/>
      <c r="KSG63" s="1097"/>
      <c r="KSH63" s="1097"/>
      <c r="KSI63" s="1097"/>
      <c r="KSJ63" s="1097"/>
      <c r="KSK63" s="1097"/>
      <c r="KSL63" s="1097"/>
      <c r="KSM63" s="1097"/>
      <c r="KSN63" s="1097"/>
      <c r="KSO63" s="1097"/>
      <c r="KSP63" s="1097"/>
      <c r="KSQ63" s="1097"/>
      <c r="KSR63" s="1097"/>
      <c r="KSS63" s="1097"/>
      <c r="KST63" s="1097"/>
      <c r="KSU63" s="1097"/>
      <c r="KSV63" s="1097"/>
      <c r="KSW63" s="1097"/>
      <c r="KSX63" s="1097"/>
      <c r="KSY63" s="1097"/>
      <c r="KSZ63" s="1097"/>
      <c r="KTA63" s="1097"/>
      <c r="KTB63" s="1097"/>
      <c r="KTC63" s="1097"/>
      <c r="KTD63" s="1097"/>
      <c r="KTE63" s="1097"/>
      <c r="KTF63" s="1097"/>
      <c r="KTG63" s="1097"/>
      <c r="KTH63" s="1097"/>
      <c r="KTI63" s="1097"/>
      <c r="KTJ63" s="1097"/>
      <c r="KTK63" s="1097"/>
      <c r="KTL63" s="1097"/>
      <c r="KTM63" s="1097"/>
      <c r="KTN63" s="1097"/>
      <c r="KTO63" s="1097"/>
      <c r="KTP63" s="1097"/>
      <c r="KTQ63" s="1097"/>
      <c r="KTR63" s="1097"/>
      <c r="KTS63" s="1097"/>
      <c r="KTT63" s="1097"/>
      <c r="KTU63" s="1097"/>
      <c r="KTV63" s="1097"/>
      <c r="KTW63" s="1097"/>
      <c r="KTX63" s="1097"/>
      <c r="KTY63" s="1097"/>
      <c r="KTZ63" s="1097"/>
      <c r="KUA63" s="1097"/>
      <c r="KUB63" s="1097"/>
      <c r="KUC63" s="1097"/>
      <c r="KUD63" s="1097"/>
      <c r="KUE63" s="1097"/>
      <c r="KUF63" s="1097"/>
      <c r="KUG63" s="1097"/>
      <c r="KUH63" s="1097"/>
      <c r="KUI63" s="1097"/>
      <c r="KUJ63" s="1097"/>
      <c r="KUK63" s="1097"/>
      <c r="KUL63" s="1097"/>
      <c r="KUM63" s="1097"/>
      <c r="KUN63" s="1097"/>
      <c r="KUO63" s="1097"/>
      <c r="KUP63" s="1097"/>
      <c r="KUQ63" s="1097"/>
      <c r="KUR63" s="1097"/>
      <c r="KUS63" s="1097"/>
      <c r="KUT63" s="1097"/>
      <c r="KUU63" s="1097"/>
      <c r="KUV63" s="1097"/>
      <c r="KUW63" s="1097"/>
      <c r="KUX63" s="1097"/>
      <c r="KUY63" s="1097"/>
      <c r="KUZ63" s="1097"/>
      <c r="KVA63" s="1097"/>
      <c r="KVB63" s="1097"/>
      <c r="KVC63" s="1097"/>
      <c r="KVD63" s="1097"/>
      <c r="KVE63" s="1097"/>
      <c r="KVF63" s="1097"/>
      <c r="KVG63" s="1097"/>
      <c r="KVH63" s="1097"/>
      <c r="KVI63" s="1097"/>
      <c r="KVJ63" s="1097"/>
      <c r="KVK63" s="1097"/>
      <c r="KVL63" s="1097"/>
      <c r="KVM63" s="1097"/>
      <c r="KVN63" s="1097"/>
      <c r="KVO63" s="1097"/>
      <c r="KVP63" s="1097"/>
      <c r="KVQ63" s="1097"/>
      <c r="KVR63" s="1097"/>
      <c r="KVS63" s="1097"/>
      <c r="KVT63" s="1097"/>
      <c r="KVU63" s="1097"/>
      <c r="KVV63" s="1097"/>
      <c r="KVW63" s="1097"/>
      <c r="KVX63" s="1097"/>
      <c r="KVY63" s="1097"/>
      <c r="KVZ63" s="1097"/>
      <c r="KWA63" s="1097"/>
      <c r="KWB63" s="1097"/>
      <c r="KWC63" s="1097"/>
      <c r="KWD63" s="1097"/>
      <c r="KWE63" s="1097"/>
      <c r="KWF63" s="1097"/>
      <c r="KWG63" s="1097"/>
      <c r="KWH63" s="1097"/>
      <c r="KWI63" s="1097"/>
      <c r="KWJ63" s="1097"/>
      <c r="KWK63" s="1097"/>
      <c r="KWL63" s="1097"/>
      <c r="KWM63" s="1097"/>
      <c r="KWN63" s="1097"/>
      <c r="KWO63" s="1097"/>
      <c r="KWP63" s="1097"/>
      <c r="KWQ63" s="1097"/>
      <c r="KWR63" s="1097"/>
      <c r="KWS63" s="1097"/>
      <c r="KWT63" s="1097"/>
      <c r="KWU63" s="1097"/>
      <c r="KWV63" s="1097"/>
      <c r="KWW63" s="1097"/>
      <c r="KWX63" s="1097"/>
      <c r="KWY63" s="1097"/>
      <c r="KWZ63" s="1097"/>
      <c r="KXA63" s="1097"/>
      <c r="KXB63" s="1097"/>
      <c r="KXC63" s="1097"/>
      <c r="KXD63" s="1097"/>
      <c r="KXE63" s="1097"/>
      <c r="KXF63" s="1097"/>
      <c r="KXG63" s="1097"/>
      <c r="KXH63" s="1097"/>
      <c r="KXI63" s="1097"/>
      <c r="KXJ63" s="1097"/>
      <c r="KXK63" s="1097"/>
      <c r="KXL63" s="1097"/>
      <c r="KXM63" s="1097"/>
      <c r="KXN63" s="1097"/>
      <c r="KXO63" s="1097"/>
      <c r="KXP63" s="1097"/>
      <c r="KXQ63" s="1097"/>
      <c r="KXR63" s="1097"/>
      <c r="KXS63" s="1097"/>
      <c r="KXT63" s="1097"/>
      <c r="KXU63" s="1097"/>
      <c r="KXV63" s="1097"/>
      <c r="KXW63" s="1097"/>
      <c r="KXX63" s="1097"/>
      <c r="KXY63" s="1097"/>
      <c r="KXZ63" s="1097"/>
      <c r="KYA63" s="1097"/>
      <c r="KYB63" s="1097"/>
      <c r="KYC63" s="1097"/>
      <c r="KYD63" s="1097"/>
      <c r="KYE63" s="1097"/>
      <c r="KYF63" s="1097"/>
      <c r="KYG63" s="1097"/>
      <c r="KYH63" s="1097"/>
      <c r="KYI63" s="1097"/>
      <c r="KYJ63" s="1097"/>
      <c r="KYK63" s="1097"/>
      <c r="KYL63" s="1097"/>
      <c r="KYM63" s="1097"/>
      <c r="KYN63" s="1097"/>
      <c r="KYO63" s="1097"/>
      <c r="KYP63" s="1097"/>
      <c r="KYQ63" s="1097"/>
      <c r="KYR63" s="1097"/>
      <c r="KYS63" s="1097"/>
      <c r="KYT63" s="1097"/>
      <c r="KYU63" s="1097"/>
      <c r="KYV63" s="1097"/>
      <c r="KYW63" s="1097"/>
      <c r="KYX63" s="1097"/>
      <c r="KYY63" s="1097"/>
      <c r="KYZ63" s="1097"/>
      <c r="KZA63" s="1097"/>
      <c r="KZB63" s="1097"/>
      <c r="KZC63" s="1097"/>
      <c r="KZD63" s="1097"/>
      <c r="KZE63" s="1097"/>
      <c r="KZF63" s="1097"/>
      <c r="KZG63" s="1097"/>
      <c r="KZH63" s="1097"/>
      <c r="KZI63" s="1097"/>
      <c r="KZJ63" s="1097"/>
      <c r="KZK63" s="1097"/>
      <c r="KZL63" s="1097"/>
      <c r="KZM63" s="1097"/>
      <c r="KZN63" s="1097"/>
      <c r="KZO63" s="1097"/>
      <c r="KZP63" s="1097"/>
      <c r="KZQ63" s="1097"/>
      <c r="KZR63" s="1097"/>
      <c r="KZS63" s="1097"/>
      <c r="KZT63" s="1097"/>
      <c r="KZU63" s="1097"/>
      <c r="KZV63" s="1097"/>
      <c r="KZW63" s="1097"/>
      <c r="KZX63" s="1097"/>
      <c r="KZY63" s="1097"/>
      <c r="KZZ63" s="1097"/>
      <c r="LAA63" s="1097"/>
      <c r="LAB63" s="1097"/>
      <c r="LAC63" s="1097"/>
      <c r="LAD63" s="1097"/>
      <c r="LAE63" s="1097"/>
      <c r="LAF63" s="1097"/>
      <c r="LAG63" s="1097"/>
      <c r="LAH63" s="1097"/>
      <c r="LAI63" s="1097"/>
      <c r="LAJ63" s="1097"/>
      <c r="LAK63" s="1097"/>
      <c r="LAL63" s="1097"/>
      <c r="LAM63" s="1097"/>
      <c r="LAN63" s="1097"/>
      <c r="LAO63" s="1097"/>
      <c r="LAP63" s="1097"/>
      <c r="LAQ63" s="1097"/>
      <c r="LAR63" s="1097"/>
      <c r="LAS63" s="1097"/>
      <c r="LAT63" s="1097"/>
      <c r="LAU63" s="1097"/>
      <c r="LAV63" s="1097"/>
      <c r="LAW63" s="1097"/>
      <c r="LAX63" s="1097"/>
      <c r="LAY63" s="1097"/>
      <c r="LAZ63" s="1097"/>
      <c r="LBA63" s="1097"/>
      <c r="LBB63" s="1097"/>
      <c r="LBC63" s="1097"/>
      <c r="LBD63" s="1097"/>
      <c r="LBE63" s="1097"/>
      <c r="LBF63" s="1097"/>
      <c r="LBG63" s="1097"/>
      <c r="LBH63" s="1097"/>
      <c r="LBI63" s="1097"/>
      <c r="LBJ63" s="1097"/>
      <c r="LBK63" s="1097"/>
      <c r="LBL63" s="1097"/>
      <c r="LBM63" s="1097"/>
      <c r="LBN63" s="1097"/>
      <c r="LBO63" s="1097"/>
      <c r="LBP63" s="1097"/>
      <c r="LBQ63" s="1097"/>
      <c r="LBR63" s="1097"/>
      <c r="LBS63" s="1097"/>
      <c r="LBT63" s="1097"/>
      <c r="LBU63" s="1097"/>
      <c r="LBV63" s="1097"/>
      <c r="LBW63" s="1097"/>
      <c r="LBX63" s="1097"/>
      <c r="LBY63" s="1097"/>
      <c r="LBZ63" s="1097"/>
      <c r="LCA63" s="1097"/>
      <c r="LCK63" s="1097"/>
      <c r="LCL63" s="1097"/>
      <c r="LCM63" s="1097"/>
      <c r="LCN63" s="1097"/>
      <c r="LCO63" s="1097"/>
      <c r="LCP63" s="1097"/>
      <c r="LCQ63" s="1097"/>
      <c r="LCR63" s="1097"/>
      <c r="LCS63" s="1097"/>
      <c r="LCT63" s="1097"/>
      <c r="LCU63" s="1097"/>
      <c r="LCV63" s="1097"/>
      <c r="LCW63" s="1097"/>
      <c r="LCX63" s="1097"/>
      <c r="LCY63" s="1097"/>
      <c r="LCZ63" s="1097"/>
      <c r="LDA63" s="1097"/>
      <c r="LDB63" s="1097"/>
      <c r="LDC63" s="1097"/>
      <c r="LDD63" s="1097"/>
      <c r="LDE63" s="1097"/>
      <c r="LDF63" s="1097"/>
      <c r="LDG63" s="1097"/>
      <c r="LDH63" s="1097"/>
      <c r="LDI63" s="1097"/>
      <c r="LDJ63" s="1097"/>
      <c r="LDK63" s="1097"/>
      <c r="LDL63" s="1097"/>
      <c r="LDM63" s="1097"/>
      <c r="LDN63" s="1097"/>
      <c r="LDO63" s="1097"/>
      <c r="LDP63" s="1097"/>
      <c r="LDQ63" s="1097"/>
      <c r="LDR63" s="1097"/>
      <c r="LDS63" s="1097"/>
      <c r="LDT63" s="1097"/>
      <c r="LDU63" s="1097"/>
      <c r="LDV63" s="1097"/>
      <c r="LDW63" s="1097"/>
      <c r="LDX63" s="1097"/>
      <c r="LDY63" s="1097"/>
      <c r="LDZ63" s="1097"/>
      <c r="LEA63" s="1097"/>
      <c r="LEB63" s="1097"/>
      <c r="LEC63" s="1097"/>
      <c r="LED63" s="1097"/>
      <c r="LEE63" s="1097"/>
      <c r="LEF63" s="1097"/>
      <c r="LEG63" s="1097"/>
      <c r="LEH63" s="1097"/>
      <c r="LEI63" s="1097"/>
      <c r="LEJ63" s="1097"/>
      <c r="LEK63" s="1097"/>
      <c r="LEL63" s="1097"/>
      <c r="LEM63" s="1097"/>
      <c r="LEN63" s="1097"/>
      <c r="LEO63" s="1097"/>
      <c r="LEP63" s="1097"/>
      <c r="LEQ63" s="1097"/>
      <c r="LER63" s="1097"/>
      <c r="LES63" s="1097"/>
      <c r="LET63" s="1097"/>
      <c r="LEU63" s="1097"/>
      <c r="LEV63" s="1097"/>
      <c r="LEW63" s="1097"/>
      <c r="LEX63" s="1097"/>
      <c r="LEY63" s="1097"/>
      <c r="LEZ63" s="1097"/>
      <c r="LFA63" s="1097"/>
      <c r="LFB63" s="1097"/>
      <c r="LFC63" s="1097"/>
      <c r="LFD63" s="1097"/>
      <c r="LFE63" s="1097"/>
      <c r="LFF63" s="1097"/>
      <c r="LFG63" s="1097"/>
      <c r="LFH63" s="1097"/>
      <c r="LFI63" s="1097"/>
      <c r="LFJ63" s="1097"/>
      <c r="LFK63" s="1097"/>
      <c r="LFL63" s="1097"/>
      <c r="LFM63" s="1097"/>
      <c r="LFN63" s="1097"/>
      <c r="LFO63" s="1097"/>
      <c r="LFP63" s="1097"/>
      <c r="LFQ63" s="1097"/>
      <c r="LFR63" s="1097"/>
      <c r="LFS63" s="1097"/>
      <c r="LFT63" s="1097"/>
      <c r="LFU63" s="1097"/>
      <c r="LFV63" s="1097"/>
      <c r="LFW63" s="1097"/>
      <c r="LFX63" s="1097"/>
      <c r="LFY63" s="1097"/>
      <c r="LFZ63" s="1097"/>
      <c r="LGA63" s="1097"/>
      <c r="LGB63" s="1097"/>
      <c r="LGC63" s="1097"/>
      <c r="LGD63" s="1097"/>
      <c r="LGE63" s="1097"/>
      <c r="LGF63" s="1097"/>
      <c r="LGG63" s="1097"/>
      <c r="LGH63" s="1097"/>
      <c r="LGI63" s="1097"/>
      <c r="LGJ63" s="1097"/>
      <c r="LGK63" s="1097"/>
      <c r="LGL63" s="1097"/>
      <c r="LGM63" s="1097"/>
      <c r="LGN63" s="1097"/>
      <c r="LGO63" s="1097"/>
      <c r="LGP63" s="1097"/>
      <c r="LGQ63" s="1097"/>
      <c r="LGR63" s="1097"/>
      <c r="LGS63" s="1097"/>
      <c r="LGT63" s="1097"/>
      <c r="LGU63" s="1097"/>
      <c r="LGV63" s="1097"/>
      <c r="LGW63" s="1097"/>
      <c r="LGX63" s="1097"/>
      <c r="LGY63" s="1097"/>
      <c r="LGZ63" s="1097"/>
      <c r="LHA63" s="1097"/>
      <c r="LHB63" s="1097"/>
      <c r="LHC63" s="1097"/>
      <c r="LHD63" s="1097"/>
      <c r="LHE63" s="1097"/>
      <c r="LHF63" s="1097"/>
      <c r="LHG63" s="1097"/>
      <c r="LHH63" s="1097"/>
      <c r="LHI63" s="1097"/>
      <c r="LHJ63" s="1097"/>
      <c r="LHK63" s="1097"/>
      <c r="LHL63" s="1097"/>
      <c r="LHM63" s="1097"/>
      <c r="LHN63" s="1097"/>
      <c r="LHO63" s="1097"/>
      <c r="LHP63" s="1097"/>
      <c r="LHQ63" s="1097"/>
      <c r="LHR63" s="1097"/>
      <c r="LHS63" s="1097"/>
      <c r="LHT63" s="1097"/>
      <c r="LHU63" s="1097"/>
      <c r="LHV63" s="1097"/>
      <c r="LHW63" s="1097"/>
      <c r="LHX63" s="1097"/>
      <c r="LHY63" s="1097"/>
      <c r="LHZ63" s="1097"/>
      <c r="LIA63" s="1097"/>
      <c r="LIB63" s="1097"/>
      <c r="LIC63" s="1097"/>
      <c r="LID63" s="1097"/>
      <c r="LIE63" s="1097"/>
      <c r="LIF63" s="1097"/>
      <c r="LIG63" s="1097"/>
      <c r="LIH63" s="1097"/>
      <c r="LII63" s="1097"/>
      <c r="LIJ63" s="1097"/>
      <c r="LIK63" s="1097"/>
      <c r="LIL63" s="1097"/>
      <c r="LIM63" s="1097"/>
      <c r="LIN63" s="1097"/>
      <c r="LIO63" s="1097"/>
      <c r="LIP63" s="1097"/>
      <c r="LIQ63" s="1097"/>
      <c r="LIR63" s="1097"/>
      <c r="LIS63" s="1097"/>
      <c r="LIT63" s="1097"/>
      <c r="LIU63" s="1097"/>
      <c r="LIV63" s="1097"/>
      <c r="LIW63" s="1097"/>
      <c r="LIX63" s="1097"/>
      <c r="LIY63" s="1097"/>
      <c r="LIZ63" s="1097"/>
      <c r="LJA63" s="1097"/>
      <c r="LJB63" s="1097"/>
      <c r="LJC63" s="1097"/>
      <c r="LJD63" s="1097"/>
      <c r="LJE63" s="1097"/>
      <c r="LJF63" s="1097"/>
      <c r="LJG63" s="1097"/>
      <c r="LJH63" s="1097"/>
      <c r="LJI63" s="1097"/>
      <c r="LJJ63" s="1097"/>
      <c r="LJK63" s="1097"/>
      <c r="LJL63" s="1097"/>
      <c r="LJM63" s="1097"/>
      <c r="LJN63" s="1097"/>
      <c r="LJO63" s="1097"/>
      <c r="LJP63" s="1097"/>
      <c r="LJQ63" s="1097"/>
      <c r="LJR63" s="1097"/>
      <c r="LJS63" s="1097"/>
      <c r="LJT63" s="1097"/>
      <c r="LJU63" s="1097"/>
      <c r="LJV63" s="1097"/>
      <c r="LJW63" s="1097"/>
      <c r="LJX63" s="1097"/>
      <c r="LJY63" s="1097"/>
      <c r="LJZ63" s="1097"/>
      <c r="LKA63" s="1097"/>
      <c r="LKB63" s="1097"/>
      <c r="LKC63" s="1097"/>
      <c r="LKD63" s="1097"/>
      <c r="LKE63" s="1097"/>
      <c r="LKF63" s="1097"/>
      <c r="LKG63" s="1097"/>
      <c r="LKH63" s="1097"/>
      <c r="LKI63" s="1097"/>
      <c r="LKJ63" s="1097"/>
      <c r="LKK63" s="1097"/>
      <c r="LKL63" s="1097"/>
      <c r="LKM63" s="1097"/>
      <c r="LKN63" s="1097"/>
      <c r="LKO63" s="1097"/>
      <c r="LKP63" s="1097"/>
      <c r="LKQ63" s="1097"/>
      <c r="LKR63" s="1097"/>
      <c r="LKS63" s="1097"/>
      <c r="LKT63" s="1097"/>
      <c r="LKU63" s="1097"/>
      <c r="LKV63" s="1097"/>
      <c r="LKW63" s="1097"/>
      <c r="LKX63" s="1097"/>
      <c r="LKY63" s="1097"/>
      <c r="LKZ63" s="1097"/>
      <c r="LLA63" s="1097"/>
      <c r="LLB63" s="1097"/>
      <c r="LLC63" s="1097"/>
      <c r="LLD63" s="1097"/>
      <c r="LLE63" s="1097"/>
      <c r="LLF63" s="1097"/>
      <c r="LLG63" s="1097"/>
      <c r="LLH63" s="1097"/>
      <c r="LLI63" s="1097"/>
      <c r="LLJ63" s="1097"/>
      <c r="LLK63" s="1097"/>
      <c r="LLL63" s="1097"/>
      <c r="LLM63" s="1097"/>
      <c r="LLN63" s="1097"/>
      <c r="LLO63" s="1097"/>
      <c r="LLP63" s="1097"/>
      <c r="LLQ63" s="1097"/>
      <c r="LLR63" s="1097"/>
      <c r="LLS63" s="1097"/>
      <c r="LLT63" s="1097"/>
      <c r="LLU63" s="1097"/>
      <c r="LLV63" s="1097"/>
      <c r="LLW63" s="1097"/>
      <c r="LLX63" s="1097"/>
      <c r="LLY63" s="1097"/>
      <c r="LLZ63" s="1097"/>
      <c r="LMA63" s="1097"/>
      <c r="LMB63" s="1097"/>
      <c r="LMC63" s="1097"/>
      <c r="LMD63" s="1097"/>
      <c r="LME63" s="1097"/>
      <c r="LMF63" s="1097"/>
      <c r="LMG63" s="1097"/>
      <c r="LMH63" s="1097"/>
      <c r="LMI63" s="1097"/>
      <c r="LMJ63" s="1097"/>
      <c r="LMK63" s="1097"/>
      <c r="LML63" s="1097"/>
      <c r="LMM63" s="1097"/>
      <c r="LMN63" s="1097"/>
      <c r="LMO63" s="1097"/>
      <c r="LMP63" s="1097"/>
      <c r="LMQ63" s="1097"/>
      <c r="LMR63" s="1097"/>
      <c r="LMS63" s="1097"/>
      <c r="LMT63" s="1097"/>
      <c r="LMU63" s="1097"/>
      <c r="LMV63" s="1097"/>
      <c r="LMW63" s="1097"/>
      <c r="LMX63" s="1097"/>
      <c r="LMY63" s="1097"/>
      <c r="LMZ63" s="1097"/>
      <c r="LNA63" s="1097"/>
      <c r="LNB63" s="1097"/>
      <c r="LNC63" s="1097"/>
      <c r="LND63" s="1097"/>
      <c r="LNE63" s="1097"/>
      <c r="LNF63" s="1097"/>
      <c r="LNG63" s="1097"/>
      <c r="LNH63" s="1097"/>
      <c r="LNI63" s="1097"/>
      <c r="LNJ63" s="1097"/>
      <c r="LNK63" s="1097"/>
      <c r="LNL63" s="1097"/>
      <c r="LNM63" s="1097"/>
      <c r="LNN63" s="1097"/>
      <c r="LNO63" s="1097"/>
      <c r="LNP63" s="1097"/>
      <c r="LNQ63" s="1097"/>
      <c r="LNR63" s="1097"/>
      <c r="LNS63" s="1097"/>
      <c r="LNT63" s="1097"/>
      <c r="LNU63" s="1097"/>
      <c r="LNV63" s="1097"/>
      <c r="LNW63" s="1097"/>
      <c r="LNX63" s="1097"/>
      <c r="LNY63" s="1097"/>
      <c r="LNZ63" s="1097"/>
      <c r="LOA63" s="1097"/>
      <c r="LOB63" s="1097"/>
      <c r="LOC63" s="1097"/>
      <c r="LOD63" s="1097"/>
      <c r="LOE63" s="1097"/>
      <c r="LOF63" s="1097"/>
      <c r="LOG63" s="1097"/>
      <c r="LOH63" s="1097"/>
      <c r="LOI63" s="1097"/>
      <c r="LOJ63" s="1097"/>
      <c r="LOK63" s="1097"/>
      <c r="LOL63" s="1097"/>
      <c r="LOM63" s="1097"/>
      <c r="LON63" s="1097"/>
      <c r="LOO63" s="1097"/>
      <c r="LOP63" s="1097"/>
      <c r="LOQ63" s="1097"/>
      <c r="LOR63" s="1097"/>
      <c r="LOS63" s="1097"/>
      <c r="LOT63" s="1097"/>
      <c r="LOU63" s="1097"/>
      <c r="LOV63" s="1097"/>
      <c r="LOW63" s="1097"/>
      <c r="LOX63" s="1097"/>
      <c r="LOY63" s="1097"/>
      <c r="LOZ63" s="1097"/>
      <c r="LPA63" s="1097"/>
      <c r="LPB63" s="1097"/>
      <c r="LPC63" s="1097"/>
      <c r="LPD63" s="1097"/>
      <c r="LPE63" s="1097"/>
      <c r="LPF63" s="1097"/>
      <c r="LPG63" s="1097"/>
      <c r="LPH63" s="1097"/>
      <c r="LPI63" s="1097"/>
      <c r="LPJ63" s="1097"/>
      <c r="LPK63" s="1097"/>
      <c r="LPL63" s="1097"/>
      <c r="LPM63" s="1097"/>
      <c r="LPN63" s="1097"/>
      <c r="LPO63" s="1097"/>
      <c r="LPP63" s="1097"/>
      <c r="LPQ63" s="1097"/>
      <c r="LPR63" s="1097"/>
      <c r="LPS63" s="1097"/>
      <c r="LPT63" s="1097"/>
      <c r="LPU63" s="1097"/>
      <c r="LPV63" s="1097"/>
      <c r="LPW63" s="1097"/>
      <c r="LPX63" s="1097"/>
      <c r="LPY63" s="1097"/>
      <c r="LPZ63" s="1097"/>
      <c r="LQA63" s="1097"/>
      <c r="LQB63" s="1097"/>
      <c r="LQC63" s="1097"/>
      <c r="LQD63" s="1097"/>
      <c r="LQE63" s="1097"/>
      <c r="LQF63" s="1097"/>
      <c r="LQG63" s="1097"/>
      <c r="LQH63" s="1097"/>
      <c r="LQI63" s="1097"/>
      <c r="LQJ63" s="1097"/>
      <c r="LQK63" s="1097"/>
      <c r="LQL63" s="1097"/>
      <c r="LQM63" s="1097"/>
      <c r="LQN63" s="1097"/>
      <c r="LQO63" s="1097"/>
      <c r="LQP63" s="1097"/>
      <c r="LQQ63" s="1097"/>
      <c r="LQR63" s="1097"/>
      <c r="LQS63" s="1097"/>
      <c r="LQT63" s="1097"/>
      <c r="LQU63" s="1097"/>
      <c r="LQV63" s="1097"/>
      <c r="LQW63" s="1097"/>
      <c r="LQX63" s="1097"/>
      <c r="LQY63" s="1097"/>
      <c r="LQZ63" s="1097"/>
      <c r="LRA63" s="1097"/>
      <c r="LRB63" s="1097"/>
      <c r="LRC63" s="1097"/>
      <c r="LRD63" s="1097"/>
      <c r="LRE63" s="1097"/>
      <c r="LRF63" s="1097"/>
      <c r="LRG63" s="1097"/>
      <c r="LRH63" s="1097"/>
      <c r="LRI63" s="1097"/>
      <c r="LRJ63" s="1097"/>
      <c r="LRK63" s="1097"/>
      <c r="LRL63" s="1097"/>
      <c r="LRM63" s="1097"/>
      <c r="LRN63" s="1097"/>
      <c r="LRO63" s="1097"/>
      <c r="LRP63" s="1097"/>
      <c r="LRQ63" s="1097"/>
      <c r="LRR63" s="1097"/>
      <c r="LRS63" s="1097"/>
      <c r="LRT63" s="1097"/>
      <c r="LRU63" s="1097"/>
      <c r="LRV63" s="1097"/>
      <c r="LRW63" s="1097"/>
      <c r="LRX63" s="1097"/>
      <c r="LRY63" s="1097"/>
      <c r="LRZ63" s="1097"/>
      <c r="LSA63" s="1097"/>
      <c r="LSB63" s="1097"/>
      <c r="LSC63" s="1097"/>
      <c r="LSD63" s="1097"/>
      <c r="LSE63" s="1097"/>
      <c r="LSF63" s="1097"/>
      <c r="LSG63" s="1097"/>
      <c r="LSH63" s="1097"/>
      <c r="LSI63" s="1097"/>
      <c r="LSJ63" s="1097"/>
      <c r="LSK63" s="1097"/>
      <c r="LSL63" s="1097"/>
      <c r="LSM63" s="1097"/>
      <c r="LSN63" s="1097"/>
      <c r="LSO63" s="1097"/>
      <c r="LSP63" s="1097"/>
      <c r="LSQ63" s="1097"/>
      <c r="LSR63" s="1097"/>
      <c r="LSS63" s="1097"/>
      <c r="LST63" s="1097"/>
      <c r="LSU63" s="1097"/>
      <c r="LSV63" s="1097"/>
      <c r="LSW63" s="1097"/>
      <c r="LSX63" s="1097"/>
      <c r="LSY63" s="1097"/>
      <c r="LSZ63" s="1097"/>
      <c r="LTA63" s="1097"/>
      <c r="LTB63" s="1097"/>
      <c r="LTC63" s="1097"/>
      <c r="LTD63" s="1097"/>
      <c r="LTE63" s="1097"/>
      <c r="LTF63" s="1097"/>
      <c r="LTG63" s="1097"/>
      <c r="LTH63" s="1097"/>
      <c r="LTI63" s="1097"/>
      <c r="LTJ63" s="1097"/>
      <c r="LTK63" s="1097"/>
      <c r="LTL63" s="1097"/>
      <c r="LTM63" s="1097"/>
      <c r="LTN63" s="1097"/>
      <c r="LTO63" s="1097"/>
      <c r="LTP63" s="1097"/>
      <c r="LTQ63" s="1097"/>
      <c r="LTR63" s="1097"/>
      <c r="LTS63" s="1097"/>
      <c r="LTT63" s="1097"/>
      <c r="LTU63" s="1097"/>
      <c r="LTV63" s="1097"/>
      <c r="LTW63" s="1097"/>
      <c r="LTX63" s="1097"/>
      <c r="LTY63" s="1097"/>
      <c r="LTZ63" s="1097"/>
      <c r="LUA63" s="1097"/>
      <c r="LUB63" s="1097"/>
      <c r="LUC63" s="1097"/>
      <c r="LUD63" s="1097"/>
      <c r="LUE63" s="1097"/>
      <c r="LUF63" s="1097"/>
      <c r="LUG63" s="1097"/>
      <c r="LUH63" s="1097"/>
      <c r="LUI63" s="1097"/>
      <c r="LUJ63" s="1097"/>
      <c r="LUK63" s="1097"/>
      <c r="LUL63" s="1097"/>
      <c r="LUM63" s="1097"/>
      <c r="LUN63" s="1097"/>
      <c r="LUO63" s="1097"/>
      <c r="LUP63" s="1097"/>
      <c r="LUQ63" s="1097"/>
      <c r="LUR63" s="1097"/>
      <c r="LUS63" s="1097"/>
      <c r="LUT63" s="1097"/>
      <c r="LUU63" s="1097"/>
      <c r="LUV63" s="1097"/>
      <c r="LUW63" s="1097"/>
      <c r="LUX63" s="1097"/>
      <c r="LUY63" s="1097"/>
      <c r="LUZ63" s="1097"/>
      <c r="LVA63" s="1097"/>
      <c r="LVB63" s="1097"/>
      <c r="LVC63" s="1097"/>
      <c r="LVD63" s="1097"/>
      <c r="LVE63" s="1097"/>
      <c r="LVF63" s="1097"/>
      <c r="LVG63" s="1097"/>
      <c r="LVH63" s="1097"/>
      <c r="LVI63" s="1097"/>
      <c r="LVJ63" s="1097"/>
      <c r="LVK63" s="1097"/>
      <c r="LVL63" s="1097"/>
      <c r="LVM63" s="1097"/>
      <c r="LVN63" s="1097"/>
      <c r="LVO63" s="1097"/>
      <c r="LVP63" s="1097"/>
      <c r="LVQ63" s="1097"/>
      <c r="LVR63" s="1097"/>
      <c r="LVS63" s="1097"/>
      <c r="LVT63" s="1097"/>
      <c r="LVU63" s="1097"/>
      <c r="LVV63" s="1097"/>
      <c r="LVW63" s="1097"/>
      <c r="LVX63" s="1097"/>
      <c r="LVY63" s="1097"/>
      <c r="LVZ63" s="1097"/>
      <c r="LWA63" s="1097"/>
      <c r="LWB63" s="1097"/>
      <c r="LWC63" s="1097"/>
      <c r="LWD63" s="1097"/>
      <c r="LWE63" s="1097"/>
      <c r="LWF63" s="1097"/>
      <c r="LWG63" s="1097"/>
      <c r="LWH63" s="1097"/>
      <c r="LWI63" s="1097"/>
      <c r="LWJ63" s="1097"/>
      <c r="LWK63" s="1097"/>
      <c r="LWL63" s="1097"/>
      <c r="LWM63" s="1097"/>
      <c r="LWN63" s="1097"/>
      <c r="LWO63" s="1097"/>
      <c r="LWP63" s="1097"/>
      <c r="LWQ63" s="1097"/>
      <c r="LWR63" s="1097"/>
      <c r="LWS63" s="1097"/>
      <c r="LWT63" s="1097"/>
      <c r="LWU63" s="1097"/>
      <c r="LWV63" s="1097"/>
      <c r="LWW63" s="1097"/>
      <c r="LWX63" s="1097"/>
      <c r="LWY63" s="1097"/>
      <c r="LWZ63" s="1097"/>
      <c r="LXA63" s="1097"/>
      <c r="LXB63" s="1097"/>
      <c r="LXC63" s="1097"/>
      <c r="LXD63" s="1097"/>
      <c r="LXE63" s="1097"/>
      <c r="LXF63" s="1097"/>
      <c r="LXG63" s="1097"/>
      <c r="LXH63" s="1097"/>
      <c r="LXI63" s="1097"/>
      <c r="LXJ63" s="1097"/>
      <c r="LXK63" s="1097"/>
      <c r="LXL63" s="1097"/>
      <c r="LXM63" s="1097"/>
      <c r="LXN63" s="1097"/>
      <c r="LXO63" s="1097"/>
      <c r="LXP63" s="1097"/>
      <c r="LXQ63" s="1097"/>
      <c r="LXR63" s="1097"/>
      <c r="LXS63" s="1097"/>
      <c r="LXT63" s="1097"/>
      <c r="LXU63" s="1097"/>
      <c r="LXV63" s="1097"/>
      <c r="LXW63" s="1097"/>
      <c r="LXX63" s="1097"/>
      <c r="LXY63" s="1097"/>
      <c r="LXZ63" s="1097"/>
      <c r="LYA63" s="1097"/>
      <c r="LYB63" s="1097"/>
      <c r="LYC63" s="1097"/>
      <c r="LYD63" s="1097"/>
      <c r="LYE63" s="1097"/>
      <c r="LYF63" s="1097"/>
      <c r="LYG63" s="1097"/>
      <c r="LYH63" s="1097"/>
      <c r="LYI63" s="1097"/>
      <c r="LYJ63" s="1097"/>
      <c r="LYK63" s="1097"/>
      <c r="LYL63" s="1097"/>
      <c r="LYM63" s="1097"/>
      <c r="LYN63" s="1097"/>
      <c r="LYO63" s="1097"/>
      <c r="LYP63" s="1097"/>
      <c r="LYQ63" s="1097"/>
      <c r="LYR63" s="1097"/>
      <c r="LYS63" s="1097"/>
      <c r="LYT63" s="1097"/>
      <c r="LYU63" s="1097"/>
      <c r="LYV63" s="1097"/>
      <c r="LYW63" s="1097"/>
      <c r="LYX63" s="1097"/>
      <c r="LYY63" s="1097"/>
      <c r="LYZ63" s="1097"/>
      <c r="LZA63" s="1097"/>
      <c r="LZB63" s="1097"/>
      <c r="LZC63" s="1097"/>
      <c r="LZD63" s="1097"/>
      <c r="LZE63" s="1097"/>
      <c r="LZF63" s="1097"/>
      <c r="LZG63" s="1097"/>
      <c r="LZH63" s="1097"/>
      <c r="LZI63" s="1097"/>
      <c r="LZJ63" s="1097"/>
      <c r="LZK63" s="1097"/>
      <c r="LZL63" s="1097"/>
      <c r="LZM63" s="1097"/>
      <c r="LZN63" s="1097"/>
      <c r="LZO63" s="1097"/>
      <c r="LZP63" s="1097"/>
      <c r="LZQ63" s="1097"/>
      <c r="LZR63" s="1097"/>
      <c r="LZS63" s="1097"/>
      <c r="LZT63" s="1097"/>
      <c r="LZU63" s="1097"/>
      <c r="LZV63" s="1097"/>
      <c r="LZW63" s="1097"/>
      <c r="LZX63" s="1097"/>
      <c r="LZY63" s="1097"/>
      <c r="LZZ63" s="1097"/>
      <c r="MAA63" s="1097"/>
      <c r="MAB63" s="1097"/>
      <c r="MAC63" s="1097"/>
      <c r="MAD63" s="1097"/>
      <c r="MAE63" s="1097"/>
      <c r="MAF63" s="1097"/>
      <c r="MAG63" s="1097"/>
      <c r="MAH63" s="1097"/>
      <c r="MAI63" s="1097"/>
      <c r="MAJ63" s="1097"/>
      <c r="MAK63" s="1097"/>
      <c r="MAL63" s="1097"/>
      <c r="MAM63" s="1097"/>
      <c r="MAN63" s="1097"/>
      <c r="MAO63" s="1097"/>
      <c r="MAP63" s="1097"/>
      <c r="MAQ63" s="1097"/>
      <c r="MAR63" s="1097"/>
      <c r="MAS63" s="1097"/>
      <c r="MAT63" s="1097"/>
      <c r="MAU63" s="1097"/>
      <c r="MAV63" s="1097"/>
      <c r="MAW63" s="1097"/>
      <c r="MAX63" s="1097"/>
      <c r="MAY63" s="1097"/>
      <c r="MAZ63" s="1097"/>
      <c r="MBA63" s="1097"/>
      <c r="MBB63" s="1097"/>
      <c r="MBC63" s="1097"/>
      <c r="MBD63" s="1097"/>
      <c r="MBE63" s="1097"/>
      <c r="MBF63" s="1097"/>
      <c r="MBG63" s="1097"/>
      <c r="MBH63" s="1097"/>
      <c r="MBI63" s="1097"/>
      <c r="MBJ63" s="1097"/>
      <c r="MBK63" s="1097"/>
      <c r="MBL63" s="1097"/>
      <c r="MBM63" s="1097"/>
      <c r="MBN63" s="1097"/>
      <c r="MBO63" s="1097"/>
      <c r="MBP63" s="1097"/>
      <c r="MBQ63" s="1097"/>
      <c r="MBR63" s="1097"/>
      <c r="MBS63" s="1097"/>
      <c r="MBT63" s="1097"/>
      <c r="MBU63" s="1097"/>
      <c r="MBV63" s="1097"/>
      <c r="MBW63" s="1097"/>
      <c r="MBX63" s="1097"/>
      <c r="MBY63" s="1097"/>
      <c r="MBZ63" s="1097"/>
      <c r="MCA63" s="1097"/>
      <c r="MCB63" s="1097"/>
      <c r="MCC63" s="1097"/>
      <c r="MCD63" s="1097"/>
      <c r="MCE63" s="1097"/>
      <c r="MCF63" s="1097"/>
      <c r="MCG63" s="1097"/>
      <c r="MCH63" s="1097"/>
      <c r="MCI63" s="1097"/>
      <c r="MCJ63" s="1097"/>
      <c r="MCK63" s="1097"/>
      <c r="MCL63" s="1097"/>
      <c r="MCM63" s="1097"/>
      <c r="MCN63" s="1097"/>
      <c r="MCO63" s="1097"/>
      <c r="MCP63" s="1097"/>
      <c r="MCQ63" s="1097"/>
      <c r="MCR63" s="1097"/>
      <c r="MCS63" s="1097"/>
      <c r="MCT63" s="1097"/>
      <c r="MCU63" s="1097"/>
      <c r="MCV63" s="1097"/>
      <c r="MCW63" s="1097"/>
      <c r="MCX63" s="1097"/>
      <c r="MCY63" s="1097"/>
      <c r="MCZ63" s="1097"/>
      <c r="MDA63" s="1097"/>
      <c r="MDB63" s="1097"/>
      <c r="MDC63" s="1097"/>
      <c r="MDD63" s="1097"/>
      <c r="MDE63" s="1097"/>
      <c r="MDF63" s="1097"/>
      <c r="MDG63" s="1097"/>
      <c r="MDH63" s="1097"/>
      <c r="MDI63" s="1097"/>
      <c r="MDJ63" s="1097"/>
      <c r="MDK63" s="1097"/>
      <c r="MDL63" s="1097"/>
      <c r="MDM63" s="1097"/>
      <c r="MDN63" s="1097"/>
      <c r="MDO63" s="1097"/>
      <c r="MDP63" s="1097"/>
      <c r="MDQ63" s="1097"/>
      <c r="MDR63" s="1097"/>
      <c r="MDS63" s="1097"/>
      <c r="MDT63" s="1097"/>
      <c r="MDU63" s="1097"/>
      <c r="MDV63" s="1097"/>
      <c r="MDW63" s="1097"/>
      <c r="MDX63" s="1097"/>
      <c r="MDY63" s="1097"/>
      <c r="MDZ63" s="1097"/>
      <c r="MEA63" s="1097"/>
      <c r="MEB63" s="1097"/>
      <c r="MEC63" s="1097"/>
      <c r="MED63" s="1097"/>
      <c r="MEE63" s="1097"/>
      <c r="MEF63" s="1097"/>
      <c r="MEG63" s="1097"/>
      <c r="MEH63" s="1097"/>
      <c r="MEI63" s="1097"/>
      <c r="MEJ63" s="1097"/>
      <c r="MEK63" s="1097"/>
      <c r="MEL63" s="1097"/>
      <c r="MEM63" s="1097"/>
      <c r="MEN63" s="1097"/>
      <c r="MEO63" s="1097"/>
      <c r="MEP63" s="1097"/>
      <c r="MEQ63" s="1097"/>
      <c r="MER63" s="1097"/>
      <c r="MES63" s="1097"/>
      <c r="MET63" s="1097"/>
      <c r="MEU63" s="1097"/>
      <c r="MEV63" s="1097"/>
      <c r="MEW63" s="1097"/>
      <c r="MEX63" s="1097"/>
      <c r="MEY63" s="1097"/>
      <c r="MEZ63" s="1097"/>
      <c r="MFA63" s="1097"/>
      <c r="MFB63" s="1097"/>
      <c r="MFC63" s="1097"/>
      <c r="MFD63" s="1097"/>
      <c r="MFE63" s="1097"/>
      <c r="MFF63" s="1097"/>
      <c r="MFG63" s="1097"/>
      <c r="MFH63" s="1097"/>
      <c r="MFI63" s="1097"/>
      <c r="MFJ63" s="1097"/>
      <c r="MFK63" s="1097"/>
      <c r="MFL63" s="1097"/>
      <c r="MFM63" s="1097"/>
      <c r="MFN63" s="1097"/>
      <c r="MFO63" s="1097"/>
      <c r="MFP63" s="1097"/>
      <c r="MFQ63" s="1097"/>
      <c r="MFR63" s="1097"/>
      <c r="MFS63" s="1097"/>
      <c r="MFT63" s="1097"/>
      <c r="MFU63" s="1097"/>
      <c r="MFV63" s="1097"/>
      <c r="MFW63" s="1097"/>
      <c r="MFX63" s="1097"/>
      <c r="MFY63" s="1097"/>
      <c r="MFZ63" s="1097"/>
      <c r="MGA63" s="1097"/>
      <c r="MGB63" s="1097"/>
      <c r="MGC63" s="1097"/>
      <c r="MGD63" s="1097"/>
      <c r="MGE63" s="1097"/>
      <c r="MGF63" s="1097"/>
      <c r="MGG63" s="1097"/>
      <c r="MGH63" s="1097"/>
      <c r="MGI63" s="1097"/>
      <c r="MGJ63" s="1097"/>
      <c r="MGK63" s="1097"/>
      <c r="MGL63" s="1097"/>
      <c r="MGM63" s="1097"/>
      <c r="MGN63" s="1097"/>
      <c r="MGO63" s="1097"/>
      <c r="MGP63" s="1097"/>
      <c r="MGQ63" s="1097"/>
      <c r="MGR63" s="1097"/>
      <c r="MGS63" s="1097"/>
      <c r="MGT63" s="1097"/>
      <c r="MGU63" s="1097"/>
      <c r="MGV63" s="1097"/>
      <c r="MGW63" s="1097"/>
      <c r="MGX63" s="1097"/>
      <c r="MGY63" s="1097"/>
      <c r="MGZ63" s="1097"/>
      <c r="MHA63" s="1097"/>
      <c r="MHB63" s="1097"/>
      <c r="MHC63" s="1097"/>
      <c r="MHD63" s="1097"/>
      <c r="MHE63" s="1097"/>
      <c r="MHF63" s="1097"/>
      <c r="MHG63" s="1097"/>
      <c r="MHH63" s="1097"/>
      <c r="MHI63" s="1097"/>
      <c r="MHJ63" s="1097"/>
      <c r="MHK63" s="1097"/>
      <c r="MHL63" s="1097"/>
      <c r="MHM63" s="1097"/>
      <c r="MHN63" s="1097"/>
      <c r="MHO63" s="1097"/>
      <c r="MHP63" s="1097"/>
      <c r="MHQ63" s="1097"/>
      <c r="MHR63" s="1097"/>
      <c r="MHS63" s="1097"/>
      <c r="MHT63" s="1097"/>
      <c r="MHU63" s="1097"/>
      <c r="MHV63" s="1097"/>
      <c r="MHW63" s="1097"/>
      <c r="MHX63" s="1097"/>
      <c r="MHY63" s="1097"/>
      <c r="MHZ63" s="1097"/>
      <c r="MIA63" s="1097"/>
      <c r="MIB63" s="1097"/>
      <c r="MIC63" s="1097"/>
      <c r="MID63" s="1097"/>
      <c r="MIE63" s="1097"/>
      <c r="MIF63" s="1097"/>
      <c r="MIG63" s="1097"/>
      <c r="MIH63" s="1097"/>
      <c r="MII63" s="1097"/>
      <c r="MIJ63" s="1097"/>
      <c r="MIK63" s="1097"/>
      <c r="MIL63" s="1097"/>
      <c r="MIM63" s="1097"/>
      <c r="MIN63" s="1097"/>
      <c r="MIO63" s="1097"/>
      <c r="MIP63" s="1097"/>
      <c r="MIQ63" s="1097"/>
      <c r="MIR63" s="1097"/>
      <c r="MIS63" s="1097"/>
      <c r="MIT63" s="1097"/>
      <c r="MIU63" s="1097"/>
      <c r="MIV63" s="1097"/>
      <c r="MIW63" s="1097"/>
      <c r="MIX63" s="1097"/>
      <c r="MIY63" s="1097"/>
      <c r="MIZ63" s="1097"/>
      <c r="MJA63" s="1097"/>
      <c r="MJB63" s="1097"/>
      <c r="MJC63" s="1097"/>
      <c r="MJD63" s="1097"/>
      <c r="MJE63" s="1097"/>
      <c r="MJF63" s="1097"/>
      <c r="MJG63" s="1097"/>
      <c r="MJH63" s="1097"/>
      <c r="MJI63" s="1097"/>
      <c r="MJJ63" s="1097"/>
      <c r="MJK63" s="1097"/>
      <c r="MJL63" s="1097"/>
      <c r="MJM63" s="1097"/>
      <c r="MJN63" s="1097"/>
      <c r="MJO63" s="1097"/>
      <c r="MJP63" s="1097"/>
      <c r="MJQ63" s="1097"/>
      <c r="MJR63" s="1097"/>
      <c r="MJS63" s="1097"/>
      <c r="MJT63" s="1097"/>
      <c r="MJU63" s="1097"/>
      <c r="MJV63" s="1097"/>
      <c r="MJW63" s="1097"/>
      <c r="MJX63" s="1097"/>
      <c r="MJY63" s="1097"/>
      <c r="MJZ63" s="1097"/>
      <c r="MKA63" s="1097"/>
      <c r="MKB63" s="1097"/>
      <c r="MKC63" s="1097"/>
      <c r="MKD63" s="1097"/>
      <c r="MKE63" s="1097"/>
      <c r="MKF63" s="1097"/>
      <c r="MKG63" s="1097"/>
      <c r="MKH63" s="1097"/>
      <c r="MKI63" s="1097"/>
      <c r="MKJ63" s="1097"/>
      <c r="MKK63" s="1097"/>
      <c r="MKL63" s="1097"/>
      <c r="MKM63" s="1097"/>
      <c r="MKN63" s="1097"/>
      <c r="MKO63" s="1097"/>
      <c r="MKP63" s="1097"/>
      <c r="MKQ63" s="1097"/>
      <c r="MKR63" s="1097"/>
      <c r="MKS63" s="1097"/>
      <c r="MKT63" s="1097"/>
      <c r="MKU63" s="1097"/>
      <c r="MKV63" s="1097"/>
      <c r="MKW63" s="1097"/>
      <c r="MKX63" s="1097"/>
      <c r="MKY63" s="1097"/>
      <c r="MKZ63" s="1097"/>
      <c r="MLA63" s="1097"/>
      <c r="MLB63" s="1097"/>
      <c r="MLC63" s="1097"/>
      <c r="MLD63" s="1097"/>
      <c r="MLE63" s="1097"/>
      <c r="MLF63" s="1097"/>
      <c r="MLG63" s="1097"/>
      <c r="MLH63" s="1097"/>
      <c r="MLI63" s="1097"/>
      <c r="MLJ63" s="1097"/>
      <c r="MLK63" s="1097"/>
      <c r="MLL63" s="1097"/>
      <c r="MLM63" s="1097"/>
      <c r="MLN63" s="1097"/>
      <c r="MLO63" s="1097"/>
      <c r="MLP63" s="1097"/>
      <c r="MLQ63" s="1097"/>
      <c r="MLR63" s="1097"/>
      <c r="MLS63" s="1097"/>
      <c r="MLT63" s="1097"/>
      <c r="MLU63" s="1097"/>
      <c r="MLV63" s="1097"/>
      <c r="MLW63" s="1097"/>
      <c r="MLX63" s="1097"/>
      <c r="MLY63" s="1097"/>
      <c r="MLZ63" s="1097"/>
      <c r="MMA63" s="1097"/>
      <c r="MMB63" s="1097"/>
      <c r="MMC63" s="1097"/>
      <c r="MMD63" s="1097"/>
      <c r="MME63" s="1097"/>
      <c r="MMF63" s="1097"/>
      <c r="MMG63" s="1097"/>
      <c r="MMH63" s="1097"/>
      <c r="MMI63" s="1097"/>
      <c r="MMJ63" s="1097"/>
      <c r="MMK63" s="1097"/>
      <c r="MML63" s="1097"/>
      <c r="MMM63" s="1097"/>
      <c r="MMN63" s="1097"/>
      <c r="MMO63" s="1097"/>
      <c r="MMP63" s="1097"/>
      <c r="MMQ63" s="1097"/>
      <c r="MMR63" s="1097"/>
      <c r="MMS63" s="1097"/>
      <c r="MMT63" s="1097"/>
      <c r="MMU63" s="1097"/>
      <c r="MMV63" s="1097"/>
      <c r="MMW63" s="1097"/>
      <c r="MMX63" s="1097"/>
      <c r="MMY63" s="1097"/>
      <c r="MMZ63" s="1097"/>
      <c r="MNA63" s="1097"/>
      <c r="MNB63" s="1097"/>
      <c r="MNC63" s="1097"/>
      <c r="MND63" s="1097"/>
      <c r="MNE63" s="1097"/>
      <c r="MNF63" s="1097"/>
      <c r="MNG63" s="1097"/>
      <c r="MNH63" s="1097"/>
      <c r="MNI63" s="1097"/>
      <c r="MNJ63" s="1097"/>
      <c r="MNK63" s="1097"/>
      <c r="MNL63" s="1097"/>
      <c r="MNM63" s="1097"/>
      <c r="MNN63" s="1097"/>
      <c r="MNO63" s="1097"/>
      <c r="MNP63" s="1097"/>
      <c r="MNQ63" s="1097"/>
      <c r="MNR63" s="1097"/>
      <c r="MNS63" s="1097"/>
      <c r="MNT63" s="1097"/>
      <c r="MNU63" s="1097"/>
      <c r="MNV63" s="1097"/>
      <c r="MNW63" s="1097"/>
      <c r="MNX63" s="1097"/>
      <c r="MNY63" s="1097"/>
      <c r="MNZ63" s="1097"/>
      <c r="MOA63" s="1097"/>
      <c r="MOB63" s="1097"/>
      <c r="MOC63" s="1097"/>
      <c r="MOD63" s="1097"/>
      <c r="MOE63" s="1097"/>
      <c r="MOF63" s="1097"/>
      <c r="MOG63" s="1097"/>
      <c r="MOH63" s="1097"/>
      <c r="MOI63" s="1097"/>
      <c r="MOJ63" s="1097"/>
      <c r="MOK63" s="1097"/>
      <c r="MOL63" s="1097"/>
      <c r="MOM63" s="1097"/>
      <c r="MON63" s="1097"/>
      <c r="MOO63" s="1097"/>
      <c r="MOP63" s="1097"/>
      <c r="MOQ63" s="1097"/>
      <c r="MOR63" s="1097"/>
      <c r="MOS63" s="1097"/>
      <c r="MOT63" s="1097"/>
      <c r="MOU63" s="1097"/>
      <c r="MOV63" s="1097"/>
      <c r="MOW63" s="1097"/>
      <c r="MOX63" s="1097"/>
      <c r="MOY63" s="1097"/>
      <c r="MOZ63" s="1097"/>
      <c r="MPA63" s="1097"/>
      <c r="MPB63" s="1097"/>
      <c r="MPC63" s="1097"/>
      <c r="MPD63" s="1097"/>
      <c r="MPE63" s="1097"/>
      <c r="MPF63" s="1097"/>
      <c r="MPG63" s="1097"/>
      <c r="MPQ63" s="1097"/>
      <c r="MPR63" s="1097"/>
      <c r="MPS63" s="1097"/>
      <c r="MPT63" s="1097"/>
      <c r="MPU63" s="1097"/>
      <c r="MPV63" s="1097"/>
      <c r="MPW63" s="1097"/>
      <c r="MPX63" s="1097"/>
      <c r="MPY63" s="1097"/>
      <c r="MPZ63" s="1097"/>
      <c r="MQA63" s="1097"/>
      <c r="MQB63" s="1097"/>
      <c r="MQC63" s="1097"/>
      <c r="MQD63" s="1097"/>
      <c r="MQE63" s="1097"/>
      <c r="MQF63" s="1097"/>
      <c r="MQG63" s="1097"/>
      <c r="MQH63" s="1097"/>
      <c r="MQI63" s="1097"/>
      <c r="MQJ63" s="1097"/>
      <c r="MQK63" s="1097"/>
      <c r="MQL63" s="1097"/>
      <c r="MQM63" s="1097"/>
      <c r="MQN63" s="1097"/>
      <c r="MQO63" s="1097"/>
      <c r="MQP63" s="1097"/>
      <c r="MQQ63" s="1097"/>
      <c r="MQR63" s="1097"/>
      <c r="MQS63" s="1097"/>
      <c r="MQT63" s="1097"/>
      <c r="MQU63" s="1097"/>
      <c r="MQV63" s="1097"/>
      <c r="MQW63" s="1097"/>
      <c r="MQX63" s="1097"/>
      <c r="MQY63" s="1097"/>
      <c r="MQZ63" s="1097"/>
      <c r="MRA63" s="1097"/>
      <c r="MRB63" s="1097"/>
      <c r="MRC63" s="1097"/>
      <c r="MRD63" s="1097"/>
      <c r="MRE63" s="1097"/>
      <c r="MRF63" s="1097"/>
      <c r="MRG63" s="1097"/>
      <c r="MRH63" s="1097"/>
      <c r="MRI63" s="1097"/>
      <c r="MRJ63" s="1097"/>
      <c r="MRK63" s="1097"/>
      <c r="MRL63" s="1097"/>
      <c r="MRM63" s="1097"/>
      <c r="MRN63" s="1097"/>
      <c r="MRO63" s="1097"/>
      <c r="MRP63" s="1097"/>
      <c r="MRQ63" s="1097"/>
      <c r="MRR63" s="1097"/>
      <c r="MRS63" s="1097"/>
      <c r="MRT63" s="1097"/>
      <c r="MRU63" s="1097"/>
      <c r="MRV63" s="1097"/>
      <c r="MRW63" s="1097"/>
      <c r="MRX63" s="1097"/>
      <c r="MRY63" s="1097"/>
      <c r="MRZ63" s="1097"/>
      <c r="MSA63" s="1097"/>
      <c r="MSB63" s="1097"/>
      <c r="MSC63" s="1097"/>
      <c r="MSD63" s="1097"/>
      <c r="MSE63" s="1097"/>
      <c r="MSF63" s="1097"/>
      <c r="MSG63" s="1097"/>
      <c r="MSH63" s="1097"/>
      <c r="MSI63" s="1097"/>
      <c r="MSJ63" s="1097"/>
      <c r="MSK63" s="1097"/>
      <c r="MSL63" s="1097"/>
      <c r="MSM63" s="1097"/>
      <c r="MSN63" s="1097"/>
      <c r="MSO63" s="1097"/>
      <c r="MSP63" s="1097"/>
      <c r="MSQ63" s="1097"/>
      <c r="MSR63" s="1097"/>
      <c r="MSS63" s="1097"/>
      <c r="MST63" s="1097"/>
      <c r="MSU63" s="1097"/>
      <c r="MSV63" s="1097"/>
      <c r="MSW63" s="1097"/>
      <c r="MSX63" s="1097"/>
      <c r="MSY63" s="1097"/>
      <c r="MSZ63" s="1097"/>
      <c r="MTA63" s="1097"/>
      <c r="MTB63" s="1097"/>
      <c r="MTC63" s="1097"/>
      <c r="MTD63" s="1097"/>
      <c r="MTE63" s="1097"/>
      <c r="MTF63" s="1097"/>
      <c r="MTG63" s="1097"/>
      <c r="MTH63" s="1097"/>
      <c r="MTI63" s="1097"/>
      <c r="MTJ63" s="1097"/>
      <c r="MTK63" s="1097"/>
      <c r="MTL63" s="1097"/>
      <c r="MTM63" s="1097"/>
      <c r="MTN63" s="1097"/>
      <c r="MTO63" s="1097"/>
      <c r="MTP63" s="1097"/>
      <c r="MTQ63" s="1097"/>
      <c r="MTR63" s="1097"/>
      <c r="MTS63" s="1097"/>
      <c r="MTT63" s="1097"/>
      <c r="MTU63" s="1097"/>
      <c r="MTV63" s="1097"/>
      <c r="MTW63" s="1097"/>
      <c r="MTX63" s="1097"/>
      <c r="MTY63" s="1097"/>
      <c r="MTZ63" s="1097"/>
      <c r="MUA63" s="1097"/>
      <c r="MUB63" s="1097"/>
      <c r="MUC63" s="1097"/>
      <c r="MUD63" s="1097"/>
      <c r="MUE63" s="1097"/>
      <c r="MUF63" s="1097"/>
      <c r="MUG63" s="1097"/>
      <c r="MUH63" s="1097"/>
      <c r="MUI63" s="1097"/>
      <c r="MUJ63" s="1097"/>
      <c r="MUK63" s="1097"/>
      <c r="MUL63" s="1097"/>
      <c r="MUM63" s="1097"/>
      <c r="MUN63" s="1097"/>
      <c r="MUO63" s="1097"/>
      <c r="MUP63" s="1097"/>
      <c r="MUQ63" s="1097"/>
      <c r="MUR63" s="1097"/>
      <c r="MUS63" s="1097"/>
      <c r="MUT63" s="1097"/>
      <c r="MUU63" s="1097"/>
      <c r="MUV63" s="1097"/>
      <c r="MUW63" s="1097"/>
      <c r="MUX63" s="1097"/>
      <c r="MUY63" s="1097"/>
      <c r="MUZ63" s="1097"/>
      <c r="MVA63" s="1097"/>
      <c r="MVB63" s="1097"/>
      <c r="MVC63" s="1097"/>
      <c r="MVD63" s="1097"/>
      <c r="MVE63" s="1097"/>
      <c r="MVF63" s="1097"/>
      <c r="MVG63" s="1097"/>
      <c r="MVH63" s="1097"/>
      <c r="MVI63" s="1097"/>
      <c r="MVJ63" s="1097"/>
      <c r="MVK63" s="1097"/>
      <c r="MVL63" s="1097"/>
      <c r="MVM63" s="1097"/>
      <c r="MVN63" s="1097"/>
      <c r="MVO63" s="1097"/>
      <c r="MVP63" s="1097"/>
      <c r="MVQ63" s="1097"/>
      <c r="MVR63" s="1097"/>
      <c r="MVS63" s="1097"/>
      <c r="MVT63" s="1097"/>
      <c r="MVU63" s="1097"/>
      <c r="MVV63" s="1097"/>
      <c r="MVW63" s="1097"/>
      <c r="MVX63" s="1097"/>
      <c r="MVY63" s="1097"/>
      <c r="MVZ63" s="1097"/>
      <c r="MWA63" s="1097"/>
      <c r="MWB63" s="1097"/>
      <c r="MWC63" s="1097"/>
      <c r="MWD63" s="1097"/>
      <c r="MWE63" s="1097"/>
      <c r="MWF63" s="1097"/>
      <c r="MWG63" s="1097"/>
      <c r="MWH63" s="1097"/>
      <c r="MWI63" s="1097"/>
      <c r="MWJ63" s="1097"/>
      <c r="MWK63" s="1097"/>
      <c r="MWL63" s="1097"/>
      <c r="MWM63" s="1097"/>
      <c r="MWN63" s="1097"/>
      <c r="MWO63" s="1097"/>
      <c r="MWP63" s="1097"/>
      <c r="MWQ63" s="1097"/>
      <c r="MWR63" s="1097"/>
      <c r="MWS63" s="1097"/>
      <c r="MWT63" s="1097"/>
      <c r="MWU63" s="1097"/>
      <c r="MWV63" s="1097"/>
      <c r="MWW63" s="1097"/>
      <c r="MWX63" s="1097"/>
      <c r="MWY63" s="1097"/>
      <c r="MWZ63" s="1097"/>
      <c r="MXA63" s="1097"/>
      <c r="MXB63" s="1097"/>
      <c r="MXC63" s="1097"/>
      <c r="MXD63" s="1097"/>
      <c r="MXE63" s="1097"/>
      <c r="MXF63" s="1097"/>
      <c r="MXG63" s="1097"/>
      <c r="MXH63" s="1097"/>
      <c r="MXI63" s="1097"/>
      <c r="MXJ63" s="1097"/>
      <c r="MXK63" s="1097"/>
      <c r="MXL63" s="1097"/>
      <c r="MXM63" s="1097"/>
      <c r="MXN63" s="1097"/>
      <c r="MXO63" s="1097"/>
      <c r="MXP63" s="1097"/>
      <c r="MXQ63" s="1097"/>
      <c r="MXR63" s="1097"/>
      <c r="MXS63" s="1097"/>
      <c r="MXT63" s="1097"/>
      <c r="MXU63" s="1097"/>
      <c r="MXV63" s="1097"/>
      <c r="MXW63" s="1097"/>
      <c r="MXX63" s="1097"/>
      <c r="MXY63" s="1097"/>
      <c r="MXZ63" s="1097"/>
      <c r="MYA63" s="1097"/>
      <c r="MYB63" s="1097"/>
      <c r="MYC63" s="1097"/>
      <c r="MYD63" s="1097"/>
      <c r="MYE63" s="1097"/>
      <c r="MYF63" s="1097"/>
      <c r="MYG63" s="1097"/>
      <c r="MYH63" s="1097"/>
      <c r="MYI63" s="1097"/>
      <c r="MYJ63" s="1097"/>
      <c r="MYK63" s="1097"/>
      <c r="MYL63" s="1097"/>
      <c r="MYM63" s="1097"/>
      <c r="MYN63" s="1097"/>
      <c r="MYO63" s="1097"/>
      <c r="MYP63" s="1097"/>
      <c r="MYQ63" s="1097"/>
      <c r="MYR63" s="1097"/>
      <c r="MYS63" s="1097"/>
      <c r="MYT63" s="1097"/>
      <c r="MYU63" s="1097"/>
      <c r="MYV63" s="1097"/>
      <c r="MYW63" s="1097"/>
      <c r="MYX63" s="1097"/>
      <c r="MYY63" s="1097"/>
      <c r="MYZ63" s="1097"/>
      <c r="MZA63" s="1097"/>
      <c r="MZB63" s="1097"/>
      <c r="MZC63" s="1097"/>
      <c r="MZD63" s="1097"/>
      <c r="MZE63" s="1097"/>
      <c r="MZF63" s="1097"/>
      <c r="MZG63" s="1097"/>
      <c r="MZH63" s="1097"/>
      <c r="MZI63" s="1097"/>
      <c r="MZJ63" s="1097"/>
      <c r="MZK63" s="1097"/>
      <c r="MZL63" s="1097"/>
      <c r="MZM63" s="1097"/>
      <c r="MZN63" s="1097"/>
      <c r="MZO63" s="1097"/>
      <c r="MZP63" s="1097"/>
      <c r="MZQ63" s="1097"/>
      <c r="MZR63" s="1097"/>
      <c r="MZS63" s="1097"/>
      <c r="MZT63" s="1097"/>
      <c r="MZU63" s="1097"/>
      <c r="MZV63" s="1097"/>
      <c r="MZW63" s="1097"/>
      <c r="MZX63" s="1097"/>
      <c r="MZY63" s="1097"/>
      <c r="MZZ63" s="1097"/>
      <c r="NAA63" s="1097"/>
      <c r="NAB63" s="1097"/>
      <c r="NAC63" s="1097"/>
      <c r="NAD63" s="1097"/>
      <c r="NAE63" s="1097"/>
      <c r="NAF63" s="1097"/>
      <c r="NAG63" s="1097"/>
      <c r="NAH63" s="1097"/>
      <c r="NAI63" s="1097"/>
      <c r="NAJ63" s="1097"/>
      <c r="NAK63" s="1097"/>
      <c r="NAL63" s="1097"/>
      <c r="NAM63" s="1097"/>
      <c r="NAN63" s="1097"/>
      <c r="NAO63" s="1097"/>
      <c r="NAP63" s="1097"/>
      <c r="NAQ63" s="1097"/>
      <c r="NAR63" s="1097"/>
      <c r="NAS63" s="1097"/>
      <c r="NAT63" s="1097"/>
      <c r="NAU63" s="1097"/>
      <c r="NAV63" s="1097"/>
      <c r="NAW63" s="1097"/>
      <c r="NAX63" s="1097"/>
      <c r="NAY63" s="1097"/>
      <c r="NAZ63" s="1097"/>
      <c r="NBA63" s="1097"/>
      <c r="NBB63" s="1097"/>
      <c r="NBC63" s="1097"/>
      <c r="NBD63" s="1097"/>
      <c r="NBE63" s="1097"/>
      <c r="NBF63" s="1097"/>
      <c r="NBG63" s="1097"/>
      <c r="NBH63" s="1097"/>
      <c r="NBI63" s="1097"/>
      <c r="NBJ63" s="1097"/>
      <c r="NBK63" s="1097"/>
      <c r="NBL63" s="1097"/>
      <c r="NBM63" s="1097"/>
      <c r="NBN63" s="1097"/>
      <c r="NBO63" s="1097"/>
      <c r="NBP63" s="1097"/>
      <c r="NBQ63" s="1097"/>
      <c r="NBR63" s="1097"/>
      <c r="NBS63" s="1097"/>
      <c r="NBT63" s="1097"/>
      <c r="NBU63" s="1097"/>
      <c r="NBV63" s="1097"/>
      <c r="NBW63" s="1097"/>
      <c r="NBX63" s="1097"/>
      <c r="NBY63" s="1097"/>
      <c r="NBZ63" s="1097"/>
      <c r="NCA63" s="1097"/>
      <c r="NCB63" s="1097"/>
      <c r="NCC63" s="1097"/>
      <c r="NCD63" s="1097"/>
      <c r="NCE63" s="1097"/>
      <c r="NCF63" s="1097"/>
      <c r="NCG63" s="1097"/>
      <c r="NCH63" s="1097"/>
      <c r="NCI63" s="1097"/>
      <c r="NCJ63" s="1097"/>
      <c r="NCK63" s="1097"/>
      <c r="NCL63" s="1097"/>
      <c r="NCM63" s="1097"/>
      <c r="NCN63" s="1097"/>
      <c r="NCO63" s="1097"/>
      <c r="NCP63" s="1097"/>
      <c r="NCQ63" s="1097"/>
      <c r="NCR63" s="1097"/>
      <c r="NCS63" s="1097"/>
      <c r="NCT63" s="1097"/>
      <c r="NCU63" s="1097"/>
      <c r="NCV63" s="1097"/>
      <c r="NCW63" s="1097"/>
      <c r="NCX63" s="1097"/>
      <c r="NCY63" s="1097"/>
      <c r="NCZ63" s="1097"/>
      <c r="NDA63" s="1097"/>
      <c r="NDB63" s="1097"/>
      <c r="NDC63" s="1097"/>
      <c r="NDD63" s="1097"/>
      <c r="NDE63" s="1097"/>
      <c r="NDF63" s="1097"/>
      <c r="NDG63" s="1097"/>
      <c r="NDH63" s="1097"/>
      <c r="NDI63" s="1097"/>
      <c r="NDJ63" s="1097"/>
      <c r="NDK63" s="1097"/>
      <c r="NDL63" s="1097"/>
      <c r="NDM63" s="1097"/>
      <c r="NDN63" s="1097"/>
      <c r="NDO63" s="1097"/>
      <c r="NDP63" s="1097"/>
      <c r="NDQ63" s="1097"/>
      <c r="NDR63" s="1097"/>
      <c r="NDS63" s="1097"/>
      <c r="NDT63" s="1097"/>
      <c r="NDU63" s="1097"/>
      <c r="NDV63" s="1097"/>
      <c r="NDW63" s="1097"/>
      <c r="NDX63" s="1097"/>
      <c r="NDY63" s="1097"/>
      <c r="NDZ63" s="1097"/>
      <c r="NEA63" s="1097"/>
      <c r="NEB63" s="1097"/>
      <c r="NEC63" s="1097"/>
      <c r="NED63" s="1097"/>
      <c r="NEE63" s="1097"/>
      <c r="NEF63" s="1097"/>
      <c r="NEG63" s="1097"/>
      <c r="NEH63" s="1097"/>
      <c r="NEI63" s="1097"/>
      <c r="NEJ63" s="1097"/>
      <c r="NEK63" s="1097"/>
      <c r="NEL63" s="1097"/>
      <c r="NEM63" s="1097"/>
      <c r="NEN63" s="1097"/>
      <c r="NEO63" s="1097"/>
      <c r="NEP63" s="1097"/>
      <c r="NEQ63" s="1097"/>
      <c r="NER63" s="1097"/>
      <c r="NES63" s="1097"/>
      <c r="NET63" s="1097"/>
      <c r="NEU63" s="1097"/>
      <c r="NEV63" s="1097"/>
      <c r="NEW63" s="1097"/>
      <c r="NEX63" s="1097"/>
      <c r="NEY63" s="1097"/>
      <c r="NEZ63" s="1097"/>
      <c r="NFA63" s="1097"/>
      <c r="NFB63" s="1097"/>
      <c r="NFC63" s="1097"/>
      <c r="NFD63" s="1097"/>
      <c r="NFE63" s="1097"/>
      <c r="NFF63" s="1097"/>
      <c r="NFG63" s="1097"/>
      <c r="NFH63" s="1097"/>
      <c r="NFI63" s="1097"/>
      <c r="NFJ63" s="1097"/>
      <c r="NFK63" s="1097"/>
      <c r="NFL63" s="1097"/>
      <c r="NFM63" s="1097"/>
      <c r="NFN63" s="1097"/>
      <c r="NFO63" s="1097"/>
      <c r="NFP63" s="1097"/>
      <c r="NFQ63" s="1097"/>
      <c r="NFR63" s="1097"/>
      <c r="NFS63" s="1097"/>
      <c r="NFT63" s="1097"/>
      <c r="NFU63" s="1097"/>
      <c r="NFV63" s="1097"/>
      <c r="NFW63" s="1097"/>
      <c r="NFX63" s="1097"/>
      <c r="NFY63" s="1097"/>
      <c r="NFZ63" s="1097"/>
      <c r="NGA63" s="1097"/>
      <c r="NGB63" s="1097"/>
      <c r="NGC63" s="1097"/>
      <c r="NGD63" s="1097"/>
      <c r="NGE63" s="1097"/>
      <c r="NGF63" s="1097"/>
      <c r="NGG63" s="1097"/>
      <c r="NGH63" s="1097"/>
      <c r="NGI63" s="1097"/>
      <c r="NGJ63" s="1097"/>
      <c r="NGK63" s="1097"/>
      <c r="NGL63" s="1097"/>
      <c r="NGM63" s="1097"/>
      <c r="NGN63" s="1097"/>
      <c r="NGO63" s="1097"/>
      <c r="NGP63" s="1097"/>
      <c r="NGQ63" s="1097"/>
      <c r="NGR63" s="1097"/>
      <c r="NGS63" s="1097"/>
      <c r="NGT63" s="1097"/>
      <c r="NGU63" s="1097"/>
      <c r="NGV63" s="1097"/>
      <c r="NGW63" s="1097"/>
      <c r="NGX63" s="1097"/>
      <c r="NGY63" s="1097"/>
      <c r="NGZ63" s="1097"/>
      <c r="NHA63" s="1097"/>
      <c r="NHB63" s="1097"/>
      <c r="NHC63" s="1097"/>
      <c r="NHD63" s="1097"/>
      <c r="NHE63" s="1097"/>
      <c r="NHF63" s="1097"/>
      <c r="NHG63" s="1097"/>
      <c r="NHH63" s="1097"/>
      <c r="NHI63" s="1097"/>
      <c r="NHJ63" s="1097"/>
      <c r="NHK63" s="1097"/>
      <c r="NHL63" s="1097"/>
      <c r="NHM63" s="1097"/>
      <c r="NHN63" s="1097"/>
      <c r="NHO63" s="1097"/>
      <c r="NHP63" s="1097"/>
      <c r="NHQ63" s="1097"/>
      <c r="NHR63" s="1097"/>
      <c r="NHS63" s="1097"/>
      <c r="NHT63" s="1097"/>
      <c r="NHU63" s="1097"/>
      <c r="NHV63" s="1097"/>
      <c r="NHW63" s="1097"/>
      <c r="NHX63" s="1097"/>
      <c r="NHY63" s="1097"/>
      <c r="NHZ63" s="1097"/>
      <c r="NIA63" s="1097"/>
      <c r="NIB63" s="1097"/>
      <c r="NIC63" s="1097"/>
      <c r="NID63" s="1097"/>
      <c r="NIE63" s="1097"/>
      <c r="NIF63" s="1097"/>
      <c r="NIG63" s="1097"/>
      <c r="NIH63" s="1097"/>
      <c r="NII63" s="1097"/>
      <c r="NIJ63" s="1097"/>
      <c r="NIK63" s="1097"/>
      <c r="NIL63" s="1097"/>
      <c r="NIM63" s="1097"/>
      <c r="NIN63" s="1097"/>
      <c r="NIO63" s="1097"/>
      <c r="NIP63" s="1097"/>
      <c r="NIQ63" s="1097"/>
      <c r="NIR63" s="1097"/>
      <c r="NIS63" s="1097"/>
      <c r="NIT63" s="1097"/>
      <c r="NIU63" s="1097"/>
      <c r="NIV63" s="1097"/>
      <c r="NIW63" s="1097"/>
      <c r="NIX63" s="1097"/>
      <c r="NIY63" s="1097"/>
      <c r="NIZ63" s="1097"/>
      <c r="NJA63" s="1097"/>
      <c r="NJB63" s="1097"/>
      <c r="NJC63" s="1097"/>
      <c r="NJD63" s="1097"/>
      <c r="NJE63" s="1097"/>
      <c r="NJF63" s="1097"/>
      <c r="NJG63" s="1097"/>
      <c r="NJH63" s="1097"/>
      <c r="NJI63" s="1097"/>
      <c r="NJJ63" s="1097"/>
      <c r="NJK63" s="1097"/>
      <c r="NJL63" s="1097"/>
      <c r="NJM63" s="1097"/>
      <c r="NJN63" s="1097"/>
      <c r="NJO63" s="1097"/>
      <c r="NJP63" s="1097"/>
      <c r="NJQ63" s="1097"/>
      <c r="NJR63" s="1097"/>
      <c r="NJS63" s="1097"/>
      <c r="NJT63" s="1097"/>
      <c r="NJU63" s="1097"/>
      <c r="NJV63" s="1097"/>
      <c r="NJW63" s="1097"/>
      <c r="NJX63" s="1097"/>
      <c r="NJY63" s="1097"/>
      <c r="NJZ63" s="1097"/>
      <c r="NKA63" s="1097"/>
      <c r="NKB63" s="1097"/>
      <c r="NKC63" s="1097"/>
      <c r="NKD63" s="1097"/>
      <c r="NKE63" s="1097"/>
      <c r="NKF63" s="1097"/>
      <c r="NKG63" s="1097"/>
      <c r="NKH63" s="1097"/>
      <c r="NKI63" s="1097"/>
      <c r="NKJ63" s="1097"/>
      <c r="NKK63" s="1097"/>
      <c r="NKL63" s="1097"/>
      <c r="NKM63" s="1097"/>
      <c r="NKN63" s="1097"/>
      <c r="NKO63" s="1097"/>
      <c r="NKP63" s="1097"/>
      <c r="NKQ63" s="1097"/>
      <c r="NKR63" s="1097"/>
      <c r="NKS63" s="1097"/>
      <c r="NKT63" s="1097"/>
      <c r="NKU63" s="1097"/>
      <c r="NKV63" s="1097"/>
      <c r="NKW63" s="1097"/>
      <c r="NKX63" s="1097"/>
      <c r="NKY63" s="1097"/>
      <c r="NKZ63" s="1097"/>
      <c r="NLA63" s="1097"/>
      <c r="NLB63" s="1097"/>
      <c r="NLC63" s="1097"/>
      <c r="NLD63" s="1097"/>
      <c r="NLE63" s="1097"/>
      <c r="NLF63" s="1097"/>
      <c r="NLG63" s="1097"/>
      <c r="NLH63" s="1097"/>
      <c r="NLI63" s="1097"/>
      <c r="NLJ63" s="1097"/>
      <c r="NLK63" s="1097"/>
      <c r="NLL63" s="1097"/>
      <c r="NLM63" s="1097"/>
      <c r="NLN63" s="1097"/>
      <c r="NLO63" s="1097"/>
      <c r="NLP63" s="1097"/>
      <c r="NLQ63" s="1097"/>
      <c r="NLR63" s="1097"/>
      <c r="NLS63" s="1097"/>
      <c r="NLT63" s="1097"/>
      <c r="NLU63" s="1097"/>
      <c r="NLV63" s="1097"/>
      <c r="NLW63" s="1097"/>
      <c r="NLX63" s="1097"/>
      <c r="NLY63" s="1097"/>
      <c r="NLZ63" s="1097"/>
      <c r="NMA63" s="1097"/>
      <c r="NMB63" s="1097"/>
      <c r="NMC63" s="1097"/>
      <c r="NMD63" s="1097"/>
      <c r="NME63" s="1097"/>
      <c r="NMF63" s="1097"/>
      <c r="NMG63" s="1097"/>
      <c r="NMH63" s="1097"/>
      <c r="NMI63" s="1097"/>
      <c r="NMJ63" s="1097"/>
      <c r="NMK63" s="1097"/>
      <c r="NML63" s="1097"/>
      <c r="NMM63" s="1097"/>
      <c r="NMN63" s="1097"/>
      <c r="NMO63" s="1097"/>
      <c r="NMP63" s="1097"/>
      <c r="NMQ63" s="1097"/>
      <c r="NMR63" s="1097"/>
      <c r="NMS63" s="1097"/>
      <c r="NMT63" s="1097"/>
      <c r="NMU63" s="1097"/>
      <c r="NMV63" s="1097"/>
      <c r="NMW63" s="1097"/>
      <c r="NMX63" s="1097"/>
      <c r="NMY63" s="1097"/>
      <c r="NMZ63" s="1097"/>
      <c r="NNA63" s="1097"/>
      <c r="NNB63" s="1097"/>
      <c r="NNC63" s="1097"/>
      <c r="NND63" s="1097"/>
      <c r="NNE63" s="1097"/>
      <c r="NNF63" s="1097"/>
      <c r="NNG63" s="1097"/>
      <c r="NNH63" s="1097"/>
      <c r="NNI63" s="1097"/>
      <c r="NNJ63" s="1097"/>
      <c r="NNK63" s="1097"/>
      <c r="NNL63" s="1097"/>
      <c r="NNM63" s="1097"/>
      <c r="NNN63" s="1097"/>
      <c r="NNO63" s="1097"/>
      <c r="NNP63" s="1097"/>
      <c r="NNQ63" s="1097"/>
      <c r="NNR63" s="1097"/>
      <c r="NNS63" s="1097"/>
      <c r="NNT63" s="1097"/>
      <c r="NNU63" s="1097"/>
      <c r="NNV63" s="1097"/>
      <c r="NNW63" s="1097"/>
      <c r="NNX63" s="1097"/>
      <c r="NNY63" s="1097"/>
      <c r="NNZ63" s="1097"/>
      <c r="NOA63" s="1097"/>
      <c r="NOB63" s="1097"/>
      <c r="NOC63" s="1097"/>
      <c r="NOD63" s="1097"/>
      <c r="NOE63" s="1097"/>
      <c r="NOF63" s="1097"/>
      <c r="NOG63" s="1097"/>
      <c r="NOH63" s="1097"/>
      <c r="NOI63" s="1097"/>
      <c r="NOJ63" s="1097"/>
      <c r="NOK63" s="1097"/>
      <c r="NOL63" s="1097"/>
      <c r="NOM63" s="1097"/>
      <c r="NON63" s="1097"/>
      <c r="NOO63" s="1097"/>
      <c r="NOP63" s="1097"/>
      <c r="NOQ63" s="1097"/>
      <c r="NOR63" s="1097"/>
      <c r="NOS63" s="1097"/>
      <c r="NOT63" s="1097"/>
      <c r="NOU63" s="1097"/>
      <c r="NOV63" s="1097"/>
      <c r="NOW63" s="1097"/>
      <c r="NOX63" s="1097"/>
      <c r="NOY63" s="1097"/>
      <c r="NOZ63" s="1097"/>
      <c r="NPA63" s="1097"/>
      <c r="NPB63" s="1097"/>
      <c r="NPC63" s="1097"/>
      <c r="NPD63" s="1097"/>
      <c r="NPE63" s="1097"/>
      <c r="NPF63" s="1097"/>
      <c r="NPG63" s="1097"/>
      <c r="NPH63" s="1097"/>
      <c r="NPI63" s="1097"/>
      <c r="NPJ63" s="1097"/>
      <c r="NPK63" s="1097"/>
      <c r="NPL63" s="1097"/>
      <c r="NPM63" s="1097"/>
      <c r="NPN63" s="1097"/>
      <c r="NPO63" s="1097"/>
      <c r="NPP63" s="1097"/>
      <c r="NPQ63" s="1097"/>
      <c r="NPR63" s="1097"/>
      <c r="NPS63" s="1097"/>
      <c r="NPT63" s="1097"/>
      <c r="NPU63" s="1097"/>
      <c r="NPV63" s="1097"/>
      <c r="NPW63" s="1097"/>
      <c r="NPX63" s="1097"/>
      <c r="NPY63" s="1097"/>
      <c r="NPZ63" s="1097"/>
      <c r="NQA63" s="1097"/>
      <c r="NQB63" s="1097"/>
      <c r="NQC63" s="1097"/>
      <c r="NQD63" s="1097"/>
      <c r="NQE63" s="1097"/>
      <c r="NQF63" s="1097"/>
      <c r="NQG63" s="1097"/>
      <c r="NQH63" s="1097"/>
      <c r="NQI63" s="1097"/>
      <c r="NQJ63" s="1097"/>
      <c r="NQK63" s="1097"/>
      <c r="NQL63" s="1097"/>
      <c r="NQM63" s="1097"/>
      <c r="NQN63" s="1097"/>
      <c r="NQO63" s="1097"/>
      <c r="NQP63" s="1097"/>
      <c r="NQQ63" s="1097"/>
      <c r="NQR63" s="1097"/>
      <c r="NQS63" s="1097"/>
      <c r="NQT63" s="1097"/>
      <c r="NQU63" s="1097"/>
      <c r="NQV63" s="1097"/>
      <c r="NQW63" s="1097"/>
      <c r="NQX63" s="1097"/>
      <c r="NQY63" s="1097"/>
      <c r="NQZ63" s="1097"/>
      <c r="NRA63" s="1097"/>
      <c r="NRB63" s="1097"/>
      <c r="NRC63" s="1097"/>
      <c r="NRD63" s="1097"/>
      <c r="NRE63" s="1097"/>
      <c r="NRF63" s="1097"/>
      <c r="NRG63" s="1097"/>
      <c r="NRH63" s="1097"/>
      <c r="NRI63" s="1097"/>
      <c r="NRJ63" s="1097"/>
      <c r="NRK63" s="1097"/>
      <c r="NRL63" s="1097"/>
      <c r="NRM63" s="1097"/>
      <c r="NRN63" s="1097"/>
      <c r="NRO63" s="1097"/>
      <c r="NRP63" s="1097"/>
      <c r="NRQ63" s="1097"/>
      <c r="NRR63" s="1097"/>
      <c r="NRS63" s="1097"/>
      <c r="NRT63" s="1097"/>
      <c r="NRU63" s="1097"/>
      <c r="NRV63" s="1097"/>
      <c r="NRW63" s="1097"/>
      <c r="NRX63" s="1097"/>
      <c r="NRY63" s="1097"/>
      <c r="NRZ63" s="1097"/>
      <c r="NSA63" s="1097"/>
      <c r="NSB63" s="1097"/>
      <c r="NSC63" s="1097"/>
      <c r="NSD63" s="1097"/>
      <c r="NSE63" s="1097"/>
      <c r="NSF63" s="1097"/>
      <c r="NSG63" s="1097"/>
      <c r="NSH63" s="1097"/>
      <c r="NSI63" s="1097"/>
      <c r="NSJ63" s="1097"/>
      <c r="NSK63" s="1097"/>
      <c r="NSL63" s="1097"/>
      <c r="NSM63" s="1097"/>
      <c r="NSN63" s="1097"/>
      <c r="NSO63" s="1097"/>
      <c r="NSP63" s="1097"/>
      <c r="NSQ63" s="1097"/>
      <c r="NSR63" s="1097"/>
      <c r="NSS63" s="1097"/>
      <c r="NST63" s="1097"/>
      <c r="NSU63" s="1097"/>
      <c r="NSV63" s="1097"/>
      <c r="NSW63" s="1097"/>
      <c r="NSX63" s="1097"/>
      <c r="NSY63" s="1097"/>
      <c r="NSZ63" s="1097"/>
      <c r="NTA63" s="1097"/>
      <c r="NTB63" s="1097"/>
      <c r="NTC63" s="1097"/>
      <c r="NTD63" s="1097"/>
      <c r="NTE63" s="1097"/>
      <c r="NTF63" s="1097"/>
      <c r="NTG63" s="1097"/>
      <c r="NTH63" s="1097"/>
      <c r="NTI63" s="1097"/>
      <c r="NTJ63" s="1097"/>
      <c r="NTK63" s="1097"/>
      <c r="NTL63" s="1097"/>
      <c r="NTM63" s="1097"/>
      <c r="NTN63" s="1097"/>
      <c r="NTO63" s="1097"/>
      <c r="NTP63" s="1097"/>
      <c r="NTQ63" s="1097"/>
      <c r="NTR63" s="1097"/>
      <c r="NTS63" s="1097"/>
      <c r="NTT63" s="1097"/>
      <c r="NTU63" s="1097"/>
      <c r="NTV63" s="1097"/>
      <c r="NTW63" s="1097"/>
      <c r="NTX63" s="1097"/>
      <c r="NTY63" s="1097"/>
      <c r="NTZ63" s="1097"/>
      <c r="NUA63" s="1097"/>
      <c r="NUB63" s="1097"/>
      <c r="NUC63" s="1097"/>
      <c r="NUD63" s="1097"/>
      <c r="NUE63" s="1097"/>
      <c r="NUF63" s="1097"/>
      <c r="NUG63" s="1097"/>
      <c r="NUH63" s="1097"/>
      <c r="NUI63" s="1097"/>
      <c r="NUJ63" s="1097"/>
      <c r="NUK63" s="1097"/>
      <c r="NUL63" s="1097"/>
      <c r="NUM63" s="1097"/>
      <c r="NUN63" s="1097"/>
      <c r="NUO63" s="1097"/>
      <c r="NUP63" s="1097"/>
      <c r="NUQ63" s="1097"/>
      <c r="NUR63" s="1097"/>
      <c r="NUS63" s="1097"/>
      <c r="NUT63" s="1097"/>
      <c r="NUU63" s="1097"/>
      <c r="NUV63" s="1097"/>
      <c r="NUW63" s="1097"/>
      <c r="NUX63" s="1097"/>
      <c r="NUY63" s="1097"/>
      <c r="NUZ63" s="1097"/>
      <c r="NVA63" s="1097"/>
      <c r="NVB63" s="1097"/>
      <c r="NVC63" s="1097"/>
      <c r="NVD63" s="1097"/>
      <c r="NVE63" s="1097"/>
      <c r="NVF63" s="1097"/>
      <c r="NVG63" s="1097"/>
      <c r="NVH63" s="1097"/>
      <c r="NVI63" s="1097"/>
      <c r="NVJ63" s="1097"/>
      <c r="NVK63" s="1097"/>
      <c r="NVL63" s="1097"/>
      <c r="NVM63" s="1097"/>
      <c r="NVN63" s="1097"/>
      <c r="NVO63" s="1097"/>
      <c r="NVP63" s="1097"/>
      <c r="NVQ63" s="1097"/>
      <c r="NVR63" s="1097"/>
      <c r="NVS63" s="1097"/>
      <c r="NVT63" s="1097"/>
      <c r="NVU63" s="1097"/>
      <c r="NVV63" s="1097"/>
      <c r="NVW63" s="1097"/>
      <c r="NVX63" s="1097"/>
      <c r="NVY63" s="1097"/>
      <c r="NVZ63" s="1097"/>
      <c r="NWA63" s="1097"/>
      <c r="NWB63" s="1097"/>
      <c r="NWC63" s="1097"/>
      <c r="NWD63" s="1097"/>
      <c r="NWE63" s="1097"/>
      <c r="NWF63" s="1097"/>
      <c r="NWG63" s="1097"/>
      <c r="NWH63" s="1097"/>
      <c r="NWI63" s="1097"/>
      <c r="NWJ63" s="1097"/>
      <c r="NWK63" s="1097"/>
      <c r="NWL63" s="1097"/>
      <c r="NWM63" s="1097"/>
      <c r="NWN63" s="1097"/>
      <c r="NWO63" s="1097"/>
      <c r="NWP63" s="1097"/>
      <c r="NWQ63" s="1097"/>
      <c r="NWR63" s="1097"/>
      <c r="NWS63" s="1097"/>
      <c r="NWT63" s="1097"/>
      <c r="NWU63" s="1097"/>
      <c r="NWV63" s="1097"/>
      <c r="NWW63" s="1097"/>
      <c r="NWX63" s="1097"/>
      <c r="NWY63" s="1097"/>
      <c r="NWZ63" s="1097"/>
      <c r="NXA63" s="1097"/>
      <c r="NXB63" s="1097"/>
      <c r="NXC63" s="1097"/>
      <c r="NXD63" s="1097"/>
      <c r="NXE63" s="1097"/>
      <c r="NXF63" s="1097"/>
      <c r="NXG63" s="1097"/>
      <c r="NXH63" s="1097"/>
      <c r="NXI63" s="1097"/>
      <c r="NXJ63" s="1097"/>
      <c r="NXK63" s="1097"/>
      <c r="NXL63" s="1097"/>
      <c r="NXM63" s="1097"/>
      <c r="NXN63" s="1097"/>
      <c r="NXO63" s="1097"/>
      <c r="NXP63" s="1097"/>
      <c r="NXQ63" s="1097"/>
      <c r="NXR63" s="1097"/>
      <c r="NXS63" s="1097"/>
      <c r="NXT63" s="1097"/>
      <c r="NXU63" s="1097"/>
      <c r="NXV63" s="1097"/>
      <c r="NXW63" s="1097"/>
      <c r="NXX63" s="1097"/>
      <c r="NXY63" s="1097"/>
      <c r="NXZ63" s="1097"/>
      <c r="NYA63" s="1097"/>
      <c r="NYB63" s="1097"/>
      <c r="NYC63" s="1097"/>
      <c r="NYD63" s="1097"/>
      <c r="NYE63" s="1097"/>
      <c r="NYF63" s="1097"/>
      <c r="NYG63" s="1097"/>
      <c r="NYH63" s="1097"/>
      <c r="NYI63" s="1097"/>
      <c r="NYJ63" s="1097"/>
      <c r="NYK63" s="1097"/>
      <c r="NYL63" s="1097"/>
      <c r="NYM63" s="1097"/>
      <c r="NYN63" s="1097"/>
      <c r="NYO63" s="1097"/>
      <c r="NYP63" s="1097"/>
      <c r="NYQ63" s="1097"/>
      <c r="NYR63" s="1097"/>
      <c r="NYS63" s="1097"/>
      <c r="NYT63" s="1097"/>
      <c r="NYU63" s="1097"/>
      <c r="NYV63" s="1097"/>
      <c r="NYW63" s="1097"/>
      <c r="NYX63" s="1097"/>
      <c r="NYY63" s="1097"/>
      <c r="NYZ63" s="1097"/>
      <c r="NZA63" s="1097"/>
      <c r="NZB63" s="1097"/>
      <c r="NZC63" s="1097"/>
      <c r="NZD63" s="1097"/>
      <c r="NZE63" s="1097"/>
      <c r="NZF63" s="1097"/>
      <c r="NZG63" s="1097"/>
      <c r="NZH63" s="1097"/>
      <c r="NZI63" s="1097"/>
      <c r="NZJ63" s="1097"/>
      <c r="NZK63" s="1097"/>
      <c r="NZL63" s="1097"/>
      <c r="NZM63" s="1097"/>
      <c r="NZN63" s="1097"/>
      <c r="NZO63" s="1097"/>
      <c r="NZP63" s="1097"/>
      <c r="NZQ63" s="1097"/>
      <c r="NZR63" s="1097"/>
      <c r="NZS63" s="1097"/>
      <c r="NZT63" s="1097"/>
      <c r="NZU63" s="1097"/>
      <c r="NZV63" s="1097"/>
      <c r="NZW63" s="1097"/>
      <c r="NZX63" s="1097"/>
      <c r="NZY63" s="1097"/>
      <c r="NZZ63" s="1097"/>
      <c r="OAA63" s="1097"/>
      <c r="OAB63" s="1097"/>
      <c r="OAC63" s="1097"/>
      <c r="OAD63" s="1097"/>
      <c r="OAE63" s="1097"/>
      <c r="OAF63" s="1097"/>
      <c r="OAG63" s="1097"/>
      <c r="OAH63" s="1097"/>
      <c r="OAI63" s="1097"/>
      <c r="OAJ63" s="1097"/>
      <c r="OAK63" s="1097"/>
      <c r="OAL63" s="1097"/>
      <c r="OAM63" s="1097"/>
      <c r="OAN63" s="1097"/>
      <c r="OAO63" s="1097"/>
      <c r="OAP63" s="1097"/>
      <c r="OAQ63" s="1097"/>
      <c r="OAR63" s="1097"/>
      <c r="OAS63" s="1097"/>
      <c r="OAT63" s="1097"/>
      <c r="OAU63" s="1097"/>
      <c r="OAV63" s="1097"/>
      <c r="OAW63" s="1097"/>
      <c r="OAX63" s="1097"/>
      <c r="OAY63" s="1097"/>
      <c r="OAZ63" s="1097"/>
      <c r="OBA63" s="1097"/>
      <c r="OBB63" s="1097"/>
      <c r="OBC63" s="1097"/>
      <c r="OBD63" s="1097"/>
      <c r="OBE63" s="1097"/>
      <c r="OBF63" s="1097"/>
      <c r="OBG63" s="1097"/>
      <c r="OBH63" s="1097"/>
      <c r="OBI63" s="1097"/>
      <c r="OBJ63" s="1097"/>
      <c r="OBK63" s="1097"/>
      <c r="OBL63" s="1097"/>
      <c r="OBM63" s="1097"/>
      <c r="OBN63" s="1097"/>
      <c r="OBO63" s="1097"/>
      <c r="OBP63" s="1097"/>
      <c r="OBQ63" s="1097"/>
      <c r="OBR63" s="1097"/>
      <c r="OBS63" s="1097"/>
      <c r="OBT63" s="1097"/>
      <c r="OBU63" s="1097"/>
      <c r="OBV63" s="1097"/>
      <c r="OBW63" s="1097"/>
      <c r="OBX63" s="1097"/>
      <c r="OBY63" s="1097"/>
      <c r="OBZ63" s="1097"/>
      <c r="OCA63" s="1097"/>
      <c r="OCB63" s="1097"/>
      <c r="OCC63" s="1097"/>
      <c r="OCD63" s="1097"/>
      <c r="OCE63" s="1097"/>
      <c r="OCF63" s="1097"/>
      <c r="OCG63" s="1097"/>
      <c r="OCH63" s="1097"/>
      <c r="OCI63" s="1097"/>
      <c r="OCJ63" s="1097"/>
      <c r="OCK63" s="1097"/>
      <c r="OCL63" s="1097"/>
      <c r="OCM63" s="1097"/>
      <c r="OCW63" s="1097"/>
      <c r="OCX63" s="1097"/>
      <c r="OCY63" s="1097"/>
      <c r="OCZ63" s="1097"/>
      <c r="ODA63" s="1097"/>
      <c r="ODB63" s="1097"/>
      <c r="ODC63" s="1097"/>
      <c r="ODD63" s="1097"/>
      <c r="ODE63" s="1097"/>
      <c r="ODF63" s="1097"/>
      <c r="ODG63" s="1097"/>
      <c r="ODH63" s="1097"/>
      <c r="ODI63" s="1097"/>
      <c r="ODJ63" s="1097"/>
      <c r="ODK63" s="1097"/>
      <c r="ODL63" s="1097"/>
      <c r="ODM63" s="1097"/>
      <c r="ODN63" s="1097"/>
      <c r="ODO63" s="1097"/>
      <c r="ODP63" s="1097"/>
      <c r="ODQ63" s="1097"/>
      <c r="ODR63" s="1097"/>
      <c r="ODS63" s="1097"/>
      <c r="ODT63" s="1097"/>
      <c r="ODU63" s="1097"/>
      <c r="ODV63" s="1097"/>
      <c r="ODW63" s="1097"/>
      <c r="ODX63" s="1097"/>
      <c r="ODY63" s="1097"/>
      <c r="ODZ63" s="1097"/>
      <c r="OEA63" s="1097"/>
      <c r="OEB63" s="1097"/>
      <c r="OEC63" s="1097"/>
      <c r="OED63" s="1097"/>
      <c r="OEE63" s="1097"/>
      <c r="OEF63" s="1097"/>
      <c r="OEG63" s="1097"/>
      <c r="OEH63" s="1097"/>
      <c r="OEI63" s="1097"/>
      <c r="OEJ63" s="1097"/>
      <c r="OEK63" s="1097"/>
      <c r="OEL63" s="1097"/>
      <c r="OEM63" s="1097"/>
      <c r="OEN63" s="1097"/>
      <c r="OEO63" s="1097"/>
      <c r="OEP63" s="1097"/>
      <c r="OEQ63" s="1097"/>
      <c r="OER63" s="1097"/>
      <c r="OES63" s="1097"/>
      <c r="OET63" s="1097"/>
      <c r="OEU63" s="1097"/>
      <c r="OEV63" s="1097"/>
      <c r="OEW63" s="1097"/>
      <c r="OEX63" s="1097"/>
      <c r="OEY63" s="1097"/>
      <c r="OEZ63" s="1097"/>
      <c r="OFA63" s="1097"/>
      <c r="OFB63" s="1097"/>
      <c r="OFC63" s="1097"/>
      <c r="OFD63" s="1097"/>
      <c r="OFE63" s="1097"/>
      <c r="OFF63" s="1097"/>
      <c r="OFG63" s="1097"/>
      <c r="OFH63" s="1097"/>
      <c r="OFI63" s="1097"/>
      <c r="OFJ63" s="1097"/>
      <c r="OFK63" s="1097"/>
      <c r="OFL63" s="1097"/>
      <c r="OFM63" s="1097"/>
      <c r="OFN63" s="1097"/>
      <c r="OFO63" s="1097"/>
      <c r="OFP63" s="1097"/>
      <c r="OFQ63" s="1097"/>
      <c r="OFR63" s="1097"/>
      <c r="OFS63" s="1097"/>
      <c r="OFT63" s="1097"/>
      <c r="OFU63" s="1097"/>
      <c r="OFV63" s="1097"/>
      <c r="OFW63" s="1097"/>
      <c r="OFX63" s="1097"/>
      <c r="OFY63" s="1097"/>
      <c r="OFZ63" s="1097"/>
      <c r="OGA63" s="1097"/>
      <c r="OGB63" s="1097"/>
      <c r="OGC63" s="1097"/>
      <c r="OGD63" s="1097"/>
      <c r="OGE63" s="1097"/>
      <c r="OGF63" s="1097"/>
      <c r="OGG63" s="1097"/>
      <c r="OGH63" s="1097"/>
      <c r="OGI63" s="1097"/>
      <c r="OGJ63" s="1097"/>
      <c r="OGK63" s="1097"/>
      <c r="OGL63" s="1097"/>
      <c r="OGM63" s="1097"/>
      <c r="OGN63" s="1097"/>
      <c r="OGO63" s="1097"/>
      <c r="OGP63" s="1097"/>
      <c r="OGQ63" s="1097"/>
      <c r="OGR63" s="1097"/>
      <c r="OGS63" s="1097"/>
      <c r="OGT63" s="1097"/>
      <c r="OGU63" s="1097"/>
      <c r="OGV63" s="1097"/>
      <c r="OGW63" s="1097"/>
      <c r="OGX63" s="1097"/>
      <c r="OGY63" s="1097"/>
      <c r="OGZ63" s="1097"/>
      <c r="OHA63" s="1097"/>
      <c r="OHB63" s="1097"/>
      <c r="OHC63" s="1097"/>
      <c r="OHD63" s="1097"/>
      <c r="OHE63" s="1097"/>
      <c r="OHF63" s="1097"/>
      <c r="OHG63" s="1097"/>
      <c r="OHH63" s="1097"/>
      <c r="OHI63" s="1097"/>
      <c r="OHJ63" s="1097"/>
      <c r="OHK63" s="1097"/>
      <c r="OHL63" s="1097"/>
      <c r="OHM63" s="1097"/>
      <c r="OHN63" s="1097"/>
      <c r="OHO63" s="1097"/>
      <c r="OHP63" s="1097"/>
      <c r="OHQ63" s="1097"/>
      <c r="OHR63" s="1097"/>
      <c r="OHS63" s="1097"/>
      <c r="OHT63" s="1097"/>
      <c r="OHU63" s="1097"/>
      <c r="OHV63" s="1097"/>
      <c r="OHW63" s="1097"/>
      <c r="OHX63" s="1097"/>
      <c r="OHY63" s="1097"/>
      <c r="OHZ63" s="1097"/>
      <c r="OIA63" s="1097"/>
      <c r="OIB63" s="1097"/>
      <c r="OIC63" s="1097"/>
      <c r="OID63" s="1097"/>
      <c r="OIE63" s="1097"/>
      <c r="OIF63" s="1097"/>
      <c r="OIG63" s="1097"/>
      <c r="OIH63" s="1097"/>
      <c r="OII63" s="1097"/>
      <c r="OIJ63" s="1097"/>
      <c r="OIK63" s="1097"/>
      <c r="OIL63" s="1097"/>
      <c r="OIM63" s="1097"/>
      <c r="OIN63" s="1097"/>
      <c r="OIO63" s="1097"/>
      <c r="OIP63" s="1097"/>
      <c r="OIQ63" s="1097"/>
      <c r="OIR63" s="1097"/>
      <c r="OIS63" s="1097"/>
      <c r="OIT63" s="1097"/>
      <c r="OIU63" s="1097"/>
      <c r="OIV63" s="1097"/>
      <c r="OIW63" s="1097"/>
      <c r="OIX63" s="1097"/>
      <c r="OIY63" s="1097"/>
      <c r="OIZ63" s="1097"/>
      <c r="OJA63" s="1097"/>
      <c r="OJB63" s="1097"/>
      <c r="OJC63" s="1097"/>
      <c r="OJD63" s="1097"/>
      <c r="OJE63" s="1097"/>
      <c r="OJF63" s="1097"/>
      <c r="OJG63" s="1097"/>
      <c r="OJH63" s="1097"/>
      <c r="OJI63" s="1097"/>
      <c r="OJJ63" s="1097"/>
      <c r="OJK63" s="1097"/>
      <c r="OJL63" s="1097"/>
      <c r="OJM63" s="1097"/>
      <c r="OJN63" s="1097"/>
      <c r="OJO63" s="1097"/>
      <c r="OJP63" s="1097"/>
      <c r="OJQ63" s="1097"/>
      <c r="OJR63" s="1097"/>
      <c r="OJS63" s="1097"/>
      <c r="OJT63" s="1097"/>
      <c r="OJU63" s="1097"/>
      <c r="OJV63" s="1097"/>
      <c r="OJW63" s="1097"/>
      <c r="OJX63" s="1097"/>
      <c r="OJY63" s="1097"/>
      <c r="OJZ63" s="1097"/>
      <c r="OKA63" s="1097"/>
      <c r="OKB63" s="1097"/>
      <c r="OKC63" s="1097"/>
      <c r="OKD63" s="1097"/>
      <c r="OKE63" s="1097"/>
      <c r="OKF63" s="1097"/>
      <c r="OKG63" s="1097"/>
      <c r="OKH63" s="1097"/>
      <c r="OKI63" s="1097"/>
      <c r="OKJ63" s="1097"/>
      <c r="OKK63" s="1097"/>
      <c r="OKL63" s="1097"/>
      <c r="OKM63" s="1097"/>
      <c r="OKN63" s="1097"/>
      <c r="OKO63" s="1097"/>
      <c r="OKP63" s="1097"/>
      <c r="OKQ63" s="1097"/>
      <c r="OKR63" s="1097"/>
      <c r="OKS63" s="1097"/>
      <c r="OKT63" s="1097"/>
      <c r="OKU63" s="1097"/>
      <c r="OKV63" s="1097"/>
      <c r="OKW63" s="1097"/>
      <c r="OKX63" s="1097"/>
      <c r="OKY63" s="1097"/>
      <c r="OKZ63" s="1097"/>
      <c r="OLA63" s="1097"/>
      <c r="OLB63" s="1097"/>
      <c r="OLC63" s="1097"/>
      <c r="OLD63" s="1097"/>
      <c r="OLE63" s="1097"/>
      <c r="OLF63" s="1097"/>
      <c r="OLG63" s="1097"/>
      <c r="OLH63" s="1097"/>
      <c r="OLI63" s="1097"/>
      <c r="OLJ63" s="1097"/>
      <c r="OLK63" s="1097"/>
      <c r="OLL63" s="1097"/>
      <c r="OLM63" s="1097"/>
      <c r="OLN63" s="1097"/>
      <c r="OLO63" s="1097"/>
      <c r="OLP63" s="1097"/>
      <c r="OLQ63" s="1097"/>
      <c r="OLR63" s="1097"/>
      <c r="OLS63" s="1097"/>
      <c r="OLT63" s="1097"/>
      <c r="OLU63" s="1097"/>
      <c r="OLV63" s="1097"/>
      <c r="OLW63" s="1097"/>
      <c r="OLX63" s="1097"/>
      <c r="OLY63" s="1097"/>
      <c r="OLZ63" s="1097"/>
      <c r="OMA63" s="1097"/>
      <c r="OMB63" s="1097"/>
      <c r="OMC63" s="1097"/>
      <c r="OMD63" s="1097"/>
      <c r="OME63" s="1097"/>
      <c r="OMF63" s="1097"/>
      <c r="OMG63" s="1097"/>
      <c r="OMH63" s="1097"/>
      <c r="OMI63" s="1097"/>
      <c r="OMJ63" s="1097"/>
      <c r="OMK63" s="1097"/>
      <c r="OML63" s="1097"/>
      <c r="OMM63" s="1097"/>
      <c r="OMN63" s="1097"/>
      <c r="OMO63" s="1097"/>
      <c r="OMP63" s="1097"/>
      <c r="OMQ63" s="1097"/>
      <c r="OMR63" s="1097"/>
      <c r="OMS63" s="1097"/>
      <c r="OMT63" s="1097"/>
      <c r="OMU63" s="1097"/>
      <c r="OMV63" s="1097"/>
      <c r="OMW63" s="1097"/>
      <c r="OMX63" s="1097"/>
      <c r="OMY63" s="1097"/>
      <c r="OMZ63" s="1097"/>
      <c r="ONA63" s="1097"/>
      <c r="ONB63" s="1097"/>
      <c r="ONC63" s="1097"/>
      <c r="OND63" s="1097"/>
      <c r="ONE63" s="1097"/>
      <c r="ONF63" s="1097"/>
      <c r="ONG63" s="1097"/>
      <c r="ONH63" s="1097"/>
      <c r="ONI63" s="1097"/>
      <c r="ONJ63" s="1097"/>
      <c r="ONK63" s="1097"/>
      <c r="ONL63" s="1097"/>
      <c r="ONM63" s="1097"/>
      <c r="ONN63" s="1097"/>
      <c r="ONO63" s="1097"/>
      <c r="ONP63" s="1097"/>
      <c r="ONQ63" s="1097"/>
      <c r="ONR63" s="1097"/>
      <c r="ONS63" s="1097"/>
      <c r="ONT63" s="1097"/>
      <c r="ONU63" s="1097"/>
      <c r="ONV63" s="1097"/>
      <c r="ONW63" s="1097"/>
      <c r="ONX63" s="1097"/>
      <c r="ONY63" s="1097"/>
      <c r="ONZ63" s="1097"/>
      <c r="OOA63" s="1097"/>
      <c r="OOB63" s="1097"/>
      <c r="OOC63" s="1097"/>
      <c r="OOD63" s="1097"/>
      <c r="OOE63" s="1097"/>
      <c r="OOF63" s="1097"/>
      <c r="OOG63" s="1097"/>
      <c r="OOH63" s="1097"/>
      <c r="OOI63" s="1097"/>
      <c r="OOJ63" s="1097"/>
      <c r="OOK63" s="1097"/>
      <c r="OOL63" s="1097"/>
      <c r="OOM63" s="1097"/>
      <c r="OON63" s="1097"/>
      <c r="OOO63" s="1097"/>
      <c r="OOP63" s="1097"/>
      <c r="OOQ63" s="1097"/>
      <c r="OOR63" s="1097"/>
      <c r="OOS63" s="1097"/>
      <c r="OOT63" s="1097"/>
      <c r="OOU63" s="1097"/>
      <c r="OOV63" s="1097"/>
      <c r="OOW63" s="1097"/>
      <c r="OOX63" s="1097"/>
      <c r="OOY63" s="1097"/>
      <c r="OOZ63" s="1097"/>
      <c r="OPA63" s="1097"/>
      <c r="OPB63" s="1097"/>
      <c r="OPC63" s="1097"/>
      <c r="OPD63" s="1097"/>
      <c r="OPE63" s="1097"/>
      <c r="OPF63" s="1097"/>
      <c r="OPG63" s="1097"/>
      <c r="OPH63" s="1097"/>
      <c r="OPI63" s="1097"/>
      <c r="OPJ63" s="1097"/>
      <c r="OPK63" s="1097"/>
      <c r="OPL63" s="1097"/>
      <c r="OPM63" s="1097"/>
      <c r="OPN63" s="1097"/>
      <c r="OPO63" s="1097"/>
      <c r="OPP63" s="1097"/>
      <c r="OPQ63" s="1097"/>
      <c r="OPR63" s="1097"/>
      <c r="OPS63" s="1097"/>
      <c r="OPT63" s="1097"/>
      <c r="OPU63" s="1097"/>
      <c r="OPV63" s="1097"/>
      <c r="OPW63" s="1097"/>
      <c r="OPX63" s="1097"/>
      <c r="OPY63" s="1097"/>
      <c r="OPZ63" s="1097"/>
      <c r="OQA63" s="1097"/>
      <c r="OQB63" s="1097"/>
      <c r="OQC63" s="1097"/>
      <c r="OQD63" s="1097"/>
      <c r="OQE63" s="1097"/>
      <c r="OQF63" s="1097"/>
      <c r="OQG63" s="1097"/>
      <c r="OQH63" s="1097"/>
      <c r="OQI63" s="1097"/>
      <c r="OQJ63" s="1097"/>
      <c r="OQK63" s="1097"/>
      <c r="OQL63" s="1097"/>
      <c r="OQM63" s="1097"/>
      <c r="OQN63" s="1097"/>
      <c r="OQO63" s="1097"/>
      <c r="OQP63" s="1097"/>
      <c r="OQQ63" s="1097"/>
      <c r="OQR63" s="1097"/>
      <c r="OQS63" s="1097"/>
      <c r="OQT63" s="1097"/>
      <c r="OQU63" s="1097"/>
      <c r="OQV63" s="1097"/>
      <c r="OQW63" s="1097"/>
      <c r="OQX63" s="1097"/>
      <c r="OQY63" s="1097"/>
      <c r="OQZ63" s="1097"/>
      <c r="ORA63" s="1097"/>
      <c r="ORB63" s="1097"/>
      <c r="ORC63" s="1097"/>
      <c r="ORD63" s="1097"/>
      <c r="ORE63" s="1097"/>
      <c r="ORF63" s="1097"/>
      <c r="ORG63" s="1097"/>
      <c r="ORH63" s="1097"/>
      <c r="ORI63" s="1097"/>
      <c r="ORJ63" s="1097"/>
      <c r="ORK63" s="1097"/>
      <c r="ORL63" s="1097"/>
      <c r="ORM63" s="1097"/>
      <c r="ORN63" s="1097"/>
      <c r="ORO63" s="1097"/>
      <c r="ORP63" s="1097"/>
      <c r="ORQ63" s="1097"/>
      <c r="ORR63" s="1097"/>
      <c r="ORS63" s="1097"/>
      <c r="ORT63" s="1097"/>
      <c r="ORU63" s="1097"/>
      <c r="ORV63" s="1097"/>
      <c r="ORW63" s="1097"/>
      <c r="ORX63" s="1097"/>
      <c r="ORY63" s="1097"/>
      <c r="ORZ63" s="1097"/>
      <c r="OSA63" s="1097"/>
      <c r="OSB63" s="1097"/>
      <c r="OSC63" s="1097"/>
      <c r="OSD63" s="1097"/>
      <c r="OSE63" s="1097"/>
      <c r="OSF63" s="1097"/>
      <c r="OSG63" s="1097"/>
      <c r="OSH63" s="1097"/>
      <c r="OSI63" s="1097"/>
      <c r="OSJ63" s="1097"/>
      <c r="OSK63" s="1097"/>
      <c r="OSL63" s="1097"/>
      <c r="OSM63" s="1097"/>
      <c r="OSN63" s="1097"/>
      <c r="OSO63" s="1097"/>
      <c r="OSP63" s="1097"/>
      <c r="OSQ63" s="1097"/>
      <c r="OSR63" s="1097"/>
      <c r="OSS63" s="1097"/>
      <c r="OST63" s="1097"/>
      <c r="OSU63" s="1097"/>
      <c r="OSV63" s="1097"/>
      <c r="OSW63" s="1097"/>
      <c r="OSX63" s="1097"/>
      <c r="OSY63" s="1097"/>
      <c r="OSZ63" s="1097"/>
      <c r="OTA63" s="1097"/>
      <c r="OTB63" s="1097"/>
      <c r="OTC63" s="1097"/>
      <c r="OTD63" s="1097"/>
      <c r="OTE63" s="1097"/>
      <c r="OTF63" s="1097"/>
      <c r="OTG63" s="1097"/>
      <c r="OTH63" s="1097"/>
      <c r="OTI63" s="1097"/>
      <c r="OTJ63" s="1097"/>
      <c r="OTK63" s="1097"/>
      <c r="OTL63" s="1097"/>
      <c r="OTM63" s="1097"/>
      <c r="OTN63" s="1097"/>
      <c r="OTO63" s="1097"/>
      <c r="OTP63" s="1097"/>
      <c r="OTQ63" s="1097"/>
      <c r="OTR63" s="1097"/>
      <c r="OTS63" s="1097"/>
      <c r="OTT63" s="1097"/>
      <c r="OTU63" s="1097"/>
      <c r="OTV63" s="1097"/>
      <c r="OTW63" s="1097"/>
      <c r="OTX63" s="1097"/>
      <c r="OTY63" s="1097"/>
      <c r="OTZ63" s="1097"/>
      <c r="OUA63" s="1097"/>
      <c r="OUB63" s="1097"/>
      <c r="OUC63" s="1097"/>
      <c r="OUD63" s="1097"/>
      <c r="OUE63" s="1097"/>
      <c r="OUF63" s="1097"/>
      <c r="OUG63" s="1097"/>
      <c r="OUH63" s="1097"/>
      <c r="OUI63" s="1097"/>
      <c r="OUJ63" s="1097"/>
      <c r="OUK63" s="1097"/>
      <c r="OUL63" s="1097"/>
      <c r="OUM63" s="1097"/>
      <c r="OUN63" s="1097"/>
      <c r="OUO63" s="1097"/>
      <c r="OUP63" s="1097"/>
      <c r="OUQ63" s="1097"/>
      <c r="OUR63" s="1097"/>
      <c r="OUS63" s="1097"/>
      <c r="OUT63" s="1097"/>
      <c r="OUU63" s="1097"/>
      <c r="OUV63" s="1097"/>
      <c r="OUW63" s="1097"/>
      <c r="OUX63" s="1097"/>
      <c r="OUY63" s="1097"/>
      <c r="OUZ63" s="1097"/>
      <c r="OVA63" s="1097"/>
      <c r="OVB63" s="1097"/>
      <c r="OVC63" s="1097"/>
      <c r="OVD63" s="1097"/>
      <c r="OVE63" s="1097"/>
      <c r="OVF63" s="1097"/>
      <c r="OVG63" s="1097"/>
      <c r="OVH63" s="1097"/>
      <c r="OVI63" s="1097"/>
      <c r="OVJ63" s="1097"/>
      <c r="OVK63" s="1097"/>
      <c r="OVL63" s="1097"/>
      <c r="OVM63" s="1097"/>
      <c r="OVN63" s="1097"/>
      <c r="OVO63" s="1097"/>
      <c r="OVP63" s="1097"/>
      <c r="OVQ63" s="1097"/>
      <c r="OVR63" s="1097"/>
      <c r="OVS63" s="1097"/>
      <c r="OVT63" s="1097"/>
      <c r="OVU63" s="1097"/>
      <c r="OVV63" s="1097"/>
      <c r="OVW63" s="1097"/>
      <c r="OVX63" s="1097"/>
      <c r="OVY63" s="1097"/>
      <c r="OVZ63" s="1097"/>
      <c r="OWA63" s="1097"/>
      <c r="OWB63" s="1097"/>
      <c r="OWC63" s="1097"/>
      <c r="OWD63" s="1097"/>
      <c r="OWE63" s="1097"/>
      <c r="OWF63" s="1097"/>
      <c r="OWG63" s="1097"/>
      <c r="OWH63" s="1097"/>
      <c r="OWI63" s="1097"/>
      <c r="OWJ63" s="1097"/>
      <c r="OWK63" s="1097"/>
      <c r="OWL63" s="1097"/>
      <c r="OWM63" s="1097"/>
      <c r="OWN63" s="1097"/>
      <c r="OWO63" s="1097"/>
      <c r="OWP63" s="1097"/>
      <c r="OWQ63" s="1097"/>
      <c r="OWR63" s="1097"/>
      <c r="OWS63" s="1097"/>
      <c r="OWT63" s="1097"/>
      <c r="OWU63" s="1097"/>
      <c r="OWV63" s="1097"/>
      <c r="OWW63" s="1097"/>
      <c r="OWX63" s="1097"/>
      <c r="OWY63" s="1097"/>
      <c r="OWZ63" s="1097"/>
      <c r="OXA63" s="1097"/>
      <c r="OXB63" s="1097"/>
      <c r="OXC63" s="1097"/>
      <c r="OXD63" s="1097"/>
      <c r="OXE63" s="1097"/>
      <c r="OXF63" s="1097"/>
      <c r="OXG63" s="1097"/>
      <c r="OXH63" s="1097"/>
      <c r="OXI63" s="1097"/>
      <c r="OXJ63" s="1097"/>
      <c r="OXK63" s="1097"/>
      <c r="OXL63" s="1097"/>
      <c r="OXM63" s="1097"/>
      <c r="OXN63" s="1097"/>
      <c r="OXO63" s="1097"/>
      <c r="OXP63" s="1097"/>
      <c r="OXQ63" s="1097"/>
      <c r="OXR63" s="1097"/>
      <c r="OXS63" s="1097"/>
      <c r="OXT63" s="1097"/>
      <c r="OXU63" s="1097"/>
      <c r="OXV63" s="1097"/>
      <c r="OXW63" s="1097"/>
      <c r="OXX63" s="1097"/>
      <c r="OXY63" s="1097"/>
      <c r="OXZ63" s="1097"/>
      <c r="OYA63" s="1097"/>
      <c r="OYB63" s="1097"/>
      <c r="OYC63" s="1097"/>
      <c r="OYD63" s="1097"/>
      <c r="OYE63" s="1097"/>
      <c r="OYF63" s="1097"/>
      <c r="OYG63" s="1097"/>
      <c r="OYH63" s="1097"/>
      <c r="OYI63" s="1097"/>
      <c r="OYJ63" s="1097"/>
      <c r="OYK63" s="1097"/>
      <c r="OYL63" s="1097"/>
      <c r="OYM63" s="1097"/>
      <c r="OYN63" s="1097"/>
      <c r="OYO63" s="1097"/>
      <c r="OYP63" s="1097"/>
      <c r="OYQ63" s="1097"/>
      <c r="OYR63" s="1097"/>
      <c r="OYS63" s="1097"/>
      <c r="OYT63" s="1097"/>
      <c r="OYU63" s="1097"/>
      <c r="OYV63" s="1097"/>
      <c r="OYW63" s="1097"/>
      <c r="OYX63" s="1097"/>
      <c r="OYY63" s="1097"/>
      <c r="OYZ63" s="1097"/>
      <c r="OZA63" s="1097"/>
      <c r="OZB63" s="1097"/>
      <c r="OZC63" s="1097"/>
      <c r="OZD63" s="1097"/>
      <c r="OZE63" s="1097"/>
      <c r="OZF63" s="1097"/>
      <c r="OZG63" s="1097"/>
      <c r="OZH63" s="1097"/>
      <c r="OZI63" s="1097"/>
      <c r="OZJ63" s="1097"/>
      <c r="OZK63" s="1097"/>
      <c r="OZL63" s="1097"/>
      <c r="OZM63" s="1097"/>
      <c r="OZN63" s="1097"/>
      <c r="OZO63" s="1097"/>
      <c r="OZP63" s="1097"/>
      <c r="OZQ63" s="1097"/>
      <c r="OZR63" s="1097"/>
      <c r="OZS63" s="1097"/>
      <c r="OZT63" s="1097"/>
      <c r="OZU63" s="1097"/>
      <c r="OZV63" s="1097"/>
      <c r="OZW63" s="1097"/>
      <c r="OZX63" s="1097"/>
      <c r="OZY63" s="1097"/>
      <c r="OZZ63" s="1097"/>
      <c r="PAA63" s="1097"/>
      <c r="PAB63" s="1097"/>
      <c r="PAC63" s="1097"/>
      <c r="PAD63" s="1097"/>
      <c r="PAE63" s="1097"/>
      <c r="PAF63" s="1097"/>
      <c r="PAG63" s="1097"/>
      <c r="PAH63" s="1097"/>
      <c r="PAI63" s="1097"/>
      <c r="PAJ63" s="1097"/>
      <c r="PAK63" s="1097"/>
      <c r="PAL63" s="1097"/>
      <c r="PAM63" s="1097"/>
      <c r="PAN63" s="1097"/>
      <c r="PAO63" s="1097"/>
      <c r="PAP63" s="1097"/>
      <c r="PAQ63" s="1097"/>
      <c r="PAR63" s="1097"/>
      <c r="PAS63" s="1097"/>
      <c r="PAT63" s="1097"/>
      <c r="PAU63" s="1097"/>
      <c r="PAV63" s="1097"/>
      <c r="PAW63" s="1097"/>
      <c r="PAX63" s="1097"/>
      <c r="PAY63" s="1097"/>
      <c r="PAZ63" s="1097"/>
      <c r="PBA63" s="1097"/>
      <c r="PBB63" s="1097"/>
      <c r="PBC63" s="1097"/>
      <c r="PBD63" s="1097"/>
      <c r="PBE63" s="1097"/>
      <c r="PBF63" s="1097"/>
      <c r="PBG63" s="1097"/>
      <c r="PBH63" s="1097"/>
      <c r="PBI63" s="1097"/>
      <c r="PBJ63" s="1097"/>
      <c r="PBK63" s="1097"/>
      <c r="PBL63" s="1097"/>
      <c r="PBM63" s="1097"/>
      <c r="PBN63" s="1097"/>
      <c r="PBO63" s="1097"/>
      <c r="PBP63" s="1097"/>
      <c r="PBQ63" s="1097"/>
      <c r="PBR63" s="1097"/>
      <c r="PBS63" s="1097"/>
      <c r="PBT63" s="1097"/>
      <c r="PBU63" s="1097"/>
      <c r="PBV63" s="1097"/>
      <c r="PBW63" s="1097"/>
      <c r="PBX63" s="1097"/>
      <c r="PBY63" s="1097"/>
      <c r="PBZ63" s="1097"/>
      <c r="PCA63" s="1097"/>
      <c r="PCB63" s="1097"/>
      <c r="PCC63" s="1097"/>
      <c r="PCD63" s="1097"/>
      <c r="PCE63" s="1097"/>
      <c r="PCF63" s="1097"/>
      <c r="PCG63" s="1097"/>
      <c r="PCH63" s="1097"/>
      <c r="PCI63" s="1097"/>
      <c r="PCJ63" s="1097"/>
      <c r="PCK63" s="1097"/>
      <c r="PCL63" s="1097"/>
      <c r="PCM63" s="1097"/>
      <c r="PCN63" s="1097"/>
      <c r="PCO63" s="1097"/>
      <c r="PCP63" s="1097"/>
      <c r="PCQ63" s="1097"/>
      <c r="PCR63" s="1097"/>
      <c r="PCS63" s="1097"/>
      <c r="PCT63" s="1097"/>
      <c r="PCU63" s="1097"/>
      <c r="PCV63" s="1097"/>
      <c r="PCW63" s="1097"/>
      <c r="PCX63" s="1097"/>
      <c r="PCY63" s="1097"/>
      <c r="PCZ63" s="1097"/>
      <c r="PDA63" s="1097"/>
      <c r="PDB63" s="1097"/>
      <c r="PDC63" s="1097"/>
      <c r="PDD63" s="1097"/>
      <c r="PDE63" s="1097"/>
      <c r="PDF63" s="1097"/>
      <c r="PDG63" s="1097"/>
      <c r="PDH63" s="1097"/>
      <c r="PDI63" s="1097"/>
      <c r="PDJ63" s="1097"/>
      <c r="PDK63" s="1097"/>
      <c r="PDL63" s="1097"/>
      <c r="PDM63" s="1097"/>
      <c r="PDN63" s="1097"/>
      <c r="PDO63" s="1097"/>
      <c r="PDP63" s="1097"/>
      <c r="PDQ63" s="1097"/>
      <c r="PDR63" s="1097"/>
      <c r="PDS63" s="1097"/>
      <c r="PDT63" s="1097"/>
      <c r="PDU63" s="1097"/>
      <c r="PDV63" s="1097"/>
      <c r="PDW63" s="1097"/>
      <c r="PDX63" s="1097"/>
      <c r="PDY63" s="1097"/>
      <c r="PDZ63" s="1097"/>
      <c r="PEA63" s="1097"/>
      <c r="PEB63" s="1097"/>
      <c r="PEC63" s="1097"/>
      <c r="PED63" s="1097"/>
      <c r="PEE63" s="1097"/>
      <c r="PEF63" s="1097"/>
      <c r="PEG63" s="1097"/>
      <c r="PEH63" s="1097"/>
      <c r="PEI63" s="1097"/>
      <c r="PEJ63" s="1097"/>
      <c r="PEK63" s="1097"/>
      <c r="PEL63" s="1097"/>
      <c r="PEM63" s="1097"/>
      <c r="PEN63" s="1097"/>
      <c r="PEO63" s="1097"/>
      <c r="PEP63" s="1097"/>
      <c r="PEQ63" s="1097"/>
      <c r="PER63" s="1097"/>
      <c r="PES63" s="1097"/>
      <c r="PET63" s="1097"/>
      <c r="PEU63" s="1097"/>
      <c r="PEV63" s="1097"/>
      <c r="PEW63" s="1097"/>
      <c r="PEX63" s="1097"/>
      <c r="PEY63" s="1097"/>
      <c r="PEZ63" s="1097"/>
      <c r="PFA63" s="1097"/>
      <c r="PFB63" s="1097"/>
      <c r="PFC63" s="1097"/>
      <c r="PFD63" s="1097"/>
      <c r="PFE63" s="1097"/>
      <c r="PFF63" s="1097"/>
      <c r="PFG63" s="1097"/>
      <c r="PFH63" s="1097"/>
      <c r="PFI63" s="1097"/>
      <c r="PFJ63" s="1097"/>
      <c r="PFK63" s="1097"/>
      <c r="PFL63" s="1097"/>
      <c r="PFM63" s="1097"/>
      <c r="PFN63" s="1097"/>
      <c r="PFO63" s="1097"/>
      <c r="PFP63" s="1097"/>
      <c r="PFQ63" s="1097"/>
      <c r="PFR63" s="1097"/>
      <c r="PFS63" s="1097"/>
      <c r="PFT63" s="1097"/>
      <c r="PFU63" s="1097"/>
      <c r="PFV63" s="1097"/>
      <c r="PFW63" s="1097"/>
      <c r="PFX63" s="1097"/>
      <c r="PFY63" s="1097"/>
      <c r="PFZ63" s="1097"/>
      <c r="PGA63" s="1097"/>
      <c r="PGB63" s="1097"/>
      <c r="PGC63" s="1097"/>
      <c r="PGD63" s="1097"/>
      <c r="PGE63" s="1097"/>
      <c r="PGF63" s="1097"/>
      <c r="PGG63" s="1097"/>
      <c r="PGH63" s="1097"/>
      <c r="PGI63" s="1097"/>
      <c r="PGJ63" s="1097"/>
      <c r="PGK63" s="1097"/>
      <c r="PGL63" s="1097"/>
      <c r="PGM63" s="1097"/>
      <c r="PGN63" s="1097"/>
      <c r="PGO63" s="1097"/>
      <c r="PGP63" s="1097"/>
      <c r="PGQ63" s="1097"/>
      <c r="PGR63" s="1097"/>
      <c r="PGS63" s="1097"/>
      <c r="PGT63" s="1097"/>
      <c r="PGU63" s="1097"/>
      <c r="PGV63" s="1097"/>
      <c r="PGW63" s="1097"/>
      <c r="PGX63" s="1097"/>
      <c r="PGY63" s="1097"/>
      <c r="PGZ63" s="1097"/>
      <c r="PHA63" s="1097"/>
      <c r="PHB63" s="1097"/>
      <c r="PHC63" s="1097"/>
      <c r="PHD63" s="1097"/>
      <c r="PHE63" s="1097"/>
      <c r="PHF63" s="1097"/>
      <c r="PHG63" s="1097"/>
      <c r="PHH63" s="1097"/>
      <c r="PHI63" s="1097"/>
      <c r="PHJ63" s="1097"/>
      <c r="PHK63" s="1097"/>
      <c r="PHL63" s="1097"/>
      <c r="PHM63" s="1097"/>
      <c r="PHN63" s="1097"/>
      <c r="PHO63" s="1097"/>
      <c r="PHP63" s="1097"/>
      <c r="PHQ63" s="1097"/>
      <c r="PHR63" s="1097"/>
      <c r="PHS63" s="1097"/>
      <c r="PHT63" s="1097"/>
      <c r="PHU63" s="1097"/>
      <c r="PHV63" s="1097"/>
      <c r="PHW63" s="1097"/>
      <c r="PHX63" s="1097"/>
      <c r="PHY63" s="1097"/>
      <c r="PHZ63" s="1097"/>
      <c r="PIA63" s="1097"/>
      <c r="PIB63" s="1097"/>
      <c r="PIC63" s="1097"/>
      <c r="PID63" s="1097"/>
      <c r="PIE63" s="1097"/>
      <c r="PIF63" s="1097"/>
      <c r="PIG63" s="1097"/>
      <c r="PIH63" s="1097"/>
      <c r="PII63" s="1097"/>
      <c r="PIJ63" s="1097"/>
      <c r="PIK63" s="1097"/>
      <c r="PIL63" s="1097"/>
      <c r="PIM63" s="1097"/>
      <c r="PIN63" s="1097"/>
      <c r="PIO63" s="1097"/>
      <c r="PIP63" s="1097"/>
      <c r="PIQ63" s="1097"/>
      <c r="PIR63" s="1097"/>
      <c r="PIS63" s="1097"/>
      <c r="PIT63" s="1097"/>
      <c r="PIU63" s="1097"/>
      <c r="PIV63" s="1097"/>
      <c r="PIW63" s="1097"/>
      <c r="PIX63" s="1097"/>
      <c r="PIY63" s="1097"/>
      <c r="PIZ63" s="1097"/>
      <c r="PJA63" s="1097"/>
      <c r="PJB63" s="1097"/>
      <c r="PJC63" s="1097"/>
      <c r="PJD63" s="1097"/>
      <c r="PJE63" s="1097"/>
      <c r="PJF63" s="1097"/>
      <c r="PJG63" s="1097"/>
      <c r="PJH63" s="1097"/>
      <c r="PJI63" s="1097"/>
      <c r="PJJ63" s="1097"/>
      <c r="PJK63" s="1097"/>
      <c r="PJL63" s="1097"/>
      <c r="PJM63" s="1097"/>
      <c r="PJN63" s="1097"/>
      <c r="PJO63" s="1097"/>
      <c r="PJP63" s="1097"/>
      <c r="PJQ63" s="1097"/>
      <c r="PJR63" s="1097"/>
      <c r="PJS63" s="1097"/>
      <c r="PJT63" s="1097"/>
      <c r="PJU63" s="1097"/>
      <c r="PJV63" s="1097"/>
      <c r="PJW63" s="1097"/>
      <c r="PJX63" s="1097"/>
      <c r="PJY63" s="1097"/>
      <c r="PJZ63" s="1097"/>
      <c r="PKA63" s="1097"/>
      <c r="PKB63" s="1097"/>
      <c r="PKC63" s="1097"/>
      <c r="PKD63" s="1097"/>
      <c r="PKE63" s="1097"/>
      <c r="PKF63" s="1097"/>
      <c r="PKG63" s="1097"/>
      <c r="PKH63" s="1097"/>
      <c r="PKI63" s="1097"/>
      <c r="PKJ63" s="1097"/>
      <c r="PKK63" s="1097"/>
      <c r="PKL63" s="1097"/>
      <c r="PKM63" s="1097"/>
      <c r="PKN63" s="1097"/>
      <c r="PKO63" s="1097"/>
      <c r="PKP63" s="1097"/>
      <c r="PKQ63" s="1097"/>
      <c r="PKR63" s="1097"/>
      <c r="PKS63" s="1097"/>
      <c r="PKT63" s="1097"/>
      <c r="PKU63" s="1097"/>
      <c r="PKV63" s="1097"/>
      <c r="PKW63" s="1097"/>
      <c r="PKX63" s="1097"/>
      <c r="PKY63" s="1097"/>
      <c r="PKZ63" s="1097"/>
      <c r="PLA63" s="1097"/>
      <c r="PLB63" s="1097"/>
      <c r="PLC63" s="1097"/>
      <c r="PLD63" s="1097"/>
      <c r="PLE63" s="1097"/>
      <c r="PLF63" s="1097"/>
      <c r="PLG63" s="1097"/>
      <c r="PLH63" s="1097"/>
      <c r="PLI63" s="1097"/>
      <c r="PLJ63" s="1097"/>
      <c r="PLK63" s="1097"/>
      <c r="PLL63" s="1097"/>
      <c r="PLM63" s="1097"/>
      <c r="PLN63" s="1097"/>
      <c r="PLO63" s="1097"/>
      <c r="PLP63" s="1097"/>
      <c r="PLQ63" s="1097"/>
      <c r="PLR63" s="1097"/>
      <c r="PLS63" s="1097"/>
      <c r="PLT63" s="1097"/>
      <c r="PLU63" s="1097"/>
      <c r="PLV63" s="1097"/>
      <c r="PLW63" s="1097"/>
      <c r="PLX63" s="1097"/>
      <c r="PLY63" s="1097"/>
      <c r="PLZ63" s="1097"/>
      <c r="PMA63" s="1097"/>
      <c r="PMB63" s="1097"/>
      <c r="PMC63" s="1097"/>
      <c r="PMD63" s="1097"/>
      <c r="PME63" s="1097"/>
      <c r="PMF63" s="1097"/>
      <c r="PMG63" s="1097"/>
      <c r="PMH63" s="1097"/>
      <c r="PMI63" s="1097"/>
      <c r="PMJ63" s="1097"/>
      <c r="PMK63" s="1097"/>
      <c r="PML63" s="1097"/>
      <c r="PMM63" s="1097"/>
      <c r="PMN63" s="1097"/>
      <c r="PMO63" s="1097"/>
      <c r="PMP63" s="1097"/>
      <c r="PMQ63" s="1097"/>
      <c r="PMR63" s="1097"/>
      <c r="PMS63" s="1097"/>
      <c r="PMT63" s="1097"/>
      <c r="PMU63" s="1097"/>
      <c r="PMV63" s="1097"/>
      <c r="PMW63" s="1097"/>
      <c r="PMX63" s="1097"/>
      <c r="PMY63" s="1097"/>
      <c r="PMZ63" s="1097"/>
      <c r="PNA63" s="1097"/>
      <c r="PNB63" s="1097"/>
      <c r="PNC63" s="1097"/>
      <c r="PND63" s="1097"/>
      <c r="PNE63" s="1097"/>
      <c r="PNF63" s="1097"/>
      <c r="PNG63" s="1097"/>
      <c r="PNH63" s="1097"/>
      <c r="PNI63" s="1097"/>
      <c r="PNJ63" s="1097"/>
      <c r="PNK63" s="1097"/>
      <c r="PNL63" s="1097"/>
      <c r="PNM63" s="1097"/>
      <c r="PNN63" s="1097"/>
      <c r="PNO63" s="1097"/>
      <c r="PNP63" s="1097"/>
      <c r="PNQ63" s="1097"/>
      <c r="PNR63" s="1097"/>
      <c r="PNS63" s="1097"/>
      <c r="PNT63" s="1097"/>
      <c r="PNU63" s="1097"/>
      <c r="PNV63" s="1097"/>
      <c r="PNW63" s="1097"/>
      <c r="PNX63" s="1097"/>
      <c r="PNY63" s="1097"/>
      <c r="PNZ63" s="1097"/>
      <c r="POA63" s="1097"/>
      <c r="POB63" s="1097"/>
      <c r="POC63" s="1097"/>
      <c r="POD63" s="1097"/>
      <c r="POE63" s="1097"/>
      <c r="POF63" s="1097"/>
      <c r="POG63" s="1097"/>
      <c r="POH63" s="1097"/>
      <c r="POI63" s="1097"/>
      <c r="POJ63" s="1097"/>
      <c r="POK63" s="1097"/>
      <c r="POL63" s="1097"/>
      <c r="POM63" s="1097"/>
      <c r="PON63" s="1097"/>
      <c r="POO63" s="1097"/>
      <c r="POP63" s="1097"/>
      <c r="POQ63" s="1097"/>
      <c r="POR63" s="1097"/>
      <c r="POS63" s="1097"/>
      <c r="POT63" s="1097"/>
      <c r="POU63" s="1097"/>
      <c r="POV63" s="1097"/>
      <c r="POW63" s="1097"/>
      <c r="POX63" s="1097"/>
      <c r="POY63" s="1097"/>
      <c r="POZ63" s="1097"/>
      <c r="PPA63" s="1097"/>
      <c r="PPB63" s="1097"/>
      <c r="PPC63" s="1097"/>
      <c r="PPD63" s="1097"/>
      <c r="PPE63" s="1097"/>
      <c r="PPF63" s="1097"/>
      <c r="PPG63" s="1097"/>
      <c r="PPH63" s="1097"/>
      <c r="PPI63" s="1097"/>
      <c r="PPJ63" s="1097"/>
      <c r="PPK63" s="1097"/>
      <c r="PPL63" s="1097"/>
      <c r="PPM63" s="1097"/>
      <c r="PPN63" s="1097"/>
      <c r="PPO63" s="1097"/>
      <c r="PPP63" s="1097"/>
      <c r="PPQ63" s="1097"/>
      <c r="PPR63" s="1097"/>
      <c r="PPS63" s="1097"/>
      <c r="PPT63" s="1097"/>
      <c r="PPU63" s="1097"/>
      <c r="PPV63" s="1097"/>
      <c r="PPW63" s="1097"/>
      <c r="PPX63" s="1097"/>
      <c r="PPY63" s="1097"/>
      <c r="PPZ63" s="1097"/>
      <c r="PQA63" s="1097"/>
      <c r="PQB63" s="1097"/>
      <c r="PQC63" s="1097"/>
      <c r="PQM63" s="1097"/>
      <c r="PQN63" s="1097"/>
      <c r="PQO63" s="1097"/>
      <c r="PQP63" s="1097"/>
      <c r="PQQ63" s="1097"/>
      <c r="PQR63" s="1097"/>
      <c r="PQS63" s="1097"/>
      <c r="PQT63" s="1097"/>
      <c r="PQU63" s="1097"/>
      <c r="PQV63" s="1097"/>
      <c r="PQW63" s="1097"/>
      <c r="PQX63" s="1097"/>
      <c r="PQY63" s="1097"/>
      <c r="PQZ63" s="1097"/>
      <c r="PRA63" s="1097"/>
      <c r="PRB63" s="1097"/>
      <c r="PRC63" s="1097"/>
      <c r="PRD63" s="1097"/>
      <c r="PRE63" s="1097"/>
      <c r="PRF63" s="1097"/>
      <c r="PRG63" s="1097"/>
      <c r="PRH63" s="1097"/>
      <c r="PRI63" s="1097"/>
      <c r="PRJ63" s="1097"/>
      <c r="PRK63" s="1097"/>
      <c r="PRL63" s="1097"/>
      <c r="PRM63" s="1097"/>
      <c r="PRN63" s="1097"/>
      <c r="PRO63" s="1097"/>
      <c r="PRP63" s="1097"/>
      <c r="PRQ63" s="1097"/>
      <c r="PRR63" s="1097"/>
      <c r="PRS63" s="1097"/>
      <c r="PRT63" s="1097"/>
      <c r="PRU63" s="1097"/>
      <c r="PRV63" s="1097"/>
      <c r="PRW63" s="1097"/>
      <c r="PRX63" s="1097"/>
      <c r="PRY63" s="1097"/>
      <c r="PRZ63" s="1097"/>
      <c r="PSA63" s="1097"/>
      <c r="PSB63" s="1097"/>
      <c r="PSC63" s="1097"/>
      <c r="PSD63" s="1097"/>
      <c r="PSE63" s="1097"/>
      <c r="PSF63" s="1097"/>
      <c r="PSG63" s="1097"/>
      <c r="PSH63" s="1097"/>
      <c r="PSI63" s="1097"/>
      <c r="PSJ63" s="1097"/>
      <c r="PSK63" s="1097"/>
      <c r="PSL63" s="1097"/>
      <c r="PSM63" s="1097"/>
      <c r="PSN63" s="1097"/>
      <c r="PSO63" s="1097"/>
      <c r="PSP63" s="1097"/>
      <c r="PSQ63" s="1097"/>
      <c r="PSR63" s="1097"/>
      <c r="PSS63" s="1097"/>
      <c r="PST63" s="1097"/>
      <c r="PSU63" s="1097"/>
      <c r="PSV63" s="1097"/>
      <c r="PSW63" s="1097"/>
      <c r="PSX63" s="1097"/>
      <c r="PSY63" s="1097"/>
      <c r="PSZ63" s="1097"/>
      <c r="PTA63" s="1097"/>
      <c r="PTB63" s="1097"/>
      <c r="PTC63" s="1097"/>
      <c r="PTD63" s="1097"/>
      <c r="PTE63" s="1097"/>
      <c r="PTF63" s="1097"/>
      <c r="PTG63" s="1097"/>
      <c r="PTH63" s="1097"/>
      <c r="PTI63" s="1097"/>
      <c r="PTJ63" s="1097"/>
      <c r="PTK63" s="1097"/>
      <c r="PTL63" s="1097"/>
      <c r="PTM63" s="1097"/>
      <c r="PTN63" s="1097"/>
      <c r="PTO63" s="1097"/>
      <c r="PTP63" s="1097"/>
      <c r="PTQ63" s="1097"/>
      <c r="PTR63" s="1097"/>
      <c r="PTS63" s="1097"/>
      <c r="PTT63" s="1097"/>
      <c r="PTU63" s="1097"/>
      <c r="PTV63" s="1097"/>
      <c r="PTW63" s="1097"/>
      <c r="PTX63" s="1097"/>
      <c r="PTY63" s="1097"/>
      <c r="PTZ63" s="1097"/>
      <c r="PUA63" s="1097"/>
      <c r="PUB63" s="1097"/>
      <c r="PUC63" s="1097"/>
      <c r="PUD63" s="1097"/>
      <c r="PUE63" s="1097"/>
      <c r="PUF63" s="1097"/>
      <c r="PUG63" s="1097"/>
      <c r="PUH63" s="1097"/>
      <c r="PUI63" s="1097"/>
      <c r="PUJ63" s="1097"/>
      <c r="PUK63" s="1097"/>
      <c r="PUL63" s="1097"/>
      <c r="PUM63" s="1097"/>
      <c r="PUN63" s="1097"/>
      <c r="PUO63" s="1097"/>
      <c r="PUP63" s="1097"/>
      <c r="PUQ63" s="1097"/>
      <c r="PUR63" s="1097"/>
      <c r="PUS63" s="1097"/>
      <c r="PUT63" s="1097"/>
      <c r="PUU63" s="1097"/>
      <c r="PUV63" s="1097"/>
      <c r="PUW63" s="1097"/>
      <c r="PUX63" s="1097"/>
      <c r="PUY63" s="1097"/>
      <c r="PUZ63" s="1097"/>
      <c r="PVA63" s="1097"/>
      <c r="PVB63" s="1097"/>
      <c r="PVC63" s="1097"/>
      <c r="PVD63" s="1097"/>
      <c r="PVE63" s="1097"/>
      <c r="PVF63" s="1097"/>
      <c r="PVG63" s="1097"/>
      <c r="PVH63" s="1097"/>
      <c r="PVI63" s="1097"/>
      <c r="PVJ63" s="1097"/>
      <c r="PVK63" s="1097"/>
      <c r="PVL63" s="1097"/>
      <c r="PVM63" s="1097"/>
      <c r="PVN63" s="1097"/>
      <c r="PVO63" s="1097"/>
      <c r="PVP63" s="1097"/>
      <c r="PVQ63" s="1097"/>
      <c r="PVR63" s="1097"/>
      <c r="PVS63" s="1097"/>
      <c r="PVT63" s="1097"/>
      <c r="PVU63" s="1097"/>
      <c r="PVV63" s="1097"/>
      <c r="PVW63" s="1097"/>
      <c r="PVX63" s="1097"/>
      <c r="PVY63" s="1097"/>
      <c r="PVZ63" s="1097"/>
      <c r="PWA63" s="1097"/>
      <c r="PWB63" s="1097"/>
      <c r="PWC63" s="1097"/>
      <c r="PWD63" s="1097"/>
      <c r="PWE63" s="1097"/>
      <c r="PWF63" s="1097"/>
      <c r="PWG63" s="1097"/>
      <c r="PWH63" s="1097"/>
      <c r="PWI63" s="1097"/>
      <c r="PWJ63" s="1097"/>
      <c r="PWK63" s="1097"/>
      <c r="PWL63" s="1097"/>
      <c r="PWM63" s="1097"/>
      <c r="PWN63" s="1097"/>
      <c r="PWO63" s="1097"/>
      <c r="PWP63" s="1097"/>
      <c r="PWQ63" s="1097"/>
      <c r="PWR63" s="1097"/>
      <c r="PWS63" s="1097"/>
      <c r="PWT63" s="1097"/>
      <c r="PWU63" s="1097"/>
      <c r="PWV63" s="1097"/>
      <c r="PWW63" s="1097"/>
      <c r="PWX63" s="1097"/>
      <c r="PWY63" s="1097"/>
      <c r="PWZ63" s="1097"/>
      <c r="PXA63" s="1097"/>
      <c r="PXB63" s="1097"/>
      <c r="PXC63" s="1097"/>
      <c r="PXD63" s="1097"/>
      <c r="PXE63" s="1097"/>
      <c r="PXF63" s="1097"/>
      <c r="PXG63" s="1097"/>
      <c r="PXH63" s="1097"/>
      <c r="PXI63" s="1097"/>
      <c r="PXJ63" s="1097"/>
      <c r="PXK63" s="1097"/>
      <c r="PXL63" s="1097"/>
      <c r="PXM63" s="1097"/>
      <c r="PXN63" s="1097"/>
      <c r="PXO63" s="1097"/>
      <c r="PXP63" s="1097"/>
      <c r="PXQ63" s="1097"/>
      <c r="PXR63" s="1097"/>
      <c r="PXS63" s="1097"/>
      <c r="PXT63" s="1097"/>
      <c r="PXU63" s="1097"/>
      <c r="PXV63" s="1097"/>
      <c r="PXW63" s="1097"/>
      <c r="PXX63" s="1097"/>
      <c r="PXY63" s="1097"/>
      <c r="PXZ63" s="1097"/>
      <c r="PYA63" s="1097"/>
      <c r="PYB63" s="1097"/>
      <c r="PYC63" s="1097"/>
      <c r="PYD63" s="1097"/>
      <c r="PYE63" s="1097"/>
      <c r="PYF63" s="1097"/>
      <c r="PYG63" s="1097"/>
      <c r="PYH63" s="1097"/>
      <c r="PYI63" s="1097"/>
      <c r="PYJ63" s="1097"/>
      <c r="PYK63" s="1097"/>
      <c r="PYL63" s="1097"/>
      <c r="PYM63" s="1097"/>
      <c r="PYN63" s="1097"/>
      <c r="PYO63" s="1097"/>
      <c r="PYP63" s="1097"/>
      <c r="PYQ63" s="1097"/>
      <c r="PYR63" s="1097"/>
      <c r="PYS63" s="1097"/>
      <c r="PYT63" s="1097"/>
      <c r="PYU63" s="1097"/>
      <c r="PYV63" s="1097"/>
      <c r="PYW63" s="1097"/>
      <c r="PYX63" s="1097"/>
      <c r="PYY63" s="1097"/>
      <c r="PYZ63" s="1097"/>
      <c r="PZA63" s="1097"/>
      <c r="PZB63" s="1097"/>
      <c r="PZC63" s="1097"/>
      <c r="PZD63" s="1097"/>
      <c r="PZE63" s="1097"/>
      <c r="PZF63" s="1097"/>
      <c r="PZG63" s="1097"/>
      <c r="PZH63" s="1097"/>
      <c r="PZI63" s="1097"/>
      <c r="PZJ63" s="1097"/>
      <c r="PZK63" s="1097"/>
      <c r="PZL63" s="1097"/>
      <c r="PZM63" s="1097"/>
      <c r="PZN63" s="1097"/>
      <c r="PZO63" s="1097"/>
      <c r="PZP63" s="1097"/>
      <c r="PZQ63" s="1097"/>
      <c r="PZR63" s="1097"/>
      <c r="PZS63" s="1097"/>
      <c r="PZT63" s="1097"/>
      <c r="PZU63" s="1097"/>
      <c r="PZV63" s="1097"/>
      <c r="PZW63" s="1097"/>
      <c r="PZX63" s="1097"/>
      <c r="PZY63" s="1097"/>
      <c r="PZZ63" s="1097"/>
      <c r="QAA63" s="1097"/>
      <c r="QAB63" s="1097"/>
      <c r="QAC63" s="1097"/>
      <c r="QAD63" s="1097"/>
      <c r="QAE63" s="1097"/>
      <c r="QAF63" s="1097"/>
      <c r="QAG63" s="1097"/>
      <c r="QAH63" s="1097"/>
      <c r="QAI63" s="1097"/>
      <c r="QAJ63" s="1097"/>
      <c r="QAK63" s="1097"/>
      <c r="QAL63" s="1097"/>
      <c r="QAM63" s="1097"/>
      <c r="QAN63" s="1097"/>
      <c r="QAO63" s="1097"/>
      <c r="QAP63" s="1097"/>
      <c r="QAQ63" s="1097"/>
      <c r="QAR63" s="1097"/>
      <c r="QAS63" s="1097"/>
      <c r="QAT63" s="1097"/>
      <c r="QAU63" s="1097"/>
      <c r="QAV63" s="1097"/>
      <c r="QAW63" s="1097"/>
      <c r="QAX63" s="1097"/>
      <c r="QAY63" s="1097"/>
      <c r="QAZ63" s="1097"/>
      <c r="QBA63" s="1097"/>
      <c r="QBB63" s="1097"/>
      <c r="QBC63" s="1097"/>
      <c r="QBD63" s="1097"/>
      <c r="QBE63" s="1097"/>
      <c r="QBF63" s="1097"/>
      <c r="QBG63" s="1097"/>
      <c r="QBH63" s="1097"/>
      <c r="QBI63" s="1097"/>
      <c r="QBJ63" s="1097"/>
      <c r="QBK63" s="1097"/>
      <c r="QBL63" s="1097"/>
      <c r="QBM63" s="1097"/>
      <c r="QBN63" s="1097"/>
      <c r="QBO63" s="1097"/>
      <c r="QBP63" s="1097"/>
      <c r="QBQ63" s="1097"/>
      <c r="QBR63" s="1097"/>
      <c r="QBS63" s="1097"/>
      <c r="QBT63" s="1097"/>
      <c r="QBU63" s="1097"/>
      <c r="QBV63" s="1097"/>
      <c r="QBW63" s="1097"/>
      <c r="QBX63" s="1097"/>
      <c r="QBY63" s="1097"/>
      <c r="QBZ63" s="1097"/>
      <c r="QCA63" s="1097"/>
      <c r="QCB63" s="1097"/>
      <c r="QCC63" s="1097"/>
      <c r="QCD63" s="1097"/>
      <c r="QCE63" s="1097"/>
      <c r="QCF63" s="1097"/>
      <c r="QCG63" s="1097"/>
      <c r="QCH63" s="1097"/>
      <c r="QCI63" s="1097"/>
      <c r="QCJ63" s="1097"/>
      <c r="QCK63" s="1097"/>
      <c r="QCL63" s="1097"/>
      <c r="QCM63" s="1097"/>
      <c r="QCN63" s="1097"/>
      <c r="QCO63" s="1097"/>
      <c r="QCP63" s="1097"/>
      <c r="QCQ63" s="1097"/>
      <c r="QCR63" s="1097"/>
      <c r="QCS63" s="1097"/>
      <c r="QCT63" s="1097"/>
      <c r="QCU63" s="1097"/>
      <c r="QCV63" s="1097"/>
      <c r="QCW63" s="1097"/>
      <c r="QCX63" s="1097"/>
      <c r="QCY63" s="1097"/>
      <c r="QCZ63" s="1097"/>
      <c r="QDA63" s="1097"/>
      <c r="QDB63" s="1097"/>
      <c r="QDC63" s="1097"/>
      <c r="QDD63" s="1097"/>
      <c r="QDE63" s="1097"/>
      <c r="QDF63" s="1097"/>
      <c r="QDG63" s="1097"/>
      <c r="QDH63" s="1097"/>
      <c r="QDI63" s="1097"/>
      <c r="QDJ63" s="1097"/>
      <c r="QDK63" s="1097"/>
      <c r="QDL63" s="1097"/>
      <c r="QDM63" s="1097"/>
      <c r="QDN63" s="1097"/>
      <c r="QDO63" s="1097"/>
      <c r="QDP63" s="1097"/>
      <c r="QDQ63" s="1097"/>
      <c r="QDR63" s="1097"/>
      <c r="QDS63" s="1097"/>
      <c r="QDT63" s="1097"/>
      <c r="QDU63" s="1097"/>
      <c r="QDV63" s="1097"/>
      <c r="QDW63" s="1097"/>
      <c r="QDX63" s="1097"/>
      <c r="QDY63" s="1097"/>
      <c r="QDZ63" s="1097"/>
      <c r="QEA63" s="1097"/>
      <c r="QEB63" s="1097"/>
      <c r="QEC63" s="1097"/>
      <c r="QED63" s="1097"/>
      <c r="QEE63" s="1097"/>
      <c r="QEF63" s="1097"/>
      <c r="QEG63" s="1097"/>
      <c r="QEH63" s="1097"/>
      <c r="QEI63" s="1097"/>
      <c r="QEJ63" s="1097"/>
      <c r="QEK63" s="1097"/>
      <c r="QEL63" s="1097"/>
      <c r="QEM63" s="1097"/>
      <c r="QEN63" s="1097"/>
      <c r="QEO63" s="1097"/>
      <c r="QEP63" s="1097"/>
      <c r="QEQ63" s="1097"/>
      <c r="QER63" s="1097"/>
      <c r="QES63" s="1097"/>
      <c r="QET63" s="1097"/>
      <c r="QEU63" s="1097"/>
      <c r="QEV63" s="1097"/>
      <c r="QEW63" s="1097"/>
      <c r="QEX63" s="1097"/>
      <c r="QEY63" s="1097"/>
      <c r="QEZ63" s="1097"/>
      <c r="QFA63" s="1097"/>
      <c r="QFB63" s="1097"/>
      <c r="QFC63" s="1097"/>
      <c r="QFD63" s="1097"/>
      <c r="QFE63" s="1097"/>
      <c r="QFF63" s="1097"/>
      <c r="QFG63" s="1097"/>
      <c r="QFH63" s="1097"/>
      <c r="QFI63" s="1097"/>
      <c r="QFJ63" s="1097"/>
      <c r="QFK63" s="1097"/>
      <c r="QFL63" s="1097"/>
      <c r="QFM63" s="1097"/>
      <c r="QFN63" s="1097"/>
      <c r="QFO63" s="1097"/>
      <c r="QFP63" s="1097"/>
      <c r="QFQ63" s="1097"/>
      <c r="QFR63" s="1097"/>
      <c r="QFS63" s="1097"/>
      <c r="QFT63" s="1097"/>
      <c r="QFU63" s="1097"/>
      <c r="QFV63" s="1097"/>
      <c r="QFW63" s="1097"/>
      <c r="QFX63" s="1097"/>
      <c r="QFY63" s="1097"/>
      <c r="QFZ63" s="1097"/>
      <c r="QGA63" s="1097"/>
      <c r="QGB63" s="1097"/>
      <c r="QGC63" s="1097"/>
      <c r="QGD63" s="1097"/>
      <c r="QGE63" s="1097"/>
      <c r="QGF63" s="1097"/>
      <c r="QGG63" s="1097"/>
      <c r="QGH63" s="1097"/>
      <c r="QGI63" s="1097"/>
      <c r="QGJ63" s="1097"/>
      <c r="QGK63" s="1097"/>
      <c r="QGL63" s="1097"/>
      <c r="QGM63" s="1097"/>
      <c r="QGN63" s="1097"/>
      <c r="QGO63" s="1097"/>
      <c r="QGP63" s="1097"/>
      <c r="QGQ63" s="1097"/>
      <c r="QGR63" s="1097"/>
      <c r="QGS63" s="1097"/>
      <c r="QGT63" s="1097"/>
      <c r="QGU63" s="1097"/>
      <c r="QGV63" s="1097"/>
      <c r="QGW63" s="1097"/>
      <c r="QGX63" s="1097"/>
      <c r="QGY63" s="1097"/>
      <c r="QGZ63" s="1097"/>
      <c r="QHA63" s="1097"/>
      <c r="QHB63" s="1097"/>
      <c r="QHC63" s="1097"/>
      <c r="QHD63" s="1097"/>
      <c r="QHE63" s="1097"/>
      <c r="QHF63" s="1097"/>
      <c r="QHG63" s="1097"/>
      <c r="QHH63" s="1097"/>
      <c r="QHI63" s="1097"/>
      <c r="QHJ63" s="1097"/>
      <c r="QHK63" s="1097"/>
      <c r="QHL63" s="1097"/>
      <c r="QHM63" s="1097"/>
      <c r="QHN63" s="1097"/>
      <c r="QHO63" s="1097"/>
      <c r="QHP63" s="1097"/>
      <c r="QHQ63" s="1097"/>
      <c r="QHR63" s="1097"/>
      <c r="QHS63" s="1097"/>
      <c r="QHT63" s="1097"/>
      <c r="QHU63" s="1097"/>
      <c r="QHV63" s="1097"/>
      <c r="QHW63" s="1097"/>
      <c r="QHX63" s="1097"/>
      <c r="QHY63" s="1097"/>
      <c r="QHZ63" s="1097"/>
      <c r="QIA63" s="1097"/>
      <c r="QIB63" s="1097"/>
      <c r="QIC63" s="1097"/>
      <c r="QID63" s="1097"/>
      <c r="QIE63" s="1097"/>
      <c r="QIF63" s="1097"/>
      <c r="QIG63" s="1097"/>
      <c r="QIH63" s="1097"/>
      <c r="QII63" s="1097"/>
      <c r="QIJ63" s="1097"/>
      <c r="QIK63" s="1097"/>
      <c r="QIL63" s="1097"/>
      <c r="QIM63" s="1097"/>
      <c r="QIN63" s="1097"/>
      <c r="QIO63" s="1097"/>
      <c r="QIP63" s="1097"/>
      <c r="QIQ63" s="1097"/>
      <c r="QIR63" s="1097"/>
      <c r="QIS63" s="1097"/>
      <c r="QIT63" s="1097"/>
      <c r="QIU63" s="1097"/>
      <c r="QIV63" s="1097"/>
      <c r="QIW63" s="1097"/>
      <c r="QIX63" s="1097"/>
      <c r="QIY63" s="1097"/>
      <c r="QIZ63" s="1097"/>
      <c r="QJA63" s="1097"/>
      <c r="QJB63" s="1097"/>
      <c r="QJC63" s="1097"/>
      <c r="QJD63" s="1097"/>
      <c r="QJE63" s="1097"/>
      <c r="QJF63" s="1097"/>
      <c r="QJG63" s="1097"/>
      <c r="QJH63" s="1097"/>
      <c r="QJI63" s="1097"/>
      <c r="QJJ63" s="1097"/>
      <c r="QJK63" s="1097"/>
      <c r="QJL63" s="1097"/>
      <c r="QJM63" s="1097"/>
      <c r="QJN63" s="1097"/>
      <c r="QJO63" s="1097"/>
      <c r="QJP63" s="1097"/>
      <c r="QJQ63" s="1097"/>
      <c r="QJR63" s="1097"/>
      <c r="QJS63" s="1097"/>
      <c r="QJT63" s="1097"/>
      <c r="QJU63" s="1097"/>
      <c r="QJV63" s="1097"/>
      <c r="QJW63" s="1097"/>
      <c r="QJX63" s="1097"/>
      <c r="QJY63" s="1097"/>
      <c r="QJZ63" s="1097"/>
      <c r="QKA63" s="1097"/>
      <c r="QKB63" s="1097"/>
      <c r="QKC63" s="1097"/>
      <c r="QKD63" s="1097"/>
      <c r="QKE63" s="1097"/>
      <c r="QKF63" s="1097"/>
      <c r="QKG63" s="1097"/>
      <c r="QKH63" s="1097"/>
      <c r="QKI63" s="1097"/>
      <c r="QKJ63" s="1097"/>
      <c r="QKK63" s="1097"/>
      <c r="QKL63" s="1097"/>
      <c r="QKM63" s="1097"/>
      <c r="QKN63" s="1097"/>
      <c r="QKO63" s="1097"/>
      <c r="QKP63" s="1097"/>
      <c r="QKQ63" s="1097"/>
      <c r="QKR63" s="1097"/>
      <c r="QKS63" s="1097"/>
      <c r="QKT63" s="1097"/>
      <c r="QKU63" s="1097"/>
      <c r="QKV63" s="1097"/>
      <c r="QKW63" s="1097"/>
      <c r="QKX63" s="1097"/>
      <c r="QKY63" s="1097"/>
      <c r="QKZ63" s="1097"/>
      <c r="QLA63" s="1097"/>
      <c r="QLB63" s="1097"/>
      <c r="QLC63" s="1097"/>
      <c r="QLD63" s="1097"/>
      <c r="QLE63" s="1097"/>
      <c r="QLF63" s="1097"/>
      <c r="QLG63" s="1097"/>
      <c r="QLH63" s="1097"/>
      <c r="QLI63" s="1097"/>
      <c r="QLJ63" s="1097"/>
      <c r="QLK63" s="1097"/>
      <c r="QLL63" s="1097"/>
      <c r="QLM63" s="1097"/>
      <c r="QLN63" s="1097"/>
      <c r="QLO63" s="1097"/>
      <c r="QLP63" s="1097"/>
      <c r="QLQ63" s="1097"/>
      <c r="QLR63" s="1097"/>
      <c r="QLS63" s="1097"/>
      <c r="QLT63" s="1097"/>
      <c r="QLU63" s="1097"/>
      <c r="QLV63" s="1097"/>
      <c r="QLW63" s="1097"/>
      <c r="QLX63" s="1097"/>
      <c r="QLY63" s="1097"/>
      <c r="QLZ63" s="1097"/>
      <c r="QMA63" s="1097"/>
      <c r="QMB63" s="1097"/>
      <c r="QMC63" s="1097"/>
      <c r="QMD63" s="1097"/>
      <c r="QME63" s="1097"/>
      <c r="QMF63" s="1097"/>
      <c r="QMG63" s="1097"/>
      <c r="QMH63" s="1097"/>
      <c r="QMI63" s="1097"/>
      <c r="QMJ63" s="1097"/>
      <c r="QMK63" s="1097"/>
      <c r="QML63" s="1097"/>
      <c r="QMM63" s="1097"/>
      <c r="QMN63" s="1097"/>
      <c r="QMO63" s="1097"/>
      <c r="QMP63" s="1097"/>
      <c r="QMQ63" s="1097"/>
      <c r="QMR63" s="1097"/>
      <c r="QMS63" s="1097"/>
      <c r="QMT63" s="1097"/>
      <c r="QMU63" s="1097"/>
      <c r="QMV63" s="1097"/>
      <c r="QMW63" s="1097"/>
      <c r="QMX63" s="1097"/>
      <c r="QMY63" s="1097"/>
      <c r="QMZ63" s="1097"/>
      <c r="QNA63" s="1097"/>
      <c r="QNB63" s="1097"/>
      <c r="QNC63" s="1097"/>
      <c r="QND63" s="1097"/>
      <c r="QNE63" s="1097"/>
      <c r="QNF63" s="1097"/>
      <c r="QNG63" s="1097"/>
      <c r="QNH63" s="1097"/>
      <c r="QNI63" s="1097"/>
      <c r="QNJ63" s="1097"/>
      <c r="QNK63" s="1097"/>
      <c r="QNL63" s="1097"/>
      <c r="QNM63" s="1097"/>
      <c r="QNN63" s="1097"/>
      <c r="QNO63" s="1097"/>
      <c r="QNP63" s="1097"/>
      <c r="QNQ63" s="1097"/>
      <c r="QNR63" s="1097"/>
      <c r="QNS63" s="1097"/>
      <c r="QNT63" s="1097"/>
      <c r="QNU63" s="1097"/>
      <c r="QNV63" s="1097"/>
      <c r="QNW63" s="1097"/>
      <c r="QNX63" s="1097"/>
      <c r="QNY63" s="1097"/>
      <c r="QNZ63" s="1097"/>
      <c r="QOA63" s="1097"/>
      <c r="QOB63" s="1097"/>
      <c r="QOC63" s="1097"/>
      <c r="QOD63" s="1097"/>
      <c r="QOE63" s="1097"/>
      <c r="QOF63" s="1097"/>
      <c r="QOG63" s="1097"/>
      <c r="QOH63" s="1097"/>
      <c r="QOI63" s="1097"/>
      <c r="QOJ63" s="1097"/>
      <c r="QOK63" s="1097"/>
      <c r="QOL63" s="1097"/>
      <c r="QOM63" s="1097"/>
      <c r="QON63" s="1097"/>
      <c r="QOO63" s="1097"/>
      <c r="QOP63" s="1097"/>
      <c r="QOQ63" s="1097"/>
      <c r="QOR63" s="1097"/>
      <c r="QOS63" s="1097"/>
      <c r="QOT63" s="1097"/>
      <c r="QOU63" s="1097"/>
      <c r="QOV63" s="1097"/>
      <c r="QOW63" s="1097"/>
      <c r="QOX63" s="1097"/>
      <c r="QOY63" s="1097"/>
      <c r="QOZ63" s="1097"/>
      <c r="QPA63" s="1097"/>
      <c r="QPB63" s="1097"/>
      <c r="QPC63" s="1097"/>
      <c r="QPD63" s="1097"/>
      <c r="QPE63" s="1097"/>
      <c r="QPF63" s="1097"/>
      <c r="QPG63" s="1097"/>
      <c r="QPH63" s="1097"/>
      <c r="QPI63" s="1097"/>
      <c r="QPJ63" s="1097"/>
      <c r="QPK63" s="1097"/>
      <c r="QPL63" s="1097"/>
      <c r="QPM63" s="1097"/>
      <c r="QPN63" s="1097"/>
      <c r="QPO63" s="1097"/>
      <c r="QPP63" s="1097"/>
      <c r="QPQ63" s="1097"/>
      <c r="QPR63" s="1097"/>
      <c r="QPS63" s="1097"/>
      <c r="QPT63" s="1097"/>
      <c r="QPU63" s="1097"/>
      <c r="QPV63" s="1097"/>
      <c r="QPW63" s="1097"/>
      <c r="QPX63" s="1097"/>
      <c r="QPY63" s="1097"/>
      <c r="QPZ63" s="1097"/>
      <c r="QQA63" s="1097"/>
      <c r="QQB63" s="1097"/>
      <c r="QQC63" s="1097"/>
      <c r="QQD63" s="1097"/>
      <c r="QQE63" s="1097"/>
      <c r="QQF63" s="1097"/>
      <c r="QQG63" s="1097"/>
      <c r="QQH63" s="1097"/>
      <c r="QQI63" s="1097"/>
      <c r="QQJ63" s="1097"/>
      <c r="QQK63" s="1097"/>
      <c r="QQL63" s="1097"/>
      <c r="QQM63" s="1097"/>
      <c r="QQN63" s="1097"/>
      <c r="QQO63" s="1097"/>
      <c r="QQP63" s="1097"/>
      <c r="QQQ63" s="1097"/>
      <c r="QQR63" s="1097"/>
      <c r="QQS63" s="1097"/>
      <c r="QQT63" s="1097"/>
      <c r="QQU63" s="1097"/>
      <c r="QQV63" s="1097"/>
      <c r="QQW63" s="1097"/>
      <c r="QQX63" s="1097"/>
      <c r="QQY63" s="1097"/>
      <c r="QQZ63" s="1097"/>
      <c r="QRA63" s="1097"/>
      <c r="QRB63" s="1097"/>
      <c r="QRC63" s="1097"/>
      <c r="QRD63" s="1097"/>
      <c r="QRE63" s="1097"/>
      <c r="QRF63" s="1097"/>
      <c r="QRG63" s="1097"/>
      <c r="QRH63" s="1097"/>
      <c r="QRI63" s="1097"/>
      <c r="QRJ63" s="1097"/>
      <c r="QRK63" s="1097"/>
      <c r="QRL63" s="1097"/>
      <c r="QRM63" s="1097"/>
      <c r="QRN63" s="1097"/>
      <c r="QRO63" s="1097"/>
      <c r="QRP63" s="1097"/>
      <c r="QRQ63" s="1097"/>
      <c r="QRR63" s="1097"/>
      <c r="QRS63" s="1097"/>
      <c r="QRT63" s="1097"/>
      <c r="QRU63" s="1097"/>
      <c r="QRV63" s="1097"/>
      <c r="QRW63" s="1097"/>
      <c r="QRX63" s="1097"/>
      <c r="QRY63" s="1097"/>
      <c r="QRZ63" s="1097"/>
      <c r="QSA63" s="1097"/>
      <c r="QSB63" s="1097"/>
      <c r="QSC63" s="1097"/>
      <c r="QSD63" s="1097"/>
      <c r="QSE63" s="1097"/>
      <c r="QSF63" s="1097"/>
      <c r="QSG63" s="1097"/>
      <c r="QSH63" s="1097"/>
      <c r="QSI63" s="1097"/>
      <c r="QSJ63" s="1097"/>
      <c r="QSK63" s="1097"/>
      <c r="QSL63" s="1097"/>
      <c r="QSM63" s="1097"/>
      <c r="QSN63" s="1097"/>
      <c r="QSO63" s="1097"/>
      <c r="QSP63" s="1097"/>
      <c r="QSQ63" s="1097"/>
      <c r="QSR63" s="1097"/>
      <c r="QSS63" s="1097"/>
      <c r="QST63" s="1097"/>
      <c r="QSU63" s="1097"/>
      <c r="QSV63" s="1097"/>
      <c r="QSW63" s="1097"/>
      <c r="QSX63" s="1097"/>
      <c r="QSY63" s="1097"/>
      <c r="QSZ63" s="1097"/>
      <c r="QTA63" s="1097"/>
      <c r="QTB63" s="1097"/>
      <c r="QTC63" s="1097"/>
      <c r="QTD63" s="1097"/>
      <c r="QTE63" s="1097"/>
      <c r="QTF63" s="1097"/>
      <c r="QTG63" s="1097"/>
      <c r="QTH63" s="1097"/>
      <c r="QTI63" s="1097"/>
      <c r="QTJ63" s="1097"/>
      <c r="QTK63" s="1097"/>
      <c r="QTL63" s="1097"/>
      <c r="QTM63" s="1097"/>
      <c r="QTN63" s="1097"/>
      <c r="QTO63" s="1097"/>
      <c r="QTP63" s="1097"/>
      <c r="QTQ63" s="1097"/>
      <c r="QTR63" s="1097"/>
      <c r="QTS63" s="1097"/>
      <c r="QTT63" s="1097"/>
      <c r="QTU63" s="1097"/>
      <c r="QTV63" s="1097"/>
      <c r="QTW63" s="1097"/>
      <c r="QTX63" s="1097"/>
      <c r="QTY63" s="1097"/>
      <c r="QTZ63" s="1097"/>
      <c r="QUA63" s="1097"/>
      <c r="QUB63" s="1097"/>
      <c r="QUC63" s="1097"/>
      <c r="QUD63" s="1097"/>
      <c r="QUE63" s="1097"/>
      <c r="QUF63" s="1097"/>
      <c r="QUG63" s="1097"/>
      <c r="QUH63" s="1097"/>
      <c r="QUI63" s="1097"/>
      <c r="QUJ63" s="1097"/>
      <c r="QUK63" s="1097"/>
      <c r="QUL63" s="1097"/>
      <c r="QUM63" s="1097"/>
      <c r="QUN63" s="1097"/>
      <c r="QUO63" s="1097"/>
      <c r="QUP63" s="1097"/>
      <c r="QUQ63" s="1097"/>
      <c r="QUR63" s="1097"/>
      <c r="QUS63" s="1097"/>
      <c r="QUT63" s="1097"/>
      <c r="QUU63" s="1097"/>
      <c r="QUV63" s="1097"/>
      <c r="QUW63" s="1097"/>
      <c r="QUX63" s="1097"/>
      <c r="QUY63" s="1097"/>
      <c r="QUZ63" s="1097"/>
      <c r="QVA63" s="1097"/>
      <c r="QVB63" s="1097"/>
      <c r="QVC63" s="1097"/>
      <c r="QVD63" s="1097"/>
      <c r="QVE63" s="1097"/>
      <c r="QVF63" s="1097"/>
      <c r="QVG63" s="1097"/>
      <c r="QVH63" s="1097"/>
      <c r="QVI63" s="1097"/>
      <c r="QVJ63" s="1097"/>
      <c r="QVK63" s="1097"/>
      <c r="QVL63" s="1097"/>
      <c r="QVM63" s="1097"/>
      <c r="QVN63" s="1097"/>
      <c r="QVO63" s="1097"/>
      <c r="QVP63" s="1097"/>
      <c r="QVQ63" s="1097"/>
      <c r="QVR63" s="1097"/>
      <c r="QVS63" s="1097"/>
      <c r="QVT63" s="1097"/>
      <c r="QVU63" s="1097"/>
      <c r="QVV63" s="1097"/>
      <c r="QVW63" s="1097"/>
      <c r="QVX63" s="1097"/>
      <c r="QVY63" s="1097"/>
      <c r="QVZ63" s="1097"/>
      <c r="QWA63" s="1097"/>
      <c r="QWB63" s="1097"/>
      <c r="QWC63" s="1097"/>
      <c r="QWD63" s="1097"/>
      <c r="QWE63" s="1097"/>
      <c r="QWF63" s="1097"/>
      <c r="QWG63" s="1097"/>
      <c r="QWH63" s="1097"/>
      <c r="QWI63" s="1097"/>
      <c r="QWJ63" s="1097"/>
      <c r="QWK63" s="1097"/>
      <c r="QWL63" s="1097"/>
      <c r="QWM63" s="1097"/>
      <c r="QWN63" s="1097"/>
      <c r="QWO63" s="1097"/>
      <c r="QWP63" s="1097"/>
      <c r="QWQ63" s="1097"/>
      <c r="QWR63" s="1097"/>
      <c r="QWS63" s="1097"/>
      <c r="QWT63" s="1097"/>
      <c r="QWU63" s="1097"/>
      <c r="QWV63" s="1097"/>
      <c r="QWW63" s="1097"/>
      <c r="QWX63" s="1097"/>
      <c r="QWY63" s="1097"/>
      <c r="QWZ63" s="1097"/>
      <c r="QXA63" s="1097"/>
      <c r="QXB63" s="1097"/>
      <c r="QXC63" s="1097"/>
      <c r="QXD63" s="1097"/>
      <c r="QXE63" s="1097"/>
      <c r="QXF63" s="1097"/>
      <c r="QXG63" s="1097"/>
      <c r="QXH63" s="1097"/>
      <c r="QXI63" s="1097"/>
      <c r="QXJ63" s="1097"/>
      <c r="QXK63" s="1097"/>
      <c r="QXL63" s="1097"/>
      <c r="QXM63" s="1097"/>
      <c r="QXN63" s="1097"/>
      <c r="QXO63" s="1097"/>
      <c r="QXP63" s="1097"/>
      <c r="QXQ63" s="1097"/>
      <c r="QXR63" s="1097"/>
      <c r="QXS63" s="1097"/>
      <c r="QXT63" s="1097"/>
      <c r="QXU63" s="1097"/>
      <c r="QXV63" s="1097"/>
      <c r="QXW63" s="1097"/>
      <c r="QXX63" s="1097"/>
      <c r="QXY63" s="1097"/>
      <c r="QXZ63" s="1097"/>
      <c r="QYA63" s="1097"/>
      <c r="QYB63" s="1097"/>
      <c r="QYC63" s="1097"/>
      <c r="QYD63" s="1097"/>
      <c r="QYE63" s="1097"/>
      <c r="QYF63" s="1097"/>
      <c r="QYG63" s="1097"/>
      <c r="QYH63" s="1097"/>
      <c r="QYI63" s="1097"/>
      <c r="QYJ63" s="1097"/>
      <c r="QYK63" s="1097"/>
      <c r="QYL63" s="1097"/>
      <c r="QYM63" s="1097"/>
      <c r="QYN63" s="1097"/>
      <c r="QYO63" s="1097"/>
      <c r="QYP63" s="1097"/>
      <c r="QYQ63" s="1097"/>
      <c r="QYR63" s="1097"/>
      <c r="QYS63" s="1097"/>
      <c r="QYT63" s="1097"/>
      <c r="QYU63" s="1097"/>
      <c r="QYV63" s="1097"/>
      <c r="QYW63" s="1097"/>
      <c r="QYX63" s="1097"/>
      <c r="QYY63" s="1097"/>
      <c r="QYZ63" s="1097"/>
      <c r="QZA63" s="1097"/>
      <c r="QZB63" s="1097"/>
      <c r="QZC63" s="1097"/>
      <c r="QZD63" s="1097"/>
      <c r="QZE63" s="1097"/>
      <c r="QZF63" s="1097"/>
      <c r="QZG63" s="1097"/>
      <c r="QZH63" s="1097"/>
      <c r="QZI63" s="1097"/>
      <c r="QZJ63" s="1097"/>
      <c r="QZK63" s="1097"/>
      <c r="QZL63" s="1097"/>
      <c r="QZM63" s="1097"/>
      <c r="QZN63" s="1097"/>
      <c r="QZO63" s="1097"/>
      <c r="QZP63" s="1097"/>
      <c r="QZQ63" s="1097"/>
      <c r="QZR63" s="1097"/>
      <c r="QZS63" s="1097"/>
      <c r="QZT63" s="1097"/>
      <c r="QZU63" s="1097"/>
      <c r="QZV63" s="1097"/>
      <c r="QZW63" s="1097"/>
      <c r="QZX63" s="1097"/>
      <c r="QZY63" s="1097"/>
      <c r="QZZ63" s="1097"/>
      <c r="RAA63" s="1097"/>
      <c r="RAB63" s="1097"/>
      <c r="RAC63" s="1097"/>
      <c r="RAD63" s="1097"/>
      <c r="RAE63" s="1097"/>
      <c r="RAF63" s="1097"/>
      <c r="RAG63" s="1097"/>
      <c r="RAH63" s="1097"/>
      <c r="RAI63" s="1097"/>
      <c r="RAJ63" s="1097"/>
      <c r="RAK63" s="1097"/>
      <c r="RAL63" s="1097"/>
      <c r="RAM63" s="1097"/>
      <c r="RAN63" s="1097"/>
      <c r="RAO63" s="1097"/>
      <c r="RAP63" s="1097"/>
      <c r="RAQ63" s="1097"/>
      <c r="RAR63" s="1097"/>
      <c r="RAS63" s="1097"/>
      <c r="RAT63" s="1097"/>
      <c r="RAU63" s="1097"/>
      <c r="RAV63" s="1097"/>
      <c r="RAW63" s="1097"/>
      <c r="RAX63" s="1097"/>
      <c r="RAY63" s="1097"/>
      <c r="RAZ63" s="1097"/>
      <c r="RBA63" s="1097"/>
      <c r="RBB63" s="1097"/>
      <c r="RBC63" s="1097"/>
      <c r="RBD63" s="1097"/>
      <c r="RBE63" s="1097"/>
      <c r="RBF63" s="1097"/>
      <c r="RBG63" s="1097"/>
      <c r="RBH63" s="1097"/>
      <c r="RBI63" s="1097"/>
      <c r="RBJ63" s="1097"/>
      <c r="RBK63" s="1097"/>
      <c r="RBL63" s="1097"/>
      <c r="RBM63" s="1097"/>
      <c r="RBN63" s="1097"/>
      <c r="RBO63" s="1097"/>
      <c r="RBP63" s="1097"/>
      <c r="RBQ63" s="1097"/>
      <c r="RBR63" s="1097"/>
      <c r="RBS63" s="1097"/>
      <c r="RBT63" s="1097"/>
      <c r="RBU63" s="1097"/>
      <c r="RBV63" s="1097"/>
      <c r="RBW63" s="1097"/>
      <c r="RBX63" s="1097"/>
      <c r="RBY63" s="1097"/>
      <c r="RBZ63" s="1097"/>
      <c r="RCA63" s="1097"/>
      <c r="RCB63" s="1097"/>
      <c r="RCC63" s="1097"/>
      <c r="RCD63" s="1097"/>
      <c r="RCE63" s="1097"/>
      <c r="RCF63" s="1097"/>
      <c r="RCG63" s="1097"/>
      <c r="RCH63" s="1097"/>
      <c r="RCI63" s="1097"/>
      <c r="RCJ63" s="1097"/>
      <c r="RCK63" s="1097"/>
      <c r="RCL63" s="1097"/>
      <c r="RCM63" s="1097"/>
      <c r="RCN63" s="1097"/>
      <c r="RCO63" s="1097"/>
      <c r="RCP63" s="1097"/>
      <c r="RCQ63" s="1097"/>
      <c r="RCR63" s="1097"/>
      <c r="RCS63" s="1097"/>
      <c r="RCT63" s="1097"/>
      <c r="RCU63" s="1097"/>
      <c r="RCV63" s="1097"/>
      <c r="RCW63" s="1097"/>
      <c r="RCX63" s="1097"/>
      <c r="RCY63" s="1097"/>
      <c r="RCZ63" s="1097"/>
      <c r="RDA63" s="1097"/>
      <c r="RDB63" s="1097"/>
      <c r="RDC63" s="1097"/>
      <c r="RDD63" s="1097"/>
      <c r="RDE63" s="1097"/>
      <c r="RDF63" s="1097"/>
      <c r="RDG63" s="1097"/>
      <c r="RDH63" s="1097"/>
      <c r="RDI63" s="1097"/>
      <c r="RDS63" s="1097"/>
      <c r="RDT63" s="1097"/>
      <c r="RDU63" s="1097"/>
      <c r="RDV63" s="1097"/>
      <c r="RDW63" s="1097"/>
      <c r="RDX63" s="1097"/>
      <c r="RDY63" s="1097"/>
      <c r="RDZ63" s="1097"/>
      <c r="REA63" s="1097"/>
      <c r="REB63" s="1097"/>
      <c r="REC63" s="1097"/>
      <c r="RED63" s="1097"/>
      <c r="REE63" s="1097"/>
      <c r="REF63" s="1097"/>
      <c r="REG63" s="1097"/>
      <c r="REH63" s="1097"/>
      <c r="REI63" s="1097"/>
      <c r="REJ63" s="1097"/>
      <c r="REK63" s="1097"/>
      <c r="REL63" s="1097"/>
      <c r="REM63" s="1097"/>
      <c r="REN63" s="1097"/>
      <c r="REO63" s="1097"/>
      <c r="REP63" s="1097"/>
      <c r="REQ63" s="1097"/>
      <c r="RER63" s="1097"/>
      <c r="RES63" s="1097"/>
      <c r="RET63" s="1097"/>
      <c r="REU63" s="1097"/>
      <c r="REV63" s="1097"/>
      <c r="REW63" s="1097"/>
      <c r="REX63" s="1097"/>
      <c r="REY63" s="1097"/>
      <c r="REZ63" s="1097"/>
      <c r="RFA63" s="1097"/>
      <c r="RFB63" s="1097"/>
      <c r="RFC63" s="1097"/>
      <c r="RFD63" s="1097"/>
      <c r="RFE63" s="1097"/>
      <c r="RFF63" s="1097"/>
      <c r="RFG63" s="1097"/>
      <c r="RFH63" s="1097"/>
      <c r="RFI63" s="1097"/>
      <c r="RFJ63" s="1097"/>
      <c r="RFK63" s="1097"/>
      <c r="RFL63" s="1097"/>
      <c r="RFM63" s="1097"/>
      <c r="RFN63" s="1097"/>
      <c r="RFO63" s="1097"/>
      <c r="RFP63" s="1097"/>
      <c r="RFQ63" s="1097"/>
      <c r="RFR63" s="1097"/>
      <c r="RFS63" s="1097"/>
      <c r="RFT63" s="1097"/>
      <c r="RFU63" s="1097"/>
      <c r="RFV63" s="1097"/>
      <c r="RFW63" s="1097"/>
      <c r="RFX63" s="1097"/>
      <c r="RFY63" s="1097"/>
      <c r="RFZ63" s="1097"/>
      <c r="RGA63" s="1097"/>
      <c r="RGB63" s="1097"/>
      <c r="RGC63" s="1097"/>
      <c r="RGD63" s="1097"/>
      <c r="RGE63" s="1097"/>
      <c r="RGF63" s="1097"/>
      <c r="RGG63" s="1097"/>
      <c r="RGH63" s="1097"/>
      <c r="RGI63" s="1097"/>
      <c r="RGJ63" s="1097"/>
      <c r="RGK63" s="1097"/>
      <c r="RGL63" s="1097"/>
      <c r="RGM63" s="1097"/>
      <c r="RGN63" s="1097"/>
      <c r="RGO63" s="1097"/>
      <c r="RGP63" s="1097"/>
      <c r="RGQ63" s="1097"/>
      <c r="RGR63" s="1097"/>
      <c r="RGS63" s="1097"/>
      <c r="RGT63" s="1097"/>
      <c r="RGU63" s="1097"/>
      <c r="RGV63" s="1097"/>
      <c r="RGW63" s="1097"/>
      <c r="RGX63" s="1097"/>
      <c r="RGY63" s="1097"/>
      <c r="RGZ63" s="1097"/>
      <c r="RHA63" s="1097"/>
      <c r="RHB63" s="1097"/>
      <c r="RHC63" s="1097"/>
      <c r="RHD63" s="1097"/>
      <c r="RHE63" s="1097"/>
      <c r="RHF63" s="1097"/>
      <c r="RHG63" s="1097"/>
      <c r="RHH63" s="1097"/>
      <c r="RHI63" s="1097"/>
      <c r="RHJ63" s="1097"/>
      <c r="RHK63" s="1097"/>
      <c r="RHL63" s="1097"/>
      <c r="RHM63" s="1097"/>
      <c r="RHN63" s="1097"/>
      <c r="RHO63" s="1097"/>
      <c r="RHP63" s="1097"/>
      <c r="RHQ63" s="1097"/>
      <c r="RHR63" s="1097"/>
      <c r="RHS63" s="1097"/>
      <c r="RHT63" s="1097"/>
      <c r="RHU63" s="1097"/>
      <c r="RHV63" s="1097"/>
      <c r="RHW63" s="1097"/>
      <c r="RHX63" s="1097"/>
      <c r="RHY63" s="1097"/>
      <c r="RHZ63" s="1097"/>
      <c r="RIA63" s="1097"/>
      <c r="RIB63" s="1097"/>
      <c r="RIC63" s="1097"/>
      <c r="RID63" s="1097"/>
      <c r="RIE63" s="1097"/>
      <c r="RIF63" s="1097"/>
      <c r="RIG63" s="1097"/>
      <c r="RIH63" s="1097"/>
      <c r="RII63" s="1097"/>
      <c r="RIJ63" s="1097"/>
      <c r="RIK63" s="1097"/>
      <c r="RIL63" s="1097"/>
      <c r="RIM63" s="1097"/>
      <c r="RIN63" s="1097"/>
      <c r="RIO63" s="1097"/>
      <c r="RIP63" s="1097"/>
      <c r="RIQ63" s="1097"/>
      <c r="RIR63" s="1097"/>
      <c r="RIS63" s="1097"/>
      <c r="RIT63" s="1097"/>
      <c r="RIU63" s="1097"/>
      <c r="RIV63" s="1097"/>
      <c r="RIW63" s="1097"/>
      <c r="RIX63" s="1097"/>
      <c r="RIY63" s="1097"/>
      <c r="RIZ63" s="1097"/>
      <c r="RJA63" s="1097"/>
      <c r="RJB63" s="1097"/>
      <c r="RJC63" s="1097"/>
      <c r="RJD63" s="1097"/>
      <c r="RJE63" s="1097"/>
      <c r="RJF63" s="1097"/>
      <c r="RJG63" s="1097"/>
      <c r="RJH63" s="1097"/>
      <c r="RJI63" s="1097"/>
      <c r="RJJ63" s="1097"/>
      <c r="RJK63" s="1097"/>
      <c r="RJL63" s="1097"/>
      <c r="RJM63" s="1097"/>
      <c r="RJN63" s="1097"/>
      <c r="RJO63" s="1097"/>
      <c r="RJP63" s="1097"/>
      <c r="RJQ63" s="1097"/>
      <c r="RJR63" s="1097"/>
      <c r="RJS63" s="1097"/>
      <c r="RJT63" s="1097"/>
      <c r="RJU63" s="1097"/>
      <c r="RJV63" s="1097"/>
      <c r="RJW63" s="1097"/>
      <c r="RJX63" s="1097"/>
      <c r="RJY63" s="1097"/>
      <c r="RJZ63" s="1097"/>
      <c r="RKA63" s="1097"/>
      <c r="RKB63" s="1097"/>
      <c r="RKC63" s="1097"/>
      <c r="RKD63" s="1097"/>
      <c r="RKE63" s="1097"/>
      <c r="RKF63" s="1097"/>
      <c r="RKG63" s="1097"/>
      <c r="RKH63" s="1097"/>
      <c r="RKI63" s="1097"/>
      <c r="RKJ63" s="1097"/>
      <c r="RKK63" s="1097"/>
      <c r="RKL63" s="1097"/>
      <c r="RKM63" s="1097"/>
      <c r="RKN63" s="1097"/>
      <c r="RKO63" s="1097"/>
      <c r="RKP63" s="1097"/>
      <c r="RKQ63" s="1097"/>
      <c r="RKR63" s="1097"/>
      <c r="RKS63" s="1097"/>
      <c r="RKT63" s="1097"/>
      <c r="RKU63" s="1097"/>
      <c r="RKV63" s="1097"/>
      <c r="RKW63" s="1097"/>
      <c r="RKX63" s="1097"/>
      <c r="RKY63" s="1097"/>
      <c r="RKZ63" s="1097"/>
      <c r="RLA63" s="1097"/>
      <c r="RLB63" s="1097"/>
      <c r="RLC63" s="1097"/>
      <c r="RLD63" s="1097"/>
      <c r="RLE63" s="1097"/>
      <c r="RLF63" s="1097"/>
      <c r="RLG63" s="1097"/>
      <c r="RLH63" s="1097"/>
      <c r="RLI63" s="1097"/>
      <c r="RLJ63" s="1097"/>
      <c r="RLK63" s="1097"/>
      <c r="RLL63" s="1097"/>
      <c r="RLM63" s="1097"/>
      <c r="RLN63" s="1097"/>
      <c r="RLO63" s="1097"/>
      <c r="RLP63" s="1097"/>
      <c r="RLQ63" s="1097"/>
      <c r="RLR63" s="1097"/>
      <c r="RLS63" s="1097"/>
      <c r="RLT63" s="1097"/>
      <c r="RLU63" s="1097"/>
      <c r="RLV63" s="1097"/>
      <c r="RLW63" s="1097"/>
      <c r="RLX63" s="1097"/>
      <c r="RLY63" s="1097"/>
      <c r="RLZ63" s="1097"/>
      <c r="RMA63" s="1097"/>
      <c r="RMB63" s="1097"/>
      <c r="RMC63" s="1097"/>
      <c r="RMD63" s="1097"/>
      <c r="RME63" s="1097"/>
      <c r="RMF63" s="1097"/>
      <c r="RMG63" s="1097"/>
      <c r="RMH63" s="1097"/>
      <c r="RMI63" s="1097"/>
      <c r="RMJ63" s="1097"/>
      <c r="RMK63" s="1097"/>
      <c r="RML63" s="1097"/>
      <c r="RMM63" s="1097"/>
      <c r="RMN63" s="1097"/>
      <c r="RMO63" s="1097"/>
      <c r="RMP63" s="1097"/>
      <c r="RMQ63" s="1097"/>
      <c r="RMR63" s="1097"/>
      <c r="RMS63" s="1097"/>
      <c r="RMT63" s="1097"/>
      <c r="RMU63" s="1097"/>
      <c r="RMV63" s="1097"/>
      <c r="RMW63" s="1097"/>
      <c r="RMX63" s="1097"/>
      <c r="RMY63" s="1097"/>
      <c r="RMZ63" s="1097"/>
      <c r="RNA63" s="1097"/>
      <c r="RNB63" s="1097"/>
      <c r="RNC63" s="1097"/>
      <c r="RND63" s="1097"/>
      <c r="RNE63" s="1097"/>
      <c r="RNF63" s="1097"/>
      <c r="RNG63" s="1097"/>
      <c r="RNH63" s="1097"/>
      <c r="RNI63" s="1097"/>
      <c r="RNJ63" s="1097"/>
      <c r="RNK63" s="1097"/>
      <c r="RNL63" s="1097"/>
      <c r="RNM63" s="1097"/>
      <c r="RNN63" s="1097"/>
      <c r="RNO63" s="1097"/>
      <c r="RNP63" s="1097"/>
      <c r="RNQ63" s="1097"/>
      <c r="RNR63" s="1097"/>
      <c r="RNS63" s="1097"/>
      <c r="RNT63" s="1097"/>
      <c r="RNU63" s="1097"/>
      <c r="RNV63" s="1097"/>
      <c r="RNW63" s="1097"/>
      <c r="RNX63" s="1097"/>
      <c r="RNY63" s="1097"/>
      <c r="RNZ63" s="1097"/>
      <c r="ROA63" s="1097"/>
      <c r="ROB63" s="1097"/>
      <c r="ROC63" s="1097"/>
      <c r="ROD63" s="1097"/>
      <c r="ROE63" s="1097"/>
      <c r="ROF63" s="1097"/>
      <c r="ROG63" s="1097"/>
      <c r="ROH63" s="1097"/>
      <c r="ROI63" s="1097"/>
      <c r="ROJ63" s="1097"/>
      <c r="ROK63" s="1097"/>
      <c r="ROL63" s="1097"/>
      <c r="ROM63" s="1097"/>
      <c r="RON63" s="1097"/>
      <c r="ROO63" s="1097"/>
      <c r="ROP63" s="1097"/>
      <c r="ROQ63" s="1097"/>
      <c r="ROR63" s="1097"/>
      <c r="ROS63" s="1097"/>
      <c r="ROT63" s="1097"/>
      <c r="ROU63" s="1097"/>
      <c r="ROV63" s="1097"/>
      <c r="ROW63" s="1097"/>
      <c r="ROX63" s="1097"/>
      <c r="ROY63" s="1097"/>
      <c r="ROZ63" s="1097"/>
      <c r="RPA63" s="1097"/>
      <c r="RPB63" s="1097"/>
      <c r="RPC63" s="1097"/>
      <c r="RPD63" s="1097"/>
      <c r="RPE63" s="1097"/>
      <c r="RPF63" s="1097"/>
      <c r="RPG63" s="1097"/>
      <c r="RPH63" s="1097"/>
      <c r="RPI63" s="1097"/>
      <c r="RPJ63" s="1097"/>
      <c r="RPK63" s="1097"/>
      <c r="RPL63" s="1097"/>
      <c r="RPM63" s="1097"/>
      <c r="RPN63" s="1097"/>
      <c r="RPO63" s="1097"/>
      <c r="RPP63" s="1097"/>
      <c r="RPQ63" s="1097"/>
      <c r="RPR63" s="1097"/>
      <c r="RPS63" s="1097"/>
      <c r="RPT63" s="1097"/>
      <c r="RPU63" s="1097"/>
      <c r="RPV63" s="1097"/>
      <c r="RPW63" s="1097"/>
      <c r="RPX63" s="1097"/>
      <c r="RPY63" s="1097"/>
      <c r="RPZ63" s="1097"/>
      <c r="RQA63" s="1097"/>
      <c r="RQB63" s="1097"/>
      <c r="RQC63" s="1097"/>
      <c r="RQD63" s="1097"/>
      <c r="RQE63" s="1097"/>
      <c r="RQF63" s="1097"/>
      <c r="RQG63" s="1097"/>
      <c r="RQH63" s="1097"/>
      <c r="RQI63" s="1097"/>
      <c r="RQJ63" s="1097"/>
      <c r="RQK63" s="1097"/>
      <c r="RQL63" s="1097"/>
      <c r="RQM63" s="1097"/>
      <c r="RQN63" s="1097"/>
      <c r="RQO63" s="1097"/>
      <c r="RQP63" s="1097"/>
      <c r="RQQ63" s="1097"/>
      <c r="RQR63" s="1097"/>
      <c r="RQS63" s="1097"/>
      <c r="RQT63" s="1097"/>
      <c r="RQU63" s="1097"/>
      <c r="RQV63" s="1097"/>
      <c r="RQW63" s="1097"/>
      <c r="RQX63" s="1097"/>
      <c r="RQY63" s="1097"/>
      <c r="RQZ63" s="1097"/>
      <c r="RRA63" s="1097"/>
      <c r="RRB63" s="1097"/>
      <c r="RRC63" s="1097"/>
      <c r="RRD63" s="1097"/>
      <c r="RRE63" s="1097"/>
      <c r="RRF63" s="1097"/>
      <c r="RRG63" s="1097"/>
      <c r="RRH63" s="1097"/>
      <c r="RRI63" s="1097"/>
      <c r="RRJ63" s="1097"/>
      <c r="RRK63" s="1097"/>
      <c r="RRL63" s="1097"/>
      <c r="RRM63" s="1097"/>
      <c r="RRN63" s="1097"/>
      <c r="RRO63" s="1097"/>
      <c r="RRP63" s="1097"/>
      <c r="RRQ63" s="1097"/>
      <c r="RRR63" s="1097"/>
      <c r="RRS63" s="1097"/>
      <c r="RRT63" s="1097"/>
      <c r="RRU63" s="1097"/>
      <c r="RRV63" s="1097"/>
      <c r="RRW63" s="1097"/>
      <c r="RRX63" s="1097"/>
      <c r="RRY63" s="1097"/>
      <c r="RRZ63" s="1097"/>
      <c r="RSA63" s="1097"/>
      <c r="RSB63" s="1097"/>
      <c r="RSC63" s="1097"/>
      <c r="RSD63" s="1097"/>
      <c r="RSE63" s="1097"/>
      <c r="RSF63" s="1097"/>
      <c r="RSG63" s="1097"/>
      <c r="RSH63" s="1097"/>
      <c r="RSI63" s="1097"/>
      <c r="RSJ63" s="1097"/>
      <c r="RSK63" s="1097"/>
      <c r="RSL63" s="1097"/>
      <c r="RSM63" s="1097"/>
      <c r="RSN63" s="1097"/>
      <c r="RSO63" s="1097"/>
      <c r="RSP63" s="1097"/>
      <c r="RSQ63" s="1097"/>
      <c r="RSR63" s="1097"/>
      <c r="RSS63" s="1097"/>
      <c r="RST63" s="1097"/>
      <c r="RSU63" s="1097"/>
      <c r="RSV63" s="1097"/>
      <c r="RSW63" s="1097"/>
      <c r="RSX63" s="1097"/>
      <c r="RSY63" s="1097"/>
      <c r="RSZ63" s="1097"/>
      <c r="RTA63" s="1097"/>
      <c r="RTB63" s="1097"/>
      <c r="RTC63" s="1097"/>
      <c r="RTD63" s="1097"/>
      <c r="RTE63" s="1097"/>
      <c r="RTF63" s="1097"/>
      <c r="RTG63" s="1097"/>
      <c r="RTH63" s="1097"/>
      <c r="RTI63" s="1097"/>
      <c r="RTJ63" s="1097"/>
      <c r="RTK63" s="1097"/>
      <c r="RTL63" s="1097"/>
      <c r="RTM63" s="1097"/>
      <c r="RTN63" s="1097"/>
      <c r="RTO63" s="1097"/>
      <c r="RTP63" s="1097"/>
      <c r="RTQ63" s="1097"/>
      <c r="RTR63" s="1097"/>
      <c r="RTS63" s="1097"/>
      <c r="RTT63" s="1097"/>
      <c r="RTU63" s="1097"/>
      <c r="RTV63" s="1097"/>
      <c r="RTW63" s="1097"/>
      <c r="RTX63" s="1097"/>
      <c r="RTY63" s="1097"/>
      <c r="RTZ63" s="1097"/>
      <c r="RUA63" s="1097"/>
      <c r="RUB63" s="1097"/>
      <c r="RUC63" s="1097"/>
      <c r="RUD63" s="1097"/>
      <c r="RUE63" s="1097"/>
      <c r="RUF63" s="1097"/>
      <c r="RUG63" s="1097"/>
      <c r="RUH63" s="1097"/>
      <c r="RUI63" s="1097"/>
      <c r="RUJ63" s="1097"/>
      <c r="RUK63" s="1097"/>
      <c r="RUL63" s="1097"/>
      <c r="RUM63" s="1097"/>
      <c r="RUN63" s="1097"/>
      <c r="RUO63" s="1097"/>
      <c r="RUP63" s="1097"/>
      <c r="RUQ63" s="1097"/>
      <c r="RUR63" s="1097"/>
      <c r="RUS63" s="1097"/>
      <c r="RUT63" s="1097"/>
      <c r="RUU63" s="1097"/>
      <c r="RUV63" s="1097"/>
      <c r="RUW63" s="1097"/>
      <c r="RUX63" s="1097"/>
      <c r="RUY63" s="1097"/>
      <c r="RUZ63" s="1097"/>
      <c r="RVA63" s="1097"/>
      <c r="RVB63" s="1097"/>
      <c r="RVC63" s="1097"/>
      <c r="RVD63" s="1097"/>
      <c r="RVE63" s="1097"/>
      <c r="RVF63" s="1097"/>
      <c r="RVG63" s="1097"/>
      <c r="RVH63" s="1097"/>
      <c r="RVI63" s="1097"/>
      <c r="RVJ63" s="1097"/>
      <c r="RVK63" s="1097"/>
      <c r="RVL63" s="1097"/>
      <c r="RVM63" s="1097"/>
      <c r="RVN63" s="1097"/>
      <c r="RVO63" s="1097"/>
      <c r="RVP63" s="1097"/>
      <c r="RVQ63" s="1097"/>
      <c r="RVR63" s="1097"/>
      <c r="RVS63" s="1097"/>
      <c r="RVT63" s="1097"/>
      <c r="RVU63" s="1097"/>
      <c r="RVV63" s="1097"/>
      <c r="RVW63" s="1097"/>
      <c r="RVX63" s="1097"/>
      <c r="RVY63" s="1097"/>
      <c r="RVZ63" s="1097"/>
      <c r="RWA63" s="1097"/>
      <c r="RWB63" s="1097"/>
      <c r="RWC63" s="1097"/>
      <c r="RWD63" s="1097"/>
      <c r="RWE63" s="1097"/>
      <c r="RWF63" s="1097"/>
      <c r="RWG63" s="1097"/>
      <c r="RWH63" s="1097"/>
      <c r="RWI63" s="1097"/>
      <c r="RWJ63" s="1097"/>
      <c r="RWK63" s="1097"/>
      <c r="RWL63" s="1097"/>
      <c r="RWM63" s="1097"/>
      <c r="RWN63" s="1097"/>
      <c r="RWO63" s="1097"/>
      <c r="RWP63" s="1097"/>
      <c r="RWQ63" s="1097"/>
      <c r="RWR63" s="1097"/>
      <c r="RWS63" s="1097"/>
      <c r="RWT63" s="1097"/>
      <c r="RWU63" s="1097"/>
      <c r="RWV63" s="1097"/>
      <c r="RWW63" s="1097"/>
      <c r="RWX63" s="1097"/>
      <c r="RWY63" s="1097"/>
      <c r="RWZ63" s="1097"/>
      <c r="RXA63" s="1097"/>
      <c r="RXB63" s="1097"/>
      <c r="RXC63" s="1097"/>
      <c r="RXD63" s="1097"/>
      <c r="RXE63" s="1097"/>
      <c r="RXF63" s="1097"/>
      <c r="RXG63" s="1097"/>
      <c r="RXH63" s="1097"/>
      <c r="RXI63" s="1097"/>
      <c r="RXJ63" s="1097"/>
      <c r="RXK63" s="1097"/>
      <c r="RXL63" s="1097"/>
      <c r="RXM63" s="1097"/>
      <c r="RXN63" s="1097"/>
      <c r="RXO63" s="1097"/>
      <c r="RXP63" s="1097"/>
      <c r="RXQ63" s="1097"/>
      <c r="RXR63" s="1097"/>
      <c r="RXS63" s="1097"/>
      <c r="RXT63" s="1097"/>
      <c r="RXU63" s="1097"/>
      <c r="RXV63" s="1097"/>
      <c r="RXW63" s="1097"/>
      <c r="RXX63" s="1097"/>
      <c r="RXY63" s="1097"/>
      <c r="RXZ63" s="1097"/>
      <c r="RYA63" s="1097"/>
      <c r="RYB63" s="1097"/>
      <c r="RYC63" s="1097"/>
      <c r="RYD63" s="1097"/>
      <c r="RYE63" s="1097"/>
      <c r="RYF63" s="1097"/>
      <c r="RYG63" s="1097"/>
      <c r="RYH63" s="1097"/>
      <c r="RYI63" s="1097"/>
      <c r="RYJ63" s="1097"/>
      <c r="RYK63" s="1097"/>
      <c r="RYL63" s="1097"/>
      <c r="RYM63" s="1097"/>
      <c r="RYN63" s="1097"/>
      <c r="RYO63" s="1097"/>
      <c r="RYP63" s="1097"/>
      <c r="RYQ63" s="1097"/>
      <c r="RYR63" s="1097"/>
      <c r="RYS63" s="1097"/>
      <c r="RYT63" s="1097"/>
      <c r="RYU63" s="1097"/>
      <c r="RYV63" s="1097"/>
      <c r="RYW63" s="1097"/>
      <c r="RYX63" s="1097"/>
      <c r="RYY63" s="1097"/>
      <c r="RYZ63" s="1097"/>
      <c r="RZA63" s="1097"/>
      <c r="RZB63" s="1097"/>
      <c r="RZC63" s="1097"/>
      <c r="RZD63" s="1097"/>
      <c r="RZE63" s="1097"/>
      <c r="RZF63" s="1097"/>
      <c r="RZG63" s="1097"/>
      <c r="RZH63" s="1097"/>
      <c r="RZI63" s="1097"/>
      <c r="RZJ63" s="1097"/>
      <c r="RZK63" s="1097"/>
      <c r="RZL63" s="1097"/>
      <c r="RZM63" s="1097"/>
      <c r="RZN63" s="1097"/>
      <c r="RZO63" s="1097"/>
      <c r="RZP63" s="1097"/>
      <c r="RZQ63" s="1097"/>
      <c r="RZR63" s="1097"/>
      <c r="RZS63" s="1097"/>
      <c r="RZT63" s="1097"/>
      <c r="RZU63" s="1097"/>
      <c r="RZV63" s="1097"/>
      <c r="RZW63" s="1097"/>
      <c r="RZX63" s="1097"/>
      <c r="RZY63" s="1097"/>
      <c r="RZZ63" s="1097"/>
      <c r="SAA63" s="1097"/>
      <c r="SAB63" s="1097"/>
      <c r="SAC63" s="1097"/>
      <c r="SAD63" s="1097"/>
      <c r="SAE63" s="1097"/>
      <c r="SAF63" s="1097"/>
      <c r="SAG63" s="1097"/>
      <c r="SAH63" s="1097"/>
      <c r="SAI63" s="1097"/>
      <c r="SAJ63" s="1097"/>
      <c r="SAK63" s="1097"/>
      <c r="SAL63" s="1097"/>
      <c r="SAM63" s="1097"/>
      <c r="SAN63" s="1097"/>
      <c r="SAO63" s="1097"/>
      <c r="SAP63" s="1097"/>
      <c r="SAQ63" s="1097"/>
      <c r="SAR63" s="1097"/>
      <c r="SAS63" s="1097"/>
      <c r="SAT63" s="1097"/>
      <c r="SAU63" s="1097"/>
      <c r="SAV63" s="1097"/>
      <c r="SAW63" s="1097"/>
      <c r="SAX63" s="1097"/>
      <c r="SAY63" s="1097"/>
      <c r="SAZ63" s="1097"/>
      <c r="SBA63" s="1097"/>
      <c r="SBB63" s="1097"/>
      <c r="SBC63" s="1097"/>
      <c r="SBD63" s="1097"/>
      <c r="SBE63" s="1097"/>
      <c r="SBF63" s="1097"/>
      <c r="SBG63" s="1097"/>
      <c r="SBH63" s="1097"/>
      <c r="SBI63" s="1097"/>
      <c r="SBJ63" s="1097"/>
      <c r="SBK63" s="1097"/>
      <c r="SBL63" s="1097"/>
      <c r="SBM63" s="1097"/>
      <c r="SBN63" s="1097"/>
      <c r="SBO63" s="1097"/>
      <c r="SBP63" s="1097"/>
      <c r="SBQ63" s="1097"/>
      <c r="SBR63" s="1097"/>
      <c r="SBS63" s="1097"/>
      <c r="SBT63" s="1097"/>
      <c r="SBU63" s="1097"/>
      <c r="SBV63" s="1097"/>
      <c r="SBW63" s="1097"/>
      <c r="SBX63" s="1097"/>
      <c r="SBY63" s="1097"/>
      <c r="SBZ63" s="1097"/>
      <c r="SCA63" s="1097"/>
      <c r="SCB63" s="1097"/>
      <c r="SCC63" s="1097"/>
      <c r="SCD63" s="1097"/>
      <c r="SCE63" s="1097"/>
      <c r="SCF63" s="1097"/>
      <c r="SCG63" s="1097"/>
      <c r="SCH63" s="1097"/>
      <c r="SCI63" s="1097"/>
      <c r="SCJ63" s="1097"/>
      <c r="SCK63" s="1097"/>
      <c r="SCL63" s="1097"/>
      <c r="SCM63" s="1097"/>
      <c r="SCN63" s="1097"/>
      <c r="SCO63" s="1097"/>
      <c r="SCP63" s="1097"/>
      <c r="SCQ63" s="1097"/>
      <c r="SCR63" s="1097"/>
      <c r="SCS63" s="1097"/>
      <c r="SCT63" s="1097"/>
      <c r="SCU63" s="1097"/>
      <c r="SCV63" s="1097"/>
      <c r="SCW63" s="1097"/>
      <c r="SCX63" s="1097"/>
      <c r="SCY63" s="1097"/>
      <c r="SCZ63" s="1097"/>
      <c r="SDA63" s="1097"/>
      <c r="SDB63" s="1097"/>
      <c r="SDC63" s="1097"/>
      <c r="SDD63" s="1097"/>
      <c r="SDE63" s="1097"/>
      <c r="SDF63" s="1097"/>
      <c r="SDG63" s="1097"/>
      <c r="SDH63" s="1097"/>
      <c r="SDI63" s="1097"/>
      <c r="SDJ63" s="1097"/>
      <c r="SDK63" s="1097"/>
      <c r="SDL63" s="1097"/>
      <c r="SDM63" s="1097"/>
      <c r="SDN63" s="1097"/>
      <c r="SDO63" s="1097"/>
      <c r="SDP63" s="1097"/>
      <c r="SDQ63" s="1097"/>
      <c r="SDR63" s="1097"/>
      <c r="SDS63" s="1097"/>
      <c r="SDT63" s="1097"/>
      <c r="SDU63" s="1097"/>
      <c r="SDV63" s="1097"/>
      <c r="SDW63" s="1097"/>
      <c r="SDX63" s="1097"/>
      <c r="SDY63" s="1097"/>
      <c r="SDZ63" s="1097"/>
      <c r="SEA63" s="1097"/>
      <c r="SEB63" s="1097"/>
      <c r="SEC63" s="1097"/>
      <c r="SED63" s="1097"/>
      <c r="SEE63" s="1097"/>
      <c r="SEF63" s="1097"/>
      <c r="SEG63" s="1097"/>
      <c r="SEH63" s="1097"/>
      <c r="SEI63" s="1097"/>
      <c r="SEJ63" s="1097"/>
      <c r="SEK63" s="1097"/>
      <c r="SEL63" s="1097"/>
      <c r="SEM63" s="1097"/>
      <c r="SEN63" s="1097"/>
      <c r="SEO63" s="1097"/>
      <c r="SEP63" s="1097"/>
      <c r="SEQ63" s="1097"/>
      <c r="SER63" s="1097"/>
      <c r="SES63" s="1097"/>
      <c r="SET63" s="1097"/>
      <c r="SEU63" s="1097"/>
      <c r="SEV63" s="1097"/>
      <c r="SEW63" s="1097"/>
      <c r="SEX63" s="1097"/>
      <c r="SEY63" s="1097"/>
      <c r="SEZ63" s="1097"/>
      <c r="SFA63" s="1097"/>
      <c r="SFB63" s="1097"/>
      <c r="SFC63" s="1097"/>
      <c r="SFD63" s="1097"/>
      <c r="SFE63" s="1097"/>
      <c r="SFF63" s="1097"/>
      <c r="SFG63" s="1097"/>
      <c r="SFH63" s="1097"/>
      <c r="SFI63" s="1097"/>
      <c r="SFJ63" s="1097"/>
      <c r="SFK63" s="1097"/>
      <c r="SFL63" s="1097"/>
      <c r="SFM63" s="1097"/>
      <c r="SFN63" s="1097"/>
      <c r="SFO63" s="1097"/>
      <c r="SFP63" s="1097"/>
      <c r="SFQ63" s="1097"/>
      <c r="SFR63" s="1097"/>
      <c r="SFS63" s="1097"/>
      <c r="SFT63" s="1097"/>
      <c r="SFU63" s="1097"/>
      <c r="SFV63" s="1097"/>
      <c r="SFW63" s="1097"/>
      <c r="SFX63" s="1097"/>
      <c r="SFY63" s="1097"/>
      <c r="SFZ63" s="1097"/>
      <c r="SGA63" s="1097"/>
      <c r="SGB63" s="1097"/>
      <c r="SGC63" s="1097"/>
      <c r="SGD63" s="1097"/>
      <c r="SGE63" s="1097"/>
      <c r="SGF63" s="1097"/>
      <c r="SGG63" s="1097"/>
      <c r="SGH63" s="1097"/>
      <c r="SGI63" s="1097"/>
      <c r="SGJ63" s="1097"/>
      <c r="SGK63" s="1097"/>
      <c r="SGL63" s="1097"/>
      <c r="SGM63" s="1097"/>
      <c r="SGN63" s="1097"/>
      <c r="SGO63" s="1097"/>
      <c r="SGP63" s="1097"/>
      <c r="SGQ63" s="1097"/>
      <c r="SGR63" s="1097"/>
      <c r="SGS63" s="1097"/>
      <c r="SGT63" s="1097"/>
      <c r="SGU63" s="1097"/>
      <c r="SGV63" s="1097"/>
      <c r="SGW63" s="1097"/>
      <c r="SGX63" s="1097"/>
      <c r="SGY63" s="1097"/>
      <c r="SGZ63" s="1097"/>
      <c r="SHA63" s="1097"/>
      <c r="SHB63" s="1097"/>
      <c r="SHC63" s="1097"/>
      <c r="SHD63" s="1097"/>
      <c r="SHE63" s="1097"/>
      <c r="SHF63" s="1097"/>
      <c r="SHG63" s="1097"/>
      <c r="SHH63" s="1097"/>
      <c r="SHI63" s="1097"/>
      <c r="SHJ63" s="1097"/>
      <c r="SHK63" s="1097"/>
      <c r="SHL63" s="1097"/>
      <c r="SHM63" s="1097"/>
      <c r="SHN63" s="1097"/>
      <c r="SHO63" s="1097"/>
      <c r="SHP63" s="1097"/>
      <c r="SHQ63" s="1097"/>
      <c r="SHR63" s="1097"/>
      <c r="SHS63" s="1097"/>
      <c r="SHT63" s="1097"/>
      <c r="SHU63" s="1097"/>
      <c r="SHV63" s="1097"/>
      <c r="SHW63" s="1097"/>
      <c r="SHX63" s="1097"/>
      <c r="SHY63" s="1097"/>
      <c r="SHZ63" s="1097"/>
      <c r="SIA63" s="1097"/>
      <c r="SIB63" s="1097"/>
      <c r="SIC63" s="1097"/>
      <c r="SID63" s="1097"/>
      <c r="SIE63" s="1097"/>
      <c r="SIF63" s="1097"/>
      <c r="SIG63" s="1097"/>
      <c r="SIH63" s="1097"/>
      <c r="SII63" s="1097"/>
      <c r="SIJ63" s="1097"/>
      <c r="SIK63" s="1097"/>
      <c r="SIL63" s="1097"/>
      <c r="SIM63" s="1097"/>
      <c r="SIN63" s="1097"/>
      <c r="SIO63" s="1097"/>
      <c r="SIP63" s="1097"/>
      <c r="SIQ63" s="1097"/>
      <c r="SIR63" s="1097"/>
      <c r="SIS63" s="1097"/>
      <c r="SIT63" s="1097"/>
      <c r="SIU63" s="1097"/>
      <c r="SIV63" s="1097"/>
      <c r="SIW63" s="1097"/>
      <c r="SIX63" s="1097"/>
      <c r="SIY63" s="1097"/>
      <c r="SIZ63" s="1097"/>
      <c r="SJA63" s="1097"/>
      <c r="SJB63" s="1097"/>
      <c r="SJC63" s="1097"/>
      <c r="SJD63" s="1097"/>
      <c r="SJE63" s="1097"/>
      <c r="SJF63" s="1097"/>
      <c r="SJG63" s="1097"/>
      <c r="SJH63" s="1097"/>
      <c r="SJI63" s="1097"/>
      <c r="SJJ63" s="1097"/>
      <c r="SJK63" s="1097"/>
      <c r="SJL63" s="1097"/>
      <c r="SJM63" s="1097"/>
      <c r="SJN63" s="1097"/>
      <c r="SJO63" s="1097"/>
      <c r="SJP63" s="1097"/>
      <c r="SJQ63" s="1097"/>
      <c r="SJR63" s="1097"/>
      <c r="SJS63" s="1097"/>
      <c r="SJT63" s="1097"/>
      <c r="SJU63" s="1097"/>
      <c r="SJV63" s="1097"/>
      <c r="SJW63" s="1097"/>
      <c r="SJX63" s="1097"/>
      <c r="SJY63" s="1097"/>
      <c r="SJZ63" s="1097"/>
      <c r="SKA63" s="1097"/>
      <c r="SKB63" s="1097"/>
      <c r="SKC63" s="1097"/>
      <c r="SKD63" s="1097"/>
      <c r="SKE63" s="1097"/>
      <c r="SKF63" s="1097"/>
      <c r="SKG63" s="1097"/>
      <c r="SKH63" s="1097"/>
      <c r="SKI63" s="1097"/>
      <c r="SKJ63" s="1097"/>
      <c r="SKK63" s="1097"/>
      <c r="SKL63" s="1097"/>
      <c r="SKM63" s="1097"/>
      <c r="SKN63" s="1097"/>
      <c r="SKO63" s="1097"/>
      <c r="SKP63" s="1097"/>
      <c r="SKQ63" s="1097"/>
      <c r="SKR63" s="1097"/>
      <c r="SKS63" s="1097"/>
      <c r="SKT63" s="1097"/>
      <c r="SKU63" s="1097"/>
      <c r="SKV63" s="1097"/>
      <c r="SKW63" s="1097"/>
      <c r="SKX63" s="1097"/>
      <c r="SKY63" s="1097"/>
      <c r="SKZ63" s="1097"/>
      <c r="SLA63" s="1097"/>
      <c r="SLB63" s="1097"/>
      <c r="SLC63" s="1097"/>
      <c r="SLD63" s="1097"/>
      <c r="SLE63" s="1097"/>
      <c r="SLF63" s="1097"/>
      <c r="SLG63" s="1097"/>
      <c r="SLH63" s="1097"/>
      <c r="SLI63" s="1097"/>
      <c r="SLJ63" s="1097"/>
      <c r="SLK63" s="1097"/>
      <c r="SLL63" s="1097"/>
      <c r="SLM63" s="1097"/>
      <c r="SLN63" s="1097"/>
      <c r="SLO63" s="1097"/>
      <c r="SLP63" s="1097"/>
      <c r="SLQ63" s="1097"/>
      <c r="SLR63" s="1097"/>
      <c r="SLS63" s="1097"/>
      <c r="SLT63" s="1097"/>
      <c r="SLU63" s="1097"/>
      <c r="SLV63" s="1097"/>
      <c r="SLW63" s="1097"/>
      <c r="SLX63" s="1097"/>
      <c r="SLY63" s="1097"/>
      <c r="SLZ63" s="1097"/>
      <c r="SMA63" s="1097"/>
      <c r="SMB63" s="1097"/>
      <c r="SMC63" s="1097"/>
      <c r="SMD63" s="1097"/>
      <c r="SME63" s="1097"/>
      <c r="SMF63" s="1097"/>
      <c r="SMG63" s="1097"/>
      <c r="SMH63" s="1097"/>
      <c r="SMI63" s="1097"/>
      <c r="SMJ63" s="1097"/>
      <c r="SMK63" s="1097"/>
      <c r="SML63" s="1097"/>
      <c r="SMM63" s="1097"/>
      <c r="SMN63" s="1097"/>
      <c r="SMO63" s="1097"/>
      <c r="SMP63" s="1097"/>
      <c r="SMQ63" s="1097"/>
      <c r="SMR63" s="1097"/>
      <c r="SMS63" s="1097"/>
      <c r="SMT63" s="1097"/>
      <c r="SMU63" s="1097"/>
      <c r="SMV63" s="1097"/>
      <c r="SMW63" s="1097"/>
      <c r="SMX63" s="1097"/>
      <c r="SMY63" s="1097"/>
      <c r="SMZ63" s="1097"/>
      <c r="SNA63" s="1097"/>
      <c r="SNB63" s="1097"/>
      <c r="SNC63" s="1097"/>
      <c r="SND63" s="1097"/>
      <c r="SNE63" s="1097"/>
      <c r="SNF63" s="1097"/>
      <c r="SNG63" s="1097"/>
      <c r="SNH63" s="1097"/>
      <c r="SNI63" s="1097"/>
      <c r="SNJ63" s="1097"/>
      <c r="SNK63" s="1097"/>
      <c r="SNL63" s="1097"/>
      <c r="SNM63" s="1097"/>
      <c r="SNN63" s="1097"/>
      <c r="SNO63" s="1097"/>
      <c r="SNP63" s="1097"/>
      <c r="SNQ63" s="1097"/>
      <c r="SNR63" s="1097"/>
      <c r="SNS63" s="1097"/>
      <c r="SNT63" s="1097"/>
      <c r="SNU63" s="1097"/>
      <c r="SNV63" s="1097"/>
      <c r="SNW63" s="1097"/>
      <c r="SNX63" s="1097"/>
      <c r="SNY63" s="1097"/>
      <c r="SNZ63" s="1097"/>
      <c r="SOA63" s="1097"/>
      <c r="SOB63" s="1097"/>
      <c r="SOC63" s="1097"/>
      <c r="SOD63" s="1097"/>
      <c r="SOE63" s="1097"/>
      <c r="SOF63" s="1097"/>
      <c r="SOG63" s="1097"/>
      <c r="SOH63" s="1097"/>
      <c r="SOI63" s="1097"/>
      <c r="SOJ63" s="1097"/>
      <c r="SOK63" s="1097"/>
      <c r="SOL63" s="1097"/>
      <c r="SOM63" s="1097"/>
      <c r="SON63" s="1097"/>
      <c r="SOO63" s="1097"/>
      <c r="SOP63" s="1097"/>
      <c r="SOQ63" s="1097"/>
      <c r="SOR63" s="1097"/>
      <c r="SOS63" s="1097"/>
      <c r="SOT63" s="1097"/>
      <c r="SOU63" s="1097"/>
      <c r="SOV63" s="1097"/>
      <c r="SOW63" s="1097"/>
      <c r="SOX63" s="1097"/>
      <c r="SOY63" s="1097"/>
      <c r="SOZ63" s="1097"/>
      <c r="SPA63" s="1097"/>
      <c r="SPB63" s="1097"/>
      <c r="SPC63" s="1097"/>
      <c r="SPD63" s="1097"/>
      <c r="SPE63" s="1097"/>
      <c r="SPF63" s="1097"/>
      <c r="SPG63" s="1097"/>
      <c r="SPH63" s="1097"/>
      <c r="SPI63" s="1097"/>
      <c r="SPJ63" s="1097"/>
      <c r="SPK63" s="1097"/>
      <c r="SPL63" s="1097"/>
      <c r="SPM63" s="1097"/>
      <c r="SPN63" s="1097"/>
      <c r="SPO63" s="1097"/>
      <c r="SPP63" s="1097"/>
      <c r="SPQ63" s="1097"/>
      <c r="SPR63" s="1097"/>
      <c r="SPS63" s="1097"/>
      <c r="SPT63" s="1097"/>
      <c r="SPU63" s="1097"/>
      <c r="SPV63" s="1097"/>
      <c r="SPW63" s="1097"/>
      <c r="SPX63" s="1097"/>
      <c r="SPY63" s="1097"/>
      <c r="SPZ63" s="1097"/>
      <c r="SQA63" s="1097"/>
      <c r="SQB63" s="1097"/>
      <c r="SQC63" s="1097"/>
      <c r="SQD63" s="1097"/>
      <c r="SQE63" s="1097"/>
      <c r="SQF63" s="1097"/>
      <c r="SQG63" s="1097"/>
      <c r="SQH63" s="1097"/>
      <c r="SQI63" s="1097"/>
      <c r="SQJ63" s="1097"/>
      <c r="SQK63" s="1097"/>
      <c r="SQL63" s="1097"/>
      <c r="SQM63" s="1097"/>
      <c r="SQN63" s="1097"/>
      <c r="SQO63" s="1097"/>
      <c r="SQP63" s="1097"/>
      <c r="SQQ63" s="1097"/>
      <c r="SQR63" s="1097"/>
      <c r="SQS63" s="1097"/>
      <c r="SQT63" s="1097"/>
      <c r="SQU63" s="1097"/>
      <c r="SQV63" s="1097"/>
      <c r="SQW63" s="1097"/>
      <c r="SQX63" s="1097"/>
      <c r="SQY63" s="1097"/>
      <c r="SRI63" s="1097"/>
      <c r="SRJ63" s="1097"/>
      <c r="SRK63" s="1097"/>
      <c r="SRL63" s="1097"/>
      <c r="SRM63" s="1097"/>
      <c r="SRN63" s="1097"/>
      <c r="SRO63" s="1097"/>
      <c r="SRP63" s="1097"/>
      <c r="SRQ63" s="1097"/>
      <c r="SRR63" s="1097"/>
      <c r="SRS63" s="1097"/>
      <c r="SRT63" s="1097"/>
      <c r="SRU63" s="1097"/>
      <c r="SRV63" s="1097"/>
      <c r="SRW63" s="1097"/>
      <c r="SRX63" s="1097"/>
      <c r="SRY63" s="1097"/>
      <c r="SRZ63" s="1097"/>
      <c r="SSA63" s="1097"/>
      <c r="SSB63" s="1097"/>
      <c r="SSC63" s="1097"/>
      <c r="SSD63" s="1097"/>
      <c r="SSE63" s="1097"/>
      <c r="SSF63" s="1097"/>
      <c r="SSG63" s="1097"/>
      <c r="SSH63" s="1097"/>
      <c r="SSI63" s="1097"/>
      <c r="SSJ63" s="1097"/>
      <c r="SSK63" s="1097"/>
      <c r="SSL63" s="1097"/>
      <c r="SSM63" s="1097"/>
      <c r="SSN63" s="1097"/>
      <c r="SSO63" s="1097"/>
      <c r="SSP63" s="1097"/>
      <c r="SSQ63" s="1097"/>
      <c r="SSR63" s="1097"/>
      <c r="SSS63" s="1097"/>
      <c r="SST63" s="1097"/>
      <c r="SSU63" s="1097"/>
      <c r="SSV63" s="1097"/>
      <c r="SSW63" s="1097"/>
      <c r="SSX63" s="1097"/>
      <c r="SSY63" s="1097"/>
      <c r="SSZ63" s="1097"/>
      <c r="STA63" s="1097"/>
      <c r="STB63" s="1097"/>
      <c r="STC63" s="1097"/>
      <c r="STD63" s="1097"/>
      <c r="STE63" s="1097"/>
      <c r="STF63" s="1097"/>
      <c r="STG63" s="1097"/>
      <c r="STH63" s="1097"/>
      <c r="STI63" s="1097"/>
      <c r="STJ63" s="1097"/>
      <c r="STK63" s="1097"/>
      <c r="STL63" s="1097"/>
      <c r="STM63" s="1097"/>
      <c r="STN63" s="1097"/>
      <c r="STO63" s="1097"/>
      <c r="STP63" s="1097"/>
      <c r="STQ63" s="1097"/>
      <c r="STR63" s="1097"/>
      <c r="STS63" s="1097"/>
      <c r="STT63" s="1097"/>
      <c r="STU63" s="1097"/>
      <c r="STV63" s="1097"/>
      <c r="STW63" s="1097"/>
      <c r="STX63" s="1097"/>
      <c r="STY63" s="1097"/>
      <c r="STZ63" s="1097"/>
      <c r="SUA63" s="1097"/>
      <c r="SUB63" s="1097"/>
      <c r="SUC63" s="1097"/>
      <c r="SUD63" s="1097"/>
      <c r="SUE63" s="1097"/>
      <c r="SUF63" s="1097"/>
      <c r="SUG63" s="1097"/>
      <c r="SUH63" s="1097"/>
      <c r="SUI63" s="1097"/>
      <c r="SUJ63" s="1097"/>
      <c r="SUK63" s="1097"/>
      <c r="SUL63" s="1097"/>
      <c r="SUM63" s="1097"/>
      <c r="SUN63" s="1097"/>
      <c r="SUO63" s="1097"/>
      <c r="SUP63" s="1097"/>
      <c r="SUQ63" s="1097"/>
      <c r="SUR63" s="1097"/>
      <c r="SUS63" s="1097"/>
      <c r="SUT63" s="1097"/>
      <c r="SUU63" s="1097"/>
      <c r="SUV63" s="1097"/>
      <c r="SUW63" s="1097"/>
      <c r="SUX63" s="1097"/>
      <c r="SUY63" s="1097"/>
      <c r="SUZ63" s="1097"/>
      <c r="SVA63" s="1097"/>
      <c r="SVB63" s="1097"/>
      <c r="SVC63" s="1097"/>
      <c r="SVD63" s="1097"/>
      <c r="SVE63" s="1097"/>
      <c r="SVF63" s="1097"/>
      <c r="SVG63" s="1097"/>
      <c r="SVH63" s="1097"/>
      <c r="SVI63" s="1097"/>
      <c r="SVJ63" s="1097"/>
      <c r="SVK63" s="1097"/>
      <c r="SVL63" s="1097"/>
      <c r="SVM63" s="1097"/>
      <c r="SVN63" s="1097"/>
      <c r="SVO63" s="1097"/>
      <c r="SVP63" s="1097"/>
      <c r="SVQ63" s="1097"/>
      <c r="SVR63" s="1097"/>
      <c r="SVS63" s="1097"/>
      <c r="SVT63" s="1097"/>
      <c r="SVU63" s="1097"/>
      <c r="SVV63" s="1097"/>
      <c r="SVW63" s="1097"/>
      <c r="SVX63" s="1097"/>
      <c r="SVY63" s="1097"/>
      <c r="SVZ63" s="1097"/>
      <c r="SWA63" s="1097"/>
      <c r="SWB63" s="1097"/>
      <c r="SWC63" s="1097"/>
      <c r="SWD63" s="1097"/>
      <c r="SWE63" s="1097"/>
      <c r="SWF63" s="1097"/>
      <c r="SWG63" s="1097"/>
      <c r="SWH63" s="1097"/>
      <c r="SWI63" s="1097"/>
      <c r="SWJ63" s="1097"/>
      <c r="SWK63" s="1097"/>
      <c r="SWL63" s="1097"/>
      <c r="SWM63" s="1097"/>
      <c r="SWN63" s="1097"/>
      <c r="SWO63" s="1097"/>
      <c r="SWP63" s="1097"/>
      <c r="SWQ63" s="1097"/>
      <c r="SWR63" s="1097"/>
      <c r="SWS63" s="1097"/>
      <c r="SWT63" s="1097"/>
      <c r="SWU63" s="1097"/>
      <c r="SWV63" s="1097"/>
      <c r="SWW63" s="1097"/>
      <c r="SWX63" s="1097"/>
      <c r="SWY63" s="1097"/>
      <c r="SWZ63" s="1097"/>
      <c r="SXA63" s="1097"/>
      <c r="SXB63" s="1097"/>
      <c r="SXC63" s="1097"/>
      <c r="SXD63" s="1097"/>
      <c r="SXE63" s="1097"/>
      <c r="SXF63" s="1097"/>
      <c r="SXG63" s="1097"/>
      <c r="SXH63" s="1097"/>
      <c r="SXI63" s="1097"/>
      <c r="SXJ63" s="1097"/>
      <c r="SXK63" s="1097"/>
      <c r="SXL63" s="1097"/>
      <c r="SXM63" s="1097"/>
      <c r="SXN63" s="1097"/>
      <c r="SXO63" s="1097"/>
      <c r="SXP63" s="1097"/>
      <c r="SXQ63" s="1097"/>
      <c r="SXR63" s="1097"/>
      <c r="SXS63" s="1097"/>
      <c r="SXT63" s="1097"/>
      <c r="SXU63" s="1097"/>
      <c r="SXV63" s="1097"/>
      <c r="SXW63" s="1097"/>
      <c r="SXX63" s="1097"/>
      <c r="SXY63" s="1097"/>
      <c r="SXZ63" s="1097"/>
      <c r="SYA63" s="1097"/>
      <c r="SYB63" s="1097"/>
      <c r="SYC63" s="1097"/>
      <c r="SYD63" s="1097"/>
      <c r="SYE63" s="1097"/>
      <c r="SYF63" s="1097"/>
      <c r="SYG63" s="1097"/>
      <c r="SYH63" s="1097"/>
      <c r="SYI63" s="1097"/>
      <c r="SYJ63" s="1097"/>
      <c r="SYK63" s="1097"/>
      <c r="SYL63" s="1097"/>
      <c r="SYM63" s="1097"/>
      <c r="SYN63" s="1097"/>
      <c r="SYO63" s="1097"/>
      <c r="SYP63" s="1097"/>
      <c r="SYQ63" s="1097"/>
      <c r="SYR63" s="1097"/>
      <c r="SYS63" s="1097"/>
      <c r="SYT63" s="1097"/>
      <c r="SYU63" s="1097"/>
      <c r="SYV63" s="1097"/>
      <c r="SYW63" s="1097"/>
      <c r="SYX63" s="1097"/>
      <c r="SYY63" s="1097"/>
      <c r="SYZ63" s="1097"/>
      <c r="SZA63" s="1097"/>
      <c r="SZB63" s="1097"/>
      <c r="SZC63" s="1097"/>
      <c r="SZD63" s="1097"/>
      <c r="SZE63" s="1097"/>
      <c r="SZF63" s="1097"/>
      <c r="SZG63" s="1097"/>
      <c r="SZH63" s="1097"/>
      <c r="SZI63" s="1097"/>
      <c r="SZJ63" s="1097"/>
      <c r="SZK63" s="1097"/>
      <c r="SZL63" s="1097"/>
      <c r="SZM63" s="1097"/>
      <c r="SZN63" s="1097"/>
      <c r="SZO63" s="1097"/>
      <c r="SZP63" s="1097"/>
      <c r="SZQ63" s="1097"/>
      <c r="SZR63" s="1097"/>
      <c r="SZS63" s="1097"/>
      <c r="SZT63" s="1097"/>
      <c r="SZU63" s="1097"/>
      <c r="SZV63" s="1097"/>
      <c r="SZW63" s="1097"/>
      <c r="SZX63" s="1097"/>
      <c r="SZY63" s="1097"/>
      <c r="SZZ63" s="1097"/>
      <c r="TAA63" s="1097"/>
      <c r="TAB63" s="1097"/>
      <c r="TAC63" s="1097"/>
      <c r="TAD63" s="1097"/>
      <c r="TAE63" s="1097"/>
      <c r="TAF63" s="1097"/>
      <c r="TAG63" s="1097"/>
      <c r="TAH63" s="1097"/>
      <c r="TAI63" s="1097"/>
      <c r="TAJ63" s="1097"/>
      <c r="TAK63" s="1097"/>
      <c r="TAL63" s="1097"/>
      <c r="TAM63" s="1097"/>
      <c r="TAN63" s="1097"/>
      <c r="TAO63" s="1097"/>
      <c r="TAP63" s="1097"/>
      <c r="TAQ63" s="1097"/>
      <c r="TAR63" s="1097"/>
      <c r="TAS63" s="1097"/>
      <c r="TAT63" s="1097"/>
      <c r="TAU63" s="1097"/>
      <c r="TAV63" s="1097"/>
      <c r="TAW63" s="1097"/>
      <c r="TAX63" s="1097"/>
      <c r="TAY63" s="1097"/>
      <c r="TAZ63" s="1097"/>
      <c r="TBA63" s="1097"/>
      <c r="TBB63" s="1097"/>
      <c r="TBC63" s="1097"/>
      <c r="TBD63" s="1097"/>
      <c r="TBE63" s="1097"/>
      <c r="TBF63" s="1097"/>
      <c r="TBG63" s="1097"/>
      <c r="TBH63" s="1097"/>
      <c r="TBI63" s="1097"/>
      <c r="TBJ63" s="1097"/>
      <c r="TBK63" s="1097"/>
      <c r="TBL63" s="1097"/>
      <c r="TBM63" s="1097"/>
      <c r="TBN63" s="1097"/>
      <c r="TBO63" s="1097"/>
      <c r="TBP63" s="1097"/>
      <c r="TBQ63" s="1097"/>
      <c r="TBR63" s="1097"/>
      <c r="TBS63" s="1097"/>
      <c r="TBT63" s="1097"/>
      <c r="TBU63" s="1097"/>
      <c r="TBV63" s="1097"/>
      <c r="TBW63" s="1097"/>
      <c r="TBX63" s="1097"/>
      <c r="TBY63" s="1097"/>
      <c r="TBZ63" s="1097"/>
      <c r="TCA63" s="1097"/>
      <c r="TCB63" s="1097"/>
      <c r="TCC63" s="1097"/>
      <c r="TCD63" s="1097"/>
      <c r="TCE63" s="1097"/>
      <c r="TCF63" s="1097"/>
      <c r="TCG63" s="1097"/>
      <c r="TCH63" s="1097"/>
      <c r="TCI63" s="1097"/>
      <c r="TCJ63" s="1097"/>
      <c r="TCK63" s="1097"/>
      <c r="TCL63" s="1097"/>
      <c r="TCM63" s="1097"/>
      <c r="TCN63" s="1097"/>
      <c r="TCO63" s="1097"/>
      <c r="TCP63" s="1097"/>
      <c r="TCQ63" s="1097"/>
      <c r="TCR63" s="1097"/>
      <c r="TCS63" s="1097"/>
      <c r="TCT63" s="1097"/>
      <c r="TCU63" s="1097"/>
      <c r="TCV63" s="1097"/>
      <c r="TCW63" s="1097"/>
      <c r="TCX63" s="1097"/>
      <c r="TCY63" s="1097"/>
      <c r="TCZ63" s="1097"/>
      <c r="TDA63" s="1097"/>
      <c r="TDB63" s="1097"/>
      <c r="TDC63" s="1097"/>
      <c r="TDD63" s="1097"/>
      <c r="TDE63" s="1097"/>
      <c r="TDF63" s="1097"/>
      <c r="TDG63" s="1097"/>
      <c r="TDH63" s="1097"/>
      <c r="TDI63" s="1097"/>
      <c r="TDJ63" s="1097"/>
      <c r="TDK63" s="1097"/>
      <c r="TDL63" s="1097"/>
      <c r="TDM63" s="1097"/>
      <c r="TDN63" s="1097"/>
      <c r="TDO63" s="1097"/>
      <c r="TDP63" s="1097"/>
      <c r="TDQ63" s="1097"/>
      <c r="TDR63" s="1097"/>
      <c r="TDS63" s="1097"/>
      <c r="TDT63" s="1097"/>
      <c r="TDU63" s="1097"/>
      <c r="TDV63" s="1097"/>
      <c r="TDW63" s="1097"/>
      <c r="TDX63" s="1097"/>
      <c r="TDY63" s="1097"/>
      <c r="TDZ63" s="1097"/>
      <c r="TEA63" s="1097"/>
      <c r="TEB63" s="1097"/>
      <c r="TEC63" s="1097"/>
      <c r="TED63" s="1097"/>
      <c r="TEE63" s="1097"/>
      <c r="TEF63" s="1097"/>
      <c r="TEG63" s="1097"/>
      <c r="TEH63" s="1097"/>
      <c r="TEI63" s="1097"/>
      <c r="TEJ63" s="1097"/>
      <c r="TEK63" s="1097"/>
      <c r="TEL63" s="1097"/>
      <c r="TEM63" s="1097"/>
      <c r="TEN63" s="1097"/>
      <c r="TEO63" s="1097"/>
      <c r="TEP63" s="1097"/>
      <c r="TEQ63" s="1097"/>
      <c r="TER63" s="1097"/>
      <c r="TES63" s="1097"/>
      <c r="TET63" s="1097"/>
      <c r="TEU63" s="1097"/>
      <c r="TEV63" s="1097"/>
      <c r="TEW63" s="1097"/>
      <c r="TEX63" s="1097"/>
      <c r="TEY63" s="1097"/>
      <c r="TEZ63" s="1097"/>
      <c r="TFA63" s="1097"/>
      <c r="TFB63" s="1097"/>
      <c r="TFC63" s="1097"/>
      <c r="TFD63" s="1097"/>
      <c r="TFE63" s="1097"/>
      <c r="TFF63" s="1097"/>
      <c r="TFG63" s="1097"/>
      <c r="TFH63" s="1097"/>
      <c r="TFI63" s="1097"/>
      <c r="TFJ63" s="1097"/>
      <c r="TFK63" s="1097"/>
      <c r="TFL63" s="1097"/>
      <c r="TFM63" s="1097"/>
      <c r="TFN63" s="1097"/>
      <c r="TFO63" s="1097"/>
      <c r="TFP63" s="1097"/>
      <c r="TFQ63" s="1097"/>
      <c r="TFR63" s="1097"/>
      <c r="TFS63" s="1097"/>
      <c r="TFT63" s="1097"/>
      <c r="TFU63" s="1097"/>
      <c r="TFV63" s="1097"/>
      <c r="TFW63" s="1097"/>
      <c r="TFX63" s="1097"/>
      <c r="TFY63" s="1097"/>
      <c r="TFZ63" s="1097"/>
      <c r="TGA63" s="1097"/>
      <c r="TGB63" s="1097"/>
      <c r="TGC63" s="1097"/>
      <c r="TGD63" s="1097"/>
      <c r="TGE63" s="1097"/>
      <c r="TGF63" s="1097"/>
      <c r="TGG63" s="1097"/>
      <c r="TGH63" s="1097"/>
      <c r="TGI63" s="1097"/>
      <c r="TGJ63" s="1097"/>
      <c r="TGK63" s="1097"/>
      <c r="TGL63" s="1097"/>
      <c r="TGM63" s="1097"/>
      <c r="TGN63" s="1097"/>
      <c r="TGO63" s="1097"/>
      <c r="TGP63" s="1097"/>
      <c r="TGQ63" s="1097"/>
      <c r="TGR63" s="1097"/>
      <c r="TGS63" s="1097"/>
      <c r="TGT63" s="1097"/>
      <c r="TGU63" s="1097"/>
      <c r="TGV63" s="1097"/>
      <c r="TGW63" s="1097"/>
      <c r="TGX63" s="1097"/>
      <c r="TGY63" s="1097"/>
      <c r="TGZ63" s="1097"/>
      <c r="THA63" s="1097"/>
      <c r="THB63" s="1097"/>
      <c r="THC63" s="1097"/>
      <c r="THD63" s="1097"/>
      <c r="THE63" s="1097"/>
      <c r="THF63" s="1097"/>
      <c r="THG63" s="1097"/>
      <c r="THH63" s="1097"/>
      <c r="THI63" s="1097"/>
      <c r="THJ63" s="1097"/>
      <c r="THK63" s="1097"/>
      <c r="THL63" s="1097"/>
      <c r="THM63" s="1097"/>
      <c r="THN63" s="1097"/>
      <c r="THO63" s="1097"/>
      <c r="THP63" s="1097"/>
      <c r="THQ63" s="1097"/>
      <c r="THR63" s="1097"/>
      <c r="THS63" s="1097"/>
      <c r="THT63" s="1097"/>
      <c r="THU63" s="1097"/>
      <c r="THV63" s="1097"/>
      <c r="THW63" s="1097"/>
      <c r="THX63" s="1097"/>
      <c r="THY63" s="1097"/>
      <c r="THZ63" s="1097"/>
      <c r="TIA63" s="1097"/>
      <c r="TIB63" s="1097"/>
      <c r="TIC63" s="1097"/>
      <c r="TID63" s="1097"/>
      <c r="TIE63" s="1097"/>
      <c r="TIF63" s="1097"/>
      <c r="TIG63" s="1097"/>
      <c r="TIH63" s="1097"/>
      <c r="TII63" s="1097"/>
      <c r="TIJ63" s="1097"/>
      <c r="TIK63" s="1097"/>
      <c r="TIL63" s="1097"/>
      <c r="TIM63" s="1097"/>
      <c r="TIN63" s="1097"/>
      <c r="TIO63" s="1097"/>
      <c r="TIP63" s="1097"/>
      <c r="TIQ63" s="1097"/>
      <c r="TIR63" s="1097"/>
      <c r="TIS63" s="1097"/>
      <c r="TIT63" s="1097"/>
      <c r="TIU63" s="1097"/>
      <c r="TIV63" s="1097"/>
      <c r="TIW63" s="1097"/>
      <c r="TIX63" s="1097"/>
      <c r="TIY63" s="1097"/>
      <c r="TIZ63" s="1097"/>
      <c r="TJA63" s="1097"/>
      <c r="TJB63" s="1097"/>
      <c r="TJC63" s="1097"/>
      <c r="TJD63" s="1097"/>
      <c r="TJE63" s="1097"/>
      <c r="TJF63" s="1097"/>
      <c r="TJG63" s="1097"/>
      <c r="TJH63" s="1097"/>
      <c r="TJI63" s="1097"/>
      <c r="TJJ63" s="1097"/>
      <c r="TJK63" s="1097"/>
      <c r="TJL63" s="1097"/>
      <c r="TJM63" s="1097"/>
      <c r="TJN63" s="1097"/>
      <c r="TJO63" s="1097"/>
      <c r="TJP63" s="1097"/>
      <c r="TJQ63" s="1097"/>
      <c r="TJR63" s="1097"/>
      <c r="TJS63" s="1097"/>
      <c r="TJT63" s="1097"/>
      <c r="TJU63" s="1097"/>
      <c r="TJV63" s="1097"/>
      <c r="TJW63" s="1097"/>
      <c r="TJX63" s="1097"/>
      <c r="TJY63" s="1097"/>
      <c r="TJZ63" s="1097"/>
      <c r="TKA63" s="1097"/>
      <c r="TKB63" s="1097"/>
      <c r="TKC63" s="1097"/>
      <c r="TKD63" s="1097"/>
      <c r="TKE63" s="1097"/>
      <c r="TKF63" s="1097"/>
      <c r="TKG63" s="1097"/>
      <c r="TKH63" s="1097"/>
      <c r="TKI63" s="1097"/>
      <c r="TKJ63" s="1097"/>
      <c r="TKK63" s="1097"/>
      <c r="TKL63" s="1097"/>
      <c r="TKM63" s="1097"/>
      <c r="TKN63" s="1097"/>
      <c r="TKO63" s="1097"/>
      <c r="TKP63" s="1097"/>
      <c r="TKQ63" s="1097"/>
      <c r="TKR63" s="1097"/>
      <c r="TKS63" s="1097"/>
      <c r="TKT63" s="1097"/>
      <c r="TKU63" s="1097"/>
      <c r="TKV63" s="1097"/>
      <c r="TKW63" s="1097"/>
      <c r="TKX63" s="1097"/>
      <c r="TKY63" s="1097"/>
      <c r="TKZ63" s="1097"/>
      <c r="TLA63" s="1097"/>
      <c r="TLB63" s="1097"/>
      <c r="TLC63" s="1097"/>
      <c r="TLD63" s="1097"/>
      <c r="TLE63" s="1097"/>
      <c r="TLF63" s="1097"/>
      <c r="TLG63" s="1097"/>
      <c r="TLH63" s="1097"/>
      <c r="TLI63" s="1097"/>
      <c r="TLJ63" s="1097"/>
      <c r="TLK63" s="1097"/>
      <c r="TLL63" s="1097"/>
      <c r="TLM63" s="1097"/>
      <c r="TLN63" s="1097"/>
      <c r="TLO63" s="1097"/>
      <c r="TLP63" s="1097"/>
      <c r="TLQ63" s="1097"/>
      <c r="TLR63" s="1097"/>
      <c r="TLS63" s="1097"/>
      <c r="TLT63" s="1097"/>
      <c r="TLU63" s="1097"/>
      <c r="TLV63" s="1097"/>
      <c r="TLW63" s="1097"/>
      <c r="TLX63" s="1097"/>
      <c r="TLY63" s="1097"/>
      <c r="TLZ63" s="1097"/>
      <c r="TMA63" s="1097"/>
      <c r="TMB63" s="1097"/>
      <c r="TMC63" s="1097"/>
      <c r="TMD63" s="1097"/>
      <c r="TME63" s="1097"/>
      <c r="TMF63" s="1097"/>
      <c r="TMG63" s="1097"/>
      <c r="TMH63" s="1097"/>
      <c r="TMI63" s="1097"/>
      <c r="TMJ63" s="1097"/>
      <c r="TMK63" s="1097"/>
      <c r="TML63" s="1097"/>
      <c r="TMM63" s="1097"/>
      <c r="TMN63" s="1097"/>
      <c r="TMO63" s="1097"/>
      <c r="TMP63" s="1097"/>
      <c r="TMQ63" s="1097"/>
      <c r="TMR63" s="1097"/>
      <c r="TMS63" s="1097"/>
      <c r="TMT63" s="1097"/>
      <c r="TMU63" s="1097"/>
      <c r="TMV63" s="1097"/>
      <c r="TMW63" s="1097"/>
      <c r="TMX63" s="1097"/>
      <c r="TMY63" s="1097"/>
      <c r="TMZ63" s="1097"/>
      <c r="TNA63" s="1097"/>
      <c r="TNB63" s="1097"/>
      <c r="TNC63" s="1097"/>
      <c r="TND63" s="1097"/>
      <c r="TNE63" s="1097"/>
      <c r="TNF63" s="1097"/>
      <c r="TNG63" s="1097"/>
      <c r="TNH63" s="1097"/>
      <c r="TNI63" s="1097"/>
      <c r="TNJ63" s="1097"/>
      <c r="TNK63" s="1097"/>
      <c r="TNL63" s="1097"/>
      <c r="TNM63" s="1097"/>
      <c r="TNN63" s="1097"/>
      <c r="TNO63" s="1097"/>
      <c r="TNP63" s="1097"/>
      <c r="TNQ63" s="1097"/>
      <c r="TNR63" s="1097"/>
      <c r="TNS63" s="1097"/>
      <c r="TNT63" s="1097"/>
      <c r="TNU63" s="1097"/>
      <c r="TNV63" s="1097"/>
      <c r="TNW63" s="1097"/>
      <c r="TNX63" s="1097"/>
      <c r="TNY63" s="1097"/>
      <c r="TNZ63" s="1097"/>
      <c r="TOA63" s="1097"/>
      <c r="TOB63" s="1097"/>
      <c r="TOC63" s="1097"/>
      <c r="TOD63" s="1097"/>
      <c r="TOE63" s="1097"/>
      <c r="TOF63" s="1097"/>
      <c r="TOG63" s="1097"/>
      <c r="TOH63" s="1097"/>
      <c r="TOI63" s="1097"/>
      <c r="TOJ63" s="1097"/>
      <c r="TOK63" s="1097"/>
      <c r="TOL63" s="1097"/>
      <c r="TOM63" s="1097"/>
      <c r="TON63" s="1097"/>
      <c r="TOO63" s="1097"/>
      <c r="TOP63" s="1097"/>
      <c r="TOQ63" s="1097"/>
      <c r="TOR63" s="1097"/>
      <c r="TOS63" s="1097"/>
      <c r="TOT63" s="1097"/>
      <c r="TOU63" s="1097"/>
      <c r="TOV63" s="1097"/>
      <c r="TOW63" s="1097"/>
      <c r="TOX63" s="1097"/>
      <c r="TOY63" s="1097"/>
      <c r="TOZ63" s="1097"/>
      <c r="TPA63" s="1097"/>
      <c r="TPB63" s="1097"/>
      <c r="TPC63" s="1097"/>
      <c r="TPD63" s="1097"/>
      <c r="TPE63" s="1097"/>
      <c r="TPF63" s="1097"/>
      <c r="TPG63" s="1097"/>
      <c r="TPH63" s="1097"/>
      <c r="TPI63" s="1097"/>
      <c r="TPJ63" s="1097"/>
      <c r="TPK63" s="1097"/>
      <c r="TPL63" s="1097"/>
      <c r="TPM63" s="1097"/>
      <c r="TPN63" s="1097"/>
      <c r="TPO63" s="1097"/>
      <c r="TPP63" s="1097"/>
      <c r="TPQ63" s="1097"/>
      <c r="TPR63" s="1097"/>
      <c r="TPS63" s="1097"/>
      <c r="TPT63" s="1097"/>
      <c r="TPU63" s="1097"/>
      <c r="TPV63" s="1097"/>
      <c r="TPW63" s="1097"/>
      <c r="TPX63" s="1097"/>
      <c r="TPY63" s="1097"/>
      <c r="TPZ63" s="1097"/>
      <c r="TQA63" s="1097"/>
      <c r="TQB63" s="1097"/>
      <c r="TQC63" s="1097"/>
      <c r="TQD63" s="1097"/>
      <c r="TQE63" s="1097"/>
      <c r="TQF63" s="1097"/>
      <c r="TQG63" s="1097"/>
      <c r="TQH63" s="1097"/>
      <c r="TQI63" s="1097"/>
      <c r="TQJ63" s="1097"/>
      <c r="TQK63" s="1097"/>
      <c r="TQL63" s="1097"/>
      <c r="TQM63" s="1097"/>
      <c r="TQN63" s="1097"/>
      <c r="TQO63" s="1097"/>
      <c r="TQP63" s="1097"/>
      <c r="TQQ63" s="1097"/>
      <c r="TQR63" s="1097"/>
      <c r="TQS63" s="1097"/>
      <c r="TQT63" s="1097"/>
      <c r="TQU63" s="1097"/>
      <c r="TQV63" s="1097"/>
      <c r="TQW63" s="1097"/>
      <c r="TQX63" s="1097"/>
      <c r="TQY63" s="1097"/>
      <c r="TQZ63" s="1097"/>
      <c r="TRA63" s="1097"/>
      <c r="TRB63" s="1097"/>
      <c r="TRC63" s="1097"/>
      <c r="TRD63" s="1097"/>
      <c r="TRE63" s="1097"/>
      <c r="TRF63" s="1097"/>
      <c r="TRG63" s="1097"/>
      <c r="TRH63" s="1097"/>
      <c r="TRI63" s="1097"/>
      <c r="TRJ63" s="1097"/>
      <c r="TRK63" s="1097"/>
      <c r="TRL63" s="1097"/>
      <c r="TRM63" s="1097"/>
      <c r="TRN63" s="1097"/>
      <c r="TRO63" s="1097"/>
      <c r="TRP63" s="1097"/>
      <c r="TRQ63" s="1097"/>
      <c r="TRR63" s="1097"/>
      <c r="TRS63" s="1097"/>
      <c r="TRT63" s="1097"/>
      <c r="TRU63" s="1097"/>
      <c r="TRV63" s="1097"/>
      <c r="TRW63" s="1097"/>
      <c r="TRX63" s="1097"/>
      <c r="TRY63" s="1097"/>
      <c r="TRZ63" s="1097"/>
      <c r="TSA63" s="1097"/>
      <c r="TSB63" s="1097"/>
      <c r="TSC63" s="1097"/>
      <c r="TSD63" s="1097"/>
      <c r="TSE63" s="1097"/>
      <c r="TSF63" s="1097"/>
      <c r="TSG63" s="1097"/>
      <c r="TSH63" s="1097"/>
      <c r="TSI63" s="1097"/>
      <c r="TSJ63" s="1097"/>
      <c r="TSK63" s="1097"/>
      <c r="TSL63" s="1097"/>
      <c r="TSM63" s="1097"/>
      <c r="TSN63" s="1097"/>
      <c r="TSO63" s="1097"/>
      <c r="TSP63" s="1097"/>
      <c r="TSQ63" s="1097"/>
      <c r="TSR63" s="1097"/>
      <c r="TSS63" s="1097"/>
      <c r="TST63" s="1097"/>
      <c r="TSU63" s="1097"/>
      <c r="TSV63" s="1097"/>
      <c r="TSW63" s="1097"/>
      <c r="TSX63" s="1097"/>
      <c r="TSY63" s="1097"/>
      <c r="TSZ63" s="1097"/>
      <c r="TTA63" s="1097"/>
      <c r="TTB63" s="1097"/>
      <c r="TTC63" s="1097"/>
      <c r="TTD63" s="1097"/>
      <c r="TTE63" s="1097"/>
      <c r="TTF63" s="1097"/>
      <c r="TTG63" s="1097"/>
      <c r="TTH63" s="1097"/>
      <c r="TTI63" s="1097"/>
      <c r="TTJ63" s="1097"/>
      <c r="TTK63" s="1097"/>
      <c r="TTL63" s="1097"/>
      <c r="TTM63" s="1097"/>
      <c r="TTN63" s="1097"/>
      <c r="TTO63" s="1097"/>
      <c r="TTP63" s="1097"/>
      <c r="TTQ63" s="1097"/>
      <c r="TTR63" s="1097"/>
      <c r="TTS63" s="1097"/>
      <c r="TTT63" s="1097"/>
      <c r="TTU63" s="1097"/>
      <c r="TTV63" s="1097"/>
      <c r="TTW63" s="1097"/>
      <c r="TTX63" s="1097"/>
      <c r="TTY63" s="1097"/>
      <c r="TTZ63" s="1097"/>
      <c r="TUA63" s="1097"/>
      <c r="TUB63" s="1097"/>
      <c r="TUC63" s="1097"/>
      <c r="TUD63" s="1097"/>
      <c r="TUE63" s="1097"/>
      <c r="TUF63" s="1097"/>
      <c r="TUG63" s="1097"/>
      <c r="TUH63" s="1097"/>
      <c r="TUI63" s="1097"/>
      <c r="TUJ63" s="1097"/>
      <c r="TUK63" s="1097"/>
      <c r="TUL63" s="1097"/>
      <c r="TUM63" s="1097"/>
      <c r="TUN63" s="1097"/>
      <c r="TUO63" s="1097"/>
      <c r="TUP63" s="1097"/>
      <c r="TUQ63" s="1097"/>
      <c r="TUR63" s="1097"/>
      <c r="TUS63" s="1097"/>
      <c r="TUT63" s="1097"/>
      <c r="TUU63" s="1097"/>
      <c r="TUV63" s="1097"/>
      <c r="TUW63" s="1097"/>
      <c r="TUX63" s="1097"/>
      <c r="TUY63" s="1097"/>
      <c r="TUZ63" s="1097"/>
      <c r="TVA63" s="1097"/>
      <c r="TVB63" s="1097"/>
      <c r="TVC63" s="1097"/>
      <c r="TVD63" s="1097"/>
      <c r="TVE63" s="1097"/>
      <c r="TVF63" s="1097"/>
      <c r="TVG63" s="1097"/>
      <c r="TVH63" s="1097"/>
      <c r="TVI63" s="1097"/>
      <c r="TVJ63" s="1097"/>
      <c r="TVK63" s="1097"/>
      <c r="TVL63" s="1097"/>
      <c r="TVM63" s="1097"/>
      <c r="TVN63" s="1097"/>
      <c r="TVO63" s="1097"/>
      <c r="TVP63" s="1097"/>
      <c r="TVQ63" s="1097"/>
      <c r="TVR63" s="1097"/>
      <c r="TVS63" s="1097"/>
      <c r="TVT63" s="1097"/>
      <c r="TVU63" s="1097"/>
      <c r="TVV63" s="1097"/>
      <c r="TVW63" s="1097"/>
      <c r="TVX63" s="1097"/>
      <c r="TVY63" s="1097"/>
      <c r="TVZ63" s="1097"/>
      <c r="TWA63" s="1097"/>
      <c r="TWB63" s="1097"/>
      <c r="TWC63" s="1097"/>
      <c r="TWD63" s="1097"/>
      <c r="TWE63" s="1097"/>
      <c r="TWF63" s="1097"/>
      <c r="TWG63" s="1097"/>
      <c r="TWH63" s="1097"/>
      <c r="TWI63" s="1097"/>
      <c r="TWJ63" s="1097"/>
      <c r="TWK63" s="1097"/>
      <c r="TWL63" s="1097"/>
      <c r="TWM63" s="1097"/>
      <c r="TWN63" s="1097"/>
      <c r="TWO63" s="1097"/>
      <c r="TWP63" s="1097"/>
      <c r="TWQ63" s="1097"/>
      <c r="TWR63" s="1097"/>
      <c r="TWS63" s="1097"/>
      <c r="TWT63" s="1097"/>
      <c r="TWU63" s="1097"/>
      <c r="TWV63" s="1097"/>
      <c r="TWW63" s="1097"/>
      <c r="TWX63" s="1097"/>
      <c r="TWY63" s="1097"/>
      <c r="TWZ63" s="1097"/>
      <c r="TXA63" s="1097"/>
      <c r="TXB63" s="1097"/>
      <c r="TXC63" s="1097"/>
      <c r="TXD63" s="1097"/>
      <c r="TXE63" s="1097"/>
      <c r="TXF63" s="1097"/>
      <c r="TXG63" s="1097"/>
      <c r="TXH63" s="1097"/>
      <c r="TXI63" s="1097"/>
      <c r="TXJ63" s="1097"/>
      <c r="TXK63" s="1097"/>
      <c r="TXL63" s="1097"/>
      <c r="TXM63" s="1097"/>
      <c r="TXN63" s="1097"/>
      <c r="TXO63" s="1097"/>
      <c r="TXP63" s="1097"/>
      <c r="TXQ63" s="1097"/>
      <c r="TXR63" s="1097"/>
      <c r="TXS63" s="1097"/>
      <c r="TXT63" s="1097"/>
      <c r="TXU63" s="1097"/>
      <c r="TXV63" s="1097"/>
      <c r="TXW63" s="1097"/>
      <c r="TXX63" s="1097"/>
      <c r="TXY63" s="1097"/>
      <c r="TXZ63" s="1097"/>
      <c r="TYA63" s="1097"/>
      <c r="TYB63" s="1097"/>
      <c r="TYC63" s="1097"/>
      <c r="TYD63" s="1097"/>
      <c r="TYE63" s="1097"/>
      <c r="TYF63" s="1097"/>
      <c r="TYG63" s="1097"/>
      <c r="TYH63" s="1097"/>
      <c r="TYI63" s="1097"/>
      <c r="TYJ63" s="1097"/>
      <c r="TYK63" s="1097"/>
      <c r="TYL63" s="1097"/>
      <c r="TYM63" s="1097"/>
      <c r="TYN63" s="1097"/>
      <c r="TYO63" s="1097"/>
      <c r="TYP63" s="1097"/>
      <c r="TYQ63" s="1097"/>
      <c r="TYR63" s="1097"/>
      <c r="TYS63" s="1097"/>
      <c r="TYT63" s="1097"/>
      <c r="TYU63" s="1097"/>
      <c r="TYV63" s="1097"/>
      <c r="TYW63" s="1097"/>
      <c r="TYX63" s="1097"/>
      <c r="TYY63" s="1097"/>
      <c r="TYZ63" s="1097"/>
      <c r="TZA63" s="1097"/>
      <c r="TZB63" s="1097"/>
      <c r="TZC63" s="1097"/>
      <c r="TZD63" s="1097"/>
      <c r="TZE63" s="1097"/>
      <c r="TZF63" s="1097"/>
      <c r="TZG63" s="1097"/>
      <c r="TZH63" s="1097"/>
      <c r="TZI63" s="1097"/>
      <c r="TZJ63" s="1097"/>
      <c r="TZK63" s="1097"/>
      <c r="TZL63" s="1097"/>
      <c r="TZM63" s="1097"/>
      <c r="TZN63" s="1097"/>
      <c r="TZO63" s="1097"/>
      <c r="TZP63" s="1097"/>
      <c r="TZQ63" s="1097"/>
      <c r="TZR63" s="1097"/>
      <c r="TZS63" s="1097"/>
      <c r="TZT63" s="1097"/>
      <c r="TZU63" s="1097"/>
      <c r="TZV63" s="1097"/>
      <c r="TZW63" s="1097"/>
      <c r="TZX63" s="1097"/>
      <c r="TZY63" s="1097"/>
      <c r="TZZ63" s="1097"/>
      <c r="UAA63" s="1097"/>
      <c r="UAB63" s="1097"/>
      <c r="UAC63" s="1097"/>
      <c r="UAD63" s="1097"/>
      <c r="UAE63" s="1097"/>
      <c r="UAF63" s="1097"/>
      <c r="UAG63" s="1097"/>
      <c r="UAH63" s="1097"/>
      <c r="UAI63" s="1097"/>
      <c r="UAJ63" s="1097"/>
      <c r="UAK63" s="1097"/>
      <c r="UAL63" s="1097"/>
      <c r="UAM63" s="1097"/>
      <c r="UAN63" s="1097"/>
      <c r="UAO63" s="1097"/>
      <c r="UAP63" s="1097"/>
      <c r="UAQ63" s="1097"/>
      <c r="UAR63" s="1097"/>
      <c r="UAS63" s="1097"/>
      <c r="UAT63" s="1097"/>
      <c r="UAU63" s="1097"/>
      <c r="UAV63" s="1097"/>
      <c r="UAW63" s="1097"/>
      <c r="UAX63" s="1097"/>
      <c r="UAY63" s="1097"/>
      <c r="UAZ63" s="1097"/>
      <c r="UBA63" s="1097"/>
      <c r="UBB63" s="1097"/>
      <c r="UBC63" s="1097"/>
      <c r="UBD63" s="1097"/>
      <c r="UBE63" s="1097"/>
      <c r="UBF63" s="1097"/>
      <c r="UBG63" s="1097"/>
      <c r="UBH63" s="1097"/>
      <c r="UBI63" s="1097"/>
      <c r="UBJ63" s="1097"/>
      <c r="UBK63" s="1097"/>
      <c r="UBL63" s="1097"/>
      <c r="UBM63" s="1097"/>
      <c r="UBN63" s="1097"/>
      <c r="UBO63" s="1097"/>
      <c r="UBP63" s="1097"/>
      <c r="UBQ63" s="1097"/>
      <c r="UBR63" s="1097"/>
      <c r="UBS63" s="1097"/>
      <c r="UBT63" s="1097"/>
      <c r="UBU63" s="1097"/>
      <c r="UBV63" s="1097"/>
      <c r="UBW63" s="1097"/>
      <c r="UBX63" s="1097"/>
      <c r="UBY63" s="1097"/>
      <c r="UBZ63" s="1097"/>
      <c r="UCA63" s="1097"/>
      <c r="UCB63" s="1097"/>
      <c r="UCC63" s="1097"/>
      <c r="UCD63" s="1097"/>
      <c r="UCE63" s="1097"/>
      <c r="UCF63" s="1097"/>
      <c r="UCG63" s="1097"/>
      <c r="UCH63" s="1097"/>
      <c r="UCI63" s="1097"/>
      <c r="UCJ63" s="1097"/>
      <c r="UCK63" s="1097"/>
      <c r="UCL63" s="1097"/>
      <c r="UCM63" s="1097"/>
      <c r="UCN63" s="1097"/>
      <c r="UCO63" s="1097"/>
      <c r="UCP63" s="1097"/>
      <c r="UCQ63" s="1097"/>
      <c r="UCR63" s="1097"/>
      <c r="UCS63" s="1097"/>
      <c r="UCT63" s="1097"/>
      <c r="UCU63" s="1097"/>
      <c r="UCV63" s="1097"/>
      <c r="UCW63" s="1097"/>
      <c r="UCX63" s="1097"/>
      <c r="UCY63" s="1097"/>
      <c r="UCZ63" s="1097"/>
      <c r="UDA63" s="1097"/>
      <c r="UDB63" s="1097"/>
      <c r="UDC63" s="1097"/>
      <c r="UDD63" s="1097"/>
      <c r="UDE63" s="1097"/>
      <c r="UDF63" s="1097"/>
      <c r="UDG63" s="1097"/>
      <c r="UDH63" s="1097"/>
      <c r="UDI63" s="1097"/>
      <c r="UDJ63" s="1097"/>
      <c r="UDK63" s="1097"/>
      <c r="UDL63" s="1097"/>
      <c r="UDM63" s="1097"/>
      <c r="UDN63" s="1097"/>
      <c r="UDO63" s="1097"/>
      <c r="UDP63" s="1097"/>
      <c r="UDQ63" s="1097"/>
      <c r="UDR63" s="1097"/>
      <c r="UDS63" s="1097"/>
      <c r="UDT63" s="1097"/>
      <c r="UDU63" s="1097"/>
      <c r="UDV63" s="1097"/>
      <c r="UDW63" s="1097"/>
      <c r="UDX63" s="1097"/>
      <c r="UDY63" s="1097"/>
      <c r="UDZ63" s="1097"/>
      <c r="UEA63" s="1097"/>
      <c r="UEB63" s="1097"/>
      <c r="UEC63" s="1097"/>
      <c r="UED63" s="1097"/>
      <c r="UEE63" s="1097"/>
      <c r="UEO63" s="1097"/>
      <c r="UEP63" s="1097"/>
      <c r="UEQ63" s="1097"/>
      <c r="UER63" s="1097"/>
      <c r="UES63" s="1097"/>
      <c r="UET63" s="1097"/>
      <c r="UEU63" s="1097"/>
      <c r="UEV63" s="1097"/>
      <c r="UEW63" s="1097"/>
      <c r="UEX63" s="1097"/>
      <c r="UEY63" s="1097"/>
      <c r="UEZ63" s="1097"/>
      <c r="UFA63" s="1097"/>
      <c r="UFB63" s="1097"/>
      <c r="UFC63" s="1097"/>
      <c r="UFD63" s="1097"/>
      <c r="UFE63" s="1097"/>
      <c r="UFF63" s="1097"/>
      <c r="UFG63" s="1097"/>
      <c r="UFH63" s="1097"/>
      <c r="UFI63" s="1097"/>
      <c r="UFJ63" s="1097"/>
      <c r="UFK63" s="1097"/>
      <c r="UFL63" s="1097"/>
      <c r="UFM63" s="1097"/>
      <c r="UFN63" s="1097"/>
      <c r="UFO63" s="1097"/>
      <c r="UFP63" s="1097"/>
      <c r="UFQ63" s="1097"/>
      <c r="UFR63" s="1097"/>
      <c r="UFS63" s="1097"/>
      <c r="UFT63" s="1097"/>
      <c r="UFU63" s="1097"/>
      <c r="UFV63" s="1097"/>
      <c r="UFW63" s="1097"/>
      <c r="UFX63" s="1097"/>
      <c r="UFY63" s="1097"/>
      <c r="UFZ63" s="1097"/>
      <c r="UGA63" s="1097"/>
      <c r="UGB63" s="1097"/>
      <c r="UGC63" s="1097"/>
      <c r="UGD63" s="1097"/>
      <c r="UGE63" s="1097"/>
      <c r="UGF63" s="1097"/>
      <c r="UGG63" s="1097"/>
      <c r="UGH63" s="1097"/>
      <c r="UGI63" s="1097"/>
      <c r="UGJ63" s="1097"/>
      <c r="UGK63" s="1097"/>
      <c r="UGL63" s="1097"/>
      <c r="UGM63" s="1097"/>
      <c r="UGN63" s="1097"/>
      <c r="UGO63" s="1097"/>
      <c r="UGP63" s="1097"/>
      <c r="UGQ63" s="1097"/>
      <c r="UGR63" s="1097"/>
      <c r="UGS63" s="1097"/>
      <c r="UGT63" s="1097"/>
      <c r="UGU63" s="1097"/>
      <c r="UGV63" s="1097"/>
      <c r="UGW63" s="1097"/>
      <c r="UGX63" s="1097"/>
      <c r="UGY63" s="1097"/>
      <c r="UGZ63" s="1097"/>
      <c r="UHA63" s="1097"/>
      <c r="UHB63" s="1097"/>
      <c r="UHC63" s="1097"/>
      <c r="UHD63" s="1097"/>
      <c r="UHE63" s="1097"/>
      <c r="UHF63" s="1097"/>
      <c r="UHG63" s="1097"/>
      <c r="UHH63" s="1097"/>
      <c r="UHI63" s="1097"/>
      <c r="UHJ63" s="1097"/>
      <c r="UHK63" s="1097"/>
      <c r="UHL63" s="1097"/>
      <c r="UHM63" s="1097"/>
      <c r="UHN63" s="1097"/>
      <c r="UHO63" s="1097"/>
      <c r="UHP63" s="1097"/>
      <c r="UHQ63" s="1097"/>
      <c r="UHR63" s="1097"/>
      <c r="UHS63" s="1097"/>
      <c r="UHT63" s="1097"/>
      <c r="UHU63" s="1097"/>
      <c r="UHV63" s="1097"/>
      <c r="UHW63" s="1097"/>
      <c r="UHX63" s="1097"/>
      <c r="UHY63" s="1097"/>
      <c r="UHZ63" s="1097"/>
      <c r="UIA63" s="1097"/>
      <c r="UIB63" s="1097"/>
      <c r="UIC63" s="1097"/>
      <c r="UID63" s="1097"/>
      <c r="UIE63" s="1097"/>
      <c r="UIF63" s="1097"/>
      <c r="UIG63" s="1097"/>
      <c r="UIH63" s="1097"/>
      <c r="UII63" s="1097"/>
      <c r="UIJ63" s="1097"/>
      <c r="UIK63" s="1097"/>
      <c r="UIL63" s="1097"/>
      <c r="UIM63" s="1097"/>
      <c r="UIN63" s="1097"/>
      <c r="UIO63" s="1097"/>
      <c r="UIP63" s="1097"/>
      <c r="UIQ63" s="1097"/>
      <c r="UIR63" s="1097"/>
      <c r="UIS63" s="1097"/>
      <c r="UIT63" s="1097"/>
      <c r="UIU63" s="1097"/>
      <c r="UIV63" s="1097"/>
      <c r="UIW63" s="1097"/>
      <c r="UIX63" s="1097"/>
      <c r="UIY63" s="1097"/>
      <c r="UIZ63" s="1097"/>
      <c r="UJA63" s="1097"/>
      <c r="UJB63" s="1097"/>
      <c r="UJC63" s="1097"/>
      <c r="UJD63" s="1097"/>
      <c r="UJE63" s="1097"/>
      <c r="UJF63" s="1097"/>
      <c r="UJG63" s="1097"/>
      <c r="UJH63" s="1097"/>
      <c r="UJI63" s="1097"/>
      <c r="UJJ63" s="1097"/>
      <c r="UJK63" s="1097"/>
      <c r="UJL63" s="1097"/>
      <c r="UJM63" s="1097"/>
      <c r="UJN63" s="1097"/>
      <c r="UJO63" s="1097"/>
      <c r="UJP63" s="1097"/>
      <c r="UJQ63" s="1097"/>
      <c r="UJR63" s="1097"/>
      <c r="UJS63" s="1097"/>
      <c r="UJT63" s="1097"/>
      <c r="UJU63" s="1097"/>
      <c r="UJV63" s="1097"/>
      <c r="UJW63" s="1097"/>
      <c r="UJX63" s="1097"/>
      <c r="UJY63" s="1097"/>
      <c r="UJZ63" s="1097"/>
      <c r="UKA63" s="1097"/>
      <c r="UKB63" s="1097"/>
      <c r="UKC63" s="1097"/>
      <c r="UKD63" s="1097"/>
      <c r="UKE63" s="1097"/>
      <c r="UKF63" s="1097"/>
      <c r="UKG63" s="1097"/>
      <c r="UKH63" s="1097"/>
      <c r="UKI63" s="1097"/>
      <c r="UKJ63" s="1097"/>
      <c r="UKK63" s="1097"/>
      <c r="UKL63" s="1097"/>
      <c r="UKM63" s="1097"/>
      <c r="UKN63" s="1097"/>
      <c r="UKO63" s="1097"/>
      <c r="UKP63" s="1097"/>
      <c r="UKQ63" s="1097"/>
      <c r="UKR63" s="1097"/>
      <c r="UKS63" s="1097"/>
      <c r="UKT63" s="1097"/>
      <c r="UKU63" s="1097"/>
      <c r="UKV63" s="1097"/>
      <c r="UKW63" s="1097"/>
      <c r="UKX63" s="1097"/>
      <c r="UKY63" s="1097"/>
      <c r="UKZ63" s="1097"/>
      <c r="ULA63" s="1097"/>
      <c r="ULB63" s="1097"/>
      <c r="ULC63" s="1097"/>
      <c r="ULD63" s="1097"/>
      <c r="ULE63" s="1097"/>
      <c r="ULF63" s="1097"/>
      <c r="ULG63" s="1097"/>
      <c r="ULH63" s="1097"/>
      <c r="ULI63" s="1097"/>
      <c r="ULJ63" s="1097"/>
      <c r="ULK63" s="1097"/>
      <c r="ULL63" s="1097"/>
      <c r="ULM63" s="1097"/>
      <c r="ULN63" s="1097"/>
      <c r="ULO63" s="1097"/>
      <c r="ULP63" s="1097"/>
      <c r="ULQ63" s="1097"/>
      <c r="ULR63" s="1097"/>
      <c r="ULS63" s="1097"/>
      <c r="ULT63" s="1097"/>
      <c r="ULU63" s="1097"/>
      <c r="ULV63" s="1097"/>
      <c r="ULW63" s="1097"/>
      <c r="ULX63" s="1097"/>
      <c r="ULY63" s="1097"/>
      <c r="ULZ63" s="1097"/>
      <c r="UMA63" s="1097"/>
      <c r="UMB63" s="1097"/>
      <c r="UMC63" s="1097"/>
      <c r="UMD63" s="1097"/>
      <c r="UME63" s="1097"/>
      <c r="UMF63" s="1097"/>
      <c r="UMG63" s="1097"/>
      <c r="UMH63" s="1097"/>
      <c r="UMI63" s="1097"/>
      <c r="UMJ63" s="1097"/>
      <c r="UMK63" s="1097"/>
      <c r="UML63" s="1097"/>
      <c r="UMM63" s="1097"/>
      <c r="UMN63" s="1097"/>
      <c r="UMO63" s="1097"/>
      <c r="UMP63" s="1097"/>
      <c r="UMQ63" s="1097"/>
      <c r="UMR63" s="1097"/>
      <c r="UMS63" s="1097"/>
      <c r="UMT63" s="1097"/>
      <c r="UMU63" s="1097"/>
      <c r="UMV63" s="1097"/>
      <c r="UMW63" s="1097"/>
      <c r="UMX63" s="1097"/>
      <c r="UMY63" s="1097"/>
      <c r="UMZ63" s="1097"/>
      <c r="UNA63" s="1097"/>
      <c r="UNB63" s="1097"/>
      <c r="UNC63" s="1097"/>
      <c r="UND63" s="1097"/>
      <c r="UNE63" s="1097"/>
      <c r="UNF63" s="1097"/>
      <c r="UNG63" s="1097"/>
      <c r="UNH63" s="1097"/>
      <c r="UNI63" s="1097"/>
      <c r="UNJ63" s="1097"/>
      <c r="UNK63" s="1097"/>
      <c r="UNL63" s="1097"/>
      <c r="UNM63" s="1097"/>
      <c r="UNN63" s="1097"/>
      <c r="UNO63" s="1097"/>
      <c r="UNP63" s="1097"/>
      <c r="UNQ63" s="1097"/>
      <c r="UNR63" s="1097"/>
      <c r="UNS63" s="1097"/>
      <c r="UNT63" s="1097"/>
      <c r="UNU63" s="1097"/>
      <c r="UNV63" s="1097"/>
      <c r="UNW63" s="1097"/>
      <c r="UNX63" s="1097"/>
      <c r="UNY63" s="1097"/>
      <c r="UNZ63" s="1097"/>
      <c r="UOA63" s="1097"/>
      <c r="UOB63" s="1097"/>
      <c r="UOC63" s="1097"/>
      <c r="UOD63" s="1097"/>
      <c r="UOE63" s="1097"/>
      <c r="UOF63" s="1097"/>
      <c r="UOG63" s="1097"/>
      <c r="UOH63" s="1097"/>
      <c r="UOI63" s="1097"/>
      <c r="UOJ63" s="1097"/>
      <c r="UOK63" s="1097"/>
      <c r="UOL63" s="1097"/>
      <c r="UOM63" s="1097"/>
      <c r="UON63" s="1097"/>
      <c r="UOO63" s="1097"/>
      <c r="UOP63" s="1097"/>
      <c r="UOQ63" s="1097"/>
      <c r="UOR63" s="1097"/>
      <c r="UOS63" s="1097"/>
      <c r="UOT63" s="1097"/>
      <c r="UOU63" s="1097"/>
      <c r="UOV63" s="1097"/>
      <c r="UOW63" s="1097"/>
      <c r="UOX63" s="1097"/>
      <c r="UOY63" s="1097"/>
      <c r="UOZ63" s="1097"/>
      <c r="UPA63" s="1097"/>
      <c r="UPB63" s="1097"/>
      <c r="UPC63" s="1097"/>
      <c r="UPD63" s="1097"/>
      <c r="UPE63" s="1097"/>
      <c r="UPF63" s="1097"/>
      <c r="UPG63" s="1097"/>
      <c r="UPH63" s="1097"/>
      <c r="UPI63" s="1097"/>
      <c r="UPJ63" s="1097"/>
      <c r="UPK63" s="1097"/>
      <c r="UPL63" s="1097"/>
      <c r="UPM63" s="1097"/>
      <c r="UPN63" s="1097"/>
      <c r="UPO63" s="1097"/>
      <c r="UPP63" s="1097"/>
      <c r="UPQ63" s="1097"/>
      <c r="UPR63" s="1097"/>
      <c r="UPS63" s="1097"/>
      <c r="UPT63" s="1097"/>
      <c r="UPU63" s="1097"/>
      <c r="UPV63" s="1097"/>
      <c r="UPW63" s="1097"/>
      <c r="UPX63" s="1097"/>
      <c r="UPY63" s="1097"/>
      <c r="UPZ63" s="1097"/>
      <c r="UQA63" s="1097"/>
      <c r="UQB63" s="1097"/>
      <c r="UQC63" s="1097"/>
      <c r="UQD63" s="1097"/>
      <c r="UQE63" s="1097"/>
      <c r="UQF63" s="1097"/>
      <c r="UQG63" s="1097"/>
      <c r="UQH63" s="1097"/>
      <c r="UQI63" s="1097"/>
      <c r="UQJ63" s="1097"/>
      <c r="UQK63" s="1097"/>
      <c r="UQL63" s="1097"/>
      <c r="UQM63" s="1097"/>
      <c r="UQN63" s="1097"/>
      <c r="UQO63" s="1097"/>
      <c r="UQP63" s="1097"/>
      <c r="UQQ63" s="1097"/>
      <c r="UQR63" s="1097"/>
      <c r="UQS63" s="1097"/>
      <c r="UQT63" s="1097"/>
      <c r="UQU63" s="1097"/>
      <c r="UQV63" s="1097"/>
      <c r="UQW63" s="1097"/>
      <c r="UQX63" s="1097"/>
      <c r="UQY63" s="1097"/>
      <c r="UQZ63" s="1097"/>
      <c r="URA63" s="1097"/>
      <c r="URB63" s="1097"/>
      <c r="URC63" s="1097"/>
      <c r="URD63" s="1097"/>
      <c r="URE63" s="1097"/>
      <c r="URF63" s="1097"/>
      <c r="URG63" s="1097"/>
      <c r="URH63" s="1097"/>
      <c r="URI63" s="1097"/>
      <c r="URJ63" s="1097"/>
      <c r="URK63" s="1097"/>
      <c r="URL63" s="1097"/>
      <c r="URM63" s="1097"/>
      <c r="URN63" s="1097"/>
      <c r="URO63" s="1097"/>
      <c r="URP63" s="1097"/>
      <c r="URQ63" s="1097"/>
      <c r="URR63" s="1097"/>
      <c r="URS63" s="1097"/>
      <c r="URT63" s="1097"/>
      <c r="URU63" s="1097"/>
      <c r="URV63" s="1097"/>
      <c r="URW63" s="1097"/>
      <c r="URX63" s="1097"/>
      <c r="URY63" s="1097"/>
      <c r="URZ63" s="1097"/>
      <c r="USA63" s="1097"/>
      <c r="USB63" s="1097"/>
      <c r="USC63" s="1097"/>
      <c r="USD63" s="1097"/>
      <c r="USE63" s="1097"/>
      <c r="USF63" s="1097"/>
      <c r="USG63" s="1097"/>
      <c r="USH63" s="1097"/>
      <c r="USI63" s="1097"/>
      <c r="USJ63" s="1097"/>
      <c r="USK63" s="1097"/>
      <c r="USL63" s="1097"/>
      <c r="USM63" s="1097"/>
      <c r="USN63" s="1097"/>
      <c r="USO63" s="1097"/>
      <c r="USP63" s="1097"/>
      <c r="USQ63" s="1097"/>
      <c r="USR63" s="1097"/>
      <c r="USS63" s="1097"/>
      <c r="UST63" s="1097"/>
      <c r="USU63" s="1097"/>
      <c r="USV63" s="1097"/>
      <c r="USW63" s="1097"/>
      <c r="USX63" s="1097"/>
      <c r="USY63" s="1097"/>
      <c r="USZ63" s="1097"/>
      <c r="UTA63" s="1097"/>
      <c r="UTB63" s="1097"/>
      <c r="UTC63" s="1097"/>
      <c r="UTD63" s="1097"/>
      <c r="UTE63" s="1097"/>
      <c r="UTF63" s="1097"/>
      <c r="UTG63" s="1097"/>
      <c r="UTH63" s="1097"/>
      <c r="UTI63" s="1097"/>
      <c r="UTJ63" s="1097"/>
      <c r="UTK63" s="1097"/>
      <c r="UTL63" s="1097"/>
      <c r="UTM63" s="1097"/>
      <c r="UTN63" s="1097"/>
      <c r="UTO63" s="1097"/>
      <c r="UTP63" s="1097"/>
      <c r="UTQ63" s="1097"/>
      <c r="UTR63" s="1097"/>
      <c r="UTS63" s="1097"/>
      <c r="UTT63" s="1097"/>
      <c r="UTU63" s="1097"/>
      <c r="UTV63" s="1097"/>
      <c r="UTW63" s="1097"/>
      <c r="UTX63" s="1097"/>
      <c r="UTY63" s="1097"/>
      <c r="UTZ63" s="1097"/>
      <c r="UUA63" s="1097"/>
      <c r="UUB63" s="1097"/>
      <c r="UUC63" s="1097"/>
      <c r="UUD63" s="1097"/>
      <c r="UUE63" s="1097"/>
      <c r="UUF63" s="1097"/>
      <c r="UUG63" s="1097"/>
      <c r="UUH63" s="1097"/>
      <c r="UUI63" s="1097"/>
      <c r="UUJ63" s="1097"/>
      <c r="UUK63" s="1097"/>
      <c r="UUL63" s="1097"/>
      <c r="UUM63" s="1097"/>
      <c r="UUN63" s="1097"/>
      <c r="UUO63" s="1097"/>
      <c r="UUP63" s="1097"/>
      <c r="UUQ63" s="1097"/>
      <c r="UUR63" s="1097"/>
      <c r="UUS63" s="1097"/>
      <c r="UUT63" s="1097"/>
      <c r="UUU63" s="1097"/>
      <c r="UUV63" s="1097"/>
      <c r="UUW63" s="1097"/>
      <c r="UUX63" s="1097"/>
      <c r="UUY63" s="1097"/>
      <c r="UUZ63" s="1097"/>
      <c r="UVA63" s="1097"/>
      <c r="UVB63" s="1097"/>
      <c r="UVC63" s="1097"/>
      <c r="UVD63" s="1097"/>
      <c r="UVE63" s="1097"/>
      <c r="UVF63" s="1097"/>
      <c r="UVG63" s="1097"/>
      <c r="UVH63" s="1097"/>
      <c r="UVI63" s="1097"/>
      <c r="UVJ63" s="1097"/>
      <c r="UVK63" s="1097"/>
      <c r="UVL63" s="1097"/>
      <c r="UVM63" s="1097"/>
      <c r="UVN63" s="1097"/>
      <c r="UVO63" s="1097"/>
      <c r="UVP63" s="1097"/>
      <c r="UVQ63" s="1097"/>
      <c r="UVR63" s="1097"/>
      <c r="UVS63" s="1097"/>
      <c r="UVT63" s="1097"/>
      <c r="UVU63" s="1097"/>
      <c r="UVV63" s="1097"/>
      <c r="UVW63" s="1097"/>
      <c r="UVX63" s="1097"/>
      <c r="UVY63" s="1097"/>
      <c r="UVZ63" s="1097"/>
      <c r="UWA63" s="1097"/>
      <c r="UWB63" s="1097"/>
      <c r="UWC63" s="1097"/>
      <c r="UWD63" s="1097"/>
      <c r="UWE63" s="1097"/>
      <c r="UWF63" s="1097"/>
      <c r="UWG63" s="1097"/>
      <c r="UWH63" s="1097"/>
      <c r="UWI63" s="1097"/>
      <c r="UWJ63" s="1097"/>
      <c r="UWK63" s="1097"/>
      <c r="UWL63" s="1097"/>
      <c r="UWM63" s="1097"/>
      <c r="UWN63" s="1097"/>
      <c r="UWO63" s="1097"/>
      <c r="UWP63" s="1097"/>
      <c r="UWQ63" s="1097"/>
      <c r="UWR63" s="1097"/>
      <c r="UWS63" s="1097"/>
      <c r="UWT63" s="1097"/>
      <c r="UWU63" s="1097"/>
      <c r="UWV63" s="1097"/>
      <c r="UWW63" s="1097"/>
      <c r="UWX63" s="1097"/>
      <c r="UWY63" s="1097"/>
      <c r="UWZ63" s="1097"/>
      <c r="UXA63" s="1097"/>
      <c r="UXB63" s="1097"/>
      <c r="UXC63" s="1097"/>
      <c r="UXD63" s="1097"/>
      <c r="UXE63" s="1097"/>
      <c r="UXF63" s="1097"/>
      <c r="UXG63" s="1097"/>
      <c r="UXH63" s="1097"/>
      <c r="UXI63" s="1097"/>
      <c r="UXJ63" s="1097"/>
      <c r="UXK63" s="1097"/>
      <c r="UXL63" s="1097"/>
      <c r="UXM63" s="1097"/>
      <c r="UXN63" s="1097"/>
      <c r="UXO63" s="1097"/>
      <c r="UXP63" s="1097"/>
      <c r="UXQ63" s="1097"/>
      <c r="UXR63" s="1097"/>
      <c r="UXS63" s="1097"/>
      <c r="UXT63" s="1097"/>
      <c r="UXU63" s="1097"/>
      <c r="UXV63" s="1097"/>
      <c r="UXW63" s="1097"/>
      <c r="UXX63" s="1097"/>
      <c r="UXY63" s="1097"/>
      <c r="UXZ63" s="1097"/>
      <c r="UYA63" s="1097"/>
      <c r="UYB63" s="1097"/>
      <c r="UYC63" s="1097"/>
      <c r="UYD63" s="1097"/>
      <c r="UYE63" s="1097"/>
      <c r="UYF63" s="1097"/>
      <c r="UYG63" s="1097"/>
      <c r="UYH63" s="1097"/>
      <c r="UYI63" s="1097"/>
      <c r="UYJ63" s="1097"/>
      <c r="UYK63" s="1097"/>
      <c r="UYL63" s="1097"/>
      <c r="UYM63" s="1097"/>
      <c r="UYN63" s="1097"/>
      <c r="UYO63" s="1097"/>
      <c r="UYP63" s="1097"/>
      <c r="UYQ63" s="1097"/>
      <c r="UYR63" s="1097"/>
      <c r="UYS63" s="1097"/>
      <c r="UYT63" s="1097"/>
      <c r="UYU63" s="1097"/>
      <c r="UYV63" s="1097"/>
      <c r="UYW63" s="1097"/>
      <c r="UYX63" s="1097"/>
      <c r="UYY63" s="1097"/>
      <c r="UYZ63" s="1097"/>
      <c r="UZA63" s="1097"/>
      <c r="UZB63" s="1097"/>
      <c r="UZC63" s="1097"/>
      <c r="UZD63" s="1097"/>
      <c r="UZE63" s="1097"/>
      <c r="UZF63" s="1097"/>
      <c r="UZG63" s="1097"/>
      <c r="UZH63" s="1097"/>
      <c r="UZI63" s="1097"/>
      <c r="UZJ63" s="1097"/>
      <c r="UZK63" s="1097"/>
      <c r="UZL63" s="1097"/>
      <c r="UZM63" s="1097"/>
      <c r="UZN63" s="1097"/>
      <c r="UZO63" s="1097"/>
      <c r="UZP63" s="1097"/>
      <c r="UZQ63" s="1097"/>
      <c r="UZR63" s="1097"/>
      <c r="UZS63" s="1097"/>
      <c r="UZT63" s="1097"/>
      <c r="UZU63" s="1097"/>
      <c r="UZV63" s="1097"/>
      <c r="UZW63" s="1097"/>
      <c r="UZX63" s="1097"/>
      <c r="UZY63" s="1097"/>
      <c r="UZZ63" s="1097"/>
      <c r="VAA63" s="1097"/>
      <c r="VAB63" s="1097"/>
      <c r="VAC63" s="1097"/>
      <c r="VAD63" s="1097"/>
      <c r="VAE63" s="1097"/>
      <c r="VAF63" s="1097"/>
      <c r="VAG63" s="1097"/>
      <c r="VAH63" s="1097"/>
      <c r="VAI63" s="1097"/>
      <c r="VAJ63" s="1097"/>
      <c r="VAK63" s="1097"/>
      <c r="VAL63" s="1097"/>
      <c r="VAM63" s="1097"/>
      <c r="VAN63" s="1097"/>
      <c r="VAO63" s="1097"/>
      <c r="VAP63" s="1097"/>
      <c r="VAQ63" s="1097"/>
      <c r="VAR63" s="1097"/>
      <c r="VAS63" s="1097"/>
      <c r="VAT63" s="1097"/>
      <c r="VAU63" s="1097"/>
      <c r="VAV63" s="1097"/>
      <c r="VAW63" s="1097"/>
      <c r="VAX63" s="1097"/>
      <c r="VAY63" s="1097"/>
      <c r="VAZ63" s="1097"/>
      <c r="VBA63" s="1097"/>
      <c r="VBB63" s="1097"/>
      <c r="VBC63" s="1097"/>
      <c r="VBD63" s="1097"/>
      <c r="VBE63" s="1097"/>
      <c r="VBF63" s="1097"/>
      <c r="VBG63" s="1097"/>
      <c r="VBH63" s="1097"/>
      <c r="VBI63" s="1097"/>
      <c r="VBJ63" s="1097"/>
      <c r="VBK63" s="1097"/>
      <c r="VBL63" s="1097"/>
      <c r="VBM63" s="1097"/>
      <c r="VBN63" s="1097"/>
      <c r="VBO63" s="1097"/>
      <c r="VBP63" s="1097"/>
      <c r="VBQ63" s="1097"/>
      <c r="VBR63" s="1097"/>
      <c r="VBS63" s="1097"/>
      <c r="VBT63" s="1097"/>
      <c r="VBU63" s="1097"/>
      <c r="VBV63" s="1097"/>
      <c r="VBW63" s="1097"/>
      <c r="VBX63" s="1097"/>
      <c r="VBY63" s="1097"/>
      <c r="VBZ63" s="1097"/>
      <c r="VCA63" s="1097"/>
      <c r="VCB63" s="1097"/>
      <c r="VCC63" s="1097"/>
      <c r="VCD63" s="1097"/>
      <c r="VCE63" s="1097"/>
      <c r="VCF63" s="1097"/>
      <c r="VCG63" s="1097"/>
      <c r="VCH63" s="1097"/>
      <c r="VCI63" s="1097"/>
      <c r="VCJ63" s="1097"/>
      <c r="VCK63" s="1097"/>
      <c r="VCL63" s="1097"/>
      <c r="VCM63" s="1097"/>
      <c r="VCN63" s="1097"/>
      <c r="VCO63" s="1097"/>
      <c r="VCP63" s="1097"/>
      <c r="VCQ63" s="1097"/>
      <c r="VCR63" s="1097"/>
      <c r="VCS63" s="1097"/>
      <c r="VCT63" s="1097"/>
      <c r="VCU63" s="1097"/>
      <c r="VCV63" s="1097"/>
      <c r="VCW63" s="1097"/>
      <c r="VCX63" s="1097"/>
      <c r="VCY63" s="1097"/>
      <c r="VCZ63" s="1097"/>
      <c r="VDA63" s="1097"/>
      <c r="VDB63" s="1097"/>
      <c r="VDC63" s="1097"/>
      <c r="VDD63" s="1097"/>
      <c r="VDE63" s="1097"/>
      <c r="VDF63" s="1097"/>
      <c r="VDG63" s="1097"/>
      <c r="VDH63" s="1097"/>
      <c r="VDI63" s="1097"/>
      <c r="VDJ63" s="1097"/>
      <c r="VDK63" s="1097"/>
      <c r="VDL63" s="1097"/>
      <c r="VDM63" s="1097"/>
      <c r="VDN63" s="1097"/>
      <c r="VDO63" s="1097"/>
      <c r="VDP63" s="1097"/>
      <c r="VDQ63" s="1097"/>
      <c r="VDR63" s="1097"/>
      <c r="VDS63" s="1097"/>
      <c r="VDT63" s="1097"/>
      <c r="VDU63" s="1097"/>
      <c r="VDV63" s="1097"/>
      <c r="VDW63" s="1097"/>
      <c r="VDX63" s="1097"/>
      <c r="VDY63" s="1097"/>
      <c r="VDZ63" s="1097"/>
      <c r="VEA63" s="1097"/>
      <c r="VEB63" s="1097"/>
      <c r="VEC63" s="1097"/>
      <c r="VED63" s="1097"/>
      <c r="VEE63" s="1097"/>
      <c r="VEF63" s="1097"/>
      <c r="VEG63" s="1097"/>
      <c r="VEH63" s="1097"/>
      <c r="VEI63" s="1097"/>
      <c r="VEJ63" s="1097"/>
      <c r="VEK63" s="1097"/>
      <c r="VEL63" s="1097"/>
      <c r="VEM63" s="1097"/>
      <c r="VEN63" s="1097"/>
      <c r="VEO63" s="1097"/>
      <c r="VEP63" s="1097"/>
      <c r="VEQ63" s="1097"/>
      <c r="VER63" s="1097"/>
      <c r="VES63" s="1097"/>
      <c r="VET63" s="1097"/>
      <c r="VEU63" s="1097"/>
      <c r="VEV63" s="1097"/>
      <c r="VEW63" s="1097"/>
      <c r="VEX63" s="1097"/>
      <c r="VEY63" s="1097"/>
      <c r="VEZ63" s="1097"/>
      <c r="VFA63" s="1097"/>
      <c r="VFB63" s="1097"/>
      <c r="VFC63" s="1097"/>
      <c r="VFD63" s="1097"/>
      <c r="VFE63" s="1097"/>
      <c r="VFF63" s="1097"/>
      <c r="VFG63" s="1097"/>
      <c r="VFH63" s="1097"/>
      <c r="VFI63" s="1097"/>
      <c r="VFJ63" s="1097"/>
      <c r="VFK63" s="1097"/>
      <c r="VFL63" s="1097"/>
      <c r="VFM63" s="1097"/>
      <c r="VFN63" s="1097"/>
      <c r="VFO63" s="1097"/>
      <c r="VFP63" s="1097"/>
      <c r="VFQ63" s="1097"/>
      <c r="VFR63" s="1097"/>
      <c r="VFS63" s="1097"/>
      <c r="VFT63" s="1097"/>
      <c r="VFU63" s="1097"/>
      <c r="VFV63" s="1097"/>
      <c r="VFW63" s="1097"/>
      <c r="VFX63" s="1097"/>
      <c r="VFY63" s="1097"/>
      <c r="VFZ63" s="1097"/>
      <c r="VGA63" s="1097"/>
      <c r="VGB63" s="1097"/>
      <c r="VGC63" s="1097"/>
      <c r="VGD63" s="1097"/>
      <c r="VGE63" s="1097"/>
      <c r="VGF63" s="1097"/>
      <c r="VGG63" s="1097"/>
      <c r="VGH63" s="1097"/>
      <c r="VGI63" s="1097"/>
      <c r="VGJ63" s="1097"/>
      <c r="VGK63" s="1097"/>
      <c r="VGL63" s="1097"/>
      <c r="VGM63" s="1097"/>
      <c r="VGN63" s="1097"/>
      <c r="VGO63" s="1097"/>
      <c r="VGP63" s="1097"/>
      <c r="VGQ63" s="1097"/>
      <c r="VGR63" s="1097"/>
      <c r="VGS63" s="1097"/>
      <c r="VGT63" s="1097"/>
      <c r="VGU63" s="1097"/>
      <c r="VGV63" s="1097"/>
      <c r="VGW63" s="1097"/>
      <c r="VGX63" s="1097"/>
      <c r="VGY63" s="1097"/>
      <c r="VGZ63" s="1097"/>
      <c r="VHA63" s="1097"/>
      <c r="VHB63" s="1097"/>
      <c r="VHC63" s="1097"/>
      <c r="VHD63" s="1097"/>
      <c r="VHE63" s="1097"/>
      <c r="VHF63" s="1097"/>
      <c r="VHG63" s="1097"/>
      <c r="VHH63" s="1097"/>
      <c r="VHI63" s="1097"/>
      <c r="VHJ63" s="1097"/>
      <c r="VHK63" s="1097"/>
      <c r="VHL63" s="1097"/>
      <c r="VHM63" s="1097"/>
      <c r="VHN63" s="1097"/>
      <c r="VHO63" s="1097"/>
      <c r="VHP63" s="1097"/>
      <c r="VHQ63" s="1097"/>
      <c r="VHR63" s="1097"/>
      <c r="VHS63" s="1097"/>
      <c r="VHT63" s="1097"/>
      <c r="VHU63" s="1097"/>
      <c r="VHV63" s="1097"/>
      <c r="VHW63" s="1097"/>
      <c r="VHX63" s="1097"/>
      <c r="VHY63" s="1097"/>
      <c r="VHZ63" s="1097"/>
      <c r="VIA63" s="1097"/>
      <c r="VIB63" s="1097"/>
      <c r="VIC63" s="1097"/>
      <c r="VID63" s="1097"/>
      <c r="VIE63" s="1097"/>
      <c r="VIF63" s="1097"/>
      <c r="VIG63" s="1097"/>
      <c r="VIH63" s="1097"/>
      <c r="VII63" s="1097"/>
      <c r="VIJ63" s="1097"/>
      <c r="VIK63" s="1097"/>
      <c r="VIL63" s="1097"/>
      <c r="VIM63" s="1097"/>
      <c r="VIN63" s="1097"/>
      <c r="VIO63" s="1097"/>
      <c r="VIP63" s="1097"/>
      <c r="VIQ63" s="1097"/>
      <c r="VIR63" s="1097"/>
      <c r="VIS63" s="1097"/>
      <c r="VIT63" s="1097"/>
      <c r="VIU63" s="1097"/>
      <c r="VIV63" s="1097"/>
      <c r="VIW63" s="1097"/>
      <c r="VIX63" s="1097"/>
      <c r="VIY63" s="1097"/>
      <c r="VIZ63" s="1097"/>
      <c r="VJA63" s="1097"/>
      <c r="VJB63" s="1097"/>
      <c r="VJC63" s="1097"/>
      <c r="VJD63" s="1097"/>
      <c r="VJE63" s="1097"/>
      <c r="VJF63" s="1097"/>
      <c r="VJG63" s="1097"/>
      <c r="VJH63" s="1097"/>
      <c r="VJI63" s="1097"/>
      <c r="VJJ63" s="1097"/>
      <c r="VJK63" s="1097"/>
      <c r="VJL63" s="1097"/>
      <c r="VJM63" s="1097"/>
      <c r="VJN63" s="1097"/>
      <c r="VJO63" s="1097"/>
      <c r="VJP63" s="1097"/>
      <c r="VJQ63" s="1097"/>
      <c r="VJR63" s="1097"/>
      <c r="VJS63" s="1097"/>
      <c r="VJT63" s="1097"/>
      <c r="VJU63" s="1097"/>
      <c r="VJV63" s="1097"/>
      <c r="VJW63" s="1097"/>
      <c r="VJX63" s="1097"/>
      <c r="VJY63" s="1097"/>
      <c r="VJZ63" s="1097"/>
      <c r="VKA63" s="1097"/>
      <c r="VKB63" s="1097"/>
      <c r="VKC63" s="1097"/>
      <c r="VKD63" s="1097"/>
      <c r="VKE63" s="1097"/>
      <c r="VKF63" s="1097"/>
      <c r="VKG63" s="1097"/>
      <c r="VKH63" s="1097"/>
      <c r="VKI63" s="1097"/>
      <c r="VKJ63" s="1097"/>
      <c r="VKK63" s="1097"/>
      <c r="VKL63" s="1097"/>
      <c r="VKM63" s="1097"/>
      <c r="VKN63" s="1097"/>
      <c r="VKO63" s="1097"/>
      <c r="VKP63" s="1097"/>
      <c r="VKQ63" s="1097"/>
      <c r="VKR63" s="1097"/>
      <c r="VKS63" s="1097"/>
      <c r="VKT63" s="1097"/>
      <c r="VKU63" s="1097"/>
      <c r="VKV63" s="1097"/>
      <c r="VKW63" s="1097"/>
      <c r="VKX63" s="1097"/>
      <c r="VKY63" s="1097"/>
      <c r="VKZ63" s="1097"/>
      <c r="VLA63" s="1097"/>
      <c r="VLB63" s="1097"/>
      <c r="VLC63" s="1097"/>
      <c r="VLD63" s="1097"/>
      <c r="VLE63" s="1097"/>
      <c r="VLF63" s="1097"/>
      <c r="VLG63" s="1097"/>
      <c r="VLH63" s="1097"/>
      <c r="VLI63" s="1097"/>
      <c r="VLJ63" s="1097"/>
      <c r="VLK63" s="1097"/>
      <c r="VLL63" s="1097"/>
      <c r="VLM63" s="1097"/>
      <c r="VLN63" s="1097"/>
      <c r="VLO63" s="1097"/>
      <c r="VLP63" s="1097"/>
      <c r="VLQ63" s="1097"/>
      <c r="VLR63" s="1097"/>
      <c r="VLS63" s="1097"/>
      <c r="VLT63" s="1097"/>
      <c r="VLU63" s="1097"/>
      <c r="VLV63" s="1097"/>
      <c r="VLW63" s="1097"/>
      <c r="VLX63" s="1097"/>
      <c r="VLY63" s="1097"/>
      <c r="VLZ63" s="1097"/>
      <c r="VMA63" s="1097"/>
      <c r="VMB63" s="1097"/>
      <c r="VMC63" s="1097"/>
      <c r="VMD63" s="1097"/>
      <c r="VME63" s="1097"/>
      <c r="VMF63" s="1097"/>
      <c r="VMG63" s="1097"/>
      <c r="VMH63" s="1097"/>
      <c r="VMI63" s="1097"/>
      <c r="VMJ63" s="1097"/>
      <c r="VMK63" s="1097"/>
      <c r="VML63" s="1097"/>
      <c r="VMM63" s="1097"/>
      <c r="VMN63" s="1097"/>
      <c r="VMO63" s="1097"/>
      <c r="VMP63" s="1097"/>
      <c r="VMQ63" s="1097"/>
      <c r="VMR63" s="1097"/>
      <c r="VMS63" s="1097"/>
      <c r="VMT63" s="1097"/>
      <c r="VMU63" s="1097"/>
      <c r="VMV63" s="1097"/>
      <c r="VMW63" s="1097"/>
      <c r="VMX63" s="1097"/>
      <c r="VMY63" s="1097"/>
      <c r="VMZ63" s="1097"/>
      <c r="VNA63" s="1097"/>
      <c r="VNB63" s="1097"/>
      <c r="VNC63" s="1097"/>
      <c r="VND63" s="1097"/>
      <c r="VNE63" s="1097"/>
      <c r="VNF63" s="1097"/>
      <c r="VNG63" s="1097"/>
      <c r="VNH63" s="1097"/>
      <c r="VNI63" s="1097"/>
      <c r="VNJ63" s="1097"/>
      <c r="VNK63" s="1097"/>
      <c r="VNL63" s="1097"/>
      <c r="VNM63" s="1097"/>
      <c r="VNN63" s="1097"/>
      <c r="VNO63" s="1097"/>
      <c r="VNP63" s="1097"/>
      <c r="VNQ63" s="1097"/>
      <c r="VNR63" s="1097"/>
      <c r="VNS63" s="1097"/>
      <c r="VNT63" s="1097"/>
      <c r="VNU63" s="1097"/>
      <c r="VNV63" s="1097"/>
      <c r="VNW63" s="1097"/>
      <c r="VNX63" s="1097"/>
      <c r="VNY63" s="1097"/>
      <c r="VNZ63" s="1097"/>
      <c r="VOA63" s="1097"/>
      <c r="VOB63" s="1097"/>
      <c r="VOC63" s="1097"/>
      <c r="VOD63" s="1097"/>
      <c r="VOE63" s="1097"/>
      <c r="VOF63" s="1097"/>
      <c r="VOG63" s="1097"/>
      <c r="VOH63" s="1097"/>
      <c r="VOI63" s="1097"/>
      <c r="VOJ63" s="1097"/>
      <c r="VOK63" s="1097"/>
      <c r="VOL63" s="1097"/>
      <c r="VOM63" s="1097"/>
      <c r="VON63" s="1097"/>
      <c r="VOO63" s="1097"/>
      <c r="VOP63" s="1097"/>
      <c r="VOQ63" s="1097"/>
      <c r="VOR63" s="1097"/>
      <c r="VOS63" s="1097"/>
      <c r="VOT63" s="1097"/>
      <c r="VOU63" s="1097"/>
      <c r="VOV63" s="1097"/>
      <c r="VOW63" s="1097"/>
      <c r="VOX63" s="1097"/>
      <c r="VOY63" s="1097"/>
      <c r="VOZ63" s="1097"/>
      <c r="VPA63" s="1097"/>
      <c r="VPB63" s="1097"/>
      <c r="VPC63" s="1097"/>
      <c r="VPD63" s="1097"/>
      <c r="VPE63" s="1097"/>
      <c r="VPF63" s="1097"/>
      <c r="VPG63" s="1097"/>
      <c r="VPH63" s="1097"/>
      <c r="VPI63" s="1097"/>
      <c r="VPJ63" s="1097"/>
      <c r="VPK63" s="1097"/>
      <c r="VPL63" s="1097"/>
      <c r="VPM63" s="1097"/>
      <c r="VPN63" s="1097"/>
      <c r="VPO63" s="1097"/>
      <c r="VPP63" s="1097"/>
      <c r="VPQ63" s="1097"/>
      <c r="VPR63" s="1097"/>
      <c r="VPS63" s="1097"/>
      <c r="VPT63" s="1097"/>
      <c r="VPU63" s="1097"/>
      <c r="VPV63" s="1097"/>
      <c r="VPW63" s="1097"/>
      <c r="VPX63" s="1097"/>
      <c r="VPY63" s="1097"/>
      <c r="VPZ63" s="1097"/>
      <c r="VQA63" s="1097"/>
      <c r="VQB63" s="1097"/>
      <c r="VQC63" s="1097"/>
      <c r="VQD63" s="1097"/>
      <c r="VQE63" s="1097"/>
      <c r="VQF63" s="1097"/>
      <c r="VQG63" s="1097"/>
      <c r="VQH63" s="1097"/>
      <c r="VQI63" s="1097"/>
      <c r="VQJ63" s="1097"/>
      <c r="VQK63" s="1097"/>
      <c r="VQL63" s="1097"/>
      <c r="VQM63" s="1097"/>
      <c r="VQN63" s="1097"/>
      <c r="VQO63" s="1097"/>
      <c r="VQP63" s="1097"/>
      <c r="VQQ63" s="1097"/>
      <c r="VQR63" s="1097"/>
      <c r="VQS63" s="1097"/>
      <c r="VQT63" s="1097"/>
      <c r="VQU63" s="1097"/>
      <c r="VQV63" s="1097"/>
      <c r="VQW63" s="1097"/>
      <c r="VQX63" s="1097"/>
      <c r="VQY63" s="1097"/>
      <c r="VQZ63" s="1097"/>
      <c r="VRA63" s="1097"/>
      <c r="VRB63" s="1097"/>
      <c r="VRC63" s="1097"/>
      <c r="VRD63" s="1097"/>
      <c r="VRE63" s="1097"/>
      <c r="VRF63" s="1097"/>
      <c r="VRG63" s="1097"/>
      <c r="VRH63" s="1097"/>
      <c r="VRI63" s="1097"/>
      <c r="VRJ63" s="1097"/>
      <c r="VRK63" s="1097"/>
      <c r="VRU63" s="1097"/>
      <c r="VRV63" s="1097"/>
      <c r="VRW63" s="1097"/>
      <c r="VRX63" s="1097"/>
      <c r="VRY63" s="1097"/>
      <c r="VRZ63" s="1097"/>
      <c r="VSA63" s="1097"/>
      <c r="VSB63" s="1097"/>
      <c r="VSC63" s="1097"/>
      <c r="VSD63" s="1097"/>
      <c r="VSE63" s="1097"/>
      <c r="VSF63" s="1097"/>
      <c r="VSG63" s="1097"/>
      <c r="VSH63" s="1097"/>
      <c r="VSI63" s="1097"/>
      <c r="VSJ63" s="1097"/>
      <c r="VSK63" s="1097"/>
      <c r="VSL63" s="1097"/>
      <c r="VSM63" s="1097"/>
      <c r="VSN63" s="1097"/>
      <c r="VSO63" s="1097"/>
      <c r="VSP63" s="1097"/>
      <c r="VSQ63" s="1097"/>
      <c r="VSR63" s="1097"/>
      <c r="VSS63" s="1097"/>
      <c r="VST63" s="1097"/>
      <c r="VSU63" s="1097"/>
      <c r="VSV63" s="1097"/>
      <c r="VSW63" s="1097"/>
      <c r="VSX63" s="1097"/>
      <c r="VSY63" s="1097"/>
      <c r="VSZ63" s="1097"/>
      <c r="VTA63" s="1097"/>
      <c r="VTB63" s="1097"/>
      <c r="VTC63" s="1097"/>
      <c r="VTD63" s="1097"/>
      <c r="VTE63" s="1097"/>
      <c r="VTF63" s="1097"/>
      <c r="VTG63" s="1097"/>
      <c r="VTH63" s="1097"/>
      <c r="VTI63" s="1097"/>
      <c r="VTJ63" s="1097"/>
      <c r="VTK63" s="1097"/>
      <c r="VTL63" s="1097"/>
      <c r="VTM63" s="1097"/>
      <c r="VTN63" s="1097"/>
      <c r="VTO63" s="1097"/>
      <c r="VTP63" s="1097"/>
      <c r="VTQ63" s="1097"/>
      <c r="VTR63" s="1097"/>
      <c r="VTS63" s="1097"/>
      <c r="VTT63" s="1097"/>
      <c r="VTU63" s="1097"/>
      <c r="VTV63" s="1097"/>
      <c r="VTW63" s="1097"/>
      <c r="VTX63" s="1097"/>
      <c r="VTY63" s="1097"/>
      <c r="VTZ63" s="1097"/>
      <c r="VUA63" s="1097"/>
      <c r="VUB63" s="1097"/>
      <c r="VUC63" s="1097"/>
      <c r="VUD63" s="1097"/>
      <c r="VUE63" s="1097"/>
      <c r="VUF63" s="1097"/>
      <c r="VUG63" s="1097"/>
      <c r="VUH63" s="1097"/>
      <c r="VUI63" s="1097"/>
      <c r="VUJ63" s="1097"/>
      <c r="VUK63" s="1097"/>
      <c r="VUL63" s="1097"/>
      <c r="VUM63" s="1097"/>
      <c r="VUN63" s="1097"/>
      <c r="VUO63" s="1097"/>
      <c r="VUP63" s="1097"/>
      <c r="VUQ63" s="1097"/>
      <c r="VUR63" s="1097"/>
      <c r="VUS63" s="1097"/>
      <c r="VUT63" s="1097"/>
      <c r="VUU63" s="1097"/>
      <c r="VUV63" s="1097"/>
      <c r="VUW63" s="1097"/>
      <c r="VUX63" s="1097"/>
      <c r="VUY63" s="1097"/>
      <c r="VUZ63" s="1097"/>
      <c r="VVA63" s="1097"/>
      <c r="VVB63" s="1097"/>
      <c r="VVC63" s="1097"/>
      <c r="VVD63" s="1097"/>
      <c r="VVE63" s="1097"/>
      <c r="VVF63" s="1097"/>
      <c r="VVG63" s="1097"/>
      <c r="VVH63" s="1097"/>
      <c r="VVI63" s="1097"/>
      <c r="VVJ63" s="1097"/>
      <c r="VVK63" s="1097"/>
      <c r="VVL63" s="1097"/>
      <c r="VVM63" s="1097"/>
      <c r="VVN63" s="1097"/>
      <c r="VVO63" s="1097"/>
      <c r="VVP63" s="1097"/>
      <c r="VVQ63" s="1097"/>
      <c r="VVR63" s="1097"/>
      <c r="VVS63" s="1097"/>
      <c r="VVT63" s="1097"/>
      <c r="VVU63" s="1097"/>
      <c r="VVV63" s="1097"/>
      <c r="VVW63" s="1097"/>
      <c r="VVX63" s="1097"/>
      <c r="VVY63" s="1097"/>
      <c r="VVZ63" s="1097"/>
      <c r="VWA63" s="1097"/>
      <c r="VWB63" s="1097"/>
      <c r="VWC63" s="1097"/>
      <c r="VWD63" s="1097"/>
      <c r="VWE63" s="1097"/>
      <c r="VWF63" s="1097"/>
      <c r="VWG63" s="1097"/>
      <c r="VWH63" s="1097"/>
      <c r="VWI63" s="1097"/>
      <c r="VWJ63" s="1097"/>
      <c r="VWK63" s="1097"/>
      <c r="VWL63" s="1097"/>
      <c r="VWM63" s="1097"/>
      <c r="VWN63" s="1097"/>
      <c r="VWO63" s="1097"/>
      <c r="VWP63" s="1097"/>
      <c r="VWQ63" s="1097"/>
      <c r="VWR63" s="1097"/>
      <c r="VWS63" s="1097"/>
      <c r="VWT63" s="1097"/>
      <c r="VWU63" s="1097"/>
      <c r="VWV63" s="1097"/>
      <c r="VWW63" s="1097"/>
      <c r="VWX63" s="1097"/>
      <c r="VWY63" s="1097"/>
      <c r="VWZ63" s="1097"/>
      <c r="VXA63" s="1097"/>
      <c r="VXB63" s="1097"/>
      <c r="VXC63" s="1097"/>
      <c r="VXD63" s="1097"/>
      <c r="VXE63" s="1097"/>
      <c r="VXF63" s="1097"/>
      <c r="VXG63" s="1097"/>
      <c r="VXH63" s="1097"/>
      <c r="VXI63" s="1097"/>
      <c r="VXJ63" s="1097"/>
      <c r="VXK63" s="1097"/>
      <c r="VXL63" s="1097"/>
      <c r="VXM63" s="1097"/>
      <c r="VXN63" s="1097"/>
      <c r="VXO63" s="1097"/>
      <c r="VXP63" s="1097"/>
      <c r="VXQ63" s="1097"/>
      <c r="VXR63" s="1097"/>
      <c r="VXS63" s="1097"/>
      <c r="VXT63" s="1097"/>
      <c r="VXU63" s="1097"/>
      <c r="VXV63" s="1097"/>
      <c r="VXW63" s="1097"/>
      <c r="VXX63" s="1097"/>
      <c r="VXY63" s="1097"/>
      <c r="VXZ63" s="1097"/>
      <c r="VYA63" s="1097"/>
      <c r="VYB63" s="1097"/>
      <c r="VYC63" s="1097"/>
      <c r="VYD63" s="1097"/>
      <c r="VYE63" s="1097"/>
      <c r="VYF63" s="1097"/>
      <c r="VYG63" s="1097"/>
      <c r="VYH63" s="1097"/>
      <c r="VYI63" s="1097"/>
      <c r="VYJ63" s="1097"/>
      <c r="VYK63" s="1097"/>
      <c r="VYL63" s="1097"/>
      <c r="VYM63" s="1097"/>
      <c r="VYN63" s="1097"/>
      <c r="VYO63" s="1097"/>
      <c r="VYP63" s="1097"/>
      <c r="VYQ63" s="1097"/>
      <c r="VYR63" s="1097"/>
      <c r="VYS63" s="1097"/>
      <c r="VYT63" s="1097"/>
      <c r="VYU63" s="1097"/>
      <c r="VYV63" s="1097"/>
      <c r="VYW63" s="1097"/>
      <c r="VYX63" s="1097"/>
      <c r="VYY63" s="1097"/>
      <c r="VYZ63" s="1097"/>
      <c r="VZA63" s="1097"/>
      <c r="VZB63" s="1097"/>
      <c r="VZC63" s="1097"/>
      <c r="VZD63" s="1097"/>
      <c r="VZE63" s="1097"/>
      <c r="VZF63" s="1097"/>
      <c r="VZG63" s="1097"/>
      <c r="VZH63" s="1097"/>
      <c r="VZI63" s="1097"/>
      <c r="VZJ63" s="1097"/>
      <c r="VZK63" s="1097"/>
      <c r="VZL63" s="1097"/>
      <c r="VZM63" s="1097"/>
      <c r="VZN63" s="1097"/>
      <c r="VZO63" s="1097"/>
      <c r="VZP63" s="1097"/>
      <c r="VZQ63" s="1097"/>
      <c r="VZR63" s="1097"/>
      <c r="VZS63" s="1097"/>
      <c r="VZT63" s="1097"/>
      <c r="VZU63" s="1097"/>
      <c r="VZV63" s="1097"/>
      <c r="VZW63" s="1097"/>
      <c r="VZX63" s="1097"/>
      <c r="VZY63" s="1097"/>
      <c r="VZZ63" s="1097"/>
      <c r="WAA63" s="1097"/>
      <c r="WAB63" s="1097"/>
      <c r="WAC63" s="1097"/>
      <c r="WAD63" s="1097"/>
      <c r="WAE63" s="1097"/>
      <c r="WAF63" s="1097"/>
      <c r="WAG63" s="1097"/>
      <c r="WAH63" s="1097"/>
      <c r="WAI63" s="1097"/>
      <c r="WAJ63" s="1097"/>
      <c r="WAK63" s="1097"/>
      <c r="WAL63" s="1097"/>
      <c r="WAM63" s="1097"/>
      <c r="WAN63" s="1097"/>
      <c r="WAO63" s="1097"/>
      <c r="WAP63" s="1097"/>
      <c r="WAQ63" s="1097"/>
      <c r="WAR63" s="1097"/>
      <c r="WAS63" s="1097"/>
      <c r="WAT63" s="1097"/>
      <c r="WAU63" s="1097"/>
      <c r="WAV63" s="1097"/>
      <c r="WAW63" s="1097"/>
      <c r="WAX63" s="1097"/>
      <c r="WAY63" s="1097"/>
      <c r="WAZ63" s="1097"/>
      <c r="WBA63" s="1097"/>
      <c r="WBB63" s="1097"/>
      <c r="WBC63" s="1097"/>
      <c r="WBD63" s="1097"/>
      <c r="WBE63" s="1097"/>
      <c r="WBF63" s="1097"/>
      <c r="WBG63" s="1097"/>
      <c r="WBH63" s="1097"/>
      <c r="WBI63" s="1097"/>
      <c r="WBJ63" s="1097"/>
      <c r="WBK63" s="1097"/>
      <c r="WBL63" s="1097"/>
      <c r="WBM63" s="1097"/>
      <c r="WBN63" s="1097"/>
      <c r="WBO63" s="1097"/>
      <c r="WBP63" s="1097"/>
      <c r="WBQ63" s="1097"/>
      <c r="WBR63" s="1097"/>
      <c r="WBS63" s="1097"/>
      <c r="WBT63" s="1097"/>
      <c r="WBU63" s="1097"/>
      <c r="WBV63" s="1097"/>
      <c r="WBW63" s="1097"/>
      <c r="WBX63" s="1097"/>
      <c r="WBY63" s="1097"/>
      <c r="WBZ63" s="1097"/>
      <c r="WCA63" s="1097"/>
      <c r="WCB63" s="1097"/>
      <c r="WCC63" s="1097"/>
      <c r="WCD63" s="1097"/>
      <c r="WCE63" s="1097"/>
      <c r="WCF63" s="1097"/>
      <c r="WCG63" s="1097"/>
      <c r="WCH63" s="1097"/>
      <c r="WCI63" s="1097"/>
      <c r="WCJ63" s="1097"/>
      <c r="WCK63" s="1097"/>
      <c r="WCL63" s="1097"/>
      <c r="WCM63" s="1097"/>
      <c r="WCN63" s="1097"/>
      <c r="WCO63" s="1097"/>
      <c r="WCP63" s="1097"/>
      <c r="WCQ63" s="1097"/>
      <c r="WCR63" s="1097"/>
      <c r="WCS63" s="1097"/>
      <c r="WCT63" s="1097"/>
      <c r="WCU63" s="1097"/>
      <c r="WCV63" s="1097"/>
      <c r="WCW63" s="1097"/>
      <c r="WCX63" s="1097"/>
      <c r="WCY63" s="1097"/>
      <c r="WCZ63" s="1097"/>
      <c r="WDA63" s="1097"/>
      <c r="WDB63" s="1097"/>
      <c r="WDC63" s="1097"/>
      <c r="WDD63" s="1097"/>
      <c r="WDE63" s="1097"/>
      <c r="WDF63" s="1097"/>
      <c r="WDG63" s="1097"/>
      <c r="WDH63" s="1097"/>
      <c r="WDI63" s="1097"/>
      <c r="WDJ63" s="1097"/>
      <c r="WDK63" s="1097"/>
      <c r="WDL63" s="1097"/>
      <c r="WDM63" s="1097"/>
      <c r="WDN63" s="1097"/>
      <c r="WDO63" s="1097"/>
      <c r="WDP63" s="1097"/>
      <c r="WDQ63" s="1097"/>
      <c r="WDR63" s="1097"/>
      <c r="WDS63" s="1097"/>
      <c r="WDT63" s="1097"/>
      <c r="WDU63" s="1097"/>
      <c r="WDV63" s="1097"/>
      <c r="WDW63" s="1097"/>
      <c r="WDX63" s="1097"/>
      <c r="WDY63" s="1097"/>
      <c r="WDZ63" s="1097"/>
      <c r="WEA63" s="1097"/>
      <c r="WEB63" s="1097"/>
      <c r="WEC63" s="1097"/>
      <c r="WED63" s="1097"/>
      <c r="WEE63" s="1097"/>
      <c r="WEF63" s="1097"/>
      <c r="WEG63" s="1097"/>
      <c r="WEH63" s="1097"/>
      <c r="WEI63" s="1097"/>
      <c r="WEJ63" s="1097"/>
      <c r="WEK63" s="1097"/>
      <c r="WEL63" s="1097"/>
      <c r="WEM63" s="1097"/>
      <c r="WEN63" s="1097"/>
      <c r="WEO63" s="1097"/>
      <c r="WEP63" s="1097"/>
      <c r="WEQ63" s="1097"/>
      <c r="WER63" s="1097"/>
      <c r="WES63" s="1097"/>
      <c r="WET63" s="1097"/>
      <c r="WEU63" s="1097"/>
      <c r="WEV63" s="1097"/>
      <c r="WEW63" s="1097"/>
      <c r="WEX63" s="1097"/>
      <c r="WEY63" s="1097"/>
      <c r="WEZ63" s="1097"/>
      <c r="WFA63" s="1097"/>
      <c r="WFB63" s="1097"/>
      <c r="WFC63" s="1097"/>
      <c r="WFD63" s="1097"/>
      <c r="WFE63" s="1097"/>
      <c r="WFF63" s="1097"/>
      <c r="WFG63" s="1097"/>
      <c r="WFH63" s="1097"/>
      <c r="WFI63" s="1097"/>
      <c r="WFJ63" s="1097"/>
      <c r="WFK63" s="1097"/>
      <c r="WFL63" s="1097"/>
      <c r="WFM63" s="1097"/>
      <c r="WFN63" s="1097"/>
      <c r="WFO63" s="1097"/>
      <c r="WFP63" s="1097"/>
      <c r="WFQ63" s="1097"/>
      <c r="WFR63" s="1097"/>
      <c r="WFS63" s="1097"/>
      <c r="WFT63" s="1097"/>
      <c r="WFU63" s="1097"/>
      <c r="WFV63" s="1097"/>
      <c r="WFW63" s="1097"/>
      <c r="WFX63" s="1097"/>
      <c r="WFY63" s="1097"/>
      <c r="WFZ63" s="1097"/>
      <c r="WGA63" s="1097"/>
      <c r="WGB63" s="1097"/>
      <c r="WGC63" s="1097"/>
      <c r="WGD63" s="1097"/>
      <c r="WGE63" s="1097"/>
      <c r="WGF63" s="1097"/>
      <c r="WGG63" s="1097"/>
      <c r="WGH63" s="1097"/>
      <c r="WGI63" s="1097"/>
      <c r="WGJ63" s="1097"/>
      <c r="WGK63" s="1097"/>
      <c r="WGL63" s="1097"/>
      <c r="WGM63" s="1097"/>
      <c r="WGN63" s="1097"/>
      <c r="WGO63" s="1097"/>
      <c r="WGP63" s="1097"/>
      <c r="WGQ63" s="1097"/>
      <c r="WGR63" s="1097"/>
      <c r="WGS63" s="1097"/>
      <c r="WGT63" s="1097"/>
      <c r="WGU63" s="1097"/>
      <c r="WGV63" s="1097"/>
      <c r="WGW63" s="1097"/>
      <c r="WGX63" s="1097"/>
      <c r="WGY63" s="1097"/>
      <c r="WGZ63" s="1097"/>
      <c r="WHA63" s="1097"/>
      <c r="WHB63" s="1097"/>
      <c r="WHC63" s="1097"/>
      <c r="WHD63" s="1097"/>
      <c r="WHE63" s="1097"/>
      <c r="WHF63" s="1097"/>
      <c r="WHG63" s="1097"/>
      <c r="WHH63" s="1097"/>
      <c r="WHI63" s="1097"/>
      <c r="WHJ63" s="1097"/>
      <c r="WHK63" s="1097"/>
      <c r="WHL63" s="1097"/>
      <c r="WHM63" s="1097"/>
      <c r="WHN63" s="1097"/>
      <c r="WHO63" s="1097"/>
      <c r="WHP63" s="1097"/>
      <c r="WHQ63" s="1097"/>
      <c r="WHR63" s="1097"/>
      <c r="WHS63" s="1097"/>
      <c r="WHT63" s="1097"/>
      <c r="WHU63" s="1097"/>
      <c r="WHV63" s="1097"/>
      <c r="WHW63" s="1097"/>
      <c r="WHX63" s="1097"/>
      <c r="WHY63" s="1097"/>
      <c r="WHZ63" s="1097"/>
      <c r="WIA63" s="1097"/>
      <c r="WIB63" s="1097"/>
      <c r="WIC63" s="1097"/>
      <c r="WID63" s="1097"/>
      <c r="WIE63" s="1097"/>
      <c r="WIF63" s="1097"/>
      <c r="WIG63" s="1097"/>
      <c r="WIH63" s="1097"/>
      <c r="WII63" s="1097"/>
      <c r="WIJ63" s="1097"/>
      <c r="WIK63" s="1097"/>
      <c r="WIL63" s="1097"/>
      <c r="WIM63" s="1097"/>
      <c r="WIN63" s="1097"/>
      <c r="WIO63" s="1097"/>
      <c r="WIP63" s="1097"/>
      <c r="WIQ63" s="1097"/>
      <c r="WIR63" s="1097"/>
      <c r="WIS63" s="1097"/>
      <c r="WIT63" s="1097"/>
      <c r="WIU63" s="1097"/>
      <c r="WIV63" s="1097"/>
      <c r="WIW63" s="1097"/>
      <c r="WIX63" s="1097"/>
      <c r="WIY63" s="1097"/>
      <c r="WIZ63" s="1097"/>
      <c r="WJA63" s="1097"/>
      <c r="WJB63" s="1097"/>
      <c r="WJC63" s="1097"/>
      <c r="WJD63" s="1097"/>
      <c r="WJE63" s="1097"/>
      <c r="WJF63" s="1097"/>
      <c r="WJG63" s="1097"/>
      <c r="WJH63" s="1097"/>
      <c r="WJI63" s="1097"/>
      <c r="WJJ63" s="1097"/>
      <c r="WJK63" s="1097"/>
      <c r="WJL63" s="1097"/>
      <c r="WJM63" s="1097"/>
      <c r="WJN63" s="1097"/>
      <c r="WJO63" s="1097"/>
      <c r="WJP63" s="1097"/>
      <c r="WJQ63" s="1097"/>
      <c r="WJR63" s="1097"/>
      <c r="WJS63" s="1097"/>
      <c r="WJT63" s="1097"/>
      <c r="WJU63" s="1097"/>
      <c r="WJV63" s="1097"/>
      <c r="WJW63" s="1097"/>
      <c r="WJX63" s="1097"/>
      <c r="WJY63" s="1097"/>
      <c r="WJZ63" s="1097"/>
      <c r="WKA63" s="1097"/>
      <c r="WKB63" s="1097"/>
      <c r="WKC63" s="1097"/>
      <c r="WKD63" s="1097"/>
      <c r="WKE63" s="1097"/>
      <c r="WKF63" s="1097"/>
      <c r="WKG63" s="1097"/>
      <c r="WKH63" s="1097"/>
      <c r="WKI63" s="1097"/>
      <c r="WKJ63" s="1097"/>
      <c r="WKK63" s="1097"/>
      <c r="WKL63" s="1097"/>
      <c r="WKM63" s="1097"/>
      <c r="WKN63" s="1097"/>
      <c r="WKO63" s="1097"/>
      <c r="WKP63" s="1097"/>
      <c r="WKQ63" s="1097"/>
      <c r="WKR63" s="1097"/>
      <c r="WKS63" s="1097"/>
      <c r="WKT63" s="1097"/>
      <c r="WKU63" s="1097"/>
      <c r="WKV63" s="1097"/>
      <c r="WKW63" s="1097"/>
      <c r="WKX63" s="1097"/>
      <c r="WKY63" s="1097"/>
      <c r="WKZ63" s="1097"/>
      <c r="WLA63" s="1097"/>
      <c r="WLB63" s="1097"/>
      <c r="WLC63" s="1097"/>
      <c r="WLD63" s="1097"/>
      <c r="WLE63" s="1097"/>
      <c r="WLF63" s="1097"/>
      <c r="WLG63" s="1097"/>
      <c r="WLH63" s="1097"/>
      <c r="WLI63" s="1097"/>
      <c r="WLJ63" s="1097"/>
      <c r="WLK63" s="1097"/>
      <c r="WLL63" s="1097"/>
      <c r="WLM63" s="1097"/>
      <c r="WLN63" s="1097"/>
      <c r="WLO63" s="1097"/>
      <c r="WLP63" s="1097"/>
      <c r="WLQ63" s="1097"/>
      <c r="WLR63" s="1097"/>
      <c r="WLS63" s="1097"/>
      <c r="WLT63" s="1097"/>
      <c r="WLU63" s="1097"/>
      <c r="WLV63" s="1097"/>
      <c r="WLW63" s="1097"/>
      <c r="WLX63" s="1097"/>
      <c r="WLY63" s="1097"/>
      <c r="WLZ63" s="1097"/>
      <c r="WMA63" s="1097"/>
      <c r="WMB63" s="1097"/>
      <c r="WMC63" s="1097"/>
      <c r="WMD63" s="1097"/>
      <c r="WME63" s="1097"/>
      <c r="WMF63" s="1097"/>
      <c r="WMG63" s="1097"/>
      <c r="WMH63" s="1097"/>
      <c r="WMI63" s="1097"/>
      <c r="WMJ63" s="1097"/>
      <c r="WMK63" s="1097"/>
      <c r="WML63" s="1097"/>
      <c r="WMM63" s="1097"/>
      <c r="WMN63" s="1097"/>
      <c r="WMO63" s="1097"/>
      <c r="WMP63" s="1097"/>
      <c r="WMQ63" s="1097"/>
      <c r="WMR63" s="1097"/>
      <c r="WMS63" s="1097"/>
      <c r="WMT63" s="1097"/>
      <c r="WMU63" s="1097"/>
      <c r="WMV63" s="1097"/>
      <c r="WMW63" s="1097"/>
      <c r="WMX63" s="1097"/>
      <c r="WMY63" s="1097"/>
      <c r="WMZ63" s="1097"/>
      <c r="WNA63" s="1097"/>
      <c r="WNB63" s="1097"/>
      <c r="WNC63" s="1097"/>
      <c r="WND63" s="1097"/>
      <c r="WNE63" s="1097"/>
      <c r="WNF63" s="1097"/>
      <c r="WNG63" s="1097"/>
      <c r="WNH63" s="1097"/>
      <c r="WNI63" s="1097"/>
      <c r="WNJ63" s="1097"/>
      <c r="WNK63" s="1097"/>
      <c r="WNL63" s="1097"/>
      <c r="WNM63" s="1097"/>
      <c r="WNN63" s="1097"/>
      <c r="WNO63" s="1097"/>
      <c r="WNP63" s="1097"/>
      <c r="WNQ63" s="1097"/>
      <c r="WNR63" s="1097"/>
      <c r="WNS63" s="1097"/>
      <c r="WNT63" s="1097"/>
      <c r="WNU63" s="1097"/>
      <c r="WNV63" s="1097"/>
      <c r="WNW63" s="1097"/>
      <c r="WNX63" s="1097"/>
      <c r="WNY63" s="1097"/>
      <c r="WNZ63" s="1097"/>
      <c r="WOA63" s="1097"/>
      <c r="WOB63" s="1097"/>
      <c r="WOC63" s="1097"/>
      <c r="WOD63" s="1097"/>
      <c r="WOE63" s="1097"/>
      <c r="WOF63" s="1097"/>
      <c r="WOG63" s="1097"/>
      <c r="WOH63" s="1097"/>
      <c r="WOI63" s="1097"/>
      <c r="WOJ63" s="1097"/>
      <c r="WOK63" s="1097"/>
      <c r="WOL63" s="1097"/>
      <c r="WOM63" s="1097"/>
      <c r="WON63" s="1097"/>
      <c r="WOO63" s="1097"/>
      <c r="WOP63" s="1097"/>
      <c r="WOQ63" s="1097"/>
      <c r="WOR63" s="1097"/>
      <c r="WOS63" s="1097"/>
      <c r="WOT63" s="1097"/>
      <c r="WOU63" s="1097"/>
      <c r="WOV63" s="1097"/>
      <c r="WOW63" s="1097"/>
      <c r="WOX63" s="1097"/>
      <c r="WOY63" s="1097"/>
      <c r="WOZ63" s="1097"/>
      <c r="WPA63" s="1097"/>
      <c r="WPB63" s="1097"/>
      <c r="WPC63" s="1097"/>
      <c r="WPD63" s="1097"/>
      <c r="WPE63" s="1097"/>
      <c r="WPF63" s="1097"/>
      <c r="WPG63" s="1097"/>
      <c r="WPH63" s="1097"/>
      <c r="WPI63" s="1097"/>
      <c r="WPJ63" s="1097"/>
      <c r="WPK63" s="1097"/>
      <c r="WPL63" s="1097"/>
      <c r="WPM63" s="1097"/>
      <c r="WPN63" s="1097"/>
      <c r="WPO63" s="1097"/>
      <c r="WPP63" s="1097"/>
      <c r="WPQ63" s="1097"/>
      <c r="WPR63" s="1097"/>
      <c r="WPS63" s="1097"/>
      <c r="WPT63" s="1097"/>
      <c r="WPU63" s="1097"/>
      <c r="WPV63" s="1097"/>
      <c r="WPW63" s="1097"/>
      <c r="WPX63" s="1097"/>
      <c r="WPY63" s="1097"/>
      <c r="WPZ63" s="1097"/>
      <c r="WQA63" s="1097"/>
      <c r="WQB63" s="1097"/>
      <c r="WQC63" s="1097"/>
      <c r="WQD63" s="1097"/>
      <c r="WQE63" s="1097"/>
      <c r="WQF63" s="1097"/>
      <c r="WQG63" s="1097"/>
      <c r="WQH63" s="1097"/>
      <c r="WQI63" s="1097"/>
      <c r="WQJ63" s="1097"/>
      <c r="WQK63" s="1097"/>
      <c r="WQL63" s="1097"/>
      <c r="WQM63" s="1097"/>
      <c r="WQN63" s="1097"/>
      <c r="WQO63" s="1097"/>
      <c r="WQP63" s="1097"/>
      <c r="WQQ63" s="1097"/>
      <c r="WQR63" s="1097"/>
      <c r="WQS63" s="1097"/>
      <c r="WQT63" s="1097"/>
      <c r="WQU63" s="1097"/>
      <c r="WQV63" s="1097"/>
      <c r="WQW63" s="1097"/>
      <c r="WQX63" s="1097"/>
      <c r="WQY63" s="1097"/>
      <c r="WQZ63" s="1097"/>
      <c r="WRA63" s="1097"/>
      <c r="WRB63" s="1097"/>
      <c r="WRC63" s="1097"/>
      <c r="WRD63" s="1097"/>
      <c r="WRE63" s="1097"/>
      <c r="WRF63" s="1097"/>
      <c r="WRG63" s="1097"/>
      <c r="WRH63" s="1097"/>
      <c r="WRI63" s="1097"/>
      <c r="WRJ63" s="1097"/>
      <c r="WRK63" s="1097"/>
      <c r="WRL63" s="1097"/>
      <c r="WRM63" s="1097"/>
      <c r="WRN63" s="1097"/>
      <c r="WRO63" s="1097"/>
      <c r="WRP63" s="1097"/>
      <c r="WRQ63" s="1097"/>
      <c r="WRR63" s="1097"/>
      <c r="WRS63" s="1097"/>
      <c r="WRT63" s="1097"/>
      <c r="WRU63" s="1097"/>
      <c r="WRV63" s="1097"/>
      <c r="WRW63" s="1097"/>
      <c r="WRX63" s="1097"/>
      <c r="WRY63" s="1097"/>
      <c r="WRZ63" s="1097"/>
      <c r="WSA63" s="1097"/>
      <c r="WSB63" s="1097"/>
      <c r="WSC63" s="1097"/>
      <c r="WSD63" s="1097"/>
      <c r="WSE63" s="1097"/>
      <c r="WSF63" s="1097"/>
      <c r="WSG63" s="1097"/>
      <c r="WSH63" s="1097"/>
      <c r="WSI63" s="1097"/>
      <c r="WSJ63" s="1097"/>
      <c r="WSK63" s="1097"/>
      <c r="WSL63" s="1097"/>
      <c r="WSM63" s="1097"/>
      <c r="WSN63" s="1097"/>
      <c r="WSO63" s="1097"/>
      <c r="WSP63" s="1097"/>
      <c r="WSQ63" s="1097"/>
      <c r="WSR63" s="1097"/>
      <c r="WSS63" s="1097"/>
      <c r="WST63" s="1097"/>
      <c r="WSU63" s="1097"/>
      <c r="WSV63" s="1097"/>
      <c r="WSW63" s="1097"/>
      <c r="WSX63" s="1097"/>
      <c r="WSY63" s="1097"/>
      <c r="WSZ63" s="1097"/>
      <c r="WTA63" s="1097"/>
      <c r="WTB63" s="1097"/>
      <c r="WTC63" s="1097"/>
      <c r="WTD63" s="1097"/>
      <c r="WTE63" s="1097"/>
      <c r="WTF63" s="1097"/>
      <c r="WTG63" s="1097"/>
      <c r="WTH63" s="1097"/>
      <c r="WTI63" s="1097"/>
      <c r="WTJ63" s="1097"/>
      <c r="WTK63" s="1097"/>
      <c r="WTL63" s="1097"/>
      <c r="WTM63" s="1097"/>
      <c r="WTN63" s="1097"/>
      <c r="WTO63" s="1097"/>
      <c r="WTP63" s="1097"/>
      <c r="WTQ63" s="1097"/>
      <c r="WTR63" s="1097"/>
      <c r="WTS63" s="1097"/>
      <c r="WTT63" s="1097"/>
      <c r="WTU63" s="1097"/>
      <c r="WTV63" s="1097"/>
      <c r="WTW63" s="1097"/>
      <c r="WTX63" s="1097"/>
      <c r="WTY63" s="1097"/>
      <c r="WTZ63" s="1097"/>
      <c r="WUA63" s="1097"/>
      <c r="WUB63" s="1097"/>
      <c r="WUC63" s="1097"/>
      <c r="WUD63" s="1097"/>
      <c r="WUE63" s="1097"/>
      <c r="WUF63" s="1097"/>
      <c r="WUG63" s="1097"/>
      <c r="WUH63" s="1097"/>
      <c r="WUI63" s="1097"/>
      <c r="WUJ63" s="1097"/>
      <c r="WUK63" s="1097"/>
      <c r="WUL63" s="1097"/>
      <c r="WUM63" s="1097"/>
      <c r="WUN63" s="1097"/>
      <c r="WUO63" s="1097"/>
      <c r="WUP63" s="1097"/>
      <c r="WUQ63" s="1097"/>
      <c r="WUR63" s="1097"/>
      <c r="WUS63" s="1097"/>
      <c r="WUT63" s="1097"/>
      <c r="WUU63" s="1097"/>
      <c r="WUV63" s="1097"/>
      <c r="WUW63" s="1097"/>
      <c r="WUX63" s="1097"/>
      <c r="WUY63" s="1097"/>
      <c r="WUZ63" s="1097"/>
      <c r="WVA63" s="1097"/>
      <c r="WVB63" s="1097"/>
      <c r="WVC63" s="1097"/>
      <c r="WVD63" s="1097"/>
      <c r="WVE63" s="1097"/>
      <c r="WVF63" s="1097"/>
      <c r="WVG63" s="1097"/>
      <c r="WVH63" s="1097"/>
      <c r="WVI63" s="1097"/>
      <c r="WVJ63" s="1097"/>
      <c r="WVK63" s="1097"/>
      <c r="WVL63" s="1097"/>
      <c r="WVM63" s="1097"/>
      <c r="WVN63" s="1097"/>
      <c r="WVO63" s="1097"/>
      <c r="WVP63" s="1097"/>
      <c r="WVQ63" s="1097"/>
      <c r="WVR63" s="1097"/>
      <c r="WVS63" s="1097"/>
      <c r="WVT63" s="1097"/>
      <c r="WVU63" s="1097"/>
      <c r="WVV63" s="1097"/>
      <c r="WVW63" s="1097"/>
      <c r="WVX63" s="1097"/>
      <c r="WVY63" s="1097"/>
      <c r="WVZ63" s="1097"/>
      <c r="WWA63" s="1097"/>
      <c r="WWB63" s="1097"/>
      <c r="WWC63" s="1097"/>
      <c r="WWD63" s="1097"/>
      <c r="WWE63" s="1097"/>
      <c r="WWF63" s="1097"/>
      <c r="WWG63" s="1097"/>
      <c r="WWH63" s="1097"/>
      <c r="WWI63" s="1097"/>
      <c r="WWJ63" s="1097"/>
      <c r="WWK63" s="1097"/>
      <c r="WWL63" s="1097"/>
      <c r="WWM63" s="1097"/>
      <c r="WWN63" s="1097"/>
      <c r="WWO63" s="1097"/>
      <c r="WWP63" s="1097"/>
      <c r="WWQ63" s="1097"/>
      <c r="WWR63" s="1097"/>
      <c r="WWS63" s="1097"/>
      <c r="WWT63" s="1097"/>
      <c r="WWU63" s="1097"/>
      <c r="WWV63" s="1097"/>
      <c r="WWW63" s="1097"/>
      <c r="WWX63" s="1097"/>
      <c r="WWY63" s="1097"/>
      <c r="WWZ63" s="1097"/>
      <c r="WXA63" s="1097"/>
      <c r="WXB63" s="1097"/>
      <c r="WXC63" s="1097"/>
      <c r="WXD63" s="1097"/>
      <c r="WXE63" s="1097"/>
      <c r="WXF63" s="1097"/>
      <c r="WXG63" s="1097"/>
      <c r="WXH63" s="1097"/>
      <c r="WXI63" s="1097"/>
      <c r="WXJ63" s="1097"/>
      <c r="WXK63" s="1097"/>
      <c r="WXL63" s="1097"/>
      <c r="WXM63" s="1097"/>
      <c r="WXN63" s="1097"/>
      <c r="WXO63" s="1097"/>
      <c r="WXP63" s="1097"/>
      <c r="WXQ63" s="1097"/>
      <c r="WXR63" s="1097"/>
      <c r="WXS63" s="1097"/>
      <c r="WXT63" s="1097"/>
      <c r="WXU63" s="1097"/>
      <c r="WXV63" s="1097"/>
      <c r="WXW63" s="1097"/>
      <c r="WXX63" s="1097"/>
      <c r="WXY63" s="1097"/>
      <c r="WXZ63" s="1097"/>
      <c r="WYA63" s="1097"/>
      <c r="WYB63" s="1097"/>
      <c r="WYC63" s="1097"/>
      <c r="WYD63" s="1097"/>
      <c r="WYE63" s="1097"/>
      <c r="WYF63" s="1097"/>
      <c r="WYG63" s="1097"/>
      <c r="WYH63" s="1097"/>
      <c r="WYI63" s="1097"/>
      <c r="WYJ63" s="1097"/>
      <c r="WYK63" s="1097"/>
      <c r="WYL63" s="1097"/>
      <c r="WYM63" s="1097"/>
      <c r="WYN63" s="1097"/>
      <c r="WYO63" s="1097"/>
      <c r="WYP63" s="1097"/>
      <c r="WYQ63" s="1097"/>
      <c r="WYR63" s="1097"/>
      <c r="WYS63" s="1097"/>
      <c r="WYT63" s="1097"/>
      <c r="WYU63" s="1097"/>
      <c r="WYV63" s="1097"/>
      <c r="WYW63" s="1097"/>
      <c r="WYX63" s="1097"/>
      <c r="WYY63" s="1097"/>
      <c r="WYZ63" s="1097"/>
      <c r="WZA63" s="1097"/>
      <c r="WZB63" s="1097"/>
      <c r="WZC63" s="1097"/>
      <c r="WZD63" s="1097"/>
      <c r="WZE63" s="1097"/>
      <c r="WZF63" s="1097"/>
      <c r="WZG63" s="1097"/>
      <c r="WZH63" s="1097"/>
      <c r="WZI63" s="1097"/>
      <c r="WZJ63" s="1097"/>
      <c r="WZK63" s="1097"/>
      <c r="WZL63" s="1097"/>
      <c r="WZM63" s="1097"/>
      <c r="WZN63" s="1097"/>
      <c r="WZO63" s="1097"/>
      <c r="WZP63" s="1097"/>
      <c r="WZQ63" s="1097"/>
      <c r="WZR63" s="1097"/>
      <c r="WZS63" s="1097"/>
      <c r="WZT63" s="1097"/>
      <c r="WZU63" s="1097"/>
      <c r="WZV63" s="1097"/>
      <c r="WZW63" s="1097"/>
      <c r="WZX63" s="1097"/>
      <c r="WZY63" s="1097"/>
      <c r="WZZ63" s="1097"/>
      <c r="XAA63" s="1097"/>
      <c r="XAB63" s="1097"/>
      <c r="XAC63" s="1097"/>
      <c r="XAD63" s="1097"/>
      <c r="XAE63" s="1097"/>
      <c r="XAF63" s="1097"/>
      <c r="XAG63" s="1097"/>
      <c r="XAH63" s="1097"/>
      <c r="XAI63" s="1097"/>
      <c r="XAJ63" s="1097"/>
      <c r="XAK63" s="1097"/>
      <c r="XAL63" s="1097"/>
      <c r="XAM63" s="1097"/>
      <c r="XAN63" s="1097"/>
      <c r="XAO63" s="1097"/>
      <c r="XAP63" s="1097"/>
      <c r="XAQ63" s="1097"/>
      <c r="XAR63" s="1097"/>
      <c r="XAS63" s="1097"/>
      <c r="XAT63" s="1097"/>
      <c r="XAU63" s="1097"/>
      <c r="XAV63" s="1097"/>
      <c r="XAW63" s="1097"/>
      <c r="XAX63" s="1097"/>
      <c r="XAY63" s="1097"/>
      <c r="XAZ63" s="1097"/>
      <c r="XBA63" s="1097"/>
      <c r="XBB63" s="1097"/>
      <c r="XBC63" s="1097"/>
      <c r="XBD63" s="1097"/>
      <c r="XBE63" s="1097"/>
      <c r="XBF63" s="1097"/>
      <c r="XBG63" s="1097"/>
      <c r="XBH63" s="1097"/>
      <c r="XBI63" s="1097"/>
      <c r="XBJ63" s="1097"/>
      <c r="XBK63" s="1097"/>
      <c r="XBL63" s="1097"/>
      <c r="XBM63" s="1097"/>
      <c r="XBN63" s="1097"/>
      <c r="XBO63" s="1097"/>
      <c r="XBP63" s="1097"/>
      <c r="XBQ63" s="1097"/>
      <c r="XBR63" s="1097"/>
      <c r="XBS63" s="1097"/>
      <c r="XBT63" s="1097"/>
      <c r="XBU63" s="1097"/>
      <c r="XBV63" s="1097"/>
      <c r="XBW63" s="1097"/>
      <c r="XBX63" s="1097"/>
      <c r="XBY63" s="1097"/>
      <c r="XBZ63" s="1097"/>
      <c r="XCA63" s="1097"/>
      <c r="XCB63" s="1097"/>
      <c r="XCC63" s="1097"/>
      <c r="XCD63" s="1097"/>
      <c r="XCE63" s="1097"/>
      <c r="XCF63" s="1097"/>
      <c r="XCG63" s="1097"/>
      <c r="XCH63" s="1097"/>
      <c r="XCI63" s="1097"/>
      <c r="XCJ63" s="1097"/>
      <c r="XCK63" s="1097"/>
      <c r="XCL63" s="1097"/>
      <c r="XCM63" s="1097"/>
      <c r="XCN63" s="1097"/>
      <c r="XCO63" s="1097"/>
      <c r="XCP63" s="1097"/>
      <c r="XCQ63" s="1097"/>
      <c r="XCR63" s="1097"/>
      <c r="XCS63" s="1097"/>
      <c r="XCT63" s="1097"/>
      <c r="XCU63" s="1097"/>
      <c r="XCV63" s="1097"/>
      <c r="XCW63" s="1097"/>
      <c r="XCX63" s="1097"/>
      <c r="XCY63" s="1097"/>
      <c r="XCZ63" s="1097"/>
      <c r="XDA63" s="1097"/>
      <c r="XDB63" s="1097"/>
      <c r="XDC63" s="1097"/>
      <c r="XDD63" s="1097"/>
      <c r="XDE63" s="1097"/>
      <c r="XDF63" s="1097"/>
      <c r="XDG63" s="1097"/>
      <c r="XDH63" s="1097"/>
      <c r="XDI63" s="1097"/>
      <c r="XDJ63" s="1097"/>
      <c r="XDK63" s="1097"/>
      <c r="XDL63" s="1097"/>
      <c r="XDM63" s="1097"/>
      <c r="XDN63" s="1097"/>
      <c r="XDO63" s="1097"/>
      <c r="XDP63" s="1097"/>
      <c r="XDQ63" s="1097"/>
      <c r="XDR63" s="1097"/>
      <c r="XDS63" s="1097"/>
      <c r="XDT63" s="1097"/>
      <c r="XDU63" s="1097"/>
      <c r="XDV63" s="1097"/>
      <c r="XDW63" s="1097"/>
      <c r="XDX63" s="1097"/>
      <c r="XDY63" s="1097"/>
      <c r="XDZ63" s="1097"/>
      <c r="XEA63" s="1097"/>
      <c r="XEB63" s="1097"/>
      <c r="XEC63" s="1097"/>
      <c r="XED63" s="1097"/>
      <c r="XEE63" s="1097"/>
      <c r="XEF63" s="1097"/>
      <c r="XEG63" s="1097"/>
      <c r="XEH63" s="1097"/>
      <c r="XEI63" s="1097"/>
      <c r="XEJ63" s="1097"/>
      <c r="XEK63" s="1097"/>
      <c r="XEL63" s="1097"/>
      <c r="XEM63" s="1097"/>
      <c r="XEN63" s="1097"/>
      <c r="XEO63" s="1097"/>
      <c r="XEP63" s="1097"/>
      <c r="XEQ63" s="1097"/>
      <c r="XER63" s="1097"/>
      <c r="XES63" s="1097"/>
      <c r="XET63" s="1097"/>
      <c r="XEU63" s="1097"/>
      <c r="XEV63" s="1097"/>
      <c r="XEW63" s="1097"/>
      <c r="XEX63" s="1097"/>
      <c r="XEY63" s="1097"/>
      <c r="XEZ63" s="1097"/>
      <c r="XFA63" s="1097"/>
    </row>
    <row r="64" spans="1:1021 1031:2041 2051:3071 3081:4091 4101:5111 5121:6141 6151:7161 7171:8191 8201:9211 9221:10231 10241:11261 11271:12281 12291:13311 13321:14331 14341:15351 15361:16381" s="29" customFormat="1" ht="12" customHeight="1">
      <c r="A64" s="702" t="s">
        <v>80</v>
      </c>
      <c r="B64" s="1456">
        <v>255.50064468695433</v>
      </c>
      <c r="C64" s="1457">
        <v>705.56039584922109</v>
      </c>
      <c r="D64" s="1458">
        <v>1624.2655262189091</v>
      </c>
      <c r="E64" s="1458">
        <v>1561.9129632356301</v>
      </c>
      <c r="F64" s="1458">
        <v>704.31379993219366</v>
      </c>
      <c r="G64" s="1458">
        <v>1584.943535874507</v>
      </c>
      <c r="H64" s="1457">
        <v>532.44604301713321</v>
      </c>
      <c r="I64" s="1458">
        <v>798.83491818596781</v>
      </c>
      <c r="J64" s="1458">
        <v>183.60115137778166</v>
      </c>
      <c r="K64" s="1097"/>
      <c r="L64" s="1454"/>
      <c r="M64" s="1452"/>
      <c r="N64" s="1452"/>
      <c r="O64" s="1452"/>
      <c r="P64" s="1097"/>
      <c r="Q64" s="1097"/>
      <c r="R64" s="1097"/>
      <c r="S64" s="1097"/>
      <c r="T64" s="1097"/>
      <c r="U64" s="1097"/>
      <c r="V64" s="1097"/>
      <c r="W64" s="1097"/>
      <c r="X64" s="1097"/>
      <c r="Y64" s="1097"/>
      <c r="Z64" s="1097"/>
      <c r="AA64" s="1097"/>
      <c r="AB64" s="1097"/>
      <c r="AC64" s="1097"/>
      <c r="AD64" s="1097"/>
      <c r="AE64" s="1097"/>
      <c r="AF64" s="1097"/>
      <c r="AG64" s="1097"/>
      <c r="AH64" s="1097"/>
      <c r="AI64" s="1097"/>
      <c r="AJ64" s="1097"/>
      <c r="AK64" s="1097"/>
      <c r="AL64" s="1097"/>
      <c r="AM64" s="1097"/>
      <c r="AN64" s="1097"/>
      <c r="AO64" s="1097"/>
      <c r="AP64" s="1097"/>
      <c r="AQ64" s="1097"/>
      <c r="AR64" s="1097"/>
      <c r="AS64" s="1097"/>
      <c r="AT64" s="1097"/>
      <c r="AU64" s="1097"/>
      <c r="AV64" s="1097"/>
      <c r="AW64" s="1097"/>
      <c r="AX64" s="1097"/>
      <c r="AY64" s="1097"/>
      <c r="AZ64" s="1097"/>
      <c r="BA64" s="1097"/>
      <c r="BB64" s="1097"/>
      <c r="BC64" s="1097"/>
      <c r="BD64" s="1097"/>
      <c r="BE64" s="1097"/>
      <c r="BF64" s="1097"/>
      <c r="BG64" s="1097"/>
      <c r="BH64" s="1097"/>
      <c r="BI64" s="1097"/>
      <c r="BJ64" s="1097"/>
      <c r="BK64" s="1097"/>
      <c r="BL64" s="1097"/>
      <c r="BM64" s="1097"/>
      <c r="BN64" s="1097"/>
      <c r="BO64" s="1097"/>
      <c r="BP64" s="1097"/>
      <c r="BQ64" s="1097"/>
      <c r="BR64" s="1097"/>
      <c r="BS64" s="1097"/>
      <c r="BT64" s="1097"/>
      <c r="BU64" s="1097"/>
      <c r="BV64" s="1097"/>
      <c r="BW64" s="1097"/>
      <c r="BX64" s="1097"/>
      <c r="BY64" s="1097"/>
      <c r="BZ64" s="1097"/>
      <c r="CA64" s="1097"/>
      <c r="CB64" s="1097"/>
      <c r="CC64" s="1097"/>
      <c r="CD64" s="1097"/>
      <c r="CE64" s="1097"/>
      <c r="CF64" s="1097"/>
      <c r="CG64" s="1097"/>
      <c r="CH64" s="1097"/>
      <c r="CI64" s="1097"/>
      <c r="CJ64" s="1097"/>
      <c r="CK64" s="1097"/>
      <c r="CL64" s="1097"/>
      <c r="CM64" s="1097"/>
      <c r="CN64" s="1097"/>
      <c r="CO64" s="1097"/>
      <c r="CP64" s="1097"/>
      <c r="CQ64" s="1097"/>
      <c r="CR64" s="1097"/>
      <c r="CS64" s="1097"/>
      <c r="CT64" s="1097"/>
      <c r="CU64" s="1097"/>
      <c r="CV64" s="1097"/>
      <c r="CW64" s="1097"/>
      <c r="CX64" s="1097"/>
      <c r="CY64" s="1097"/>
      <c r="CZ64" s="1097"/>
      <c r="DA64" s="1097"/>
      <c r="DB64" s="1097"/>
      <c r="DC64" s="1097"/>
      <c r="DD64" s="1097"/>
      <c r="DE64" s="1097"/>
      <c r="DF64" s="1097"/>
      <c r="DG64" s="1097"/>
      <c r="DH64" s="1097"/>
      <c r="DI64" s="1097"/>
      <c r="DJ64" s="1097"/>
      <c r="DK64" s="1097"/>
      <c r="DL64" s="1097"/>
      <c r="DM64" s="1097"/>
      <c r="DN64" s="1097"/>
      <c r="DO64" s="1097"/>
      <c r="DP64" s="1097"/>
      <c r="DQ64" s="1097"/>
      <c r="DR64" s="1097"/>
      <c r="DS64" s="1097"/>
      <c r="DT64" s="1097"/>
      <c r="DU64" s="1097"/>
      <c r="DV64" s="1097"/>
      <c r="DW64" s="1097"/>
      <c r="DX64" s="1097"/>
      <c r="DY64" s="1097"/>
      <c r="DZ64" s="1097"/>
      <c r="EA64" s="1097"/>
      <c r="EB64" s="1097"/>
      <c r="EC64" s="1097"/>
      <c r="ED64" s="1097"/>
      <c r="EE64" s="1097"/>
      <c r="EF64" s="1097"/>
      <c r="EG64" s="1097"/>
      <c r="EH64" s="1097"/>
      <c r="EI64" s="1097"/>
      <c r="EJ64" s="1097"/>
      <c r="EK64" s="1097"/>
      <c r="EL64" s="1097"/>
      <c r="EM64" s="1097"/>
      <c r="EN64" s="1097"/>
      <c r="EO64" s="1097"/>
      <c r="EP64" s="1097"/>
      <c r="EQ64" s="1097"/>
      <c r="ER64" s="1097"/>
      <c r="ES64" s="1097"/>
      <c r="ET64" s="1097"/>
      <c r="EU64" s="1097"/>
      <c r="EV64" s="1097"/>
      <c r="EW64" s="1097"/>
      <c r="EX64" s="1097"/>
      <c r="EY64" s="1097"/>
      <c r="EZ64" s="1097"/>
      <c r="FA64" s="1097"/>
      <c r="FB64" s="1097"/>
      <c r="FC64" s="1097"/>
      <c r="FD64" s="1097"/>
      <c r="FE64" s="1097"/>
      <c r="FF64" s="1097"/>
      <c r="FG64" s="1097"/>
      <c r="FH64" s="1097"/>
      <c r="FI64" s="1097"/>
      <c r="FJ64" s="1097"/>
      <c r="FK64" s="1097"/>
      <c r="FL64" s="1097"/>
      <c r="FM64" s="1097"/>
      <c r="FN64" s="1097"/>
      <c r="FO64" s="1097"/>
      <c r="FP64" s="1097"/>
      <c r="FQ64" s="1097"/>
      <c r="FR64" s="1097"/>
      <c r="FS64" s="1097"/>
      <c r="FT64" s="1097"/>
      <c r="FU64" s="1097"/>
      <c r="FV64" s="1097"/>
      <c r="FW64" s="1097"/>
      <c r="FX64" s="1097"/>
      <c r="FY64" s="1097"/>
      <c r="FZ64" s="1097"/>
      <c r="GA64" s="1097"/>
      <c r="GB64" s="1097"/>
      <c r="GC64" s="1097"/>
      <c r="GD64" s="1097"/>
      <c r="GE64" s="1097"/>
      <c r="GF64" s="1097"/>
      <c r="GG64" s="1097"/>
      <c r="GH64" s="1097"/>
      <c r="GI64" s="1097"/>
      <c r="GJ64" s="1097"/>
      <c r="GK64" s="1097"/>
      <c r="GL64" s="1097"/>
      <c r="GM64" s="1097"/>
      <c r="GN64" s="1097"/>
      <c r="GO64" s="1097"/>
      <c r="GP64" s="1097"/>
      <c r="GQ64" s="1097"/>
      <c r="GR64" s="1097"/>
      <c r="GS64" s="1097"/>
      <c r="GT64" s="1097"/>
      <c r="GU64" s="1097"/>
      <c r="GV64" s="1097"/>
      <c r="GW64" s="1097"/>
      <c r="GX64" s="1097"/>
      <c r="GY64" s="1097"/>
      <c r="GZ64" s="1097"/>
      <c r="HA64" s="1097"/>
      <c r="HB64" s="1097"/>
      <c r="HC64" s="1097"/>
      <c r="HD64" s="1097"/>
      <c r="HE64" s="1097"/>
      <c r="HF64" s="1097"/>
      <c r="HG64" s="1097"/>
      <c r="HH64" s="1097"/>
      <c r="HI64" s="1097"/>
      <c r="HJ64" s="1097"/>
      <c r="HK64" s="1097"/>
      <c r="HL64" s="1097"/>
      <c r="HM64" s="1097"/>
      <c r="HN64" s="1097"/>
      <c r="HO64" s="1097"/>
      <c r="HP64" s="1097"/>
      <c r="HQ64" s="1097"/>
      <c r="HR64" s="1097"/>
      <c r="HS64" s="1097"/>
      <c r="HT64" s="1097"/>
      <c r="HU64" s="1097"/>
      <c r="HV64" s="1097"/>
      <c r="HW64" s="1097"/>
      <c r="HX64" s="1097"/>
      <c r="HY64" s="1097"/>
      <c r="HZ64" s="1097"/>
      <c r="IA64" s="1097"/>
      <c r="IB64" s="1097"/>
      <c r="IC64" s="1097"/>
      <c r="ID64" s="1097"/>
      <c r="IE64" s="1097"/>
      <c r="IF64" s="1097"/>
      <c r="IG64" s="1097"/>
      <c r="IH64" s="1097"/>
      <c r="II64" s="1097"/>
      <c r="IJ64" s="1097"/>
      <c r="IK64" s="1097"/>
      <c r="IL64" s="1097"/>
      <c r="IM64" s="1097"/>
      <c r="IN64" s="1097"/>
      <c r="IO64" s="1097"/>
      <c r="IP64" s="1097"/>
      <c r="IQ64" s="1097"/>
      <c r="IR64" s="1097"/>
      <c r="IS64" s="1097"/>
      <c r="IT64" s="1097"/>
      <c r="IU64" s="1097"/>
      <c r="IV64" s="1097"/>
      <c r="IW64" s="1097"/>
      <c r="IX64" s="1097"/>
      <c r="IY64" s="1097"/>
      <c r="IZ64" s="1097"/>
      <c r="JA64" s="1097"/>
      <c r="JB64" s="1097"/>
      <c r="JC64" s="1097"/>
      <c r="JD64" s="1097"/>
      <c r="JE64" s="1097"/>
      <c r="JF64" s="1097"/>
      <c r="JG64" s="1097"/>
      <c r="JH64" s="1097"/>
      <c r="JI64" s="1097"/>
      <c r="JJ64" s="1097"/>
      <c r="JK64" s="1097"/>
      <c r="JL64" s="1097"/>
      <c r="JM64" s="1097"/>
      <c r="JN64" s="1097"/>
      <c r="JO64" s="1097"/>
      <c r="JP64" s="1097"/>
      <c r="JQ64" s="1097"/>
      <c r="JR64" s="1097"/>
      <c r="JS64" s="1097"/>
      <c r="JT64" s="1097"/>
      <c r="JU64" s="1097"/>
      <c r="JV64" s="1097"/>
      <c r="JW64" s="1097"/>
      <c r="JX64" s="1097"/>
      <c r="JY64" s="1097"/>
      <c r="JZ64" s="1097"/>
      <c r="KA64" s="1097"/>
      <c r="KB64" s="1097"/>
      <c r="KC64" s="1097"/>
      <c r="KD64" s="1097"/>
      <c r="KE64" s="1097"/>
      <c r="KF64" s="1097"/>
      <c r="KG64" s="1097"/>
      <c r="KH64" s="1097"/>
      <c r="KI64" s="1097"/>
      <c r="KJ64" s="1097"/>
      <c r="KK64" s="1097"/>
      <c r="KL64" s="1097"/>
      <c r="KM64" s="1097"/>
      <c r="KN64" s="1097"/>
      <c r="KO64" s="1097"/>
      <c r="KP64" s="1097"/>
      <c r="KQ64" s="1097"/>
      <c r="KR64" s="1097"/>
      <c r="KS64" s="1097"/>
      <c r="KT64" s="1097"/>
      <c r="KU64" s="1097"/>
      <c r="KV64" s="1097"/>
      <c r="KW64" s="1097"/>
      <c r="KX64" s="1097"/>
      <c r="KY64" s="1097"/>
      <c r="KZ64" s="1097"/>
      <c r="LA64" s="1097"/>
      <c r="LB64" s="1097"/>
      <c r="LC64" s="1097"/>
      <c r="LD64" s="1097"/>
      <c r="LE64" s="1097"/>
      <c r="LF64" s="1097"/>
      <c r="LG64" s="1097"/>
      <c r="LH64" s="1097"/>
      <c r="LI64" s="1097"/>
      <c r="LJ64" s="1097"/>
      <c r="LK64" s="1097"/>
      <c r="LL64" s="1097"/>
      <c r="LM64" s="1097"/>
      <c r="LN64" s="1097"/>
      <c r="LO64" s="1097"/>
      <c r="LP64" s="1097"/>
      <c r="LQ64" s="1097"/>
      <c r="LR64" s="1097"/>
      <c r="LS64" s="1097"/>
      <c r="LT64" s="1097"/>
      <c r="LU64" s="1097"/>
      <c r="LV64" s="1097"/>
      <c r="LW64" s="1097"/>
      <c r="LX64" s="1097"/>
      <c r="LY64" s="1097"/>
      <c r="LZ64" s="1097"/>
      <c r="MA64" s="1097"/>
      <c r="MB64" s="1097"/>
      <c r="MC64" s="1097"/>
      <c r="MD64" s="1097"/>
      <c r="ME64" s="1097"/>
      <c r="MF64" s="1097"/>
      <c r="MG64" s="1097"/>
      <c r="MH64" s="1097"/>
      <c r="MI64" s="1097"/>
      <c r="MJ64" s="1097"/>
      <c r="MK64" s="1097"/>
      <c r="ML64" s="1097"/>
      <c r="MM64" s="1097"/>
      <c r="MN64" s="1097"/>
      <c r="MO64" s="1097"/>
      <c r="MP64" s="1097"/>
      <c r="MQ64" s="1097"/>
      <c r="MR64" s="1097"/>
      <c r="MS64" s="1097"/>
      <c r="MT64" s="1097"/>
      <c r="MU64" s="1097"/>
      <c r="MV64" s="1097"/>
      <c r="MW64" s="1097"/>
      <c r="MX64" s="1097"/>
      <c r="MY64" s="1097"/>
      <c r="MZ64" s="1097"/>
      <c r="NA64" s="1097"/>
      <c r="NB64" s="1097"/>
      <c r="NC64" s="1097"/>
      <c r="ND64" s="1097"/>
      <c r="NE64" s="1097"/>
      <c r="NF64" s="1097"/>
      <c r="NG64" s="1097"/>
      <c r="NH64" s="1097"/>
      <c r="NI64" s="1097"/>
      <c r="NJ64" s="1097"/>
      <c r="NK64" s="1097"/>
      <c r="NL64" s="1097"/>
      <c r="NM64" s="1097"/>
      <c r="NN64" s="1097"/>
      <c r="NO64" s="1097"/>
      <c r="NP64" s="1097"/>
      <c r="NQ64" s="1097"/>
      <c r="NR64" s="1097"/>
      <c r="NS64" s="1097"/>
      <c r="NT64" s="1097"/>
      <c r="NU64" s="1097"/>
      <c r="NV64" s="1097"/>
      <c r="NW64" s="1097"/>
      <c r="NX64" s="1097"/>
      <c r="NY64" s="1097"/>
      <c r="NZ64" s="1097"/>
      <c r="OA64" s="1097"/>
      <c r="OB64" s="1097"/>
      <c r="OC64" s="1097"/>
      <c r="OD64" s="1097"/>
      <c r="OE64" s="1097"/>
      <c r="OF64" s="1097"/>
      <c r="OG64" s="1097"/>
      <c r="OH64" s="1097"/>
      <c r="OI64" s="1097"/>
      <c r="OJ64" s="1097"/>
      <c r="OK64" s="1097"/>
      <c r="OL64" s="1097"/>
      <c r="OM64" s="1097"/>
      <c r="ON64" s="1097"/>
      <c r="OO64" s="1097"/>
      <c r="OP64" s="1097"/>
      <c r="OQ64" s="1097"/>
      <c r="OR64" s="1097"/>
      <c r="OS64" s="1097"/>
      <c r="OT64" s="1097"/>
      <c r="OU64" s="1097"/>
      <c r="OV64" s="1097"/>
      <c r="OW64" s="1097"/>
      <c r="OX64" s="1097"/>
      <c r="OY64" s="1097"/>
      <c r="OZ64" s="1097"/>
      <c r="PA64" s="1097"/>
      <c r="PB64" s="1097"/>
      <c r="PC64" s="1097"/>
      <c r="PD64" s="1097"/>
      <c r="PE64" s="1097"/>
      <c r="PF64" s="1097"/>
      <c r="PG64" s="1097"/>
      <c r="PH64" s="1097"/>
      <c r="PI64" s="1097"/>
      <c r="PJ64" s="1097"/>
      <c r="PK64" s="1097"/>
      <c r="PL64" s="1097"/>
      <c r="PM64" s="1097"/>
      <c r="PN64" s="1097"/>
      <c r="PO64" s="1097"/>
      <c r="PP64" s="1097"/>
      <c r="PQ64" s="1097"/>
      <c r="PR64" s="1097"/>
      <c r="PS64" s="1097"/>
      <c r="PT64" s="1097"/>
      <c r="PU64" s="1097"/>
      <c r="PV64" s="1097"/>
      <c r="PW64" s="1097"/>
      <c r="PX64" s="1097"/>
      <c r="PY64" s="1097"/>
      <c r="PZ64" s="1097"/>
      <c r="QA64" s="1097"/>
      <c r="QB64" s="1097"/>
      <c r="QC64" s="1097"/>
      <c r="QD64" s="1097"/>
      <c r="QE64" s="1097"/>
      <c r="QF64" s="1097"/>
      <c r="QG64" s="1097"/>
      <c r="QH64" s="1097"/>
      <c r="QI64" s="1097"/>
      <c r="QJ64" s="1097"/>
      <c r="QK64" s="1097"/>
      <c r="QL64" s="1097"/>
      <c r="QM64" s="1097"/>
      <c r="QN64" s="1097"/>
      <c r="QO64" s="1097"/>
      <c r="QP64" s="1097"/>
      <c r="QQ64" s="1097"/>
      <c r="QR64" s="1097"/>
      <c r="QS64" s="1097"/>
      <c r="QT64" s="1097"/>
      <c r="QU64" s="1097"/>
      <c r="QV64" s="1097"/>
      <c r="QW64" s="1097"/>
      <c r="QX64" s="1097"/>
      <c r="QY64" s="1097"/>
      <c r="QZ64" s="1097"/>
      <c r="RA64" s="1097"/>
      <c r="RB64" s="1097"/>
      <c r="RC64" s="1097"/>
      <c r="RD64" s="1097"/>
      <c r="RE64" s="1097"/>
      <c r="RF64" s="1097"/>
      <c r="RG64" s="1097"/>
      <c r="RH64" s="1097"/>
      <c r="RI64" s="1097"/>
      <c r="RJ64" s="1097"/>
      <c r="RK64" s="1097"/>
      <c r="RL64" s="1097"/>
      <c r="RM64" s="1097"/>
      <c r="RN64" s="1097"/>
      <c r="RO64" s="1097"/>
      <c r="RP64" s="1097"/>
      <c r="RQ64" s="1097"/>
      <c r="RR64" s="1097"/>
      <c r="RS64" s="1097"/>
      <c r="RT64" s="1097"/>
      <c r="RU64" s="1097"/>
      <c r="RV64" s="1097"/>
      <c r="RW64" s="1097"/>
      <c r="RX64" s="1097"/>
      <c r="RY64" s="1097"/>
      <c r="RZ64" s="1097"/>
      <c r="SA64" s="1097"/>
      <c r="SB64" s="1097"/>
      <c r="SC64" s="1097"/>
      <c r="SD64" s="1097"/>
      <c r="SE64" s="1097"/>
      <c r="SF64" s="1097"/>
      <c r="SG64" s="1097"/>
      <c r="SH64" s="1097"/>
      <c r="SI64" s="1097"/>
      <c r="SJ64" s="1097"/>
      <c r="SK64" s="1097"/>
      <c r="SL64" s="1097"/>
      <c r="SM64" s="1097"/>
      <c r="SN64" s="1097"/>
      <c r="SO64" s="1097"/>
      <c r="SP64" s="1097"/>
      <c r="SQ64" s="1097"/>
      <c r="SR64" s="1097"/>
      <c r="SS64" s="1097"/>
      <c r="ST64" s="1097"/>
      <c r="SU64" s="1097"/>
      <c r="SV64" s="1097"/>
      <c r="SW64" s="1097"/>
      <c r="SX64" s="1097"/>
      <c r="SY64" s="1097"/>
      <c r="SZ64" s="1097"/>
      <c r="TA64" s="1097"/>
      <c r="TB64" s="1097"/>
      <c r="TC64" s="1097"/>
      <c r="TD64" s="1097"/>
      <c r="TE64" s="1097"/>
      <c r="TF64" s="1097"/>
      <c r="TG64" s="1097"/>
      <c r="TH64" s="1097"/>
      <c r="TI64" s="1097"/>
      <c r="TJ64" s="1097"/>
      <c r="TK64" s="1097"/>
      <c r="TL64" s="1097"/>
      <c r="TM64" s="1097"/>
      <c r="TN64" s="1097"/>
      <c r="TO64" s="1097"/>
      <c r="TP64" s="1097"/>
      <c r="TQ64" s="1097"/>
      <c r="TR64" s="1097"/>
      <c r="TS64" s="1097"/>
      <c r="TT64" s="1097"/>
      <c r="TU64" s="1097"/>
      <c r="TV64" s="1097"/>
      <c r="TW64" s="1097"/>
      <c r="TX64" s="1097"/>
      <c r="TY64" s="1097"/>
      <c r="TZ64" s="1097"/>
      <c r="UA64" s="1097"/>
      <c r="UB64" s="1097"/>
      <c r="UC64" s="1097"/>
      <c r="UD64" s="1097"/>
      <c r="UE64" s="1097"/>
      <c r="UF64" s="1097"/>
      <c r="UG64" s="1097"/>
      <c r="UH64" s="1097"/>
      <c r="UI64" s="1097"/>
      <c r="UJ64" s="1097"/>
      <c r="UK64" s="1097"/>
      <c r="UL64" s="1097"/>
      <c r="UM64" s="1097"/>
      <c r="UN64" s="1097"/>
      <c r="UO64" s="1097"/>
      <c r="UP64" s="1097"/>
      <c r="UQ64" s="1097"/>
      <c r="UR64" s="1097"/>
      <c r="US64" s="1097"/>
      <c r="UT64" s="1097"/>
      <c r="UU64" s="1097"/>
      <c r="UV64" s="1097"/>
      <c r="UW64" s="1097"/>
      <c r="UX64" s="1097"/>
      <c r="UY64" s="1097"/>
      <c r="UZ64" s="1097"/>
      <c r="VA64" s="1097"/>
      <c r="VB64" s="1097"/>
      <c r="VC64" s="1097"/>
      <c r="VD64" s="1097"/>
      <c r="VE64" s="1097"/>
      <c r="VF64" s="1097"/>
      <c r="VG64" s="1097"/>
      <c r="VH64" s="1097"/>
      <c r="VI64" s="1097"/>
      <c r="VJ64" s="1097"/>
      <c r="VK64" s="1097"/>
      <c r="VL64" s="1097"/>
      <c r="VM64" s="1097"/>
      <c r="VN64" s="1097"/>
      <c r="VO64" s="1097"/>
      <c r="VP64" s="1097"/>
      <c r="VQ64" s="1097"/>
      <c r="VR64" s="1097"/>
      <c r="VS64" s="1097"/>
      <c r="VT64" s="1097"/>
      <c r="VU64" s="1097"/>
      <c r="VV64" s="1097"/>
      <c r="VW64" s="1097"/>
      <c r="VX64" s="1097"/>
      <c r="VY64" s="1097"/>
      <c r="VZ64" s="1097"/>
      <c r="WA64" s="1097"/>
      <c r="WB64" s="1097"/>
      <c r="WC64" s="1097"/>
      <c r="WD64" s="1097"/>
      <c r="WE64" s="1097"/>
      <c r="WF64" s="1097"/>
      <c r="WG64" s="1097"/>
      <c r="WH64" s="1097"/>
      <c r="WI64" s="1097"/>
      <c r="WJ64" s="1097"/>
      <c r="WK64" s="1097"/>
      <c r="WL64" s="1097"/>
      <c r="WM64" s="1097"/>
      <c r="WN64" s="1097"/>
      <c r="WO64" s="1097"/>
      <c r="WP64" s="1097"/>
      <c r="WQ64" s="1097"/>
      <c r="WR64" s="1097"/>
      <c r="WS64" s="1097"/>
      <c r="WT64" s="1097"/>
      <c r="WU64" s="1097"/>
      <c r="WV64" s="1097"/>
      <c r="WW64" s="1097"/>
      <c r="WX64" s="1097"/>
      <c r="WY64" s="1097"/>
      <c r="WZ64" s="1097"/>
      <c r="XA64" s="1097"/>
      <c r="XB64" s="1097"/>
      <c r="XC64" s="1097"/>
      <c r="XD64" s="1097"/>
      <c r="XE64" s="1097"/>
      <c r="XF64" s="1097"/>
      <c r="XG64" s="1097"/>
      <c r="XH64" s="1097"/>
      <c r="XI64" s="1097"/>
      <c r="XJ64" s="1097"/>
      <c r="XK64" s="1097"/>
      <c r="XL64" s="1097"/>
      <c r="XM64" s="1097"/>
      <c r="XN64" s="1097"/>
      <c r="XO64" s="1097"/>
      <c r="XP64" s="1097"/>
      <c r="XQ64" s="1097"/>
      <c r="XR64" s="1097"/>
      <c r="XS64" s="1097"/>
      <c r="XT64" s="1097"/>
      <c r="XU64" s="1097"/>
      <c r="XV64" s="1097"/>
      <c r="XW64" s="1097"/>
      <c r="XX64" s="1097"/>
      <c r="XY64" s="1097"/>
      <c r="XZ64" s="1097"/>
      <c r="YA64" s="1097"/>
      <c r="YB64" s="1097"/>
      <c r="YC64" s="1097"/>
      <c r="YD64" s="1097"/>
      <c r="YE64" s="1097"/>
      <c r="YF64" s="1097"/>
      <c r="YG64" s="1097"/>
      <c r="YH64" s="1097"/>
      <c r="YI64" s="1097"/>
      <c r="YJ64" s="1097"/>
      <c r="YK64" s="1097"/>
      <c r="YL64" s="1097"/>
      <c r="YM64" s="1097"/>
      <c r="YN64" s="1097"/>
      <c r="YO64" s="1097"/>
      <c r="YP64" s="1097"/>
      <c r="YQ64" s="1097"/>
      <c r="YR64" s="1097"/>
      <c r="YS64" s="1097"/>
      <c r="YT64" s="1097"/>
      <c r="YU64" s="1097"/>
      <c r="YV64" s="1097"/>
      <c r="YW64" s="1097"/>
      <c r="YX64" s="1097"/>
      <c r="YY64" s="1097"/>
      <c r="YZ64" s="1097"/>
      <c r="ZA64" s="1097"/>
      <c r="ZB64" s="1097"/>
      <c r="ZC64" s="1097"/>
      <c r="ZD64" s="1097"/>
      <c r="ZE64" s="1097"/>
      <c r="ZF64" s="1097"/>
      <c r="ZG64" s="1097"/>
      <c r="ZH64" s="1097"/>
      <c r="ZI64" s="1097"/>
      <c r="ZJ64" s="1097"/>
      <c r="ZK64" s="1097"/>
      <c r="ZL64" s="1097"/>
      <c r="ZM64" s="1097"/>
      <c r="ZN64" s="1097"/>
      <c r="ZO64" s="1097"/>
      <c r="ZP64" s="1097"/>
      <c r="ZQ64" s="1097"/>
      <c r="ZR64" s="1097"/>
      <c r="ZS64" s="1097"/>
      <c r="ZT64" s="1097"/>
      <c r="ZU64" s="1097"/>
      <c r="ZV64" s="1097"/>
      <c r="ZW64" s="1097"/>
      <c r="ZX64" s="1097"/>
      <c r="ZY64" s="1097"/>
      <c r="ZZ64" s="1097"/>
      <c r="AAA64" s="1097"/>
      <c r="AAB64" s="1097"/>
      <c r="AAC64" s="1097"/>
      <c r="AAD64" s="1097"/>
      <c r="AAE64" s="1097"/>
      <c r="AAF64" s="1097"/>
      <c r="AAG64" s="1097"/>
      <c r="AAH64" s="1097"/>
      <c r="AAI64" s="1097"/>
      <c r="AAJ64" s="1097"/>
      <c r="AAK64" s="1097"/>
      <c r="AAL64" s="1097"/>
      <c r="AAM64" s="1097"/>
      <c r="AAN64" s="1097"/>
      <c r="AAO64" s="1097"/>
      <c r="AAP64" s="1097"/>
      <c r="AAQ64" s="1097"/>
      <c r="AAR64" s="1097"/>
      <c r="AAS64" s="1097"/>
      <c r="AAT64" s="1097"/>
      <c r="AAU64" s="1097"/>
      <c r="AAV64" s="1097"/>
      <c r="AAW64" s="1097"/>
      <c r="AAX64" s="1097"/>
      <c r="AAY64" s="1097"/>
      <c r="AAZ64" s="1097"/>
      <c r="ABA64" s="1097"/>
      <c r="ABB64" s="1097"/>
      <c r="ABC64" s="1097"/>
      <c r="ABD64" s="1097"/>
      <c r="ABE64" s="1097"/>
      <c r="ABF64" s="1097"/>
      <c r="ABG64" s="1097"/>
      <c r="ABH64" s="1097"/>
      <c r="ABI64" s="1097"/>
      <c r="ABJ64" s="1097"/>
      <c r="ABK64" s="1097"/>
      <c r="ABL64" s="1097"/>
      <c r="ABM64" s="1097"/>
      <c r="ABN64" s="1097"/>
      <c r="ABO64" s="1097"/>
      <c r="ABP64" s="1097"/>
      <c r="ABQ64" s="1097"/>
      <c r="ABR64" s="1097"/>
      <c r="ABS64" s="1097"/>
      <c r="ABT64" s="1097"/>
      <c r="ABU64" s="1097"/>
      <c r="ABV64" s="1097"/>
      <c r="ABW64" s="1097"/>
      <c r="ABX64" s="1097"/>
      <c r="ABY64" s="1097"/>
      <c r="ABZ64" s="1097"/>
      <c r="ACA64" s="1097"/>
      <c r="ACB64" s="1097"/>
      <c r="ACC64" s="1097"/>
      <c r="ACD64" s="1097"/>
      <c r="ACE64" s="1097"/>
      <c r="ACF64" s="1097"/>
      <c r="ACG64" s="1097"/>
      <c r="ACH64" s="1097"/>
      <c r="ACI64" s="1097"/>
      <c r="ACJ64" s="1097"/>
      <c r="ACK64" s="1097"/>
      <c r="ACL64" s="1097"/>
      <c r="ACM64" s="1097"/>
      <c r="ACN64" s="1097"/>
      <c r="ACO64" s="1097"/>
      <c r="ACP64" s="1097"/>
      <c r="ACQ64" s="1097"/>
      <c r="ACR64" s="1097"/>
      <c r="ACS64" s="1097"/>
      <c r="ACT64" s="1097"/>
      <c r="ACU64" s="1097"/>
      <c r="ACV64" s="1097"/>
      <c r="ACW64" s="1097"/>
      <c r="ACX64" s="1097"/>
      <c r="ACY64" s="1097"/>
      <c r="ACZ64" s="1097"/>
      <c r="ADA64" s="1097"/>
      <c r="ADB64" s="1097"/>
      <c r="ADC64" s="1097"/>
      <c r="ADD64" s="1097"/>
      <c r="ADE64" s="1097"/>
      <c r="ADF64" s="1097"/>
      <c r="ADG64" s="1097"/>
      <c r="ADH64" s="1097"/>
      <c r="ADI64" s="1097"/>
      <c r="ADJ64" s="1097"/>
      <c r="ADK64" s="1097"/>
      <c r="ADL64" s="1097"/>
      <c r="ADM64" s="1097"/>
      <c r="ADN64" s="1097"/>
      <c r="ADO64" s="1097"/>
      <c r="ADP64" s="1097"/>
      <c r="ADQ64" s="1097"/>
      <c r="ADR64" s="1097"/>
      <c r="ADS64" s="1097"/>
      <c r="ADT64" s="1097"/>
      <c r="ADU64" s="1097"/>
      <c r="ADV64" s="1097"/>
      <c r="ADW64" s="1097"/>
      <c r="ADX64" s="1097"/>
      <c r="ADY64" s="1097"/>
      <c r="ADZ64" s="1097"/>
      <c r="AEA64" s="1097"/>
      <c r="AEB64" s="1097"/>
      <c r="AEC64" s="1097"/>
      <c r="AED64" s="1097"/>
      <c r="AEE64" s="1097"/>
      <c r="AEF64" s="1097"/>
      <c r="AEG64" s="1097"/>
      <c r="AEH64" s="1097"/>
      <c r="AEI64" s="1097"/>
      <c r="AEJ64" s="1097"/>
      <c r="AEK64" s="1097"/>
      <c r="AEL64" s="1097"/>
      <c r="AEM64" s="1097"/>
      <c r="AEN64" s="1097"/>
      <c r="AEO64" s="1097"/>
      <c r="AEP64" s="1097"/>
      <c r="AEQ64" s="1097"/>
      <c r="AER64" s="1097"/>
      <c r="AES64" s="1097"/>
      <c r="AET64" s="1097"/>
      <c r="AEU64" s="1097"/>
      <c r="AEV64" s="1097"/>
      <c r="AEW64" s="1097"/>
      <c r="AEX64" s="1097"/>
      <c r="AEY64" s="1097"/>
      <c r="AEZ64" s="1097"/>
      <c r="AFA64" s="1097"/>
      <c r="AFB64" s="1097"/>
      <c r="AFC64" s="1097"/>
      <c r="AFD64" s="1097"/>
      <c r="AFE64" s="1097"/>
      <c r="AFF64" s="1097"/>
      <c r="AFG64" s="1097"/>
      <c r="AFH64" s="1097"/>
      <c r="AFI64" s="1097"/>
      <c r="AFJ64" s="1097"/>
      <c r="AFK64" s="1097"/>
      <c r="AFL64" s="1097"/>
      <c r="AFM64" s="1097"/>
      <c r="AFN64" s="1097"/>
      <c r="AFO64" s="1097"/>
      <c r="AFP64" s="1097"/>
      <c r="AFQ64" s="1097"/>
      <c r="AFR64" s="1097"/>
      <c r="AFS64" s="1097"/>
      <c r="AFT64" s="1097"/>
      <c r="AFU64" s="1097"/>
      <c r="AFV64" s="1097"/>
      <c r="AFW64" s="1097"/>
      <c r="AFX64" s="1097"/>
      <c r="AFY64" s="1097"/>
      <c r="AFZ64" s="1097"/>
      <c r="AGA64" s="1097"/>
      <c r="AGB64" s="1097"/>
      <c r="AGC64" s="1097"/>
      <c r="AGD64" s="1097"/>
      <c r="AGE64" s="1097"/>
      <c r="AGF64" s="1097"/>
      <c r="AGG64" s="1097"/>
      <c r="AGH64" s="1097"/>
      <c r="AGI64" s="1097"/>
      <c r="AGJ64" s="1097"/>
      <c r="AGK64" s="1097"/>
      <c r="AGL64" s="1097"/>
      <c r="AGM64" s="1097"/>
      <c r="AGN64" s="1097"/>
      <c r="AGO64" s="1097"/>
      <c r="AGP64" s="1097"/>
      <c r="AGQ64" s="1097"/>
      <c r="AGR64" s="1097"/>
      <c r="AGS64" s="1097"/>
      <c r="AGT64" s="1097"/>
      <c r="AGU64" s="1097"/>
      <c r="AGV64" s="1097"/>
      <c r="AGW64" s="1097"/>
      <c r="AGX64" s="1097"/>
      <c r="AGY64" s="1097"/>
      <c r="AGZ64" s="1097"/>
      <c r="AHA64" s="1097"/>
      <c r="AHB64" s="1097"/>
      <c r="AHC64" s="1097"/>
      <c r="AHD64" s="1097"/>
      <c r="AHE64" s="1097"/>
      <c r="AHF64" s="1097"/>
      <c r="AHG64" s="1097"/>
      <c r="AHH64" s="1097"/>
      <c r="AHI64" s="1097"/>
      <c r="AHJ64" s="1097"/>
      <c r="AHK64" s="1097"/>
      <c r="AHL64" s="1097"/>
      <c r="AHM64" s="1097"/>
      <c r="AHN64" s="1097"/>
      <c r="AHO64" s="1097"/>
      <c r="AHP64" s="1097"/>
      <c r="AHQ64" s="1097"/>
      <c r="AHR64" s="1097"/>
      <c r="AHS64" s="1097"/>
      <c r="AHT64" s="1097"/>
      <c r="AHU64" s="1097"/>
      <c r="AHV64" s="1097"/>
      <c r="AHW64" s="1097"/>
      <c r="AHX64" s="1097"/>
      <c r="AHY64" s="1097"/>
      <c r="AHZ64" s="1097"/>
      <c r="AIA64" s="1097"/>
      <c r="AIB64" s="1097"/>
      <c r="AIC64" s="1097"/>
      <c r="AID64" s="1097"/>
      <c r="AIE64" s="1097"/>
      <c r="AIF64" s="1097"/>
      <c r="AIG64" s="1097"/>
      <c r="AIH64" s="1097"/>
      <c r="AII64" s="1097"/>
      <c r="AIJ64" s="1097"/>
      <c r="AIK64" s="1097"/>
      <c r="AIL64" s="1097"/>
      <c r="AIM64" s="1097"/>
      <c r="AIN64" s="1097"/>
      <c r="AIO64" s="1097"/>
      <c r="AIP64" s="1097"/>
      <c r="AIQ64" s="1097"/>
      <c r="AIR64" s="1097"/>
      <c r="AIS64" s="1097"/>
      <c r="AIT64" s="1097"/>
      <c r="AIU64" s="1097"/>
      <c r="AIV64" s="1097"/>
      <c r="AIW64" s="1097"/>
      <c r="AIX64" s="1097"/>
      <c r="AIY64" s="1097"/>
      <c r="AIZ64" s="1097"/>
      <c r="AJA64" s="1097"/>
      <c r="AJB64" s="1097"/>
      <c r="AJC64" s="1097"/>
      <c r="AJD64" s="1097"/>
      <c r="AJE64" s="1097"/>
      <c r="AJF64" s="1097"/>
      <c r="AJG64" s="1097"/>
      <c r="AJH64" s="1097"/>
      <c r="AJI64" s="1097"/>
      <c r="AJJ64" s="1097"/>
      <c r="AJK64" s="1097"/>
      <c r="AJL64" s="1097"/>
      <c r="AJM64" s="1097"/>
      <c r="AJN64" s="1097"/>
      <c r="AJO64" s="1097"/>
      <c r="AJP64" s="1097"/>
      <c r="AJQ64" s="1097"/>
      <c r="AJR64" s="1097"/>
      <c r="AJS64" s="1097"/>
      <c r="AJT64" s="1097"/>
      <c r="AJU64" s="1097"/>
      <c r="AJV64" s="1097"/>
      <c r="AJW64" s="1097"/>
      <c r="AJX64" s="1097"/>
      <c r="AJY64" s="1097"/>
      <c r="AJZ64" s="1097"/>
      <c r="AKA64" s="1097"/>
      <c r="AKB64" s="1097"/>
      <c r="AKC64" s="1097"/>
      <c r="AKD64" s="1097"/>
      <c r="AKE64" s="1097"/>
      <c r="AKF64" s="1097"/>
      <c r="AKG64" s="1097"/>
      <c r="AKH64" s="1097"/>
      <c r="AKI64" s="1097"/>
      <c r="AKJ64" s="1097"/>
      <c r="AKK64" s="1097"/>
      <c r="AKL64" s="1097"/>
      <c r="AKM64" s="1097"/>
      <c r="AKN64" s="1097"/>
      <c r="AKO64" s="1097"/>
      <c r="AKP64" s="1097"/>
      <c r="AKQ64" s="1097"/>
      <c r="AKR64" s="1097"/>
      <c r="AKS64" s="1097"/>
      <c r="AKT64" s="1097"/>
      <c r="AKU64" s="1097"/>
      <c r="AKV64" s="1097"/>
      <c r="AKW64" s="1097"/>
      <c r="AKX64" s="1097"/>
      <c r="AKY64" s="1097"/>
      <c r="AKZ64" s="1097"/>
      <c r="ALA64" s="1097"/>
      <c r="ALB64" s="1097"/>
      <c r="ALC64" s="1097"/>
      <c r="ALD64" s="1097"/>
      <c r="ALE64" s="1097"/>
      <c r="ALF64" s="1097"/>
      <c r="ALG64" s="1097"/>
      <c r="ALH64" s="1097"/>
      <c r="ALI64" s="1097"/>
      <c r="ALJ64" s="1097"/>
      <c r="ALK64" s="1097"/>
      <c r="ALL64" s="1097"/>
      <c r="ALM64" s="1097"/>
      <c r="ALN64" s="1097"/>
      <c r="ALO64" s="1097"/>
      <c r="ALP64" s="1097"/>
      <c r="ALQ64" s="1097"/>
      <c r="ALR64" s="1097"/>
      <c r="ALS64" s="1097"/>
      <c r="ALT64" s="1097"/>
      <c r="ALU64" s="1097"/>
      <c r="ALV64" s="1097"/>
      <c r="ALW64" s="1097"/>
      <c r="ALX64" s="1097"/>
      <c r="ALY64" s="1097"/>
      <c r="ALZ64" s="1097"/>
      <c r="AMA64" s="1097"/>
      <c r="AMB64" s="1097"/>
      <c r="AMC64" s="1097"/>
      <c r="AMD64" s="1097"/>
      <c r="AME64" s="1097"/>
      <c r="AMF64" s="1097"/>
      <c r="AMG64" s="1097"/>
      <c r="AMQ64" s="1097"/>
      <c r="AMR64" s="1097"/>
      <c r="AMS64" s="1097"/>
      <c r="AMT64" s="1097"/>
      <c r="AMU64" s="1097"/>
      <c r="AMV64" s="1097"/>
      <c r="AMW64" s="1097"/>
      <c r="AMX64" s="1097"/>
      <c r="AMY64" s="1097"/>
      <c r="AMZ64" s="1097"/>
      <c r="ANA64" s="1097"/>
      <c r="ANB64" s="1097"/>
      <c r="ANC64" s="1097"/>
      <c r="AND64" s="1097"/>
      <c r="ANE64" s="1097"/>
      <c r="ANF64" s="1097"/>
      <c r="ANG64" s="1097"/>
      <c r="ANH64" s="1097"/>
      <c r="ANI64" s="1097"/>
      <c r="ANJ64" s="1097"/>
      <c r="ANK64" s="1097"/>
      <c r="ANL64" s="1097"/>
      <c r="ANM64" s="1097"/>
      <c r="ANN64" s="1097"/>
      <c r="ANO64" s="1097"/>
      <c r="ANP64" s="1097"/>
      <c r="ANQ64" s="1097"/>
      <c r="ANR64" s="1097"/>
      <c r="ANS64" s="1097"/>
      <c r="ANT64" s="1097"/>
      <c r="ANU64" s="1097"/>
      <c r="ANV64" s="1097"/>
      <c r="ANW64" s="1097"/>
      <c r="ANX64" s="1097"/>
      <c r="ANY64" s="1097"/>
      <c r="ANZ64" s="1097"/>
      <c r="AOA64" s="1097"/>
      <c r="AOB64" s="1097"/>
      <c r="AOC64" s="1097"/>
      <c r="AOD64" s="1097"/>
      <c r="AOE64" s="1097"/>
      <c r="AOF64" s="1097"/>
      <c r="AOG64" s="1097"/>
      <c r="AOH64" s="1097"/>
      <c r="AOI64" s="1097"/>
      <c r="AOJ64" s="1097"/>
      <c r="AOK64" s="1097"/>
      <c r="AOL64" s="1097"/>
      <c r="AOM64" s="1097"/>
      <c r="AON64" s="1097"/>
      <c r="AOO64" s="1097"/>
      <c r="AOP64" s="1097"/>
      <c r="AOQ64" s="1097"/>
      <c r="AOR64" s="1097"/>
      <c r="AOS64" s="1097"/>
      <c r="AOT64" s="1097"/>
      <c r="AOU64" s="1097"/>
      <c r="AOV64" s="1097"/>
      <c r="AOW64" s="1097"/>
      <c r="AOX64" s="1097"/>
      <c r="AOY64" s="1097"/>
      <c r="AOZ64" s="1097"/>
      <c r="APA64" s="1097"/>
      <c r="APB64" s="1097"/>
      <c r="APC64" s="1097"/>
      <c r="APD64" s="1097"/>
      <c r="APE64" s="1097"/>
      <c r="APF64" s="1097"/>
      <c r="APG64" s="1097"/>
      <c r="APH64" s="1097"/>
      <c r="API64" s="1097"/>
      <c r="APJ64" s="1097"/>
      <c r="APK64" s="1097"/>
      <c r="APL64" s="1097"/>
      <c r="APM64" s="1097"/>
      <c r="APN64" s="1097"/>
      <c r="APO64" s="1097"/>
      <c r="APP64" s="1097"/>
      <c r="APQ64" s="1097"/>
      <c r="APR64" s="1097"/>
      <c r="APS64" s="1097"/>
      <c r="APT64" s="1097"/>
      <c r="APU64" s="1097"/>
      <c r="APV64" s="1097"/>
      <c r="APW64" s="1097"/>
      <c r="APX64" s="1097"/>
      <c r="APY64" s="1097"/>
      <c r="APZ64" s="1097"/>
      <c r="AQA64" s="1097"/>
      <c r="AQB64" s="1097"/>
      <c r="AQC64" s="1097"/>
      <c r="AQD64" s="1097"/>
      <c r="AQE64" s="1097"/>
      <c r="AQF64" s="1097"/>
      <c r="AQG64" s="1097"/>
      <c r="AQH64" s="1097"/>
      <c r="AQI64" s="1097"/>
      <c r="AQJ64" s="1097"/>
      <c r="AQK64" s="1097"/>
      <c r="AQL64" s="1097"/>
      <c r="AQM64" s="1097"/>
      <c r="AQN64" s="1097"/>
      <c r="AQO64" s="1097"/>
      <c r="AQP64" s="1097"/>
      <c r="AQQ64" s="1097"/>
      <c r="AQR64" s="1097"/>
      <c r="AQS64" s="1097"/>
      <c r="AQT64" s="1097"/>
      <c r="AQU64" s="1097"/>
      <c r="AQV64" s="1097"/>
      <c r="AQW64" s="1097"/>
      <c r="AQX64" s="1097"/>
      <c r="AQY64" s="1097"/>
      <c r="AQZ64" s="1097"/>
      <c r="ARA64" s="1097"/>
      <c r="ARB64" s="1097"/>
      <c r="ARC64" s="1097"/>
      <c r="ARD64" s="1097"/>
      <c r="ARE64" s="1097"/>
      <c r="ARF64" s="1097"/>
      <c r="ARG64" s="1097"/>
      <c r="ARH64" s="1097"/>
      <c r="ARI64" s="1097"/>
      <c r="ARJ64" s="1097"/>
      <c r="ARK64" s="1097"/>
      <c r="ARL64" s="1097"/>
      <c r="ARM64" s="1097"/>
      <c r="ARN64" s="1097"/>
      <c r="ARO64" s="1097"/>
      <c r="ARP64" s="1097"/>
      <c r="ARQ64" s="1097"/>
      <c r="ARR64" s="1097"/>
      <c r="ARS64" s="1097"/>
      <c r="ART64" s="1097"/>
      <c r="ARU64" s="1097"/>
      <c r="ARV64" s="1097"/>
      <c r="ARW64" s="1097"/>
      <c r="ARX64" s="1097"/>
      <c r="ARY64" s="1097"/>
      <c r="ARZ64" s="1097"/>
      <c r="ASA64" s="1097"/>
      <c r="ASB64" s="1097"/>
      <c r="ASC64" s="1097"/>
      <c r="ASD64" s="1097"/>
      <c r="ASE64" s="1097"/>
      <c r="ASF64" s="1097"/>
      <c r="ASG64" s="1097"/>
      <c r="ASH64" s="1097"/>
      <c r="ASI64" s="1097"/>
      <c r="ASJ64" s="1097"/>
      <c r="ASK64" s="1097"/>
      <c r="ASL64" s="1097"/>
      <c r="ASM64" s="1097"/>
      <c r="ASN64" s="1097"/>
      <c r="ASO64" s="1097"/>
      <c r="ASP64" s="1097"/>
      <c r="ASQ64" s="1097"/>
      <c r="ASR64" s="1097"/>
      <c r="ASS64" s="1097"/>
      <c r="AST64" s="1097"/>
      <c r="ASU64" s="1097"/>
      <c r="ASV64" s="1097"/>
      <c r="ASW64" s="1097"/>
      <c r="ASX64" s="1097"/>
      <c r="ASY64" s="1097"/>
      <c r="ASZ64" s="1097"/>
      <c r="ATA64" s="1097"/>
      <c r="ATB64" s="1097"/>
      <c r="ATC64" s="1097"/>
      <c r="ATD64" s="1097"/>
      <c r="ATE64" s="1097"/>
      <c r="ATF64" s="1097"/>
      <c r="ATG64" s="1097"/>
      <c r="ATH64" s="1097"/>
      <c r="ATI64" s="1097"/>
      <c r="ATJ64" s="1097"/>
      <c r="ATK64" s="1097"/>
      <c r="ATL64" s="1097"/>
      <c r="ATM64" s="1097"/>
      <c r="ATN64" s="1097"/>
      <c r="ATO64" s="1097"/>
      <c r="ATP64" s="1097"/>
      <c r="ATQ64" s="1097"/>
      <c r="ATR64" s="1097"/>
      <c r="ATS64" s="1097"/>
      <c r="ATT64" s="1097"/>
      <c r="ATU64" s="1097"/>
      <c r="ATV64" s="1097"/>
      <c r="ATW64" s="1097"/>
      <c r="ATX64" s="1097"/>
      <c r="ATY64" s="1097"/>
      <c r="ATZ64" s="1097"/>
      <c r="AUA64" s="1097"/>
      <c r="AUB64" s="1097"/>
      <c r="AUC64" s="1097"/>
      <c r="AUD64" s="1097"/>
      <c r="AUE64" s="1097"/>
      <c r="AUF64" s="1097"/>
      <c r="AUG64" s="1097"/>
      <c r="AUH64" s="1097"/>
      <c r="AUI64" s="1097"/>
      <c r="AUJ64" s="1097"/>
      <c r="AUK64" s="1097"/>
      <c r="AUL64" s="1097"/>
      <c r="AUM64" s="1097"/>
      <c r="AUN64" s="1097"/>
      <c r="AUO64" s="1097"/>
      <c r="AUP64" s="1097"/>
      <c r="AUQ64" s="1097"/>
      <c r="AUR64" s="1097"/>
      <c r="AUS64" s="1097"/>
      <c r="AUT64" s="1097"/>
      <c r="AUU64" s="1097"/>
      <c r="AUV64" s="1097"/>
      <c r="AUW64" s="1097"/>
      <c r="AUX64" s="1097"/>
      <c r="AUY64" s="1097"/>
      <c r="AUZ64" s="1097"/>
      <c r="AVA64" s="1097"/>
      <c r="AVB64" s="1097"/>
      <c r="AVC64" s="1097"/>
      <c r="AVD64" s="1097"/>
      <c r="AVE64" s="1097"/>
      <c r="AVF64" s="1097"/>
      <c r="AVG64" s="1097"/>
      <c r="AVH64" s="1097"/>
      <c r="AVI64" s="1097"/>
      <c r="AVJ64" s="1097"/>
      <c r="AVK64" s="1097"/>
      <c r="AVL64" s="1097"/>
      <c r="AVM64" s="1097"/>
      <c r="AVN64" s="1097"/>
      <c r="AVO64" s="1097"/>
      <c r="AVP64" s="1097"/>
      <c r="AVQ64" s="1097"/>
      <c r="AVR64" s="1097"/>
      <c r="AVS64" s="1097"/>
      <c r="AVT64" s="1097"/>
      <c r="AVU64" s="1097"/>
      <c r="AVV64" s="1097"/>
      <c r="AVW64" s="1097"/>
      <c r="AVX64" s="1097"/>
      <c r="AVY64" s="1097"/>
      <c r="AVZ64" s="1097"/>
      <c r="AWA64" s="1097"/>
      <c r="AWB64" s="1097"/>
      <c r="AWC64" s="1097"/>
      <c r="AWD64" s="1097"/>
      <c r="AWE64" s="1097"/>
      <c r="AWF64" s="1097"/>
      <c r="AWG64" s="1097"/>
      <c r="AWH64" s="1097"/>
      <c r="AWI64" s="1097"/>
      <c r="AWJ64" s="1097"/>
      <c r="AWK64" s="1097"/>
      <c r="AWL64" s="1097"/>
      <c r="AWM64" s="1097"/>
      <c r="AWN64" s="1097"/>
      <c r="AWO64" s="1097"/>
      <c r="AWP64" s="1097"/>
      <c r="AWQ64" s="1097"/>
      <c r="AWR64" s="1097"/>
      <c r="AWS64" s="1097"/>
      <c r="AWT64" s="1097"/>
      <c r="AWU64" s="1097"/>
      <c r="AWV64" s="1097"/>
      <c r="AWW64" s="1097"/>
      <c r="AWX64" s="1097"/>
      <c r="AWY64" s="1097"/>
      <c r="AWZ64" s="1097"/>
      <c r="AXA64" s="1097"/>
      <c r="AXB64" s="1097"/>
      <c r="AXC64" s="1097"/>
      <c r="AXD64" s="1097"/>
      <c r="AXE64" s="1097"/>
      <c r="AXF64" s="1097"/>
      <c r="AXG64" s="1097"/>
      <c r="AXH64" s="1097"/>
      <c r="AXI64" s="1097"/>
      <c r="AXJ64" s="1097"/>
      <c r="AXK64" s="1097"/>
      <c r="AXL64" s="1097"/>
      <c r="AXM64" s="1097"/>
      <c r="AXN64" s="1097"/>
      <c r="AXO64" s="1097"/>
      <c r="AXP64" s="1097"/>
      <c r="AXQ64" s="1097"/>
      <c r="AXR64" s="1097"/>
      <c r="AXS64" s="1097"/>
      <c r="AXT64" s="1097"/>
      <c r="AXU64" s="1097"/>
      <c r="AXV64" s="1097"/>
      <c r="AXW64" s="1097"/>
      <c r="AXX64" s="1097"/>
      <c r="AXY64" s="1097"/>
      <c r="AXZ64" s="1097"/>
      <c r="AYA64" s="1097"/>
      <c r="AYB64" s="1097"/>
      <c r="AYC64" s="1097"/>
      <c r="AYD64" s="1097"/>
      <c r="AYE64" s="1097"/>
      <c r="AYF64" s="1097"/>
      <c r="AYG64" s="1097"/>
      <c r="AYH64" s="1097"/>
      <c r="AYI64" s="1097"/>
      <c r="AYJ64" s="1097"/>
      <c r="AYK64" s="1097"/>
      <c r="AYL64" s="1097"/>
      <c r="AYM64" s="1097"/>
      <c r="AYN64" s="1097"/>
      <c r="AYO64" s="1097"/>
      <c r="AYP64" s="1097"/>
      <c r="AYQ64" s="1097"/>
      <c r="AYR64" s="1097"/>
      <c r="AYS64" s="1097"/>
      <c r="AYT64" s="1097"/>
      <c r="AYU64" s="1097"/>
      <c r="AYV64" s="1097"/>
      <c r="AYW64" s="1097"/>
      <c r="AYX64" s="1097"/>
      <c r="AYY64" s="1097"/>
      <c r="AYZ64" s="1097"/>
      <c r="AZA64" s="1097"/>
      <c r="AZB64" s="1097"/>
      <c r="AZC64" s="1097"/>
      <c r="AZD64" s="1097"/>
      <c r="AZE64" s="1097"/>
      <c r="AZF64" s="1097"/>
      <c r="AZG64" s="1097"/>
      <c r="AZH64" s="1097"/>
      <c r="AZI64" s="1097"/>
      <c r="AZJ64" s="1097"/>
      <c r="AZK64" s="1097"/>
      <c r="AZL64" s="1097"/>
      <c r="AZM64" s="1097"/>
      <c r="AZN64" s="1097"/>
      <c r="AZO64" s="1097"/>
      <c r="AZP64" s="1097"/>
      <c r="AZQ64" s="1097"/>
      <c r="AZR64" s="1097"/>
      <c r="AZS64" s="1097"/>
      <c r="AZT64" s="1097"/>
      <c r="AZU64" s="1097"/>
      <c r="AZV64" s="1097"/>
      <c r="AZW64" s="1097"/>
      <c r="AZX64" s="1097"/>
      <c r="AZY64" s="1097"/>
      <c r="AZZ64" s="1097"/>
      <c r="BAA64" s="1097"/>
      <c r="BAB64" s="1097"/>
      <c r="BAC64" s="1097"/>
      <c r="BAD64" s="1097"/>
      <c r="BAE64" s="1097"/>
      <c r="BAF64" s="1097"/>
      <c r="BAG64" s="1097"/>
      <c r="BAH64" s="1097"/>
      <c r="BAI64" s="1097"/>
      <c r="BAJ64" s="1097"/>
      <c r="BAK64" s="1097"/>
      <c r="BAL64" s="1097"/>
      <c r="BAM64" s="1097"/>
      <c r="BAN64" s="1097"/>
      <c r="BAO64" s="1097"/>
      <c r="BAP64" s="1097"/>
      <c r="BAQ64" s="1097"/>
      <c r="BAR64" s="1097"/>
      <c r="BAS64" s="1097"/>
      <c r="BAT64" s="1097"/>
      <c r="BAU64" s="1097"/>
      <c r="BAV64" s="1097"/>
      <c r="BAW64" s="1097"/>
      <c r="BAX64" s="1097"/>
      <c r="BAY64" s="1097"/>
      <c r="BAZ64" s="1097"/>
      <c r="BBA64" s="1097"/>
      <c r="BBB64" s="1097"/>
      <c r="BBC64" s="1097"/>
      <c r="BBD64" s="1097"/>
      <c r="BBE64" s="1097"/>
      <c r="BBF64" s="1097"/>
      <c r="BBG64" s="1097"/>
      <c r="BBH64" s="1097"/>
      <c r="BBI64" s="1097"/>
      <c r="BBJ64" s="1097"/>
      <c r="BBK64" s="1097"/>
      <c r="BBL64" s="1097"/>
      <c r="BBM64" s="1097"/>
      <c r="BBN64" s="1097"/>
      <c r="BBO64" s="1097"/>
      <c r="BBP64" s="1097"/>
      <c r="BBQ64" s="1097"/>
      <c r="BBR64" s="1097"/>
      <c r="BBS64" s="1097"/>
      <c r="BBT64" s="1097"/>
      <c r="BBU64" s="1097"/>
      <c r="BBV64" s="1097"/>
      <c r="BBW64" s="1097"/>
      <c r="BBX64" s="1097"/>
      <c r="BBY64" s="1097"/>
      <c r="BBZ64" s="1097"/>
      <c r="BCA64" s="1097"/>
      <c r="BCB64" s="1097"/>
      <c r="BCC64" s="1097"/>
      <c r="BCD64" s="1097"/>
      <c r="BCE64" s="1097"/>
      <c r="BCF64" s="1097"/>
      <c r="BCG64" s="1097"/>
      <c r="BCH64" s="1097"/>
      <c r="BCI64" s="1097"/>
      <c r="BCJ64" s="1097"/>
      <c r="BCK64" s="1097"/>
      <c r="BCL64" s="1097"/>
      <c r="BCM64" s="1097"/>
      <c r="BCN64" s="1097"/>
      <c r="BCO64" s="1097"/>
      <c r="BCP64" s="1097"/>
      <c r="BCQ64" s="1097"/>
      <c r="BCR64" s="1097"/>
      <c r="BCS64" s="1097"/>
      <c r="BCT64" s="1097"/>
      <c r="BCU64" s="1097"/>
      <c r="BCV64" s="1097"/>
      <c r="BCW64" s="1097"/>
      <c r="BCX64" s="1097"/>
      <c r="BCY64" s="1097"/>
      <c r="BCZ64" s="1097"/>
      <c r="BDA64" s="1097"/>
      <c r="BDB64" s="1097"/>
      <c r="BDC64" s="1097"/>
      <c r="BDD64" s="1097"/>
      <c r="BDE64" s="1097"/>
      <c r="BDF64" s="1097"/>
      <c r="BDG64" s="1097"/>
      <c r="BDH64" s="1097"/>
      <c r="BDI64" s="1097"/>
      <c r="BDJ64" s="1097"/>
      <c r="BDK64" s="1097"/>
      <c r="BDL64" s="1097"/>
      <c r="BDM64" s="1097"/>
      <c r="BDN64" s="1097"/>
      <c r="BDO64" s="1097"/>
      <c r="BDP64" s="1097"/>
      <c r="BDQ64" s="1097"/>
      <c r="BDR64" s="1097"/>
      <c r="BDS64" s="1097"/>
      <c r="BDT64" s="1097"/>
      <c r="BDU64" s="1097"/>
      <c r="BDV64" s="1097"/>
      <c r="BDW64" s="1097"/>
      <c r="BDX64" s="1097"/>
      <c r="BDY64" s="1097"/>
      <c r="BDZ64" s="1097"/>
      <c r="BEA64" s="1097"/>
      <c r="BEB64" s="1097"/>
      <c r="BEC64" s="1097"/>
      <c r="BED64" s="1097"/>
      <c r="BEE64" s="1097"/>
      <c r="BEF64" s="1097"/>
      <c r="BEG64" s="1097"/>
      <c r="BEH64" s="1097"/>
      <c r="BEI64" s="1097"/>
      <c r="BEJ64" s="1097"/>
      <c r="BEK64" s="1097"/>
      <c r="BEL64" s="1097"/>
      <c r="BEM64" s="1097"/>
      <c r="BEN64" s="1097"/>
      <c r="BEO64" s="1097"/>
      <c r="BEP64" s="1097"/>
      <c r="BEQ64" s="1097"/>
      <c r="BER64" s="1097"/>
      <c r="BES64" s="1097"/>
      <c r="BET64" s="1097"/>
      <c r="BEU64" s="1097"/>
      <c r="BEV64" s="1097"/>
      <c r="BEW64" s="1097"/>
      <c r="BEX64" s="1097"/>
      <c r="BEY64" s="1097"/>
      <c r="BEZ64" s="1097"/>
      <c r="BFA64" s="1097"/>
      <c r="BFB64" s="1097"/>
      <c r="BFC64" s="1097"/>
      <c r="BFD64" s="1097"/>
      <c r="BFE64" s="1097"/>
      <c r="BFF64" s="1097"/>
      <c r="BFG64" s="1097"/>
      <c r="BFH64" s="1097"/>
      <c r="BFI64" s="1097"/>
      <c r="BFJ64" s="1097"/>
      <c r="BFK64" s="1097"/>
      <c r="BFL64" s="1097"/>
      <c r="BFM64" s="1097"/>
      <c r="BFN64" s="1097"/>
      <c r="BFO64" s="1097"/>
      <c r="BFP64" s="1097"/>
      <c r="BFQ64" s="1097"/>
      <c r="BFR64" s="1097"/>
      <c r="BFS64" s="1097"/>
      <c r="BFT64" s="1097"/>
      <c r="BFU64" s="1097"/>
      <c r="BFV64" s="1097"/>
      <c r="BFW64" s="1097"/>
      <c r="BFX64" s="1097"/>
      <c r="BFY64" s="1097"/>
      <c r="BFZ64" s="1097"/>
      <c r="BGA64" s="1097"/>
      <c r="BGB64" s="1097"/>
      <c r="BGC64" s="1097"/>
      <c r="BGD64" s="1097"/>
      <c r="BGE64" s="1097"/>
      <c r="BGF64" s="1097"/>
      <c r="BGG64" s="1097"/>
      <c r="BGH64" s="1097"/>
      <c r="BGI64" s="1097"/>
      <c r="BGJ64" s="1097"/>
      <c r="BGK64" s="1097"/>
      <c r="BGL64" s="1097"/>
      <c r="BGM64" s="1097"/>
      <c r="BGN64" s="1097"/>
      <c r="BGO64" s="1097"/>
      <c r="BGP64" s="1097"/>
      <c r="BGQ64" s="1097"/>
      <c r="BGR64" s="1097"/>
      <c r="BGS64" s="1097"/>
      <c r="BGT64" s="1097"/>
      <c r="BGU64" s="1097"/>
      <c r="BGV64" s="1097"/>
      <c r="BGW64" s="1097"/>
      <c r="BGX64" s="1097"/>
      <c r="BGY64" s="1097"/>
      <c r="BGZ64" s="1097"/>
      <c r="BHA64" s="1097"/>
      <c r="BHB64" s="1097"/>
      <c r="BHC64" s="1097"/>
      <c r="BHD64" s="1097"/>
      <c r="BHE64" s="1097"/>
      <c r="BHF64" s="1097"/>
      <c r="BHG64" s="1097"/>
      <c r="BHH64" s="1097"/>
      <c r="BHI64" s="1097"/>
      <c r="BHJ64" s="1097"/>
      <c r="BHK64" s="1097"/>
      <c r="BHL64" s="1097"/>
      <c r="BHM64" s="1097"/>
      <c r="BHN64" s="1097"/>
      <c r="BHO64" s="1097"/>
      <c r="BHP64" s="1097"/>
      <c r="BHQ64" s="1097"/>
      <c r="BHR64" s="1097"/>
      <c r="BHS64" s="1097"/>
      <c r="BHT64" s="1097"/>
      <c r="BHU64" s="1097"/>
      <c r="BHV64" s="1097"/>
      <c r="BHW64" s="1097"/>
      <c r="BHX64" s="1097"/>
      <c r="BHY64" s="1097"/>
      <c r="BHZ64" s="1097"/>
      <c r="BIA64" s="1097"/>
      <c r="BIB64" s="1097"/>
      <c r="BIC64" s="1097"/>
      <c r="BID64" s="1097"/>
      <c r="BIE64" s="1097"/>
      <c r="BIF64" s="1097"/>
      <c r="BIG64" s="1097"/>
      <c r="BIH64" s="1097"/>
      <c r="BII64" s="1097"/>
      <c r="BIJ64" s="1097"/>
      <c r="BIK64" s="1097"/>
      <c r="BIL64" s="1097"/>
      <c r="BIM64" s="1097"/>
      <c r="BIN64" s="1097"/>
      <c r="BIO64" s="1097"/>
      <c r="BIP64" s="1097"/>
      <c r="BIQ64" s="1097"/>
      <c r="BIR64" s="1097"/>
      <c r="BIS64" s="1097"/>
      <c r="BIT64" s="1097"/>
      <c r="BIU64" s="1097"/>
      <c r="BIV64" s="1097"/>
      <c r="BIW64" s="1097"/>
      <c r="BIX64" s="1097"/>
      <c r="BIY64" s="1097"/>
      <c r="BIZ64" s="1097"/>
      <c r="BJA64" s="1097"/>
      <c r="BJB64" s="1097"/>
      <c r="BJC64" s="1097"/>
      <c r="BJD64" s="1097"/>
      <c r="BJE64" s="1097"/>
      <c r="BJF64" s="1097"/>
      <c r="BJG64" s="1097"/>
      <c r="BJH64" s="1097"/>
      <c r="BJI64" s="1097"/>
      <c r="BJJ64" s="1097"/>
      <c r="BJK64" s="1097"/>
      <c r="BJL64" s="1097"/>
      <c r="BJM64" s="1097"/>
      <c r="BJN64" s="1097"/>
      <c r="BJO64" s="1097"/>
      <c r="BJP64" s="1097"/>
      <c r="BJQ64" s="1097"/>
      <c r="BJR64" s="1097"/>
      <c r="BJS64" s="1097"/>
      <c r="BJT64" s="1097"/>
      <c r="BJU64" s="1097"/>
      <c r="BJV64" s="1097"/>
      <c r="BJW64" s="1097"/>
      <c r="BJX64" s="1097"/>
      <c r="BJY64" s="1097"/>
      <c r="BJZ64" s="1097"/>
      <c r="BKA64" s="1097"/>
      <c r="BKB64" s="1097"/>
      <c r="BKC64" s="1097"/>
      <c r="BKD64" s="1097"/>
      <c r="BKE64" s="1097"/>
      <c r="BKF64" s="1097"/>
      <c r="BKG64" s="1097"/>
      <c r="BKH64" s="1097"/>
      <c r="BKI64" s="1097"/>
      <c r="BKJ64" s="1097"/>
      <c r="BKK64" s="1097"/>
      <c r="BKL64" s="1097"/>
      <c r="BKM64" s="1097"/>
      <c r="BKN64" s="1097"/>
      <c r="BKO64" s="1097"/>
      <c r="BKP64" s="1097"/>
      <c r="BKQ64" s="1097"/>
      <c r="BKR64" s="1097"/>
      <c r="BKS64" s="1097"/>
      <c r="BKT64" s="1097"/>
      <c r="BKU64" s="1097"/>
      <c r="BKV64" s="1097"/>
      <c r="BKW64" s="1097"/>
      <c r="BKX64" s="1097"/>
      <c r="BKY64" s="1097"/>
      <c r="BKZ64" s="1097"/>
      <c r="BLA64" s="1097"/>
      <c r="BLB64" s="1097"/>
      <c r="BLC64" s="1097"/>
      <c r="BLD64" s="1097"/>
      <c r="BLE64" s="1097"/>
      <c r="BLF64" s="1097"/>
      <c r="BLG64" s="1097"/>
      <c r="BLH64" s="1097"/>
      <c r="BLI64" s="1097"/>
      <c r="BLJ64" s="1097"/>
      <c r="BLK64" s="1097"/>
      <c r="BLL64" s="1097"/>
      <c r="BLM64" s="1097"/>
      <c r="BLN64" s="1097"/>
      <c r="BLO64" s="1097"/>
      <c r="BLP64" s="1097"/>
      <c r="BLQ64" s="1097"/>
      <c r="BLR64" s="1097"/>
      <c r="BLS64" s="1097"/>
      <c r="BLT64" s="1097"/>
      <c r="BLU64" s="1097"/>
      <c r="BLV64" s="1097"/>
      <c r="BLW64" s="1097"/>
      <c r="BLX64" s="1097"/>
      <c r="BLY64" s="1097"/>
      <c r="BLZ64" s="1097"/>
      <c r="BMA64" s="1097"/>
      <c r="BMB64" s="1097"/>
      <c r="BMC64" s="1097"/>
      <c r="BMD64" s="1097"/>
      <c r="BME64" s="1097"/>
      <c r="BMF64" s="1097"/>
      <c r="BMG64" s="1097"/>
      <c r="BMH64" s="1097"/>
      <c r="BMI64" s="1097"/>
      <c r="BMJ64" s="1097"/>
      <c r="BMK64" s="1097"/>
      <c r="BML64" s="1097"/>
      <c r="BMM64" s="1097"/>
      <c r="BMN64" s="1097"/>
      <c r="BMO64" s="1097"/>
      <c r="BMP64" s="1097"/>
      <c r="BMQ64" s="1097"/>
      <c r="BMR64" s="1097"/>
      <c r="BMS64" s="1097"/>
      <c r="BMT64" s="1097"/>
      <c r="BMU64" s="1097"/>
      <c r="BMV64" s="1097"/>
      <c r="BMW64" s="1097"/>
      <c r="BMX64" s="1097"/>
      <c r="BMY64" s="1097"/>
      <c r="BMZ64" s="1097"/>
      <c r="BNA64" s="1097"/>
      <c r="BNB64" s="1097"/>
      <c r="BNC64" s="1097"/>
      <c r="BND64" s="1097"/>
      <c r="BNE64" s="1097"/>
      <c r="BNF64" s="1097"/>
      <c r="BNG64" s="1097"/>
      <c r="BNH64" s="1097"/>
      <c r="BNI64" s="1097"/>
      <c r="BNJ64" s="1097"/>
      <c r="BNK64" s="1097"/>
      <c r="BNL64" s="1097"/>
      <c r="BNM64" s="1097"/>
      <c r="BNN64" s="1097"/>
      <c r="BNO64" s="1097"/>
      <c r="BNP64" s="1097"/>
      <c r="BNQ64" s="1097"/>
      <c r="BNR64" s="1097"/>
      <c r="BNS64" s="1097"/>
      <c r="BNT64" s="1097"/>
      <c r="BNU64" s="1097"/>
      <c r="BNV64" s="1097"/>
      <c r="BNW64" s="1097"/>
      <c r="BNX64" s="1097"/>
      <c r="BNY64" s="1097"/>
      <c r="BNZ64" s="1097"/>
      <c r="BOA64" s="1097"/>
      <c r="BOB64" s="1097"/>
      <c r="BOC64" s="1097"/>
      <c r="BOD64" s="1097"/>
      <c r="BOE64" s="1097"/>
      <c r="BOF64" s="1097"/>
      <c r="BOG64" s="1097"/>
      <c r="BOH64" s="1097"/>
      <c r="BOI64" s="1097"/>
      <c r="BOJ64" s="1097"/>
      <c r="BOK64" s="1097"/>
      <c r="BOL64" s="1097"/>
      <c r="BOM64" s="1097"/>
      <c r="BON64" s="1097"/>
      <c r="BOO64" s="1097"/>
      <c r="BOP64" s="1097"/>
      <c r="BOQ64" s="1097"/>
      <c r="BOR64" s="1097"/>
      <c r="BOS64" s="1097"/>
      <c r="BOT64" s="1097"/>
      <c r="BOU64" s="1097"/>
      <c r="BOV64" s="1097"/>
      <c r="BOW64" s="1097"/>
      <c r="BOX64" s="1097"/>
      <c r="BOY64" s="1097"/>
      <c r="BOZ64" s="1097"/>
      <c r="BPA64" s="1097"/>
      <c r="BPB64" s="1097"/>
      <c r="BPC64" s="1097"/>
      <c r="BPD64" s="1097"/>
      <c r="BPE64" s="1097"/>
      <c r="BPF64" s="1097"/>
      <c r="BPG64" s="1097"/>
      <c r="BPH64" s="1097"/>
      <c r="BPI64" s="1097"/>
      <c r="BPJ64" s="1097"/>
      <c r="BPK64" s="1097"/>
      <c r="BPL64" s="1097"/>
      <c r="BPM64" s="1097"/>
      <c r="BPN64" s="1097"/>
      <c r="BPO64" s="1097"/>
      <c r="BPP64" s="1097"/>
      <c r="BPQ64" s="1097"/>
      <c r="BPR64" s="1097"/>
      <c r="BPS64" s="1097"/>
      <c r="BPT64" s="1097"/>
      <c r="BPU64" s="1097"/>
      <c r="BPV64" s="1097"/>
      <c r="BPW64" s="1097"/>
      <c r="BPX64" s="1097"/>
      <c r="BPY64" s="1097"/>
      <c r="BPZ64" s="1097"/>
      <c r="BQA64" s="1097"/>
      <c r="BQB64" s="1097"/>
      <c r="BQC64" s="1097"/>
      <c r="BQD64" s="1097"/>
      <c r="BQE64" s="1097"/>
      <c r="BQF64" s="1097"/>
      <c r="BQG64" s="1097"/>
      <c r="BQH64" s="1097"/>
      <c r="BQI64" s="1097"/>
      <c r="BQJ64" s="1097"/>
      <c r="BQK64" s="1097"/>
      <c r="BQL64" s="1097"/>
      <c r="BQM64" s="1097"/>
      <c r="BQN64" s="1097"/>
      <c r="BQO64" s="1097"/>
      <c r="BQP64" s="1097"/>
      <c r="BQQ64" s="1097"/>
      <c r="BQR64" s="1097"/>
      <c r="BQS64" s="1097"/>
      <c r="BQT64" s="1097"/>
      <c r="BQU64" s="1097"/>
      <c r="BQV64" s="1097"/>
      <c r="BQW64" s="1097"/>
      <c r="BQX64" s="1097"/>
      <c r="BQY64" s="1097"/>
      <c r="BQZ64" s="1097"/>
      <c r="BRA64" s="1097"/>
      <c r="BRB64" s="1097"/>
      <c r="BRC64" s="1097"/>
      <c r="BRD64" s="1097"/>
      <c r="BRE64" s="1097"/>
      <c r="BRF64" s="1097"/>
      <c r="BRG64" s="1097"/>
      <c r="BRH64" s="1097"/>
      <c r="BRI64" s="1097"/>
      <c r="BRJ64" s="1097"/>
      <c r="BRK64" s="1097"/>
      <c r="BRL64" s="1097"/>
      <c r="BRM64" s="1097"/>
      <c r="BRN64" s="1097"/>
      <c r="BRO64" s="1097"/>
      <c r="BRP64" s="1097"/>
      <c r="BRQ64" s="1097"/>
      <c r="BRR64" s="1097"/>
      <c r="BRS64" s="1097"/>
      <c r="BRT64" s="1097"/>
      <c r="BRU64" s="1097"/>
      <c r="BRV64" s="1097"/>
      <c r="BRW64" s="1097"/>
      <c r="BRX64" s="1097"/>
      <c r="BRY64" s="1097"/>
      <c r="BRZ64" s="1097"/>
      <c r="BSA64" s="1097"/>
      <c r="BSB64" s="1097"/>
      <c r="BSC64" s="1097"/>
      <c r="BSD64" s="1097"/>
      <c r="BSE64" s="1097"/>
      <c r="BSF64" s="1097"/>
      <c r="BSG64" s="1097"/>
      <c r="BSH64" s="1097"/>
      <c r="BSI64" s="1097"/>
      <c r="BSJ64" s="1097"/>
      <c r="BSK64" s="1097"/>
      <c r="BSL64" s="1097"/>
      <c r="BSM64" s="1097"/>
      <c r="BSN64" s="1097"/>
      <c r="BSO64" s="1097"/>
      <c r="BSP64" s="1097"/>
      <c r="BSQ64" s="1097"/>
      <c r="BSR64" s="1097"/>
      <c r="BSS64" s="1097"/>
      <c r="BST64" s="1097"/>
      <c r="BSU64" s="1097"/>
      <c r="BSV64" s="1097"/>
      <c r="BSW64" s="1097"/>
      <c r="BSX64" s="1097"/>
      <c r="BSY64" s="1097"/>
      <c r="BSZ64" s="1097"/>
      <c r="BTA64" s="1097"/>
      <c r="BTB64" s="1097"/>
      <c r="BTC64" s="1097"/>
      <c r="BTD64" s="1097"/>
      <c r="BTE64" s="1097"/>
      <c r="BTF64" s="1097"/>
      <c r="BTG64" s="1097"/>
      <c r="BTH64" s="1097"/>
      <c r="BTI64" s="1097"/>
      <c r="BTJ64" s="1097"/>
      <c r="BTK64" s="1097"/>
      <c r="BTL64" s="1097"/>
      <c r="BTM64" s="1097"/>
      <c r="BTN64" s="1097"/>
      <c r="BTO64" s="1097"/>
      <c r="BTP64" s="1097"/>
      <c r="BTQ64" s="1097"/>
      <c r="BTR64" s="1097"/>
      <c r="BTS64" s="1097"/>
      <c r="BTT64" s="1097"/>
      <c r="BTU64" s="1097"/>
      <c r="BTV64" s="1097"/>
      <c r="BTW64" s="1097"/>
      <c r="BTX64" s="1097"/>
      <c r="BTY64" s="1097"/>
      <c r="BTZ64" s="1097"/>
      <c r="BUA64" s="1097"/>
      <c r="BUB64" s="1097"/>
      <c r="BUC64" s="1097"/>
      <c r="BUD64" s="1097"/>
      <c r="BUE64" s="1097"/>
      <c r="BUF64" s="1097"/>
      <c r="BUG64" s="1097"/>
      <c r="BUH64" s="1097"/>
      <c r="BUI64" s="1097"/>
      <c r="BUJ64" s="1097"/>
      <c r="BUK64" s="1097"/>
      <c r="BUL64" s="1097"/>
      <c r="BUM64" s="1097"/>
      <c r="BUN64" s="1097"/>
      <c r="BUO64" s="1097"/>
      <c r="BUP64" s="1097"/>
      <c r="BUQ64" s="1097"/>
      <c r="BUR64" s="1097"/>
      <c r="BUS64" s="1097"/>
      <c r="BUT64" s="1097"/>
      <c r="BUU64" s="1097"/>
      <c r="BUV64" s="1097"/>
      <c r="BUW64" s="1097"/>
      <c r="BUX64" s="1097"/>
      <c r="BUY64" s="1097"/>
      <c r="BUZ64" s="1097"/>
      <c r="BVA64" s="1097"/>
      <c r="BVB64" s="1097"/>
      <c r="BVC64" s="1097"/>
      <c r="BVD64" s="1097"/>
      <c r="BVE64" s="1097"/>
      <c r="BVF64" s="1097"/>
      <c r="BVG64" s="1097"/>
      <c r="BVH64" s="1097"/>
      <c r="BVI64" s="1097"/>
      <c r="BVJ64" s="1097"/>
      <c r="BVK64" s="1097"/>
      <c r="BVL64" s="1097"/>
      <c r="BVM64" s="1097"/>
      <c r="BVN64" s="1097"/>
      <c r="BVO64" s="1097"/>
      <c r="BVP64" s="1097"/>
      <c r="BVQ64" s="1097"/>
      <c r="BVR64" s="1097"/>
      <c r="BVS64" s="1097"/>
      <c r="BVT64" s="1097"/>
      <c r="BVU64" s="1097"/>
      <c r="BVV64" s="1097"/>
      <c r="BVW64" s="1097"/>
      <c r="BVX64" s="1097"/>
      <c r="BVY64" s="1097"/>
      <c r="BVZ64" s="1097"/>
      <c r="BWA64" s="1097"/>
      <c r="BWB64" s="1097"/>
      <c r="BWC64" s="1097"/>
      <c r="BWD64" s="1097"/>
      <c r="BWE64" s="1097"/>
      <c r="BWF64" s="1097"/>
      <c r="BWG64" s="1097"/>
      <c r="BWH64" s="1097"/>
      <c r="BWI64" s="1097"/>
      <c r="BWJ64" s="1097"/>
      <c r="BWK64" s="1097"/>
      <c r="BWL64" s="1097"/>
      <c r="BWM64" s="1097"/>
      <c r="BWN64" s="1097"/>
      <c r="BWO64" s="1097"/>
      <c r="BWP64" s="1097"/>
      <c r="BWQ64" s="1097"/>
      <c r="BWR64" s="1097"/>
      <c r="BWS64" s="1097"/>
      <c r="BWT64" s="1097"/>
      <c r="BWU64" s="1097"/>
      <c r="BWV64" s="1097"/>
      <c r="BWW64" s="1097"/>
      <c r="BWX64" s="1097"/>
      <c r="BWY64" s="1097"/>
      <c r="BWZ64" s="1097"/>
      <c r="BXA64" s="1097"/>
      <c r="BXB64" s="1097"/>
      <c r="BXC64" s="1097"/>
      <c r="BXD64" s="1097"/>
      <c r="BXE64" s="1097"/>
      <c r="BXF64" s="1097"/>
      <c r="BXG64" s="1097"/>
      <c r="BXH64" s="1097"/>
      <c r="BXI64" s="1097"/>
      <c r="BXJ64" s="1097"/>
      <c r="BXK64" s="1097"/>
      <c r="BXL64" s="1097"/>
      <c r="BXM64" s="1097"/>
      <c r="BXN64" s="1097"/>
      <c r="BXO64" s="1097"/>
      <c r="BXP64" s="1097"/>
      <c r="BXQ64" s="1097"/>
      <c r="BXR64" s="1097"/>
      <c r="BXS64" s="1097"/>
      <c r="BXT64" s="1097"/>
      <c r="BXU64" s="1097"/>
      <c r="BXV64" s="1097"/>
      <c r="BXW64" s="1097"/>
      <c r="BXX64" s="1097"/>
      <c r="BXY64" s="1097"/>
      <c r="BXZ64" s="1097"/>
      <c r="BYA64" s="1097"/>
      <c r="BYB64" s="1097"/>
      <c r="BYC64" s="1097"/>
      <c r="BYD64" s="1097"/>
      <c r="BYE64" s="1097"/>
      <c r="BYF64" s="1097"/>
      <c r="BYG64" s="1097"/>
      <c r="BYH64" s="1097"/>
      <c r="BYI64" s="1097"/>
      <c r="BYJ64" s="1097"/>
      <c r="BYK64" s="1097"/>
      <c r="BYL64" s="1097"/>
      <c r="BYM64" s="1097"/>
      <c r="BYN64" s="1097"/>
      <c r="BYO64" s="1097"/>
      <c r="BYP64" s="1097"/>
      <c r="BYQ64" s="1097"/>
      <c r="BYR64" s="1097"/>
      <c r="BYS64" s="1097"/>
      <c r="BYT64" s="1097"/>
      <c r="BYU64" s="1097"/>
      <c r="BYV64" s="1097"/>
      <c r="BYW64" s="1097"/>
      <c r="BYX64" s="1097"/>
      <c r="BYY64" s="1097"/>
      <c r="BYZ64" s="1097"/>
      <c r="BZA64" s="1097"/>
      <c r="BZB64" s="1097"/>
      <c r="BZC64" s="1097"/>
      <c r="BZD64" s="1097"/>
      <c r="BZE64" s="1097"/>
      <c r="BZF64" s="1097"/>
      <c r="BZG64" s="1097"/>
      <c r="BZH64" s="1097"/>
      <c r="BZI64" s="1097"/>
      <c r="BZJ64" s="1097"/>
      <c r="BZK64" s="1097"/>
      <c r="BZL64" s="1097"/>
      <c r="BZM64" s="1097"/>
      <c r="BZW64" s="1097"/>
      <c r="BZX64" s="1097"/>
      <c r="BZY64" s="1097"/>
      <c r="BZZ64" s="1097"/>
      <c r="CAA64" s="1097"/>
      <c r="CAB64" s="1097"/>
      <c r="CAC64" s="1097"/>
      <c r="CAD64" s="1097"/>
      <c r="CAE64" s="1097"/>
      <c r="CAF64" s="1097"/>
      <c r="CAG64" s="1097"/>
      <c r="CAH64" s="1097"/>
      <c r="CAI64" s="1097"/>
      <c r="CAJ64" s="1097"/>
      <c r="CAK64" s="1097"/>
      <c r="CAL64" s="1097"/>
      <c r="CAM64" s="1097"/>
      <c r="CAN64" s="1097"/>
      <c r="CAO64" s="1097"/>
      <c r="CAP64" s="1097"/>
      <c r="CAQ64" s="1097"/>
      <c r="CAR64" s="1097"/>
      <c r="CAS64" s="1097"/>
      <c r="CAT64" s="1097"/>
      <c r="CAU64" s="1097"/>
      <c r="CAV64" s="1097"/>
      <c r="CAW64" s="1097"/>
      <c r="CAX64" s="1097"/>
      <c r="CAY64" s="1097"/>
      <c r="CAZ64" s="1097"/>
      <c r="CBA64" s="1097"/>
      <c r="CBB64" s="1097"/>
      <c r="CBC64" s="1097"/>
      <c r="CBD64" s="1097"/>
      <c r="CBE64" s="1097"/>
      <c r="CBF64" s="1097"/>
      <c r="CBG64" s="1097"/>
      <c r="CBH64" s="1097"/>
      <c r="CBI64" s="1097"/>
      <c r="CBJ64" s="1097"/>
      <c r="CBK64" s="1097"/>
      <c r="CBL64" s="1097"/>
      <c r="CBM64" s="1097"/>
      <c r="CBN64" s="1097"/>
      <c r="CBO64" s="1097"/>
      <c r="CBP64" s="1097"/>
      <c r="CBQ64" s="1097"/>
      <c r="CBR64" s="1097"/>
      <c r="CBS64" s="1097"/>
      <c r="CBT64" s="1097"/>
      <c r="CBU64" s="1097"/>
      <c r="CBV64" s="1097"/>
      <c r="CBW64" s="1097"/>
      <c r="CBX64" s="1097"/>
      <c r="CBY64" s="1097"/>
      <c r="CBZ64" s="1097"/>
      <c r="CCA64" s="1097"/>
      <c r="CCB64" s="1097"/>
      <c r="CCC64" s="1097"/>
      <c r="CCD64" s="1097"/>
      <c r="CCE64" s="1097"/>
      <c r="CCF64" s="1097"/>
      <c r="CCG64" s="1097"/>
      <c r="CCH64" s="1097"/>
      <c r="CCI64" s="1097"/>
      <c r="CCJ64" s="1097"/>
      <c r="CCK64" s="1097"/>
      <c r="CCL64" s="1097"/>
      <c r="CCM64" s="1097"/>
      <c r="CCN64" s="1097"/>
      <c r="CCO64" s="1097"/>
      <c r="CCP64" s="1097"/>
      <c r="CCQ64" s="1097"/>
      <c r="CCR64" s="1097"/>
      <c r="CCS64" s="1097"/>
      <c r="CCT64" s="1097"/>
      <c r="CCU64" s="1097"/>
      <c r="CCV64" s="1097"/>
      <c r="CCW64" s="1097"/>
      <c r="CCX64" s="1097"/>
      <c r="CCY64" s="1097"/>
      <c r="CCZ64" s="1097"/>
      <c r="CDA64" s="1097"/>
      <c r="CDB64" s="1097"/>
      <c r="CDC64" s="1097"/>
      <c r="CDD64" s="1097"/>
      <c r="CDE64" s="1097"/>
      <c r="CDF64" s="1097"/>
      <c r="CDG64" s="1097"/>
      <c r="CDH64" s="1097"/>
      <c r="CDI64" s="1097"/>
      <c r="CDJ64" s="1097"/>
      <c r="CDK64" s="1097"/>
      <c r="CDL64" s="1097"/>
      <c r="CDM64" s="1097"/>
      <c r="CDN64" s="1097"/>
      <c r="CDO64" s="1097"/>
      <c r="CDP64" s="1097"/>
      <c r="CDQ64" s="1097"/>
      <c r="CDR64" s="1097"/>
      <c r="CDS64" s="1097"/>
      <c r="CDT64" s="1097"/>
      <c r="CDU64" s="1097"/>
      <c r="CDV64" s="1097"/>
      <c r="CDW64" s="1097"/>
      <c r="CDX64" s="1097"/>
      <c r="CDY64" s="1097"/>
      <c r="CDZ64" s="1097"/>
      <c r="CEA64" s="1097"/>
      <c r="CEB64" s="1097"/>
      <c r="CEC64" s="1097"/>
      <c r="CED64" s="1097"/>
      <c r="CEE64" s="1097"/>
      <c r="CEF64" s="1097"/>
      <c r="CEG64" s="1097"/>
      <c r="CEH64" s="1097"/>
      <c r="CEI64" s="1097"/>
      <c r="CEJ64" s="1097"/>
      <c r="CEK64" s="1097"/>
      <c r="CEL64" s="1097"/>
      <c r="CEM64" s="1097"/>
      <c r="CEN64" s="1097"/>
      <c r="CEO64" s="1097"/>
      <c r="CEP64" s="1097"/>
      <c r="CEQ64" s="1097"/>
      <c r="CER64" s="1097"/>
      <c r="CES64" s="1097"/>
      <c r="CET64" s="1097"/>
      <c r="CEU64" s="1097"/>
      <c r="CEV64" s="1097"/>
      <c r="CEW64" s="1097"/>
      <c r="CEX64" s="1097"/>
      <c r="CEY64" s="1097"/>
      <c r="CEZ64" s="1097"/>
      <c r="CFA64" s="1097"/>
      <c r="CFB64" s="1097"/>
      <c r="CFC64" s="1097"/>
      <c r="CFD64" s="1097"/>
      <c r="CFE64" s="1097"/>
      <c r="CFF64" s="1097"/>
      <c r="CFG64" s="1097"/>
      <c r="CFH64" s="1097"/>
      <c r="CFI64" s="1097"/>
      <c r="CFJ64" s="1097"/>
      <c r="CFK64" s="1097"/>
      <c r="CFL64" s="1097"/>
      <c r="CFM64" s="1097"/>
      <c r="CFN64" s="1097"/>
      <c r="CFO64" s="1097"/>
      <c r="CFP64" s="1097"/>
      <c r="CFQ64" s="1097"/>
      <c r="CFR64" s="1097"/>
      <c r="CFS64" s="1097"/>
      <c r="CFT64" s="1097"/>
      <c r="CFU64" s="1097"/>
      <c r="CFV64" s="1097"/>
      <c r="CFW64" s="1097"/>
      <c r="CFX64" s="1097"/>
      <c r="CFY64" s="1097"/>
      <c r="CFZ64" s="1097"/>
      <c r="CGA64" s="1097"/>
      <c r="CGB64" s="1097"/>
      <c r="CGC64" s="1097"/>
      <c r="CGD64" s="1097"/>
      <c r="CGE64" s="1097"/>
      <c r="CGF64" s="1097"/>
      <c r="CGG64" s="1097"/>
      <c r="CGH64" s="1097"/>
      <c r="CGI64" s="1097"/>
      <c r="CGJ64" s="1097"/>
      <c r="CGK64" s="1097"/>
      <c r="CGL64" s="1097"/>
      <c r="CGM64" s="1097"/>
      <c r="CGN64" s="1097"/>
      <c r="CGO64" s="1097"/>
      <c r="CGP64" s="1097"/>
      <c r="CGQ64" s="1097"/>
      <c r="CGR64" s="1097"/>
      <c r="CGS64" s="1097"/>
      <c r="CGT64" s="1097"/>
      <c r="CGU64" s="1097"/>
      <c r="CGV64" s="1097"/>
      <c r="CGW64" s="1097"/>
      <c r="CGX64" s="1097"/>
      <c r="CGY64" s="1097"/>
      <c r="CGZ64" s="1097"/>
      <c r="CHA64" s="1097"/>
      <c r="CHB64" s="1097"/>
      <c r="CHC64" s="1097"/>
      <c r="CHD64" s="1097"/>
      <c r="CHE64" s="1097"/>
      <c r="CHF64" s="1097"/>
      <c r="CHG64" s="1097"/>
      <c r="CHH64" s="1097"/>
      <c r="CHI64" s="1097"/>
      <c r="CHJ64" s="1097"/>
      <c r="CHK64" s="1097"/>
      <c r="CHL64" s="1097"/>
      <c r="CHM64" s="1097"/>
      <c r="CHN64" s="1097"/>
      <c r="CHO64" s="1097"/>
      <c r="CHP64" s="1097"/>
      <c r="CHQ64" s="1097"/>
      <c r="CHR64" s="1097"/>
      <c r="CHS64" s="1097"/>
      <c r="CHT64" s="1097"/>
      <c r="CHU64" s="1097"/>
      <c r="CHV64" s="1097"/>
      <c r="CHW64" s="1097"/>
      <c r="CHX64" s="1097"/>
      <c r="CHY64" s="1097"/>
      <c r="CHZ64" s="1097"/>
      <c r="CIA64" s="1097"/>
      <c r="CIB64" s="1097"/>
      <c r="CIC64" s="1097"/>
      <c r="CID64" s="1097"/>
      <c r="CIE64" s="1097"/>
      <c r="CIF64" s="1097"/>
      <c r="CIG64" s="1097"/>
      <c r="CIH64" s="1097"/>
      <c r="CII64" s="1097"/>
      <c r="CIJ64" s="1097"/>
      <c r="CIK64" s="1097"/>
      <c r="CIL64" s="1097"/>
      <c r="CIM64" s="1097"/>
      <c r="CIN64" s="1097"/>
      <c r="CIO64" s="1097"/>
      <c r="CIP64" s="1097"/>
      <c r="CIQ64" s="1097"/>
      <c r="CIR64" s="1097"/>
      <c r="CIS64" s="1097"/>
      <c r="CIT64" s="1097"/>
      <c r="CIU64" s="1097"/>
      <c r="CIV64" s="1097"/>
      <c r="CIW64" s="1097"/>
      <c r="CIX64" s="1097"/>
      <c r="CIY64" s="1097"/>
      <c r="CIZ64" s="1097"/>
      <c r="CJA64" s="1097"/>
      <c r="CJB64" s="1097"/>
      <c r="CJC64" s="1097"/>
      <c r="CJD64" s="1097"/>
      <c r="CJE64" s="1097"/>
      <c r="CJF64" s="1097"/>
      <c r="CJG64" s="1097"/>
      <c r="CJH64" s="1097"/>
      <c r="CJI64" s="1097"/>
      <c r="CJJ64" s="1097"/>
      <c r="CJK64" s="1097"/>
      <c r="CJL64" s="1097"/>
      <c r="CJM64" s="1097"/>
      <c r="CJN64" s="1097"/>
      <c r="CJO64" s="1097"/>
      <c r="CJP64" s="1097"/>
      <c r="CJQ64" s="1097"/>
      <c r="CJR64" s="1097"/>
      <c r="CJS64" s="1097"/>
      <c r="CJT64" s="1097"/>
      <c r="CJU64" s="1097"/>
      <c r="CJV64" s="1097"/>
      <c r="CJW64" s="1097"/>
      <c r="CJX64" s="1097"/>
      <c r="CJY64" s="1097"/>
      <c r="CJZ64" s="1097"/>
      <c r="CKA64" s="1097"/>
      <c r="CKB64" s="1097"/>
      <c r="CKC64" s="1097"/>
      <c r="CKD64" s="1097"/>
      <c r="CKE64" s="1097"/>
      <c r="CKF64" s="1097"/>
      <c r="CKG64" s="1097"/>
      <c r="CKH64" s="1097"/>
      <c r="CKI64" s="1097"/>
      <c r="CKJ64" s="1097"/>
      <c r="CKK64" s="1097"/>
      <c r="CKL64" s="1097"/>
      <c r="CKM64" s="1097"/>
      <c r="CKN64" s="1097"/>
      <c r="CKO64" s="1097"/>
      <c r="CKP64" s="1097"/>
      <c r="CKQ64" s="1097"/>
      <c r="CKR64" s="1097"/>
      <c r="CKS64" s="1097"/>
      <c r="CKT64" s="1097"/>
      <c r="CKU64" s="1097"/>
      <c r="CKV64" s="1097"/>
      <c r="CKW64" s="1097"/>
      <c r="CKX64" s="1097"/>
      <c r="CKY64" s="1097"/>
      <c r="CKZ64" s="1097"/>
      <c r="CLA64" s="1097"/>
      <c r="CLB64" s="1097"/>
      <c r="CLC64" s="1097"/>
      <c r="CLD64" s="1097"/>
      <c r="CLE64" s="1097"/>
      <c r="CLF64" s="1097"/>
      <c r="CLG64" s="1097"/>
      <c r="CLH64" s="1097"/>
      <c r="CLI64" s="1097"/>
      <c r="CLJ64" s="1097"/>
      <c r="CLK64" s="1097"/>
      <c r="CLL64" s="1097"/>
      <c r="CLM64" s="1097"/>
      <c r="CLN64" s="1097"/>
      <c r="CLO64" s="1097"/>
      <c r="CLP64" s="1097"/>
      <c r="CLQ64" s="1097"/>
      <c r="CLR64" s="1097"/>
      <c r="CLS64" s="1097"/>
      <c r="CLT64" s="1097"/>
      <c r="CLU64" s="1097"/>
      <c r="CLV64" s="1097"/>
      <c r="CLW64" s="1097"/>
      <c r="CLX64" s="1097"/>
      <c r="CLY64" s="1097"/>
      <c r="CLZ64" s="1097"/>
      <c r="CMA64" s="1097"/>
      <c r="CMB64" s="1097"/>
      <c r="CMC64" s="1097"/>
      <c r="CMD64" s="1097"/>
      <c r="CME64" s="1097"/>
      <c r="CMF64" s="1097"/>
      <c r="CMG64" s="1097"/>
      <c r="CMH64" s="1097"/>
      <c r="CMI64" s="1097"/>
      <c r="CMJ64" s="1097"/>
      <c r="CMK64" s="1097"/>
      <c r="CML64" s="1097"/>
      <c r="CMM64" s="1097"/>
      <c r="CMN64" s="1097"/>
      <c r="CMO64" s="1097"/>
      <c r="CMP64" s="1097"/>
      <c r="CMQ64" s="1097"/>
      <c r="CMR64" s="1097"/>
      <c r="CMS64" s="1097"/>
      <c r="CMT64" s="1097"/>
      <c r="CMU64" s="1097"/>
      <c r="CMV64" s="1097"/>
      <c r="CMW64" s="1097"/>
      <c r="CMX64" s="1097"/>
      <c r="CMY64" s="1097"/>
      <c r="CMZ64" s="1097"/>
      <c r="CNA64" s="1097"/>
      <c r="CNB64" s="1097"/>
      <c r="CNC64" s="1097"/>
      <c r="CND64" s="1097"/>
      <c r="CNE64" s="1097"/>
      <c r="CNF64" s="1097"/>
      <c r="CNG64" s="1097"/>
      <c r="CNH64" s="1097"/>
      <c r="CNI64" s="1097"/>
      <c r="CNJ64" s="1097"/>
      <c r="CNK64" s="1097"/>
      <c r="CNL64" s="1097"/>
      <c r="CNM64" s="1097"/>
      <c r="CNN64" s="1097"/>
      <c r="CNO64" s="1097"/>
      <c r="CNP64" s="1097"/>
      <c r="CNQ64" s="1097"/>
      <c r="CNR64" s="1097"/>
      <c r="CNS64" s="1097"/>
      <c r="CNT64" s="1097"/>
      <c r="CNU64" s="1097"/>
      <c r="CNV64" s="1097"/>
      <c r="CNW64" s="1097"/>
      <c r="CNX64" s="1097"/>
      <c r="CNY64" s="1097"/>
      <c r="CNZ64" s="1097"/>
      <c r="COA64" s="1097"/>
      <c r="COB64" s="1097"/>
      <c r="COC64" s="1097"/>
      <c r="COD64" s="1097"/>
      <c r="COE64" s="1097"/>
      <c r="COF64" s="1097"/>
      <c r="COG64" s="1097"/>
      <c r="COH64" s="1097"/>
      <c r="COI64" s="1097"/>
      <c r="COJ64" s="1097"/>
      <c r="COK64" s="1097"/>
      <c r="COL64" s="1097"/>
      <c r="COM64" s="1097"/>
      <c r="CON64" s="1097"/>
      <c r="COO64" s="1097"/>
      <c r="COP64" s="1097"/>
      <c r="COQ64" s="1097"/>
      <c r="COR64" s="1097"/>
      <c r="COS64" s="1097"/>
      <c r="COT64" s="1097"/>
      <c r="COU64" s="1097"/>
      <c r="COV64" s="1097"/>
      <c r="COW64" s="1097"/>
      <c r="COX64" s="1097"/>
      <c r="COY64" s="1097"/>
      <c r="COZ64" s="1097"/>
      <c r="CPA64" s="1097"/>
      <c r="CPB64" s="1097"/>
      <c r="CPC64" s="1097"/>
      <c r="CPD64" s="1097"/>
      <c r="CPE64" s="1097"/>
      <c r="CPF64" s="1097"/>
      <c r="CPG64" s="1097"/>
      <c r="CPH64" s="1097"/>
      <c r="CPI64" s="1097"/>
      <c r="CPJ64" s="1097"/>
      <c r="CPK64" s="1097"/>
      <c r="CPL64" s="1097"/>
      <c r="CPM64" s="1097"/>
      <c r="CPN64" s="1097"/>
      <c r="CPO64" s="1097"/>
      <c r="CPP64" s="1097"/>
      <c r="CPQ64" s="1097"/>
      <c r="CPR64" s="1097"/>
      <c r="CPS64" s="1097"/>
      <c r="CPT64" s="1097"/>
      <c r="CPU64" s="1097"/>
      <c r="CPV64" s="1097"/>
      <c r="CPW64" s="1097"/>
      <c r="CPX64" s="1097"/>
      <c r="CPY64" s="1097"/>
      <c r="CPZ64" s="1097"/>
      <c r="CQA64" s="1097"/>
      <c r="CQB64" s="1097"/>
      <c r="CQC64" s="1097"/>
      <c r="CQD64" s="1097"/>
      <c r="CQE64" s="1097"/>
      <c r="CQF64" s="1097"/>
      <c r="CQG64" s="1097"/>
      <c r="CQH64" s="1097"/>
      <c r="CQI64" s="1097"/>
      <c r="CQJ64" s="1097"/>
      <c r="CQK64" s="1097"/>
      <c r="CQL64" s="1097"/>
      <c r="CQM64" s="1097"/>
      <c r="CQN64" s="1097"/>
      <c r="CQO64" s="1097"/>
      <c r="CQP64" s="1097"/>
      <c r="CQQ64" s="1097"/>
      <c r="CQR64" s="1097"/>
      <c r="CQS64" s="1097"/>
      <c r="CQT64" s="1097"/>
      <c r="CQU64" s="1097"/>
      <c r="CQV64" s="1097"/>
      <c r="CQW64" s="1097"/>
      <c r="CQX64" s="1097"/>
      <c r="CQY64" s="1097"/>
      <c r="CQZ64" s="1097"/>
      <c r="CRA64" s="1097"/>
      <c r="CRB64" s="1097"/>
      <c r="CRC64" s="1097"/>
      <c r="CRD64" s="1097"/>
      <c r="CRE64" s="1097"/>
      <c r="CRF64" s="1097"/>
      <c r="CRG64" s="1097"/>
      <c r="CRH64" s="1097"/>
      <c r="CRI64" s="1097"/>
      <c r="CRJ64" s="1097"/>
      <c r="CRK64" s="1097"/>
      <c r="CRL64" s="1097"/>
      <c r="CRM64" s="1097"/>
      <c r="CRN64" s="1097"/>
      <c r="CRO64" s="1097"/>
      <c r="CRP64" s="1097"/>
      <c r="CRQ64" s="1097"/>
      <c r="CRR64" s="1097"/>
      <c r="CRS64" s="1097"/>
      <c r="CRT64" s="1097"/>
      <c r="CRU64" s="1097"/>
      <c r="CRV64" s="1097"/>
      <c r="CRW64" s="1097"/>
      <c r="CRX64" s="1097"/>
      <c r="CRY64" s="1097"/>
      <c r="CRZ64" s="1097"/>
      <c r="CSA64" s="1097"/>
      <c r="CSB64" s="1097"/>
      <c r="CSC64" s="1097"/>
      <c r="CSD64" s="1097"/>
      <c r="CSE64" s="1097"/>
      <c r="CSF64" s="1097"/>
      <c r="CSG64" s="1097"/>
      <c r="CSH64" s="1097"/>
      <c r="CSI64" s="1097"/>
      <c r="CSJ64" s="1097"/>
      <c r="CSK64" s="1097"/>
      <c r="CSL64" s="1097"/>
      <c r="CSM64" s="1097"/>
      <c r="CSN64" s="1097"/>
      <c r="CSO64" s="1097"/>
      <c r="CSP64" s="1097"/>
      <c r="CSQ64" s="1097"/>
      <c r="CSR64" s="1097"/>
      <c r="CSS64" s="1097"/>
      <c r="CST64" s="1097"/>
      <c r="CSU64" s="1097"/>
      <c r="CSV64" s="1097"/>
      <c r="CSW64" s="1097"/>
      <c r="CSX64" s="1097"/>
      <c r="CSY64" s="1097"/>
      <c r="CSZ64" s="1097"/>
      <c r="CTA64" s="1097"/>
      <c r="CTB64" s="1097"/>
      <c r="CTC64" s="1097"/>
      <c r="CTD64" s="1097"/>
      <c r="CTE64" s="1097"/>
      <c r="CTF64" s="1097"/>
      <c r="CTG64" s="1097"/>
      <c r="CTH64" s="1097"/>
      <c r="CTI64" s="1097"/>
      <c r="CTJ64" s="1097"/>
      <c r="CTK64" s="1097"/>
      <c r="CTL64" s="1097"/>
      <c r="CTM64" s="1097"/>
      <c r="CTN64" s="1097"/>
      <c r="CTO64" s="1097"/>
      <c r="CTP64" s="1097"/>
      <c r="CTQ64" s="1097"/>
      <c r="CTR64" s="1097"/>
      <c r="CTS64" s="1097"/>
      <c r="CTT64" s="1097"/>
      <c r="CTU64" s="1097"/>
      <c r="CTV64" s="1097"/>
      <c r="CTW64" s="1097"/>
      <c r="CTX64" s="1097"/>
      <c r="CTY64" s="1097"/>
      <c r="CTZ64" s="1097"/>
      <c r="CUA64" s="1097"/>
      <c r="CUB64" s="1097"/>
      <c r="CUC64" s="1097"/>
      <c r="CUD64" s="1097"/>
      <c r="CUE64" s="1097"/>
      <c r="CUF64" s="1097"/>
      <c r="CUG64" s="1097"/>
      <c r="CUH64" s="1097"/>
      <c r="CUI64" s="1097"/>
      <c r="CUJ64" s="1097"/>
      <c r="CUK64" s="1097"/>
      <c r="CUL64" s="1097"/>
      <c r="CUM64" s="1097"/>
      <c r="CUN64" s="1097"/>
      <c r="CUO64" s="1097"/>
      <c r="CUP64" s="1097"/>
      <c r="CUQ64" s="1097"/>
      <c r="CUR64" s="1097"/>
      <c r="CUS64" s="1097"/>
      <c r="CUT64" s="1097"/>
      <c r="CUU64" s="1097"/>
      <c r="CUV64" s="1097"/>
      <c r="CUW64" s="1097"/>
      <c r="CUX64" s="1097"/>
      <c r="CUY64" s="1097"/>
      <c r="CUZ64" s="1097"/>
      <c r="CVA64" s="1097"/>
      <c r="CVB64" s="1097"/>
      <c r="CVC64" s="1097"/>
      <c r="CVD64" s="1097"/>
      <c r="CVE64" s="1097"/>
      <c r="CVF64" s="1097"/>
      <c r="CVG64" s="1097"/>
      <c r="CVH64" s="1097"/>
      <c r="CVI64" s="1097"/>
      <c r="CVJ64" s="1097"/>
      <c r="CVK64" s="1097"/>
      <c r="CVL64" s="1097"/>
      <c r="CVM64" s="1097"/>
      <c r="CVN64" s="1097"/>
      <c r="CVO64" s="1097"/>
      <c r="CVP64" s="1097"/>
      <c r="CVQ64" s="1097"/>
      <c r="CVR64" s="1097"/>
      <c r="CVS64" s="1097"/>
      <c r="CVT64" s="1097"/>
      <c r="CVU64" s="1097"/>
      <c r="CVV64" s="1097"/>
      <c r="CVW64" s="1097"/>
      <c r="CVX64" s="1097"/>
      <c r="CVY64" s="1097"/>
      <c r="CVZ64" s="1097"/>
      <c r="CWA64" s="1097"/>
      <c r="CWB64" s="1097"/>
      <c r="CWC64" s="1097"/>
      <c r="CWD64" s="1097"/>
      <c r="CWE64" s="1097"/>
      <c r="CWF64" s="1097"/>
      <c r="CWG64" s="1097"/>
      <c r="CWH64" s="1097"/>
      <c r="CWI64" s="1097"/>
      <c r="CWJ64" s="1097"/>
      <c r="CWK64" s="1097"/>
      <c r="CWL64" s="1097"/>
      <c r="CWM64" s="1097"/>
      <c r="CWN64" s="1097"/>
      <c r="CWO64" s="1097"/>
      <c r="CWP64" s="1097"/>
      <c r="CWQ64" s="1097"/>
      <c r="CWR64" s="1097"/>
      <c r="CWS64" s="1097"/>
      <c r="CWT64" s="1097"/>
      <c r="CWU64" s="1097"/>
      <c r="CWV64" s="1097"/>
      <c r="CWW64" s="1097"/>
      <c r="CWX64" s="1097"/>
      <c r="CWY64" s="1097"/>
      <c r="CWZ64" s="1097"/>
      <c r="CXA64" s="1097"/>
      <c r="CXB64" s="1097"/>
      <c r="CXC64" s="1097"/>
      <c r="CXD64" s="1097"/>
      <c r="CXE64" s="1097"/>
      <c r="CXF64" s="1097"/>
      <c r="CXG64" s="1097"/>
      <c r="CXH64" s="1097"/>
      <c r="CXI64" s="1097"/>
      <c r="CXJ64" s="1097"/>
      <c r="CXK64" s="1097"/>
      <c r="CXL64" s="1097"/>
      <c r="CXM64" s="1097"/>
      <c r="CXN64" s="1097"/>
      <c r="CXO64" s="1097"/>
      <c r="CXP64" s="1097"/>
      <c r="CXQ64" s="1097"/>
      <c r="CXR64" s="1097"/>
      <c r="CXS64" s="1097"/>
      <c r="CXT64" s="1097"/>
      <c r="CXU64" s="1097"/>
      <c r="CXV64" s="1097"/>
      <c r="CXW64" s="1097"/>
      <c r="CXX64" s="1097"/>
      <c r="CXY64" s="1097"/>
      <c r="CXZ64" s="1097"/>
      <c r="CYA64" s="1097"/>
      <c r="CYB64" s="1097"/>
      <c r="CYC64" s="1097"/>
      <c r="CYD64" s="1097"/>
      <c r="CYE64" s="1097"/>
      <c r="CYF64" s="1097"/>
      <c r="CYG64" s="1097"/>
      <c r="CYH64" s="1097"/>
      <c r="CYI64" s="1097"/>
      <c r="CYJ64" s="1097"/>
      <c r="CYK64" s="1097"/>
      <c r="CYL64" s="1097"/>
      <c r="CYM64" s="1097"/>
      <c r="CYN64" s="1097"/>
      <c r="CYO64" s="1097"/>
      <c r="CYP64" s="1097"/>
      <c r="CYQ64" s="1097"/>
      <c r="CYR64" s="1097"/>
      <c r="CYS64" s="1097"/>
      <c r="CYT64" s="1097"/>
      <c r="CYU64" s="1097"/>
      <c r="CYV64" s="1097"/>
      <c r="CYW64" s="1097"/>
      <c r="CYX64" s="1097"/>
      <c r="CYY64" s="1097"/>
      <c r="CYZ64" s="1097"/>
      <c r="CZA64" s="1097"/>
      <c r="CZB64" s="1097"/>
      <c r="CZC64" s="1097"/>
      <c r="CZD64" s="1097"/>
      <c r="CZE64" s="1097"/>
      <c r="CZF64" s="1097"/>
      <c r="CZG64" s="1097"/>
      <c r="CZH64" s="1097"/>
      <c r="CZI64" s="1097"/>
      <c r="CZJ64" s="1097"/>
      <c r="CZK64" s="1097"/>
      <c r="CZL64" s="1097"/>
      <c r="CZM64" s="1097"/>
      <c r="CZN64" s="1097"/>
      <c r="CZO64" s="1097"/>
      <c r="CZP64" s="1097"/>
      <c r="CZQ64" s="1097"/>
      <c r="CZR64" s="1097"/>
      <c r="CZS64" s="1097"/>
      <c r="CZT64" s="1097"/>
      <c r="CZU64" s="1097"/>
      <c r="CZV64" s="1097"/>
      <c r="CZW64" s="1097"/>
      <c r="CZX64" s="1097"/>
      <c r="CZY64" s="1097"/>
      <c r="CZZ64" s="1097"/>
      <c r="DAA64" s="1097"/>
      <c r="DAB64" s="1097"/>
      <c r="DAC64" s="1097"/>
      <c r="DAD64" s="1097"/>
      <c r="DAE64" s="1097"/>
      <c r="DAF64" s="1097"/>
      <c r="DAG64" s="1097"/>
      <c r="DAH64" s="1097"/>
      <c r="DAI64" s="1097"/>
      <c r="DAJ64" s="1097"/>
      <c r="DAK64" s="1097"/>
      <c r="DAL64" s="1097"/>
      <c r="DAM64" s="1097"/>
      <c r="DAN64" s="1097"/>
      <c r="DAO64" s="1097"/>
      <c r="DAP64" s="1097"/>
      <c r="DAQ64" s="1097"/>
      <c r="DAR64" s="1097"/>
      <c r="DAS64" s="1097"/>
      <c r="DAT64" s="1097"/>
      <c r="DAU64" s="1097"/>
      <c r="DAV64" s="1097"/>
      <c r="DAW64" s="1097"/>
      <c r="DAX64" s="1097"/>
      <c r="DAY64" s="1097"/>
      <c r="DAZ64" s="1097"/>
      <c r="DBA64" s="1097"/>
      <c r="DBB64" s="1097"/>
      <c r="DBC64" s="1097"/>
      <c r="DBD64" s="1097"/>
      <c r="DBE64" s="1097"/>
      <c r="DBF64" s="1097"/>
      <c r="DBG64" s="1097"/>
      <c r="DBH64" s="1097"/>
      <c r="DBI64" s="1097"/>
      <c r="DBJ64" s="1097"/>
      <c r="DBK64" s="1097"/>
      <c r="DBL64" s="1097"/>
      <c r="DBM64" s="1097"/>
      <c r="DBN64" s="1097"/>
      <c r="DBO64" s="1097"/>
      <c r="DBP64" s="1097"/>
      <c r="DBQ64" s="1097"/>
      <c r="DBR64" s="1097"/>
      <c r="DBS64" s="1097"/>
      <c r="DBT64" s="1097"/>
      <c r="DBU64" s="1097"/>
      <c r="DBV64" s="1097"/>
      <c r="DBW64" s="1097"/>
      <c r="DBX64" s="1097"/>
      <c r="DBY64" s="1097"/>
      <c r="DBZ64" s="1097"/>
      <c r="DCA64" s="1097"/>
      <c r="DCB64" s="1097"/>
      <c r="DCC64" s="1097"/>
      <c r="DCD64" s="1097"/>
      <c r="DCE64" s="1097"/>
      <c r="DCF64" s="1097"/>
      <c r="DCG64" s="1097"/>
      <c r="DCH64" s="1097"/>
      <c r="DCI64" s="1097"/>
      <c r="DCJ64" s="1097"/>
      <c r="DCK64" s="1097"/>
      <c r="DCL64" s="1097"/>
      <c r="DCM64" s="1097"/>
      <c r="DCN64" s="1097"/>
      <c r="DCO64" s="1097"/>
      <c r="DCP64" s="1097"/>
      <c r="DCQ64" s="1097"/>
      <c r="DCR64" s="1097"/>
      <c r="DCS64" s="1097"/>
      <c r="DCT64" s="1097"/>
      <c r="DCU64" s="1097"/>
      <c r="DCV64" s="1097"/>
      <c r="DCW64" s="1097"/>
      <c r="DCX64" s="1097"/>
      <c r="DCY64" s="1097"/>
      <c r="DCZ64" s="1097"/>
      <c r="DDA64" s="1097"/>
      <c r="DDB64" s="1097"/>
      <c r="DDC64" s="1097"/>
      <c r="DDD64" s="1097"/>
      <c r="DDE64" s="1097"/>
      <c r="DDF64" s="1097"/>
      <c r="DDG64" s="1097"/>
      <c r="DDH64" s="1097"/>
      <c r="DDI64" s="1097"/>
      <c r="DDJ64" s="1097"/>
      <c r="DDK64" s="1097"/>
      <c r="DDL64" s="1097"/>
      <c r="DDM64" s="1097"/>
      <c r="DDN64" s="1097"/>
      <c r="DDO64" s="1097"/>
      <c r="DDP64" s="1097"/>
      <c r="DDQ64" s="1097"/>
      <c r="DDR64" s="1097"/>
      <c r="DDS64" s="1097"/>
      <c r="DDT64" s="1097"/>
      <c r="DDU64" s="1097"/>
      <c r="DDV64" s="1097"/>
      <c r="DDW64" s="1097"/>
      <c r="DDX64" s="1097"/>
      <c r="DDY64" s="1097"/>
      <c r="DDZ64" s="1097"/>
      <c r="DEA64" s="1097"/>
      <c r="DEB64" s="1097"/>
      <c r="DEC64" s="1097"/>
      <c r="DED64" s="1097"/>
      <c r="DEE64" s="1097"/>
      <c r="DEF64" s="1097"/>
      <c r="DEG64" s="1097"/>
      <c r="DEH64" s="1097"/>
      <c r="DEI64" s="1097"/>
      <c r="DEJ64" s="1097"/>
      <c r="DEK64" s="1097"/>
      <c r="DEL64" s="1097"/>
      <c r="DEM64" s="1097"/>
      <c r="DEN64" s="1097"/>
      <c r="DEO64" s="1097"/>
      <c r="DEP64" s="1097"/>
      <c r="DEQ64" s="1097"/>
      <c r="DER64" s="1097"/>
      <c r="DES64" s="1097"/>
      <c r="DET64" s="1097"/>
      <c r="DEU64" s="1097"/>
      <c r="DEV64" s="1097"/>
      <c r="DEW64" s="1097"/>
      <c r="DEX64" s="1097"/>
      <c r="DEY64" s="1097"/>
      <c r="DEZ64" s="1097"/>
      <c r="DFA64" s="1097"/>
      <c r="DFB64" s="1097"/>
      <c r="DFC64" s="1097"/>
      <c r="DFD64" s="1097"/>
      <c r="DFE64" s="1097"/>
      <c r="DFF64" s="1097"/>
      <c r="DFG64" s="1097"/>
      <c r="DFH64" s="1097"/>
      <c r="DFI64" s="1097"/>
      <c r="DFJ64" s="1097"/>
      <c r="DFK64" s="1097"/>
      <c r="DFL64" s="1097"/>
      <c r="DFM64" s="1097"/>
      <c r="DFN64" s="1097"/>
      <c r="DFO64" s="1097"/>
      <c r="DFP64" s="1097"/>
      <c r="DFQ64" s="1097"/>
      <c r="DFR64" s="1097"/>
      <c r="DFS64" s="1097"/>
      <c r="DFT64" s="1097"/>
      <c r="DFU64" s="1097"/>
      <c r="DFV64" s="1097"/>
      <c r="DFW64" s="1097"/>
      <c r="DFX64" s="1097"/>
      <c r="DFY64" s="1097"/>
      <c r="DFZ64" s="1097"/>
      <c r="DGA64" s="1097"/>
      <c r="DGB64" s="1097"/>
      <c r="DGC64" s="1097"/>
      <c r="DGD64" s="1097"/>
      <c r="DGE64" s="1097"/>
      <c r="DGF64" s="1097"/>
      <c r="DGG64" s="1097"/>
      <c r="DGH64" s="1097"/>
      <c r="DGI64" s="1097"/>
      <c r="DGJ64" s="1097"/>
      <c r="DGK64" s="1097"/>
      <c r="DGL64" s="1097"/>
      <c r="DGM64" s="1097"/>
      <c r="DGN64" s="1097"/>
      <c r="DGO64" s="1097"/>
      <c r="DGP64" s="1097"/>
      <c r="DGQ64" s="1097"/>
      <c r="DGR64" s="1097"/>
      <c r="DGS64" s="1097"/>
      <c r="DGT64" s="1097"/>
      <c r="DGU64" s="1097"/>
      <c r="DGV64" s="1097"/>
      <c r="DGW64" s="1097"/>
      <c r="DGX64" s="1097"/>
      <c r="DGY64" s="1097"/>
      <c r="DGZ64" s="1097"/>
      <c r="DHA64" s="1097"/>
      <c r="DHB64" s="1097"/>
      <c r="DHC64" s="1097"/>
      <c r="DHD64" s="1097"/>
      <c r="DHE64" s="1097"/>
      <c r="DHF64" s="1097"/>
      <c r="DHG64" s="1097"/>
      <c r="DHH64" s="1097"/>
      <c r="DHI64" s="1097"/>
      <c r="DHJ64" s="1097"/>
      <c r="DHK64" s="1097"/>
      <c r="DHL64" s="1097"/>
      <c r="DHM64" s="1097"/>
      <c r="DHN64" s="1097"/>
      <c r="DHO64" s="1097"/>
      <c r="DHP64" s="1097"/>
      <c r="DHQ64" s="1097"/>
      <c r="DHR64" s="1097"/>
      <c r="DHS64" s="1097"/>
      <c r="DHT64" s="1097"/>
      <c r="DHU64" s="1097"/>
      <c r="DHV64" s="1097"/>
      <c r="DHW64" s="1097"/>
      <c r="DHX64" s="1097"/>
      <c r="DHY64" s="1097"/>
      <c r="DHZ64" s="1097"/>
      <c r="DIA64" s="1097"/>
      <c r="DIB64" s="1097"/>
      <c r="DIC64" s="1097"/>
      <c r="DID64" s="1097"/>
      <c r="DIE64" s="1097"/>
      <c r="DIF64" s="1097"/>
      <c r="DIG64" s="1097"/>
      <c r="DIH64" s="1097"/>
      <c r="DII64" s="1097"/>
      <c r="DIJ64" s="1097"/>
      <c r="DIK64" s="1097"/>
      <c r="DIL64" s="1097"/>
      <c r="DIM64" s="1097"/>
      <c r="DIN64" s="1097"/>
      <c r="DIO64" s="1097"/>
      <c r="DIP64" s="1097"/>
      <c r="DIQ64" s="1097"/>
      <c r="DIR64" s="1097"/>
      <c r="DIS64" s="1097"/>
      <c r="DIT64" s="1097"/>
      <c r="DIU64" s="1097"/>
      <c r="DIV64" s="1097"/>
      <c r="DIW64" s="1097"/>
      <c r="DIX64" s="1097"/>
      <c r="DIY64" s="1097"/>
      <c r="DIZ64" s="1097"/>
      <c r="DJA64" s="1097"/>
      <c r="DJB64" s="1097"/>
      <c r="DJC64" s="1097"/>
      <c r="DJD64" s="1097"/>
      <c r="DJE64" s="1097"/>
      <c r="DJF64" s="1097"/>
      <c r="DJG64" s="1097"/>
      <c r="DJH64" s="1097"/>
      <c r="DJI64" s="1097"/>
      <c r="DJJ64" s="1097"/>
      <c r="DJK64" s="1097"/>
      <c r="DJL64" s="1097"/>
      <c r="DJM64" s="1097"/>
      <c r="DJN64" s="1097"/>
      <c r="DJO64" s="1097"/>
      <c r="DJP64" s="1097"/>
      <c r="DJQ64" s="1097"/>
      <c r="DJR64" s="1097"/>
      <c r="DJS64" s="1097"/>
      <c r="DJT64" s="1097"/>
      <c r="DJU64" s="1097"/>
      <c r="DJV64" s="1097"/>
      <c r="DJW64" s="1097"/>
      <c r="DJX64" s="1097"/>
      <c r="DJY64" s="1097"/>
      <c r="DJZ64" s="1097"/>
      <c r="DKA64" s="1097"/>
      <c r="DKB64" s="1097"/>
      <c r="DKC64" s="1097"/>
      <c r="DKD64" s="1097"/>
      <c r="DKE64" s="1097"/>
      <c r="DKF64" s="1097"/>
      <c r="DKG64" s="1097"/>
      <c r="DKH64" s="1097"/>
      <c r="DKI64" s="1097"/>
      <c r="DKJ64" s="1097"/>
      <c r="DKK64" s="1097"/>
      <c r="DKL64" s="1097"/>
      <c r="DKM64" s="1097"/>
      <c r="DKN64" s="1097"/>
      <c r="DKO64" s="1097"/>
      <c r="DKP64" s="1097"/>
      <c r="DKQ64" s="1097"/>
      <c r="DKR64" s="1097"/>
      <c r="DKS64" s="1097"/>
      <c r="DKT64" s="1097"/>
      <c r="DKU64" s="1097"/>
      <c r="DKV64" s="1097"/>
      <c r="DKW64" s="1097"/>
      <c r="DKX64" s="1097"/>
      <c r="DKY64" s="1097"/>
      <c r="DKZ64" s="1097"/>
      <c r="DLA64" s="1097"/>
      <c r="DLB64" s="1097"/>
      <c r="DLC64" s="1097"/>
      <c r="DLD64" s="1097"/>
      <c r="DLE64" s="1097"/>
      <c r="DLF64" s="1097"/>
      <c r="DLG64" s="1097"/>
      <c r="DLH64" s="1097"/>
      <c r="DLI64" s="1097"/>
      <c r="DLJ64" s="1097"/>
      <c r="DLK64" s="1097"/>
      <c r="DLL64" s="1097"/>
      <c r="DLM64" s="1097"/>
      <c r="DLN64" s="1097"/>
      <c r="DLO64" s="1097"/>
      <c r="DLP64" s="1097"/>
      <c r="DLQ64" s="1097"/>
      <c r="DLR64" s="1097"/>
      <c r="DLS64" s="1097"/>
      <c r="DLT64" s="1097"/>
      <c r="DLU64" s="1097"/>
      <c r="DLV64" s="1097"/>
      <c r="DLW64" s="1097"/>
      <c r="DLX64" s="1097"/>
      <c r="DLY64" s="1097"/>
      <c r="DLZ64" s="1097"/>
      <c r="DMA64" s="1097"/>
      <c r="DMB64" s="1097"/>
      <c r="DMC64" s="1097"/>
      <c r="DMD64" s="1097"/>
      <c r="DME64" s="1097"/>
      <c r="DMF64" s="1097"/>
      <c r="DMG64" s="1097"/>
      <c r="DMH64" s="1097"/>
      <c r="DMI64" s="1097"/>
      <c r="DMJ64" s="1097"/>
      <c r="DMK64" s="1097"/>
      <c r="DML64" s="1097"/>
      <c r="DMM64" s="1097"/>
      <c r="DMN64" s="1097"/>
      <c r="DMO64" s="1097"/>
      <c r="DMP64" s="1097"/>
      <c r="DMQ64" s="1097"/>
      <c r="DMR64" s="1097"/>
      <c r="DMS64" s="1097"/>
      <c r="DMT64" s="1097"/>
      <c r="DMU64" s="1097"/>
      <c r="DMV64" s="1097"/>
      <c r="DMW64" s="1097"/>
      <c r="DMX64" s="1097"/>
      <c r="DMY64" s="1097"/>
      <c r="DMZ64" s="1097"/>
      <c r="DNA64" s="1097"/>
      <c r="DNB64" s="1097"/>
      <c r="DNC64" s="1097"/>
      <c r="DNM64" s="1097"/>
      <c r="DNN64" s="1097"/>
      <c r="DNO64" s="1097"/>
      <c r="DNP64" s="1097"/>
      <c r="DNQ64" s="1097"/>
      <c r="DNR64" s="1097"/>
      <c r="DNS64" s="1097"/>
      <c r="DNT64" s="1097"/>
      <c r="DNU64" s="1097"/>
      <c r="DNV64" s="1097"/>
      <c r="DNW64" s="1097"/>
      <c r="DNX64" s="1097"/>
      <c r="DNY64" s="1097"/>
      <c r="DNZ64" s="1097"/>
      <c r="DOA64" s="1097"/>
      <c r="DOB64" s="1097"/>
      <c r="DOC64" s="1097"/>
      <c r="DOD64" s="1097"/>
      <c r="DOE64" s="1097"/>
      <c r="DOF64" s="1097"/>
      <c r="DOG64" s="1097"/>
      <c r="DOH64" s="1097"/>
      <c r="DOI64" s="1097"/>
      <c r="DOJ64" s="1097"/>
      <c r="DOK64" s="1097"/>
      <c r="DOL64" s="1097"/>
      <c r="DOM64" s="1097"/>
      <c r="DON64" s="1097"/>
      <c r="DOO64" s="1097"/>
      <c r="DOP64" s="1097"/>
      <c r="DOQ64" s="1097"/>
      <c r="DOR64" s="1097"/>
      <c r="DOS64" s="1097"/>
      <c r="DOT64" s="1097"/>
      <c r="DOU64" s="1097"/>
      <c r="DOV64" s="1097"/>
      <c r="DOW64" s="1097"/>
      <c r="DOX64" s="1097"/>
      <c r="DOY64" s="1097"/>
      <c r="DOZ64" s="1097"/>
      <c r="DPA64" s="1097"/>
      <c r="DPB64" s="1097"/>
      <c r="DPC64" s="1097"/>
      <c r="DPD64" s="1097"/>
      <c r="DPE64" s="1097"/>
      <c r="DPF64" s="1097"/>
      <c r="DPG64" s="1097"/>
      <c r="DPH64" s="1097"/>
      <c r="DPI64" s="1097"/>
      <c r="DPJ64" s="1097"/>
      <c r="DPK64" s="1097"/>
      <c r="DPL64" s="1097"/>
      <c r="DPM64" s="1097"/>
      <c r="DPN64" s="1097"/>
      <c r="DPO64" s="1097"/>
      <c r="DPP64" s="1097"/>
      <c r="DPQ64" s="1097"/>
      <c r="DPR64" s="1097"/>
      <c r="DPS64" s="1097"/>
      <c r="DPT64" s="1097"/>
      <c r="DPU64" s="1097"/>
      <c r="DPV64" s="1097"/>
      <c r="DPW64" s="1097"/>
      <c r="DPX64" s="1097"/>
      <c r="DPY64" s="1097"/>
      <c r="DPZ64" s="1097"/>
      <c r="DQA64" s="1097"/>
      <c r="DQB64" s="1097"/>
      <c r="DQC64" s="1097"/>
      <c r="DQD64" s="1097"/>
      <c r="DQE64" s="1097"/>
      <c r="DQF64" s="1097"/>
      <c r="DQG64" s="1097"/>
      <c r="DQH64" s="1097"/>
      <c r="DQI64" s="1097"/>
      <c r="DQJ64" s="1097"/>
      <c r="DQK64" s="1097"/>
      <c r="DQL64" s="1097"/>
      <c r="DQM64" s="1097"/>
      <c r="DQN64" s="1097"/>
      <c r="DQO64" s="1097"/>
      <c r="DQP64" s="1097"/>
      <c r="DQQ64" s="1097"/>
      <c r="DQR64" s="1097"/>
      <c r="DQS64" s="1097"/>
      <c r="DQT64" s="1097"/>
      <c r="DQU64" s="1097"/>
      <c r="DQV64" s="1097"/>
      <c r="DQW64" s="1097"/>
      <c r="DQX64" s="1097"/>
      <c r="DQY64" s="1097"/>
      <c r="DQZ64" s="1097"/>
      <c r="DRA64" s="1097"/>
      <c r="DRB64" s="1097"/>
      <c r="DRC64" s="1097"/>
      <c r="DRD64" s="1097"/>
      <c r="DRE64" s="1097"/>
      <c r="DRF64" s="1097"/>
      <c r="DRG64" s="1097"/>
      <c r="DRH64" s="1097"/>
      <c r="DRI64" s="1097"/>
      <c r="DRJ64" s="1097"/>
      <c r="DRK64" s="1097"/>
      <c r="DRL64" s="1097"/>
      <c r="DRM64" s="1097"/>
      <c r="DRN64" s="1097"/>
      <c r="DRO64" s="1097"/>
      <c r="DRP64" s="1097"/>
      <c r="DRQ64" s="1097"/>
      <c r="DRR64" s="1097"/>
      <c r="DRS64" s="1097"/>
      <c r="DRT64" s="1097"/>
      <c r="DRU64" s="1097"/>
      <c r="DRV64" s="1097"/>
      <c r="DRW64" s="1097"/>
      <c r="DRX64" s="1097"/>
      <c r="DRY64" s="1097"/>
      <c r="DRZ64" s="1097"/>
      <c r="DSA64" s="1097"/>
      <c r="DSB64" s="1097"/>
      <c r="DSC64" s="1097"/>
      <c r="DSD64" s="1097"/>
      <c r="DSE64" s="1097"/>
      <c r="DSF64" s="1097"/>
      <c r="DSG64" s="1097"/>
      <c r="DSH64" s="1097"/>
      <c r="DSI64" s="1097"/>
      <c r="DSJ64" s="1097"/>
      <c r="DSK64" s="1097"/>
      <c r="DSL64" s="1097"/>
      <c r="DSM64" s="1097"/>
      <c r="DSN64" s="1097"/>
      <c r="DSO64" s="1097"/>
      <c r="DSP64" s="1097"/>
      <c r="DSQ64" s="1097"/>
      <c r="DSR64" s="1097"/>
      <c r="DSS64" s="1097"/>
      <c r="DST64" s="1097"/>
      <c r="DSU64" s="1097"/>
      <c r="DSV64" s="1097"/>
      <c r="DSW64" s="1097"/>
      <c r="DSX64" s="1097"/>
      <c r="DSY64" s="1097"/>
      <c r="DSZ64" s="1097"/>
      <c r="DTA64" s="1097"/>
      <c r="DTB64" s="1097"/>
      <c r="DTC64" s="1097"/>
      <c r="DTD64" s="1097"/>
      <c r="DTE64" s="1097"/>
      <c r="DTF64" s="1097"/>
      <c r="DTG64" s="1097"/>
      <c r="DTH64" s="1097"/>
      <c r="DTI64" s="1097"/>
      <c r="DTJ64" s="1097"/>
      <c r="DTK64" s="1097"/>
      <c r="DTL64" s="1097"/>
      <c r="DTM64" s="1097"/>
      <c r="DTN64" s="1097"/>
      <c r="DTO64" s="1097"/>
      <c r="DTP64" s="1097"/>
      <c r="DTQ64" s="1097"/>
      <c r="DTR64" s="1097"/>
      <c r="DTS64" s="1097"/>
      <c r="DTT64" s="1097"/>
      <c r="DTU64" s="1097"/>
      <c r="DTV64" s="1097"/>
      <c r="DTW64" s="1097"/>
      <c r="DTX64" s="1097"/>
      <c r="DTY64" s="1097"/>
      <c r="DTZ64" s="1097"/>
      <c r="DUA64" s="1097"/>
      <c r="DUB64" s="1097"/>
      <c r="DUC64" s="1097"/>
      <c r="DUD64" s="1097"/>
      <c r="DUE64" s="1097"/>
      <c r="DUF64" s="1097"/>
      <c r="DUG64" s="1097"/>
      <c r="DUH64" s="1097"/>
      <c r="DUI64" s="1097"/>
      <c r="DUJ64" s="1097"/>
      <c r="DUK64" s="1097"/>
      <c r="DUL64" s="1097"/>
      <c r="DUM64" s="1097"/>
      <c r="DUN64" s="1097"/>
      <c r="DUO64" s="1097"/>
      <c r="DUP64" s="1097"/>
      <c r="DUQ64" s="1097"/>
      <c r="DUR64" s="1097"/>
      <c r="DUS64" s="1097"/>
      <c r="DUT64" s="1097"/>
      <c r="DUU64" s="1097"/>
      <c r="DUV64" s="1097"/>
      <c r="DUW64" s="1097"/>
      <c r="DUX64" s="1097"/>
      <c r="DUY64" s="1097"/>
      <c r="DUZ64" s="1097"/>
      <c r="DVA64" s="1097"/>
      <c r="DVB64" s="1097"/>
      <c r="DVC64" s="1097"/>
      <c r="DVD64" s="1097"/>
      <c r="DVE64" s="1097"/>
      <c r="DVF64" s="1097"/>
      <c r="DVG64" s="1097"/>
      <c r="DVH64" s="1097"/>
      <c r="DVI64" s="1097"/>
      <c r="DVJ64" s="1097"/>
      <c r="DVK64" s="1097"/>
      <c r="DVL64" s="1097"/>
      <c r="DVM64" s="1097"/>
      <c r="DVN64" s="1097"/>
      <c r="DVO64" s="1097"/>
      <c r="DVP64" s="1097"/>
      <c r="DVQ64" s="1097"/>
      <c r="DVR64" s="1097"/>
      <c r="DVS64" s="1097"/>
      <c r="DVT64" s="1097"/>
      <c r="DVU64" s="1097"/>
      <c r="DVV64" s="1097"/>
      <c r="DVW64" s="1097"/>
      <c r="DVX64" s="1097"/>
      <c r="DVY64" s="1097"/>
      <c r="DVZ64" s="1097"/>
      <c r="DWA64" s="1097"/>
      <c r="DWB64" s="1097"/>
      <c r="DWC64" s="1097"/>
      <c r="DWD64" s="1097"/>
      <c r="DWE64" s="1097"/>
      <c r="DWF64" s="1097"/>
      <c r="DWG64" s="1097"/>
      <c r="DWH64" s="1097"/>
      <c r="DWI64" s="1097"/>
      <c r="DWJ64" s="1097"/>
      <c r="DWK64" s="1097"/>
      <c r="DWL64" s="1097"/>
      <c r="DWM64" s="1097"/>
      <c r="DWN64" s="1097"/>
      <c r="DWO64" s="1097"/>
      <c r="DWP64" s="1097"/>
      <c r="DWQ64" s="1097"/>
      <c r="DWR64" s="1097"/>
      <c r="DWS64" s="1097"/>
      <c r="DWT64" s="1097"/>
      <c r="DWU64" s="1097"/>
      <c r="DWV64" s="1097"/>
      <c r="DWW64" s="1097"/>
      <c r="DWX64" s="1097"/>
      <c r="DWY64" s="1097"/>
      <c r="DWZ64" s="1097"/>
      <c r="DXA64" s="1097"/>
      <c r="DXB64" s="1097"/>
      <c r="DXC64" s="1097"/>
      <c r="DXD64" s="1097"/>
      <c r="DXE64" s="1097"/>
      <c r="DXF64" s="1097"/>
      <c r="DXG64" s="1097"/>
      <c r="DXH64" s="1097"/>
      <c r="DXI64" s="1097"/>
      <c r="DXJ64" s="1097"/>
      <c r="DXK64" s="1097"/>
      <c r="DXL64" s="1097"/>
      <c r="DXM64" s="1097"/>
      <c r="DXN64" s="1097"/>
      <c r="DXO64" s="1097"/>
      <c r="DXP64" s="1097"/>
      <c r="DXQ64" s="1097"/>
      <c r="DXR64" s="1097"/>
      <c r="DXS64" s="1097"/>
      <c r="DXT64" s="1097"/>
      <c r="DXU64" s="1097"/>
      <c r="DXV64" s="1097"/>
      <c r="DXW64" s="1097"/>
      <c r="DXX64" s="1097"/>
      <c r="DXY64" s="1097"/>
      <c r="DXZ64" s="1097"/>
      <c r="DYA64" s="1097"/>
      <c r="DYB64" s="1097"/>
      <c r="DYC64" s="1097"/>
      <c r="DYD64" s="1097"/>
      <c r="DYE64" s="1097"/>
      <c r="DYF64" s="1097"/>
      <c r="DYG64" s="1097"/>
      <c r="DYH64" s="1097"/>
      <c r="DYI64" s="1097"/>
      <c r="DYJ64" s="1097"/>
      <c r="DYK64" s="1097"/>
      <c r="DYL64" s="1097"/>
      <c r="DYM64" s="1097"/>
      <c r="DYN64" s="1097"/>
      <c r="DYO64" s="1097"/>
      <c r="DYP64" s="1097"/>
      <c r="DYQ64" s="1097"/>
      <c r="DYR64" s="1097"/>
      <c r="DYS64" s="1097"/>
      <c r="DYT64" s="1097"/>
      <c r="DYU64" s="1097"/>
      <c r="DYV64" s="1097"/>
      <c r="DYW64" s="1097"/>
      <c r="DYX64" s="1097"/>
      <c r="DYY64" s="1097"/>
      <c r="DYZ64" s="1097"/>
      <c r="DZA64" s="1097"/>
      <c r="DZB64" s="1097"/>
      <c r="DZC64" s="1097"/>
      <c r="DZD64" s="1097"/>
      <c r="DZE64" s="1097"/>
      <c r="DZF64" s="1097"/>
      <c r="DZG64" s="1097"/>
      <c r="DZH64" s="1097"/>
      <c r="DZI64" s="1097"/>
      <c r="DZJ64" s="1097"/>
      <c r="DZK64" s="1097"/>
      <c r="DZL64" s="1097"/>
      <c r="DZM64" s="1097"/>
      <c r="DZN64" s="1097"/>
      <c r="DZO64" s="1097"/>
      <c r="DZP64" s="1097"/>
      <c r="DZQ64" s="1097"/>
      <c r="DZR64" s="1097"/>
      <c r="DZS64" s="1097"/>
      <c r="DZT64" s="1097"/>
      <c r="DZU64" s="1097"/>
      <c r="DZV64" s="1097"/>
      <c r="DZW64" s="1097"/>
      <c r="DZX64" s="1097"/>
      <c r="DZY64" s="1097"/>
      <c r="DZZ64" s="1097"/>
      <c r="EAA64" s="1097"/>
      <c r="EAB64" s="1097"/>
      <c r="EAC64" s="1097"/>
      <c r="EAD64" s="1097"/>
      <c r="EAE64" s="1097"/>
      <c r="EAF64" s="1097"/>
      <c r="EAG64" s="1097"/>
      <c r="EAH64" s="1097"/>
      <c r="EAI64" s="1097"/>
      <c r="EAJ64" s="1097"/>
      <c r="EAK64" s="1097"/>
      <c r="EAL64" s="1097"/>
      <c r="EAM64" s="1097"/>
      <c r="EAN64" s="1097"/>
      <c r="EAO64" s="1097"/>
      <c r="EAP64" s="1097"/>
      <c r="EAQ64" s="1097"/>
      <c r="EAR64" s="1097"/>
      <c r="EAS64" s="1097"/>
      <c r="EAT64" s="1097"/>
      <c r="EAU64" s="1097"/>
      <c r="EAV64" s="1097"/>
      <c r="EAW64" s="1097"/>
      <c r="EAX64" s="1097"/>
      <c r="EAY64" s="1097"/>
      <c r="EAZ64" s="1097"/>
      <c r="EBA64" s="1097"/>
      <c r="EBB64" s="1097"/>
      <c r="EBC64" s="1097"/>
      <c r="EBD64" s="1097"/>
      <c r="EBE64" s="1097"/>
      <c r="EBF64" s="1097"/>
      <c r="EBG64" s="1097"/>
      <c r="EBH64" s="1097"/>
      <c r="EBI64" s="1097"/>
      <c r="EBJ64" s="1097"/>
      <c r="EBK64" s="1097"/>
      <c r="EBL64" s="1097"/>
      <c r="EBM64" s="1097"/>
      <c r="EBN64" s="1097"/>
      <c r="EBO64" s="1097"/>
      <c r="EBP64" s="1097"/>
      <c r="EBQ64" s="1097"/>
      <c r="EBR64" s="1097"/>
      <c r="EBS64" s="1097"/>
      <c r="EBT64" s="1097"/>
      <c r="EBU64" s="1097"/>
      <c r="EBV64" s="1097"/>
      <c r="EBW64" s="1097"/>
      <c r="EBX64" s="1097"/>
      <c r="EBY64" s="1097"/>
      <c r="EBZ64" s="1097"/>
      <c r="ECA64" s="1097"/>
      <c r="ECB64" s="1097"/>
      <c r="ECC64" s="1097"/>
      <c r="ECD64" s="1097"/>
      <c r="ECE64" s="1097"/>
      <c r="ECF64" s="1097"/>
      <c r="ECG64" s="1097"/>
      <c r="ECH64" s="1097"/>
      <c r="ECI64" s="1097"/>
      <c r="ECJ64" s="1097"/>
      <c r="ECK64" s="1097"/>
      <c r="ECL64" s="1097"/>
      <c r="ECM64" s="1097"/>
      <c r="ECN64" s="1097"/>
      <c r="ECO64" s="1097"/>
      <c r="ECP64" s="1097"/>
      <c r="ECQ64" s="1097"/>
      <c r="ECR64" s="1097"/>
      <c r="ECS64" s="1097"/>
      <c r="ECT64" s="1097"/>
      <c r="ECU64" s="1097"/>
      <c r="ECV64" s="1097"/>
      <c r="ECW64" s="1097"/>
      <c r="ECX64" s="1097"/>
      <c r="ECY64" s="1097"/>
      <c r="ECZ64" s="1097"/>
      <c r="EDA64" s="1097"/>
      <c r="EDB64" s="1097"/>
      <c r="EDC64" s="1097"/>
      <c r="EDD64" s="1097"/>
      <c r="EDE64" s="1097"/>
      <c r="EDF64" s="1097"/>
      <c r="EDG64" s="1097"/>
      <c r="EDH64" s="1097"/>
      <c r="EDI64" s="1097"/>
      <c r="EDJ64" s="1097"/>
      <c r="EDK64" s="1097"/>
      <c r="EDL64" s="1097"/>
      <c r="EDM64" s="1097"/>
      <c r="EDN64" s="1097"/>
      <c r="EDO64" s="1097"/>
      <c r="EDP64" s="1097"/>
      <c r="EDQ64" s="1097"/>
      <c r="EDR64" s="1097"/>
      <c r="EDS64" s="1097"/>
      <c r="EDT64" s="1097"/>
      <c r="EDU64" s="1097"/>
      <c r="EDV64" s="1097"/>
      <c r="EDW64" s="1097"/>
      <c r="EDX64" s="1097"/>
      <c r="EDY64" s="1097"/>
      <c r="EDZ64" s="1097"/>
      <c r="EEA64" s="1097"/>
      <c r="EEB64" s="1097"/>
      <c r="EEC64" s="1097"/>
      <c r="EED64" s="1097"/>
      <c r="EEE64" s="1097"/>
      <c r="EEF64" s="1097"/>
      <c r="EEG64" s="1097"/>
      <c r="EEH64" s="1097"/>
      <c r="EEI64" s="1097"/>
      <c r="EEJ64" s="1097"/>
      <c r="EEK64" s="1097"/>
      <c r="EEL64" s="1097"/>
      <c r="EEM64" s="1097"/>
      <c r="EEN64" s="1097"/>
      <c r="EEO64" s="1097"/>
      <c r="EEP64" s="1097"/>
      <c r="EEQ64" s="1097"/>
      <c r="EER64" s="1097"/>
      <c r="EES64" s="1097"/>
      <c r="EET64" s="1097"/>
      <c r="EEU64" s="1097"/>
      <c r="EEV64" s="1097"/>
      <c r="EEW64" s="1097"/>
      <c r="EEX64" s="1097"/>
      <c r="EEY64" s="1097"/>
      <c r="EEZ64" s="1097"/>
      <c r="EFA64" s="1097"/>
      <c r="EFB64" s="1097"/>
      <c r="EFC64" s="1097"/>
      <c r="EFD64" s="1097"/>
      <c r="EFE64" s="1097"/>
      <c r="EFF64" s="1097"/>
      <c r="EFG64" s="1097"/>
      <c r="EFH64" s="1097"/>
      <c r="EFI64" s="1097"/>
      <c r="EFJ64" s="1097"/>
      <c r="EFK64" s="1097"/>
      <c r="EFL64" s="1097"/>
      <c r="EFM64" s="1097"/>
      <c r="EFN64" s="1097"/>
      <c r="EFO64" s="1097"/>
      <c r="EFP64" s="1097"/>
      <c r="EFQ64" s="1097"/>
      <c r="EFR64" s="1097"/>
      <c r="EFS64" s="1097"/>
      <c r="EFT64" s="1097"/>
      <c r="EFU64" s="1097"/>
      <c r="EFV64" s="1097"/>
      <c r="EFW64" s="1097"/>
      <c r="EFX64" s="1097"/>
      <c r="EFY64" s="1097"/>
      <c r="EFZ64" s="1097"/>
      <c r="EGA64" s="1097"/>
      <c r="EGB64" s="1097"/>
      <c r="EGC64" s="1097"/>
      <c r="EGD64" s="1097"/>
      <c r="EGE64" s="1097"/>
      <c r="EGF64" s="1097"/>
      <c r="EGG64" s="1097"/>
      <c r="EGH64" s="1097"/>
      <c r="EGI64" s="1097"/>
      <c r="EGJ64" s="1097"/>
      <c r="EGK64" s="1097"/>
      <c r="EGL64" s="1097"/>
      <c r="EGM64" s="1097"/>
      <c r="EGN64" s="1097"/>
      <c r="EGO64" s="1097"/>
      <c r="EGP64" s="1097"/>
      <c r="EGQ64" s="1097"/>
      <c r="EGR64" s="1097"/>
      <c r="EGS64" s="1097"/>
      <c r="EGT64" s="1097"/>
      <c r="EGU64" s="1097"/>
      <c r="EGV64" s="1097"/>
      <c r="EGW64" s="1097"/>
      <c r="EGX64" s="1097"/>
      <c r="EGY64" s="1097"/>
      <c r="EGZ64" s="1097"/>
      <c r="EHA64" s="1097"/>
      <c r="EHB64" s="1097"/>
      <c r="EHC64" s="1097"/>
      <c r="EHD64" s="1097"/>
      <c r="EHE64" s="1097"/>
      <c r="EHF64" s="1097"/>
      <c r="EHG64" s="1097"/>
      <c r="EHH64" s="1097"/>
      <c r="EHI64" s="1097"/>
      <c r="EHJ64" s="1097"/>
      <c r="EHK64" s="1097"/>
      <c r="EHL64" s="1097"/>
      <c r="EHM64" s="1097"/>
      <c r="EHN64" s="1097"/>
      <c r="EHO64" s="1097"/>
      <c r="EHP64" s="1097"/>
      <c r="EHQ64" s="1097"/>
      <c r="EHR64" s="1097"/>
      <c r="EHS64" s="1097"/>
      <c r="EHT64" s="1097"/>
      <c r="EHU64" s="1097"/>
      <c r="EHV64" s="1097"/>
      <c r="EHW64" s="1097"/>
      <c r="EHX64" s="1097"/>
      <c r="EHY64" s="1097"/>
      <c r="EHZ64" s="1097"/>
      <c r="EIA64" s="1097"/>
      <c r="EIB64" s="1097"/>
      <c r="EIC64" s="1097"/>
      <c r="EID64" s="1097"/>
      <c r="EIE64" s="1097"/>
      <c r="EIF64" s="1097"/>
      <c r="EIG64" s="1097"/>
      <c r="EIH64" s="1097"/>
      <c r="EII64" s="1097"/>
      <c r="EIJ64" s="1097"/>
      <c r="EIK64" s="1097"/>
      <c r="EIL64" s="1097"/>
      <c r="EIM64" s="1097"/>
      <c r="EIN64" s="1097"/>
      <c r="EIO64" s="1097"/>
      <c r="EIP64" s="1097"/>
      <c r="EIQ64" s="1097"/>
      <c r="EIR64" s="1097"/>
      <c r="EIS64" s="1097"/>
      <c r="EIT64" s="1097"/>
      <c r="EIU64" s="1097"/>
      <c r="EIV64" s="1097"/>
      <c r="EIW64" s="1097"/>
      <c r="EIX64" s="1097"/>
      <c r="EIY64" s="1097"/>
      <c r="EIZ64" s="1097"/>
      <c r="EJA64" s="1097"/>
      <c r="EJB64" s="1097"/>
      <c r="EJC64" s="1097"/>
      <c r="EJD64" s="1097"/>
      <c r="EJE64" s="1097"/>
      <c r="EJF64" s="1097"/>
      <c r="EJG64" s="1097"/>
      <c r="EJH64" s="1097"/>
      <c r="EJI64" s="1097"/>
      <c r="EJJ64" s="1097"/>
      <c r="EJK64" s="1097"/>
      <c r="EJL64" s="1097"/>
      <c r="EJM64" s="1097"/>
      <c r="EJN64" s="1097"/>
      <c r="EJO64" s="1097"/>
      <c r="EJP64" s="1097"/>
      <c r="EJQ64" s="1097"/>
      <c r="EJR64" s="1097"/>
      <c r="EJS64" s="1097"/>
      <c r="EJT64" s="1097"/>
      <c r="EJU64" s="1097"/>
      <c r="EJV64" s="1097"/>
      <c r="EJW64" s="1097"/>
      <c r="EJX64" s="1097"/>
      <c r="EJY64" s="1097"/>
      <c r="EJZ64" s="1097"/>
      <c r="EKA64" s="1097"/>
      <c r="EKB64" s="1097"/>
      <c r="EKC64" s="1097"/>
      <c r="EKD64" s="1097"/>
      <c r="EKE64" s="1097"/>
      <c r="EKF64" s="1097"/>
      <c r="EKG64" s="1097"/>
      <c r="EKH64" s="1097"/>
      <c r="EKI64" s="1097"/>
      <c r="EKJ64" s="1097"/>
      <c r="EKK64" s="1097"/>
      <c r="EKL64" s="1097"/>
      <c r="EKM64" s="1097"/>
      <c r="EKN64" s="1097"/>
      <c r="EKO64" s="1097"/>
      <c r="EKP64" s="1097"/>
      <c r="EKQ64" s="1097"/>
      <c r="EKR64" s="1097"/>
      <c r="EKS64" s="1097"/>
      <c r="EKT64" s="1097"/>
      <c r="EKU64" s="1097"/>
      <c r="EKV64" s="1097"/>
      <c r="EKW64" s="1097"/>
      <c r="EKX64" s="1097"/>
      <c r="EKY64" s="1097"/>
      <c r="EKZ64" s="1097"/>
      <c r="ELA64" s="1097"/>
      <c r="ELB64" s="1097"/>
      <c r="ELC64" s="1097"/>
      <c r="ELD64" s="1097"/>
      <c r="ELE64" s="1097"/>
      <c r="ELF64" s="1097"/>
      <c r="ELG64" s="1097"/>
      <c r="ELH64" s="1097"/>
      <c r="ELI64" s="1097"/>
      <c r="ELJ64" s="1097"/>
      <c r="ELK64" s="1097"/>
      <c r="ELL64" s="1097"/>
      <c r="ELM64" s="1097"/>
      <c r="ELN64" s="1097"/>
      <c r="ELO64" s="1097"/>
      <c r="ELP64" s="1097"/>
      <c r="ELQ64" s="1097"/>
      <c r="ELR64" s="1097"/>
      <c r="ELS64" s="1097"/>
      <c r="ELT64" s="1097"/>
      <c r="ELU64" s="1097"/>
      <c r="ELV64" s="1097"/>
      <c r="ELW64" s="1097"/>
      <c r="ELX64" s="1097"/>
      <c r="ELY64" s="1097"/>
      <c r="ELZ64" s="1097"/>
      <c r="EMA64" s="1097"/>
      <c r="EMB64" s="1097"/>
      <c r="EMC64" s="1097"/>
      <c r="EMD64" s="1097"/>
      <c r="EME64" s="1097"/>
      <c r="EMF64" s="1097"/>
      <c r="EMG64" s="1097"/>
      <c r="EMH64" s="1097"/>
      <c r="EMI64" s="1097"/>
      <c r="EMJ64" s="1097"/>
      <c r="EMK64" s="1097"/>
      <c r="EML64" s="1097"/>
      <c r="EMM64" s="1097"/>
      <c r="EMN64" s="1097"/>
      <c r="EMO64" s="1097"/>
      <c r="EMP64" s="1097"/>
      <c r="EMQ64" s="1097"/>
      <c r="EMR64" s="1097"/>
      <c r="EMS64" s="1097"/>
      <c r="EMT64" s="1097"/>
      <c r="EMU64" s="1097"/>
      <c r="EMV64" s="1097"/>
      <c r="EMW64" s="1097"/>
      <c r="EMX64" s="1097"/>
      <c r="EMY64" s="1097"/>
      <c r="EMZ64" s="1097"/>
      <c r="ENA64" s="1097"/>
      <c r="ENB64" s="1097"/>
      <c r="ENC64" s="1097"/>
      <c r="END64" s="1097"/>
      <c r="ENE64" s="1097"/>
      <c r="ENF64" s="1097"/>
      <c r="ENG64" s="1097"/>
      <c r="ENH64" s="1097"/>
      <c r="ENI64" s="1097"/>
      <c r="ENJ64" s="1097"/>
      <c r="ENK64" s="1097"/>
      <c r="ENL64" s="1097"/>
      <c r="ENM64" s="1097"/>
      <c r="ENN64" s="1097"/>
      <c r="ENO64" s="1097"/>
      <c r="ENP64" s="1097"/>
      <c r="ENQ64" s="1097"/>
      <c r="ENR64" s="1097"/>
      <c r="ENS64" s="1097"/>
      <c r="ENT64" s="1097"/>
      <c r="ENU64" s="1097"/>
      <c r="ENV64" s="1097"/>
      <c r="ENW64" s="1097"/>
      <c r="ENX64" s="1097"/>
      <c r="ENY64" s="1097"/>
      <c r="ENZ64" s="1097"/>
      <c r="EOA64" s="1097"/>
      <c r="EOB64" s="1097"/>
      <c r="EOC64" s="1097"/>
      <c r="EOD64" s="1097"/>
      <c r="EOE64" s="1097"/>
      <c r="EOF64" s="1097"/>
      <c r="EOG64" s="1097"/>
      <c r="EOH64" s="1097"/>
      <c r="EOI64" s="1097"/>
      <c r="EOJ64" s="1097"/>
      <c r="EOK64" s="1097"/>
      <c r="EOL64" s="1097"/>
      <c r="EOM64" s="1097"/>
      <c r="EON64" s="1097"/>
      <c r="EOO64" s="1097"/>
      <c r="EOP64" s="1097"/>
      <c r="EOQ64" s="1097"/>
      <c r="EOR64" s="1097"/>
      <c r="EOS64" s="1097"/>
      <c r="EOT64" s="1097"/>
      <c r="EOU64" s="1097"/>
      <c r="EOV64" s="1097"/>
      <c r="EOW64" s="1097"/>
      <c r="EOX64" s="1097"/>
      <c r="EOY64" s="1097"/>
      <c r="EOZ64" s="1097"/>
      <c r="EPA64" s="1097"/>
      <c r="EPB64" s="1097"/>
      <c r="EPC64" s="1097"/>
      <c r="EPD64" s="1097"/>
      <c r="EPE64" s="1097"/>
      <c r="EPF64" s="1097"/>
      <c r="EPG64" s="1097"/>
      <c r="EPH64" s="1097"/>
      <c r="EPI64" s="1097"/>
      <c r="EPJ64" s="1097"/>
      <c r="EPK64" s="1097"/>
      <c r="EPL64" s="1097"/>
      <c r="EPM64" s="1097"/>
      <c r="EPN64" s="1097"/>
      <c r="EPO64" s="1097"/>
      <c r="EPP64" s="1097"/>
      <c r="EPQ64" s="1097"/>
      <c r="EPR64" s="1097"/>
      <c r="EPS64" s="1097"/>
      <c r="EPT64" s="1097"/>
      <c r="EPU64" s="1097"/>
      <c r="EPV64" s="1097"/>
      <c r="EPW64" s="1097"/>
      <c r="EPX64" s="1097"/>
      <c r="EPY64" s="1097"/>
      <c r="EPZ64" s="1097"/>
      <c r="EQA64" s="1097"/>
      <c r="EQB64" s="1097"/>
      <c r="EQC64" s="1097"/>
      <c r="EQD64" s="1097"/>
      <c r="EQE64" s="1097"/>
      <c r="EQF64" s="1097"/>
      <c r="EQG64" s="1097"/>
      <c r="EQH64" s="1097"/>
      <c r="EQI64" s="1097"/>
      <c r="EQJ64" s="1097"/>
      <c r="EQK64" s="1097"/>
      <c r="EQL64" s="1097"/>
      <c r="EQM64" s="1097"/>
      <c r="EQN64" s="1097"/>
      <c r="EQO64" s="1097"/>
      <c r="EQP64" s="1097"/>
      <c r="EQQ64" s="1097"/>
      <c r="EQR64" s="1097"/>
      <c r="EQS64" s="1097"/>
      <c r="EQT64" s="1097"/>
      <c r="EQU64" s="1097"/>
      <c r="EQV64" s="1097"/>
      <c r="EQW64" s="1097"/>
      <c r="EQX64" s="1097"/>
      <c r="EQY64" s="1097"/>
      <c r="EQZ64" s="1097"/>
      <c r="ERA64" s="1097"/>
      <c r="ERB64" s="1097"/>
      <c r="ERC64" s="1097"/>
      <c r="ERD64" s="1097"/>
      <c r="ERE64" s="1097"/>
      <c r="ERF64" s="1097"/>
      <c r="ERG64" s="1097"/>
      <c r="ERH64" s="1097"/>
      <c r="ERI64" s="1097"/>
      <c r="ERJ64" s="1097"/>
      <c r="ERK64" s="1097"/>
      <c r="ERL64" s="1097"/>
      <c r="ERM64" s="1097"/>
      <c r="ERN64" s="1097"/>
      <c r="ERO64" s="1097"/>
      <c r="ERP64" s="1097"/>
      <c r="ERQ64" s="1097"/>
      <c r="ERR64" s="1097"/>
      <c r="ERS64" s="1097"/>
      <c r="ERT64" s="1097"/>
      <c r="ERU64" s="1097"/>
      <c r="ERV64" s="1097"/>
      <c r="ERW64" s="1097"/>
      <c r="ERX64" s="1097"/>
      <c r="ERY64" s="1097"/>
      <c r="ERZ64" s="1097"/>
      <c r="ESA64" s="1097"/>
      <c r="ESB64" s="1097"/>
      <c r="ESC64" s="1097"/>
      <c r="ESD64" s="1097"/>
      <c r="ESE64" s="1097"/>
      <c r="ESF64" s="1097"/>
      <c r="ESG64" s="1097"/>
      <c r="ESH64" s="1097"/>
      <c r="ESI64" s="1097"/>
      <c r="ESJ64" s="1097"/>
      <c r="ESK64" s="1097"/>
      <c r="ESL64" s="1097"/>
      <c r="ESM64" s="1097"/>
      <c r="ESN64" s="1097"/>
      <c r="ESO64" s="1097"/>
      <c r="ESP64" s="1097"/>
      <c r="ESQ64" s="1097"/>
      <c r="ESR64" s="1097"/>
      <c r="ESS64" s="1097"/>
      <c r="EST64" s="1097"/>
      <c r="ESU64" s="1097"/>
      <c r="ESV64" s="1097"/>
      <c r="ESW64" s="1097"/>
      <c r="ESX64" s="1097"/>
      <c r="ESY64" s="1097"/>
      <c r="ESZ64" s="1097"/>
      <c r="ETA64" s="1097"/>
      <c r="ETB64" s="1097"/>
      <c r="ETC64" s="1097"/>
      <c r="ETD64" s="1097"/>
      <c r="ETE64" s="1097"/>
      <c r="ETF64" s="1097"/>
      <c r="ETG64" s="1097"/>
      <c r="ETH64" s="1097"/>
      <c r="ETI64" s="1097"/>
      <c r="ETJ64" s="1097"/>
      <c r="ETK64" s="1097"/>
      <c r="ETL64" s="1097"/>
      <c r="ETM64" s="1097"/>
      <c r="ETN64" s="1097"/>
      <c r="ETO64" s="1097"/>
      <c r="ETP64" s="1097"/>
      <c r="ETQ64" s="1097"/>
      <c r="ETR64" s="1097"/>
      <c r="ETS64" s="1097"/>
      <c r="ETT64" s="1097"/>
      <c r="ETU64" s="1097"/>
      <c r="ETV64" s="1097"/>
      <c r="ETW64" s="1097"/>
      <c r="ETX64" s="1097"/>
      <c r="ETY64" s="1097"/>
      <c r="ETZ64" s="1097"/>
      <c r="EUA64" s="1097"/>
      <c r="EUB64" s="1097"/>
      <c r="EUC64" s="1097"/>
      <c r="EUD64" s="1097"/>
      <c r="EUE64" s="1097"/>
      <c r="EUF64" s="1097"/>
      <c r="EUG64" s="1097"/>
      <c r="EUH64" s="1097"/>
      <c r="EUI64" s="1097"/>
      <c r="EUJ64" s="1097"/>
      <c r="EUK64" s="1097"/>
      <c r="EUL64" s="1097"/>
      <c r="EUM64" s="1097"/>
      <c r="EUN64" s="1097"/>
      <c r="EUO64" s="1097"/>
      <c r="EUP64" s="1097"/>
      <c r="EUQ64" s="1097"/>
      <c r="EUR64" s="1097"/>
      <c r="EUS64" s="1097"/>
      <c r="EUT64" s="1097"/>
      <c r="EUU64" s="1097"/>
      <c r="EUV64" s="1097"/>
      <c r="EUW64" s="1097"/>
      <c r="EUX64" s="1097"/>
      <c r="EUY64" s="1097"/>
      <c r="EUZ64" s="1097"/>
      <c r="EVA64" s="1097"/>
      <c r="EVB64" s="1097"/>
      <c r="EVC64" s="1097"/>
      <c r="EVD64" s="1097"/>
      <c r="EVE64" s="1097"/>
      <c r="EVF64" s="1097"/>
      <c r="EVG64" s="1097"/>
      <c r="EVH64" s="1097"/>
      <c r="EVI64" s="1097"/>
      <c r="EVJ64" s="1097"/>
      <c r="EVK64" s="1097"/>
      <c r="EVL64" s="1097"/>
      <c r="EVM64" s="1097"/>
      <c r="EVN64" s="1097"/>
      <c r="EVO64" s="1097"/>
      <c r="EVP64" s="1097"/>
      <c r="EVQ64" s="1097"/>
      <c r="EVR64" s="1097"/>
      <c r="EVS64" s="1097"/>
      <c r="EVT64" s="1097"/>
      <c r="EVU64" s="1097"/>
      <c r="EVV64" s="1097"/>
      <c r="EVW64" s="1097"/>
      <c r="EVX64" s="1097"/>
      <c r="EVY64" s="1097"/>
      <c r="EVZ64" s="1097"/>
      <c r="EWA64" s="1097"/>
      <c r="EWB64" s="1097"/>
      <c r="EWC64" s="1097"/>
      <c r="EWD64" s="1097"/>
      <c r="EWE64" s="1097"/>
      <c r="EWF64" s="1097"/>
      <c r="EWG64" s="1097"/>
      <c r="EWH64" s="1097"/>
      <c r="EWI64" s="1097"/>
      <c r="EWJ64" s="1097"/>
      <c r="EWK64" s="1097"/>
      <c r="EWL64" s="1097"/>
      <c r="EWM64" s="1097"/>
      <c r="EWN64" s="1097"/>
      <c r="EWO64" s="1097"/>
      <c r="EWP64" s="1097"/>
      <c r="EWQ64" s="1097"/>
      <c r="EWR64" s="1097"/>
      <c r="EWS64" s="1097"/>
      <c r="EWT64" s="1097"/>
      <c r="EWU64" s="1097"/>
      <c r="EWV64" s="1097"/>
      <c r="EWW64" s="1097"/>
      <c r="EWX64" s="1097"/>
      <c r="EWY64" s="1097"/>
      <c r="EWZ64" s="1097"/>
      <c r="EXA64" s="1097"/>
      <c r="EXB64" s="1097"/>
      <c r="EXC64" s="1097"/>
      <c r="EXD64" s="1097"/>
      <c r="EXE64" s="1097"/>
      <c r="EXF64" s="1097"/>
      <c r="EXG64" s="1097"/>
      <c r="EXH64" s="1097"/>
      <c r="EXI64" s="1097"/>
      <c r="EXJ64" s="1097"/>
      <c r="EXK64" s="1097"/>
      <c r="EXL64" s="1097"/>
      <c r="EXM64" s="1097"/>
      <c r="EXN64" s="1097"/>
      <c r="EXO64" s="1097"/>
      <c r="EXP64" s="1097"/>
      <c r="EXQ64" s="1097"/>
      <c r="EXR64" s="1097"/>
      <c r="EXS64" s="1097"/>
      <c r="EXT64" s="1097"/>
      <c r="EXU64" s="1097"/>
      <c r="EXV64" s="1097"/>
      <c r="EXW64" s="1097"/>
      <c r="EXX64" s="1097"/>
      <c r="EXY64" s="1097"/>
      <c r="EXZ64" s="1097"/>
      <c r="EYA64" s="1097"/>
      <c r="EYB64" s="1097"/>
      <c r="EYC64" s="1097"/>
      <c r="EYD64" s="1097"/>
      <c r="EYE64" s="1097"/>
      <c r="EYF64" s="1097"/>
      <c r="EYG64" s="1097"/>
      <c r="EYH64" s="1097"/>
      <c r="EYI64" s="1097"/>
      <c r="EYJ64" s="1097"/>
      <c r="EYK64" s="1097"/>
      <c r="EYL64" s="1097"/>
      <c r="EYM64" s="1097"/>
      <c r="EYN64" s="1097"/>
      <c r="EYO64" s="1097"/>
      <c r="EYP64" s="1097"/>
      <c r="EYQ64" s="1097"/>
      <c r="EYR64" s="1097"/>
      <c r="EYS64" s="1097"/>
      <c r="EYT64" s="1097"/>
      <c r="EYU64" s="1097"/>
      <c r="EYV64" s="1097"/>
      <c r="EYW64" s="1097"/>
      <c r="EYX64" s="1097"/>
      <c r="EYY64" s="1097"/>
      <c r="EYZ64" s="1097"/>
      <c r="EZA64" s="1097"/>
      <c r="EZB64" s="1097"/>
      <c r="EZC64" s="1097"/>
      <c r="EZD64" s="1097"/>
      <c r="EZE64" s="1097"/>
      <c r="EZF64" s="1097"/>
      <c r="EZG64" s="1097"/>
      <c r="EZH64" s="1097"/>
      <c r="EZI64" s="1097"/>
      <c r="EZJ64" s="1097"/>
      <c r="EZK64" s="1097"/>
      <c r="EZL64" s="1097"/>
      <c r="EZM64" s="1097"/>
      <c r="EZN64" s="1097"/>
      <c r="EZO64" s="1097"/>
      <c r="EZP64" s="1097"/>
      <c r="EZQ64" s="1097"/>
      <c r="EZR64" s="1097"/>
      <c r="EZS64" s="1097"/>
      <c r="EZT64" s="1097"/>
      <c r="EZU64" s="1097"/>
      <c r="EZV64" s="1097"/>
      <c r="EZW64" s="1097"/>
      <c r="EZX64" s="1097"/>
      <c r="EZY64" s="1097"/>
      <c r="EZZ64" s="1097"/>
      <c r="FAA64" s="1097"/>
      <c r="FAB64" s="1097"/>
      <c r="FAC64" s="1097"/>
      <c r="FAD64" s="1097"/>
      <c r="FAE64" s="1097"/>
      <c r="FAF64" s="1097"/>
      <c r="FAG64" s="1097"/>
      <c r="FAH64" s="1097"/>
      <c r="FAI64" s="1097"/>
      <c r="FAS64" s="1097"/>
      <c r="FAT64" s="1097"/>
      <c r="FAU64" s="1097"/>
      <c r="FAV64" s="1097"/>
      <c r="FAW64" s="1097"/>
      <c r="FAX64" s="1097"/>
      <c r="FAY64" s="1097"/>
      <c r="FAZ64" s="1097"/>
      <c r="FBA64" s="1097"/>
      <c r="FBB64" s="1097"/>
      <c r="FBC64" s="1097"/>
      <c r="FBD64" s="1097"/>
      <c r="FBE64" s="1097"/>
      <c r="FBF64" s="1097"/>
      <c r="FBG64" s="1097"/>
      <c r="FBH64" s="1097"/>
      <c r="FBI64" s="1097"/>
      <c r="FBJ64" s="1097"/>
      <c r="FBK64" s="1097"/>
      <c r="FBL64" s="1097"/>
      <c r="FBM64" s="1097"/>
      <c r="FBN64" s="1097"/>
      <c r="FBO64" s="1097"/>
      <c r="FBP64" s="1097"/>
      <c r="FBQ64" s="1097"/>
      <c r="FBR64" s="1097"/>
      <c r="FBS64" s="1097"/>
      <c r="FBT64" s="1097"/>
      <c r="FBU64" s="1097"/>
      <c r="FBV64" s="1097"/>
      <c r="FBW64" s="1097"/>
      <c r="FBX64" s="1097"/>
      <c r="FBY64" s="1097"/>
      <c r="FBZ64" s="1097"/>
      <c r="FCA64" s="1097"/>
      <c r="FCB64" s="1097"/>
      <c r="FCC64" s="1097"/>
      <c r="FCD64" s="1097"/>
      <c r="FCE64" s="1097"/>
      <c r="FCF64" s="1097"/>
      <c r="FCG64" s="1097"/>
      <c r="FCH64" s="1097"/>
      <c r="FCI64" s="1097"/>
      <c r="FCJ64" s="1097"/>
      <c r="FCK64" s="1097"/>
      <c r="FCL64" s="1097"/>
      <c r="FCM64" s="1097"/>
      <c r="FCN64" s="1097"/>
      <c r="FCO64" s="1097"/>
      <c r="FCP64" s="1097"/>
      <c r="FCQ64" s="1097"/>
      <c r="FCR64" s="1097"/>
      <c r="FCS64" s="1097"/>
      <c r="FCT64" s="1097"/>
      <c r="FCU64" s="1097"/>
      <c r="FCV64" s="1097"/>
      <c r="FCW64" s="1097"/>
      <c r="FCX64" s="1097"/>
      <c r="FCY64" s="1097"/>
      <c r="FCZ64" s="1097"/>
      <c r="FDA64" s="1097"/>
      <c r="FDB64" s="1097"/>
      <c r="FDC64" s="1097"/>
      <c r="FDD64" s="1097"/>
      <c r="FDE64" s="1097"/>
      <c r="FDF64" s="1097"/>
      <c r="FDG64" s="1097"/>
      <c r="FDH64" s="1097"/>
      <c r="FDI64" s="1097"/>
      <c r="FDJ64" s="1097"/>
      <c r="FDK64" s="1097"/>
      <c r="FDL64" s="1097"/>
      <c r="FDM64" s="1097"/>
      <c r="FDN64" s="1097"/>
      <c r="FDO64" s="1097"/>
      <c r="FDP64" s="1097"/>
      <c r="FDQ64" s="1097"/>
      <c r="FDR64" s="1097"/>
      <c r="FDS64" s="1097"/>
      <c r="FDT64" s="1097"/>
      <c r="FDU64" s="1097"/>
      <c r="FDV64" s="1097"/>
      <c r="FDW64" s="1097"/>
      <c r="FDX64" s="1097"/>
      <c r="FDY64" s="1097"/>
      <c r="FDZ64" s="1097"/>
      <c r="FEA64" s="1097"/>
      <c r="FEB64" s="1097"/>
      <c r="FEC64" s="1097"/>
      <c r="FED64" s="1097"/>
      <c r="FEE64" s="1097"/>
      <c r="FEF64" s="1097"/>
      <c r="FEG64" s="1097"/>
      <c r="FEH64" s="1097"/>
      <c r="FEI64" s="1097"/>
      <c r="FEJ64" s="1097"/>
      <c r="FEK64" s="1097"/>
      <c r="FEL64" s="1097"/>
      <c r="FEM64" s="1097"/>
      <c r="FEN64" s="1097"/>
      <c r="FEO64" s="1097"/>
      <c r="FEP64" s="1097"/>
      <c r="FEQ64" s="1097"/>
      <c r="FER64" s="1097"/>
      <c r="FES64" s="1097"/>
      <c r="FET64" s="1097"/>
      <c r="FEU64" s="1097"/>
      <c r="FEV64" s="1097"/>
      <c r="FEW64" s="1097"/>
      <c r="FEX64" s="1097"/>
      <c r="FEY64" s="1097"/>
      <c r="FEZ64" s="1097"/>
      <c r="FFA64" s="1097"/>
      <c r="FFB64" s="1097"/>
      <c r="FFC64" s="1097"/>
      <c r="FFD64" s="1097"/>
      <c r="FFE64" s="1097"/>
      <c r="FFF64" s="1097"/>
      <c r="FFG64" s="1097"/>
      <c r="FFH64" s="1097"/>
      <c r="FFI64" s="1097"/>
      <c r="FFJ64" s="1097"/>
      <c r="FFK64" s="1097"/>
      <c r="FFL64" s="1097"/>
      <c r="FFM64" s="1097"/>
      <c r="FFN64" s="1097"/>
      <c r="FFO64" s="1097"/>
      <c r="FFP64" s="1097"/>
      <c r="FFQ64" s="1097"/>
      <c r="FFR64" s="1097"/>
      <c r="FFS64" s="1097"/>
      <c r="FFT64" s="1097"/>
      <c r="FFU64" s="1097"/>
      <c r="FFV64" s="1097"/>
      <c r="FFW64" s="1097"/>
      <c r="FFX64" s="1097"/>
      <c r="FFY64" s="1097"/>
      <c r="FFZ64" s="1097"/>
      <c r="FGA64" s="1097"/>
      <c r="FGB64" s="1097"/>
      <c r="FGC64" s="1097"/>
      <c r="FGD64" s="1097"/>
      <c r="FGE64" s="1097"/>
      <c r="FGF64" s="1097"/>
      <c r="FGG64" s="1097"/>
      <c r="FGH64" s="1097"/>
      <c r="FGI64" s="1097"/>
      <c r="FGJ64" s="1097"/>
      <c r="FGK64" s="1097"/>
      <c r="FGL64" s="1097"/>
      <c r="FGM64" s="1097"/>
      <c r="FGN64" s="1097"/>
      <c r="FGO64" s="1097"/>
      <c r="FGP64" s="1097"/>
      <c r="FGQ64" s="1097"/>
      <c r="FGR64" s="1097"/>
      <c r="FGS64" s="1097"/>
      <c r="FGT64" s="1097"/>
      <c r="FGU64" s="1097"/>
      <c r="FGV64" s="1097"/>
      <c r="FGW64" s="1097"/>
      <c r="FGX64" s="1097"/>
      <c r="FGY64" s="1097"/>
      <c r="FGZ64" s="1097"/>
      <c r="FHA64" s="1097"/>
      <c r="FHB64" s="1097"/>
      <c r="FHC64" s="1097"/>
      <c r="FHD64" s="1097"/>
      <c r="FHE64" s="1097"/>
      <c r="FHF64" s="1097"/>
      <c r="FHG64" s="1097"/>
      <c r="FHH64" s="1097"/>
      <c r="FHI64" s="1097"/>
      <c r="FHJ64" s="1097"/>
      <c r="FHK64" s="1097"/>
      <c r="FHL64" s="1097"/>
      <c r="FHM64" s="1097"/>
      <c r="FHN64" s="1097"/>
      <c r="FHO64" s="1097"/>
      <c r="FHP64" s="1097"/>
      <c r="FHQ64" s="1097"/>
      <c r="FHR64" s="1097"/>
      <c r="FHS64" s="1097"/>
      <c r="FHT64" s="1097"/>
      <c r="FHU64" s="1097"/>
      <c r="FHV64" s="1097"/>
      <c r="FHW64" s="1097"/>
      <c r="FHX64" s="1097"/>
      <c r="FHY64" s="1097"/>
      <c r="FHZ64" s="1097"/>
      <c r="FIA64" s="1097"/>
      <c r="FIB64" s="1097"/>
      <c r="FIC64" s="1097"/>
      <c r="FID64" s="1097"/>
      <c r="FIE64" s="1097"/>
      <c r="FIF64" s="1097"/>
      <c r="FIG64" s="1097"/>
      <c r="FIH64" s="1097"/>
      <c r="FII64" s="1097"/>
      <c r="FIJ64" s="1097"/>
      <c r="FIK64" s="1097"/>
      <c r="FIL64" s="1097"/>
      <c r="FIM64" s="1097"/>
      <c r="FIN64" s="1097"/>
      <c r="FIO64" s="1097"/>
      <c r="FIP64" s="1097"/>
      <c r="FIQ64" s="1097"/>
      <c r="FIR64" s="1097"/>
      <c r="FIS64" s="1097"/>
      <c r="FIT64" s="1097"/>
      <c r="FIU64" s="1097"/>
      <c r="FIV64" s="1097"/>
      <c r="FIW64" s="1097"/>
      <c r="FIX64" s="1097"/>
      <c r="FIY64" s="1097"/>
      <c r="FIZ64" s="1097"/>
      <c r="FJA64" s="1097"/>
      <c r="FJB64" s="1097"/>
      <c r="FJC64" s="1097"/>
      <c r="FJD64" s="1097"/>
      <c r="FJE64" s="1097"/>
      <c r="FJF64" s="1097"/>
      <c r="FJG64" s="1097"/>
      <c r="FJH64" s="1097"/>
      <c r="FJI64" s="1097"/>
      <c r="FJJ64" s="1097"/>
      <c r="FJK64" s="1097"/>
      <c r="FJL64" s="1097"/>
      <c r="FJM64" s="1097"/>
      <c r="FJN64" s="1097"/>
      <c r="FJO64" s="1097"/>
      <c r="FJP64" s="1097"/>
      <c r="FJQ64" s="1097"/>
      <c r="FJR64" s="1097"/>
      <c r="FJS64" s="1097"/>
      <c r="FJT64" s="1097"/>
      <c r="FJU64" s="1097"/>
      <c r="FJV64" s="1097"/>
      <c r="FJW64" s="1097"/>
      <c r="FJX64" s="1097"/>
      <c r="FJY64" s="1097"/>
      <c r="FJZ64" s="1097"/>
      <c r="FKA64" s="1097"/>
      <c r="FKB64" s="1097"/>
      <c r="FKC64" s="1097"/>
      <c r="FKD64" s="1097"/>
      <c r="FKE64" s="1097"/>
      <c r="FKF64" s="1097"/>
      <c r="FKG64" s="1097"/>
      <c r="FKH64" s="1097"/>
      <c r="FKI64" s="1097"/>
      <c r="FKJ64" s="1097"/>
      <c r="FKK64" s="1097"/>
      <c r="FKL64" s="1097"/>
      <c r="FKM64" s="1097"/>
      <c r="FKN64" s="1097"/>
      <c r="FKO64" s="1097"/>
      <c r="FKP64" s="1097"/>
      <c r="FKQ64" s="1097"/>
      <c r="FKR64" s="1097"/>
      <c r="FKS64" s="1097"/>
      <c r="FKT64" s="1097"/>
      <c r="FKU64" s="1097"/>
      <c r="FKV64" s="1097"/>
      <c r="FKW64" s="1097"/>
      <c r="FKX64" s="1097"/>
      <c r="FKY64" s="1097"/>
      <c r="FKZ64" s="1097"/>
      <c r="FLA64" s="1097"/>
      <c r="FLB64" s="1097"/>
      <c r="FLC64" s="1097"/>
      <c r="FLD64" s="1097"/>
      <c r="FLE64" s="1097"/>
      <c r="FLF64" s="1097"/>
      <c r="FLG64" s="1097"/>
      <c r="FLH64" s="1097"/>
      <c r="FLI64" s="1097"/>
      <c r="FLJ64" s="1097"/>
      <c r="FLK64" s="1097"/>
      <c r="FLL64" s="1097"/>
      <c r="FLM64" s="1097"/>
      <c r="FLN64" s="1097"/>
      <c r="FLO64" s="1097"/>
      <c r="FLP64" s="1097"/>
      <c r="FLQ64" s="1097"/>
      <c r="FLR64" s="1097"/>
      <c r="FLS64" s="1097"/>
      <c r="FLT64" s="1097"/>
      <c r="FLU64" s="1097"/>
      <c r="FLV64" s="1097"/>
      <c r="FLW64" s="1097"/>
      <c r="FLX64" s="1097"/>
      <c r="FLY64" s="1097"/>
      <c r="FLZ64" s="1097"/>
      <c r="FMA64" s="1097"/>
      <c r="FMB64" s="1097"/>
      <c r="FMC64" s="1097"/>
      <c r="FMD64" s="1097"/>
      <c r="FME64" s="1097"/>
      <c r="FMF64" s="1097"/>
      <c r="FMG64" s="1097"/>
      <c r="FMH64" s="1097"/>
      <c r="FMI64" s="1097"/>
      <c r="FMJ64" s="1097"/>
      <c r="FMK64" s="1097"/>
      <c r="FML64" s="1097"/>
      <c r="FMM64" s="1097"/>
      <c r="FMN64" s="1097"/>
      <c r="FMO64" s="1097"/>
      <c r="FMP64" s="1097"/>
      <c r="FMQ64" s="1097"/>
      <c r="FMR64" s="1097"/>
      <c r="FMS64" s="1097"/>
      <c r="FMT64" s="1097"/>
      <c r="FMU64" s="1097"/>
      <c r="FMV64" s="1097"/>
      <c r="FMW64" s="1097"/>
      <c r="FMX64" s="1097"/>
      <c r="FMY64" s="1097"/>
      <c r="FMZ64" s="1097"/>
      <c r="FNA64" s="1097"/>
      <c r="FNB64" s="1097"/>
      <c r="FNC64" s="1097"/>
      <c r="FND64" s="1097"/>
      <c r="FNE64" s="1097"/>
      <c r="FNF64" s="1097"/>
      <c r="FNG64" s="1097"/>
      <c r="FNH64" s="1097"/>
      <c r="FNI64" s="1097"/>
      <c r="FNJ64" s="1097"/>
      <c r="FNK64" s="1097"/>
      <c r="FNL64" s="1097"/>
      <c r="FNM64" s="1097"/>
      <c r="FNN64" s="1097"/>
      <c r="FNO64" s="1097"/>
      <c r="FNP64" s="1097"/>
      <c r="FNQ64" s="1097"/>
      <c r="FNR64" s="1097"/>
      <c r="FNS64" s="1097"/>
      <c r="FNT64" s="1097"/>
      <c r="FNU64" s="1097"/>
      <c r="FNV64" s="1097"/>
      <c r="FNW64" s="1097"/>
      <c r="FNX64" s="1097"/>
      <c r="FNY64" s="1097"/>
      <c r="FNZ64" s="1097"/>
      <c r="FOA64" s="1097"/>
      <c r="FOB64" s="1097"/>
      <c r="FOC64" s="1097"/>
      <c r="FOD64" s="1097"/>
      <c r="FOE64" s="1097"/>
      <c r="FOF64" s="1097"/>
      <c r="FOG64" s="1097"/>
      <c r="FOH64" s="1097"/>
      <c r="FOI64" s="1097"/>
      <c r="FOJ64" s="1097"/>
      <c r="FOK64" s="1097"/>
      <c r="FOL64" s="1097"/>
      <c r="FOM64" s="1097"/>
      <c r="FON64" s="1097"/>
      <c r="FOO64" s="1097"/>
      <c r="FOP64" s="1097"/>
      <c r="FOQ64" s="1097"/>
      <c r="FOR64" s="1097"/>
      <c r="FOS64" s="1097"/>
      <c r="FOT64" s="1097"/>
      <c r="FOU64" s="1097"/>
      <c r="FOV64" s="1097"/>
      <c r="FOW64" s="1097"/>
      <c r="FOX64" s="1097"/>
      <c r="FOY64" s="1097"/>
      <c r="FOZ64" s="1097"/>
      <c r="FPA64" s="1097"/>
      <c r="FPB64" s="1097"/>
      <c r="FPC64" s="1097"/>
      <c r="FPD64" s="1097"/>
      <c r="FPE64" s="1097"/>
      <c r="FPF64" s="1097"/>
      <c r="FPG64" s="1097"/>
      <c r="FPH64" s="1097"/>
      <c r="FPI64" s="1097"/>
      <c r="FPJ64" s="1097"/>
      <c r="FPK64" s="1097"/>
      <c r="FPL64" s="1097"/>
      <c r="FPM64" s="1097"/>
      <c r="FPN64" s="1097"/>
      <c r="FPO64" s="1097"/>
      <c r="FPP64" s="1097"/>
      <c r="FPQ64" s="1097"/>
      <c r="FPR64" s="1097"/>
      <c r="FPS64" s="1097"/>
      <c r="FPT64" s="1097"/>
      <c r="FPU64" s="1097"/>
      <c r="FPV64" s="1097"/>
      <c r="FPW64" s="1097"/>
      <c r="FPX64" s="1097"/>
      <c r="FPY64" s="1097"/>
      <c r="FPZ64" s="1097"/>
      <c r="FQA64" s="1097"/>
      <c r="FQB64" s="1097"/>
      <c r="FQC64" s="1097"/>
      <c r="FQD64" s="1097"/>
      <c r="FQE64" s="1097"/>
      <c r="FQF64" s="1097"/>
      <c r="FQG64" s="1097"/>
      <c r="FQH64" s="1097"/>
      <c r="FQI64" s="1097"/>
      <c r="FQJ64" s="1097"/>
      <c r="FQK64" s="1097"/>
      <c r="FQL64" s="1097"/>
      <c r="FQM64" s="1097"/>
      <c r="FQN64" s="1097"/>
      <c r="FQO64" s="1097"/>
      <c r="FQP64" s="1097"/>
      <c r="FQQ64" s="1097"/>
      <c r="FQR64" s="1097"/>
      <c r="FQS64" s="1097"/>
      <c r="FQT64" s="1097"/>
      <c r="FQU64" s="1097"/>
      <c r="FQV64" s="1097"/>
      <c r="FQW64" s="1097"/>
      <c r="FQX64" s="1097"/>
      <c r="FQY64" s="1097"/>
      <c r="FQZ64" s="1097"/>
      <c r="FRA64" s="1097"/>
      <c r="FRB64" s="1097"/>
      <c r="FRC64" s="1097"/>
      <c r="FRD64" s="1097"/>
      <c r="FRE64" s="1097"/>
      <c r="FRF64" s="1097"/>
      <c r="FRG64" s="1097"/>
      <c r="FRH64" s="1097"/>
      <c r="FRI64" s="1097"/>
      <c r="FRJ64" s="1097"/>
      <c r="FRK64" s="1097"/>
      <c r="FRL64" s="1097"/>
      <c r="FRM64" s="1097"/>
      <c r="FRN64" s="1097"/>
      <c r="FRO64" s="1097"/>
      <c r="FRP64" s="1097"/>
      <c r="FRQ64" s="1097"/>
      <c r="FRR64" s="1097"/>
      <c r="FRS64" s="1097"/>
      <c r="FRT64" s="1097"/>
      <c r="FRU64" s="1097"/>
      <c r="FRV64" s="1097"/>
      <c r="FRW64" s="1097"/>
      <c r="FRX64" s="1097"/>
      <c r="FRY64" s="1097"/>
      <c r="FRZ64" s="1097"/>
      <c r="FSA64" s="1097"/>
      <c r="FSB64" s="1097"/>
      <c r="FSC64" s="1097"/>
      <c r="FSD64" s="1097"/>
      <c r="FSE64" s="1097"/>
      <c r="FSF64" s="1097"/>
      <c r="FSG64" s="1097"/>
      <c r="FSH64" s="1097"/>
      <c r="FSI64" s="1097"/>
      <c r="FSJ64" s="1097"/>
      <c r="FSK64" s="1097"/>
      <c r="FSL64" s="1097"/>
      <c r="FSM64" s="1097"/>
      <c r="FSN64" s="1097"/>
      <c r="FSO64" s="1097"/>
      <c r="FSP64" s="1097"/>
      <c r="FSQ64" s="1097"/>
      <c r="FSR64" s="1097"/>
      <c r="FSS64" s="1097"/>
      <c r="FST64" s="1097"/>
      <c r="FSU64" s="1097"/>
      <c r="FSV64" s="1097"/>
      <c r="FSW64" s="1097"/>
      <c r="FSX64" s="1097"/>
      <c r="FSY64" s="1097"/>
      <c r="FSZ64" s="1097"/>
      <c r="FTA64" s="1097"/>
      <c r="FTB64" s="1097"/>
      <c r="FTC64" s="1097"/>
      <c r="FTD64" s="1097"/>
      <c r="FTE64" s="1097"/>
      <c r="FTF64" s="1097"/>
      <c r="FTG64" s="1097"/>
      <c r="FTH64" s="1097"/>
      <c r="FTI64" s="1097"/>
      <c r="FTJ64" s="1097"/>
      <c r="FTK64" s="1097"/>
      <c r="FTL64" s="1097"/>
      <c r="FTM64" s="1097"/>
      <c r="FTN64" s="1097"/>
      <c r="FTO64" s="1097"/>
      <c r="FTP64" s="1097"/>
      <c r="FTQ64" s="1097"/>
      <c r="FTR64" s="1097"/>
      <c r="FTS64" s="1097"/>
      <c r="FTT64" s="1097"/>
      <c r="FTU64" s="1097"/>
      <c r="FTV64" s="1097"/>
      <c r="FTW64" s="1097"/>
      <c r="FTX64" s="1097"/>
      <c r="FTY64" s="1097"/>
      <c r="FTZ64" s="1097"/>
      <c r="FUA64" s="1097"/>
      <c r="FUB64" s="1097"/>
      <c r="FUC64" s="1097"/>
      <c r="FUD64" s="1097"/>
      <c r="FUE64" s="1097"/>
      <c r="FUF64" s="1097"/>
      <c r="FUG64" s="1097"/>
      <c r="FUH64" s="1097"/>
      <c r="FUI64" s="1097"/>
      <c r="FUJ64" s="1097"/>
      <c r="FUK64" s="1097"/>
      <c r="FUL64" s="1097"/>
      <c r="FUM64" s="1097"/>
      <c r="FUN64" s="1097"/>
      <c r="FUO64" s="1097"/>
      <c r="FUP64" s="1097"/>
      <c r="FUQ64" s="1097"/>
      <c r="FUR64" s="1097"/>
      <c r="FUS64" s="1097"/>
      <c r="FUT64" s="1097"/>
      <c r="FUU64" s="1097"/>
      <c r="FUV64" s="1097"/>
      <c r="FUW64" s="1097"/>
      <c r="FUX64" s="1097"/>
      <c r="FUY64" s="1097"/>
      <c r="FUZ64" s="1097"/>
      <c r="FVA64" s="1097"/>
      <c r="FVB64" s="1097"/>
      <c r="FVC64" s="1097"/>
      <c r="FVD64" s="1097"/>
      <c r="FVE64" s="1097"/>
      <c r="FVF64" s="1097"/>
      <c r="FVG64" s="1097"/>
      <c r="FVH64" s="1097"/>
      <c r="FVI64" s="1097"/>
      <c r="FVJ64" s="1097"/>
      <c r="FVK64" s="1097"/>
      <c r="FVL64" s="1097"/>
      <c r="FVM64" s="1097"/>
      <c r="FVN64" s="1097"/>
      <c r="FVO64" s="1097"/>
      <c r="FVP64" s="1097"/>
      <c r="FVQ64" s="1097"/>
      <c r="FVR64" s="1097"/>
      <c r="FVS64" s="1097"/>
      <c r="FVT64" s="1097"/>
      <c r="FVU64" s="1097"/>
      <c r="FVV64" s="1097"/>
      <c r="FVW64" s="1097"/>
      <c r="FVX64" s="1097"/>
      <c r="FVY64" s="1097"/>
      <c r="FVZ64" s="1097"/>
      <c r="FWA64" s="1097"/>
      <c r="FWB64" s="1097"/>
      <c r="FWC64" s="1097"/>
      <c r="FWD64" s="1097"/>
      <c r="FWE64" s="1097"/>
      <c r="FWF64" s="1097"/>
      <c r="FWG64" s="1097"/>
      <c r="FWH64" s="1097"/>
      <c r="FWI64" s="1097"/>
      <c r="FWJ64" s="1097"/>
      <c r="FWK64" s="1097"/>
      <c r="FWL64" s="1097"/>
      <c r="FWM64" s="1097"/>
      <c r="FWN64" s="1097"/>
      <c r="FWO64" s="1097"/>
      <c r="FWP64" s="1097"/>
      <c r="FWQ64" s="1097"/>
      <c r="FWR64" s="1097"/>
      <c r="FWS64" s="1097"/>
      <c r="FWT64" s="1097"/>
      <c r="FWU64" s="1097"/>
      <c r="FWV64" s="1097"/>
      <c r="FWW64" s="1097"/>
      <c r="FWX64" s="1097"/>
      <c r="FWY64" s="1097"/>
      <c r="FWZ64" s="1097"/>
      <c r="FXA64" s="1097"/>
      <c r="FXB64" s="1097"/>
      <c r="FXC64" s="1097"/>
      <c r="FXD64" s="1097"/>
      <c r="FXE64" s="1097"/>
      <c r="FXF64" s="1097"/>
      <c r="FXG64" s="1097"/>
      <c r="FXH64" s="1097"/>
      <c r="FXI64" s="1097"/>
      <c r="FXJ64" s="1097"/>
      <c r="FXK64" s="1097"/>
      <c r="FXL64" s="1097"/>
      <c r="FXM64" s="1097"/>
      <c r="FXN64" s="1097"/>
      <c r="FXO64" s="1097"/>
      <c r="FXP64" s="1097"/>
      <c r="FXQ64" s="1097"/>
      <c r="FXR64" s="1097"/>
      <c r="FXS64" s="1097"/>
      <c r="FXT64" s="1097"/>
      <c r="FXU64" s="1097"/>
      <c r="FXV64" s="1097"/>
      <c r="FXW64" s="1097"/>
      <c r="FXX64" s="1097"/>
      <c r="FXY64" s="1097"/>
      <c r="FXZ64" s="1097"/>
      <c r="FYA64" s="1097"/>
      <c r="FYB64" s="1097"/>
      <c r="FYC64" s="1097"/>
      <c r="FYD64" s="1097"/>
      <c r="FYE64" s="1097"/>
      <c r="FYF64" s="1097"/>
      <c r="FYG64" s="1097"/>
      <c r="FYH64" s="1097"/>
      <c r="FYI64" s="1097"/>
      <c r="FYJ64" s="1097"/>
      <c r="FYK64" s="1097"/>
      <c r="FYL64" s="1097"/>
      <c r="FYM64" s="1097"/>
      <c r="FYN64" s="1097"/>
      <c r="FYO64" s="1097"/>
      <c r="FYP64" s="1097"/>
      <c r="FYQ64" s="1097"/>
      <c r="FYR64" s="1097"/>
      <c r="FYS64" s="1097"/>
      <c r="FYT64" s="1097"/>
      <c r="FYU64" s="1097"/>
      <c r="FYV64" s="1097"/>
      <c r="FYW64" s="1097"/>
      <c r="FYX64" s="1097"/>
      <c r="FYY64" s="1097"/>
      <c r="FYZ64" s="1097"/>
      <c r="FZA64" s="1097"/>
      <c r="FZB64" s="1097"/>
      <c r="FZC64" s="1097"/>
      <c r="FZD64" s="1097"/>
      <c r="FZE64" s="1097"/>
      <c r="FZF64" s="1097"/>
      <c r="FZG64" s="1097"/>
      <c r="FZH64" s="1097"/>
      <c r="FZI64" s="1097"/>
      <c r="FZJ64" s="1097"/>
      <c r="FZK64" s="1097"/>
      <c r="FZL64" s="1097"/>
      <c r="FZM64" s="1097"/>
      <c r="FZN64" s="1097"/>
      <c r="FZO64" s="1097"/>
      <c r="FZP64" s="1097"/>
      <c r="FZQ64" s="1097"/>
      <c r="FZR64" s="1097"/>
      <c r="FZS64" s="1097"/>
      <c r="FZT64" s="1097"/>
      <c r="FZU64" s="1097"/>
      <c r="FZV64" s="1097"/>
      <c r="FZW64" s="1097"/>
      <c r="FZX64" s="1097"/>
      <c r="FZY64" s="1097"/>
      <c r="FZZ64" s="1097"/>
      <c r="GAA64" s="1097"/>
      <c r="GAB64" s="1097"/>
      <c r="GAC64" s="1097"/>
      <c r="GAD64" s="1097"/>
      <c r="GAE64" s="1097"/>
      <c r="GAF64" s="1097"/>
      <c r="GAG64" s="1097"/>
      <c r="GAH64" s="1097"/>
      <c r="GAI64" s="1097"/>
      <c r="GAJ64" s="1097"/>
      <c r="GAK64" s="1097"/>
      <c r="GAL64" s="1097"/>
      <c r="GAM64" s="1097"/>
      <c r="GAN64" s="1097"/>
      <c r="GAO64" s="1097"/>
      <c r="GAP64" s="1097"/>
      <c r="GAQ64" s="1097"/>
      <c r="GAR64" s="1097"/>
      <c r="GAS64" s="1097"/>
      <c r="GAT64" s="1097"/>
      <c r="GAU64" s="1097"/>
      <c r="GAV64" s="1097"/>
      <c r="GAW64" s="1097"/>
      <c r="GAX64" s="1097"/>
      <c r="GAY64" s="1097"/>
      <c r="GAZ64" s="1097"/>
      <c r="GBA64" s="1097"/>
      <c r="GBB64" s="1097"/>
      <c r="GBC64" s="1097"/>
      <c r="GBD64" s="1097"/>
      <c r="GBE64" s="1097"/>
      <c r="GBF64" s="1097"/>
      <c r="GBG64" s="1097"/>
      <c r="GBH64" s="1097"/>
      <c r="GBI64" s="1097"/>
      <c r="GBJ64" s="1097"/>
      <c r="GBK64" s="1097"/>
      <c r="GBL64" s="1097"/>
      <c r="GBM64" s="1097"/>
      <c r="GBN64" s="1097"/>
      <c r="GBO64" s="1097"/>
      <c r="GBP64" s="1097"/>
      <c r="GBQ64" s="1097"/>
      <c r="GBR64" s="1097"/>
      <c r="GBS64" s="1097"/>
      <c r="GBT64" s="1097"/>
      <c r="GBU64" s="1097"/>
      <c r="GBV64" s="1097"/>
      <c r="GBW64" s="1097"/>
      <c r="GBX64" s="1097"/>
      <c r="GBY64" s="1097"/>
      <c r="GBZ64" s="1097"/>
      <c r="GCA64" s="1097"/>
      <c r="GCB64" s="1097"/>
      <c r="GCC64" s="1097"/>
      <c r="GCD64" s="1097"/>
      <c r="GCE64" s="1097"/>
      <c r="GCF64" s="1097"/>
      <c r="GCG64" s="1097"/>
      <c r="GCH64" s="1097"/>
      <c r="GCI64" s="1097"/>
      <c r="GCJ64" s="1097"/>
      <c r="GCK64" s="1097"/>
      <c r="GCL64" s="1097"/>
      <c r="GCM64" s="1097"/>
      <c r="GCN64" s="1097"/>
      <c r="GCO64" s="1097"/>
      <c r="GCP64" s="1097"/>
      <c r="GCQ64" s="1097"/>
      <c r="GCR64" s="1097"/>
      <c r="GCS64" s="1097"/>
      <c r="GCT64" s="1097"/>
      <c r="GCU64" s="1097"/>
      <c r="GCV64" s="1097"/>
      <c r="GCW64" s="1097"/>
      <c r="GCX64" s="1097"/>
      <c r="GCY64" s="1097"/>
      <c r="GCZ64" s="1097"/>
      <c r="GDA64" s="1097"/>
      <c r="GDB64" s="1097"/>
      <c r="GDC64" s="1097"/>
      <c r="GDD64" s="1097"/>
      <c r="GDE64" s="1097"/>
      <c r="GDF64" s="1097"/>
      <c r="GDG64" s="1097"/>
      <c r="GDH64" s="1097"/>
      <c r="GDI64" s="1097"/>
      <c r="GDJ64" s="1097"/>
      <c r="GDK64" s="1097"/>
      <c r="GDL64" s="1097"/>
      <c r="GDM64" s="1097"/>
      <c r="GDN64" s="1097"/>
      <c r="GDO64" s="1097"/>
      <c r="GDP64" s="1097"/>
      <c r="GDQ64" s="1097"/>
      <c r="GDR64" s="1097"/>
      <c r="GDS64" s="1097"/>
      <c r="GDT64" s="1097"/>
      <c r="GDU64" s="1097"/>
      <c r="GDV64" s="1097"/>
      <c r="GDW64" s="1097"/>
      <c r="GDX64" s="1097"/>
      <c r="GDY64" s="1097"/>
      <c r="GDZ64" s="1097"/>
      <c r="GEA64" s="1097"/>
      <c r="GEB64" s="1097"/>
      <c r="GEC64" s="1097"/>
      <c r="GED64" s="1097"/>
      <c r="GEE64" s="1097"/>
      <c r="GEF64" s="1097"/>
      <c r="GEG64" s="1097"/>
      <c r="GEH64" s="1097"/>
      <c r="GEI64" s="1097"/>
      <c r="GEJ64" s="1097"/>
      <c r="GEK64" s="1097"/>
      <c r="GEL64" s="1097"/>
      <c r="GEM64" s="1097"/>
      <c r="GEN64" s="1097"/>
      <c r="GEO64" s="1097"/>
      <c r="GEP64" s="1097"/>
      <c r="GEQ64" s="1097"/>
      <c r="GER64" s="1097"/>
      <c r="GES64" s="1097"/>
      <c r="GET64" s="1097"/>
      <c r="GEU64" s="1097"/>
      <c r="GEV64" s="1097"/>
      <c r="GEW64" s="1097"/>
      <c r="GEX64" s="1097"/>
      <c r="GEY64" s="1097"/>
      <c r="GEZ64" s="1097"/>
      <c r="GFA64" s="1097"/>
      <c r="GFB64" s="1097"/>
      <c r="GFC64" s="1097"/>
      <c r="GFD64" s="1097"/>
      <c r="GFE64" s="1097"/>
      <c r="GFF64" s="1097"/>
      <c r="GFG64" s="1097"/>
      <c r="GFH64" s="1097"/>
      <c r="GFI64" s="1097"/>
      <c r="GFJ64" s="1097"/>
      <c r="GFK64" s="1097"/>
      <c r="GFL64" s="1097"/>
      <c r="GFM64" s="1097"/>
      <c r="GFN64" s="1097"/>
      <c r="GFO64" s="1097"/>
      <c r="GFP64" s="1097"/>
      <c r="GFQ64" s="1097"/>
      <c r="GFR64" s="1097"/>
      <c r="GFS64" s="1097"/>
      <c r="GFT64" s="1097"/>
      <c r="GFU64" s="1097"/>
      <c r="GFV64" s="1097"/>
      <c r="GFW64" s="1097"/>
      <c r="GFX64" s="1097"/>
      <c r="GFY64" s="1097"/>
      <c r="GFZ64" s="1097"/>
      <c r="GGA64" s="1097"/>
      <c r="GGB64" s="1097"/>
      <c r="GGC64" s="1097"/>
      <c r="GGD64" s="1097"/>
      <c r="GGE64" s="1097"/>
      <c r="GGF64" s="1097"/>
      <c r="GGG64" s="1097"/>
      <c r="GGH64" s="1097"/>
      <c r="GGI64" s="1097"/>
      <c r="GGJ64" s="1097"/>
      <c r="GGK64" s="1097"/>
      <c r="GGL64" s="1097"/>
      <c r="GGM64" s="1097"/>
      <c r="GGN64" s="1097"/>
      <c r="GGO64" s="1097"/>
      <c r="GGP64" s="1097"/>
      <c r="GGQ64" s="1097"/>
      <c r="GGR64" s="1097"/>
      <c r="GGS64" s="1097"/>
      <c r="GGT64" s="1097"/>
      <c r="GGU64" s="1097"/>
      <c r="GGV64" s="1097"/>
      <c r="GGW64" s="1097"/>
      <c r="GGX64" s="1097"/>
      <c r="GGY64" s="1097"/>
      <c r="GGZ64" s="1097"/>
      <c r="GHA64" s="1097"/>
      <c r="GHB64" s="1097"/>
      <c r="GHC64" s="1097"/>
      <c r="GHD64" s="1097"/>
      <c r="GHE64" s="1097"/>
      <c r="GHF64" s="1097"/>
      <c r="GHG64" s="1097"/>
      <c r="GHH64" s="1097"/>
      <c r="GHI64" s="1097"/>
      <c r="GHJ64" s="1097"/>
      <c r="GHK64" s="1097"/>
      <c r="GHL64" s="1097"/>
      <c r="GHM64" s="1097"/>
      <c r="GHN64" s="1097"/>
      <c r="GHO64" s="1097"/>
      <c r="GHP64" s="1097"/>
      <c r="GHQ64" s="1097"/>
      <c r="GHR64" s="1097"/>
      <c r="GHS64" s="1097"/>
      <c r="GHT64" s="1097"/>
      <c r="GHU64" s="1097"/>
      <c r="GHV64" s="1097"/>
      <c r="GHW64" s="1097"/>
      <c r="GHX64" s="1097"/>
      <c r="GHY64" s="1097"/>
      <c r="GHZ64" s="1097"/>
      <c r="GIA64" s="1097"/>
      <c r="GIB64" s="1097"/>
      <c r="GIC64" s="1097"/>
      <c r="GID64" s="1097"/>
      <c r="GIE64" s="1097"/>
      <c r="GIF64" s="1097"/>
      <c r="GIG64" s="1097"/>
      <c r="GIH64" s="1097"/>
      <c r="GII64" s="1097"/>
      <c r="GIJ64" s="1097"/>
      <c r="GIK64" s="1097"/>
      <c r="GIL64" s="1097"/>
      <c r="GIM64" s="1097"/>
      <c r="GIN64" s="1097"/>
      <c r="GIO64" s="1097"/>
      <c r="GIP64" s="1097"/>
      <c r="GIQ64" s="1097"/>
      <c r="GIR64" s="1097"/>
      <c r="GIS64" s="1097"/>
      <c r="GIT64" s="1097"/>
      <c r="GIU64" s="1097"/>
      <c r="GIV64" s="1097"/>
      <c r="GIW64" s="1097"/>
      <c r="GIX64" s="1097"/>
      <c r="GIY64" s="1097"/>
      <c r="GIZ64" s="1097"/>
      <c r="GJA64" s="1097"/>
      <c r="GJB64" s="1097"/>
      <c r="GJC64" s="1097"/>
      <c r="GJD64" s="1097"/>
      <c r="GJE64" s="1097"/>
      <c r="GJF64" s="1097"/>
      <c r="GJG64" s="1097"/>
      <c r="GJH64" s="1097"/>
      <c r="GJI64" s="1097"/>
      <c r="GJJ64" s="1097"/>
      <c r="GJK64" s="1097"/>
      <c r="GJL64" s="1097"/>
      <c r="GJM64" s="1097"/>
      <c r="GJN64" s="1097"/>
      <c r="GJO64" s="1097"/>
      <c r="GJP64" s="1097"/>
      <c r="GJQ64" s="1097"/>
      <c r="GJR64" s="1097"/>
      <c r="GJS64" s="1097"/>
      <c r="GJT64" s="1097"/>
      <c r="GJU64" s="1097"/>
      <c r="GJV64" s="1097"/>
      <c r="GJW64" s="1097"/>
      <c r="GJX64" s="1097"/>
      <c r="GJY64" s="1097"/>
      <c r="GJZ64" s="1097"/>
      <c r="GKA64" s="1097"/>
      <c r="GKB64" s="1097"/>
      <c r="GKC64" s="1097"/>
      <c r="GKD64" s="1097"/>
      <c r="GKE64" s="1097"/>
      <c r="GKF64" s="1097"/>
      <c r="GKG64" s="1097"/>
      <c r="GKH64" s="1097"/>
      <c r="GKI64" s="1097"/>
      <c r="GKJ64" s="1097"/>
      <c r="GKK64" s="1097"/>
      <c r="GKL64" s="1097"/>
      <c r="GKM64" s="1097"/>
      <c r="GKN64" s="1097"/>
      <c r="GKO64" s="1097"/>
      <c r="GKP64" s="1097"/>
      <c r="GKQ64" s="1097"/>
      <c r="GKR64" s="1097"/>
      <c r="GKS64" s="1097"/>
      <c r="GKT64" s="1097"/>
      <c r="GKU64" s="1097"/>
      <c r="GKV64" s="1097"/>
      <c r="GKW64" s="1097"/>
      <c r="GKX64" s="1097"/>
      <c r="GKY64" s="1097"/>
      <c r="GKZ64" s="1097"/>
      <c r="GLA64" s="1097"/>
      <c r="GLB64" s="1097"/>
      <c r="GLC64" s="1097"/>
      <c r="GLD64" s="1097"/>
      <c r="GLE64" s="1097"/>
      <c r="GLF64" s="1097"/>
      <c r="GLG64" s="1097"/>
      <c r="GLH64" s="1097"/>
      <c r="GLI64" s="1097"/>
      <c r="GLJ64" s="1097"/>
      <c r="GLK64" s="1097"/>
      <c r="GLL64" s="1097"/>
      <c r="GLM64" s="1097"/>
      <c r="GLN64" s="1097"/>
      <c r="GLO64" s="1097"/>
      <c r="GLP64" s="1097"/>
      <c r="GLQ64" s="1097"/>
      <c r="GLR64" s="1097"/>
      <c r="GLS64" s="1097"/>
      <c r="GLT64" s="1097"/>
      <c r="GLU64" s="1097"/>
      <c r="GLV64" s="1097"/>
      <c r="GLW64" s="1097"/>
      <c r="GLX64" s="1097"/>
      <c r="GLY64" s="1097"/>
      <c r="GLZ64" s="1097"/>
      <c r="GMA64" s="1097"/>
      <c r="GMB64" s="1097"/>
      <c r="GMC64" s="1097"/>
      <c r="GMD64" s="1097"/>
      <c r="GME64" s="1097"/>
      <c r="GMF64" s="1097"/>
      <c r="GMG64" s="1097"/>
      <c r="GMH64" s="1097"/>
      <c r="GMI64" s="1097"/>
      <c r="GMJ64" s="1097"/>
      <c r="GMK64" s="1097"/>
      <c r="GML64" s="1097"/>
      <c r="GMM64" s="1097"/>
      <c r="GMN64" s="1097"/>
      <c r="GMO64" s="1097"/>
      <c r="GMP64" s="1097"/>
      <c r="GMQ64" s="1097"/>
      <c r="GMR64" s="1097"/>
      <c r="GMS64" s="1097"/>
      <c r="GMT64" s="1097"/>
      <c r="GMU64" s="1097"/>
      <c r="GMV64" s="1097"/>
      <c r="GMW64" s="1097"/>
      <c r="GMX64" s="1097"/>
      <c r="GMY64" s="1097"/>
      <c r="GMZ64" s="1097"/>
      <c r="GNA64" s="1097"/>
      <c r="GNB64" s="1097"/>
      <c r="GNC64" s="1097"/>
      <c r="GND64" s="1097"/>
      <c r="GNE64" s="1097"/>
      <c r="GNF64" s="1097"/>
      <c r="GNG64" s="1097"/>
      <c r="GNH64" s="1097"/>
      <c r="GNI64" s="1097"/>
      <c r="GNJ64" s="1097"/>
      <c r="GNK64" s="1097"/>
      <c r="GNL64" s="1097"/>
      <c r="GNM64" s="1097"/>
      <c r="GNN64" s="1097"/>
      <c r="GNO64" s="1097"/>
      <c r="GNY64" s="1097"/>
      <c r="GNZ64" s="1097"/>
      <c r="GOA64" s="1097"/>
      <c r="GOB64" s="1097"/>
      <c r="GOC64" s="1097"/>
      <c r="GOD64" s="1097"/>
      <c r="GOE64" s="1097"/>
      <c r="GOF64" s="1097"/>
      <c r="GOG64" s="1097"/>
      <c r="GOH64" s="1097"/>
      <c r="GOI64" s="1097"/>
      <c r="GOJ64" s="1097"/>
      <c r="GOK64" s="1097"/>
      <c r="GOL64" s="1097"/>
      <c r="GOM64" s="1097"/>
      <c r="GON64" s="1097"/>
      <c r="GOO64" s="1097"/>
      <c r="GOP64" s="1097"/>
      <c r="GOQ64" s="1097"/>
      <c r="GOR64" s="1097"/>
      <c r="GOS64" s="1097"/>
      <c r="GOT64" s="1097"/>
      <c r="GOU64" s="1097"/>
      <c r="GOV64" s="1097"/>
      <c r="GOW64" s="1097"/>
      <c r="GOX64" s="1097"/>
      <c r="GOY64" s="1097"/>
      <c r="GOZ64" s="1097"/>
      <c r="GPA64" s="1097"/>
      <c r="GPB64" s="1097"/>
      <c r="GPC64" s="1097"/>
      <c r="GPD64" s="1097"/>
      <c r="GPE64" s="1097"/>
      <c r="GPF64" s="1097"/>
      <c r="GPG64" s="1097"/>
      <c r="GPH64" s="1097"/>
      <c r="GPI64" s="1097"/>
      <c r="GPJ64" s="1097"/>
      <c r="GPK64" s="1097"/>
      <c r="GPL64" s="1097"/>
      <c r="GPM64" s="1097"/>
      <c r="GPN64" s="1097"/>
      <c r="GPO64" s="1097"/>
      <c r="GPP64" s="1097"/>
      <c r="GPQ64" s="1097"/>
      <c r="GPR64" s="1097"/>
      <c r="GPS64" s="1097"/>
      <c r="GPT64" s="1097"/>
      <c r="GPU64" s="1097"/>
      <c r="GPV64" s="1097"/>
      <c r="GPW64" s="1097"/>
      <c r="GPX64" s="1097"/>
      <c r="GPY64" s="1097"/>
      <c r="GPZ64" s="1097"/>
      <c r="GQA64" s="1097"/>
      <c r="GQB64" s="1097"/>
      <c r="GQC64" s="1097"/>
      <c r="GQD64" s="1097"/>
      <c r="GQE64" s="1097"/>
      <c r="GQF64" s="1097"/>
      <c r="GQG64" s="1097"/>
      <c r="GQH64" s="1097"/>
      <c r="GQI64" s="1097"/>
      <c r="GQJ64" s="1097"/>
      <c r="GQK64" s="1097"/>
      <c r="GQL64" s="1097"/>
      <c r="GQM64" s="1097"/>
      <c r="GQN64" s="1097"/>
      <c r="GQO64" s="1097"/>
      <c r="GQP64" s="1097"/>
      <c r="GQQ64" s="1097"/>
      <c r="GQR64" s="1097"/>
      <c r="GQS64" s="1097"/>
      <c r="GQT64" s="1097"/>
      <c r="GQU64" s="1097"/>
      <c r="GQV64" s="1097"/>
      <c r="GQW64" s="1097"/>
      <c r="GQX64" s="1097"/>
      <c r="GQY64" s="1097"/>
      <c r="GQZ64" s="1097"/>
      <c r="GRA64" s="1097"/>
      <c r="GRB64" s="1097"/>
      <c r="GRC64" s="1097"/>
      <c r="GRD64" s="1097"/>
      <c r="GRE64" s="1097"/>
      <c r="GRF64" s="1097"/>
      <c r="GRG64" s="1097"/>
      <c r="GRH64" s="1097"/>
      <c r="GRI64" s="1097"/>
      <c r="GRJ64" s="1097"/>
      <c r="GRK64" s="1097"/>
      <c r="GRL64" s="1097"/>
      <c r="GRM64" s="1097"/>
      <c r="GRN64" s="1097"/>
      <c r="GRO64" s="1097"/>
      <c r="GRP64" s="1097"/>
      <c r="GRQ64" s="1097"/>
      <c r="GRR64" s="1097"/>
      <c r="GRS64" s="1097"/>
      <c r="GRT64" s="1097"/>
      <c r="GRU64" s="1097"/>
      <c r="GRV64" s="1097"/>
      <c r="GRW64" s="1097"/>
      <c r="GRX64" s="1097"/>
      <c r="GRY64" s="1097"/>
      <c r="GRZ64" s="1097"/>
      <c r="GSA64" s="1097"/>
      <c r="GSB64" s="1097"/>
      <c r="GSC64" s="1097"/>
      <c r="GSD64" s="1097"/>
      <c r="GSE64" s="1097"/>
      <c r="GSF64" s="1097"/>
      <c r="GSG64" s="1097"/>
      <c r="GSH64" s="1097"/>
      <c r="GSI64" s="1097"/>
      <c r="GSJ64" s="1097"/>
      <c r="GSK64" s="1097"/>
      <c r="GSL64" s="1097"/>
      <c r="GSM64" s="1097"/>
      <c r="GSN64" s="1097"/>
      <c r="GSO64" s="1097"/>
      <c r="GSP64" s="1097"/>
      <c r="GSQ64" s="1097"/>
      <c r="GSR64" s="1097"/>
      <c r="GSS64" s="1097"/>
      <c r="GST64" s="1097"/>
      <c r="GSU64" s="1097"/>
      <c r="GSV64" s="1097"/>
      <c r="GSW64" s="1097"/>
      <c r="GSX64" s="1097"/>
      <c r="GSY64" s="1097"/>
      <c r="GSZ64" s="1097"/>
      <c r="GTA64" s="1097"/>
      <c r="GTB64" s="1097"/>
      <c r="GTC64" s="1097"/>
      <c r="GTD64" s="1097"/>
      <c r="GTE64" s="1097"/>
      <c r="GTF64" s="1097"/>
      <c r="GTG64" s="1097"/>
      <c r="GTH64" s="1097"/>
      <c r="GTI64" s="1097"/>
      <c r="GTJ64" s="1097"/>
      <c r="GTK64" s="1097"/>
      <c r="GTL64" s="1097"/>
      <c r="GTM64" s="1097"/>
      <c r="GTN64" s="1097"/>
      <c r="GTO64" s="1097"/>
      <c r="GTP64" s="1097"/>
      <c r="GTQ64" s="1097"/>
      <c r="GTR64" s="1097"/>
      <c r="GTS64" s="1097"/>
      <c r="GTT64" s="1097"/>
      <c r="GTU64" s="1097"/>
      <c r="GTV64" s="1097"/>
      <c r="GTW64" s="1097"/>
      <c r="GTX64" s="1097"/>
      <c r="GTY64" s="1097"/>
      <c r="GTZ64" s="1097"/>
      <c r="GUA64" s="1097"/>
      <c r="GUB64" s="1097"/>
      <c r="GUC64" s="1097"/>
      <c r="GUD64" s="1097"/>
      <c r="GUE64" s="1097"/>
      <c r="GUF64" s="1097"/>
      <c r="GUG64" s="1097"/>
      <c r="GUH64" s="1097"/>
      <c r="GUI64" s="1097"/>
      <c r="GUJ64" s="1097"/>
      <c r="GUK64" s="1097"/>
      <c r="GUL64" s="1097"/>
      <c r="GUM64" s="1097"/>
      <c r="GUN64" s="1097"/>
      <c r="GUO64" s="1097"/>
      <c r="GUP64" s="1097"/>
      <c r="GUQ64" s="1097"/>
      <c r="GUR64" s="1097"/>
      <c r="GUS64" s="1097"/>
      <c r="GUT64" s="1097"/>
      <c r="GUU64" s="1097"/>
      <c r="GUV64" s="1097"/>
      <c r="GUW64" s="1097"/>
      <c r="GUX64" s="1097"/>
      <c r="GUY64" s="1097"/>
      <c r="GUZ64" s="1097"/>
      <c r="GVA64" s="1097"/>
      <c r="GVB64" s="1097"/>
      <c r="GVC64" s="1097"/>
      <c r="GVD64" s="1097"/>
      <c r="GVE64" s="1097"/>
      <c r="GVF64" s="1097"/>
      <c r="GVG64" s="1097"/>
      <c r="GVH64" s="1097"/>
      <c r="GVI64" s="1097"/>
      <c r="GVJ64" s="1097"/>
      <c r="GVK64" s="1097"/>
      <c r="GVL64" s="1097"/>
      <c r="GVM64" s="1097"/>
      <c r="GVN64" s="1097"/>
      <c r="GVO64" s="1097"/>
      <c r="GVP64" s="1097"/>
      <c r="GVQ64" s="1097"/>
      <c r="GVR64" s="1097"/>
      <c r="GVS64" s="1097"/>
      <c r="GVT64" s="1097"/>
      <c r="GVU64" s="1097"/>
      <c r="GVV64" s="1097"/>
      <c r="GVW64" s="1097"/>
      <c r="GVX64" s="1097"/>
      <c r="GVY64" s="1097"/>
      <c r="GVZ64" s="1097"/>
      <c r="GWA64" s="1097"/>
      <c r="GWB64" s="1097"/>
      <c r="GWC64" s="1097"/>
      <c r="GWD64" s="1097"/>
      <c r="GWE64" s="1097"/>
      <c r="GWF64" s="1097"/>
      <c r="GWG64" s="1097"/>
      <c r="GWH64" s="1097"/>
      <c r="GWI64" s="1097"/>
      <c r="GWJ64" s="1097"/>
      <c r="GWK64" s="1097"/>
      <c r="GWL64" s="1097"/>
      <c r="GWM64" s="1097"/>
      <c r="GWN64" s="1097"/>
      <c r="GWO64" s="1097"/>
      <c r="GWP64" s="1097"/>
      <c r="GWQ64" s="1097"/>
      <c r="GWR64" s="1097"/>
      <c r="GWS64" s="1097"/>
      <c r="GWT64" s="1097"/>
      <c r="GWU64" s="1097"/>
      <c r="GWV64" s="1097"/>
      <c r="GWW64" s="1097"/>
      <c r="GWX64" s="1097"/>
      <c r="GWY64" s="1097"/>
      <c r="GWZ64" s="1097"/>
      <c r="GXA64" s="1097"/>
      <c r="GXB64" s="1097"/>
      <c r="GXC64" s="1097"/>
      <c r="GXD64" s="1097"/>
      <c r="GXE64" s="1097"/>
      <c r="GXF64" s="1097"/>
      <c r="GXG64" s="1097"/>
      <c r="GXH64" s="1097"/>
      <c r="GXI64" s="1097"/>
      <c r="GXJ64" s="1097"/>
      <c r="GXK64" s="1097"/>
      <c r="GXL64" s="1097"/>
      <c r="GXM64" s="1097"/>
      <c r="GXN64" s="1097"/>
      <c r="GXO64" s="1097"/>
      <c r="GXP64" s="1097"/>
      <c r="GXQ64" s="1097"/>
      <c r="GXR64" s="1097"/>
      <c r="GXS64" s="1097"/>
      <c r="GXT64" s="1097"/>
      <c r="GXU64" s="1097"/>
      <c r="GXV64" s="1097"/>
      <c r="GXW64" s="1097"/>
      <c r="GXX64" s="1097"/>
      <c r="GXY64" s="1097"/>
      <c r="GXZ64" s="1097"/>
      <c r="GYA64" s="1097"/>
      <c r="GYB64" s="1097"/>
      <c r="GYC64" s="1097"/>
      <c r="GYD64" s="1097"/>
      <c r="GYE64" s="1097"/>
      <c r="GYF64" s="1097"/>
      <c r="GYG64" s="1097"/>
      <c r="GYH64" s="1097"/>
      <c r="GYI64" s="1097"/>
      <c r="GYJ64" s="1097"/>
      <c r="GYK64" s="1097"/>
      <c r="GYL64" s="1097"/>
      <c r="GYM64" s="1097"/>
      <c r="GYN64" s="1097"/>
      <c r="GYO64" s="1097"/>
      <c r="GYP64" s="1097"/>
      <c r="GYQ64" s="1097"/>
      <c r="GYR64" s="1097"/>
      <c r="GYS64" s="1097"/>
      <c r="GYT64" s="1097"/>
      <c r="GYU64" s="1097"/>
      <c r="GYV64" s="1097"/>
      <c r="GYW64" s="1097"/>
      <c r="GYX64" s="1097"/>
      <c r="GYY64" s="1097"/>
      <c r="GYZ64" s="1097"/>
      <c r="GZA64" s="1097"/>
      <c r="GZB64" s="1097"/>
      <c r="GZC64" s="1097"/>
      <c r="GZD64" s="1097"/>
      <c r="GZE64" s="1097"/>
      <c r="GZF64" s="1097"/>
      <c r="GZG64" s="1097"/>
      <c r="GZH64" s="1097"/>
      <c r="GZI64" s="1097"/>
      <c r="GZJ64" s="1097"/>
      <c r="GZK64" s="1097"/>
      <c r="GZL64" s="1097"/>
      <c r="GZM64" s="1097"/>
      <c r="GZN64" s="1097"/>
      <c r="GZO64" s="1097"/>
      <c r="GZP64" s="1097"/>
      <c r="GZQ64" s="1097"/>
      <c r="GZR64" s="1097"/>
      <c r="GZS64" s="1097"/>
      <c r="GZT64" s="1097"/>
      <c r="GZU64" s="1097"/>
      <c r="GZV64" s="1097"/>
      <c r="GZW64" s="1097"/>
      <c r="GZX64" s="1097"/>
      <c r="GZY64" s="1097"/>
      <c r="GZZ64" s="1097"/>
      <c r="HAA64" s="1097"/>
      <c r="HAB64" s="1097"/>
      <c r="HAC64" s="1097"/>
      <c r="HAD64" s="1097"/>
      <c r="HAE64" s="1097"/>
      <c r="HAF64" s="1097"/>
      <c r="HAG64" s="1097"/>
      <c r="HAH64" s="1097"/>
      <c r="HAI64" s="1097"/>
      <c r="HAJ64" s="1097"/>
      <c r="HAK64" s="1097"/>
      <c r="HAL64" s="1097"/>
      <c r="HAM64" s="1097"/>
      <c r="HAN64" s="1097"/>
      <c r="HAO64" s="1097"/>
      <c r="HAP64" s="1097"/>
      <c r="HAQ64" s="1097"/>
      <c r="HAR64" s="1097"/>
      <c r="HAS64" s="1097"/>
      <c r="HAT64" s="1097"/>
      <c r="HAU64" s="1097"/>
      <c r="HAV64" s="1097"/>
      <c r="HAW64" s="1097"/>
      <c r="HAX64" s="1097"/>
      <c r="HAY64" s="1097"/>
      <c r="HAZ64" s="1097"/>
      <c r="HBA64" s="1097"/>
      <c r="HBB64" s="1097"/>
      <c r="HBC64" s="1097"/>
      <c r="HBD64" s="1097"/>
      <c r="HBE64" s="1097"/>
      <c r="HBF64" s="1097"/>
      <c r="HBG64" s="1097"/>
      <c r="HBH64" s="1097"/>
      <c r="HBI64" s="1097"/>
      <c r="HBJ64" s="1097"/>
      <c r="HBK64" s="1097"/>
      <c r="HBL64" s="1097"/>
      <c r="HBM64" s="1097"/>
      <c r="HBN64" s="1097"/>
      <c r="HBO64" s="1097"/>
      <c r="HBP64" s="1097"/>
      <c r="HBQ64" s="1097"/>
      <c r="HBR64" s="1097"/>
      <c r="HBS64" s="1097"/>
      <c r="HBT64" s="1097"/>
      <c r="HBU64" s="1097"/>
      <c r="HBV64" s="1097"/>
      <c r="HBW64" s="1097"/>
      <c r="HBX64" s="1097"/>
      <c r="HBY64" s="1097"/>
      <c r="HBZ64" s="1097"/>
      <c r="HCA64" s="1097"/>
      <c r="HCB64" s="1097"/>
      <c r="HCC64" s="1097"/>
      <c r="HCD64" s="1097"/>
      <c r="HCE64" s="1097"/>
      <c r="HCF64" s="1097"/>
      <c r="HCG64" s="1097"/>
      <c r="HCH64" s="1097"/>
      <c r="HCI64" s="1097"/>
      <c r="HCJ64" s="1097"/>
      <c r="HCK64" s="1097"/>
      <c r="HCL64" s="1097"/>
      <c r="HCM64" s="1097"/>
      <c r="HCN64" s="1097"/>
      <c r="HCO64" s="1097"/>
      <c r="HCP64" s="1097"/>
      <c r="HCQ64" s="1097"/>
      <c r="HCR64" s="1097"/>
      <c r="HCS64" s="1097"/>
      <c r="HCT64" s="1097"/>
      <c r="HCU64" s="1097"/>
      <c r="HCV64" s="1097"/>
      <c r="HCW64" s="1097"/>
      <c r="HCX64" s="1097"/>
      <c r="HCY64" s="1097"/>
      <c r="HCZ64" s="1097"/>
      <c r="HDA64" s="1097"/>
      <c r="HDB64" s="1097"/>
      <c r="HDC64" s="1097"/>
      <c r="HDD64" s="1097"/>
      <c r="HDE64" s="1097"/>
      <c r="HDF64" s="1097"/>
      <c r="HDG64" s="1097"/>
      <c r="HDH64" s="1097"/>
      <c r="HDI64" s="1097"/>
      <c r="HDJ64" s="1097"/>
      <c r="HDK64" s="1097"/>
      <c r="HDL64" s="1097"/>
      <c r="HDM64" s="1097"/>
      <c r="HDN64" s="1097"/>
      <c r="HDO64" s="1097"/>
      <c r="HDP64" s="1097"/>
      <c r="HDQ64" s="1097"/>
      <c r="HDR64" s="1097"/>
      <c r="HDS64" s="1097"/>
      <c r="HDT64" s="1097"/>
      <c r="HDU64" s="1097"/>
      <c r="HDV64" s="1097"/>
      <c r="HDW64" s="1097"/>
      <c r="HDX64" s="1097"/>
      <c r="HDY64" s="1097"/>
      <c r="HDZ64" s="1097"/>
      <c r="HEA64" s="1097"/>
      <c r="HEB64" s="1097"/>
      <c r="HEC64" s="1097"/>
      <c r="HED64" s="1097"/>
      <c r="HEE64" s="1097"/>
      <c r="HEF64" s="1097"/>
      <c r="HEG64" s="1097"/>
      <c r="HEH64" s="1097"/>
      <c r="HEI64" s="1097"/>
      <c r="HEJ64" s="1097"/>
      <c r="HEK64" s="1097"/>
      <c r="HEL64" s="1097"/>
      <c r="HEM64" s="1097"/>
      <c r="HEN64" s="1097"/>
      <c r="HEO64" s="1097"/>
      <c r="HEP64" s="1097"/>
      <c r="HEQ64" s="1097"/>
      <c r="HER64" s="1097"/>
      <c r="HES64" s="1097"/>
      <c r="HET64" s="1097"/>
      <c r="HEU64" s="1097"/>
      <c r="HEV64" s="1097"/>
      <c r="HEW64" s="1097"/>
      <c r="HEX64" s="1097"/>
      <c r="HEY64" s="1097"/>
      <c r="HEZ64" s="1097"/>
      <c r="HFA64" s="1097"/>
      <c r="HFB64" s="1097"/>
      <c r="HFC64" s="1097"/>
      <c r="HFD64" s="1097"/>
      <c r="HFE64" s="1097"/>
      <c r="HFF64" s="1097"/>
      <c r="HFG64" s="1097"/>
      <c r="HFH64" s="1097"/>
      <c r="HFI64" s="1097"/>
      <c r="HFJ64" s="1097"/>
      <c r="HFK64" s="1097"/>
      <c r="HFL64" s="1097"/>
      <c r="HFM64" s="1097"/>
      <c r="HFN64" s="1097"/>
      <c r="HFO64" s="1097"/>
      <c r="HFP64" s="1097"/>
      <c r="HFQ64" s="1097"/>
      <c r="HFR64" s="1097"/>
      <c r="HFS64" s="1097"/>
      <c r="HFT64" s="1097"/>
      <c r="HFU64" s="1097"/>
      <c r="HFV64" s="1097"/>
      <c r="HFW64" s="1097"/>
      <c r="HFX64" s="1097"/>
      <c r="HFY64" s="1097"/>
      <c r="HFZ64" s="1097"/>
      <c r="HGA64" s="1097"/>
      <c r="HGB64" s="1097"/>
      <c r="HGC64" s="1097"/>
      <c r="HGD64" s="1097"/>
      <c r="HGE64" s="1097"/>
      <c r="HGF64" s="1097"/>
      <c r="HGG64" s="1097"/>
      <c r="HGH64" s="1097"/>
      <c r="HGI64" s="1097"/>
      <c r="HGJ64" s="1097"/>
      <c r="HGK64" s="1097"/>
      <c r="HGL64" s="1097"/>
      <c r="HGM64" s="1097"/>
      <c r="HGN64" s="1097"/>
      <c r="HGO64" s="1097"/>
      <c r="HGP64" s="1097"/>
      <c r="HGQ64" s="1097"/>
      <c r="HGR64" s="1097"/>
      <c r="HGS64" s="1097"/>
      <c r="HGT64" s="1097"/>
      <c r="HGU64" s="1097"/>
      <c r="HGV64" s="1097"/>
      <c r="HGW64" s="1097"/>
      <c r="HGX64" s="1097"/>
      <c r="HGY64" s="1097"/>
      <c r="HGZ64" s="1097"/>
      <c r="HHA64" s="1097"/>
      <c r="HHB64" s="1097"/>
      <c r="HHC64" s="1097"/>
      <c r="HHD64" s="1097"/>
      <c r="HHE64" s="1097"/>
      <c r="HHF64" s="1097"/>
      <c r="HHG64" s="1097"/>
      <c r="HHH64" s="1097"/>
      <c r="HHI64" s="1097"/>
      <c r="HHJ64" s="1097"/>
      <c r="HHK64" s="1097"/>
      <c r="HHL64" s="1097"/>
      <c r="HHM64" s="1097"/>
      <c r="HHN64" s="1097"/>
      <c r="HHO64" s="1097"/>
      <c r="HHP64" s="1097"/>
      <c r="HHQ64" s="1097"/>
      <c r="HHR64" s="1097"/>
      <c r="HHS64" s="1097"/>
      <c r="HHT64" s="1097"/>
      <c r="HHU64" s="1097"/>
      <c r="HHV64" s="1097"/>
      <c r="HHW64" s="1097"/>
      <c r="HHX64" s="1097"/>
      <c r="HHY64" s="1097"/>
      <c r="HHZ64" s="1097"/>
      <c r="HIA64" s="1097"/>
      <c r="HIB64" s="1097"/>
      <c r="HIC64" s="1097"/>
      <c r="HID64" s="1097"/>
      <c r="HIE64" s="1097"/>
      <c r="HIF64" s="1097"/>
      <c r="HIG64" s="1097"/>
      <c r="HIH64" s="1097"/>
      <c r="HII64" s="1097"/>
      <c r="HIJ64" s="1097"/>
      <c r="HIK64" s="1097"/>
      <c r="HIL64" s="1097"/>
      <c r="HIM64" s="1097"/>
      <c r="HIN64" s="1097"/>
      <c r="HIO64" s="1097"/>
      <c r="HIP64" s="1097"/>
      <c r="HIQ64" s="1097"/>
      <c r="HIR64" s="1097"/>
      <c r="HIS64" s="1097"/>
      <c r="HIT64" s="1097"/>
      <c r="HIU64" s="1097"/>
      <c r="HIV64" s="1097"/>
      <c r="HIW64" s="1097"/>
      <c r="HIX64" s="1097"/>
      <c r="HIY64" s="1097"/>
      <c r="HIZ64" s="1097"/>
      <c r="HJA64" s="1097"/>
      <c r="HJB64" s="1097"/>
      <c r="HJC64" s="1097"/>
      <c r="HJD64" s="1097"/>
      <c r="HJE64" s="1097"/>
      <c r="HJF64" s="1097"/>
      <c r="HJG64" s="1097"/>
      <c r="HJH64" s="1097"/>
      <c r="HJI64" s="1097"/>
      <c r="HJJ64" s="1097"/>
      <c r="HJK64" s="1097"/>
      <c r="HJL64" s="1097"/>
      <c r="HJM64" s="1097"/>
      <c r="HJN64" s="1097"/>
      <c r="HJO64" s="1097"/>
      <c r="HJP64" s="1097"/>
      <c r="HJQ64" s="1097"/>
      <c r="HJR64" s="1097"/>
      <c r="HJS64" s="1097"/>
      <c r="HJT64" s="1097"/>
      <c r="HJU64" s="1097"/>
      <c r="HJV64" s="1097"/>
      <c r="HJW64" s="1097"/>
      <c r="HJX64" s="1097"/>
      <c r="HJY64" s="1097"/>
      <c r="HJZ64" s="1097"/>
      <c r="HKA64" s="1097"/>
      <c r="HKB64" s="1097"/>
      <c r="HKC64" s="1097"/>
      <c r="HKD64" s="1097"/>
      <c r="HKE64" s="1097"/>
      <c r="HKF64" s="1097"/>
      <c r="HKG64" s="1097"/>
      <c r="HKH64" s="1097"/>
      <c r="HKI64" s="1097"/>
      <c r="HKJ64" s="1097"/>
      <c r="HKK64" s="1097"/>
      <c r="HKL64" s="1097"/>
      <c r="HKM64" s="1097"/>
      <c r="HKN64" s="1097"/>
      <c r="HKO64" s="1097"/>
      <c r="HKP64" s="1097"/>
      <c r="HKQ64" s="1097"/>
      <c r="HKR64" s="1097"/>
      <c r="HKS64" s="1097"/>
      <c r="HKT64" s="1097"/>
      <c r="HKU64" s="1097"/>
      <c r="HKV64" s="1097"/>
      <c r="HKW64" s="1097"/>
      <c r="HKX64" s="1097"/>
      <c r="HKY64" s="1097"/>
      <c r="HKZ64" s="1097"/>
      <c r="HLA64" s="1097"/>
      <c r="HLB64" s="1097"/>
      <c r="HLC64" s="1097"/>
      <c r="HLD64" s="1097"/>
      <c r="HLE64" s="1097"/>
      <c r="HLF64" s="1097"/>
      <c r="HLG64" s="1097"/>
      <c r="HLH64" s="1097"/>
      <c r="HLI64" s="1097"/>
      <c r="HLJ64" s="1097"/>
      <c r="HLK64" s="1097"/>
      <c r="HLL64" s="1097"/>
      <c r="HLM64" s="1097"/>
      <c r="HLN64" s="1097"/>
      <c r="HLO64" s="1097"/>
      <c r="HLP64" s="1097"/>
      <c r="HLQ64" s="1097"/>
      <c r="HLR64" s="1097"/>
      <c r="HLS64" s="1097"/>
      <c r="HLT64" s="1097"/>
      <c r="HLU64" s="1097"/>
      <c r="HLV64" s="1097"/>
      <c r="HLW64" s="1097"/>
      <c r="HLX64" s="1097"/>
      <c r="HLY64" s="1097"/>
      <c r="HLZ64" s="1097"/>
      <c r="HMA64" s="1097"/>
      <c r="HMB64" s="1097"/>
      <c r="HMC64" s="1097"/>
      <c r="HMD64" s="1097"/>
      <c r="HME64" s="1097"/>
      <c r="HMF64" s="1097"/>
      <c r="HMG64" s="1097"/>
      <c r="HMH64" s="1097"/>
      <c r="HMI64" s="1097"/>
      <c r="HMJ64" s="1097"/>
      <c r="HMK64" s="1097"/>
      <c r="HML64" s="1097"/>
      <c r="HMM64" s="1097"/>
      <c r="HMN64" s="1097"/>
      <c r="HMO64" s="1097"/>
      <c r="HMP64" s="1097"/>
      <c r="HMQ64" s="1097"/>
      <c r="HMR64" s="1097"/>
      <c r="HMS64" s="1097"/>
      <c r="HMT64" s="1097"/>
      <c r="HMU64" s="1097"/>
      <c r="HMV64" s="1097"/>
      <c r="HMW64" s="1097"/>
      <c r="HMX64" s="1097"/>
      <c r="HMY64" s="1097"/>
      <c r="HMZ64" s="1097"/>
      <c r="HNA64" s="1097"/>
      <c r="HNB64" s="1097"/>
      <c r="HNC64" s="1097"/>
      <c r="HND64" s="1097"/>
      <c r="HNE64" s="1097"/>
      <c r="HNF64" s="1097"/>
      <c r="HNG64" s="1097"/>
      <c r="HNH64" s="1097"/>
      <c r="HNI64" s="1097"/>
      <c r="HNJ64" s="1097"/>
      <c r="HNK64" s="1097"/>
      <c r="HNL64" s="1097"/>
      <c r="HNM64" s="1097"/>
      <c r="HNN64" s="1097"/>
      <c r="HNO64" s="1097"/>
      <c r="HNP64" s="1097"/>
      <c r="HNQ64" s="1097"/>
      <c r="HNR64" s="1097"/>
      <c r="HNS64" s="1097"/>
      <c r="HNT64" s="1097"/>
      <c r="HNU64" s="1097"/>
      <c r="HNV64" s="1097"/>
      <c r="HNW64" s="1097"/>
      <c r="HNX64" s="1097"/>
      <c r="HNY64" s="1097"/>
      <c r="HNZ64" s="1097"/>
      <c r="HOA64" s="1097"/>
      <c r="HOB64" s="1097"/>
      <c r="HOC64" s="1097"/>
      <c r="HOD64" s="1097"/>
      <c r="HOE64" s="1097"/>
      <c r="HOF64" s="1097"/>
      <c r="HOG64" s="1097"/>
      <c r="HOH64" s="1097"/>
      <c r="HOI64" s="1097"/>
      <c r="HOJ64" s="1097"/>
      <c r="HOK64" s="1097"/>
      <c r="HOL64" s="1097"/>
      <c r="HOM64" s="1097"/>
      <c r="HON64" s="1097"/>
      <c r="HOO64" s="1097"/>
      <c r="HOP64" s="1097"/>
      <c r="HOQ64" s="1097"/>
      <c r="HOR64" s="1097"/>
      <c r="HOS64" s="1097"/>
      <c r="HOT64" s="1097"/>
      <c r="HOU64" s="1097"/>
      <c r="HOV64" s="1097"/>
      <c r="HOW64" s="1097"/>
      <c r="HOX64" s="1097"/>
      <c r="HOY64" s="1097"/>
      <c r="HOZ64" s="1097"/>
      <c r="HPA64" s="1097"/>
      <c r="HPB64" s="1097"/>
      <c r="HPC64" s="1097"/>
      <c r="HPD64" s="1097"/>
      <c r="HPE64" s="1097"/>
      <c r="HPF64" s="1097"/>
      <c r="HPG64" s="1097"/>
      <c r="HPH64" s="1097"/>
      <c r="HPI64" s="1097"/>
      <c r="HPJ64" s="1097"/>
      <c r="HPK64" s="1097"/>
      <c r="HPL64" s="1097"/>
      <c r="HPM64" s="1097"/>
      <c r="HPN64" s="1097"/>
      <c r="HPO64" s="1097"/>
      <c r="HPP64" s="1097"/>
      <c r="HPQ64" s="1097"/>
      <c r="HPR64" s="1097"/>
      <c r="HPS64" s="1097"/>
      <c r="HPT64" s="1097"/>
      <c r="HPU64" s="1097"/>
      <c r="HPV64" s="1097"/>
      <c r="HPW64" s="1097"/>
      <c r="HPX64" s="1097"/>
      <c r="HPY64" s="1097"/>
      <c r="HPZ64" s="1097"/>
      <c r="HQA64" s="1097"/>
      <c r="HQB64" s="1097"/>
      <c r="HQC64" s="1097"/>
      <c r="HQD64" s="1097"/>
      <c r="HQE64" s="1097"/>
      <c r="HQF64" s="1097"/>
      <c r="HQG64" s="1097"/>
      <c r="HQH64" s="1097"/>
      <c r="HQI64" s="1097"/>
      <c r="HQJ64" s="1097"/>
      <c r="HQK64" s="1097"/>
      <c r="HQL64" s="1097"/>
      <c r="HQM64" s="1097"/>
      <c r="HQN64" s="1097"/>
      <c r="HQO64" s="1097"/>
      <c r="HQP64" s="1097"/>
      <c r="HQQ64" s="1097"/>
      <c r="HQR64" s="1097"/>
      <c r="HQS64" s="1097"/>
      <c r="HQT64" s="1097"/>
      <c r="HQU64" s="1097"/>
      <c r="HQV64" s="1097"/>
      <c r="HQW64" s="1097"/>
      <c r="HQX64" s="1097"/>
      <c r="HQY64" s="1097"/>
      <c r="HQZ64" s="1097"/>
      <c r="HRA64" s="1097"/>
      <c r="HRB64" s="1097"/>
      <c r="HRC64" s="1097"/>
      <c r="HRD64" s="1097"/>
      <c r="HRE64" s="1097"/>
      <c r="HRF64" s="1097"/>
      <c r="HRG64" s="1097"/>
      <c r="HRH64" s="1097"/>
      <c r="HRI64" s="1097"/>
      <c r="HRJ64" s="1097"/>
      <c r="HRK64" s="1097"/>
      <c r="HRL64" s="1097"/>
      <c r="HRM64" s="1097"/>
      <c r="HRN64" s="1097"/>
      <c r="HRO64" s="1097"/>
      <c r="HRP64" s="1097"/>
      <c r="HRQ64" s="1097"/>
      <c r="HRR64" s="1097"/>
      <c r="HRS64" s="1097"/>
      <c r="HRT64" s="1097"/>
      <c r="HRU64" s="1097"/>
      <c r="HRV64" s="1097"/>
      <c r="HRW64" s="1097"/>
      <c r="HRX64" s="1097"/>
      <c r="HRY64" s="1097"/>
      <c r="HRZ64" s="1097"/>
      <c r="HSA64" s="1097"/>
      <c r="HSB64" s="1097"/>
      <c r="HSC64" s="1097"/>
      <c r="HSD64" s="1097"/>
      <c r="HSE64" s="1097"/>
      <c r="HSF64" s="1097"/>
      <c r="HSG64" s="1097"/>
      <c r="HSH64" s="1097"/>
      <c r="HSI64" s="1097"/>
      <c r="HSJ64" s="1097"/>
      <c r="HSK64" s="1097"/>
      <c r="HSL64" s="1097"/>
      <c r="HSM64" s="1097"/>
      <c r="HSN64" s="1097"/>
      <c r="HSO64" s="1097"/>
      <c r="HSP64" s="1097"/>
      <c r="HSQ64" s="1097"/>
      <c r="HSR64" s="1097"/>
      <c r="HSS64" s="1097"/>
      <c r="HST64" s="1097"/>
      <c r="HSU64" s="1097"/>
      <c r="HSV64" s="1097"/>
      <c r="HSW64" s="1097"/>
      <c r="HSX64" s="1097"/>
      <c r="HSY64" s="1097"/>
      <c r="HSZ64" s="1097"/>
      <c r="HTA64" s="1097"/>
      <c r="HTB64" s="1097"/>
      <c r="HTC64" s="1097"/>
      <c r="HTD64" s="1097"/>
      <c r="HTE64" s="1097"/>
      <c r="HTF64" s="1097"/>
      <c r="HTG64" s="1097"/>
      <c r="HTH64" s="1097"/>
      <c r="HTI64" s="1097"/>
      <c r="HTJ64" s="1097"/>
      <c r="HTK64" s="1097"/>
      <c r="HTL64" s="1097"/>
      <c r="HTM64" s="1097"/>
      <c r="HTN64" s="1097"/>
      <c r="HTO64" s="1097"/>
      <c r="HTP64" s="1097"/>
      <c r="HTQ64" s="1097"/>
      <c r="HTR64" s="1097"/>
      <c r="HTS64" s="1097"/>
      <c r="HTT64" s="1097"/>
      <c r="HTU64" s="1097"/>
      <c r="HTV64" s="1097"/>
      <c r="HTW64" s="1097"/>
      <c r="HTX64" s="1097"/>
      <c r="HTY64" s="1097"/>
      <c r="HTZ64" s="1097"/>
      <c r="HUA64" s="1097"/>
      <c r="HUB64" s="1097"/>
      <c r="HUC64" s="1097"/>
      <c r="HUD64" s="1097"/>
      <c r="HUE64" s="1097"/>
      <c r="HUF64" s="1097"/>
      <c r="HUG64" s="1097"/>
      <c r="HUH64" s="1097"/>
      <c r="HUI64" s="1097"/>
      <c r="HUJ64" s="1097"/>
      <c r="HUK64" s="1097"/>
      <c r="HUL64" s="1097"/>
      <c r="HUM64" s="1097"/>
      <c r="HUN64" s="1097"/>
      <c r="HUO64" s="1097"/>
      <c r="HUP64" s="1097"/>
      <c r="HUQ64" s="1097"/>
      <c r="HUR64" s="1097"/>
      <c r="HUS64" s="1097"/>
      <c r="HUT64" s="1097"/>
      <c r="HUU64" s="1097"/>
      <c r="HUV64" s="1097"/>
      <c r="HUW64" s="1097"/>
      <c r="HUX64" s="1097"/>
      <c r="HUY64" s="1097"/>
      <c r="HUZ64" s="1097"/>
      <c r="HVA64" s="1097"/>
      <c r="HVB64" s="1097"/>
      <c r="HVC64" s="1097"/>
      <c r="HVD64" s="1097"/>
      <c r="HVE64" s="1097"/>
      <c r="HVF64" s="1097"/>
      <c r="HVG64" s="1097"/>
      <c r="HVH64" s="1097"/>
      <c r="HVI64" s="1097"/>
      <c r="HVJ64" s="1097"/>
      <c r="HVK64" s="1097"/>
      <c r="HVL64" s="1097"/>
      <c r="HVM64" s="1097"/>
      <c r="HVN64" s="1097"/>
      <c r="HVO64" s="1097"/>
      <c r="HVP64" s="1097"/>
      <c r="HVQ64" s="1097"/>
      <c r="HVR64" s="1097"/>
      <c r="HVS64" s="1097"/>
      <c r="HVT64" s="1097"/>
      <c r="HVU64" s="1097"/>
      <c r="HVV64" s="1097"/>
      <c r="HVW64" s="1097"/>
      <c r="HVX64" s="1097"/>
      <c r="HVY64" s="1097"/>
      <c r="HVZ64" s="1097"/>
      <c r="HWA64" s="1097"/>
      <c r="HWB64" s="1097"/>
      <c r="HWC64" s="1097"/>
      <c r="HWD64" s="1097"/>
      <c r="HWE64" s="1097"/>
      <c r="HWF64" s="1097"/>
      <c r="HWG64" s="1097"/>
      <c r="HWH64" s="1097"/>
      <c r="HWI64" s="1097"/>
      <c r="HWJ64" s="1097"/>
      <c r="HWK64" s="1097"/>
      <c r="HWL64" s="1097"/>
      <c r="HWM64" s="1097"/>
      <c r="HWN64" s="1097"/>
      <c r="HWO64" s="1097"/>
      <c r="HWP64" s="1097"/>
      <c r="HWQ64" s="1097"/>
      <c r="HWR64" s="1097"/>
      <c r="HWS64" s="1097"/>
      <c r="HWT64" s="1097"/>
      <c r="HWU64" s="1097"/>
      <c r="HWV64" s="1097"/>
      <c r="HWW64" s="1097"/>
      <c r="HWX64" s="1097"/>
      <c r="HWY64" s="1097"/>
      <c r="HWZ64" s="1097"/>
      <c r="HXA64" s="1097"/>
      <c r="HXB64" s="1097"/>
      <c r="HXC64" s="1097"/>
      <c r="HXD64" s="1097"/>
      <c r="HXE64" s="1097"/>
      <c r="HXF64" s="1097"/>
      <c r="HXG64" s="1097"/>
      <c r="HXH64" s="1097"/>
      <c r="HXI64" s="1097"/>
      <c r="HXJ64" s="1097"/>
      <c r="HXK64" s="1097"/>
      <c r="HXL64" s="1097"/>
      <c r="HXM64" s="1097"/>
      <c r="HXN64" s="1097"/>
      <c r="HXO64" s="1097"/>
      <c r="HXP64" s="1097"/>
      <c r="HXQ64" s="1097"/>
      <c r="HXR64" s="1097"/>
      <c r="HXS64" s="1097"/>
      <c r="HXT64" s="1097"/>
      <c r="HXU64" s="1097"/>
      <c r="HXV64" s="1097"/>
      <c r="HXW64" s="1097"/>
      <c r="HXX64" s="1097"/>
      <c r="HXY64" s="1097"/>
      <c r="HXZ64" s="1097"/>
      <c r="HYA64" s="1097"/>
      <c r="HYB64" s="1097"/>
      <c r="HYC64" s="1097"/>
      <c r="HYD64" s="1097"/>
      <c r="HYE64" s="1097"/>
      <c r="HYF64" s="1097"/>
      <c r="HYG64" s="1097"/>
      <c r="HYH64" s="1097"/>
      <c r="HYI64" s="1097"/>
      <c r="HYJ64" s="1097"/>
      <c r="HYK64" s="1097"/>
      <c r="HYL64" s="1097"/>
      <c r="HYM64" s="1097"/>
      <c r="HYN64" s="1097"/>
      <c r="HYO64" s="1097"/>
      <c r="HYP64" s="1097"/>
      <c r="HYQ64" s="1097"/>
      <c r="HYR64" s="1097"/>
      <c r="HYS64" s="1097"/>
      <c r="HYT64" s="1097"/>
      <c r="HYU64" s="1097"/>
      <c r="HYV64" s="1097"/>
      <c r="HYW64" s="1097"/>
      <c r="HYX64" s="1097"/>
      <c r="HYY64" s="1097"/>
      <c r="HYZ64" s="1097"/>
      <c r="HZA64" s="1097"/>
      <c r="HZB64" s="1097"/>
      <c r="HZC64" s="1097"/>
      <c r="HZD64" s="1097"/>
      <c r="HZE64" s="1097"/>
      <c r="HZF64" s="1097"/>
      <c r="HZG64" s="1097"/>
      <c r="HZH64" s="1097"/>
      <c r="HZI64" s="1097"/>
      <c r="HZJ64" s="1097"/>
      <c r="HZK64" s="1097"/>
      <c r="HZL64" s="1097"/>
      <c r="HZM64" s="1097"/>
      <c r="HZN64" s="1097"/>
      <c r="HZO64" s="1097"/>
      <c r="HZP64" s="1097"/>
      <c r="HZQ64" s="1097"/>
      <c r="HZR64" s="1097"/>
      <c r="HZS64" s="1097"/>
      <c r="HZT64" s="1097"/>
      <c r="HZU64" s="1097"/>
      <c r="HZV64" s="1097"/>
      <c r="HZW64" s="1097"/>
      <c r="HZX64" s="1097"/>
      <c r="HZY64" s="1097"/>
      <c r="HZZ64" s="1097"/>
      <c r="IAA64" s="1097"/>
      <c r="IAB64" s="1097"/>
      <c r="IAC64" s="1097"/>
      <c r="IAD64" s="1097"/>
      <c r="IAE64" s="1097"/>
      <c r="IAF64" s="1097"/>
      <c r="IAG64" s="1097"/>
      <c r="IAH64" s="1097"/>
      <c r="IAI64" s="1097"/>
      <c r="IAJ64" s="1097"/>
      <c r="IAK64" s="1097"/>
      <c r="IAL64" s="1097"/>
      <c r="IAM64" s="1097"/>
      <c r="IAN64" s="1097"/>
      <c r="IAO64" s="1097"/>
      <c r="IAP64" s="1097"/>
      <c r="IAQ64" s="1097"/>
      <c r="IAR64" s="1097"/>
      <c r="IAS64" s="1097"/>
      <c r="IAT64" s="1097"/>
      <c r="IAU64" s="1097"/>
      <c r="IAV64" s="1097"/>
      <c r="IAW64" s="1097"/>
      <c r="IAX64" s="1097"/>
      <c r="IAY64" s="1097"/>
      <c r="IAZ64" s="1097"/>
      <c r="IBA64" s="1097"/>
      <c r="IBB64" s="1097"/>
      <c r="IBC64" s="1097"/>
      <c r="IBD64" s="1097"/>
      <c r="IBE64" s="1097"/>
      <c r="IBO64" s="1097"/>
      <c r="IBP64" s="1097"/>
      <c r="IBQ64" s="1097"/>
      <c r="IBR64" s="1097"/>
      <c r="IBS64" s="1097"/>
      <c r="IBT64" s="1097"/>
      <c r="IBU64" s="1097"/>
      <c r="IBV64" s="1097"/>
      <c r="IBW64" s="1097"/>
      <c r="IBX64" s="1097"/>
      <c r="IBY64" s="1097"/>
      <c r="IBZ64" s="1097"/>
      <c r="ICA64" s="1097"/>
      <c r="ICB64" s="1097"/>
      <c r="ICC64" s="1097"/>
      <c r="ICD64" s="1097"/>
      <c r="ICE64" s="1097"/>
      <c r="ICF64" s="1097"/>
      <c r="ICG64" s="1097"/>
      <c r="ICH64" s="1097"/>
      <c r="ICI64" s="1097"/>
      <c r="ICJ64" s="1097"/>
      <c r="ICK64" s="1097"/>
      <c r="ICL64" s="1097"/>
      <c r="ICM64" s="1097"/>
      <c r="ICN64" s="1097"/>
      <c r="ICO64" s="1097"/>
      <c r="ICP64" s="1097"/>
      <c r="ICQ64" s="1097"/>
      <c r="ICR64" s="1097"/>
      <c r="ICS64" s="1097"/>
      <c r="ICT64" s="1097"/>
      <c r="ICU64" s="1097"/>
      <c r="ICV64" s="1097"/>
      <c r="ICW64" s="1097"/>
      <c r="ICX64" s="1097"/>
      <c r="ICY64" s="1097"/>
      <c r="ICZ64" s="1097"/>
      <c r="IDA64" s="1097"/>
      <c r="IDB64" s="1097"/>
      <c r="IDC64" s="1097"/>
      <c r="IDD64" s="1097"/>
      <c r="IDE64" s="1097"/>
      <c r="IDF64" s="1097"/>
      <c r="IDG64" s="1097"/>
      <c r="IDH64" s="1097"/>
      <c r="IDI64" s="1097"/>
      <c r="IDJ64" s="1097"/>
      <c r="IDK64" s="1097"/>
      <c r="IDL64" s="1097"/>
      <c r="IDM64" s="1097"/>
      <c r="IDN64" s="1097"/>
      <c r="IDO64" s="1097"/>
      <c r="IDP64" s="1097"/>
      <c r="IDQ64" s="1097"/>
      <c r="IDR64" s="1097"/>
      <c r="IDS64" s="1097"/>
      <c r="IDT64" s="1097"/>
      <c r="IDU64" s="1097"/>
      <c r="IDV64" s="1097"/>
      <c r="IDW64" s="1097"/>
      <c r="IDX64" s="1097"/>
      <c r="IDY64" s="1097"/>
      <c r="IDZ64" s="1097"/>
      <c r="IEA64" s="1097"/>
      <c r="IEB64" s="1097"/>
      <c r="IEC64" s="1097"/>
      <c r="IED64" s="1097"/>
      <c r="IEE64" s="1097"/>
      <c r="IEF64" s="1097"/>
      <c r="IEG64" s="1097"/>
      <c r="IEH64" s="1097"/>
      <c r="IEI64" s="1097"/>
      <c r="IEJ64" s="1097"/>
      <c r="IEK64" s="1097"/>
      <c r="IEL64" s="1097"/>
      <c r="IEM64" s="1097"/>
      <c r="IEN64" s="1097"/>
      <c r="IEO64" s="1097"/>
      <c r="IEP64" s="1097"/>
      <c r="IEQ64" s="1097"/>
      <c r="IER64" s="1097"/>
      <c r="IES64" s="1097"/>
      <c r="IET64" s="1097"/>
      <c r="IEU64" s="1097"/>
      <c r="IEV64" s="1097"/>
      <c r="IEW64" s="1097"/>
      <c r="IEX64" s="1097"/>
      <c r="IEY64" s="1097"/>
      <c r="IEZ64" s="1097"/>
      <c r="IFA64" s="1097"/>
      <c r="IFB64" s="1097"/>
      <c r="IFC64" s="1097"/>
      <c r="IFD64" s="1097"/>
      <c r="IFE64" s="1097"/>
      <c r="IFF64" s="1097"/>
      <c r="IFG64" s="1097"/>
      <c r="IFH64" s="1097"/>
      <c r="IFI64" s="1097"/>
      <c r="IFJ64" s="1097"/>
      <c r="IFK64" s="1097"/>
      <c r="IFL64" s="1097"/>
      <c r="IFM64" s="1097"/>
      <c r="IFN64" s="1097"/>
      <c r="IFO64" s="1097"/>
      <c r="IFP64" s="1097"/>
      <c r="IFQ64" s="1097"/>
      <c r="IFR64" s="1097"/>
      <c r="IFS64" s="1097"/>
      <c r="IFT64" s="1097"/>
      <c r="IFU64" s="1097"/>
      <c r="IFV64" s="1097"/>
      <c r="IFW64" s="1097"/>
      <c r="IFX64" s="1097"/>
      <c r="IFY64" s="1097"/>
      <c r="IFZ64" s="1097"/>
      <c r="IGA64" s="1097"/>
      <c r="IGB64" s="1097"/>
      <c r="IGC64" s="1097"/>
      <c r="IGD64" s="1097"/>
      <c r="IGE64" s="1097"/>
      <c r="IGF64" s="1097"/>
      <c r="IGG64" s="1097"/>
      <c r="IGH64" s="1097"/>
      <c r="IGI64" s="1097"/>
      <c r="IGJ64" s="1097"/>
      <c r="IGK64" s="1097"/>
      <c r="IGL64" s="1097"/>
      <c r="IGM64" s="1097"/>
      <c r="IGN64" s="1097"/>
      <c r="IGO64" s="1097"/>
      <c r="IGP64" s="1097"/>
      <c r="IGQ64" s="1097"/>
      <c r="IGR64" s="1097"/>
      <c r="IGS64" s="1097"/>
      <c r="IGT64" s="1097"/>
      <c r="IGU64" s="1097"/>
      <c r="IGV64" s="1097"/>
      <c r="IGW64" s="1097"/>
      <c r="IGX64" s="1097"/>
      <c r="IGY64" s="1097"/>
      <c r="IGZ64" s="1097"/>
      <c r="IHA64" s="1097"/>
      <c r="IHB64" s="1097"/>
      <c r="IHC64" s="1097"/>
      <c r="IHD64" s="1097"/>
      <c r="IHE64" s="1097"/>
      <c r="IHF64" s="1097"/>
      <c r="IHG64" s="1097"/>
      <c r="IHH64" s="1097"/>
      <c r="IHI64" s="1097"/>
      <c r="IHJ64" s="1097"/>
      <c r="IHK64" s="1097"/>
      <c r="IHL64" s="1097"/>
      <c r="IHM64" s="1097"/>
      <c r="IHN64" s="1097"/>
      <c r="IHO64" s="1097"/>
      <c r="IHP64" s="1097"/>
      <c r="IHQ64" s="1097"/>
      <c r="IHR64" s="1097"/>
      <c r="IHS64" s="1097"/>
      <c r="IHT64" s="1097"/>
      <c r="IHU64" s="1097"/>
      <c r="IHV64" s="1097"/>
      <c r="IHW64" s="1097"/>
      <c r="IHX64" s="1097"/>
      <c r="IHY64" s="1097"/>
      <c r="IHZ64" s="1097"/>
      <c r="IIA64" s="1097"/>
      <c r="IIB64" s="1097"/>
      <c r="IIC64" s="1097"/>
      <c r="IID64" s="1097"/>
      <c r="IIE64" s="1097"/>
      <c r="IIF64" s="1097"/>
      <c r="IIG64" s="1097"/>
      <c r="IIH64" s="1097"/>
      <c r="III64" s="1097"/>
      <c r="IIJ64" s="1097"/>
      <c r="IIK64" s="1097"/>
      <c r="IIL64" s="1097"/>
      <c r="IIM64" s="1097"/>
      <c r="IIN64" s="1097"/>
      <c r="IIO64" s="1097"/>
      <c r="IIP64" s="1097"/>
      <c r="IIQ64" s="1097"/>
      <c r="IIR64" s="1097"/>
      <c r="IIS64" s="1097"/>
      <c r="IIT64" s="1097"/>
      <c r="IIU64" s="1097"/>
      <c r="IIV64" s="1097"/>
      <c r="IIW64" s="1097"/>
      <c r="IIX64" s="1097"/>
      <c r="IIY64" s="1097"/>
      <c r="IIZ64" s="1097"/>
      <c r="IJA64" s="1097"/>
      <c r="IJB64" s="1097"/>
      <c r="IJC64" s="1097"/>
      <c r="IJD64" s="1097"/>
      <c r="IJE64" s="1097"/>
      <c r="IJF64" s="1097"/>
      <c r="IJG64" s="1097"/>
      <c r="IJH64" s="1097"/>
      <c r="IJI64" s="1097"/>
      <c r="IJJ64" s="1097"/>
      <c r="IJK64" s="1097"/>
      <c r="IJL64" s="1097"/>
      <c r="IJM64" s="1097"/>
      <c r="IJN64" s="1097"/>
      <c r="IJO64" s="1097"/>
      <c r="IJP64" s="1097"/>
      <c r="IJQ64" s="1097"/>
      <c r="IJR64" s="1097"/>
      <c r="IJS64" s="1097"/>
      <c r="IJT64" s="1097"/>
      <c r="IJU64" s="1097"/>
      <c r="IJV64" s="1097"/>
      <c r="IJW64" s="1097"/>
      <c r="IJX64" s="1097"/>
      <c r="IJY64" s="1097"/>
      <c r="IJZ64" s="1097"/>
      <c r="IKA64" s="1097"/>
      <c r="IKB64" s="1097"/>
      <c r="IKC64" s="1097"/>
      <c r="IKD64" s="1097"/>
      <c r="IKE64" s="1097"/>
      <c r="IKF64" s="1097"/>
      <c r="IKG64" s="1097"/>
      <c r="IKH64" s="1097"/>
      <c r="IKI64" s="1097"/>
      <c r="IKJ64" s="1097"/>
      <c r="IKK64" s="1097"/>
      <c r="IKL64" s="1097"/>
      <c r="IKM64" s="1097"/>
      <c r="IKN64" s="1097"/>
      <c r="IKO64" s="1097"/>
      <c r="IKP64" s="1097"/>
      <c r="IKQ64" s="1097"/>
      <c r="IKR64" s="1097"/>
      <c r="IKS64" s="1097"/>
      <c r="IKT64" s="1097"/>
      <c r="IKU64" s="1097"/>
      <c r="IKV64" s="1097"/>
      <c r="IKW64" s="1097"/>
      <c r="IKX64" s="1097"/>
      <c r="IKY64" s="1097"/>
      <c r="IKZ64" s="1097"/>
      <c r="ILA64" s="1097"/>
      <c r="ILB64" s="1097"/>
      <c r="ILC64" s="1097"/>
      <c r="ILD64" s="1097"/>
      <c r="ILE64" s="1097"/>
      <c r="ILF64" s="1097"/>
      <c r="ILG64" s="1097"/>
      <c r="ILH64" s="1097"/>
      <c r="ILI64" s="1097"/>
      <c r="ILJ64" s="1097"/>
      <c r="ILK64" s="1097"/>
      <c r="ILL64" s="1097"/>
      <c r="ILM64" s="1097"/>
      <c r="ILN64" s="1097"/>
      <c r="ILO64" s="1097"/>
      <c r="ILP64" s="1097"/>
      <c r="ILQ64" s="1097"/>
      <c r="ILR64" s="1097"/>
      <c r="ILS64" s="1097"/>
      <c r="ILT64" s="1097"/>
      <c r="ILU64" s="1097"/>
      <c r="ILV64" s="1097"/>
      <c r="ILW64" s="1097"/>
      <c r="ILX64" s="1097"/>
      <c r="ILY64" s="1097"/>
      <c r="ILZ64" s="1097"/>
      <c r="IMA64" s="1097"/>
      <c r="IMB64" s="1097"/>
      <c r="IMC64" s="1097"/>
      <c r="IMD64" s="1097"/>
      <c r="IME64" s="1097"/>
      <c r="IMF64" s="1097"/>
      <c r="IMG64" s="1097"/>
      <c r="IMH64" s="1097"/>
      <c r="IMI64" s="1097"/>
      <c r="IMJ64" s="1097"/>
      <c r="IMK64" s="1097"/>
      <c r="IML64" s="1097"/>
      <c r="IMM64" s="1097"/>
      <c r="IMN64" s="1097"/>
      <c r="IMO64" s="1097"/>
      <c r="IMP64" s="1097"/>
      <c r="IMQ64" s="1097"/>
      <c r="IMR64" s="1097"/>
      <c r="IMS64" s="1097"/>
      <c r="IMT64" s="1097"/>
      <c r="IMU64" s="1097"/>
      <c r="IMV64" s="1097"/>
      <c r="IMW64" s="1097"/>
      <c r="IMX64" s="1097"/>
      <c r="IMY64" s="1097"/>
      <c r="IMZ64" s="1097"/>
      <c r="INA64" s="1097"/>
      <c r="INB64" s="1097"/>
      <c r="INC64" s="1097"/>
      <c r="IND64" s="1097"/>
      <c r="INE64" s="1097"/>
      <c r="INF64" s="1097"/>
      <c r="ING64" s="1097"/>
      <c r="INH64" s="1097"/>
      <c r="INI64" s="1097"/>
      <c r="INJ64" s="1097"/>
      <c r="INK64" s="1097"/>
      <c r="INL64" s="1097"/>
      <c r="INM64" s="1097"/>
      <c r="INN64" s="1097"/>
      <c r="INO64" s="1097"/>
      <c r="INP64" s="1097"/>
      <c r="INQ64" s="1097"/>
      <c r="INR64" s="1097"/>
      <c r="INS64" s="1097"/>
      <c r="INT64" s="1097"/>
      <c r="INU64" s="1097"/>
      <c r="INV64" s="1097"/>
      <c r="INW64" s="1097"/>
      <c r="INX64" s="1097"/>
      <c r="INY64" s="1097"/>
      <c r="INZ64" s="1097"/>
      <c r="IOA64" s="1097"/>
      <c r="IOB64" s="1097"/>
      <c r="IOC64" s="1097"/>
      <c r="IOD64" s="1097"/>
      <c r="IOE64" s="1097"/>
      <c r="IOF64" s="1097"/>
      <c r="IOG64" s="1097"/>
      <c r="IOH64" s="1097"/>
      <c r="IOI64" s="1097"/>
      <c r="IOJ64" s="1097"/>
      <c r="IOK64" s="1097"/>
      <c r="IOL64" s="1097"/>
      <c r="IOM64" s="1097"/>
      <c r="ION64" s="1097"/>
      <c r="IOO64" s="1097"/>
      <c r="IOP64" s="1097"/>
      <c r="IOQ64" s="1097"/>
      <c r="IOR64" s="1097"/>
      <c r="IOS64" s="1097"/>
      <c r="IOT64" s="1097"/>
      <c r="IOU64" s="1097"/>
      <c r="IOV64" s="1097"/>
      <c r="IOW64" s="1097"/>
      <c r="IOX64" s="1097"/>
      <c r="IOY64" s="1097"/>
      <c r="IOZ64" s="1097"/>
      <c r="IPA64" s="1097"/>
      <c r="IPB64" s="1097"/>
      <c r="IPC64" s="1097"/>
      <c r="IPD64" s="1097"/>
      <c r="IPE64" s="1097"/>
      <c r="IPF64" s="1097"/>
      <c r="IPG64" s="1097"/>
      <c r="IPH64" s="1097"/>
      <c r="IPI64" s="1097"/>
      <c r="IPJ64" s="1097"/>
      <c r="IPK64" s="1097"/>
      <c r="IPL64" s="1097"/>
      <c r="IPM64" s="1097"/>
      <c r="IPN64" s="1097"/>
      <c r="IPO64" s="1097"/>
      <c r="IPP64" s="1097"/>
      <c r="IPQ64" s="1097"/>
      <c r="IPR64" s="1097"/>
      <c r="IPS64" s="1097"/>
      <c r="IPT64" s="1097"/>
      <c r="IPU64" s="1097"/>
      <c r="IPV64" s="1097"/>
      <c r="IPW64" s="1097"/>
      <c r="IPX64" s="1097"/>
      <c r="IPY64" s="1097"/>
      <c r="IPZ64" s="1097"/>
      <c r="IQA64" s="1097"/>
      <c r="IQB64" s="1097"/>
      <c r="IQC64" s="1097"/>
      <c r="IQD64" s="1097"/>
      <c r="IQE64" s="1097"/>
      <c r="IQF64" s="1097"/>
      <c r="IQG64" s="1097"/>
      <c r="IQH64" s="1097"/>
      <c r="IQI64" s="1097"/>
      <c r="IQJ64" s="1097"/>
      <c r="IQK64" s="1097"/>
      <c r="IQL64" s="1097"/>
      <c r="IQM64" s="1097"/>
      <c r="IQN64" s="1097"/>
      <c r="IQO64" s="1097"/>
      <c r="IQP64" s="1097"/>
      <c r="IQQ64" s="1097"/>
      <c r="IQR64" s="1097"/>
      <c r="IQS64" s="1097"/>
      <c r="IQT64" s="1097"/>
      <c r="IQU64" s="1097"/>
      <c r="IQV64" s="1097"/>
      <c r="IQW64" s="1097"/>
      <c r="IQX64" s="1097"/>
      <c r="IQY64" s="1097"/>
      <c r="IQZ64" s="1097"/>
      <c r="IRA64" s="1097"/>
      <c r="IRB64" s="1097"/>
      <c r="IRC64" s="1097"/>
      <c r="IRD64" s="1097"/>
      <c r="IRE64" s="1097"/>
      <c r="IRF64" s="1097"/>
      <c r="IRG64" s="1097"/>
      <c r="IRH64" s="1097"/>
      <c r="IRI64" s="1097"/>
      <c r="IRJ64" s="1097"/>
      <c r="IRK64" s="1097"/>
      <c r="IRL64" s="1097"/>
      <c r="IRM64" s="1097"/>
      <c r="IRN64" s="1097"/>
      <c r="IRO64" s="1097"/>
      <c r="IRP64" s="1097"/>
      <c r="IRQ64" s="1097"/>
      <c r="IRR64" s="1097"/>
      <c r="IRS64" s="1097"/>
      <c r="IRT64" s="1097"/>
      <c r="IRU64" s="1097"/>
      <c r="IRV64" s="1097"/>
      <c r="IRW64" s="1097"/>
      <c r="IRX64" s="1097"/>
      <c r="IRY64" s="1097"/>
      <c r="IRZ64" s="1097"/>
      <c r="ISA64" s="1097"/>
      <c r="ISB64" s="1097"/>
      <c r="ISC64" s="1097"/>
      <c r="ISD64" s="1097"/>
      <c r="ISE64" s="1097"/>
      <c r="ISF64" s="1097"/>
      <c r="ISG64" s="1097"/>
      <c r="ISH64" s="1097"/>
      <c r="ISI64" s="1097"/>
      <c r="ISJ64" s="1097"/>
      <c r="ISK64" s="1097"/>
      <c r="ISL64" s="1097"/>
      <c r="ISM64" s="1097"/>
      <c r="ISN64" s="1097"/>
      <c r="ISO64" s="1097"/>
      <c r="ISP64" s="1097"/>
      <c r="ISQ64" s="1097"/>
      <c r="ISR64" s="1097"/>
      <c r="ISS64" s="1097"/>
      <c r="IST64" s="1097"/>
      <c r="ISU64" s="1097"/>
      <c r="ISV64" s="1097"/>
      <c r="ISW64" s="1097"/>
      <c r="ISX64" s="1097"/>
      <c r="ISY64" s="1097"/>
      <c r="ISZ64" s="1097"/>
      <c r="ITA64" s="1097"/>
      <c r="ITB64" s="1097"/>
      <c r="ITC64" s="1097"/>
      <c r="ITD64" s="1097"/>
      <c r="ITE64" s="1097"/>
      <c r="ITF64" s="1097"/>
      <c r="ITG64" s="1097"/>
      <c r="ITH64" s="1097"/>
      <c r="ITI64" s="1097"/>
      <c r="ITJ64" s="1097"/>
      <c r="ITK64" s="1097"/>
      <c r="ITL64" s="1097"/>
      <c r="ITM64" s="1097"/>
      <c r="ITN64" s="1097"/>
      <c r="ITO64" s="1097"/>
      <c r="ITP64" s="1097"/>
      <c r="ITQ64" s="1097"/>
      <c r="ITR64" s="1097"/>
      <c r="ITS64" s="1097"/>
      <c r="ITT64" s="1097"/>
      <c r="ITU64" s="1097"/>
      <c r="ITV64" s="1097"/>
      <c r="ITW64" s="1097"/>
      <c r="ITX64" s="1097"/>
      <c r="ITY64" s="1097"/>
      <c r="ITZ64" s="1097"/>
      <c r="IUA64" s="1097"/>
      <c r="IUB64" s="1097"/>
      <c r="IUC64" s="1097"/>
      <c r="IUD64" s="1097"/>
      <c r="IUE64" s="1097"/>
      <c r="IUF64" s="1097"/>
      <c r="IUG64" s="1097"/>
      <c r="IUH64" s="1097"/>
      <c r="IUI64" s="1097"/>
      <c r="IUJ64" s="1097"/>
      <c r="IUK64" s="1097"/>
      <c r="IUL64" s="1097"/>
      <c r="IUM64" s="1097"/>
      <c r="IUN64" s="1097"/>
      <c r="IUO64" s="1097"/>
      <c r="IUP64" s="1097"/>
      <c r="IUQ64" s="1097"/>
      <c r="IUR64" s="1097"/>
      <c r="IUS64" s="1097"/>
      <c r="IUT64" s="1097"/>
      <c r="IUU64" s="1097"/>
      <c r="IUV64" s="1097"/>
      <c r="IUW64" s="1097"/>
      <c r="IUX64" s="1097"/>
      <c r="IUY64" s="1097"/>
      <c r="IUZ64" s="1097"/>
      <c r="IVA64" s="1097"/>
      <c r="IVB64" s="1097"/>
      <c r="IVC64" s="1097"/>
      <c r="IVD64" s="1097"/>
      <c r="IVE64" s="1097"/>
      <c r="IVF64" s="1097"/>
      <c r="IVG64" s="1097"/>
      <c r="IVH64" s="1097"/>
      <c r="IVI64" s="1097"/>
      <c r="IVJ64" s="1097"/>
      <c r="IVK64" s="1097"/>
      <c r="IVL64" s="1097"/>
      <c r="IVM64" s="1097"/>
      <c r="IVN64" s="1097"/>
      <c r="IVO64" s="1097"/>
      <c r="IVP64" s="1097"/>
      <c r="IVQ64" s="1097"/>
      <c r="IVR64" s="1097"/>
      <c r="IVS64" s="1097"/>
      <c r="IVT64" s="1097"/>
      <c r="IVU64" s="1097"/>
      <c r="IVV64" s="1097"/>
      <c r="IVW64" s="1097"/>
      <c r="IVX64" s="1097"/>
      <c r="IVY64" s="1097"/>
      <c r="IVZ64" s="1097"/>
      <c r="IWA64" s="1097"/>
      <c r="IWB64" s="1097"/>
      <c r="IWC64" s="1097"/>
      <c r="IWD64" s="1097"/>
      <c r="IWE64" s="1097"/>
      <c r="IWF64" s="1097"/>
      <c r="IWG64" s="1097"/>
      <c r="IWH64" s="1097"/>
      <c r="IWI64" s="1097"/>
      <c r="IWJ64" s="1097"/>
      <c r="IWK64" s="1097"/>
      <c r="IWL64" s="1097"/>
      <c r="IWM64" s="1097"/>
      <c r="IWN64" s="1097"/>
      <c r="IWO64" s="1097"/>
      <c r="IWP64" s="1097"/>
      <c r="IWQ64" s="1097"/>
      <c r="IWR64" s="1097"/>
      <c r="IWS64" s="1097"/>
      <c r="IWT64" s="1097"/>
      <c r="IWU64" s="1097"/>
      <c r="IWV64" s="1097"/>
      <c r="IWW64" s="1097"/>
      <c r="IWX64" s="1097"/>
      <c r="IWY64" s="1097"/>
      <c r="IWZ64" s="1097"/>
      <c r="IXA64" s="1097"/>
      <c r="IXB64" s="1097"/>
      <c r="IXC64" s="1097"/>
      <c r="IXD64" s="1097"/>
      <c r="IXE64" s="1097"/>
      <c r="IXF64" s="1097"/>
      <c r="IXG64" s="1097"/>
      <c r="IXH64" s="1097"/>
      <c r="IXI64" s="1097"/>
      <c r="IXJ64" s="1097"/>
      <c r="IXK64" s="1097"/>
      <c r="IXL64" s="1097"/>
      <c r="IXM64" s="1097"/>
      <c r="IXN64" s="1097"/>
      <c r="IXO64" s="1097"/>
      <c r="IXP64" s="1097"/>
      <c r="IXQ64" s="1097"/>
      <c r="IXR64" s="1097"/>
      <c r="IXS64" s="1097"/>
      <c r="IXT64" s="1097"/>
      <c r="IXU64" s="1097"/>
      <c r="IXV64" s="1097"/>
      <c r="IXW64" s="1097"/>
      <c r="IXX64" s="1097"/>
      <c r="IXY64" s="1097"/>
      <c r="IXZ64" s="1097"/>
      <c r="IYA64" s="1097"/>
      <c r="IYB64" s="1097"/>
      <c r="IYC64" s="1097"/>
      <c r="IYD64" s="1097"/>
      <c r="IYE64" s="1097"/>
      <c r="IYF64" s="1097"/>
      <c r="IYG64" s="1097"/>
      <c r="IYH64" s="1097"/>
      <c r="IYI64" s="1097"/>
      <c r="IYJ64" s="1097"/>
      <c r="IYK64" s="1097"/>
      <c r="IYL64" s="1097"/>
      <c r="IYM64" s="1097"/>
      <c r="IYN64" s="1097"/>
      <c r="IYO64" s="1097"/>
      <c r="IYP64" s="1097"/>
      <c r="IYQ64" s="1097"/>
      <c r="IYR64" s="1097"/>
      <c r="IYS64" s="1097"/>
      <c r="IYT64" s="1097"/>
      <c r="IYU64" s="1097"/>
      <c r="IYV64" s="1097"/>
      <c r="IYW64" s="1097"/>
      <c r="IYX64" s="1097"/>
      <c r="IYY64" s="1097"/>
      <c r="IYZ64" s="1097"/>
      <c r="IZA64" s="1097"/>
      <c r="IZB64" s="1097"/>
      <c r="IZC64" s="1097"/>
      <c r="IZD64" s="1097"/>
      <c r="IZE64" s="1097"/>
      <c r="IZF64" s="1097"/>
      <c r="IZG64" s="1097"/>
      <c r="IZH64" s="1097"/>
      <c r="IZI64" s="1097"/>
      <c r="IZJ64" s="1097"/>
      <c r="IZK64" s="1097"/>
      <c r="IZL64" s="1097"/>
      <c r="IZM64" s="1097"/>
      <c r="IZN64" s="1097"/>
      <c r="IZO64" s="1097"/>
      <c r="IZP64" s="1097"/>
      <c r="IZQ64" s="1097"/>
      <c r="IZR64" s="1097"/>
      <c r="IZS64" s="1097"/>
      <c r="IZT64" s="1097"/>
      <c r="IZU64" s="1097"/>
      <c r="IZV64" s="1097"/>
      <c r="IZW64" s="1097"/>
      <c r="IZX64" s="1097"/>
      <c r="IZY64" s="1097"/>
      <c r="IZZ64" s="1097"/>
      <c r="JAA64" s="1097"/>
      <c r="JAB64" s="1097"/>
      <c r="JAC64" s="1097"/>
      <c r="JAD64" s="1097"/>
      <c r="JAE64" s="1097"/>
      <c r="JAF64" s="1097"/>
      <c r="JAG64" s="1097"/>
      <c r="JAH64" s="1097"/>
      <c r="JAI64" s="1097"/>
      <c r="JAJ64" s="1097"/>
      <c r="JAK64" s="1097"/>
      <c r="JAL64" s="1097"/>
      <c r="JAM64" s="1097"/>
      <c r="JAN64" s="1097"/>
      <c r="JAO64" s="1097"/>
      <c r="JAP64" s="1097"/>
      <c r="JAQ64" s="1097"/>
      <c r="JAR64" s="1097"/>
      <c r="JAS64" s="1097"/>
      <c r="JAT64" s="1097"/>
      <c r="JAU64" s="1097"/>
      <c r="JAV64" s="1097"/>
      <c r="JAW64" s="1097"/>
      <c r="JAX64" s="1097"/>
      <c r="JAY64" s="1097"/>
      <c r="JAZ64" s="1097"/>
      <c r="JBA64" s="1097"/>
      <c r="JBB64" s="1097"/>
      <c r="JBC64" s="1097"/>
      <c r="JBD64" s="1097"/>
      <c r="JBE64" s="1097"/>
      <c r="JBF64" s="1097"/>
      <c r="JBG64" s="1097"/>
      <c r="JBH64" s="1097"/>
      <c r="JBI64" s="1097"/>
      <c r="JBJ64" s="1097"/>
      <c r="JBK64" s="1097"/>
      <c r="JBL64" s="1097"/>
      <c r="JBM64" s="1097"/>
      <c r="JBN64" s="1097"/>
      <c r="JBO64" s="1097"/>
      <c r="JBP64" s="1097"/>
      <c r="JBQ64" s="1097"/>
      <c r="JBR64" s="1097"/>
      <c r="JBS64" s="1097"/>
      <c r="JBT64" s="1097"/>
      <c r="JBU64" s="1097"/>
      <c r="JBV64" s="1097"/>
      <c r="JBW64" s="1097"/>
      <c r="JBX64" s="1097"/>
      <c r="JBY64" s="1097"/>
      <c r="JBZ64" s="1097"/>
      <c r="JCA64" s="1097"/>
      <c r="JCB64" s="1097"/>
      <c r="JCC64" s="1097"/>
      <c r="JCD64" s="1097"/>
      <c r="JCE64" s="1097"/>
      <c r="JCF64" s="1097"/>
      <c r="JCG64" s="1097"/>
      <c r="JCH64" s="1097"/>
      <c r="JCI64" s="1097"/>
      <c r="JCJ64" s="1097"/>
      <c r="JCK64" s="1097"/>
      <c r="JCL64" s="1097"/>
      <c r="JCM64" s="1097"/>
      <c r="JCN64" s="1097"/>
      <c r="JCO64" s="1097"/>
      <c r="JCP64" s="1097"/>
      <c r="JCQ64" s="1097"/>
      <c r="JCR64" s="1097"/>
      <c r="JCS64" s="1097"/>
      <c r="JCT64" s="1097"/>
      <c r="JCU64" s="1097"/>
      <c r="JCV64" s="1097"/>
      <c r="JCW64" s="1097"/>
      <c r="JCX64" s="1097"/>
      <c r="JCY64" s="1097"/>
      <c r="JCZ64" s="1097"/>
      <c r="JDA64" s="1097"/>
      <c r="JDB64" s="1097"/>
      <c r="JDC64" s="1097"/>
      <c r="JDD64" s="1097"/>
      <c r="JDE64" s="1097"/>
      <c r="JDF64" s="1097"/>
      <c r="JDG64" s="1097"/>
      <c r="JDH64" s="1097"/>
      <c r="JDI64" s="1097"/>
      <c r="JDJ64" s="1097"/>
      <c r="JDK64" s="1097"/>
      <c r="JDL64" s="1097"/>
      <c r="JDM64" s="1097"/>
      <c r="JDN64" s="1097"/>
      <c r="JDO64" s="1097"/>
      <c r="JDP64" s="1097"/>
      <c r="JDQ64" s="1097"/>
      <c r="JDR64" s="1097"/>
      <c r="JDS64" s="1097"/>
      <c r="JDT64" s="1097"/>
      <c r="JDU64" s="1097"/>
      <c r="JDV64" s="1097"/>
      <c r="JDW64" s="1097"/>
      <c r="JDX64" s="1097"/>
      <c r="JDY64" s="1097"/>
      <c r="JDZ64" s="1097"/>
      <c r="JEA64" s="1097"/>
      <c r="JEB64" s="1097"/>
      <c r="JEC64" s="1097"/>
      <c r="JED64" s="1097"/>
      <c r="JEE64" s="1097"/>
      <c r="JEF64" s="1097"/>
      <c r="JEG64" s="1097"/>
      <c r="JEH64" s="1097"/>
      <c r="JEI64" s="1097"/>
      <c r="JEJ64" s="1097"/>
      <c r="JEK64" s="1097"/>
      <c r="JEL64" s="1097"/>
      <c r="JEM64" s="1097"/>
      <c r="JEN64" s="1097"/>
      <c r="JEO64" s="1097"/>
      <c r="JEP64" s="1097"/>
      <c r="JEQ64" s="1097"/>
      <c r="JER64" s="1097"/>
      <c r="JES64" s="1097"/>
      <c r="JET64" s="1097"/>
      <c r="JEU64" s="1097"/>
      <c r="JEV64" s="1097"/>
      <c r="JEW64" s="1097"/>
      <c r="JEX64" s="1097"/>
      <c r="JEY64" s="1097"/>
      <c r="JEZ64" s="1097"/>
      <c r="JFA64" s="1097"/>
      <c r="JFB64" s="1097"/>
      <c r="JFC64" s="1097"/>
      <c r="JFD64" s="1097"/>
      <c r="JFE64" s="1097"/>
      <c r="JFF64" s="1097"/>
      <c r="JFG64" s="1097"/>
      <c r="JFH64" s="1097"/>
      <c r="JFI64" s="1097"/>
      <c r="JFJ64" s="1097"/>
      <c r="JFK64" s="1097"/>
      <c r="JFL64" s="1097"/>
      <c r="JFM64" s="1097"/>
      <c r="JFN64" s="1097"/>
      <c r="JFO64" s="1097"/>
      <c r="JFP64" s="1097"/>
      <c r="JFQ64" s="1097"/>
      <c r="JFR64" s="1097"/>
      <c r="JFS64" s="1097"/>
      <c r="JFT64" s="1097"/>
      <c r="JFU64" s="1097"/>
      <c r="JFV64" s="1097"/>
      <c r="JFW64" s="1097"/>
      <c r="JFX64" s="1097"/>
      <c r="JFY64" s="1097"/>
      <c r="JFZ64" s="1097"/>
      <c r="JGA64" s="1097"/>
      <c r="JGB64" s="1097"/>
      <c r="JGC64" s="1097"/>
      <c r="JGD64" s="1097"/>
      <c r="JGE64" s="1097"/>
      <c r="JGF64" s="1097"/>
      <c r="JGG64" s="1097"/>
      <c r="JGH64" s="1097"/>
      <c r="JGI64" s="1097"/>
      <c r="JGJ64" s="1097"/>
      <c r="JGK64" s="1097"/>
      <c r="JGL64" s="1097"/>
      <c r="JGM64" s="1097"/>
      <c r="JGN64" s="1097"/>
      <c r="JGO64" s="1097"/>
      <c r="JGP64" s="1097"/>
      <c r="JGQ64" s="1097"/>
      <c r="JGR64" s="1097"/>
      <c r="JGS64" s="1097"/>
      <c r="JGT64" s="1097"/>
      <c r="JGU64" s="1097"/>
      <c r="JGV64" s="1097"/>
      <c r="JGW64" s="1097"/>
      <c r="JGX64" s="1097"/>
      <c r="JGY64" s="1097"/>
      <c r="JGZ64" s="1097"/>
      <c r="JHA64" s="1097"/>
      <c r="JHB64" s="1097"/>
      <c r="JHC64" s="1097"/>
      <c r="JHD64" s="1097"/>
      <c r="JHE64" s="1097"/>
      <c r="JHF64" s="1097"/>
      <c r="JHG64" s="1097"/>
      <c r="JHH64" s="1097"/>
      <c r="JHI64" s="1097"/>
      <c r="JHJ64" s="1097"/>
      <c r="JHK64" s="1097"/>
      <c r="JHL64" s="1097"/>
      <c r="JHM64" s="1097"/>
      <c r="JHN64" s="1097"/>
      <c r="JHO64" s="1097"/>
      <c r="JHP64" s="1097"/>
      <c r="JHQ64" s="1097"/>
      <c r="JHR64" s="1097"/>
      <c r="JHS64" s="1097"/>
      <c r="JHT64" s="1097"/>
      <c r="JHU64" s="1097"/>
      <c r="JHV64" s="1097"/>
      <c r="JHW64" s="1097"/>
      <c r="JHX64" s="1097"/>
      <c r="JHY64" s="1097"/>
      <c r="JHZ64" s="1097"/>
      <c r="JIA64" s="1097"/>
      <c r="JIB64" s="1097"/>
      <c r="JIC64" s="1097"/>
      <c r="JID64" s="1097"/>
      <c r="JIE64" s="1097"/>
      <c r="JIF64" s="1097"/>
      <c r="JIG64" s="1097"/>
      <c r="JIH64" s="1097"/>
      <c r="JII64" s="1097"/>
      <c r="JIJ64" s="1097"/>
      <c r="JIK64" s="1097"/>
      <c r="JIL64" s="1097"/>
      <c r="JIM64" s="1097"/>
      <c r="JIN64" s="1097"/>
      <c r="JIO64" s="1097"/>
      <c r="JIP64" s="1097"/>
      <c r="JIQ64" s="1097"/>
      <c r="JIR64" s="1097"/>
      <c r="JIS64" s="1097"/>
      <c r="JIT64" s="1097"/>
      <c r="JIU64" s="1097"/>
      <c r="JIV64" s="1097"/>
      <c r="JIW64" s="1097"/>
      <c r="JIX64" s="1097"/>
      <c r="JIY64" s="1097"/>
      <c r="JIZ64" s="1097"/>
      <c r="JJA64" s="1097"/>
      <c r="JJB64" s="1097"/>
      <c r="JJC64" s="1097"/>
      <c r="JJD64" s="1097"/>
      <c r="JJE64" s="1097"/>
      <c r="JJF64" s="1097"/>
      <c r="JJG64" s="1097"/>
      <c r="JJH64" s="1097"/>
      <c r="JJI64" s="1097"/>
      <c r="JJJ64" s="1097"/>
      <c r="JJK64" s="1097"/>
      <c r="JJL64" s="1097"/>
      <c r="JJM64" s="1097"/>
      <c r="JJN64" s="1097"/>
      <c r="JJO64" s="1097"/>
      <c r="JJP64" s="1097"/>
      <c r="JJQ64" s="1097"/>
      <c r="JJR64" s="1097"/>
      <c r="JJS64" s="1097"/>
      <c r="JJT64" s="1097"/>
      <c r="JJU64" s="1097"/>
      <c r="JJV64" s="1097"/>
      <c r="JJW64" s="1097"/>
      <c r="JJX64" s="1097"/>
      <c r="JJY64" s="1097"/>
      <c r="JJZ64" s="1097"/>
      <c r="JKA64" s="1097"/>
      <c r="JKB64" s="1097"/>
      <c r="JKC64" s="1097"/>
      <c r="JKD64" s="1097"/>
      <c r="JKE64" s="1097"/>
      <c r="JKF64" s="1097"/>
      <c r="JKG64" s="1097"/>
      <c r="JKH64" s="1097"/>
      <c r="JKI64" s="1097"/>
      <c r="JKJ64" s="1097"/>
      <c r="JKK64" s="1097"/>
      <c r="JKL64" s="1097"/>
      <c r="JKM64" s="1097"/>
      <c r="JKN64" s="1097"/>
      <c r="JKO64" s="1097"/>
      <c r="JKP64" s="1097"/>
      <c r="JKQ64" s="1097"/>
      <c r="JKR64" s="1097"/>
      <c r="JKS64" s="1097"/>
      <c r="JKT64" s="1097"/>
      <c r="JKU64" s="1097"/>
      <c r="JKV64" s="1097"/>
      <c r="JKW64" s="1097"/>
      <c r="JKX64" s="1097"/>
      <c r="JKY64" s="1097"/>
      <c r="JKZ64" s="1097"/>
      <c r="JLA64" s="1097"/>
      <c r="JLB64" s="1097"/>
      <c r="JLC64" s="1097"/>
      <c r="JLD64" s="1097"/>
      <c r="JLE64" s="1097"/>
      <c r="JLF64" s="1097"/>
      <c r="JLG64" s="1097"/>
      <c r="JLH64" s="1097"/>
      <c r="JLI64" s="1097"/>
      <c r="JLJ64" s="1097"/>
      <c r="JLK64" s="1097"/>
      <c r="JLL64" s="1097"/>
      <c r="JLM64" s="1097"/>
      <c r="JLN64" s="1097"/>
      <c r="JLO64" s="1097"/>
      <c r="JLP64" s="1097"/>
      <c r="JLQ64" s="1097"/>
      <c r="JLR64" s="1097"/>
      <c r="JLS64" s="1097"/>
      <c r="JLT64" s="1097"/>
      <c r="JLU64" s="1097"/>
      <c r="JLV64" s="1097"/>
      <c r="JLW64" s="1097"/>
      <c r="JLX64" s="1097"/>
      <c r="JLY64" s="1097"/>
      <c r="JLZ64" s="1097"/>
      <c r="JMA64" s="1097"/>
      <c r="JMB64" s="1097"/>
      <c r="JMC64" s="1097"/>
      <c r="JMD64" s="1097"/>
      <c r="JME64" s="1097"/>
      <c r="JMF64" s="1097"/>
      <c r="JMG64" s="1097"/>
      <c r="JMH64" s="1097"/>
      <c r="JMI64" s="1097"/>
      <c r="JMJ64" s="1097"/>
      <c r="JMK64" s="1097"/>
      <c r="JML64" s="1097"/>
      <c r="JMM64" s="1097"/>
      <c r="JMN64" s="1097"/>
      <c r="JMO64" s="1097"/>
      <c r="JMP64" s="1097"/>
      <c r="JMQ64" s="1097"/>
      <c r="JMR64" s="1097"/>
      <c r="JMS64" s="1097"/>
      <c r="JMT64" s="1097"/>
      <c r="JMU64" s="1097"/>
      <c r="JMV64" s="1097"/>
      <c r="JMW64" s="1097"/>
      <c r="JMX64" s="1097"/>
      <c r="JMY64" s="1097"/>
      <c r="JMZ64" s="1097"/>
      <c r="JNA64" s="1097"/>
      <c r="JNB64" s="1097"/>
      <c r="JNC64" s="1097"/>
      <c r="JND64" s="1097"/>
      <c r="JNE64" s="1097"/>
      <c r="JNF64" s="1097"/>
      <c r="JNG64" s="1097"/>
      <c r="JNH64" s="1097"/>
      <c r="JNI64" s="1097"/>
      <c r="JNJ64" s="1097"/>
      <c r="JNK64" s="1097"/>
      <c r="JNL64" s="1097"/>
      <c r="JNM64" s="1097"/>
      <c r="JNN64" s="1097"/>
      <c r="JNO64" s="1097"/>
      <c r="JNP64" s="1097"/>
      <c r="JNQ64" s="1097"/>
      <c r="JNR64" s="1097"/>
      <c r="JNS64" s="1097"/>
      <c r="JNT64" s="1097"/>
      <c r="JNU64" s="1097"/>
      <c r="JNV64" s="1097"/>
      <c r="JNW64" s="1097"/>
      <c r="JNX64" s="1097"/>
      <c r="JNY64" s="1097"/>
      <c r="JNZ64" s="1097"/>
      <c r="JOA64" s="1097"/>
      <c r="JOB64" s="1097"/>
      <c r="JOC64" s="1097"/>
      <c r="JOD64" s="1097"/>
      <c r="JOE64" s="1097"/>
      <c r="JOF64" s="1097"/>
      <c r="JOG64" s="1097"/>
      <c r="JOH64" s="1097"/>
      <c r="JOI64" s="1097"/>
      <c r="JOJ64" s="1097"/>
      <c r="JOK64" s="1097"/>
      <c r="JOU64" s="1097"/>
      <c r="JOV64" s="1097"/>
      <c r="JOW64" s="1097"/>
      <c r="JOX64" s="1097"/>
      <c r="JOY64" s="1097"/>
      <c r="JOZ64" s="1097"/>
      <c r="JPA64" s="1097"/>
      <c r="JPB64" s="1097"/>
      <c r="JPC64" s="1097"/>
      <c r="JPD64" s="1097"/>
      <c r="JPE64" s="1097"/>
      <c r="JPF64" s="1097"/>
      <c r="JPG64" s="1097"/>
      <c r="JPH64" s="1097"/>
      <c r="JPI64" s="1097"/>
      <c r="JPJ64" s="1097"/>
      <c r="JPK64" s="1097"/>
      <c r="JPL64" s="1097"/>
      <c r="JPM64" s="1097"/>
      <c r="JPN64" s="1097"/>
      <c r="JPO64" s="1097"/>
      <c r="JPP64" s="1097"/>
      <c r="JPQ64" s="1097"/>
      <c r="JPR64" s="1097"/>
      <c r="JPS64" s="1097"/>
      <c r="JPT64" s="1097"/>
      <c r="JPU64" s="1097"/>
      <c r="JPV64" s="1097"/>
      <c r="JPW64" s="1097"/>
      <c r="JPX64" s="1097"/>
      <c r="JPY64" s="1097"/>
      <c r="JPZ64" s="1097"/>
      <c r="JQA64" s="1097"/>
      <c r="JQB64" s="1097"/>
      <c r="JQC64" s="1097"/>
      <c r="JQD64" s="1097"/>
      <c r="JQE64" s="1097"/>
      <c r="JQF64" s="1097"/>
      <c r="JQG64" s="1097"/>
      <c r="JQH64" s="1097"/>
      <c r="JQI64" s="1097"/>
      <c r="JQJ64" s="1097"/>
      <c r="JQK64" s="1097"/>
      <c r="JQL64" s="1097"/>
      <c r="JQM64" s="1097"/>
      <c r="JQN64" s="1097"/>
      <c r="JQO64" s="1097"/>
      <c r="JQP64" s="1097"/>
      <c r="JQQ64" s="1097"/>
      <c r="JQR64" s="1097"/>
      <c r="JQS64" s="1097"/>
      <c r="JQT64" s="1097"/>
      <c r="JQU64" s="1097"/>
      <c r="JQV64" s="1097"/>
      <c r="JQW64" s="1097"/>
      <c r="JQX64" s="1097"/>
      <c r="JQY64" s="1097"/>
      <c r="JQZ64" s="1097"/>
      <c r="JRA64" s="1097"/>
      <c r="JRB64" s="1097"/>
      <c r="JRC64" s="1097"/>
      <c r="JRD64" s="1097"/>
      <c r="JRE64" s="1097"/>
      <c r="JRF64" s="1097"/>
      <c r="JRG64" s="1097"/>
      <c r="JRH64" s="1097"/>
      <c r="JRI64" s="1097"/>
      <c r="JRJ64" s="1097"/>
      <c r="JRK64" s="1097"/>
      <c r="JRL64" s="1097"/>
      <c r="JRM64" s="1097"/>
      <c r="JRN64" s="1097"/>
      <c r="JRO64" s="1097"/>
      <c r="JRP64" s="1097"/>
      <c r="JRQ64" s="1097"/>
      <c r="JRR64" s="1097"/>
      <c r="JRS64" s="1097"/>
      <c r="JRT64" s="1097"/>
      <c r="JRU64" s="1097"/>
      <c r="JRV64" s="1097"/>
      <c r="JRW64" s="1097"/>
      <c r="JRX64" s="1097"/>
      <c r="JRY64" s="1097"/>
      <c r="JRZ64" s="1097"/>
      <c r="JSA64" s="1097"/>
      <c r="JSB64" s="1097"/>
      <c r="JSC64" s="1097"/>
      <c r="JSD64" s="1097"/>
      <c r="JSE64" s="1097"/>
      <c r="JSF64" s="1097"/>
      <c r="JSG64" s="1097"/>
      <c r="JSH64" s="1097"/>
      <c r="JSI64" s="1097"/>
      <c r="JSJ64" s="1097"/>
      <c r="JSK64" s="1097"/>
      <c r="JSL64" s="1097"/>
      <c r="JSM64" s="1097"/>
      <c r="JSN64" s="1097"/>
      <c r="JSO64" s="1097"/>
      <c r="JSP64" s="1097"/>
      <c r="JSQ64" s="1097"/>
      <c r="JSR64" s="1097"/>
      <c r="JSS64" s="1097"/>
      <c r="JST64" s="1097"/>
      <c r="JSU64" s="1097"/>
      <c r="JSV64" s="1097"/>
      <c r="JSW64" s="1097"/>
      <c r="JSX64" s="1097"/>
      <c r="JSY64" s="1097"/>
      <c r="JSZ64" s="1097"/>
      <c r="JTA64" s="1097"/>
      <c r="JTB64" s="1097"/>
      <c r="JTC64" s="1097"/>
      <c r="JTD64" s="1097"/>
      <c r="JTE64" s="1097"/>
      <c r="JTF64" s="1097"/>
      <c r="JTG64" s="1097"/>
      <c r="JTH64" s="1097"/>
      <c r="JTI64" s="1097"/>
      <c r="JTJ64" s="1097"/>
      <c r="JTK64" s="1097"/>
      <c r="JTL64" s="1097"/>
      <c r="JTM64" s="1097"/>
      <c r="JTN64" s="1097"/>
      <c r="JTO64" s="1097"/>
      <c r="JTP64" s="1097"/>
      <c r="JTQ64" s="1097"/>
      <c r="JTR64" s="1097"/>
      <c r="JTS64" s="1097"/>
      <c r="JTT64" s="1097"/>
      <c r="JTU64" s="1097"/>
      <c r="JTV64" s="1097"/>
      <c r="JTW64" s="1097"/>
      <c r="JTX64" s="1097"/>
      <c r="JTY64" s="1097"/>
      <c r="JTZ64" s="1097"/>
      <c r="JUA64" s="1097"/>
      <c r="JUB64" s="1097"/>
      <c r="JUC64" s="1097"/>
      <c r="JUD64" s="1097"/>
      <c r="JUE64" s="1097"/>
      <c r="JUF64" s="1097"/>
      <c r="JUG64" s="1097"/>
      <c r="JUH64" s="1097"/>
      <c r="JUI64" s="1097"/>
      <c r="JUJ64" s="1097"/>
      <c r="JUK64" s="1097"/>
      <c r="JUL64" s="1097"/>
      <c r="JUM64" s="1097"/>
      <c r="JUN64" s="1097"/>
      <c r="JUO64" s="1097"/>
      <c r="JUP64" s="1097"/>
      <c r="JUQ64" s="1097"/>
      <c r="JUR64" s="1097"/>
      <c r="JUS64" s="1097"/>
      <c r="JUT64" s="1097"/>
      <c r="JUU64" s="1097"/>
      <c r="JUV64" s="1097"/>
      <c r="JUW64" s="1097"/>
      <c r="JUX64" s="1097"/>
      <c r="JUY64" s="1097"/>
      <c r="JUZ64" s="1097"/>
      <c r="JVA64" s="1097"/>
      <c r="JVB64" s="1097"/>
      <c r="JVC64" s="1097"/>
      <c r="JVD64" s="1097"/>
      <c r="JVE64" s="1097"/>
      <c r="JVF64" s="1097"/>
      <c r="JVG64" s="1097"/>
      <c r="JVH64" s="1097"/>
      <c r="JVI64" s="1097"/>
      <c r="JVJ64" s="1097"/>
      <c r="JVK64" s="1097"/>
      <c r="JVL64" s="1097"/>
      <c r="JVM64" s="1097"/>
      <c r="JVN64" s="1097"/>
      <c r="JVO64" s="1097"/>
      <c r="JVP64" s="1097"/>
      <c r="JVQ64" s="1097"/>
      <c r="JVR64" s="1097"/>
      <c r="JVS64" s="1097"/>
      <c r="JVT64" s="1097"/>
      <c r="JVU64" s="1097"/>
      <c r="JVV64" s="1097"/>
      <c r="JVW64" s="1097"/>
      <c r="JVX64" s="1097"/>
      <c r="JVY64" s="1097"/>
      <c r="JVZ64" s="1097"/>
      <c r="JWA64" s="1097"/>
      <c r="JWB64" s="1097"/>
      <c r="JWC64" s="1097"/>
      <c r="JWD64" s="1097"/>
      <c r="JWE64" s="1097"/>
      <c r="JWF64" s="1097"/>
      <c r="JWG64" s="1097"/>
      <c r="JWH64" s="1097"/>
      <c r="JWI64" s="1097"/>
      <c r="JWJ64" s="1097"/>
      <c r="JWK64" s="1097"/>
      <c r="JWL64" s="1097"/>
      <c r="JWM64" s="1097"/>
      <c r="JWN64" s="1097"/>
      <c r="JWO64" s="1097"/>
      <c r="JWP64" s="1097"/>
      <c r="JWQ64" s="1097"/>
      <c r="JWR64" s="1097"/>
      <c r="JWS64" s="1097"/>
      <c r="JWT64" s="1097"/>
      <c r="JWU64" s="1097"/>
      <c r="JWV64" s="1097"/>
      <c r="JWW64" s="1097"/>
      <c r="JWX64" s="1097"/>
      <c r="JWY64" s="1097"/>
      <c r="JWZ64" s="1097"/>
      <c r="JXA64" s="1097"/>
      <c r="JXB64" s="1097"/>
      <c r="JXC64" s="1097"/>
      <c r="JXD64" s="1097"/>
      <c r="JXE64" s="1097"/>
      <c r="JXF64" s="1097"/>
      <c r="JXG64" s="1097"/>
      <c r="JXH64" s="1097"/>
      <c r="JXI64" s="1097"/>
      <c r="JXJ64" s="1097"/>
      <c r="JXK64" s="1097"/>
      <c r="JXL64" s="1097"/>
      <c r="JXM64" s="1097"/>
      <c r="JXN64" s="1097"/>
      <c r="JXO64" s="1097"/>
      <c r="JXP64" s="1097"/>
      <c r="JXQ64" s="1097"/>
      <c r="JXR64" s="1097"/>
      <c r="JXS64" s="1097"/>
      <c r="JXT64" s="1097"/>
      <c r="JXU64" s="1097"/>
      <c r="JXV64" s="1097"/>
      <c r="JXW64" s="1097"/>
      <c r="JXX64" s="1097"/>
      <c r="JXY64" s="1097"/>
      <c r="JXZ64" s="1097"/>
      <c r="JYA64" s="1097"/>
      <c r="JYB64" s="1097"/>
      <c r="JYC64" s="1097"/>
      <c r="JYD64" s="1097"/>
      <c r="JYE64" s="1097"/>
      <c r="JYF64" s="1097"/>
      <c r="JYG64" s="1097"/>
      <c r="JYH64" s="1097"/>
      <c r="JYI64" s="1097"/>
      <c r="JYJ64" s="1097"/>
      <c r="JYK64" s="1097"/>
      <c r="JYL64" s="1097"/>
      <c r="JYM64" s="1097"/>
      <c r="JYN64" s="1097"/>
      <c r="JYO64" s="1097"/>
      <c r="JYP64" s="1097"/>
      <c r="JYQ64" s="1097"/>
      <c r="JYR64" s="1097"/>
      <c r="JYS64" s="1097"/>
      <c r="JYT64" s="1097"/>
      <c r="JYU64" s="1097"/>
      <c r="JYV64" s="1097"/>
      <c r="JYW64" s="1097"/>
      <c r="JYX64" s="1097"/>
      <c r="JYY64" s="1097"/>
      <c r="JYZ64" s="1097"/>
      <c r="JZA64" s="1097"/>
      <c r="JZB64" s="1097"/>
      <c r="JZC64" s="1097"/>
      <c r="JZD64" s="1097"/>
      <c r="JZE64" s="1097"/>
      <c r="JZF64" s="1097"/>
      <c r="JZG64" s="1097"/>
      <c r="JZH64" s="1097"/>
      <c r="JZI64" s="1097"/>
      <c r="JZJ64" s="1097"/>
      <c r="JZK64" s="1097"/>
      <c r="JZL64" s="1097"/>
      <c r="JZM64" s="1097"/>
      <c r="JZN64" s="1097"/>
      <c r="JZO64" s="1097"/>
      <c r="JZP64" s="1097"/>
      <c r="JZQ64" s="1097"/>
      <c r="JZR64" s="1097"/>
      <c r="JZS64" s="1097"/>
      <c r="JZT64" s="1097"/>
      <c r="JZU64" s="1097"/>
      <c r="JZV64" s="1097"/>
      <c r="JZW64" s="1097"/>
      <c r="JZX64" s="1097"/>
      <c r="JZY64" s="1097"/>
      <c r="JZZ64" s="1097"/>
      <c r="KAA64" s="1097"/>
      <c r="KAB64" s="1097"/>
      <c r="KAC64" s="1097"/>
      <c r="KAD64" s="1097"/>
      <c r="KAE64" s="1097"/>
      <c r="KAF64" s="1097"/>
      <c r="KAG64" s="1097"/>
      <c r="KAH64" s="1097"/>
      <c r="KAI64" s="1097"/>
      <c r="KAJ64" s="1097"/>
      <c r="KAK64" s="1097"/>
      <c r="KAL64" s="1097"/>
      <c r="KAM64" s="1097"/>
      <c r="KAN64" s="1097"/>
      <c r="KAO64" s="1097"/>
      <c r="KAP64" s="1097"/>
      <c r="KAQ64" s="1097"/>
      <c r="KAR64" s="1097"/>
      <c r="KAS64" s="1097"/>
      <c r="KAT64" s="1097"/>
      <c r="KAU64" s="1097"/>
      <c r="KAV64" s="1097"/>
      <c r="KAW64" s="1097"/>
      <c r="KAX64" s="1097"/>
      <c r="KAY64" s="1097"/>
      <c r="KAZ64" s="1097"/>
      <c r="KBA64" s="1097"/>
      <c r="KBB64" s="1097"/>
      <c r="KBC64" s="1097"/>
      <c r="KBD64" s="1097"/>
      <c r="KBE64" s="1097"/>
      <c r="KBF64" s="1097"/>
      <c r="KBG64" s="1097"/>
      <c r="KBH64" s="1097"/>
      <c r="KBI64" s="1097"/>
      <c r="KBJ64" s="1097"/>
      <c r="KBK64" s="1097"/>
      <c r="KBL64" s="1097"/>
      <c r="KBM64" s="1097"/>
      <c r="KBN64" s="1097"/>
      <c r="KBO64" s="1097"/>
      <c r="KBP64" s="1097"/>
      <c r="KBQ64" s="1097"/>
      <c r="KBR64" s="1097"/>
      <c r="KBS64" s="1097"/>
      <c r="KBT64" s="1097"/>
      <c r="KBU64" s="1097"/>
      <c r="KBV64" s="1097"/>
      <c r="KBW64" s="1097"/>
      <c r="KBX64" s="1097"/>
      <c r="KBY64" s="1097"/>
      <c r="KBZ64" s="1097"/>
      <c r="KCA64" s="1097"/>
      <c r="KCB64" s="1097"/>
      <c r="KCC64" s="1097"/>
      <c r="KCD64" s="1097"/>
      <c r="KCE64" s="1097"/>
      <c r="KCF64" s="1097"/>
      <c r="KCG64" s="1097"/>
      <c r="KCH64" s="1097"/>
      <c r="KCI64" s="1097"/>
      <c r="KCJ64" s="1097"/>
      <c r="KCK64" s="1097"/>
      <c r="KCL64" s="1097"/>
      <c r="KCM64" s="1097"/>
      <c r="KCN64" s="1097"/>
      <c r="KCO64" s="1097"/>
      <c r="KCP64" s="1097"/>
      <c r="KCQ64" s="1097"/>
      <c r="KCR64" s="1097"/>
      <c r="KCS64" s="1097"/>
      <c r="KCT64" s="1097"/>
      <c r="KCU64" s="1097"/>
      <c r="KCV64" s="1097"/>
      <c r="KCW64" s="1097"/>
      <c r="KCX64" s="1097"/>
      <c r="KCY64" s="1097"/>
      <c r="KCZ64" s="1097"/>
      <c r="KDA64" s="1097"/>
      <c r="KDB64" s="1097"/>
      <c r="KDC64" s="1097"/>
      <c r="KDD64" s="1097"/>
      <c r="KDE64" s="1097"/>
      <c r="KDF64" s="1097"/>
      <c r="KDG64" s="1097"/>
      <c r="KDH64" s="1097"/>
      <c r="KDI64" s="1097"/>
      <c r="KDJ64" s="1097"/>
      <c r="KDK64" s="1097"/>
      <c r="KDL64" s="1097"/>
      <c r="KDM64" s="1097"/>
      <c r="KDN64" s="1097"/>
      <c r="KDO64" s="1097"/>
      <c r="KDP64" s="1097"/>
      <c r="KDQ64" s="1097"/>
      <c r="KDR64" s="1097"/>
      <c r="KDS64" s="1097"/>
      <c r="KDT64" s="1097"/>
      <c r="KDU64" s="1097"/>
      <c r="KDV64" s="1097"/>
      <c r="KDW64" s="1097"/>
      <c r="KDX64" s="1097"/>
      <c r="KDY64" s="1097"/>
      <c r="KDZ64" s="1097"/>
      <c r="KEA64" s="1097"/>
      <c r="KEB64" s="1097"/>
      <c r="KEC64" s="1097"/>
      <c r="KED64" s="1097"/>
      <c r="KEE64" s="1097"/>
      <c r="KEF64" s="1097"/>
      <c r="KEG64" s="1097"/>
      <c r="KEH64" s="1097"/>
      <c r="KEI64" s="1097"/>
      <c r="KEJ64" s="1097"/>
      <c r="KEK64" s="1097"/>
      <c r="KEL64" s="1097"/>
      <c r="KEM64" s="1097"/>
      <c r="KEN64" s="1097"/>
      <c r="KEO64" s="1097"/>
      <c r="KEP64" s="1097"/>
      <c r="KEQ64" s="1097"/>
      <c r="KER64" s="1097"/>
      <c r="KES64" s="1097"/>
      <c r="KET64" s="1097"/>
      <c r="KEU64" s="1097"/>
      <c r="KEV64" s="1097"/>
      <c r="KEW64" s="1097"/>
      <c r="KEX64" s="1097"/>
      <c r="KEY64" s="1097"/>
      <c r="KEZ64" s="1097"/>
      <c r="KFA64" s="1097"/>
      <c r="KFB64" s="1097"/>
      <c r="KFC64" s="1097"/>
      <c r="KFD64" s="1097"/>
      <c r="KFE64" s="1097"/>
      <c r="KFF64" s="1097"/>
      <c r="KFG64" s="1097"/>
      <c r="KFH64" s="1097"/>
      <c r="KFI64" s="1097"/>
      <c r="KFJ64" s="1097"/>
      <c r="KFK64" s="1097"/>
      <c r="KFL64" s="1097"/>
      <c r="KFM64" s="1097"/>
      <c r="KFN64" s="1097"/>
      <c r="KFO64" s="1097"/>
      <c r="KFP64" s="1097"/>
      <c r="KFQ64" s="1097"/>
      <c r="KFR64" s="1097"/>
      <c r="KFS64" s="1097"/>
      <c r="KFT64" s="1097"/>
      <c r="KFU64" s="1097"/>
      <c r="KFV64" s="1097"/>
      <c r="KFW64" s="1097"/>
      <c r="KFX64" s="1097"/>
      <c r="KFY64" s="1097"/>
      <c r="KFZ64" s="1097"/>
      <c r="KGA64" s="1097"/>
      <c r="KGB64" s="1097"/>
      <c r="KGC64" s="1097"/>
      <c r="KGD64" s="1097"/>
      <c r="KGE64" s="1097"/>
      <c r="KGF64" s="1097"/>
      <c r="KGG64" s="1097"/>
      <c r="KGH64" s="1097"/>
      <c r="KGI64" s="1097"/>
      <c r="KGJ64" s="1097"/>
      <c r="KGK64" s="1097"/>
      <c r="KGL64" s="1097"/>
      <c r="KGM64" s="1097"/>
      <c r="KGN64" s="1097"/>
      <c r="KGO64" s="1097"/>
      <c r="KGP64" s="1097"/>
      <c r="KGQ64" s="1097"/>
      <c r="KGR64" s="1097"/>
      <c r="KGS64" s="1097"/>
      <c r="KGT64" s="1097"/>
      <c r="KGU64" s="1097"/>
      <c r="KGV64" s="1097"/>
      <c r="KGW64" s="1097"/>
      <c r="KGX64" s="1097"/>
      <c r="KGY64" s="1097"/>
      <c r="KGZ64" s="1097"/>
      <c r="KHA64" s="1097"/>
      <c r="KHB64" s="1097"/>
      <c r="KHC64" s="1097"/>
      <c r="KHD64" s="1097"/>
      <c r="KHE64" s="1097"/>
      <c r="KHF64" s="1097"/>
      <c r="KHG64" s="1097"/>
      <c r="KHH64" s="1097"/>
      <c r="KHI64" s="1097"/>
      <c r="KHJ64" s="1097"/>
      <c r="KHK64" s="1097"/>
      <c r="KHL64" s="1097"/>
      <c r="KHM64" s="1097"/>
      <c r="KHN64" s="1097"/>
      <c r="KHO64" s="1097"/>
      <c r="KHP64" s="1097"/>
      <c r="KHQ64" s="1097"/>
      <c r="KHR64" s="1097"/>
      <c r="KHS64" s="1097"/>
      <c r="KHT64" s="1097"/>
      <c r="KHU64" s="1097"/>
      <c r="KHV64" s="1097"/>
      <c r="KHW64" s="1097"/>
      <c r="KHX64" s="1097"/>
      <c r="KHY64" s="1097"/>
      <c r="KHZ64" s="1097"/>
      <c r="KIA64" s="1097"/>
      <c r="KIB64" s="1097"/>
      <c r="KIC64" s="1097"/>
      <c r="KID64" s="1097"/>
      <c r="KIE64" s="1097"/>
      <c r="KIF64" s="1097"/>
      <c r="KIG64" s="1097"/>
      <c r="KIH64" s="1097"/>
      <c r="KII64" s="1097"/>
      <c r="KIJ64" s="1097"/>
      <c r="KIK64" s="1097"/>
      <c r="KIL64" s="1097"/>
      <c r="KIM64" s="1097"/>
      <c r="KIN64" s="1097"/>
      <c r="KIO64" s="1097"/>
      <c r="KIP64" s="1097"/>
      <c r="KIQ64" s="1097"/>
      <c r="KIR64" s="1097"/>
      <c r="KIS64" s="1097"/>
      <c r="KIT64" s="1097"/>
      <c r="KIU64" s="1097"/>
      <c r="KIV64" s="1097"/>
      <c r="KIW64" s="1097"/>
      <c r="KIX64" s="1097"/>
      <c r="KIY64" s="1097"/>
      <c r="KIZ64" s="1097"/>
      <c r="KJA64" s="1097"/>
      <c r="KJB64" s="1097"/>
      <c r="KJC64" s="1097"/>
      <c r="KJD64" s="1097"/>
      <c r="KJE64" s="1097"/>
      <c r="KJF64" s="1097"/>
      <c r="KJG64" s="1097"/>
      <c r="KJH64" s="1097"/>
      <c r="KJI64" s="1097"/>
      <c r="KJJ64" s="1097"/>
      <c r="KJK64" s="1097"/>
      <c r="KJL64" s="1097"/>
      <c r="KJM64" s="1097"/>
      <c r="KJN64" s="1097"/>
      <c r="KJO64" s="1097"/>
      <c r="KJP64" s="1097"/>
      <c r="KJQ64" s="1097"/>
      <c r="KJR64" s="1097"/>
      <c r="KJS64" s="1097"/>
      <c r="KJT64" s="1097"/>
      <c r="KJU64" s="1097"/>
      <c r="KJV64" s="1097"/>
      <c r="KJW64" s="1097"/>
      <c r="KJX64" s="1097"/>
      <c r="KJY64" s="1097"/>
      <c r="KJZ64" s="1097"/>
      <c r="KKA64" s="1097"/>
      <c r="KKB64" s="1097"/>
      <c r="KKC64" s="1097"/>
      <c r="KKD64" s="1097"/>
      <c r="KKE64" s="1097"/>
      <c r="KKF64" s="1097"/>
      <c r="KKG64" s="1097"/>
      <c r="KKH64" s="1097"/>
      <c r="KKI64" s="1097"/>
      <c r="KKJ64" s="1097"/>
      <c r="KKK64" s="1097"/>
      <c r="KKL64" s="1097"/>
      <c r="KKM64" s="1097"/>
      <c r="KKN64" s="1097"/>
      <c r="KKO64" s="1097"/>
      <c r="KKP64" s="1097"/>
      <c r="KKQ64" s="1097"/>
      <c r="KKR64" s="1097"/>
      <c r="KKS64" s="1097"/>
      <c r="KKT64" s="1097"/>
      <c r="KKU64" s="1097"/>
      <c r="KKV64" s="1097"/>
      <c r="KKW64" s="1097"/>
      <c r="KKX64" s="1097"/>
      <c r="KKY64" s="1097"/>
      <c r="KKZ64" s="1097"/>
      <c r="KLA64" s="1097"/>
      <c r="KLB64" s="1097"/>
      <c r="KLC64" s="1097"/>
      <c r="KLD64" s="1097"/>
      <c r="KLE64" s="1097"/>
      <c r="KLF64" s="1097"/>
      <c r="KLG64" s="1097"/>
      <c r="KLH64" s="1097"/>
      <c r="KLI64" s="1097"/>
      <c r="KLJ64" s="1097"/>
      <c r="KLK64" s="1097"/>
      <c r="KLL64" s="1097"/>
      <c r="KLM64" s="1097"/>
      <c r="KLN64" s="1097"/>
      <c r="KLO64" s="1097"/>
      <c r="KLP64" s="1097"/>
      <c r="KLQ64" s="1097"/>
      <c r="KLR64" s="1097"/>
      <c r="KLS64" s="1097"/>
      <c r="KLT64" s="1097"/>
      <c r="KLU64" s="1097"/>
      <c r="KLV64" s="1097"/>
      <c r="KLW64" s="1097"/>
      <c r="KLX64" s="1097"/>
      <c r="KLY64" s="1097"/>
      <c r="KLZ64" s="1097"/>
      <c r="KMA64" s="1097"/>
      <c r="KMB64" s="1097"/>
      <c r="KMC64" s="1097"/>
      <c r="KMD64" s="1097"/>
      <c r="KME64" s="1097"/>
      <c r="KMF64" s="1097"/>
      <c r="KMG64" s="1097"/>
      <c r="KMH64" s="1097"/>
      <c r="KMI64" s="1097"/>
      <c r="KMJ64" s="1097"/>
      <c r="KMK64" s="1097"/>
      <c r="KML64" s="1097"/>
      <c r="KMM64" s="1097"/>
      <c r="KMN64" s="1097"/>
      <c r="KMO64" s="1097"/>
      <c r="KMP64" s="1097"/>
      <c r="KMQ64" s="1097"/>
      <c r="KMR64" s="1097"/>
      <c r="KMS64" s="1097"/>
      <c r="KMT64" s="1097"/>
      <c r="KMU64" s="1097"/>
      <c r="KMV64" s="1097"/>
      <c r="KMW64" s="1097"/>
      <c r="KMX64" s="1097"/>
      <c r="KMY64" s="1097"/>
      <c r="KMZ64" s="1097"/>
      <c r="KNA64" s="1097"/>
      <c r="KNB64" s="1097"/>
      <c r="KNC64" s="1097"/>
      <c r="KND64" s="1097"/>
      <c r="KNE64" s="1097"/>
      <c r="KNF64" s="1097"/>
      <c r="KNG64" s="1097"/>
      <c r="KNH64" s="1097"/>
      <c r="KNI64" s="1097"/>
      <c r="KNJ64" s="1097"/>
      <c r="KNK64" s="1097"/>
      <c r="KNL64" s="1097"/>
      <c r="KNM64" s="1097"/>
      <c r="KNN64" s="1097"/>
      <c r="KNO64" s="1097"/>
      <c r="KNP64" s="1097"/>
      <c r="KNQ64" s="1097"/>
      <c r="KNR64" s="1097"/>
      <c r="KNS64" s="1097"/>
      <c r="KNT64" s="1097"/>
      <c r="KNU64" s="1097"/>
      <c r="KNV64" s="1097"/>
      <c r="KNW64" s="1097"/>
      <c r="KNX64" s="1097"/>
      <c r="KNY64" s="1097"/>
      <c r="KNZ64" s="1097"/>
      <c r="KOA64" s="1097"/>
      <c r="KOB64" s="1097"/>
      <c r="KOC64" s="1097"/>
      <c r="KOD64" s="1097"/>
      <c r="KOE64" s="1097"/>
      <c r="KOF64" s="1097"/>
      <c r="KOG64" s="1097"/>
      <c r="KOH64" s="1097"/>
      <c r="KOI64" s="1097"/>
      <c r="KOJ64" s="1097"/>
      <c r="KOK64" s="1097"/>
      <c r="KOL64" s="1097"/>
      <c r="KOM64" s="1097"/>
      <c r="KON64" s="1097"/>
      <c r="KOO64" s="1097"/>
      <c r="KOP64" s="1097"/>
      <c r="KOQ64" s="1097"/>
      <c r="KOR64" s="1097"/>
      <c r="KOS64" s="1097"/>
      <c r="KOT64" s="1097"/>
      <c r="KOU64" s="1097"/>
      <c r="KOV64" s="1097"/>
      <c r="KOW64" s="1097"/>
      <c r="KOX64" s="1097"/>
      <c r="KOY64" s="1097"/>
      <c r="KOZ64" s="1097"/>
      <c r="KPA64" s="1097"/>
      <c r="KPB64" s="1097"/>
      <c r="KPC64" s="1097"/>
      <c r="KPD64" s="1097"/>
      <c r="KPE64" s="1097"/>
      <c r="KPF64" s="1097"/>
      <c r="KPG64" s="1097"/>
      <c r="KPH64" s="1097"/>
      <c r="KPI64" s="1097"/>
      <c r="KPJ64" s="1097"/>
      <c r="KPK64" s="1097"/>
      <c r="KPL64" s="1097"/>
      <c r="KPM64" s="1097"/>
      <c r="KPN64" s="1097"/>
      <c r="KPO64" s="1097"/>
      <c r="KPP64" s="1097"/>
      <c r="KPQ64" s="1097"/>
      <c r="KPR64" s="1097"/>
      <c r="KPS64" s="1097"/>
      <c r="KPT64" s="1097"/>
      <c r="KPU64" s="1097"/>
      <c r="KPV64" s="1097"/>
      <c r="KPW64" s="1097"/>
      <c r="KPX64" s="1097"/>
      <c r="KPY64" s="1097"/>
      <c r="KPZ64" s="1097"/>
      <c r="KQA64" s="1097"/>
      <c r="KQB64" s="1097"/>
      <c r="KQC64" s="1097"/>
      <c r="KQD64" s="1097"/>
      <c r="KQE64" s="1097"/>
      <c r="KQF64" s="1097"/>
      <c r="KQG64" s="1097"/>
      <c r="KQH64" s="1097"/>
      <c r="KQI64" s="1097"/>
      <c r="KQJ64" s="1097"/>
      <c r="KQK64" s="1097"/>
      <c r="KQL64" s="1097"/>
      <c r="KQM64" s="1097"/>
      <c r="KQN64" s="1097"/>
      <c r="KQO64" s="1097"/>
      <c r="KQP64" s="1097"/>
      <c r="KQQ64" s="1097"/>
      <c r="KQR64" s="1097"/>
      <c r="KQS64" s="1097"/>
      <c r="KQT64" s="1097"/>
      <c r="KQU64" s="1097"/>
      <c r="KQV64" s="1097"/>
      <c r="KQW64" s="1097"/>
      <c r="KQX64" s="1097"/>
      <c r="KQY64" s="1097"/>
      <c r="KQZ64" s="1097"/>
      <c r="KRA64" s="1097"/>
      <c r="KRB64" s="1097"/>
      <c r="KRC64" s="1097"/>
      <c r="KRD64" s="1097"/>
      <c r="KRE64" s="1097"/>
      <c r="KRF64" s="1097"/>
      <c r="KRG64" s="1097"/>
      <c r="KRH64" s="1097"/>
      <c r="KRI64" s="1097"/>
      <c r="KRJ64" s="1097"/>
      <c r="KRK64" s="1097"/>
      <c r="KRL64" s="1097"/>
      <c r="KRM64" s="1097"/>
      <c r="KRN64" s="1097"/>
      <c r="KRO64" s="1097"/>
      <c r="KRP64" s="1097"/>
      <c r="KRQ64" s="1097"/>
      <c r="KRR64" s="1097"/>
      <c r="KRS64" s="1097"/>
      <c r="KRT64" s="1097"/>
      <c r="KRU64" s="1097"/>
      <c r="KRV64" s="1097"/>
      <c r="KRW64" s="1097"/>
      <c r="KRX64" s="1097"/>
      <c r="KRY64" s="1097"/>
      <c r="KRZ64" s="1097"/>
      <c r="KSA64" s="1097"/>
      <c r="KSB64" s="1097"/>
      <c r="KSC64" s="1097"/>
      <c r="KSD64" s="1097"/>
      <c r="KSE64" s="1097"/>
      <c r="KSF64" s="1097"/>
      <c r="KSG64" s="1097"/>
      <c r="KSH64" s="1097"/>
      <c r="KSI64" s="1097"/>
      <c r="KSJ64" s="1097"/>
      <c r="KSK64" s="1097"/>
      <c r="KSL64" s="1097"/>
      <c r="KSM64" s="1097"/>
      <c r="KSN64" s="1097"/>
      <c r="KSO64" s="1097"/>
      <c r="KSP64" s="1097"/>
      <c r="KSQ64" s="1097"/>
      <c r="KSR64" s="1097"/>
      <c r="KSS64" s="1097"/>
      <c r="KST64" s="1097"/>
      <c r="KSU64" s="1097"/>
      <c r="KSV64" s="1097"/>
      <c r="KSW64" s="1097"/>
      <c r="KSX64" s="1097"/>
      <c r="KSY64" s="1097"/>
      <c r="KSZ64" s="1097"/>
      <c r="KTA64" s="1097"/>
      <c r="KTB64" s="1097"/>
      <c r="KTC64" s="1097"/>
      <c r="KTD64" s="1097"/>
      <c r="KTE64" s="1097"/>
      <c r="KTF64" s="1097"/>
      <c r="KTG64" s="1097"/>
      <c r="KTH64" s="1097"/>
      <c r="KTI64" s="1097"/>
      <c r="KTJ64" s="1097"/>
      <c r="KTK64" s="1097"/>
      <c r="KTL64" s="1097"/>
      <c r="KTM64" s="1097"/>
      <c r="KTN64" s="1097"/>
      <c r="KTO64" s="1097"/>
      <c r="KTP64" s="1097"/>
      <c r="KTQ64" s="1097"/>
      <c r="KTR64" s="1097"/>
      <c r="KTS64" s="1097"/>
      <c r="KTT64" s="1097"/>
      <c r="KTU64" s="1097"/>
      <c r="KTV64" s="1097"/>
      <c r="KTW64" s="1097"/>
      <c r="KTX64" s="1097"/>
      <c r="KTY64" s="1097"/>
      <c r="KTZ64" s="1097"/>
      <c r="KUA64" s="1097"/>
      <c r="KUB64" s="1097"/>
      <c r="KUC64" s="1097"/>
      <c r="KUD64" s="1097"/>
      <c r="KUE64" s="1097"/>
      <c r="KUF64" s="1097"/>
      <c r="KUG64" s="1097"/>
      <c r="KUH64" s="1097"/>
      <c r="KUI64" s="1097"/>
      <c r="KUJ64" s="1097"/>
      <c r="KUK64" s="1097"/>
      <c r="KUL64" s="1097"/>
      <c r="KUM64" s="1097"/>
      <c r="KUN64" s="1097"/>
      <c r="KUO64" s="1097"/>
      <c r="KUP64" s="1097"/>
      <c r="KUQ64" s="1097"/>
      <c r="KUR64" s="1097"/>
      <c r="KUS64" s="1097"/>
      <c r="KUT64" s="1097"/>
      <c r="KUU64" s="1097"/>
      <c r="KUV64" s="1097"/>
      <c r="KUW64" s="1097"/>
      <c r="KUX64" s="1097"/>
      <c r="KUY64" s="1097"/>
      <c r="KUZ64" s="1097"/>
      <c r="KVA64" s="1097"/>
      <c r="KVB64" s="1097"/>
      <c r="KVC64" s="1097"/>
      <c r="KVD64" s="1097"/>
      <c r="KVE64" s="1097"/>
      <c r="KVF64" s="1097"/>
      <c r="KVG64" s="1097"/>
      <c r="KVH64" s="1097"/>
      <c r="KVI64" s="1097"/>
      <c r="KVJ64" s="1097"/>
      <c r="KVK64" s="1097"/>
      <c r="KVL64" s="1097"/>
      <c r="KVM64" s="1097"/>
      <c r="KVN64" s="1097"/>
      <c r="KVO64" s="1097"/>
      <c r="KVP64" s="1097"/>
      <c r="KVQ64" s="1097"/>
      <c r="KVR64" s="1097"/>
      <c r="KVS64" s="1097"/>
      <c r="KVT64" s="1097"/>
      <c r="KVU64" s="1097"/>
      <c r="KVV64" s="1097"/>
      <c r="KVW64" s="1097"/>
      <c r="KVX64" s="1097"/>
      <c r="KVY64" s="1097"/>
      <c r="KVZ64" s="1097"/>
      <c r="KWA64" s="1097"/>
      <c r="KWB64" s="1097"/>
      <c r="KWC64" s="1097"/>
      <c r="KWD64" s="1097"/>
      <c r="KWE64" s="1097"/>
      <c r="KWF64" s="1097"/>
      <c r="KWG64" s="1097"/>
      <c r="KWH64" s="1097"/>
      <c r="KWI64" s="1097"/>
      <c r="KWJ64" s="1097"/>
      <c r="KWK64" s="1097"/>
      <c r="KWL64" s="1097"/>
      <c r="KWM64" s="1097"/>
      <c r="KWN64" s="1097"/>
      <c r="KWO64" s="1097"/>
      <c r="KWP64" s="1097"/>
      <c r="KWQ64" s="1097"/>
      <c r="KWR64" s="1097"/>
      <c r="KWS64" s="1097"/>
      <c r="KWT64" s="1097"/>
      <c r="KWU64" s="1097"/>
      <c r="KWV64" s="1097"/>
      <c r="KWW64" s="1097"/>
      <c r="KWX64" s="1097"/>
      <c r="KWY64" s="1097"/>
      <c r="KWZ64" s="1097"/>
      <c r="KXA64" s="1097"/>
      <c r="KXB64" s="1097"/>
      <c r="KXC64" s="1097"/>
      <c r="KXD64" s="1097"/>
      <c r="KXE64" s="1097"/>
      <c r="KXF64" s="1097"/>
      <c r="KXG64" s="1097"/>
      <c r="KXH64" s="1097"/>
      <c r="KXI64" s="1097"/>
      <c r="KXJ64" s="1097"/>
      <c r="KXK64" s="1097"/>
      <c r="KXL64" s="1097"/>
      <c r="KXM64" s="1097"/>
      <c r="KXN64" s="1097"/>
      <c r="KXO64" s="1097"/>
      <c r="KXP64" s="1097"/>
      <c r="KXQ64" s="1097"/>
      <c r="KXR64" s="1097"/>
      <c r="KXS64" s="1097"/>
      <c r="KXT64" s="1097"/>
      <c r="KXU64" s="1097"/>
      <c r="KXV64" s="1097"/>
      <c r="KXW64" s="1097"/>
      <c r="KXX64" s="1097"/>
      <c r="KXY64" s="1097"/>
      <c r="KXZ64" s="1097"/>
      <c r="KYA64" s="1097"/>
      <c r="KYB64" s="1097"/>
      <c r="KYC64" s="1097"/>
      <c r="KYD64" s="1097"/>
      <c r="KYE64" s="1097"/>
      <c r="KYF64" s="1097"/>
      <c r="KYG64" s="1097"/>
      <c r="KYH64" s="1097"/>
      <c r="KYI64" s="1097"/>
      <c r="KYJ64" s="1097"/>
      <c r="KYK64" s="1097"/>
      <c r="KYL64" s="1097"/>
      <c r="KYM64" s="1097"/>
      <c r="KYN64" s="1097"/>
      <c r="KYO64" s="1097"/>
      <c r="KYP64" s="1097"/>
      <c r="KYQ64" s="1097"/>
      <c r="KYR64" s="1097"/>
      <c r="KYS64" s="1097"/>
      <c r="KYT64" s="1097"/>
      <c r="KYU64" s="1097"/>
      <c r="KYV64" s="1097"/>
      <c r="KYW64" s="1097"/>
      <c r="KYX64" s="1097"/>
      <c r="KYY64" s="1097"/>
      <c r="KYZ64" s="1097"/>
      <c r="KZA64" s="1097"/>
      <c r="KZB64" s="1097"/>
      <c r="KZC64" s="1097"/>
      <c r="KZD64" s="1097"/>
      <c r="KZE64" s="1097"/>
      <c r="KZF64" s="1097"/>
      <c r="KZG64" s="1097"/>
      <c r="KZH64" s="1097"/>
      <c r="KZI64" s="1097"/>
      <c r="KZJ64" s="1097"/>
      <c r="KZK64" s="1097"/>
      <c r="KZL64" s="1097"/>
      <c r="KZM64" s="1097"/>
      <c r="KZN64" s="1097"/>
      <c r="KZO64" s="1097"/>
      <c r="KZP64" s="1097"/>
      <c r="KZQ64" s="1097"/>
      <c r="KZR64" s="1097"/>
      <c r="KZS64" s="1097"/>
      <c r="KZT64" s="1097"/>
      <c r="KZU64" s="1097"/>
      <c r="KZV64" s="1097"/>
      <c r="KZW64" s="1097"/>
      <c r="KZX64" s="1097"/>
      <c r="KZY64" s="1097"/>
      <c r="KZZ64" s="1097"/>
      <c r="LAA64" s="1097"/>
      <c r="LAB64" s="1097"/>
      <c r="LAC64" s="1097"/>
      <c r="LAD64" s="1097"/>
      <c r="LAE64" s="1097"/>
      <c r="LAF64" s="1097"/>
      <c r="LAG64" s="1097"/>
      <c r="LAH64" s="1097"/>
      <c r="LAI64" s="1097"/>
      <c r="LAJ64" s="1097"/>
      <c r="LAK64" s="1097"/>
      <c r="LAL64" s="1097"/>
      <c r="LAM64" s="1097"/>
      <c r="LAN64" s="1097"/>
      <c r="LAO64" s="1097"/>
      <c r="LAP64" s="1097"/>
      <c r="LAQ64" s="1097"/>
      <c r="LAR64" s="1097"/>
      <c r="LAS64" s="1097"/>
      <c r="LAT64" s="1097"/>
      <c r="LAU64" s="1097"/>
      <c r="LAV64" s="1097"/>
      <c r="LAW64" s="1097"/>
      <c r="LAX64" s="1097"/>
      <c r="LAY64" s="1097"/>
      <c r="LAZ64" s="1097"/>
      <c r="LBA64" s="1097"/>
      <c r="LBB64" s="1097"/>
      <c r="LBC64" s="1097"/>
      <c r="LBD64" s="1097"/>
      <c r="LBE64" s="1097"/>
      <c r="LBF64" s="1097"/>
      <c r="LBG64" s="1097"/>
      <c r="LBH64" s="1097"/>
      <c r="LBI64" s="1097"/>
      <c r="LBJ64" s="1097"/>
      <c r="LBK64" s="1097"/>
      <c r="LBL64" s="1097"/>
      <c r="LBM64" s="1097"/>
      <c r="LBN64" s="1097"/>
      <c r="LBO64" s="1097"/>
      <c r="LBP64" s="1097"/>
      <c r="LBQ64" s="1097"/>
      <c r="LBR64" s="1097"/>
      <c r="LBS64" s="1097"/>
      <c r="LBT64" s="1097"/>
      <c r="LBU64" s="1097"/>
      <c r="LBV64" s="1097"/>
      <c r="LBW64" s="1097"/>
      <c r="LBX64" s="1097"/>
      <c r="LBY64" s="1097"/>
      <c r="LBZ64" s="1097"/>
      <c r="LCA64" s="1097"/>
      <c r="LCK64" s="1097"/>
      <c r="LCL64" s="1097"/>
      <c r="LCM64" s="1097"/>
      <c r="LCN64" s="1097"/>
      <c r="LCO64" s="1097"/>
      <c r="LCP64" s="1097"/>
      <c r="LCQ64" s="1097"/>
      <c r="LCR64" s="1097"/>
      <c r="LCS64" s="1097"/>
      <c r="LCT64" s="1097"/>
      <c r="LCU64" s="1097"/>
      <c r="LCV64" s="1097"/>
      <c r="LCW64" s="1097"/>
      <c r="LCX64" s="1097"/>
      <c r="LCY64" s="1097"/>
      <c r="LCZ64" s="1097"/>
      <c r="LDA64" s="1097"/>
      <c r="LDB64" s="1097"/>
      <c r="LDC64" s="1097"/>
      <c r="LDD64" s="1097"/>
      <c r="LDE64" s="1097"/>
      <c r="LDF64" s="1097"/>
      <c r="LDG64" s="1097"/>
      <c r="LDH64" s="1097"/>
      <c r="LDI64" s="1097"/>
      <c r="LDJ64" s="1097"/>
      <c r="LDK64" s="1097"/>
      <c r="LDL64" s="1097"/>
      <c r="LDM64" s="1097"/>
      <c r="LDN64" s="1097"/>
      <c r="LDO64" s="1097"/>
      <c r="LDP64" s="1097"/>
      <c r="LDQ64" s="1097"/>
      <c r="LDR64" s="1097"/>
      <c r="LDS64" s="1097"/>
      <c r="LDT64" s="1097"/>
      <c r="LDU64" s="1097"/>
      <c r="LDV64" s="1097"/>
      <c r="LDW64" s="1097"/>
      <c r="LDX64" s="1097"/>
      <c r="LDY64" s="1097"/>
      <c r="LDZ64" s="1097"/>
      <c r="LEA64" s="1097"/>
      <c r="LEB64" s="1097"/>
      <c r="LEC64" s="1097"/>
      <c r="LED64" s="1097"/>
      <c r="LEE64" s="1097"/>
      <c r="LEF64" s="1097"/>
      <c r="LEG64" s="1097"/>
      <c r="LEH64" s="1097"/>
      <c r="LEI64" s="1097"/>
      <c r="LEJ64" s="1097"/>
      <c r="LEK64" s="1097"/>
      <c r="LEL64" s="1097"/>
      <c r="LEM64" s="1097"/>
      <c r="LEN64" s="1097"/>
      <c r="LEO64" s="1097"/>
      <c r="LEP64" s="1097"/>
      <c r="LEQ64" s="1097"/>
      <c r="LER64" s="1097"/>
      <c r="LES64" s="1097"/>
      <c r="LET64" s="1097"/>
      <c r="LEU64" s="1097"/>
      <c r="LEV64" s="1097"/>
      <c r="LEW64" s="1097"/>
      <c r="LEX64" s="1097"/>
      <c r="LEY64" s="1097"/>
      <c r="LEZ64" s="1097"/>
      <c r="LFA64" s="1097"/>
      <c r="LFB64" s="1097"/>
      <c r="LFC64" s="1097"/>
      <c r="LFD64" s="1097"/>
      <c r="LFE64" s="1097"/>
      <c r="LFF64" s="1097"/>
      <c r="LFG64" s="1097"/>
      <c r="LFH64" s="1097"/>
      <c r="LFI64" s="1097"/>
      <c r="LFJ64" s="1097"/>
      <c r="LFK64" s="1097"/>
      <c r="LFL64" s="1097"/>
      <c r="LFM64" s="1097"/>
      <c r="LFN64" s="1097"/>
      <c r="LFO64" s="1097"/>
      <c r="LFP64" s="1097"/>
      <c r="LFQ64" s="1097"/>
      <c r="LFR64" s="1097"/>
      <c r="LFS64" s="1097"/>
      <c r="LFT64" s="1097"/>
      <c r="LFU64" s="1097"/>
      <c r="LFV64" s="1097"/>
      <c r="LFW64" s="1097"/>
      <c r="LFX64" s="1097"/>
      <c r="LFY64" s="1097"/>
      <c r="LFZ64" s="1097"/>
      <c r="LGA64" s="1097"/>
      <c r="LGB64" s="1097"/>
      <c r="LGC64" s="1097"/>
      <c r="LGD64" s="1097"/>
      <c r="LGE64" s="1097"/>
      <c r="LGF64" s="1097"/>
      <c r="LGG64" s="1097"/>
      <c r="LGH64" s="1097"/>
      <c r="LGI64" s="1097"/>
      <c r="LGJ64" s="1097"/>
      <c r="LGK64" s="1097"/>
      <c r="LGL64" s="1097"/>
      <c r="LGM64" s="1097"/>
      <c r="LGN64" s="1097"/>
      <c r="LGO64" s="1097"/>
      <c r="LGP64" s="1097"/>
      <c r="LGQ64" s="1097"/>
      <c r="LGR64" s="1097"/>
      <c r="LGS64" s="1097"/>
      <c r="LGT64" s="1097"/>
      <c r="LGU64" s="1097"/>
      <c r="LGV64" s="1097"/>
      <c r="LGW64" s="1097"/>
      <c r="LGX64" s="1097"/>
      <c r="LGY64" s="1097"/>
      <c r="LGZ64" s="1097"/>
      <c r="LHA64" s="1097"/>
      <c r="LHB64" s="1097"/>
      <c r="LHC64" s="1097"/>
      <c r="LHD64" s="1097"/>
      <c r="LHE64" s="1097"/>
      <c r="LHF64" s="1097"/>
      <c r="LHG64" s="1097"/>
      <c r="LHH64" s="1097"/>
      <c r="LHI64" s="1097"/>
      <c r="LHJ64" s="1097"/>
      <c r="LHK64" s="1097"/>
      <c r="LHL64" s="1097"/>
      <c r="LHM64" s="1097"/>
      <c r="LHN64" s="1097"/>
      <c r="LHO64" s="1097"/>
      <c r="LHP64" s="1097"/>
      <c r="LHQ64" s="1097"/>
      <c r="LHR64" s="1097"/>
      <c r="LHS64" s="1097"/>
      <c r="LHT64" s="1097"/>
      <c r="LHU64" s="1097"/>
      <c r="LHV64" s="1097"/>
      <c r="LHW64" s="1097"/>
      <c r="LHX64" s="1097"/>
      <c r="LHY64" s="1097"/>
      <c r="LHZ64" s="1097"/>
      <c r="LIA64" s="1097"/>
      <c r="LIB64" s="1097"/>
      <c r="LIC64" s="1097"/>
      <c r="LID64" s="1097"/>
      <c r="LIE64" s="1097"/>
      <c r="LIF64" s="1097"/>
      <c r="LIG64" s="1097"/>
      <c r="LIH64" s="1097"/>
      <c r="LII64" s="1097"/>
      <c r="LIJ64" s="1097"/>
      <c r="LIK64" s="1097"/>
      <c r="LIL64" s="1097"/>
      <c r="LIM64" s="1097"/>
      <c r="LIN64" s="1097"/>
      <c r="LIO64" s="1097"/>
      <c r="LIP64" s="1097"/>
      <c r="LIQ64" s="1097"/>
      <c r="LIR64" s="1097"/>
      <c r="LIS64" s="1097"/>
      <c r="LIT64" s="1097"/>
      <c r="LIU64" s="1097"/>
      <c r="LIV64" s="1097"/>
      <c r="LIW64" s="1097"/>
      <c r="LIX64" s="1097"/>
      <c r="LIY64" s="1097"/>
      <c r="LIZ64" s="1097"/>
      <c r="LJA64" s="1097"/>
      <c r="LJB64" s="1097"/>
      <c r="LJC64" s="1097"/>
      <c r="LJD64" s="1097"/>
      <c r="LJE64" s="1097"/>
      <c r="LJF64" s="1097"/>
      <c r="LJG64" s="1097"/>
      <c r="LJH64" s="1097"/>
      <c r="LJI64" s="1097"/>
      <c r="LJJ64" s="1097"/>
      <c r="LJK64" s="1097"/>
      <c r="LJL64" s="1097"/>
      <c r="LJM64" s="1097"/>
      <c r="LJN64" s="1097"/>
      <c r="LJO64" s="1097"/>
      <c r="LJP64" s="1097"/>
      <c r="LJQ64" s="1097"/>
      <c r="LJR64" s="1097"/>
      <c r="LJS64" s="1097"/>
      <c r="LJT64" s="1097"/>
      <c r="LJU64" s="1097"/>
      <c r="LJV64" s="1097"/>
      <c r="LJW64" s="1097"/>
      <c r="LJX64" s="1097"/>
      <c r="LJY64" s="1097"/>
      <c r="LJZ64" s="1097"/>
      <c r="LKA64" s="1097"/>
      <c r="LKB64" s="1097"/>
      <c r="LKC64" s="1097"/>
      <c r="LKD64" s="1097"/>
      <c r="LKE64" s="1097"/>
      <c r="LKF64" s="1097"/>
      <c r="LKG64" s="1097"/>
      <c r="LKH64" s="1097"/>
      <c r="LKI64" s="1097"/>
      <c r="LKJ64" s="1097"/>
      <c r="LKK64" s="1097"/>
      <c r="LKL64" s="1097"/>
      <c r="LKM64" s="1097"/>
      <c r="LKN64" s="1097"/>
      <c r="LKO64" s="1097"/>
      <c r="LKP64" s="1097"/>
      <c r="LKQ64" s="1097"/>
      <c r="LKR64" s="1097"/>
      <c r="LKS64" s="1097"/>
      <c r="LKT64" s="1097"/>
      <c r="LKU64" s="1097"/>
      <c r="LKV64" s="1097"/>
      <c r="LKW64" s="1097"/>
      <c r="LKX64" s="1097"/>
      <c r="LKY64" s="1097"/>
      <c r="LKZ64" s="1097"/>
      <c r="LLA64" s="1097"/>
      <c r="LLB64" s="1097"/>
      <c r="LLC64" s="1097"/>
      <c r="LLD64" s="1097"/>
      <c r="LLE64" s="1097"/>
      <c r="LLF64" s="1097"/>
      <c r="LLG64" s="1097"/>
      <c r="LLH64" s="1097"/>
      <c r="LLI64" s="1097"/>
      <c r="LLJ64" s="1097"/>
      <c r="LLK64" s="1097"/>
      <c r="LLL64" s="1097"/>
      <c r="LLM64" s="1097"/>
      <c r="LLN64" s="1097"/>
      <c r="LLO64" s="1097"/>
      <c r="LLP64" s="1097"/>
      <c r="LLQ64" s="1097"/>
      <c r="LLR64" s="1097"/>
      <c r="LLS64" s="1097"/>
      <c r="LLT64" s="1097"/>
      <c r="LLU64" s="1097"/>
      <c r="LLV64" s="1097"/>
      <c r="LLW64" s="1097"/>
      <c r="LLX64" s="1097"/>
      <c r="LLY64" s="1097"/>
      <c r="LLZ64" s="1097"/>
      <c r="LMA64" s="1097"/>
      <c r="LMB64" s="1097"/>
      <c r="LMC64" s="1097"/>
      <c r="LMD64" s="1097"/>
      <c r="LME64" s="1097"/>
      <c r="LMF64" s="1097"/>
      <c r="LMG64" s="1097"/>
      <c r="LMH64" s="1097"/>
      <c r="LMI64" s="1097"/>
      <c r="LMJ64" s="1097"/>
      <c r="LMK64" s="1097"/>
      <c r="LML64" s="1097"/>
      <c r="LMM64" s="1097"/>
      <c r="LMN64" s="1097"/>
      <c r="LMO64" s="1097"/>
      <c r="LMP64" s="1097"/>
      <c r="LMQ64" s="1097"/>
      <c r="LMR64" s="1097"/>
      <c r="LMS64" s="1097"/>
      <c r="LMT64" s="1097"/>
      <c r="LMU64" s="1097"/>
      <c r="LMV64" s="1097"/>
      <c r="LMW64" s="1097"/>
      <c r="LMX64" s="1097"/>
      <c r="LMY64" s="1097"/>
      <c r="LMZ64" s="1097"/>
      <c r="LNA64" s="1097"/>
      <c r="LNB64" s="1097"/>
      <c r="LNC64" s="1097"/>
      <c r="LND64" s="1097"/>
      <c r="LNE64" s="1097"/>
      <c r="LNF64" s="1097"/>
      <c r="LNG64" s="1097"/>
      <c r="LNH64" s="1097"/>
      <c r="LNI64" s="1097"/>
      <c r="LNJ64" s="1097"/>
      <c r="LNK64" s="1097"/>
      <c r="LNL64" s="1097"/>
      <c r="LNM64" s="1097"/>
      <c r="LNN64" s="1097"/>
      <c r="LNO64" s="1097"/>
      <c r="LNP64" s="1097"/>
      <c r="LNQ64" s="1097"/>
      <c r="LNR64" s="1097"/>
      <c r="LNS64" s="1097"/>
      <c r="LNT64" s="1097"/>
      <c r="LNU64" s="1097"/>
      <c r="LNV64" s="1097"/>
      <c r="LNW64" s="1097"/>
      <c r="LNX64" s="1097"/>
      <c r="LNY64" s="1097"/>
      <c r="LNZ64" s="1097"/>
      <c r="LOA64" s="1097"/>
      <c r="LOB64" s="1097"/>
      <c r="LOC64" s="1097"/>
      <c r="LOD64" s="1097"/>
      <c r="LOE64" s="1097"/>
      <c r="LOF64" s="1097"/>
      <c r="LOG64" s="1097"/>
      <c r="LOH64" s="1097"/>
      <c r="LOI64" s="1097"/>
      <c r="LOJ64" s="1097"/>
      <c r="LOK64" s="1097"/>
      <c r="LOL64" s="1097"/>
      <c r="LOM64" s="1097"/>
      <c r="LON64" s="1097"/>
      <c r="LOO64" s="1097"/>
      <c r="LOP64" s="1097"/>
      <c r="LOQ64" s="1097"/>
      <c r="LOR64" s="1097"/>
      <c r="LOS64" s="1097"/>
      <c r="LOT64" s="1097"/>
      <c r="LOU64" s="1097"/>
      <c r="LOV64" s="1097"/>
      <c r="LOW64" s="1097"/>
      <c r="LOX64" s="1097"/>
      <c r="LOY64" s="1097"/>
      <c r="LOZ64" s="1097"/>
      <c r="LPA64" s="1097"/>
      <c r="LPB64" s="1097"/>
      <c r="LPC64" s="1097"/>
      <c r="LPD64" s="1097"/>
      <c r="LPE64" s="1097"/>
      <c r="LPF64" s="1097"/>
      <c r="LPG64" s="1097"/>
      <c r="LPH64" s="1097"/>
      <c r="LPI64" s="1097"/>
      <c r="LPJ64" s="1097"/>
      <c r="LPK64" s="1097"/>
      <c r="LPL64" s="1097"/>
      <c r="LPM64" s="1097"/>
      <c r="LPN64" s="1097"/>
      <c r="LPO64" s="1097"/>
      <c r="LPP64" s="1097"/>
      <c r="LPQ64" s="1097"/>
      <c r="LPR64" s="1097"/>
      <c r="LPS64" s="1097"/>
      <c r="LPT64" s="1097"/>
      <c r="LPU64" s="1097"/>
      <c r="LPV64" s="1097"/>
      <c r="LPW64" s="1097"/>
      <c r="LPX64" s="1097"/>
      <c r="LPY64" s="1097"/>
      <c r="LPZ64" s="1097"/>
      <c r="LQA64" s="1097"/>
      <c r="LQB64" s="1097"/>
      <c r="LQC64" s="1097"/>
      <c r="LQD64" s="1097"/>
      <c r="LQE64" s="1097"/>
      <c r="LQF64" s="1097"/>
      <c r="LQG64" s="1097"/>
      <c r="LQH64" s="1097"/>
      <c r="LQI64" s="1097"/>
      <c r="LQJ64" s="1097"/>
      <c r="LQK64" s="1097"/>
      <c r="LQL64" s="1097"/>
      <c r="LQM64" s="1097"/>
      <c r="LQN64" s="1097"/>
      <c r="LQO64" s="1097"/>
      <c r="LQP64" s="1097"/>
      <c r="LQQ64" s="1097"/>
      <c r="LQR64" s="1097"/>
      <c r="LQS64" s="1097"/>
      <c r="LQT64" s="1097"/>
      <c r="LQU64" s="1097"/>
      <c r="LQV64" s="1097"/>
      <c r="LQW64" s="1097"/>
      <c r="LQX64" s="1097"/>
      <c r="LQY64" s="1097"/>
      <c r="LQZ64" s="1097"/>
      <c r="LRA64" s="1097"/>
      <c r="LRB64" s="1097"/>
      <c r="LRC64" s="1097"/>
      <c r="LRD64" s="1097"/>
      <c r="LRE64" s="1097"/>
      <c r="LRF64" s="1097"/>
      <c r="LRG64" s="1097"/>
      <c r="LRH64" s="1097"/>
      <c r="LRI64" s="1097"/>
      <c r="LRJ64" s="1097"/>
      <c r="LRK64" s="1097"/>
      <c r="LRL64" s="1097"/>
      <c r="LRM64" s="1097"/>
      <c r="LRN64" s="1097"/>
      <c r="LRO64" s="1097"/>
      <c r="LRP64" s="1097"/>
      <c r="LRQ64" s="1097"/>
      <c r="LRR64" s="1097"/>
      <c r="LRS64" s="1097"/>
      <c r="LRT64" s="1097"/>
      <c r="LRU64" s="1097"/>
      <c r="LRV64" s="1097"/>
      <c r="LRW64" s="1097"/>
      <c r="LRX64" s="1097"/>
      <c r="LRY64" s="1097"/>
      <c r="LRZ64" s="1097"/>
      <c r="LSA64" s="1097"/>
      <c r="LSB64" s="1097"/>
      <c r="LSC64" s="1097"/>
      <c r="LSD64" s="1097"/>
      <c r="LSE64" s="1097"/>
      <c r="LSF64" s="1097"/>
      <c r="LSG64" s="1097"/>
      <c r="LSH64" s="1097"/>
      <c r="LSI64" s="1097"/>
      <c r="LSJ64" s="1097"/>
      <c r="LSK64" s="1097"/>
      <c r="LSL64" s="1097"/>
      <c r="LSM64" s="1097"/>
      <c r="LSN64" s="1097"/>
      <c r="LSO64" s="1097"/>
      <c r="LSP64" s="1097"/>
      <c r="LSQ64" s="1097"/>
      <c r="LSR64" s="1097"/>
      <c r="LSS64" s="1097"/>
      <c r="LST64" s="1097"/>
      <c r="LSU64" s="1097"/>
      <c r="LSV64" s="1097"/>
      <c r="LSW64" s="1097"/>
      <c r="LSX64" s="1097"/>
      <c r="LSY64" s="1097"/>
      <c r="LSZ64" s="1097"/>
      <c r="LTA64" s="1097"/>
      <c r="LTB64" s="1097"/>
      <c r="LTC64" s="1097"/>
      <c r="LTD64" s="1097"/>
      <c r="LTE64" s="1097"/>
      <c r="LTF64" s="1097"/>
      <c r="LTG64" s="1097"/>
      <c r="LTH64" s="1097"/>
      <c r="LTI64" s="1097"/>
      <c r="LTJ64" s="1097"/>
      <c r="LTK64" s="1097"/>
      <c r="LTL64" s="1097"/>
      <c r="LTM64" s="1097"/>
      <c r="LTN64" s="1097"/>
      <c r="LTO64" s="1097"/>
      <c r="LTP64" s="1097"/>
      <c r="LTQ64" s="1097"/>
      <c r="LTR64" s="1097"/>
      <c r="LTS64" s="1097"/>
      <c r="LTT64" s="1097"/>
      <c r="LTU64" s="1097"/>
      <c r="LTV64" s="1097"/>
      <c r="LTW64" s="1097"/>
      <c r="LTX64" s="1097"/>
      <c r="LTY64" s="1097"/>
      <c r="LTZ64" s="1097"/>
      <c r="LUA64" s="1097"/>
      <c r="LUB64" s="1097"/>
      <c r="LUC64" s="1097"/>
      <c r="LUD64" s="1097"/>
      <c r="LUE64" s="1097"/>
      <c r="LUF64" s="1097"/>
      <c r="LUG64" s="1097"/>
      <c r="LUH64" s="1097"/>
      <c r="LUI64" s="1097"/>
      <c r="LUJ64" s="1097"/>
      <c r="LUK64" s="1097"/>
      <c r="LUL64" s="1097"/>
      <c r="LUM64" s="1097"/>
      <c r="LUN64" s="1097"/>
      <c r="LUO64" s="1097"/>
      <c r="LUP64" s="1097"/>
      <c r="LUQ64" s="1097"/>
      <c r="LUR64" s="1097"/>
      <c r="LUS64" s="1097"/>
      <c r="LUT64" s="1097"/>
      <c r="LUU64" s="1097"/>
      <c r="LUV64" s="1097"/>
      <c r="LUW64" s="1097"/>
      <c r="LUX64" s="1097"/>
      <c r="LUY64" s="1097"/>
      <c r="LUZ64" s="1097"/>
      <c r="LVA64" s="1097"/>
      <c r="LVB64" s="1097"/>
      <c r="LVC64" s="1097"/>
      <c r="LVD64" s="1097"/>
      <c r="LVE64" s="1097"/>
      <c r="LVF64" s="1097"/>
      <c r="LVG64" s="1097"/>
      <c r="LVH64" s="1097"/>
      <c r="LVI64" s="1097"/>
      <c r="LVJ64" s="1097"/>
      <c r="LVK64" s="1097"/>
      <c r="LVL64" s="1097"/>
      <c r="LVM64" s="1097"/>
      <c r="LVN64" s="1097"/>
      <c r="LVO64" s="1097"/>
      <c r="LVP64" s="1097"/>
      <c r="LVQ64" s="1097"/>
      <c r="LVR64" s="1097"/>
      <c r="LVS64" s="1097"/>
      <c r="LVT64" s="1097"/>
      <c r="LVU64" s="1097"/>
      <c r="LVV64" s="1097"/>
      <c r="LVW64" s="1097"/>
      <c r="LVX64" s="1097"/>
      <c r="LVY64" s="1097"/>
      <c r="LVZ64" s="1097"/>
      <c r="LWA64" s="1097"/>
      <c r="LWB64" s="1097"/>
      <c r="LWC64" s="1097"/>
      <c r="LWD64" s="1097"/>
      <c r="LWE64" s="1097"/>
      <c r="LWF64" s="1097"/>
      <c r="LWG64" s="1097"/>
      <c r="LWH64" s="1097"/>
      <c r="LWI64" s="1097"/>
      <c r="LWJ64" s="1097"/>
      <c r="LWK64" s="1097"/>
      <c r="LWL64" s="1097"/>
      <c r="LWM64" s="1097"/>
      <c r="LWN64" s="1097"/>
      <c r="LWO64" s="1097"/>
      <c r="LWP64" s="1097"/>
      <c r="LWQ64" s="1097"/>
      <c r="LWR64" s="1097"/>
      <c r="LWS64" s="1097"/>
      <c r="LWT64" s="1097"/>
      <c r="LWU64" s="1097"/>
      <c r="LWV64" s="1097"/>
      <c r="LWW64" s="1097"/>
      <c r="LWX64" s="1097"/>
      <c r="LWY64" s="1097"/>
      <c r="LWZ64" s="1097"/>
      <c r="LXA64" s="1097"/>
      <c r="LXB64" s="1097"/>
      <c r="LXC64" s="1097"/>
      <c r="LXD64" s="1097"/>
      <c r="LXE64" s="1097"/>
      <c r="LXF64" s="1097"/>
      <c r="LXG64" s="1097"/>
      <c r="LXH64" s="1097"/>
      <c r="LXI64" s="1097"/>
      <c r="LXJ64" s="1097"/>
      <c r="LXK64" s="1097"/>
      <c r="LXL64" s="1097"/>
      <c r="LXM64" s="1097"/>
      <c r="LXN64" s="1097"/>
      <c r="LXO64" s="1097"/>
      <c r="LXP64" s="1097"/>
      <c r="LXQ64" s="1097"/>
      <c r="LXR64" s="1097"/>
      <c r="LXS64" s="1097"/>
      <c r="LXT64" s="1097"/>
      <c r="LXU64" s="1097"/>
      <c r="LXV64" s="1097"/>
      <c r="LXW64" s="1097"/>
      <c r="LXX64" s="1097"/>
      <c r="LXY64" s="1097"/>
      <c r="LXZ64" s="1097"/>
      <c r="LYA64" s="1097"/>
      <c r="LYB64" s="1097"/>
      <c r="LYC64" s="1097"/>
      <c r="LYD64" s="1097"/>
      <c r="LYE64" s="1097"/>
      <c r="LYF64" s="1097"/>
      <c r="LYG64" s="1097"/>
      <c r="LYH64" s="1097"/>
      <c r="LYI64" s="1097"/>
      <c r="LYJ64" s="1097"/>
      <c r="LYK64" s="1097"/>
      <c r="LYL64" s="1097"/>
      <c r="LYM64" s="1097"/>
      <c r="LYN64" s="1097"/>
      <c r="LYO64" s="1097"/>
      <c r="LYP64" s="1097"/>
      <c r="LYQ64" s="1097"/>
      <c r="LYR64" s="1097"/>
      <c r="LYS64" s="1097"/>
      <c r="LYT64" s="1097"/>
      <c r="LYU64" s="1097"/>
      <c r="LYV64" s="1097"/>
      <c r="LYW64" s="1097"/>
      <c r="LYX64" s="1097"/>
      <c r="LYY64" s="1097"/>
      <c r="LYZ64" s="1097"/>
      <c r="LZA64" s="1097"/>
      <c r="LZB64" s="1097"/>
      <c r="LZC64" s="1097"/>
      <c r="LZD64" s="1097"/>
      <c r="LZE64" s="1097"/>
      <c r="LZF64" s="1097"/>
      <c r="LZG64" s="1097"/>
      <c r="LZH64" s="1097"/>
      <c r="LZI64" s="1097"/>
      <c r="LZJ64" s="1097"/>
      <c r="LZK64" s="1097"/>
      <c r="LZL64" s="1097"/>
      <c r="LZM64" s="1097"/>
      <c r="LZN64" s="1097"/>
      <c r="LZO64" s="1097"/>
      <c r="LZP64" s="1097"/>
      <c r="LZQ64" s="1097"/>
      <c r="LZR64" s="1097"/>
      <c r="LZS64" s="1097"/>
      <c r="LZT64" s="1097"/>
      <c r="LZU64" s="1097"/>
      <c r="LZV64" s="1097"/>
      <c r="LZW64" s="1097"/>
      <c r="LZX64" s="1097"/>
      <c r="LZY64" s="1097"/>
      <c r="LZZ64" s="1097"/>
      <c r="MAA64" s="1097"/>
      <c r="MAB64" s="1097"/>
      <c r="MAC64" s="1097"/>
      <c r="MAD64" s="1097"/>
      <c r="MAE64" s="1097"/>
      <c r="MAF64" s="1097"/>
      <c r="MAG64" s="1097"/>
      <c r="MAH64" s="1097"/>
      <c r="MAI64" s="1097"/>
      <c r="MAJ64" s="1097"/>
      <c r="MAK64" s="1097"/>
      <c r="MAL64" s="1097"/>
      <c r="MAM64" s="1097"/>
      <c r="MAN64" s="1097"/>
      <c r="MAO64" s="1097"/>
      <c r="MAP64" s="1097"/>
      <c r="MAQ64" s="1097"/>
      <c r="MAR64" s="1097"/>
      <c r="MAS64" s="1097"/>
      <c r="MAT64" s="1097"/>
      <c r="MAU64" s="1097"/>
      <c r="MAV64" s="1097"/>
      <c r="MAW64" s="1097"/>
      <c r="MAX64" s="1097"/>
      <c r="MAY64" s="1097"/>
      <c r="MAZ64" s="1097"/>
      <c r="MBA64" s="1097"/>
      <c r="MBB64" s="1097"/>
      <c r="MBC64" s="1097"/>
      <c r="MBD64" s="1097"/>
      <c r="MBE64" s="1097"/>
      <c r="MBF64" s="1097"/>
      <c r="MBG64" s="1097"/>
      <c r="MBH64" s="1097"/>
      <c r="MBI64" s="1097"/>
      <c r="MBJ64" s="1097"/>
      <c r="MBK64" s="1097"/>
      <c r="MBL64" s="1097"/>
      <c r="MBM64" s="1097"/>
      <c r="MBN64" s="1097"/>
      <c r="MBO64" s="1097"/>
      <c r="MBP64" s="1097"/>
      <c r="MBQ64" s="1097"/>
      <c r="MBR64" s="1097"/>
      <c r="MBS64" s="1097"/>
      <c r="MBT64" s="1097"/>
      <c r="MBU64" s="1097"/>
      <c r="MBV64" s="1097"/>
      <c r="MBW64" s="1097"/>
      <c r="MBX64" s="1097"/>
      <c r="MBY64" s="1097"/>
      <c r="MBZ64" s="1097"/>
      <c r="MCA64" s="1097"/>
      <c r="MCB64" s="1097"/>
      <c r="MCC64" s="1097"/>
      <c r="MCD64" s="1097"/>
      <c r="MCE64" s="1097"/>
      <c r="MCF64" s="1097"/>
      <c r="MCG64" s="1097"/>
      <c r="MCH64" s="1097"/>
      <c r="MCI64" s="1097"/>
      <c r="MCJ64" s="1097"/>
      <c r="MCK64" s="1097"/>
      <c r="MCL64" s="1097"/>
      <c r="MCM64" s="1097"/>
      <c r="MCN64" s="1097"/>
      <c r="MCO64" s="1097"/>
      <c r="MCP64" s="1097"/>
      <c r="MCQ64" s="1097"/>
      <c r="MCR64" s="1097"/>
      <c r="MCS64" s="1097"/>
      <c r="MCT64" s="1097"/>
      <c r="MCU64" s="1097"/>
      <c r="MCV64" s="1097"/>
      <c r="MCW64" s="1097"/>
      <c r="MCX64" s="1097"/>
      <c r="MCY64" s="1097"/>
      <c r="MCZ64" s="1097"/>
      <c r="MDA64" s="1097"/>
      <c r="MDB64" s="1097"/>
      <c r="MDC64" s="1097"/>
      <c r="MDD64" s="1097"/>
      <c r="MDE64" s="1097"/>
      <c r="MDF64" s="1097"/>
      <c r="MDG64" s="1097"/>
      <c r="MDH64" s="1097"/>
      <c r="MDI64" s="1097"/>
      <c r="MDJ64" s="1097"/>
      <c r="MDK64" s="1097"/>
      <c r="MDL64" s="1097"/>
      <c r="MDM64" s="1097"/>
      <c r="MDN64" s="1097"/>
      <c r="MDO64" s="1097"/>
      <c r="MDP64" s="1097"/>
      <c r="MDQ64" s="1097"/>
      <c r="MDR64" s="1097"/>
      <c r="MDS64" s="1097"/>
      <c r="MDT64" s="1097"/>
      <c r="MDU64" s="1097"/>
      <c r="MDV64" s="1097"/>
      <c r="MDW64" s="1097"/>
      <c r="MDX64" s="1097"/>
      <c r="MDY64" s="1097"/>
      <c r="MDZ64" s="1097"/>
      <c r="MEA64" s="1097"/>
      <c r="MEB64" s="1097"/>
      <c r="MEC64" s="1097"/>
      <c r="MED64" s="1097"/>
      <c r="MEE64" s="1097"/>
      <c r="MEF64" s="1097"/>
      <c r="MEG64" s="1097"/>
      <c r="MEH64" s="1097"/>
      <c r="MEI64" s="1097"/>
      <c r="MEJ64" s="1097"/>
      <c r="MEK64" s="1097"/>
      <c r="MEL64" s="1097"/>
      <c r="MEM64" s="1097"/>
      <c r="MEN64" s="1097"/>
      <c r="MEO64" s="1097"/>
      <c r="MEP64" s="1097"/>
      <c r="MEQ64" s="1097"/>
      <c r="MER64" s="1097"/>
      <c r="MES64" s="1097"/>
      <c r="MET64" s="1097"/>
      <c r="MEU64" s="1097"/>
      <c r="MEV64" s="1097"/>
      <c r="MEW64" s="1097"/>
      <c r="MEX64" s="1097"/>
      <c r="MEY64" s="1097"/>
      <c r="MEZ64" s="1097"/>
      <c r="MFA64" s="1097"/>
      <c r="MFB64" s="1097"/>
      <c r="MFC64" s="1097"/>
      <c r="MFD64" s="1097"/>
      <c r="MFE64" s="1097"/>
      <c r="MFF64" s="1097"/>
      <c r="MFG64" s="1097"/>
      <c r="MFH64" s="1097"/>
      <c r="MFI64" s="1097"/>
      <c r="MFJ64" s="1097"/>
      <c r="MFK64" s="1097"/>
      <c r="MFL64" s="1097"/>
      <c r="MFM64" s="1097"/>
      <c r="MFN64" s="1097"/>
      <c r="MFO64" s="1097"/>
      <c r="MFP64" s="1097"/>
      <c r="MFQ64" s="1097"/>
      <c r="MFR64" s="1097"/>
      <c r="MFS64" s="1097"/>
      <c r="MFT64" s="1097"/>
      <c r="MFU64" s="1097"/>
      <c r="MFV64" s="1097"/>
      <c r="MFW64" s="1097"/>
      <c r="MFX64" s="1097"/>
      <c r="MFY64" s="1097"/>
      <c r="MFZ64" s="1097"/>
      <c r="MGA64" s="1097"/>
      <c r="MGB64" s="1097"/>
      <c r="MGC64" s="1097"/>
      <c r="MGD64" s="1097"/>
      <c r="MGE64" s="1097"/>
      <c r="MGF64" s="1097"/>
      <c r="MGG64" s="1097"/>
      <c r="MGH64" s="1097"/>
      <c r="MGI64" s="1097"/>
      <c r="MGJ64" s="1097"/>
      <c r="MGK64" s="1097"/>
      <c r="MGL64" s="1097"/>
      <c r="MGM64" s="1097"/>
      <c r="MGN64" s="1097"/>
      <c r="MGO64" s="1097"/>
      <c r="MGP64" s="1097"/>
      <c r="MGQ64" s="1097"/>
      <c r="MGR64" s="1097"/>
      <c r="MGS64" s="1097"/>
      <c r="MGT64" s="1097"/>
      <c r="MGU64" s="1097"/>
      <c r="MGV64" s="1097"/>
      <c r="MGW64" s="1097"/>
      <c r="MGX64" s="1097"/>
      <c r="MGY64" s="1097"/>
      <c r="MGZ64" s="1097"/>
      <c r="MHA64" s="1097"/>
      <c r="MHB64" s="1097"/>
      <c r="MHC64" s="1097"/>
      <c r="MHD64" s="1097"/>
      <c r="MHE64" s="1097"/>
      <c r="MHF64" s="1097"/>
      <c r="MHG64" s="1097"/>
      <c r="MHH64" s="1097"/>
      <c r="MHI64" s="1097"/>
      <c r="MHJ64" s="1097"/>
      <c r="MHK64" s="1097"/>
      <c r="MHL64" s="1097"/>
      <c r="MHM64" s="1097"/>
      <c r="MHN64" s="1097"/>
      <c r="MHO64" s="1097"/>
      <c r="MHP64" s="1097"/>
      <c r="MHQ64" s="1097"/>
      <c r="MHR64" s="1097"/>
      <c r="MHS64" s="1097"/>
      <c r="MHT64" s="1097"/>
      <c r="MHU64" s="1097"/>
      <c r="MHV64" s="1097"/>
      <c r="MHW64" s="1097"/>
      <c r="MHX64" s="1097"/>
      <c r="MHY64" s="1097"/>
      <c r="MHZ64" s="1097"/>
      <c r="MIA64" s="1097"/>
      <c r="MIB64" s="1097"/>
      <c r="MIC64" s="1097"/>
      <c r="MID64" s="1097"/>
      <c r="MIE64" s="1097"/>
      <c r="MIF64" s="1097"/>
      <c r="MIG64" s="1097"/>
      <c r="MIH64" s="1097"/>
      <c r="MII64" s="1097"/>
      <c r="MIJ64" s="1097"/>
      <c r="MIK64" s="1097"/>
      <c r="MIL64" s="1097"/>
      <c r="MIM64" s="1097"/>
      <c r="MIN64" s="1097"/>
      <c r="MIO64" s="1097"/>
      <c r="MIP64" s="1097"/>
      <c r="MIQ64" s="1097"/>
      <c r="MIR64" s="1097"/>
      <c r="MIS64" s="1097"/>
      <c r="MIT64" s="1097"/>
      <c r="MIU64" s="1097"/>
      <c r="MIV64" s="1097"/>
      <c r="MIW64" s="1097"/>
      <c r="MIX64" s="1097"/>
      <c r="MIY64" s="1097"/>
      <c r="MIZ64" s="1097"/>
      <c r="MJA64" s="1097"/>
      <c r="MJB64" s="1097"/>
      <c r="MJC64" s="1097"/>
      <c r="MJD64" s="1097"/>
      <c r="MJE64" s="1097"/>
      <c r="MJF64" s="1097"/>
      <c r="MJG64" s="1097"/>
      <c r="MJH64" s="1097"/>
      <c r="MJI64" s="1097"/>
      <c r="MJJ64" s="1097"/>
      <c r="MJK64" s="1097"/>
      <c r="MJL64" s="1097"/>
      <c r="MJM64" s="1097"/>
      <c r="MJN64" s="1097"/>
      <c r="MJO64" s="1097"/>
      <c r="MJP64" s="1097"/>
      <c r="MJQ64" s="1097"/>
      <c r="MJR64" s="1097"/>
      <c r="MJS64" s="1097"/>
      <c r="MJT64" s="1097"/>
      <c r="MJU64" s="1097"/>
      <c r="MJV64" s="1097"/>
      <c r="MJW64" s="1097"/>
      <c r="MJX64" s="1097"/>
      <c r="MJY64" s="1097"/>
      <c r="MJZ64" s="1097"/>
      <c r="MKA64" s="1097"/>
      <c r="MKB64" s="1097"/>
      <c r="MKC64" s="1097"/>
      <c r="MKD64" s="1097"/>
      <c r="MKE64" s="1097"/>
      <c r="MKF64" s="1097"/>
      <c r="MKG64" s="1097"/>
      <c r="MKH64" s="1097"/>
      <c r="MKI64" s="1097"/>
      <c r="MKJ64" s="1097"/>
      <c r="MKK64" s="1097"/>
      <c r="MKL64" s="1097"/>
      <c r="MKM64" s="1097"/>
      <c r="MKN64" s="1097"/>
      <c r="MKO64" s="1097"/>
      <c r="MKP64" s="1097"/>
      <c r="MKQ64" s="1097"/>
      <c r="MKR64" s="1097"/>
      <c r="MKS64" s="1097"/>
      <c r="MKT64" s="1097"/>
      <c r="MKU64" s="1097"/>
      <c r="MKV64" s="1097"/>
      <c r="MKW64" s="1097"/>
      <c r="MKX64" s="1097"/>
      <c r="MKY64" s="1097"/>
      <c r="MKZ64" s="1097"/>
      <c r="MLA64" s="1097"/>
      <c r="MLB64" s="1097"/>
      <c r="MLC64" s="1097"/>
      <c r="MLD64" s="1097"/>
      <c r="MLE64" s="1097"/>
      <c r="MLF64" s="1097"/>
      <c r="MLG64" s="1097"/>
      <c r="MLH64" s="1097"/>
      <c r="MLI64" s="1097"/>
      <c r="MLJ64" s="1097"/>
      <c r="MLK64" s="1097"/>
      <c r="MLL64" s="1097"/>
      <c r="MLM64" s="1097"/>
      <c r="MLN64" s="1097"/>
      <c r="MLO64" s="1097"/>
      <c r="MLP64" s="1097"/>
      <c r="MLQ64" s="1097"/>
      <c r="MLR64" s="1097"/>
      <c r="MLS64" s="1097"/>
      <c r="MLT64" s="1097"/>
      <c r="MLU64" s="1097"/>
      <c r="MLV64" s="1097"/>
      <c r="MLW64" s="1097"/>
      <c r="MLX64" s="1097"/>
      <c r="MLY64" s="1097"/>
      <c r="MLZ64" s="1097"/>
      <c r="MMA64" s="1097"/>
      <c r="MMB64" s="1097"/>
      <c r="MMC64" s="1097"/>
      <c r="MMD64" s="1097"/>
      <c r="MME64" s="1097"/>
      <c r="MMF64" s="1097"/>
      <c r="MMG64" s="1097"/>
      <c r="MMH64" s="1097"/>
      <c r="MMI64" s="1097"/>
      <c r="MMJ64" s="1097"/>
      <c r="MMK64" s="1097"/>
      <c r="MML64" s="1097"/>
      <c r="MMM64" s="1097"/>
      <c r="MMN64" s="1097"/>
      <c r="MMO64" s="1097"/>
      <c r="MMP64" s="1097"/>
      <c r="MMQ64" s="1097"/>
      <c r="MMR64" s="1097"/>
      <c r="MMS64" s="1097"/>
      <c r="MMT64" s="1097"/>
      <c r="MMU64" s="1097"/>
      <c r="MMV64" s="1097"/>
      <c r="MMW64" s="1097"/>
      <c r="MMX64" s="1097"/>
      <c r="MMY64" s="1097"/>
      <c r="MMZ64" s="1097"/>
      <c r="MNA64" s="1097"/>
      <c r="MNB64" s="1097"/>
      <c r="MNC64" s="1097"/>
      <c r="MND64" s="1097"/>
      <c r="MNE64" s="1097"/>
      <c r="MNF64" s="1097"/>
      <c r="MNG64" s="1097"/>
      <c r="MNH64" s="1097"/>
      <c r="MNI64" s="1097"/>
      <c r="MNJ64" s="1097"/>
      <c r="MNK64" s="1097"/>
      <c r="MNL64" s="1097"/>
      <c r="MNM64" s="1097"/>
      <c r="MNN64" s="1097"/>
      <c r="MNO64" s="1097"/>
      <c r="MNP64" s="1097"/>
      <c r="MNQ64" s="1097"/>
      <c r="MNR64" s="1097"/>
      <c r="MNS64" s="1097"/>
      <c r="MNT64" s="1097"/>
      <c r="MNU64" s="1097"/>
      <c r="MNV64" s="1097"/>
      <c r="MNW64" s="1097"/>
      <c r="MNX64" s="1097"/>
      <c r="MNY64" s="1097"/>
      <c r="MNZ64" s="1097"/>
      <c r="MOA64" s="1097"/>
      <c r="MOB64" s="1097"/>
      <c r="MOC64" s="1097"/>
      <c r="MOD64" s="1097"/>
      <c r="MOE64" s="1097"/>
      <c r="MOF64" s="1097"/>
      <c r="MOG64" s="1097"/>
      <c r="MOH64" s="1097"/>
      <c r="MOI64" s="1097"/>
      <c r="MOJ64" s="1097"/>
      <c r="MOK64" s="1097"/>
      <c r="MOL64" s="1097"/>
      <c r="MOM64" s="1097"/>
      <c r="MON64" s="1097"/>
      <c r="MOO64" s="1097"/>
      <c r="MOP64" s="1097"/>
      <c r="MOQ64" s="1097"/>
      <c r="MOR64" s="1097"/>
      <c r="MOS64" s="1097"/>
      <c r="MOT64" s="1097"/>
      <c r="MOU64" s="1097"/>
      <c r="MOV64" s="1097"/>
      <c r="MOW64" s="1097"/>
      <c r="MOX64" s="1097"/>
      <c r="MOY64" s="1097"/>
      <c r="MOZ64" s="1097"/>
      <c r="MPA64" s="1097"/>
      <c r="MPB64" s="1097"/>
      <c r="MPC64" s="1097"/>
      <c r="MPD64" s="1097"/>
      <c r="MPE64" s="1097"/>
      <c r="MPF64" s="1097"/>
      <c r="MPG64" s="1097"/>
      <c r="MPQ64" s="1097"/>
      <c r="MPR64" s="1097"/>
      <c r="MPS64" s="1097"/>
      <c r="MPT64" s="1097"/>
      <c r="MPU64" s="1097"/>
      <c r="MPV64" s="1097"/>
      <c r="MPW64" s="1097"/>
      <c r="MPX64" s="1097"/>
      <c r="MPY64" s="1097"/>
      <c r="MPZ64" s="1097"/>
      <c r="MQA64" s="1097"/>
      <c r="MQB64" s="1097"/>
      <c r="MQC64" s="1097"/>
      <c r="MQD64" s="1097"/>
      <c r="MQE64" s="1097"/>
      <c r="MQF64" s="1097"/>
      <c r="MQG64" s="1097"/>
      <c r="MQH64" s="1097"/>
      <c r="MQI64" s="1097"/>
      <c r="MQJ64" s="1097"/>
      <c r="MQK64" s="1097"/>
      <c r="MQL64" s="1097"/>
      <c r="MQM64" s="1097"/>
      <c r="MQN64" s="1097"/>
      <c r="MQO64" s="1097"/>
      <c r="MQP64" s="1097"/>
      <c r="MQQ64" s="1097"/>
      <c r="MQR64" s="1097"/>
      <c r="MQS64" s="1097"/>
      <c r="MQT64" s="1097"/>
      <c r="MQU64" s="1097"/>
      <c r="MQV64" s="1097"/>
      <c r="MQW64" s="1097"/>
      <c r="MQX64" s="1097"/>
      <c r="MQY64" s="1097"/>
      <c r="MQZ64" s="1097"/>
      <c r="MRA64" s="1097"/>
      <c r="MRB64" s="1097"/>
      <c r="MRC64" s="1097"/>
      <c r="MRD64" s="1097"/>
      <c r="MRE64" s="1097"/>
      <c r="MRF64" s="1097"/>
      <c r="MRG64" s="1097"/>
      <c r="MRH64" s="1097"/>
      <c r="MRI64" s="1097"/>
      <c r="MRJ64" s="1097"/>
      <c r="MRK64" s="1097"/>
      <c r="MRL64" s="1097"/>
      <c r="MRM64" s="1097"/>
      <c r="MRN64" s="1097"/>
      <c r="MRO64" s="1097"/>
      <c r="MRP64" s="1097"/>
      <c r="MRQ64" s="1097"/>
      <c r="MRR64" s="1097"/>
      <c r="MRS64" s="1097"/>
      <c r="MRT64" s="1097"/>
      <c r="MRU64" s="1097"/>
      <c r="MRV64" s="1097"/>
      <c r="MRW64" s="1097"/>
      <c r="MRX64" s="1097"/>
      <c r="MRY64" s="1097"/>
      <c r="MRZ64" s="1097"/>
      <c r="MSA64" s="1097"/>
      <c r="MSB64" s="1097"/>
      <c r="MSC64" s="1097"/>
      <c r="MSD64" s="1097"/>
      <c r="MSE64" s="1097"/>
      <c r="MSF64" s="1097"/>
      <c r="MSG64" s="1097"/>
      <c r="MSH64" s="1097"/>
      <c r="MSI64" s="1097"/>
      <c r="MSJ64" s="1097"/>
      <c r="MSK64" s="1097"/>
      <c r="MSL64" s="1097"/>
      <c r="MSM64" s="1097"/>
      <c r="MSN64" s="1097"/>
      <c r="MSO64" s="1097"/>
      <c r="MSP64" s="1097"/>
      <c r="MSQ64" s="1097"/>
      <c r="MSR64" s="1097"/>
      <c r="MSS64" s="1097"/>
      <c r="MST64" s="1097"/>
      <c r="MSU64" s="1097"/>
      <c r="MSV64" s="1097"/>
      <c r="MSW64" s="1097"/>
      <c r="MSX64" s="1097"/>
      <c r="MSY64" s="1097"/>
      <c r="MSZ64" s="1097"/>
      <c r="MTA64" s="1097"/>
      <c r="MTB64" s="1097"/>
      <c r="MTC64" s="1097"/>
      <c r="MTD64" s="1097"/>
      <c r="MTE64" s="1097"/>
      <c r="MTF64" s="1097"/>
      <c r="MTG64" s="1097"/>
      <c r="MTH64" s="1097"/>
      <c r="MTI64" s="1097"/>
      <c r="MTJ64" s="1097"/>
      <c r="MTK64" s="1097"/>
      <c r="MTL64" s="1097"/>
      <c r="MTM64" s="1097"/>
      <c r="MTN64" s="1097"/>
      <c r="MTO64" s="1097"/>
      <c r="MTP64" s="1097"/>
      <c r="MTQ64" s="1097"/>
      <c r="MTR64" s="1097"/>
      <c r="MTS64" s="1097"/>
      <c r="MTT64" s="1097"/>
      <c r="MTU64" s="1097"/>
      <c r="MTV64" s="1097"/>
      <c r="MTW64" s="1097"/>
      <c r="MTX64" s="1097"/>
      <c r="MTY64" s="1097"/>
      <c r="MTZ64" s="1097"/>
      <c r="MUA64" s="1097"/>
      <c r="MUB64" s="1097"/>
      <c r="MUC64" s="1097"/>
      <c r="MUD64" s="1097"/>
      <c r="MUE64" s="1097"/>
      <c r="MUF64" s="1097"/>
      <c r="MUG64" s="1097"/>
      <c r="MUH64" s="1097"/>
      <c r="MUI64" s="1097"/>
      <c r="MUJ64" s="1097"/>
      <c r="MUK64" s="1097"/>
      <c r="MUL64" s="1097"/>
      <c r="MUM64" s="1097"/>
      <c r="MUN64" s="1097"/>
      <c r="MUO64" s="1097"/>
      <c r="MUP64" s="1097"/>
      <c r="MUQ64" s="1097"/>
      <c r="MUR64" s="1097"/>
      <c r="MUS64" s="1097"/>
      <c r="MUT64" s="1097"/>
      <c r="MUU64" s="1097"/>
      <c r="MUV64" s="1097"/>
      <c r="MUW64" s="1097"/>
      <c r="MUX64" s="1097"/>
      <c r="MUY64" s="1097"/>
      <c r="MUZ64" s="1097"/>
      <c r="MVA64" s="1097"/>
      <c r="MVB64" s="1097"/>
      <c r="MVC64" s="1097"/>
      <c r="MVD64" s="1097"/>
      <c r="MVE64" s="1097"/>
      <c r="MVF64" s="1097"/>
      <c r="MVG64" s="1097"/>
      <c r="MVH64" s="1097"/>
      <c r="MVI64" s="1097"/>
      <c r="MVJ64" s="1097"/>
      <c r="MVK64" s="1097"/>
      <c r="MVL64" s="1097"/>
      <c r="MVM64" s="1097"/>
      <c r="MVN64" s="1097"/>
      <c r="MVO64" s="1097"/>
      <c r="MVP64" s="1097"/>
      <c r="MVQ64" s="1097"/>
      <c r="MVR64" s="1097"/>
      <c r="MVS64" s="1097"/>
      <c r="MVT64" s="1097"/>
      <c r="MVU64" s="1097"/>
      <c r="MVV64" s="1097"/>
      <c r="MVW64" s="1097"/>
      <c r="MVX64" s="1097"/>
      <c r="MVY64" s="1097"/>
      <c r="MVZ64" s="1097"/>
      <c r="MWA64" s="1097"/>
      <c r="MWB64" s="1097"/>
      <c r="MWC64" s="1097"/>
      <c r="MWD64" s="1097"/>
      <c r="MWE64" s="1097"/>
      <c r="MWF64" s="1097"/>
      <c r="MWG64" s="1097"/>
      <c r="MWH64" s="1097"/>
      <c r="MWI64" s="1097"/>
      <c r="MWJ64" s="1097"/>
      <c r="MWK64" s="1097"/>
      <c r="MWL64" s="1097"/>
      <c r="MWM64" s="1097"/>
      <c r="MWN64" s="1097"/>
      <c r="MWO64" s="1097"/>
      <c r="MWP64" s="1097"/>
      <c r="MWQ64" s="1097"/>
      <c r="MWR64" s="1097"/>
      <c r="MWS64" s="1097"/>
      <c r="MWT64" s="1097"/>
      <c r="MWU64" s="1097"/>
      <c r="MWV64" s="1097"/>
      <c r="MWW64" s="1097"/>
      <c r="MWX64" s="1097"/>
      <c r="MWY64" s="1097"/>
      <c r="MWZ64" s="1097"/>
      <c r="MXA64" s="1097"/>
      <c r="MXB64" s="1097"/>
      <c r="MXC64" s="1097"/>
      <c r="MXD64" s="1097"/>
      <c r="MXE64" s="1097"/>
      <c r="MXF64" s="1097"/>
      <c r="MXG64" s="1097"/>
      <c r="MXH64" s="1097"/>
      <c r="MXI64" s="1097"/>
      <c r="MXJ64" s="1097"/>
      <c r="MXK64" s="1097"/>
      <c r="MXL64" s="1097"/>
      <c r="MXM64" s="1097"/>
      <c r="MXN64" s="1097"/>
      <c r="MXO64" s="1097"/>
      <c r="MXP64" s="1097"/>
      <c r="MXQ64" s="1097"/>
      <c r="MXR64" s="1097"/>
      <c r="MXS64" s="1097"/>
      <c r="MXT64" s="1097"/>
      <c r="MXU64" s="1097"/>
      <c r="MXV64" s="1097"/>
      <c r="MXW64" s="1097"/>
      <c r="MXX64" s="1097"/>
      <c r="MXY64" s="1097"/>
      <c r="MXZ64" s="1097"/>
      <c r="MYA64" s="1097"/>
      <c r="MYB64" s="1097"/>
      <c r="MYC64" s="1097"/>
      <c r="MYD64" s="1097"/>
      <c r="MYE64" s="1097"/>
      <c r="MYF64" s="1097"/>
      <c r="MYG64" s="1097"/>
      <c r="MYH64" s="1097"/>
      <c r="MYI64" s="1097"/>
      <c r="MYJ64" s="1097"/>
      <c r="MYK64" s="1097"/>
      <c r="MYL64" s="1097"/>
      <c r="MYM64" s="1097"/>
      <c r="MYN64" s="1097"/>
      <c r="MYO64" s="1097"/>
      <c r="MYP64" s="1097"/>
      <c r="MYQ64" s="1097"/>
      <c r="MYR64" s="1097"/>
      <c r="MYS64" s="1097"/>
      <c r="MYT64" s="1097"/>
      <c r="MYU64" s="1097"/>
      <c r="MYV64" s="1097"/>
      <c r="MYW64" s="1097"/>
      <c r="MYX64" s="1097"/>
      <c r="MYY64" s="1097"/>
      <c r="MYZ64" s="1097"/>
      <c r="MZA64" s="1097"/>
      <c r="MZB64" s="1097"/>
      <c r="MZC64" s="1097"/>
      <c r="MZD64" s="1097"/>
      <c r="MZE64" s="1097"/>
      <c r="MZF64" s="1097"/>
      <c r="MZG64" s="1097"/>
      <c r="MZH64" s="1097"/>
      <c r="MZI64" s="1097"/>
      <c r="MZJ64" s="1097"/>
      <c r="MZK64" s="1097"/>
      <c r="MZL64" s="1097"/>
      <c r="MZM64" s="1097"/>
      <c r="MZN64" s="1097"/>
      <c r="MZO64" s="1097"/>
      <c r="MZP64" s="1097"/>
      <c r="MZQ64" s="1097"/>
      <c r="MZR64" s="1097"/>
      <c r="MZS64" s="1097"/>
      <c r="MZT64" s="1097"/>
      <c r="MZU64" s="1097"/>
      <c r="MZV64" s="1097"/>
      <c r="MZW64" s="1097"/>
      <c r="MZX64" s="1097"/>
      <c r="MZY64" s="1097"/>
      <c r="MZZ64" s="1097"/>
      <c r="NAA64" s="1097"/>
      <c r="NAB64" s="1097"/>
      <c r="NAC64" s="1097"/>
      <c r="NAD64" s="1097"/>
      <c r="NAE64" s="1097"/>
      <c r="NAF64" s="1097"/>
      <c r="NAG64" s="1097"/>
      <c r="NAH64" s="1097"/>
      <c r="NAI64" s="1097"/>
      <c r="NAJ64" s="1097"/>
      <c r="NAK64" s="1097"/>
      <c r="NAL64" s="1097"/>
      <c r="NAM64" s="1097"/>
      <c r="NAN64" s="1097"/>
      <c r="NAO64" s="1097"/>
      <c r="NAP64" s="1097"/>
      <c r="NAQ64" s="1097"/>
      <c r="NAR64" s="1097"/>
      <c r="NAS64" s="1097"/>
      <c r="NAT64" s="1097"/>
      <c r="NAU64" s="1097"/>
      <c r="NAV64" s="1097"/>
      <c r="NAW64" s="1097"/>
      <c r="NAX64" s="1097"/>
      <c r="NAY64" s="1097"/>
      <c r="NAZ64" s="1097"/>
      <c r="NBA64" s="1097"/>
      <c r="NBB64" s="1097"/>
      <c r="NBC64" s="1097"/>
      <c r="NBD64" s="1097"/>
      <c r="NBE64" s="1097"/>
      <c r="NBF64" s="1097"/>
      <c r="NBG64" s="1097"/>
      <c r="NBH64" s="1097"/>
      <c r="NBI64" s="1097"/>
      <c r="NBJ64" s="1097"/>
      <c r="NBK64" s="1097"/>
      <c r="NBL64" s="1097"/>
      <c r="NBM64" s="1097"/>
      <c r="NBN64" s="1097"/>
      <c r="NBO64" s="1097"/>
      <c r="NBP64" s="1097"/>
      <c r="NBQ64" s="1097"/>
      <c r="NBR64" s="1097"/>
      <c r="NBS64" s="1097"/>
      <c r="NBT64" s="1097"/>
      <c r="NBU64" s="1097"/>
      <c r="NBV64" s="1097"/>
      <c r="NBW64" s="1097"/>
      <c r="NBX64" s="1097"/>
      <c r="NBY64" s="1097"/>
      <c r="NBZ64" s="1097"/>
      <c r="NCA64" s="1097"/>
      <c r="NCB64" s="1097"/>
      <c r="NCC64" s="1097"/>
      <c r="NCD64" s="1097"/>
      <c r="NCE64" s="1097"/>
      <c r="NCF64" s="1097"/>
      <c r="NCG64" s="1097"/>
      <c r="NCH64" s="1097"/>
      <c r="NCI64" s="1097"/>
      <c r="NCJ64" s="1097"/>
      <c r="NCK64" s="1097"/>
      <c r="NCL64" s="1097"/>
      <c r="NCM64" s="1097"/>
      <c r="NCN64" s="1097"/>
      <c r="NCO64" s="1097"/>
      <c r="NCP64" s="1097"/>
      <c r="NCQ64" s="1097"/>
      <c r="NCR64" s="1097"/>
      <c r="NCS64" s="1097"/>
      <c r="NCT64" s="1097"/>
      <c r="NCU64" s="1097"/>
      <c r="NCV64" s="1097"/>
      <c r="NCW64" s="1097"/>
      <c r="NCX64" s="1097"/>
      <c r="NCY64" s="1097"/>
      <c r="NCZ64" s="1097"/>
      <c r="NDA64" s="1097"/>
      <c r="NDB64" s="1097"/>
      <c r="NDC64" s="1097"/>
      <c r="NDD64" s="1097"/>
      <c r="NDE64" s="1097"/>
      <c r="NDF64" s="1097"/>
      <c r="NDG64" s="1097"/>
      <c r="NDH64" s="1097"/>
      <c r="NDI64" s="1097"/>
      <c r="NDJ64" s="1097"/>
      <c r="NDK64" s="1097"/>
      <c r="NDL64" s="1097"/>
      <c r="NDM64" s="1097"/>
      <c r="NDN64" s="1097"/>
      <c r="NDO64" s="1097"/>
      <c r="NDP64" s="1097"/>
      <c r="NDQ64" s="1097"/>
      <c r="NDR64" s="1097"/>
      <c r="NDS64" s="1097"/>
      <c r="NDT64" s="1097"/>
      <c r="NDU64" s="1097"/>
      <c r="NDV64" s="1097"/>
      <c r="NDW64" s="1097"/>
      <c r="NDX64" s="1097"/>
      <c r="NDY64" s="1097"/>
      <c r="NDZ64" s="1097"/>
      <c r="NEA64" s="1097"/>
      <c r="NEB64" s="1097"/>
      <c r="NEC64" s="1097"/>
      <c r="NED64" s="1097"/>
      <c r="NEE64" s="1097"/>
      <c r="NEF64" s="1097"/>
      <c r="NEG64" s="1097"/>
      <c r="NEH64" s="1097"/>
      <c r="NEI64" s="1097"/>
      <c r="NEJ64" s="1097"/>
      <c r="NEK64" s="1097"/>
      <c r="NEL64" s="1097"/>
      <c r="NEM64" s="1097"/>
      <c r="NEN64" s="1097"/>
      <c r="NEO64" s="1097"/>
      <c r="NEP64" s="1097"/>
      <c r="NEQ64" s="1097"/>
      <c r="NER64" s="1097"/>
      <c r="NES64" s="1097"/>
      <c r="NET64" s="1097"/>
      <c r="NEU64" s="1097"/>
      <c r="NEV64" s="1097"/>
      <c r="NEW64" s="1097"/>
      <c r="NEX64" s="1097"/>
      <c r="NEY64" s="1097"/>
      <c r="NEZ64" s="1097"/>
      <c r="NFA64" s="1097"/>
      <c r="NFB64" s="1097"/>
      <c r="NFC64" s="1097"/>
      <c r="NFD64" s="1097"/>
      <c r="NFE64" s="1097"/>
      <c r="NFF64" s="1097"/>
      <c r="NFG64" s="1097"/>
      <c r="NFH64" s="1097"/>
      <c r="NFI64" s="1097"/>
      <c r="NFJ64" s="1097"/>
      <c r="NFK64" s="1097"/>
      <c r="NFL64" s="1097"/>
      <c r="NFM64" s="1097"/>
      <c r="NFN64" s="1097"/>
      <c r="NFO64" s="1097"/>
      <c r="NFP64" s="1097"/>
      <c r="NFQ64" s="1097"/>
      <c r="NFR64" s="1097"/>
      <c r="NFS64" s="1097"/>
      <c r="NFT64" s="1097"/>
      <c r="NFU64" s="1097"/>
      <c r="NFV64" s="1097"/>
      <c r="NFW64" s="1097"/>
      <c r="NFX64" s="1097"/>
      <c r="NFY64" s="1097"/>
      <c r="NFZ64" s="1097"/>
      <c r="NGA64" s="1097"/>
      <c r="NGB64" s="1097"/>
      <c r="NGC64" s="1097"/>
      <c r="NGD64" s="1097"/>
      <c r="NGE64" s="1097"/>
      <c r="NGF64" s="1097"/>
      <c r="NGG64" s="1097"/>
      <c r="NGH64" s="1097"/>
      <c r="NGI64" s="1097"/>
      <c r="NGJ64" s="1097"/>
      <c r="NGK64" s="1097"/>
      <c r="NGL64" s="1097"/>
      <c r="NGM64" s="1097"/>
      <c r="NGN64" s="1097"/>
      <c r="NGO64" s="1097"/>
      <c r="NGP64" s="1097"/>
      <c r="NGQ64" s="1097"/>
      <c r="NGR64" s="1097"/>
      <c r="NGS64" s="1097"/>
      <c r="NGT64" s="1097"/>
      <c r="NGU64" s="1097"/>
      <c r="NGV64" s="1097"/>
      <c r="NGW64" s="1097"/>
      <c r="NGX64" s="1097"/>
      <c r="NGY64" s="1097"/>
      <c r="NGZ64" s="1097"/>
      <c r="NHA64" s="1097"/>
      <c r="NHB64" s="1097"/>
      <c r="NHC64" s="1097"/>
      <c r="NHD64" s="1097"/>
      <c r="NHE64" s="1097"/>
      <c r="NHF64" s="1097"/>
      <c r="NHG64" s="1097"/>
      <c r="NHH64" s="1097"/>
      <c r="NHI64" s="1097"/>
      <c r="NHJ64" s="1097"/>
      <c r="NHK64" s="1097"/>
      <c r="NHL64" s="1097"/>
      <c r="NHM64" s="1097"/>
      <c r="NHN64" s="1097"/>
      <c r="NHO64" s="1097"/>
      <c r="NHP64" s="1097"/>
      <c r="NHQ64" s="1097"/>
      <c r="NHR64" s="1097"/>
      <c r="NHS64" s="1097"/>
      <c r="NHT64" s="1097"/>
      <c r="NHU64" s="1097"/>
      <c r="NHV64" s="1097"/>
      <c r="NHW64" s="1097"/>
      <c r="NHX64" s="1097"/>
      <c r="NHY64" s="1097"/>
      <c r="NHZ64" s="1097"/>
      <c r="NIA64" s="1097"/>
      <c r="NIB64" s="1097"/>
      <c r="NIC64" s="1097"/>
      <c r="NID64" s="1097"/>
      <c r="NIE64" s="1097"/>
      <c r="NIF64" s="1097"/>
      <c r="NIG64" s="1097"/>
      <c r="NIH64" s="1097"/>
      <c r="NII64" s="1097"/>
      <c r="NIJ64" s="1097"/>
      <c r="NIK64" s="1097"/>
      <c r="NIL64" s="1097"/>
      <c r="NIM64" s="1097"/>
      <c r="NIN64" s="1097"/>
      <c r="NIO64" s="1097"/>
      <c r="NIP64" s="1097"/>
      <c r="NIQ64" s="1097"/>
      <c r="NIR64" s="1097"/>
      <c r="NIS64" s="1097"/>
      <c r="NIT64" s="1097"/>
      <c r="NIU64" s="1097"/>
      <c r="NIV64" s="1097"/>
      <c r="NIW64" s="1097"/>
      <c r="NIX64" s="1097"/>
      <c r="NIY64" s="1097"/>
      <c r="NIZ64" s="1097"/>
      <c r="NJA64" s="1097"/>
      <c r="NJB64" s="1097"/>
      <c r="NJC64" s="1097"/>
      <c r="NJD64" s="1097"/>
      <c r="NJE64" s="1097"/>
      <c r="NJF64" s="1097"/>
      <c r="NJG64" s="1097"/>
      <c r="NJH64" s="1097"/>
      <c r="NJI64" s="1097"/>
      <c r="NJJ64" s="1097"/>
      <c r="NJK64" s="1097"/>
      <c r="NJL64" s="1097"/>
      <c r="NJM64" s="1097"/>
      <c r="NJN64" s="1097"/>
      <c r="NJO64" s="1097"/>
      <c r="NJP64" s="1097"/>
      <c r="NJQ64" s="1097"/>
      <c r="NJR64" s="1097"/>
      <c r="NJS64" s="1097"/>
      <c r="NJT64" s="1097"/>
      <c r="NJU64" s="1097"/>
      <c r="NJV64" s="1097"/>
      <c r="NJW64" s="1097"/>
      <c r="NJX64" s="1097"/>
      <c r="NJY64" s="1097"/>
      <c r="NJZ64" s="1097"/>
      <c r="NKA64" s="1097"/>
      <c r="NKB64" s="1097"/>
      <c r="NKC64" s="1097"/>
      <c r="NKD64" s="1097"/>
      <c r="NKE64" s="1097"/>
      <c r="NKF64" s="1097"/>
      <c r="NKG64" s="1097"/>
      <c r="NKH64" s="1097"/>
      <c r="NKI64" s="1097"/>
      <c r="NKJ64" s="1097"/>
      <c r="NKK64" s="1097"/>
      <c r="NKL64" s="1097"/>
      <c r="NKM64" s="1097"/>
      <c r="NKN64" s="1097"/>
      <c r="NKO64" s="1097"/>
      <c r="NKP64" s="1097"/>
      <c r="NKQ64" s="1097"/>
      <c r="NKR64" s="1097"/>
      <c r="NKS64" s="1097"/>
      <c r="NKT64" s="1097"/>
      <c r="NKU64" s="1097"/>
      <c r="NKV64" s="1097"/>
      <c r="NKW64" s="1097"/>
      <c r="NKX64" s="1097"/>
      <c r="NKY64" s="1097"/>
      <c r="NKZ64" s="1097"/>
      <c r="NLA64" s="1097"/>
      <c r="NLB64" s="1097"/>
      <c r="NLC64" s="1097"/>
      <c r="NLD64" s="1097"/>
      <c r="NLE64" s="1097"/>
      <c r="NLF64" s="1097"/>
      <c r="NLG64" s="1097"/>
      <c r="NLH64" s="1097"/>
      <c r="NLI64" s="1097"/>
      <c r="NLJ64" s="1097"/>
      <c r="NLK64" s="1097"/>
      <c r="NLL64" s="1097"/>
      <c r="NLM64" s="1097"/>
      <c r="NLN64" s="1097"/>
      <c r="NLO64" s="1097"/>
      <c r="NLP64" s="1097"/>
      <c r="NLQ64" s="1097"/>
      <c r="NLR64" s="1097"/>
      <c r="NLS64" s="1097"/>
      <c r="NLT64" s="1097"/>
      <c r="NLU64" s="1097"/>
      <c r="NLV64" s="1097"/>
      <c r="NLW64" s="1097"/>
      <c r="NLX64" s="1097"/>
      <c r="NLY64" s="1097"/>
      <c r="NLZ64" s="1097"/>
      <c r="NMA64" s="1097"/>
      <c r="NMB64" s="1097"/>
      <c r="NMC64" s="1097"/>
      <c r="NMD64" s="1097"/>
      <c r="NME64" s="1097"/>
      <c r="NMF64" s="1097"/>
      <c r="NMG64" s="1097"/>
      <c r="NMH64" s="1097"/>
      <c r="NMI64" s="1097"/>
      <c r="NMJ64" s="1097"/>
      <c r="NMK64" s="1097"/>
      <c r="NML64" s="1097"/>
      <c r="NMM64" s="1097"/>
      <c r="NMN64" s="1097"/>
      <c r="NMO64" s="1097"/>
      <c r="NMP64" s="1097"/>
      <c r="NMQ64" s="1097"/>
      <c r="NMR64" s="1097"/>
      <c r="NMS64" s="1097"/>
      <c r="NMT64" s="1097"/>
      <c r="NMU64" s="1097"/>
      <c r="NMV64" s="1097"/>
      <c r="NMW64" s="1097"/>
      <c r="NMX64" s="1097"/>
      <c r="NMY64" s="1097"/>
      <c r="NMZ64" s="1097"/>
      <c r="NNA64" s="1097"/>
      <c r="NNB64" s="1097"/>
      <c r="NNC64" s="1097"/>
      <c r="NND64" s="1097"/>
      <c r="NNE64" s="1097"/>
      <c r="NNF64" s="1097"/>
      <c r="NNG64" s="1097"/>
      <c r="NNH64" s="1097"/>
      <c r="NNI64" s="1097"/>
      <c r="NNJ64" s="1097"/>
      <c r="NNK64" s="1097"/>
      <c r="NNL64" s="1097"/>
      <c r="NNM64" s="1097"/>
      <c r="NNN64" s="1097"/>
      <c r="NNO64" s="1097"/>
      <c r="NNP64" s="1097"/>
      <c r="NNQ64" s="1097"/>
      <c r="NNR64" s="1097"/>
      <c r="NNS64" s="1097"/>
      <c r="NNT64" s="1097"/>
      <c r="NNU64" s="1097"/>
      <c r="NNV64" s="1097"/>
      <c r="NNW64" s="1097"/>
      <c r="NNX64" s="1097"/>
      <c r="NNY64" s="1097"/>
      <c r="NNZ64" s="1097"/>
      <c r="NOA64" s="1097"/>
      <c r="NOB64" s="1097"/>
      <c r="NOC64" s="1097"/>
      <c r="NOD64" s="1097"/>
      <c r="NOE64" s="1097"/>
      <c r="NOF64" s="1097"/>
      <c r="NOG64" s="1097"/>
      <c r="NOH64" s="1097"/>
      <c r="NOI64" s="1097"/>
      <c r="NOJ64" s="1097"/>
      <c r="NOK64" s="1097"/>
      <c r="NOL64" s="1097"/>
      <c r="NOM64" s="1097"/>
      <c r="NON64" s="1097"/>
      <c r="NOO64" s="1097"/>
      <c r="NOP64" s="1097"/>
      <c r="NOQ64" s="1097"/>
      <c r="NOR64" s="1097"/>
      <c r="NOS64" s="1097"/>
      <c r="NOT64" s="1097"/>
      <c r="NOU64" s="1097"/>
      <c r="NOV64" s="1097"/>
      <c r="NOW64" s="1097"/>
      <c r="NOX64" s="1097"/>
      <c r="NOY64" s="1097"/>
      <c r="NOZ64" s="1097"/>
      <c r="NPA64" s="1097"/>
      <c r="NPB64" s="1097"/>
      <c r="NPC64" s="1097"/>
      <c r="NPD64" s="1097"/>
      <c r="NPE64" s="1097"/>
      <c r="NPF64" s="1097"/>
      <c r="NPG64" s="1097"/>
      <c r="NPH64" s="1097"/>
      <c r="NPI64" s="1097"/>
      <c r="NPJ64" s="1097"/>
      <c r="NPK64" s="1097"/>
      <c r="NPL64" s="1097"/>
      <c r="NPM64" s="1097"/>
      <c r="NPN64" s="1097"/>
      <c r="NPO64" s="1097"/>
      <c r="NPP64" s="1097"/>
      <c r="NPQ64" s="1097"/>
      <c r="NPR64" s="1097"/>
      <c r="NPS64" s="1097"/>
      <c r="NPT64" s="1097"/>
      <c r="NPU64" s="1097"/>
      <c r="NPV64" s="1097"/>
      <c r="NPW64" s="1097"/>
      <c r="NPX64" s="1097"/>
      <c r="NPY64" s="1097"/>
      <c r="NPZ64" s="1097"/>
      <c r="NQA64" s="1097"/>
      <c r="NQB64" s="1097"/>
      <c r="NQC64" s="1097"/>
      <c r="NQD64" s="1097"/>
      <c r="NQE64" s="1097"/>
      <c r="NQF64" s="1097"/>
      <c r="NQG64" s="1097"/>
      <c r="NQH64" s="1097"/>
      <c r="NQI64" s="1097"/>
      <c r="NQJ64" s="1097"/>
      <c r="NQK64" s="1097"/>
      <c r="NQL64" s="1097"/>
      <c r="NQM64" s="1097"/>
      <c r="NQN64" s="1097"/>
      <c r="NQO64" s="1097"/>
      <c r="NQP64" s="1097"/>
      <c r="NQQ64" s="1097"/>
      <c r="NQR64" s="1097"/>
      <c r="NQS64" s="1097"/>
      <c r="NQT64" s="1097"/>
      <c r="NQU64" s="1097"/>
      <c r="NQV64" s="1097"/>
      <c r="NQW64" s="1097"/>
      <c r="NQX64" s="1097"/>
      <c r="NQY64" s="1097"/>
      <c r="NQZ64" s="1097"/>
      <c r="NRA64" s="1097"/>
      <c r="NRB64" s="1097"/>
      <c r="NRC64" s="1097"/>
      <c r="NRD64" s="1097"/>
      <c r="NRE64" s="1097"/>
      <c r="NRF64" s="1097"/>
      <c r="NRG64" s="1097"/>
      <c r="NRH64" s="1097"/>
      <c r="NRI64" s="1097"/>
      <c r="NRJ64" s="1097"/>
      <c r="NRK64" s="1097"/>
      <c r="NRL64" s="1097"/>
      <c r="NRM64" s="1097"/>
      <c r="NRN64" s="1097"/>
      <c r="NRO64" s="1097"/>
      <c r="NRP64" s="1097"/>
      <c r="NRQ64" s="1097"/>
      <c r="NRR64" s="1097"/>
      <c r="NRS64" s="1097"/>
      <c r="NRT64" s="1097"/>
      <c r="NRU64" s="1097"/>
      <c r="NRV64" s="1097"/>
      <c r="NRW64" s="1097"/>
      <c r="NRX64" s="1097"/>
      <c r="NRY64" s="1097"/>
      <c r="NRZ64" s="1097"/>
      <c r="NSA64" s="1097"/>
      <c r="NSB64" s="1097"/>
      <c r="NSC64" s="1097"/>
      <c r="NSD64" s="1097"/>
      <c r="NSE64" s="1097"/>
      <c r="NSF64" s="1097"/>
      <c r="NSG64" s="1097"/>
      <c r="NSH64" s="1097"/>
      <c r="NSI64" s="1097"/>
      <c r="NSJ64" s="1097"/>
      <c r="NSK64" s="1097"/>
      <c r="NSL64" s="1097"/>
      <c r="NSM64" s="1097"/>
      <c r="NSN64" s="1097"/>
      <c r="NSO64" s="1097"/>
      <c r="NSP64" s="1097"/>
      <c r="NSQ64" s="1097"/>
      <c r="NSR64" s="1097"/>
      <c r="NSS64" s="1097"/>
      <c r="NST64" s="1097"/>
      <c r="NSU64" s="1097"/>
      <c r="NSV64" s="1097"/>
      <c r="NSW64" s="1097"/>
      <c r="NSX64" s="1097"/>
      <c r="NSY64" s="1097"/>
      <c r="NSZ64" s="1097"/>
      <c r="NTA64" s="1097"/>
      <c r="NTB64" s="1097"/>
      <c r="NTC64" s="1097"/>
      <c r="NTD64" s="1097"/>
      <c r="NTE64" s="1097"/>
      <c r="NTF64" s="1097"/>
      <c r="NTG64" s="1097"/>
      <c r="NTH64" s="1097"/>
      <c r="NTI64" s="1097"/>
      <c r="NTJ64" s="1097"/>
      <c r="NTK64" s="1097"/>
      <c r="NTL64" s="1097"/>
      <c r="NTM64" s="1097"/>
      <c r="NTN64" s="1097"/>
      <c r="NTO64" s="1097"/>
      <c r="NTP64" s="1097"/>
      <c r="NTQ64" s="1097"/>
      <c r="NTR64" s="1097"/>
      <c r="NTS64" s="1097"/>
      <c r="NTT64" s="1097"/>
      <c r="NTU64" s="1097"/>
      <c r="NTV64" s="1097"/>
      <c r="NTW64" s="1097"/>
      <c r="NTX64" s="1097"/>
      <c r="NTY64" s="1097"/>
      <c r="NTZ64" s="1097"/>
      <c r="NUA64" s="1097"/>
      <c r="NUB64" s="1097"/>
      <c r="NUC64" s="1097"/>
      <c r="NUD64" s="1097"/>
      <c r="NUE64" s="1097"/>
      <c r="NUF64" s="1097"/>
      <c r="NUG64" s="1097"/>
      <c r="NUH64" s="1097"/>
      <c r="NUI64" s="1097"/>
      <c r="NUJ64" s="1097"/>
      <c r="NUK64" s="1097"/>
      <c r="NUL64" s="1097"/>
      <c r="NUM64" s="1097"/>
      <c r="NUN64" s="1097"/>
      <c r="NUO64" s="1097"/>
      <c r="NUP64" s="1097"/>
      <c r="NUQ64" s="1097"/>
      <c r="NUR64" s="1097"/>
      <c r="NUS64" s="1097"/>
      <c r="NUT64" s="1097"/>
      <c r="NUU64" s="1097"/>
      <c r="NUV64" s="1097"/>
      <c r="NUW64" s="1097"/>
      <c r="NUX64" s="1097"/>
      <c r="NUY64" s="1097"/>
      <c r="NUZ64" s="1097"/>
      <c r="NVA64" s="1097"/>
      <c r="NVB64" s="1097"/>
      <c r="NVC64" s="1097"/>
      <c r="NVD64" s="1097"/>
      <c r="NVE64" s="1097"/>
      <c r="NVF64" s="1097"/>
      <c r="NVG64" s="1097"/>
      <c r="NVH64" s="1097"/>
      <c r="NVI64" s="1097"/>
      <c r="NVJ64" s="1097"/>
      <c r="NVK64" s="1097"/>
      <c r="NVL64" s="1097"/>
      <c r="NVM64" s="1097"/>
      <c r="NVN64" s="1097"/>
      <c r="NVO64" s="1097"/>
      <c r="NVP64" s="1097"/>
      <c r="NVQ64" s="1097"/>
      <c r="NVR64" s="1097"/>
      <c r="NVS64" s="1097"/>
      <c r="NVT64" s="1097"/>
      <c r="NVU64" s="1097"/>
      <c r="NVV64" s="1097"/>
      <c r="NVW64" s="1097"/>
      <c r="NVX64" s="1097"/>
      <c r="NVY64" s="1097"/>
      <c r="NVZ64" s="1097"/>
      <c r="NWA64" s="1097"/>
      <c r="NWB64" s="1097"/>
      <c r="NWC64" s="1097"/>
      <c r="NWD64" s="1097"/>
      <c r="NWE64" s="1097"/>
      <c r="NWF64" s="1097"/>
      <c r="NWG64" s="1097"/>
      <c r="NWH64" s="1097"/>
      <c r="NWI64" s="1097"/>
      <c r="NWJ64" s="1097"/>
      <c r="NWK64" s="1097"/>
      <c r="NWL64" s="1097"/>
      <c r="NWM64" s="1097"/>
      <c r="NWN64" s="1097"/>
      <c r="NWO64" s="1097"/>
      <c r="NWP64" s="1097"/>
      <c r="NWQ64" s="1097"/>
      <c r="NWR64" s="1097"/>
      <c r="NWS64" s="1097"/>
      <c r="NWT64" s="1097"/>
      <c r="NWU64" s="1097"/>
      <c r="NWV64" s="1097"/>
      <c r="NWW64" s="1097"/>
      <c r="NWX64" s="1097"/>
      <c r="NWY64" s="1097"/>
      <c r="NWZ64" s="1097"/>
      <c r="NXA64" s="1097"/>
      <c r="NXB64" s="1097"/>
      <c r="NXC64" s="1097"/>
      <c r="NXD64" s="1097"/>
      <c r="NXE64" s="1097"/>
      <c r="NXF64" s="1097"/>
      <c r="NXG64" s="1097"/>
      <c r="NXH64" s="1097"/>
      <c r="NXI64" s="1097"/>
      <c r="NXJ64" s="1097"/>
      <c r="NXK64" s="1097"/>
      <c r="NXL64" s="1097"/>
      <c r="NXM64" s="1097"/>
      <c r="NXN64" s="1097"/>
      <c r="NXO64" s="1097"/>
      <c r="NXP64" s="1097"/>
      <c r="NXQ64" s="1097"/>
      <c r="NXR64" s="1097"/>
      <c r="NXS64" s="1097"/>
      <c r="NXT64" s="1097"/>
      <c r="NXU64" s="1097"/>
      <c r="NXV64" s="1097"/>
      <c r="NXW64" s="1097"/>
      <c r="NXX64" s="1097"/>
      <c r="NXY64" s="1097"/>
      <c r="NXZ64" s="1097"/>
      <c r="NYA64" s="1097"/>
      <c r="NYB64" s="1097"/>
      <c r="NYC64" s="1097"/>
      <c r="NYD64" s="1097"/>
      <c r="NYE64" s="1097"/>
      <c r="NYF64" s="1097"/>
      <c r="NYG64" s="1097"/>
      <c r="NYH64" s="1097"/>
      <c r="NYI64" s="1097"/>
      <c r="NYJ64" s="1097"/>
      <c r="NYK64" s="1097"/>
      <c r="NYL64" s="1097"/>
      <c r="NYM64" s="1097"/>
      <c r="NYN64" s="1097"/>
      <c r="NYO64" s="1097"/>
      <c r="NYP64" s="1097"/>
      <c r="NYQ64" s="1097"/>
      <c r="NYR64" s="1097"/>
      <c r="NYS64" s="1097"/>
      <c r="NYT64" s="1097"/>
      <c r="NYU64" s="1097"/>
      <c r="NYV64" s="1097"/>
      <c r="NYW64" s="1097"/>
      <c r="NYX64" s="1097"/>
      <c r="NYY64" s="1097"/>
      <c r="NYZ64" s="1097"/>
      <c r="NZA64" s="1097"/>
      <c r="NZB64" s="1097"/>
      <c r="NZC64" s="1097"/>
      <c r="NZD64" s="1097"/>
      <c r="NZE64" s="1097"/>
      <c r="NZF64" s="1097"/>
      <c r="NZG64" s="1097"/>
      <c r="NZH64" s="1097"/>
      <c r="NZI64" s="1097"/>
      <c r="NZJ64" s="1097"/>
      <c r="NZK64" s="1097"/>
      <c r="NZL64" s="1097"/>
      <c r="NZM64" s="1097"/>
      <c r="NZN64" s="1097"/>
      <c r="NZO64" s="1097"/>
      <c r="NZP64" s="1097"/>
      <c r="NZQ64" s="1097"/>
      <c r="NZR64" s="1097"/>
      <c r="NZS64" s="1097"/>
      <c r="NZT64" s="1097"/>
      <c r="NZU64" s="1097"/>
      <c r="NZV64" s="1097"/>
      <c r="NZW64" s="1097"/>
      <c r="NZX64" s="1097"/>
      <c r="NZY64" s="1097"/>
      <c r="NZZ64" s="1097"/>
      <c r="OAA64" s="1097"/>
      <c r="OAB64" s="1097"/>
      <c r="OAC64" s="1097"/>
      <c r="OAD64" s="1097"/>
      <c r="OAE64" s="1097"/>
      <c r="OAF64" s="1097"/>
      <c r="OAG64" s="1097"/>
      <c r="OAH64" s="1097"/>
      <c r="OAI64" s="1097"/>
      <c r="OAJ64" s="1097"/>
      <c r="OAK64" s="1097"/>
      <c r="OAL64" s="1097"/>
      <c r="OAM64" s="1097"/>
      <c r="OAN64" s="1097"/>
      <c r="OAO64" s="1097"/>
      <c r="OAP64" s="1097"/>
      <c r="OAQ64" s="1097"/>
      <c r="OAR64" s="1097"/>
      <c r="OAS64" s="1097"/>
      <c r="OAT64" s="1097"/>
      <c r="OAU64" s="1097"/>
      <c r="OAV64" s="1097"/>
      <c r="OAW64" s="1097"/>
      <c r="OAX64" s="1097"/>
      <c r="OAY64" s="1097"/>
      <c r="OAZ64" s="1097"/>
      <c r="OBA64" s="1097"/>
      <c r="OBB64" s="1097"/>
      <c r="OBC64" s="1097"/>
      <c r="OBD64" s="1097"/>
      <c r="OBE64" s="1097"/>
      <c r="OBF64" s="1097"/>
      <c r="OBG64" s="1097"/>
      <c r="OBH64" s="1097"/>
      <c r="OBI64" s="1097"/>
      <c r="OBJ64" s="1097"/>
      <c r="OBK64" s="1097"/>
      <c r="OBL64" s="1097"/>
      <c r="OBM64" s="1097"/>
      <c r="OBN64" s="1097"/>
      <c r="OBO64" s="1097"/>
      <c r="OBP64" s="1097"/>
      <c r="OBQ64" s="1097"/>
      <c r="OBR64" s="1097"/>
      <c r="OBS64" s="1097"/>
      <c r="OBT64" s="1097"/>
      <c r="OBU64" s="1097"/>
      <c r="OBV64" s="1097"/>
      <c r="OBW64" s="1097"/>
      <c r="OBX64" s="1097"/>
      <c r="OBY64" s="1097"/>
      <c r="OBZ64" s="1097"/>
      <c r="OCA64" s="1097"/>
      <c r="OCB64" s="1097"/>
      <c r="OCC64" s="1097"/>
      <c r="OCD64" s="1097"/>
      <c r="OCE64" s="1097"/>
      <c r="OCF64" s="1097"/>
      <c r="OCG64" s="1097"/>
      <c r="OCH64" s="1097"/>
      <c r="OCI64" s="1097"/>
      <c r="OCJ64" s="1097"/>
      <c r="OCK64" s="1097"/>
      <c r="OCL64" s="1097"/>
      <c r="OCM64" s="1097"/>
      <c r="OCW64" s="1097"/>
      <c r="OCX64" s="1097"/>
      <c r="OCY64" s="1097"/>
      <c r="OCZ64" s="1097"/>
      <c r="ODA64" s="1097"/>
      <c r="ODB64" s="1097"/>
      <c r="ODC64" s="1097"/>
      <c r="ODD64" s="1097"/>
      <c r="ODE64" s="1097"/>
      <c r="ODF64" s="1097"/>
      <c r="ODG64" s="1097"/>
      <c r="ODH64" s="1097"/>
      <c r="ODI64" s="1097"/>
      <c r="ODJ64" s="1097"/>
      <c r="ODK64" s="1097"/>
      <c r="ODL64" s="1097"/>
      <c r="ODM64" s="1097"/>
      <c r="ODN64" s="1097"/>
      <c r="ODO64" s="1097"/>
      <c r="ODP64" s="1097"/>
      <c r="ODQ64" s="1097"/>
      <c r="ODR64" s="1097"/>
      <c r="ODS64" s="1097"/>
      <c r="ODT64" s="1097"/>
      <c r="ODU64" s="1097"/>
      <c r="ODV64" s="1097"/>
      <c r="ODW64" s="1097"/>
      <c r="ODX64" s="1097"/>
      <c r="ODY64" s="1097"/>
      <c r="ODZ64" s="1097"/>
      <c r="OEA64" s="1097"/>
      <c r="OEB64" s="1097"/>
      <c r="OEC64" s="1097"/>
      <c r="OED64" s="1097"/>
      <c r="OEE64" s="1097"/>
      <c r="OEF64" s="1097"/>
      <c r="OEG64" s="1097"/>
      <c r="OEH64" s="1097"/>
      <c r="OEI64" s="1097"/>
      <c r="OEJ64" s="1097"/>
      <c r="OEK64" s="1097"/>
      <c r="OEL64" s="1097"/>
      <c r="OEM64" s="1097"/>
      <c r="OEN64" s="1097"/>
      <c r="OEO64" s="1097"/>
      <c r="OEP64" s="1097"/>
      <c r="OEQ64" s="1097"/>
      <c r="OER64" s="1097"/>
      <c r="OES64" s="1097"/>
      <c r="OET64" s="1097"/>
      <c r="OEU64" s="1097"/>
      <c r="OEV64" s="1097"/>
      <c r="OEW64" s="1097"/>
      <c r="OEX64" s="1097"/>
      <c r="OEY64" s="1097"/>
      <c r="OEZ64" s="1097"/>
      <c r="OFA64" s="1097"/>
      <c r="OFB64" s="1097"/>
      <c r="OFC64" s="1097"/>
      <c r="OFD64" s="1097"/>
      <c r="OFE64" s="1097"/>
      <c r="OFF64" s="1097"/>
      <c r="OFG64" s="1097"/>
      <c r="OFH64" s="1097"/>
      <c r="OFI64" s="1097"/>
      <c r="OFJ64" s="1097"/>
      <c r="OFK64" s="1097"/>
      <c r="OFL64" s="1097"/>
      <c r="OFM64" s="1097"/>
      <c r="OFN64" s="1097"/>
      <c r="OFO64" s="1097"/>
      <c r="OFP64" s="1097"/>
      <c r="OFQ64" s="1097"/>
      <c r="OFR64" s="1097"/>
      <c r="OFS64" s="1097"/>
      <c r="OFT64" s="1097"/>
      <c r="OFU64" s="1097"/>
      <c r="OFV64" s="1097"/>
      <c r="OFW64" s="1097"/>
      <c r="OFX64" s="1097"/>
      <c r="OFY64" s="1097"/>
      <c r="OFZ64" s="1097"/>
      <c r="OGA64" s="1097"/>
      <c r="OGB64" s="1097"/>
      <c r="OGC64" s="1097"/>
      <c r="OGD64" s="1097"/>
      <c r="OGE64" s="1097"/>
      <c r="OGF64" s="1097"/>
      <c r="OGG64" s="1097"/>
      <c r="OGH64" s="1097"/>
      <c r="OGI64" s="1097"/>
      <c r="OGJ64" s="1097"/>
      <c r="OGK64" s="1097"/>
      <c r="OGL64" s="1097"/>
      <c r="OGM64" s="1097"/>
      <c r="OGN64" s="1097"/>
      <c r="OGO64" s="1097"/>
      <c r="OGP64" s="1097"/>
      <c r="OGQ64" s="1097"/>
      <c r="OGR64" s="1097"/>
      <c r="OGS64" s="1097"/>
      <c r="OGT64" s="1097"/>
      <c r="OGU64" s="1097"/>
      <c r="OGV64" s="1097"/>
      <c r="OGW64" s="1097"/>
      <c r="OGX64" s="1097"/>
      <c r="OGY64" s="1097"/>
      <c r="OGZ64" s="1097"/>
      <c r="OHA64" s="1097"/>
      <c r="OHB64" s="1097"/>
      <c r="OHC64" s="1097"/>
      <c r="OHD64" s="1097"/>
      <c r="OHE64" s="1097"/>
      <c r="OHF64" s="1097"/>
      <c r="OHG64" s="1097"/>
      <c r="OHH64" s="1097"/>
      <c r="OHI64" s="1097"/>
      <c r="OHJ64" s="1097"/>
      <c r="OHK64" s="1097"/>
      <c r="OHL64" s="1097"/>
      <c r="OHM64" s="1097"/>
      <c r="OHN64" s="1097"/>
      <c r="OHO64" s="1097"/>
      <c r="OHP64" s="1097"/>
      <c r="OHQ64" s="1097"/>
      <c r="OHR64" s="1097"/>
      <c r="OHS64" s="1097"/>
      <c r="OHT64" s="1097"/>
      <c r="OHU64" s="1097"/>
      <c r="OHV64" s="1097"/>
      <c r="OHW64" s="1097"/>
      <c r="OHX64" s="1097"/>
      <c r="OHY64" s="1097"/>
      <c r="OHZ64" s="1097"/>
      <c r="OIA64" s="1097"/>
      <c r="OIB64" s="1097"/>
      <c r="OIC64" s="1097"/>
      <c r="OID64" s="1097"/>
      <c r="OIE64" s="1097"/>
      <c r="OIF64" s="1097"/>
      <c r="OIG64" s="1097"/>
      <c r="OIH64" s="1097"/>
      <c r="OII64" s="1097"/>
      <c r="OIJ64" s="1097"/>
      <c r="OIK64" s="1097"/>
      <c r="OIL64" s="1097"/>
      <c r="OIM64" s="1097"/>
      <c r="OIN64" s="1097"/>
      <c r="OIO64" s="1097"/>
      <c r="OIP64" s="1097"/>
      <c r="OIQ64" s="1097"/>
      <c r="OIR64" s="1097"/>
      <c r="OIS64" s="1097"/>
      <c r="OIT64" s="1097"/>
      <c r="OIU64" s="1097"/>
      <c r="OIV64" s="1097"/>
      <c r="OIW64" s="1097"/>
      <c r="OIX64" s="1097"/>
      <c r="OIY64" s="1097"/>
      <c r="OIZ64" s="1097"/>
      <c r="OJA64" s="1097"/>
      <c r="OJB64" s="1097"/>
      <c r="OJC64" s="1097"/>
      <c r="OJD64" s="1097"/>
      <c r="OJE64" s="1097"/>
      <c r="OJF64" s="1097"/>
      <c r="OJG64" s="1097"/>
      <c r="OJH64" s="1097"/>
      <c r="OJI64" s="1097"/>
      <c r="OJJ64" s="1097"/>
      <c r="OJK64" s="1097"/>
      <c r="OJL64" s="1097"/>
      <c r="OJM64" s="1097"/>
      <c r="OJN64" s="1097"/>
      <c r="OJO64" s="1097"/>
      <c r="OJP64" s="1097"/>
      <c r="OJQ64" s="1097"/>
      <c r="OJR64" s="1097"/>
      <c r="OJS64" s="1097"/>
      <c r="OJT64" s="1097"/>
      <c r="OJU64" s="1097"/>
      <c r="OJV64" s="1097"/>
      <c r="OJW64" s="1097"/>
      <c r="OJX64" s="1097"/>
      <c r="OJY64" s="1097"/>
      <c r="OJZ64" s="1097"/>
      <c r="OKA64" s="1097"/>
      <c r="OKB64" s="1097"/>
      <c r="OKC64" s="1097"/>
      <c r="OKD64" s="1097"/>
      <c r="OKE64" s="1097"/>
      <c r="OKF64" s="1097"/>
      <c r="OKG64" s="1097"/>
      <c r="OKH64" s="1097"/>
      <c r="OKI64" s="1097"/>
      <c r="OKJ64" s="1097"/>
      <c r="OKK64" s="1097"/>
      <c r="OKL64" s="1097"/>
      <c r="OKM64" s="1097"/>
      <c r="OKN64" s="1097"/>
      <c r="OKO64" s="1097"/>
      <c r="OKP64" s="1097"/>
      <c r="OKQ64" s="1097"/>
      <c r="OKR64" s="1097"/>
      <c r="OKS64" s="1097"/>
      <c r="OKT64" s="1097"/>
      <c r="OKU64" s="1097"/>
      <c r="OKV64" s="1097"/>
      <c r="OKW64" s="1097"/>
      <c r="OKX64" s="1097"/>
      <c r="OKY64" s="1097"/>
      <c r="OKZ64" s="1097"/>
      <c r="OLA64" s="1097"/>
      <c r="OLB64" s="1097"/>
      <c r="OLC64" s="1097"/>
      <c r="OLD64" s="1097"/>
      <c r="OLE64" s="1097"/>
      <c r="OLF64" s="1097"/>
      <c r="OLG64" s="1097"/>
      <c r="OLH64" s="1097"/>
      <c r="OLI64" s="1097"/>
      <c r="OLJ64" s="1097"/>
      <c r="OLK64" s="1097"/>
      <c r="OLL64" s="1097"/>
      <c r="OLM64" s="1097"/>
      <c r="OLN64" s="1097"/>
      <c r="OLO64" s="1097"/>
      <c r="OLP64" s="1097"/>
      <c r="OLQ64" s="1097"/>
      <c r="OLR64" s="1097"/>
      <c r="OLS64" s="1097"/>
      <c r="OLT64" s="1097"/>
      <c r="OLU64" s="1097"/>
      <c r="OLV64" s="1097"/>
      <c r="OLW64" s="1097"/>
      <c r="OLX64" s="1097"/>
      <c r="OLY64" s="1097"/>
      <c r="OLZ64" s="1097"/>
      <c r="OMA64" s="1097"/>
      <c r="OMB64" s="1097"/>
      <c r="OMC64" s="1097"/>
      <c r="OMD64" s="1097"/>
      <c r="OME64" s="1097"/>
      <c r="OMF64" s="1097"/>
      <c r="OMG64" s="1097"/>
      <c r="OMH64" s="1097"/>
      <c r="OMI64" s="1097"/>
      <c r="OMJ64" s="1097"/>
      <c r="OMK64" s="1097"/>
      <c r="OML64" s="1097"/>
      <c r="OMM64" s="1097"/>
      <c r="OMN64" s="1097"/>
      <c r="OMO64" s="1097"/>
      <c r="OMP64" s="1097"/>
      <c r="OMQ64" s="1097"/>
      <c r="OMR64" s="1097"/>
      <c r="OMS64" s="1097"/>
      <c r="OMT64" s="1097"/>
      <c r="OMU64" s="1097"/>
      <c r="OMV64" s="1097"/>
      <c r="OMW64" s="1097"/>
      <c r="OMX64" s="1097"/>
      <c r="OMY64" s="1097"/>
      <c r="OMZ64" s="1097"/>
      <c r="ONA64" s="1097"/>
      <c r="ONB64" s="1097"/>
      <c r="ONC64" s="1097"/>
      <c r="OND64" s="1097"/>
      <c r="ONE64" s="1097"/>
      <c r="ONF64" s="1097"/>
      <c r="ONG64" s="1097"/>
      <c r="ONH64" s="1097"/>
      <c r="ONI64" s="1097"/>
      <c r="ONJ64" s="1097"/>
      <c r="ONK64" s="1097"/>
      <c r="ONL64" s="1097"/>
      <c r="ONM64" s="1097"/>
      <c r="ONN64" s="1097"/>
      <c r="ONO64" s="1097"/>
      <c r="ONP64" s="1097"/>
      <c r="ONQ64" s="1097"/>
      <c r="ONR64" s="1097"/>
      <c r="ONS64" s="1097"/>
      <c r="ONT64" s="1097"/>
      <c r="ONU64" s="1097"/>
      <c r="ONV64" s="1097"/>
      <c r="ONW64" s="1097"/>
      <c r="ONX64" s="1097"/>
      <c r="ONY64" s="1097"/>
      <c r="ONZ64" s="1097"/>
      <c r="OOA64" s="1097"/>
      <c r="OOB64" s="1097"/>
      <c r="OOC64" s="1097"/>
      <c r="OOD64" s="1097"/>
      <c r="OOE64" s="1097"/>
      <c r="OOF64" s="1097"/>
      <c r="OOG64" s="1097"/>
      <c r="OOH64" s="1097"/>
      <c r="OOI64" s="1097"/>
      <c r="OOJ64" s="1097"/>
      <c r="OOK64" s="1097"/>
      <c r="OOL64" s="1097"/>
      <c r="OOM64" s="1097"/>
      <c r="OON64" s="1097"/>
      <c r="OOO64" s="1097"/>
      <c r="OOP64" s="1097"/>
      <c r="OOQ64" s="1097"/>
      <c r="OOR64" s="1097"/>
      <c r="OOS64" s="1097"/>
      <c r="OOT64" s="1097"/>
      <c r="OOU64" s="1097"/>
      <c r="OOV64" s="1097"/>
      <c r="OOW64" s="1097"/>
      <c r="OOX64" s="1097"/>
      <c r="OOY64" s="1097"/>
      <c r="OOZ64" s="1097"/>
      <c r="OPA64" s="1097"/>
      <c r="OPB64" s="1097"/>
      <c r="OPC64" s="1097"/>
      <c r="OPD64" s="1097"/>
      <c r="OPE64" s="1097"/>
      <c r="OPF64" s="1097"/>
      <c r="OPG64" s="1097"/>
      <c r="OPH64" s="1097"/>
      <c r="OPI64" s="1097"/>
      <c r="OPJ64" s="1097"/>
      <c r="OPK64" s="1097"/>
      <c r="OPL64" s="1097"/>
      <c r="OPM64" s="1097"/>
      <c r="OPN64" s="1097"/>
      <c r="OPO64" s="1097"/>
      <c r="OPP64" s="1097"/>
      <c r="OPQ64" s="1097"/>
      <c r="OPR64" s="1097"/>
      <c r="OPS64" s="1097"/>
      <c r="OPT64" s="1097"/>
      <c r="OPU64" s="1097"/>
      <c r="OPV64" s="1097"/>
      <c r="OPW64" s="1097"/>
      <c r="OPX64" s="1097"/>
      <c r="OPY64" s="1097"/>
      <c r="OPZ64" s="1097"/>
      <c r="OQA64" s="1097"/>
      <c r="OQB64" s="1097"/>
      <c r="OQC64" s="1097"/>
      <c r="OQD64" s="1097"/>
      <c r="OQE64" s="1097"/>
      <c r="OQF64" s="1097"/>
      <c r="OQG64" s="1097"/>
      <c r="OQH64" s="1097"/>
      <c r="OQI64" s="1097"/>
      <c r="OQJ64" s="1097"/>
      <c r="OQK64" s="1097"/>
      <c r="OQL64" s="1097"/>
      <c r="OQM64" s="1097"/>
      <c r="OQN64" s="1097"/>
      <c r="OQO64" s="1097"/>
      <c r="OQP64" s="1097"/>
      <c r="OQQ64" s="1097"/>
      <c r="OQR64" s="1097"/>
      <c r="OQS64" s="1097"/>
      <c r="OQT64" s="1097"/>
      <c r="OQU64" s="1097"/>
      <c r="OQV64" s="1097"/>
      <c r="OQW64" s="1097"/>
      <c r="OQX64" s="1097"/>
      <c r="OQY64" s="1097"/>
      <c r="OQZ64" s="1097"/>
      <c r="ORA64" s="1097"/>
      <c r="ORB64" s="1097"/>
      <c r="ORC64" s="1097"/>
      <c r="ORD64" s="1097"/>
      <c r="ORE64" s="1097"/>
      <c r="ORF64" s="1097"/>
      <c r="ORG64" s="1097"/>
      <c r="ORH64" s="1097"/>
      <c r="ORI64" s="1097"/>
      <c r="ORJ64" s="1097"/>
      <c r="ORK64" s="1097"/>
      <c r="ORL64" s="1097"/>
      <c r="ORM64" s="1097"/>
      <c r="ORN64" s="1097"/>
      <c r="ORO64" s="1097"/>
      <c r="ORP64" s="1097"/>
      <c r="ORQ64" s="1097"/>
      <c r="ORR64" s="1097"/>
      <c r="ORS64" s="1097"/>
      <c r="ORT64" s="1097"/>
      <c r="ORU64" s="1097"/>
      <c r="ORV64" s="1097"/>
      <c r="ORW64" s="1097"/>
      <c r="ORX64" s="1097"/>
      <c r="ORY64" s="1097"/>
      <c r="ORZ64" s="1097"/>
      <c r="OSA64" s="1097"/>
      <c r="OSB64" s="1097"/>
      <c r="OSC64" s="1097"/>
      <c r="OSD64" s="1097"/>
      <c r="OSE64" s="1097"/>
      <c r="OSF64" s="1097"/>
      <c r="OSG64" s="1097"/>
      <c r="OSH64" s="1097"/>
      <c r="OSI64" s="1097"/>
      <c r="OSJ64" s="1097"/>
      <c r="OSK64" s="1097"/>
      <c r="OSL64" s="1097"/>
      <c r="OSM64" s="1097"/>
      <c r="OSN64" s="1097"/>
      <c r="OSO64" s="1097"/>
      <c r="OSP64" s="1097"/>
      <c r="OSQ64" s="1097"/>
      <c r="OSR64" s="1097"/>
      <c r="OSS64" s="1097"/>
      <c r="OST64" s="1097"/>
      <c r="OSU64" s="1097"/>
      <c r="OSV64" s="1097"/>
      <c r="OSW64" s="1097"/>
      <c r="OSX64" s="1097"/>
      <c r="OSY64" s="1097"/>
      <c r="OSZ64" s="1097"/>
      <c r="OTA64" s="1097"/>
      <c r="OTB64" s="1097"/>
      <c r="OTC64" s="1097"/>
      <c r="OTD64" s="1097"/>
      <c r="OTE64" s="1097"/>
      <c r="OTF64" s="1097"/>
      <c r="OTG64" s="1097"/>
      <c r="OTH64" s="1097"/>
      <c r="OTI64" s="1097"/>
      <c r="OTJ64" s="1097"/>
      <c r="OTK64" s="1097"/>
      <c r="OTL64" s="1097"/>
      <c r="OTM64" s="1097"/>
      <c r="OTN64" s="1097"/>
      <c r="OTO64" s="1097"/>
      <c r="OTP64" s="1097"/>
      <c r="OTQ64" s="1097"/>
      <c r="OTR64" s="1097"/>
      <c r="OTS64" s="1097"/>
      <c r="OTT64" s="1097"/>
      <c r="OTU64" s="1097"/>
      <c r="OTV64" s="1097"/>
      <c r="OTW64" s="1097"/>
      <c r="OTX64" s="1097"/>
      <c r="OTY64" s="1097"/>
      <c r="OTZ64" s="1097"/>
      <c r="OUA64" s="1097"/>
      <c r="OUB64" s="1097"/>
      <c r="OUC64" s="1097"/>
      <c r="OUD64" s="1097"/>
      <c r="OUE64" s="1097"/>
      <c r="OUF64" s="1097"/>
      <c r="OUG64" s="1097"/>
      <c r="OUH64" s="1097"/>
      <c r="OUI64" s="1097"/>
      <c r="OUJ64" s="1097"/>
      <c r="OUK64" s="1097"/>
      <c r="OUL64" s="1097"/>
      <c r="OUM64" s="1097"/>
      <c r="OUN64" s="1097"/>
      <c r="OUO64" s="1097"/>
      <c r="OUP64" s="1097"/>
      <c r="OUQ64" s="1097"/>
      <c r="OUR64" s="1097"/>
      <c r="OUS64" s="1097"/>
      <c r="OUT64" s="1097"/>
      <c r="OUU64" s="1097"/>
      <c r="OUV64" s="1097"/>
      <c r="OUW64" s="1097"/>
      <c r="OUX64" s="1097"/>
      <c r="OUY64" s="1097"/>
      <c r="OUZ64" s="1097"/>
      <c r="OVA64" s="1097"/>
      <c r="OVB64" s="1097"/>
      <c r="OVC64" s="1097"/>
      <c r="OVD64" s="1097"/>
      <c r="OVE64" s="1097"/>
      <c r="OVF64" s="1097"/>
      <c r="OVG64" s="1097"/>
      <c r="OVH64" s="1097"/>
      <c r="OVI64" s="1097"/>
      <c r="OVJ64" s="1097"/>
      <c r="OVK64" s="1097"/>
      <c r="OVL64" s="1097"/>
      <c r="OVM64" s="1097"/>
      <c r="OVN64" s="1097"/>
      <c r="OVO64" s="1097"/>
      <c r="OVP64" s="1097"/>
      <c r="OVQ64" s="1097"/>
      <c r="OVR64" s="1097"/>
      <c r="OVS64" s="1097"/>
      <c r="OVT64" s="1097"/>
      <c r="OVU64" s="1097"/>
      <c r="OVV64" s="1097"/>
      <c r="OVW64" s="1097"/>
      <c r="OVX64" s="1097"/>
      <c r="OVY64" s="1097"/>
      <c r="OVZ64" s="1097"/>
      <c r="OWA64" s="1097"/>
      <c r="OWB64" s="1097"/>
      <c r="OWC64" s="1097"/>
      <c r="OWD64" s="1097"/>
      <c r="OWE64" s="1097"/>
      <c r="OWF64" s="1097"/>
      <c r="OWG64" s="1097"/>
      <c r="OWH64" s="1097"/>
      <c r="OWI64" s="1097"/>
      <c r="OWJ64" s="1097"/>
      <c r="OWK64" s="1097"/>
      <c r="OWL64" s="1097"/>
      <c r="OWM64" s="1097"/>
      <c r="OWN64" s="1097"/>
      <c r="OWO64" s="1097"/>
      <c r="OWP64" s="1097"/>
      <c r="OWQ64" s="1097"/>
      <c r="OWR64" s="1097"/>
      <c r="OWS64" s="1097"/>
      <c r="OWT64" s="1097"/>
      <c r="OWU64" s="1097"/>
      <c r="OWV64" s="1097"/>
      <c r="OWW64" s="1097"/>
      <c r="OWX64" s="1097"/>
      <c r="OWY64" s="1097"/>
      <c r="OWZ64" s="1097"/>
      <c r="OXA64" s="1097"/>
      <c r="OXB64" s="1097"/>
      <c r="OXC64" s="1097"/>
      <c r="OXD64" s="1097"/>
      <c r="OXE64" s="1097"/>
      <c r="OXF64" s="1097"/>
      <c r="OXG64" s="1097"/>
      <c r="OXH64" s="1097"/>
      <c r="OXI64" s="1097"/>
      <c r="OXJ64" s="1097"/>
      <c r="OXK64" s="1097"/>
      <c r="OXL64" s="1097"/>
      <c r="OXM64" s="1097"/>
      <c r="OXN64" s="1097"/>
      <c r="OXO64" s="1097"/>
      <c r="OXP64" s="1097"/>
      <c r="OXQ64" s="1097"/>
      <c r="OXR64" s="1097"/>
      <c r="OXS64" s="1097"/>
      <c r="OXT64" s="1097"/>
      <c r="OXU64" s="1097"/>
      <c r="OXV64" s="1097"/>
      <c r="OXW64" s="1097"/>
      <c r="OXX64" s="1097"/>
      <c r="OXY64" s="1097"/>
      <c r="OXZ64" s="1097"/>
      <c r="OYA64" s="1097"/>
      <c r="OYB64" s="1097"/>
      <c r="OYC64" s="1097"/>
      <c r="OYD64" s="1097"/>
      <c r="OYE64" s="1097"/>
      <c r="OYF64" s="1097"/>
      <c r="OYG64" s="1097"/>
      <c r="OYH64" s="1097"/>
      <c r="OYI64" s="1097"/>
      <c r="OYJ64" s="1097"/>
      <c r="OYK64" s="1097"/>
      <c r="OYL64" s="1097"/>
      <c r="OYM64" s="1097"/>
      <c r="OYN64" s="1097"/>
      <c r="OYO64" s="1097"/>
      <c r="OYP64" s="1097"/>
      <c r="OYQ64" s="1097"/>
      <c r="OYR64" s="1097"/>
      <c r="OYS64" s="1097"/>
      <c r="OYT64" s="1097"/>
      <c r="OYU64" s="1097"/>
      <c r="OYV64" s="1097"/>
      <c r="OYW64" s="1097"/>
      <c r="OYX64" s="1097"/>
      <c r="OYY64" s="1097"/>
      <c r="OYZ64" s="1097"/>
      <c r="OZA64" s="1097"/>
      <c r="OZB64" s="1097"/>
      <c r="OZC64" s="1097"/>
      <c r="OZD64" s="1097"/>
      <c r="OZE64" s="1097"/>
      <c r="OZF64" s="1097"/>
      <c r="OZG64" s="1097"/>
      <c r="OZH64" s="1097"/>
      <c r="OZI64" s="1097"/>
      <c r="OZJ64" s="1097"/>
      <c r="OZK64" s="1097"/>
      <c r="OZL64" s="1097"/>
      <c r="OZM64" s="1097"/>
      <c r="OZN64" s="1097"/>
      <c r="OZO64" s="1097"/>
      <c r="OZP64" s="1097"/>
      <c r="OZQ64" s="1097"/>
      <c r="OZR64" s="1097"/>
      <c r="OZS64" s="1097"/>
      <c r="OZT64" s="1097"/>
      <c r="OZU64" s="1097"/>
      <c r="OZV64" s="1097"/>
      <c r="OZW64" s="1097"/>
      <c r="OZX64" s="1097"/>
      <c r="OZY64" s="1097"/>
      <c r="OZZ64" s="1097"/>
      <c r="PAA64" s="1097"/>
      <c r="PAB64" s="1097"/>
      <c r="PAC64" s="1097"/>
      <c r="PAD64" s="1097"/>
      <c r="PAE64" s="1097"/>
      <c r="PAF64" s="1097"/>
      <c r="PAG64" s="1097"/>
      <c r="PAH64" s="1097"/>
      <c r="PAI64" s="1097"/>
      <c r="PAJ64" s="1097"/>
      <c r="PAK64" s="1097"/>
      <c r="PAL64" s="1097"/>
      <c r="PAM64" s="1097"/>
      <c r="PAN64" s="1097"/>
      <c r="PAO64" s="1097"/>
      <c r="PAP64" s="1097"/>
      <c r="PAQ64" s="1097"/>
      <c r="PAR64" s="1097"/>
      <c r="PAS64" s="1097"/>
      <c r="PAT64" s="1097"/>
      <c r="PAU64" s="1097"/>
      <c r="PAV64" s="1097"/>
      <c r="PAW64" s="1097"/>
      <c r="PAX64" s="1097"/>
      <c r="PAY64" s="1097"/>
      <c r="PAZ64" s="1097"/>
      <c r="PBA64" s="1097"/>
      <c r="PBB64" s="1097"/>
      <c r="PBC64" s="1097"/>
      <c r="PBD64" s="1097"/>
      <c r="PBE64" s="1097"/>
      <c r="PBF64" s="1097"/>
      <c r="PBG64" s="1097"/>
      <c r="PBH64" s="1097"/>
      <c r="PBI64" s="1097"/>
      <c r="PBJ64" s="1097"/>
      <c r="PBK64" s="1097"/>
      <c r="PBL64" s="1097"/>
      <c r="PBM64" s="1097"/>
      <c r="PBN64" s="1097"/>
      <c r="PBO64" s="1097"/>
      <c r="PBP64" s="1097"/>
      <c r="PBQ64" s="1097"/>
      <c r="PBR64" s="1097"/>
      <c r="PBS64" s="1097"/>
      <c r="PBT64" s="1097"/>
      <c r="PBU64" s="1097"/>
      <c r="PBV64" s="1097"/>
      <c r="PBW64" s="1097"/>
      <c r="PBX64" s="1097"/>
      <c r="PBY64" s="1097"/>
      <c r="PBZ64" s="1097"/>
      <c r="PCA64" s="1097"/>
      <c r="PCB64" s="1097"/>
      <c r="PCC64" s="1097"/>
      <c r="PCD64" s="1097"/>
      <c r="PCE64" s="1097"/>
      <c r="PCF64" s="1097"/>
      <c r="PCG64" s="1097"/>
      <c r="PCH64" s="1097"/>
      <c r="PCI64" s="1097"/>
      <c r="PCJ64" s="1097"/>
      <c r="PCK64" s="1097"/>
      <c r="PCL64" s="1097"/>
      <c r="PCM64" s="1097"/>
      <c r="PCN64" s="1097"/>
      <c r="PCO64" s="1097"/>
      <c r="PCP64" s="1097"/>
      <c r="PCQ64" s="1097"/>
      <c r="PCR64" s="1097"/>
      <c r="PCS64" s="1097"/>
      <c r="PCT64" s="1097"/>
      <c r="PCU64" s="1097"/>
      <c r="PCV64" s="1097"/>
      <c r="PCW64" s="1097"/>
      <c r="PCX64" s="1097"/>
      <c r="PCY64" s="1097"/>
      <c r="PCZ64" s="1097"/>
      <c r="PDA64" s="1097"/>
      <c r="PDB64" s="1097"/>
      <c r="PDC64" s="1097"/>
      <c r="PDD64" s="1097"/>
      <c r="PDE64" s="1097"/>
      <c r="PDF64" s="1097"/>
      <c r="PDG64" s="1097"/>
      <c r="PDH64" s="1097"/>
      <c r="PDI64" s="1097"/>
      <c r="PDJ64" s="1097"/>
      <c r="PDK64" s="1097"/>
      <c r="PDL64" s="1097"/>
      <c r="PDM64" s="1097"/>
      <c r="PDN64" s="1097"/>
      <c r="PDO64" s="1097"/>
      <c r="PDP64" s="1097"/>
      <c r="PDQ64" s="1097"/>
      <c r="PDR64" s="1097"/>
      <c r="PDS64" s="1097"/>
      <c r="PDT64" s="1097"/>
      <c r="PDU64" s="1097"/>
      <c r="PDV64" s="1097"/>
      <c r="PDW64" s="1097"/>
      <c r="PDX64" s="1097"/>
      <c r="PDY64" s="1097"/>
      <c r="PDZ64" s="1097"/>
      <c r="PEA64" s="1097"/>
      <c r="PEB64" s="1097"/>
      <c r="PEC64" s="1097"/>
      <c r="PED64" s="1097"/>
      <c r="PEE64" s="1097"/>
      <c r="PEF64" s="1097"/>
      <c r="PEG64" s="1097"/>
      <c r="PEH64" s="1097"/>
      <c r="PEI64" s="1097"/>
      <c r="PEJ64" s="1097"/>
      <c r="PEK64" s="1097"/>
      <c r="PEL64" s="1097"/>
      <c r="PEM64" s="1097"/>
      <c r="PEN64" s="1097"/>
      <c r="PEO64" s="1097"/>
      <c r="PEP64" s="1097"/>
      <c r="PEQ64" s="1097"/>
      <c r="PER64" s="1097"/>
      <c r="PES64" s="1097"/>
      <c r="PET64" s="1097"/>
      <c r="PEU64" s="1097"/>
      <c r="PEV64" s="1097"/>
      <c r="PEW64" s="1097"/>
      <c r="PEX64" s="1097"/>
      <c r="PEY64" s="1097"/>
      <c r="PEZ64" s="1097"/>
      <c r="PFA64" s="1097"/>
      <c r="PFB64" s="1097"/>
      <c r="PFC64" s="1097"/>
      <c r="PFD64" s="1097"/>
      <c r="PFE64" s="1097"/>
      <c r="PFF64" s="1097"/>
      <c r="PFG64" s="1097"/>
      <c r="PFH64" s="1097"/>
      <c r="PFI64" s="1097"/>
      <c r="PFJ64" s="1097"/>
      <c r="PFK64" s="1097"/>
      <c r="PFL64" s="1097"/>
      <c r="PFM64" s="1097"/>
      <c r="PFN64" s="1097"/>
      <c r="PFO64" s="1097"/>
      <c r="PFP64" s="1097"/>
      <c r="PFQ64" s="1097"/>
      <c r="PFR64" s="1097"/>
      <c r="PFS64" s="1097"/>
      <c r="PFT64" s="1097"/>
      <c r="PFU64" s="1097"/>
      <c r="PFV64" s="1097"/>
      <c r="PFW64" s="1097"/>
      <c r="PFX64" s="1097"/>
      <c r="PFY64" s="1097"/>
      <c r="PFZ64" s="1097"/>
      <c r="PGA64" s="1097"/>
      <c r="PGB64" s="1097"/>
      <c r="PGC64" s="1097"/>
      <c r="PGD64" s="1097"/>
      <c r="PGE64" s="1097"/>
      <c r="PGF64" s="1097"/>
      <c r="PGG64" s="1097"/>
      <c r="PGH64" s="1097"/>
      <c r="PGI64" s="1097"/>
      <c r="PGJ64" s="1097"/>
      <c r="PGK64" s="1097"/>
      <c r="PGL64" s="1097"/>
      <c r="PGM64" s="1097"/>
      <c r="PGN64" s="1097"/>
      <c r="PGO64" s="1097"/>
      <c r="PGP64" s="1097"/>
      <c r="PGQ64" s="1097"/>
      <c r="PGR64" s="1097"/>
      <c r="PGS64" s="1097"/>
      <c r="PGT64" s="1097"/>
      <c r="PGU64" s="1097"/>
      <c r="PGV64" s="1097"/>
      <c r="PGW64" s="1097"/>
      <c r="PGX64" s="1097"/>
      <c r="PGY64" s="1097"/>
      <c r="PGZ64" s="1097"/>
      <c r="PHA64" s="1097"/>
      <c r="PHB64" s="1097"/>
      <c r="PHC64" s="1097"/>
      <c r="PHD64" s="1097"/>
      <c r="PHE64" s="1097"/>
      <c r="PHF64" s="1097"/>
      <c r="PHG64" s="1097"/>
      <c r="PHH64" s="1097"/>
      <c r="PHI64" s="1097"/>
      <c r="PHJ64" s="1097"/>
      <c r="PHK64" s="1097"/>
      <c r="PHL64" s="1097"/>
      <c r="PHM64" s="1097"/>
      <c r="PHN64" s="1097"/>
      <c r="PHO64" s="1097"/>
      <c r="PHP64" s="1097"/>
      <c r="PHQ64" s="1097"/>
      <c r="PHR64" s="1097"/>
      <c r="PHS64" s="1097"/>
      <c r="PHT64" s="1097"/>
      <c r="PHU64" s="1097"/>
      <c r="PHV64" s="1097"/>
      <c r="PHW64" s="1097"/>
      <c r="PHX64" s="1097"/>
      <c r="PHY64" s="1097"/>
      <c r="PHZ64" s="1097"/>
      <c r="PIA64" s="1097"/>
      <c r="PIB64" s="1097"/>
      <c r="PIC64" s="1097"/>
      <c r="PID64" s="1097"/>
      <c r="PIE64" s="1097"/>
      <c r="PIF64" s="1097"/>
      <c r="PIG64" s="1097"/>
      <c r="PIH64" s="1097"/>
      <c r="PII64" s="1097"/>
      <c r="PIJ64" s="1097"/>
      <c r="PIK64" s="1097"/>
      <c r="PIL64" s="1097"/>
      <c r="PIM64" s="1097"/>
      <c r="PIN64" s="1097"/>
      <c r="PIO64" s="1097"/>
      <c r="PIP64" s="1097"/>
      <c r="PIQ64" s="1097"/>
      <c r="PIR64" s="1097"/>
      <c r="PIS64" s="1097"/>
      <c r="PIT64" s="1097"/>
      <c r="PIU64" s="1097"/>
      <c r="PIV64" s="1097"/>
      <c r="PIW64" s="1097"/>
      <c r="PIX64" s="1097"/>
      <c r="PIY64" s="1097"/>
      <c r="PIZ64" s="1097"/>
      <c r="PJA64" s="1097"/>
      <c r="PJB64" s="1097"/>
      <c r="PJC64" s="1097"/>
      <c r="PJD64" s="1097"/>
      <c r="PJE64" s="1097"/>
      <c r="PJF64" s="1097"/>
      <c r="PJG64" s="1097"/>
      <c r="PJH64" s="1097"/>
      <c r="PJI64" s="1097"/>
      <c r="PJJ64" s="1097"/>
      <c r="PJK64" s="1097"/>
      <c r="PJL64" s="1097"/>
      <c r="PJM64" s="1097"/>
      <c r="PJN64" s="1097"/>
      <c r="PJO64" s="1097"/>
      <c r="PJP64" s="1097"/>
      <c r="PJQ64" s="1097"/>
      <c r="PJR64" s="1097"/>
      <c r="PJS64" s="1097"/>
      <c r="PJT64" s="1097"/>
      <c r="PJU64" s="1097"/>
      <c r="PJV64" s="1097"/>
      <c r="PJW64" s="1097"/>
      <c r="PJX64" s="1097"/>
      <c r="PJY64" s="1097"/>
      <c r="PJZ64" s="1097"/>
      <c r="PKA64" s="1097"/>
      <c r="PKB64" s="1097"/>
      <c r="PKC64" s="1097"/>
      <c r="PKD64" s="1097"/>
      <c r="PKE64" s="1097"/>
      <c r="PKF64" s="1097"/>
      <c r="PKG64" s="1097"/>
      <c r="PKH64" s="1097"/>
      <c r="PKI64" s="1097"/>
      <c r="PKJ64" s="1097"/>
      <c r="PKK64" s="1097"/>
      <c r="PKL64" s="1097"/>
      <c r="PKM64" s="1097"/>
      <c r="PKN64" s="1097"/>
      <c r="PKO64" s="1097"/>
      <c r="PKP64" s="1097"/>
      <c r="PKQ64" s="1097"/>
      <c r="PKR64" s="1097"/>
      <c r="PKS64" s="1097"/>
      <c r="PKT64" s="1097"/>
      <c r="PKU64" s="1097"/>
      <c r="PKV64" s="1097"/>
      <c r="PKW64" s="1097"/>
      <c r="PKX64" s="1097"/>
      <c r="PKY64" s="1097"/>
      <c r="PKZ64" s="1097"/>
      <c r="PLA64" s="1097"/>
      <c r="PLB64" s="1097"/>
      <c r="PLC64" s="1097"/>
      <c r="PLD64" s="1097"/>
      <c r="PLE64" s="1097"/>
      <c r="PLF64" s="1097"/>
      <c r="PLG64" s="1097"/>
      <c r="PLH64" s="1097"/>
      <c r="PLI64" s="1097"/>
      <c r="PLJ64" s="1097"/>
      <c r="PLK64" s="1097"/>
      <c r="PLL64" s="1097"/>
      <c r="PLM64" s="1097"/>
      <c r="PLN64" s="1097"/>
      <c r="PLO64" s="1097"/>
      <c r="PLP64" s="1097"/>
      <c r="PLQ64" s="1097"/>
      <c r="PLR64" s="1097"/>
      <c r="PLS64" s="1097"/>
      <c r="PLT64" s="1097"/>
      <c r="PLU64" s="1097"/>
      <c r="PLV64" s="1097"/>
      <c r="PLW64" s="1097"/>
      <c r="PLX64" s="1097"/>
      <c r="PLY64" s="1097"/>
      <c r="PLZ64" s="1097"/>
      <c r="PMA64" s="1097"/>
      <c r="PMB64" s="1097"/>
      <c r="PMC64" s="1097"/>
      <c r="PMD64" s="1097"/>
      <c r="PME64" s="1097"/>
      <c r="PMF64" s="1097"/>
      <c r="PMG64" s="1097"/>
      <c r="PMH64" s="1097"/>
      <c r="PMI64" s="1097"/>
      <c r="PMJ64" s="1097"/>
      <c r="PMK64" s="1097"/>
      <c r="PML64" s="1097"/>
      <c r="PMM64" s="1097"/>
      <c r="PMN64" s="1097"/>
      <c r="PMO64" s="1097"/>
      <c r="PMP64" s="1097"/>
      <c r="PMQ64" s="1097"/>
      <c r="PMR64" s="1097"/>
      <c r="PMS64" s="1097"/>
      <c r="PMT64" s="1097"/>
      <c r="PMU64" s="1097"/>
      <c r="PMV64" s="1097"/>
      <c r="PMW64" s="1097"/>
      <c r="PMX64" s="1097"/>
      <c r="PMY64" s="1097"/>
      <c r="PMZ64" s="1097"/>
      <c r="PNA64" s="1097"/>
      <c r="PNB64" s="1097"/>
      <c r="PNC64" s="1097"/>
      <c r="PND64" s="1097"/>
      <c r="PNE64" s="1097"/>
      <c r="PNF64" s="1097"/>
      <c r="PNG64" s="1097"/>
      <c r="PNH64" s="1097"/>
      <c r="PNI64" s="1097"/>
      <c r="PNJ64" s="1097"/>
      <c r="PNK64" s="1097"/>
      <c r="PNL64" s="1097"/>
      <c r="PNM64" s="1097"/>
      <c r="PNN64" s="1097"/>
      <c r="PNO64" s="1097"/>
      <c r="PNP64" s="1097"/>
      <c r="PNQ64" s="1097"/>
      <c r="PNR64" s="1097"/>
      <c r="PNS64" s="1097"/>
      <c r="PNT64" s="1097"/>
      <c r="PNU64" s="1097"/>
      <c r="PNV64" s="1097"/>
      <c r="PNW64" s="1097"/>
      <c r="PNX64" s="1097"/>
      <c r="PNY64" s="1097"/>
      <c r="PNZ64" s="1097"/>
      <c r="POA64" s="1097"/>
      <c r="POB64" s="1097"/>
      <c r="POC64" s="1097"/>
      <c r="POD64" s="1097"/>
      <c r="POE64" s="1097"/>
      <c r="POF64" s="1097"/>
      <c r="POG64" s="1097"/>
      <c r="POH64" s="1097"/>
      <c r="POI64" s="1097"/>
      <c r="POJ64" s="1097"/>
      <c r="POK64" s="1097"/>
      <c r="POL64" s="1097"/>
      <c r="POM64" s="1097"/>
      <c r="PON64" s="1097"/>
      <c r="POO64" s="1097"/>
      <c r="POP64" s="1097"/>
      <c r="POQ64" s="1097"/>
      <c r="POR64" s="1097"/>
      <c r="POS64" s="1097"/>
      <c r="POT64" s="1097"/>
      <c r="POU64" s="1097"/>
      <c r="POV64" s="1097"/>
      <c r="POW64" s="1097"/>
      <c r="POX64" s="1097"/>
      <c r="POY64" s="1097"/>
      <c r="POZ64" s="1097"/>
      <c r="PPA64" s="1097"/>
      <c r="PPB64" s="1097"/>
      <c r="PPC64" s="1097"/>
      <c r="PPD64" s="1097"/>
      <c r="PPE64" s="1097"/>
      <c r="PPF64" s="1097"/>
      <c r="PPG64" s="1097"/>
      <c r="PPH64" s="1097"/>
      <c r="PPI64" s="1097"/>
      <c r="PPJ64" s="1097"/>
      <c r="PPK64" s="1097"/>
      <c r="PPL64" s="1097"/>
      <c r="PPM64" s="1097"/>
      <c r="PPN64" s="1097"/>
      <c r="PPO64" s="1097"/>
      <c r="PPP64" s="1097"/>
      <c r="PPQ64" s="1097"/>
      <c r="PPR64" s="1097"/>
      <c r="PPS64" s="1097"/>
      <c r="PPT64" s="1097"/>
      <c r="PPU64" s="1097"/>
      <c r="PPV64" s="1097"/>
      <c r="PPW64" s="1097"/>
      <c r="PPX64" s="1097"/>
      <c r="PPY64" s="1097"/>
      <c r="PPZ64" s="1097"/>
      <c r="PQA64" s="1097"/>
      <c r="PQB64" s="1097"/>
      <c r="PQC64" s="1097"/>
      <c r="PQM64" s="1097"/>
      <c r="PQN64" s="1097"/>
      <c r="PQO64" s="1097"/>
      <c r="PQP64" s="1097"/>
      <c r="PQQ64" s="1097"/>
      <c r="PQR64" s="1097"/>
      <c r="PQS64" s="1097"/>
      <c r="PQT64" s="1097"/>
      <c r="PQU64" s="1097"/>
      <c r="PQV64" s="1097"/>
      <c r="PQW64" s="1097"/>
      <c r="PQX64" s="1097"/>
      <c r="PQY64" s="1097"/>
      <c r="PQZ64" s="1097"/>
      <c r="PRA64" s="1097"/>
      <c r="PRB64" s="1097"/>
      <c r="PRC64" s="1097"/>
      <c r="PRD64" s="1097"/>
      <c r="PRE64" s="1097"/>
      <c r="PRF64" s="1097"/>
      <c r="PRG64" s="1097"/>
      <c r="PRH64" s="1097"/>
      <c r="PRI64" s="1097"/>
      <c r="PRJ64" s="1097"/>
      <c r="PRK64" s="1097"/>
      <c r="PRL64" s="1097"/>
      <c r="PRM64" s="1097"/>
      <c r="PRN64" s="1097"/>
      <c r="PRO64" s="1097"/>
      <c r="PRP64" s="1097"/>
      <c r="PRQ64" s="1097"/>
      <c r="PRR64" s="1097"/>
      <c r="PRS64" s="1097"/>
      <c r="PRT64" s="1097"/>
      <c r="PRU64" s="1097"/>
      <c r="PRV64" s="1097"/>
      <c r="PRW64" s="1097"/>
      <c r="PRX64" s="1097"/>
      <c r="PRY64" s="1097"/>
      <c r="PRZ64" s="1097"/>
      <c r="PSA64" s="1097"/>
      <c r="PSB64" s="1097"/>
      <c r="PSC64" s="1097"/>
      <c r="PSD64" s="1097"/>
      <c r="PSE64" s="1097"/>
      <c r="PSF64" s="1097"/>
      <c r="PSG64" s="1097"/>
      <c r="PSH64" s="1097"/>
      <c r="PSI64" s="1097"/>
      <c r="PSJ64" s="1097"/>
      <c r="PSK64" s="1097"/>
      <c r="PSL64" s="1097"/>
      <c r="PSM64" s="1097"/>
      <c r="PSN64" s="1097"/>
      <c r="PSO64" s="1097"/>
      <c r="PSP64" s="1097"/>
      <c r="PSQ64" s="1097"/>
      <c r="PSR64" s="1097"/>
      <c r="PSS64" s="1097"/>
      <c r="PST64" s="1097"/>
      <c r="PSU64" s="1097"/>
      <c r="PSV64" s="1097"/>
      <c r="PSW64" s="1097"/>
      <c r="PSX64" s="1097"/>
      <c r="PSY64" s="1097"/>
      <c r="PSZ64" s="1097"/>
      <c r="PTA64" s="1097"/>
      <c r="PTB64" s="1097"/>
      <c r="PTC64" s="1097"/>
      <c r="PTD64" s="1097"/>
      <c r="PTE64" s="1097"/>
      <c r="PTF64" s="1097"/>
      <c r="PTG64" s="1097"/>
      <c r="PTH64" s="1097"/>
      <c r="PTI64" s="1097"/>
      <c r="PTJ64" s="1097"/>
      <c r="PTK64" s="1097"/>
      <c r="PTL64" s="1097"/>
      <c r="PTM64" s="1097"/>
      <c r="PTN64" s="1097"/>
      <c r="PTO64" s="1097"/>
      <c r="PTP64" s="1097"/>
      <c r="PTQ64" s="1097"/>
      <c r="PTR64" s="1097"/>
      <c r="PTS64" s="1097"/>
      <c r="PTT64" s="1097"/>
      <c r="PTU64" s="1097"/>
      <c r="PTV64" s="1097"/>
      <c r="PTW64" s="1097"/>
      <c r="PTX64" s="1097"/>
      <c r="PTY64" s="1097"/>
      <c r="PTZ64" s="1097"/>
      <c r="PUA64" s="1097"/>
      <c r="PUB64" s="1097"/>
      <c r="PUC64" s="1097"/>
      <c r="PUD64" s="1097"/>
      <c r="PUE64" s="1097"/>
      <c r="PUF64" s="1097"/>
      <c r="PUG64" s="1097"/>
      <c r="PUH64" s="1097"/>
      <c r="PUI64" s="1097"/>
      <c r="PUJ64" s="1097"/>
      <c r="PUK64" s="1097"/>
      <c r="PUL64" s="1097"/>
      <c r="PUM64" s="1097"/>
      <c r="PUN64" s="1097"/>
      <c r="PUO64" s="1097"/>
      <c r="PUP64" s="1097"/>
      <c r="PUQ64" s="1097"/>
      <c r="PUR64" s="1097"/>
      <c r="PUS64" s="1097"/>
      <c r="PUT64" s="1097"/>
      <c r="PUU64" s="1097"/>
      <c r="PUV64" s="1097"/>
      <c r="PUW64" s="1097"/>
      <c r="PUX64" s="1097"/>
      <c r="PUY64" s="1097"/>
      <c r="PUZ64" s="1097"/>
      <c r="PVA64" s="1097"/>
      <c r="PVB64" s="1097"/>
      <c r="PVC64" s="1097"/>
      <c r="PVD64" s="1097"/>
      <c r="PVE64" s="1097"/>
      <c r="PVF64" s="1097"/>
      <c r="PVG64" s="1097"/>
      <c r="PVH64" s="1097"/>
      <c r="PVI64" s="1097"/>
      <c r="PVJ64" s="1097"/>
      <c r="PVK64" s="1097"/>
      <c r="PVL64" s="1097"/>
      <c r="PVM64" s="1097"/>
      <c r="PVN64" s="1097"/>
      <c r="PVO64" s="1097"/>
      <c r="PVP64" s="1097"/>
      <c r="PVQ64" s="1097"/>
      <c r="PVR64" s="1097"/>
      <c r="PVS64" s="1097"/>
      <c r="PVT64" s="1097"/>
      <c r="PVU64" s="1097"/>
      <c r="PVV64" s="1097"/>
      <c r="PVW64" s="1097"/>
      <c r="PVX64" s="1097"/>
      <c r="PVY64" s="1097"/>
      <c r="PVZ64" s="1097"/>
      <c r="PWA64" s="1097"/>
      <c r="PWB64" s="1097"/>
      <c r="PWC64" s="1097"/>
      <c r="PWD64" s="1097"/>
      <c r="PWE64" s="1097"/>
      <c r="PWF64" s="1097"/>
      <c r="PWG64" s="1097"/>
      <c r="PWH64" s="1097"/>
      <c r="PWI64" s="1097"/>
      <c r="PWJ64" s="1097"/>
      <c r="PWK64" s="1097"/>
      <c r="PWL64" s="1097"/>
      <c r="PWM64" s="1097"/>
      <c r="PWN64" s="1097"/>
      <c r="PWO64" s="1097"/>
      <c r="PWP64" s="1097"/>
      <c r="PWQ64" s="1097"/>
      <c r="PWR64" s="1097"/>
      <c r="PWS64" s="1097"/>
      <c r="PWT64" s="1097"/>
      <c r="PWU64" s="1097"/>
      <c r="PWV64" s="1097"/>
      <c r="PWW64" s="1097"/>
      <c r="PWX64" s="1097"/>
      <c r="PWY64" s="1097"/>
      <c r="PWZ64" s="1097"/>
      <c r="PXA64" s="1097"/>
      <c r="PXB64" s="1097"/>
      <c r="PXC64" s="1097"/>
      <c r="PXD64" s="1097"/>
      <c r="PXE64" s="1097"/>
      <c r="PXF64" s="1097"/>
      <c r="PXG64" s="1097"/>
      <c r="PXH64" s="1097"/>
      <c r="PXI64" s="1097"/>
      <c r="PXJ64" s="1097"/>
      <c r="PXK64" s="1097"/>
      <c r="PXL64" s="1097"/>
      <c r="PXM64" s="1097"/>
      <c r="PXN64" s="1097"/>
      <c r="PXO64" s="1097"/>
      <c r="PXP64" s="1097"/>
      <c r="PXQ64" s="1097"/>
      <c r="PXR64" s="1097"/>
      <c r="PXS64" s="1097"/>
      <c r="PXT64" s="1097"/>
      <c r="PXU64" s="1097"/>
      <c r="PXV64" s="1097"/>
      <c r="PXW64" s="1097"/>
      <c r="PXX64" s="1097"/>
      <c r="PXY64" s="1097"/>
      <c r="PXZ64" s="1097"/>
      <c r="PYA64" s="1097"/>
      <c r="PYB64" s="1097"/>
      <c r="PYC64" s="1097"/>
      <c r="PYD64" s="1097"/>
      <c r="PYE64" s="1097"/>
      <c r="PYF64" s="1097"/>
      <c r="PYG64" s="1097"/>
      <c r="PYH64" s="1097"/>
      <c r="PYI64" s="1097"/>
      <c r="PYJ64" s="1097"/>
      <c r="PYK64" s="1097"/>
      <c r="PYL64" s="1097"/>
      <c r="PYM64" s="1097"/>
      <c r="PYN64" s="1097"/>
      <c r="PYO64" s="1097"/>
      <c r="PYP64" s="1097"/>
      <c r="PYQ64" s="1097"/>
      <c r="PYR64" s="1097"/>
      <c r="PYS64" s="1097"/>
      <c r="PYT64" s="1097"/>
      <c r="PYU64" s="1097"/>
      <c r="PYV64" s="1097"/>
      <c r="PYW64" s="1097"/>
      <c r="PYX64" s="1097"/>
      <c r="PYY64" s="1097"/>
      <c r="PYZ64" s="1097"/>
      <c r="PZA64" s="1097"/>
      <c r="PZB64" s="1097"/>
      <c r="PZC64" s="1097"/>
      <c r="PZD64" s="1097"/>
      <c r="PZE64" s="1097"/>
      <c r="PZF64" s="1097"/>
      <c r="PZG64" s="1097"/>
      <c r="PZH64" s="1097"/>
      <c r="PZI64" s="1097"/>
      <c r="PZJ64" s="1097"/>
      <c r="PZK64" s="1097"/>
      <c r="PZL64" s="1097"/>
      <c r="PZM64" s="1097"/>
      <c r="PZN64" s="1097"/>
      <c r="PZO64" s="1097"/>
      <c r="PZP64" s="1097"/>
      <c r="PZQ64" s="1097"/>
      <c r="PZR64" s="1097"/>
      <c r="PZS64" s="1097"/>
      <c r="PZT64" s="1097"/>
      <c r="PZU64" s="1097"/>
      <c r="PZV64" s="1097"/>
      <c r="PZW64" s="1097"/>
      <c r="PZX64" s="1097"/>
      <c r="PZY64" s="1097"/>
      <c r="PZZ64" s="1097"/>
      <c r="QAA64" s="1097"/>
      <c r="QAB64" s="1097"/>
      <c r="QAC64" s="1097"/>
      <c r="QAD64" s="1097"/>
      <c r="QAE64" s="1097"/>
      <c r="QAF64" s="1097"/>
      <c r="QAG64" s="1097"/>
      <c r="QAH64" s="1097"/>
      <c r="QAI64" s="1097"/>
      <c r="QAJ64" s="1097"/>
      <c r="QAK64" s="1097"/>
      <c r="QAL64" s="1097"/>
      <c r="QAM64" s="1097"/>
      <c r="QAN64" s="1097"/>
      <c r="QAO64" s="1097"/>
      <c r="QAP64" s="1097"/>
      <c r="QAQ64" s="1097"/>
      <c r="QAR64" s="1097"/>
      <c r="QAS64" s="1097"/>
      <c r="QAT64" s="1097"/>
      <c r="QAU64" s="1097"/>
      <c r="QAV64" s="1097"/>
      <c r="QAW64" s="1097"/>
      <c r="QAX64" s="1097"/>
      <c r="QAY64" s="1097"/>
      <c r="QAZ64" s="1097"/>
      <c r="QBA64" s="1097"/>
      <c r="QBB64" s="1097"/>
      <c r="QBC64" s="1097"/>
      <c r="QBD64" s="1097"/>
      <c r="QBE64" s="1097"/>
      <c r="QBF64" s="1097"/>
      <c r="QBG64" s="1097"/>
      <c r="QBH64" s="1097"/>
      <c r="QBI64" s="1097"/>
      <c r="QBJ64" s="1097"/>
      <c r="QBK64" s="1097"/>
      <c r="QBL64" s="1097"/>
      <c r="QBM64" s="1097"/>
      <c r="QBN64" s="1097"/>
      <c r="QBO64" s="1097"/>
      <c r="QBP64" s="1097"/>
      <c r="QBQ64" s="1097"/>
      <c r="QBR64" s="1097"/>
      <c r="QBS64" s="1097"/>
      <c r="QBT64" s="1097"/>
      <c r="QBU64" s="1097"/>
      <c r="QBV64" s="1097"/>
      <c r="QBW64" s="1097"/>
      <c r="QBX64" s="1097"/>
      <c r="QBY64" s="1097"/>
      <c r="QBZ64" s="1097"/>
      <c r="QCA64" s="1097"/>
      <c r="QCB64" s="1097"/>
      <c r="QCC64" s="1097"/>
      <c r="QCD64" s="1097"/>
      <c r="QCE64" s="1097"/>
      <c r="QCF64" s="1097"/>
      <c r="QCG64" s="1097"/>
      <c r="QCH64" s="1097"/>
      <c r="QCI64" s="1097"/>
      <c r="QCJ64" s="1097"/>
      <c r="QCK64" s="1097"/>
      <c r="QCL64" s="1097"/>
      <c r="QCM64" s="1097"/>
      <c r="QCN64" s="1097"/>
      <c r="QCO64" s="1097"/>
      <c r="QCP64" s="1097"/>
      <c r="QCQ64" s="1097"/>
      <c r="QCR64" s="1097"/>
      <c r="QCS64" s="1097"/>
      <c r="QCT64" s="1097"/>
      <c r="QCU64" s="1097"/>
      <c r="QCV64" s="1097"/>
      <c r="QCW64" s="1097"/>
      <c r="QCX64" s="1097"/>
      <c r="QCY64" s="1097"/>
      <c r="QCZ64" s="1097"/>
      <c r="QDA64" s="1097"/>
      <c r="QDB64" s="1097"/>
      <c r="QDC64" s="1097"/>
      <c r="QDD64" s="1097"/>
      <c r="QDE64" s="1097"/>
      <c r="QDF64" s="1097"/>
      <c r="QDG64" s="1097"/>
      <c r="QDH64" s="1097"/>
      <c r="QDI64" s="1097"/>
      <c r="QDJ64" s="1097"/>
      <c r="QDK64" s="1097"/>
      <c r="QDL64" s="1097"/>
      <c r="QDM64" s="1097"/>
      <c r="QDN64" s="1097"/>
      <c r="QDO64" s="1097"/>
      <c r="QDP64" s="1097"/>
      <c r="QDQ64" s="1097"/>
      <c r="QDR64" s="1097"/>
      <c r="QDS64" s="1097"/>
      <c r="QDT64" s="1097"/>
      <c r="QDU64" s="1097"/>
      <c r="QDV64" s="1097"/>
      <c r="QDW64" s="1097"/>
      <c r="QDX64" s="1097"/>
      <c r="QDY64" s="1097"/>
      <c r="QDZ64" s="1097"/>
      <c r="QEA64" s="1097"/>
      <c r="QEB64" s="1097"/>
      <c r="QEC64" s="1097"/>
      <c r="QED64" s="1097"/>
      <c r="QEE64" s="1097"/>
      <c r="QEF64" s="1097"/>
      <c r="QEG64" s="1097"/>
      <c r="QEH64" s="1097"/>
      <c r="QEI64" s="1097"/>
      <c r="QEJ64" s="1097"/>
      <c r="QEK64" s="1097"/>
      <c r="QEL64" s="1097"/>
      <c r="QEM64" s="1097"/>
      <c r="QEN64" s="1097"/>
      <c r="QEO64" s="1097"/>
      <c r="QEP64" s="1097"/>
      <c r="QEQ64" s="1097"/>
      <c r="QER64" s="1097"/>
      <c r="QES64" s="1097"/>
      <c r="QET64" s="1097"/>
      <c r="QEU64" s="1097"/>
      <c r="QEV64" s="1097"/>
      <c r="QEW64" s="1097"/>
      <c r="QEX64" s="1097"/>
      <c r="QEY64" s="1097"/>
      <c r="QEZ64" s="1097"/>
      <c r="QFA64" s="1097"/>
      <c r="QFB64" s="1097"/>
      <c r="QFC64" s="1097"/>
      <c r="QFD64" s="1097"/>
      <c r="QFE64" s="1097"/>
      <c r="QFF64" s="1097"/>
      <c r="QFG64" s="1097"/>
      <c r="QFH64" s="1097"/>
      <c r="QFI64" s="1097"/>
      <c r="QFJ64" s="1097"/>
      <c r="QFK64" s="1097"/>
      <c r="QFL64" s="1097"/>
      <c r="QFM64" s="1097"/>
      <c r="QFN64" s="1097"/>
      <c r="QFO64" s="1097"/>
      <c r="QFP64" s="1097"/>
      <c r="QFQ64" s="1097"/>
      <c r="QFR64" s="1097"/>
      <c r="QFS64" s="1097"/>
      <c r="QFT64" s="1097"/>
      <c r="QFU64" s="1097"/>
      <c r="QFV64" s="1097"/>
      <c r="QFW64" s="1097"/>
      <c r="QFX64" s="1097"/>
      <c r="QFY64" s="1097"/>
      <c r="QFZ64" s="1097"/>
      <c r="QGA64" s="1097"/>
      <c r="QGB64" s="1097"/>
      <c r="QGC64" s="1097"/>
      <c r="QGD64" s="1097"/>
      <c r="QGE64" s="1097"/>
      <c r="QGF64" s="1097"/>
      <c r="QGG64" s="1097"/>
      <c r="QGH64" s="1097"/>
      <c r="QGI64" s="1097"/>
      <c r="QGJ64" s="1097"/>
      <c r="QGK64" s="1097"/>
      <c r="QGL64" s="1097"/>
      <c r="QGM64" s="1097"/>
      <c r="QGN64" s="1097"/>
      <c r="QGO64" s="1097"/>
      <c r="QGP64" s="1097"/>
      <c r="QGQ64" s="1097"/>
      <c r="QGR64" s="1097"/>
      <c r="QGS64" s="1097"/>
      <c r="QGT64" s="1097"/>
      <c r="QGU64" s="1097"/>
      <c r="QGV64" s="1097"/>
      <c r="QGW64" s="1097"/>
      <c r="QGX64" s="1097"/>
      <c r="QGY64" s="1097"/>
      <c r="QGZ64" s="1097"/>
      <c r="QHA64" s="1097"/>
      <c r="QHB64" s="1097"/>
      <c r="QHC64" s="1097"/>
      <c r="QHD64" s="1097"/>
      <c r="QHE64" s="1097"/>
      <c r="QHF64" s="1097"/>
      <c r="QHG64" s="1097"/>
      <c r="QHH64" s="1097"/>
      <c r="QHI64" s="1097"/>
      <c r="QHJ64" s="1097"/>
      <c r="QHK64" s="1097"/>
      <c r="QHL64" s="1097"/>
      <c r="QHM64" s="1097"/>
      <c r="QHN64" s="1097"/>
      <c r="QHO64" s="1097"/>
      <c r="QHP64" s="1097"/>
      <c r="QHQ64" s="1097"/>
      <c r="QHR64" s="1097"/>
      <c r="QHS64" s="1097"/>
      <c r="QHT64" s="1097"/>
      <c r="QHU64" s="1097"/>
      <c r="QHV64" s="1097"/>
      <c r="QHW64" s="1097"/>
      <c r="QHX64" s="1097"/>
      <c r="QHY64" s="1097"/>
      <c r="QHZ64" s="1097"/>
      <c r="QIA64" s="1097"/>
      <c r="QIB64" s="1097"/>
      <c r="QIC64" s="1097"/>
      <c r="QID64" s="1097"/>
      <c r="QIE64" s="1097"/>
      <c r="QIF64" s="1097"/>
      <c r="QIG64" s="1097"/>
      <c r="QIH64" s="1097"/>
      <c r="QII64" s="1097"/>
      <c r="QIJ64" s="1097"/>
      <c r="QIK64" s="1097"/>
      <c r="QIL64" s="1097"/>
      <c r="QIM64" s="1097"/>
      <c r="QIN64" s="1097"/>
      <c r="QIO64" s="1097"/>
      <c r="QIP64" s="1097"/>
      <c r="QIQ64" s="1097"/>
      <c r="QIR64" s="1097"/>
      <c r="QIS64" s="1097"/>
      <c r="QIT64" s="1097"/>
      <c r="QIU64" s="1097"/>
      <c r="QIV64" s="1097"/>
      <c r="QIW64" s="1097"/>
      <c r="QIX64" s="1097"/>
      <c r="QIY64" s="1097"/>
      <c r="QIZ64" s="1097"/>
      <c r="QJA64" s="1097"/>
      <c r="QJB64" s="1097"/>
      <c r="QJC64" s="1097"/>
      <c r="QJD64" s="1097"/>
      <c r="QJE64" s="1097"/>
      <c r="QJF64" s="1097"/>
      <c r="QJG64" s="1097"/>
      <c r="QJH64" s="1097"/>
      <c r="QJI64" s="1097"/>
      <c r="QJJ64" s="1097"/>
      <c r="QJK64" s="1097"/>
      <c r="QJL64" s="1097"/>
      <c r="QJM64" s="1097"/>
      <c r="QJN64" s="1097"/>
      <c r="QJO64" s="1097"/>
      <c r="QJP64" s="1097"/>
      <c r="QJQ64" s="1097"/>
      <c r="QJR64" s="1097"/>
      <c r="QJS64" s="1097"/>
      <c r="QJT64" s="1097"/>
      <c r="QJU64" s="1097"/>
      <c r="QJV64" s="1097"/>
      <c r="QJW64" s="1097"/>
      <c r="QJX64" s="1097"/>
      <c r="QJY64" s="1097"/>
      <c r="QJZ64" s="1097"/>
      <c r="QKA64" s="1097"/>
      <c r="QKB64" s="1097"/>
      <c r="QKC64" s="1097"/>
      <c r="QKD64" s="1097"/>
      <c r="QKE64" s="1097"/>
      <c r="QKF64" s="1097"/>
      <c r="QKG64" s="1097"/>
      <c r="QKH64" s="1097"/>
      <c r="QKI64" s="1097"/>
      <c r="QKJ64" s="1097"/>
      <c r="QKK64" s="1097"/>
      <c r="QKL64" s="1097"/>
      <c r="QKM64" s="1097"/>
      <c r="QKN64" s="1097"/>
      <c r="QKO64" s="1097"/>
      <c r="QKP64" s="1097"/>
      <c r="QKQ64" s="1097"/>
      <c r="QKR64" s="1097"/>
      <c r="QKS64" s="1097"/>
      <c r="QKT64" s="1097"/>
      <c r="QKU64" s="1097"/>
      <c r="QKV64" s="1097"/>
      <c r="QKW64" s="1097"/>
      <c r="QKX64" s="1097"/>
      <c r="QKY64" s="1097"/>
      <c r="QKZ64" s="1097"/>
      <c r="QLA64" s="1097"/>
      <c r="QLB64" s="1097"/>
      <c r="QLC64" s="1097"/>
      <c r="QLD64" s="1097"/>
      <c r="QLE64" s="1097"/>
      <c r="QLF64" s="1097"/>
      <c r="QLG64" s="1097"/>
      <c r="QLH64" s="1097"/>
      <c r="QLI64" s="1097"/>
      <c r="QLJ64" s="1097"/>
      <c r="QLK64" s="1097"/>
      <c r="QLL64" s="1097"/>
      <c r="QLM64" s="1097"/>
      <c r="QLN64" s="1097"/>
      <c r="QLO64" s="1097"/>
      <c r="QLP64" s="1097"/>
      <c r="QLQ64" s="1097"/>
      <c r="QLR64" s="1097"/>
      <c r="QLS64" s="1097"/>
      <c r="QLT64" s="1097"/>
      <c r="QLU64" s="1097"/>
      <c r="QLV64" s="1097"/>
      <c r="QLW64" s="1097"/>
      <c r="QLX64" s="1097"/>
      <c r="QLY64" s="1097"/>
      <c r="QLZ64" s="1097"/>
      <c r="QMA64" s="1097"/>
      <c r="QMB64" s="1097"/>
      <c r="QMC64" s="1097"/>
      <c r="QMD64" s="1097"/>
      <c r="QME64" s="1097"/>
      <c r="QMF64" s="1097"/>
      <c r="QMG64" s="1097"/>
      <c r="QMH64" s="1097"/>
      <c r="QMI64" s="1097"/>
      <c r="QMJ64" s="1097"/>
      <c r="QMK64" s="1097"/>
      <c r="QML64" s="1097"/>
      <c r="QMM64" s="1097"/>
      <c r="QMN64" s="1097"/>
      <c r="QMO64" s="1097"/>
      <c r="QMP64" s="1097"/>
      <c r="QMQ64" s="1097"/>
      <c r="QMR64" s="1097"/>
      <c r="QMS64" s="1097"/>
      <c r="QMT64" s="1097"/>
      <c r="QMU64" s="1097"/>
      <c r="QMV64" s="1097"/>
      <c r="QMW64" s="1097"/>
      <c r="QMX64" s="1097"/>
      <c r="QMY64" s="1097"/>
      <c r="QMZ64" s="1097"/>
      <c r="QNA64" s="1097"/>
      <c r="QNB64" s="1097"/>
      <c r="QNC64" s="1097"/>
      <c r="QND64" s="1097"/>
      <c r="QNE64" s="1097"/>
      <c r="QNF64" s="1097"/>
      <c r="QNG64" s="1097"/>
      <c r="QNH64" s="1097"/>
      <c r="QNI64" s="1097"/>
      <c r="QNJ64" s="1097"/>
      <c r="QNK64" s="1097"/>
      <c r="QNL64" s="1097"/>
      <c r="QNM64" s="1097"/>
      <c r="QNN64" s="1097"/>
      <c r="QNO64" s="1097"/>
      <c r="QNP64" s="1097"/>
      <c r="QNQ64" s="1097"/>
      <c r="QNR64" s="1097"/>
      <c r="QNS64" s="1097"/>
      <c r="QNT64" s="1097"/>
      <c r="QNU64" s="1097"/>
      <c r="QNV64" s="1097"/>
      <c r="QNW64" s="1097"/>
      <c r="QNX64" s="1097"/>
      <c r="QNY64" s="1097"/>
      <c r="QNZ64" s="1097"/>
      <c r="QOA64" s="1097"/>
      <c r="QOB64" s="1097"/>
      <c r="QOC64" s="1097"/>
      <c r="QOD64" s="1097"/>
      <c r="QOE64" s="1097"/>
      <c r="QOF64" s="1097"/>
      <c r="QOG64" s="1097"/>
      <c r="QOH64" s="1097"/>
      <c r="QOI64" s="1097"/>
      <c r="QOJ64" s="1097"/>
      <c r="QOK64" s="1097"/>
      <c r="QOL64" s="1097"/>
      <c r="QOM64" s="1097"/>
      <c r="QON64" s="1097"/>
      <c r="QOO64" s="1097"/>
      <c r="QOP64" s="1097"/>
      <c r="QOQ64" s="1097"/>
      <c r="QOR64" s="1097"/>
      <c r="QOS64" s="1097"/>
      <c r="QOT64" s="1097"/>
      <c r="QOU64" s="1097"/>
      <c r="QOV64" s="1097"/>
      <c r="QOW64" s="1097"/>
      <c r="QOX64" s="1097"/>
      <c r="QOY64" s="1097"/>
      <c r="QOZ64" s="1097"/>
      <c r="QPA64" s="1097"/>
      <c r="QPB64" s="1097"/>
      <c r="QPC64" s="1097"/>
      <c r="QPD64" s="1097"/>
      <c r="QPE64" s="1097"/>
      <c r="QPF64" s="1097"/>
      <c r="QPG64" s="1097"/>
      <c r="QPH64" s="1097"/>
      <c r="QPI64" s="1097"/>
      <c r="QPJ64" s="1097"/>
      <c r="QPK64" s="1097"/>
      <c r="QPL64" s="1097"/>
      <c r="QPM64" s="1097"/>
      <c r="QPN64" s="1097"/>
      <c r="QPO64" s="1097"/>
      <c r="QPP64" s="1097"/>
      <c r="QPQ64" s="1097"/>
      <c r="QPR64" s="1097"/>
      <c r="QPS64" s="1097"/>
      <c r="QPT64" s="1097"/>
      <c r="QPU64" s="1097"/>
      <c r="QPV64" s="1097"/>
      <c r="QPW64" s="1097"/>
      <c r="QPX64" s="1097"/>
      <c r="QPY64" s="1097"/>
      <c r="QPZ64" s="1097"/>
      <c r="QQA64" s="1097"/>
      <c r="QQB64" s="1097"/>
      <c r="QQC64" s="1097"/>
      <c r="QQD64" s="1097"/>
      <c r="QQE64" s="1097"/>
      <c r="QQF64" s="1097"/>
      <c r="QQG64" s="1097"/>
      <c r="QQH64" s="1097"/>
      <c r="QQI64" s="1097"/>
      <c r="QQJ64" s="1097"/>
      <c r="QQK64" s="1097"/>
      <c r="QQL64" s="1097"/>
      <c r="QQM64" s="1097"/>
      <c r="QQN64" s="1097"/>
      <c r="QQO64" s="1097"/>
      <c r="QQP64" s="1097"/>
      <c r="QQQ64" s="1097"/>
      <c r="QQR64" s="1097"/>
      <c r="QQS64" s="1097"/>
      <c r="QQT64" s="1097"/>
      <c r="QQU64" s="1097"/>
      <c r="QQV64" s="1097"/>
      <c r="QQW64" s="1097"/>
      <c r="QQX64" s="1097"/>
      <c r="QQY64" s="1097"/>
      <c r="QQZ64" s="1097"/>
      <c r="QRA64" s="1097"/>
      <c r="QRB64" s="1097"/>
      <c r="QRC64" s="1097"/>
      <c r="QRD64" s="1097"/>
      <c r="QRE64" s="1097"/>
      <c r="QRF64" s="1097"/>
      <c r="QRG64" s="1097"/>
      <c r="QRH64" s="1097"/>
      <c r="QRI64" s="1097"/>
      <c r="QRJ64" s="1097"/>
      <c r="QRK64" s="1097"/>
      <c r="QRL64" s="1097"/>
      <c r="QRM64" s="1097"/>
      <c r="QRN64" s="1097"/>
      <c r="QRO64" s="1097"/>
      <c r="QRP64" s="1097"/>
      <c r="QRQ64" s="1097"/>
      <c r="QRR64" s="1097"/>
      <c r="QRS64" s="1097"/>
      <c r="QRT64" s="1097"/>
      <c r="QRU64" s="1097"/>
      <c r="QRV64" s="1097"/>
      <c r="QRW64" s="1097"/>
      <c r="QRX64" s="1097"/>
      <c r="QRY64" s="1097"/>
      <c r="QRZ64" s="1097"/>
      <c r="QSA64" s="1097"/>
      <c r="QSB64" s="1097"/>
      <c r="QSC64" s="1097"/>
      <c r="QSD64" s="1097"/>
      <c r="QSE64" s="1097"/>
      <c r="QSF64" s="1097"/>
      <c r="QSG64" s="1097"/>
      <c r="QSH64" s="1097"/>
      <c r="QSI64" s="1097"/>
      <c r="QSJ64" s="1097"/>
      <c r="QSK64" s="1097"/>
      <c r="QSL64" s="1097"/>
      <c r="QSM64" s="1097"/>
      <c r="QSN64" s="1097"/>
      <c r="QSO64" s="1097"/>
      <c r="QSP64" s="1097"/>
      <c r="QSQ64" s="1097"/>
      <c r="QSR64" s="1097"/>
      <c r="QSS64" s="1097"/>
      <c r="QST64" s="1097"/>
      <c r="QSU64" s="1097"/>
      <c r="QSV64" s="1097"/>
      <c r="QSW64" s="1097"/>
      <c r="QSX64" s="1097"/>
      <c r="QSY64" s="1097"/>
      <c r="QSZ64" s="1097"/>
      <c r="QTA64" s="1097"/>
      <c r="QTB64" s="1097"/>
      <c r="QTC64" s="1097"/>
      <c r="QTD64" s="1097"/>
      <c r="QTE64" s="1097"/>
      <c r="QTF64" s="1097"/>
      <c r="QTG64" s="1097"/>
      <c r="QTH64" s="1097"/>
      <c r="QTI64" s="1097"/>
      <c r="QTJ64" s="1097"/>
      <c r="QTK64" s="1097"/>
      <c r="QTL64" s="1097"/>
      <c r="QTM64" s="1097"/>
      <c r="QTN64" s="1097"/>
      <c r="QTO64" s="1097"/>
      <c r="QTP64" s="1097"/>
      <c r="QTQ64" s="1097"/>
      <c r="QTR64" s="1097"/>
      <c r="QTS64" s="1097"/>
      <c r="QTT64" s="1097"/>
      <c r="QTU64" s="1097"/>
      <c r="QTV64" s="1097"/>
      <c r="QTW64" s="1097"/>
      <c r="QTX64" s="1097"/>
      <c r="QTY64" s="1097"/>
      <c r="QTZ64" s="1097"/>
      <c r="QUA64" s="1097"/>
      <c r="QUB64" s="1097"/>
      <c r="QUC64" s="1097"/>
      <c r="QUD64" s="1097"/>
      <c r="QUE64" s="1097"/>
      <c r="QUF64" s="1097"/>
      <c r="QUG64" s="1097"/>
      <c r="QUH64" s="1097"/>
      <c r="QUI64" s="1097"/>
      <c r="QUJ64" s="1097"/>
      <c r="QUK64" s="1097"/>
      <c r="QUL64" s="1097"/>
      <c r="QUM64" s="1097"/>
      <c r="QUN64" s="1097"/>
      <c r="QUO64" s="1097"/>
      <c r="QUP64" s="1097"/>
      <c r="QUQ64" s="1097"/>
      <c r="QUR64" s="1097"/>
      <c r="QUS64" s="1097"/>
      <c r="QUT64" s="1097"/>
      <c r="QUU64" s="1097"/>
      <c r="QUV64" s="1097"/>
      <c r="QUW64" s="1097"/>
      <c r="QUX64" s="1097"/>
      <c r="QUY64" s="1097"/>
      <c r="QUZ64" s="1097"/>
      <c r="QVA64" s="1097"/>
      <c r="QVB64" s="1097"/>
      <c r="QVC64" s="1097"/>
      <c r="QVD64" s="1097"/>
      <c r="QVE64" s="1097"/>
      <c r="QVF64" s="1097"/>
      <c r="QVG64" s="1097"/>
      <c r="QVH64" s="1097"/>
      <c r="QVI64" s="1097"/>
      <c r="QVJ64" s="1097"/>
      <c r="QVK64" s="1097"/>
      <c r="QVL64" s="1097"/>
      <c r="QVM64" s="1097"/>
      <c r="QVN64" s="1097"/>
      <c r="QVO64" s="1097"/>
      <c r="QVP64" s="1097"/>
      <c r="QVQ64" s="1097"/>
      <c r="QVR64" s="1097"/>
      <c r="QVS64" s="1097"/>
      <c r="QVT64" s="1097"/>
      <c r="QVU64" s="1097"/>
      <c r="QVV64" s="1097"/>
      <c r="QVW64" s="1097"/>
      <c r="QVX64" s="1097"/>
      <c r="QVY64" s="1097"/>
      <c r="QVZ64" s="1097"/>
      <c r="QWA64" s="1097"/>
      <c r="QWB64" s="1097"/>
      <c r="QWC64" s="1097"/>
      <c r="QWD64" s="1097"/>
      <c r="QWE64" s="1097"/>
      <c r="QWF64" s="1097"/>
      <c r="QWG64" s="1097"/>
      <c r="QWH64" s="1097"/>
      <c r="QWI64" s="1097"/>
      <c r="QWJ64" s="1097"/>
      <c r="QWK64" s="1097"/>
      <c r="QWL64" s="1097"/>
      <c r="QWM64" s="1097"/>
      <c r="QWN64" s="1097"/>
      <c r="QWO64" s="1097"/>
      <c r="QWP64" s="1097"/>
      <c r="QWQ64" s="1097"/>
      <c r="QWR64" s="1097"/>
      <c r="QWS64" s="1097"/>
      <c r="QWT64" s="1097"/>
      <c r="QWU64" s="1097"/>
      <c r="QWV64" s="1097"/>
      <c r="QWW64" s="1097"/>
      <c r="QWX64" s="1097"/>
      <c r="QWY64" s="1097"/>
      <c r="QWZ64" s="1097"/>
      <c r="QXA64" s="1097"/>
      <c r="QXB64" s="1097"/>
      <c r="QXC64" s="1097"/>
      <c r="QXD64" s="1097"/>
      <c r="QXE64" s="1097"/>
      <c r="QXF64" s="1097"/>
      <c r="QXG64" s="1097"/>
      <c r="QXH64" s="1097"/>
      <c r="QXI64" s="1097"/>
      <c r="QXJ64" s="1097"/>
      <c r="QXK64" s="1097"/>
      <c r="QXL64" s="1097"/>
      <c r="QXM64" s="1097"/>
      <c r="QXN64" s="1097"/>
      <c r="QXO64" s="1097"/>
      <c r="QXP64" s="1097"/>
      <c r="QXQ64" s="1097"/>
      <c r="QXR64" s="1097"/>
      <c r="QXS64" s="1097"/>
      <c r="QXT64" s="1097"/>
      <c r="QXU64" s="1097"/>
      <c r="QXV64" s="1097"/>
      <c r="QXW64" s="1097"/>
      <c r="QXX64" s="1097"/>
      <c r="QXY64" s="1097"/>
      <c r="QXZ64" s="1097"/>
      <c r="QYA64" s="1097"/>
      <c r="QYB64" s="1097"/>
      <c r="QYC64" s="1097"/>
      <c r="QYD64" s="1097"/>
      <c r="QYE64" s="1097"/>
      <c r="QYF64" s="1097"/>
      <c r="QYG64" s="1097"/>
      <c r="QYH64" s="1097"/>
      <c r="QYI64" s="1097"/>
      <c r="QYJ64" s="1097"/>
      <c r="QYK64" s="1097"/>
      <c r="QYL64" s="1097"/>
      <c r="QYM64" s="1097"/>
      <c r="QYN64" s="1097"/>
      <c r="QYO64" s="1097"/>
      <c r="QYP64" s="1097"/>
      <c r="QYQ64" s="1097"/>
      <c r="QYR64" s="1097"/>
      <c r="QYS64" s="1097"/>
      <c r="QYT64" s="1097"/>
      <c r="QYU64" s="1097"/>
      <c r="QYV64" s="1097"/>
      <c r="QYW64" s="1097"/>
      <c r="QYX64" s="1097"/>
      <c r="QYY64" s="1097"/>
      <c r="QYZ64" s="1097"/>
      <c r="QZA64" s="1097"/>
      <c r="QZB64" s="1097"/>
      <c r="QZC64" s="1097"/>
      <c r="QZD64" s="1097"/>
      <c r="QZE64" s="1097"/>
      <c r="QZF64" s="1097"/>
      <c r="QZG64" s="1097"/>
      <c r="QZH64" s="1097"/>
      <c r="QZI64" s="1097"/>
      <c r="QZJ64" s="1097"/>
      <c r="QZK64" s="1097"/>
      <c r="QZL64" s="1097"/>
      <c r="QZM64" s="1097"/>
      <c r="QZN64" s="1097"/>
      <c r="QZO64" s="1097"/>
      <c r="QZP64" s="1097"/>
      <c r="QZQ64" s="1097"/>
      <c r="QZR64" s="1097"/>
      <c r="QZS64" s="1097"/>
      <c r="QZT64" s="1097"/>
      <c r="QZU64" s="1097"/>
      <c r="QZV64" s="1097"/>
      <c r="QZW64" s="1097"/>
      <c r="QZX64" s="1097"/>
      <c r="QZY64" s="1097"/>
      <c r="QZZ64" s="1097"/>
      <c r="RAA64" s="1097"/>
      <c r="RAB64" s="1097"/>
      <c r="RAC64" s="1097"/>
      <c r="RAD64" s="1097"/>
      <c r="RAE64" s="1097"/>
      <c r="RAF64" s="1097"/>
      <c r="RAG64" s="1097"/>
      <c r="RAH64" s="1097"/>
      <c r="RAI64" s="1097"/>
      <c r="RAJ64" s="1097"/>
      <c r="RAK64" s="1097"/>
      <c r="RAL64" s="1097"/>
      <c r="RAM64" s="1097"/>
      <c r="RAN64" s="1097"/>
      <c r="RAO64" s="1097"/>
      <c r="RAP64" s="1097"/>
      <c r="RAQ64" s="1097"/>
      <c r="RAR64" s="1097"/>
      <c r="RAS64" s="1097"/>
      <c r="RAT64" s="1097"/>
      <c r="RAU64" s="1097"/>
      <c r="RAV64" s="1097"/>
      <c r="RAW64" s="1097"/>
      <c r="RAX64" s="1097"/>
      <c r="RAY64" s="1097"/>
      <c r="RAZ64" s="1097"/>
      <c r="RBA64" s="1097"/>
      <c r="RBB64" s="1097"/>
      <c r="RBC64" s="1097"/>
      <c r="RBD64" s="1097"/>
      <c r="RBE64" s="1097"/>
      <c r="RBF64" s="1097"/>
      <c r="RBG64" s="1097"/>
      <c r="RBH64" s="1097"/>
      <c r="RBI64" s="1097"/>
      <c r="RBJ64" s="1097"/>
      <c r="RBK64" s="1097"/>
      <c r="RBL64" s="1097"/>
      <c r="RBM64" s="1097"/>
      <c r="RBN64" s="1097"/>
      <c r="RBO64" s="1097"/>
      <c r="RBP64" s="1097"/>
      <c r="RBQ64" s="1097"/>
      <c r="RBR64" s="1097"/>
      <c r="RBS64" s="1097"/>
      <c r="RBT64" s="1097"/>
      <c r="RBU64" s="1097"/>
      <c r="RBV64" s="1097"/>
      <c r="RBW64" s="1097"/>
      <c r="RBX64" s="1097"/>
      <c r="RBY64" s="1097"/>
      <c r="RBZ64" s="1097"/>
      <c r="RCA64" s="1097"/>
      <c r="RCB64" s="1097"/>
      <c r="RCC64" s="1097"/>
      <c r="RCD64" s="1097"/>
      <c r="RCE64" s="1097"/>
      <c r="RCF64" s="1097"/>
      <c r="RCG64" s="1097"/>
      <c r="RCH64" s="1097"/>
      <c r="RCI64" s="1097"/>
      <c r="RCJ64" s="1097"/>
      <c r="RCK64" s="1097"/>
      <c r="RCL64" s="1097"/>
      <c r="RCM64" s="1097"/>
      <c r="RCN64" s="1097"/>
      <c r="RCO64" s="1097"/>
      <c r="RCP64" s="1097"/>
      <c r="RCQ64" s="1097"/>
      <c r="RCR64" s="1097"/>
      <c r="RCS64" s="1097"/>
      <c r="RCT64" s="1097"/>
      <c r="RCU64" s="1097"/>
      <c r="RCV64" s="1097"/>
      <c r="RCW64" s="1097"/>
      <c r="RCX64" s="1097"/>
      <c r="RCY64" s="1097"/>
      <c r="RCZ64" s="1097"/>
      <c r="RDA64" s="1097"/>
      <c r="RDB64" s="1097"/>
      <c r="RDC64" s="1097"/>
      <c r="RDD64" s="1097"/>
      <c r="RDE64" s="1097"/>
      <c r="RDF64" s="1097"/>
      <c r="RDG64" s="1097"/>
      <c r="RDH64" s="1097"/>
      <c r="RDI64" s="1097"/>
      <c r="RDS64" s="1097"/>
      <c r="RDT64" s="1097"/>
      <c r="RDU64" s="1097"/>
      <c r="RDV64" s="1097"/>
      <c r="RDW64" s="1097"/>
      <c r="RDX64" s="1097"/>
      <c r="RDY64" s="1097"/>
      <c r="RDZ64" s="1097"/>
      <c r="REA64" s="1097"/>
      <c r="REB64" s="1097"/>
      <c r="REC64" s="1097"/>
      <c r="RED64" s="1097"/>
      <c r="REE64" s="1097"/>
      <c r="REF64" s="1097"/>
      <c r="REG64" s="1097"/>
      <c r="REH64" s="1097"/>
      <c r="REI64" s="1097"/>
      <c r="REJ64" s="1097"/>
      <c r="REK64" s="1097"/>
      <c r="REL64" s="1097"/>
      <c r="REM64" s="1097"/>
      <c r="REN64" s="1097"/>
      <c r="REO64" s="1097"/>
      <c r="REP64" s="1097"/>
      <c r="REQ64" s="1097"/>
      <c r="RER64" s="1097"/>
      <c r="RES64" s="1097"/>
      <c r="RET64" s="1097"/>
      <c r="REU64" s="1097"/>
      <c r="REV64" s="1097"/>
      <c r="REW64" s="1097"/>
      <c r="REX64" s="1097"/>
      <c r="REY64" s="1097"/>
      <c r="REZ64" s="1097"/>
      <c r="RFA64" s="1097"/>
      <c r="RFB64" s="1097"/>
      <c r="RFC64" s="1097"/>
      <c r="RFD64" s="1097"/>
      <c r="RFE64" s="1097"/>
      <c r="RFF64" s="1097"/>
      <c r="RFG64" s="1097"/>
      <c r="RFH64" s="1097"/>
      <c r="RFI64" s="1097"/>
      <c r="RFJ64" s="1097"/>
      <c r="RFK64" s="1097"/>
      <c r="RFL64" s="1097"/>
      <c r="RFM64" s="1097"/>
      <c r="RFN64" s="1097"/>
      <c r="RFO64" s="1097"/>
      <c r="RFP64" s="1097"/>
      <c r="RFQ64" s="1097"/>
      <c r="RFR64" s="1097"/>
      <c r="RFS64" s="1097"/>
      <c r="RFT64" s="1097"/>
      <c r="RFU64" s="1097"/>
      <c r="RFV64" s="1097"/>
      <c r="RFW64" s="1097"/>
      <c r="RFX64" s="1097"/>
      <c r="RFY64" s="1097"/>
      <c r="RFZ64" s="1097"/>
      <c r="RGA64" s="1097"/>
      <c r="RGB64" s="1097"/>
      <c r="RGC64" s="1097"/>
      <c r="RGD64" s="1097"/>
      <c r="RGE64" s="1097"/>
      <c r="RGF64" s="1097"/>
      <c r="RGG64" s="1097"/>
      <c r="RGH64" s="1097"/>
      <c r="RGI64" s="1097"/>
      <c r="RGJ64" s="1097"/>
      <c r="RGK64" s="1097"/>
      <c r="RGL64" s="1097"/>
      <c r="RGM64" s="1097"/>
      <c r="RGN64" s="1097"/>
      <c r="RGO64" s="1097"/>
      <c r="RGP64" s="1097"/>
      <c r="RGQ64" s="1097"/>
      <c r="RGR64" s="1097"/>
      <c r="RGS64" s="1097"/>
      <c r="RGT64" s="1097"/>
      <c r="RGU64" s="1097"/>
      <c r="RGV64" s="1097"/>
      <c r="RGW64" s="1097"/>
      <c r="RGX64" s="1097"/>
      <c r="RGY64" s="1097"/>
      <c r="RGZ64" s="1097"/>
      <c r="RHA64" s="1097"/>
      <c r="RHB64" s="1097"/>
      <c r="RHC64" s="1097"/>
      <c r="RHD64" s="1097"/>
      <c r="RHE64" s="1097"/>
      <c r="RHF64" s="1097"/>
      <c r="RHG64" s="1097"/>
      <c r="RHH64" s="1097"/>
      <c r="RHI64" s="1097"/>
      <c r="RHJ64" s="1097"/>
      <c r="RHK64" s="1097"/>
      <c r="RHL64" s="1097"/>
      <c r="RHM64" s="1097"/>
      <c r="RHN64" s="1097"/>
      <c r="RHO64" s="1097"/>
      <c r="RHP64" s="1097"/>
      <c r="RHQ64" s="1097"/>
      <c r="RHR64" s="1097"/>
      <c r="RHS64" s="1097"/>
      <c r="RHT64" s="1097"/>
      <c r="RHU64" s="1097"/>
      <c r="RHV64" s="1097"/>
      <c r="RHW64" s="1097"/>
      <c r="RHX64" s="1097"/>
      <c r="RHY64" s="1097"/>
      <c r="RHZ64" s="1097"/>
      <c r="RIA64" s="1097"/>
      <c r="RIB64" s="1097"/>
      <c r="RIC64" s="1097"/>
      <c r="RID64" s="1097"/>
      <c r="RIE64" s="1097"/>
      <c r="RIF64" s="1097"/>
      <c r="RIG64" s="1097"/>
      <c r="RIH64" s="1097"/>
      <c r="RII64" s="1097"/>
      <c r="RIJ64" s="1097"/>
      <c r="RIK64" s="1097"/>
      <c r="RIL64" s="1097"/>
      <c r="RIM64" s="1097"/>
      <c r="RIN64" s="1097"/>
      <c r="RIO64" s="1097"/>
      <c r="RIP64" s="1097"/>
      <c r="RIQ64" s="1097"/>
      <c r="RIR64" s="1097"/>
      <c r="RIS64" s="1097"/>
      <c r="RIT64" s="1097"/>
      <c r="RIU64" s="1097"/>
      <c r="RIV64" s="1097"/>
      <c r="RIW64" s="1097"/>
      <c r="RIX64" s="1097"/>
      <c r="RIY64" s="1097"/>
      <c r="RIZ64" s="1097"/>
      <c r="RJA64" s="1097"/>
      <c r="RJB64" s="1097"/>
      <c r="RJC64" s="1097"/>
      <c r="RJD64" s="1097"/>
      <c r="RJE64" s="1097"/>
      <c r="RJF64" s="1097"/>
      <c r="RJG64" s="1097"/>
      <c r="RJH64" s="1097"/>
      <c r="RJI64" s="1097"/>
      <c r="RJJ64" s="1097"/>
      <c r="RJK64" s="1097"/>
      <c r="RJL64" s="1097"/>
      <c r="RJM64" s="1097"/>
      <c r="RJN64" s="1097"/>
      <c r="RJO64" s="1097"/>
      <c r="RJP64" s="1097"/>
      <c r="RJQ64" s="1097"/>
      <c r="RJR64" s="1097"/>
      <c r="RJS64" s="1097"/>
      <c r="RJT64" s="1097"/>
      <c r="RJU64" s="1097"/>
      <c r="RJV64" s="1097"/>
      <c r="RJW64" s="1097"/>
      <c r="RJX64" s="1097"/>
      <c r="RJY64" s="1097"/>
      <c r="RJZ64" s="1097"/>
      <c r="RKA64" s="1097"/>
      <c r="RKB64" s="1097"/>
      <c r="RKC64" s="1097"/>
      <c r="RKD64" s="1097"/>
      <c r="RKE64" s="1097"/>
      <c r="RKF64" s="1097"/>
      <c r="RKG64" s="1097"/>
      <c r="RKH64" s="1097"/>
      <c r="RKI64" s="1097"/>
      <c r="RKJ64" s="1097"/>
      <c r="RKK64" s="1097"/>
      <c r="RKL64" s="1097"/>
      <c r="RKM64" s="1097"/>
      <c r="RKN64" s="1097"/>
      <c r="RKO64" s="1097"/>
      <c r="RKP64" s="1097"/>
      <c r="RKQ64" s="1097"/>
      <c r="RKR64" s="1097"/>
      <c r="RKS64" s="1097"/>
      <c r="RKT64" s="1097"/>
      <c r="RKU64" s="1097"/>
      <c r="RKV64" s="1097"/>
      <c r="RKW64" s="1097"/>
      <c r="RKX64" s="1097"/>
      <c r="RKY64" s="1097"/>
      <c r="RKZ64" s="1097"/>
      <c r="RLA64" s="1097"/>
      <c r="RLB64" s="1097"/>
      <c r="RLC64" s="1097"/>
      <c r="RLD64" s="1097"/>
      <c r="RLE64" s="1097"/>
      <c r="RLF64" s="1097"/>
      <c r="RLG64" s="1097"/>
      <c r="RLH64" s="1097"/>
      <c r="RLI64" s="1097"/>
      <c r="RLJ64" s="1097"/>
      <c r="RLK64" s="1097"/>
      <c r="RLL64" s="1097"/>
      <c r="RLM64" s="1097"/>
      <c r="RLN64" s="1097"/>
      <c r="RLO64" s="1097"/>
      <c r="RLP64" s="1097"/>
      <c r="RLQ64" s="1097"/>
      <c r="RLR64" s="1097"/>
      <c r="RLS64" s="1097"/>
      <c r="RLT64" s="1097"/>
      <c r="RLU64" s="1097"/>
      <c r="RLV64" s="1097"/>
      <c r="RLW64" s="1097"/>
      <c r="RLX64" s="1097"/>
      <c r="RLY64" s="1097"/>
      <c r="RLZ64" s="1097"/>
      <c r="RMA64" s="1097"/>
      <c r="RMB64" s="1097"/>
      <c r="RMC64" s="1097"/>
      <c r="RMD64" s="1097"/>
      <c r="RME64" s="1097"/>
      <c r="RMF64" s="1097"/>
      <c r="RMG64" s="1097"/>
      <c r="RMH64" s="1097"/>
      <c r="RMI64" s="1097"/>
      <c r="RMJ64" s="1097"/>
      <c r="RMK64" s="1097"/>
      <c r="RML64" s="1097"/>
      <c r="RMM64" s="1097"/>
      <c r="RMN64" s="1097"/>
      <c r="RMO64" s="1097"/>
      <c r="RMP64" s="1097"/>
      <c r="RMQ64" s="1097"/>
      <c r="RMR64" s="1097"/>
      <c r="RMS64" s="1097"/>
      <c r="RMT64" s="1097"/>
      <c r="RMU64" s="1097"/>
      <c r="RMV64" s="1097"/>
      <c r="RMW64" s="1097"/>
      <c r="RMX64" s="1097"/>
      <c r="RMY64" s="1097"/>
      <c r="RMZ64" s="1097"/>
      <c r="RNA64" s="1097"/>
      <c r="RNB64" s="1097"/>
      <c r="RNC64" s="1097"/>
      <c r="RND64" s="1097"/>
      <c r="RNE64" s="1097"/>
      <c r="RNF64" s="1097"/>
      <c r="RNG64" s="1097"/>
      <c r="RNH64" s="1097"/>
      <c r="RNI64" s="1097"/>
      <c r="RNJ64" s="1097"/>
      <c r="RNK64" s="1097"/>
      <c r="RNL64" s="1097"/>
      <c r="RNM64" s="1097"/>
      <c r="RNN64" s="1097"/>
      <c r="RNO64" s="1097"/>
      <c r="RNP64" s="1097"/>
      <c r="RNQ64" s="1097"/>
      <c r="RNR64" s="1097"/>
      <c r="RNS64" s="1097"/>
      <c r="RNT64" s="1097"/>
      <c r="RNU64" s="1097"/>
      <c r="RNV64" s="1097"/>
      <c r="RNW64" s="1097"/>
      <c r="RNX64" s="1097"/>
      <c r="RNY64" s="1097"/>
      <c r="RNZ64" s="1097"/>
      <c r="ROA64" s="1097"/>
      <c r="ROB64" s="1097"/>
      <c r="ROC64" s="1097"/>
      <c r="ROD64" s="1097"/>
      <c r="ROE64" s="1097"/>
      <c r="ROF64" s="1097"/>
      <c r="ROG64" s="1097"/>
      <c r="ROH64" s="1097"/>
      <c r="ROI64" s="1097"/>
      <c r="ROJ64" s="1097"/>
      <c r="ROK64" s="1097"/>
      <c r="ROL64" s="1097"/>
      <c r="ROM64" s="1097"/>
      <c r="RON64" s="1097"/>
      <c r="ROO64" s="1097"/>
      <c r="ROP64" s="1097"/>
      <c r="ROQ64" s="1097"/>
      <c r="ROR64" s="1097"/>
      <c r="ROS64" s="1097"/>
      <c r="ROT64" s="1097"/>
      <c r="ROU64" s="1097"/>
      <c r="ROV64" s="1097"/>
      <c r="ROW64" s="1097"/>
      <c r="ROX64" s="1097"/>
      <c r="ROY64" s="1097"/>
      <c r="ROZ64" s="1097"/>
      <c r="RPA64" s="1097"/>
      <c r="RPB64" s="1097"/>
      <c r="RPC64" s="1097"/>
      <c r="RPD64" s="1097"/>
      <c r="RPE64" s="1097"/>
      <c r="RPF64" s="1097"/>
      <c r="RPG64" s="1097"/>
      <c r="RPH64" s="1097"/>
      <c r="RPI64" s="1097"/>
      <c r="RPJ64" s="1097"/>
      <c r="RPK64" s="1097"/>
      <c r="RPL64" s="1097"/>
      <c r="RPM64" s="1097"/>
      <c r="RPN64" s="1097"/>
      <c r="RPO64" s="1097"/>
      <c r="RPP64" s="1097"/>
      <c r="RPQ64" s="1097"/>
      <c r="RPR64" s="1097"/>
      <c r="RPS64" s="1097"/>
      <c r="RPT64" s="1097"/>
      <c r="RPU64" s="1097"/>
      <c r="RPV64" s="1097"/>
      <c r="RPW64" s="1097"/>
      <c r="RPX64" s="1097"/>
      <c r="RPY64" s="1097"/>
      <c r="RPZ64" s="1097"/>
      <c r="RQA64" s="1097"/>
      <c r="RQB64" s="1097"/>
      <c r="RQC64" s="1097"/>
      <c r="RQD64" s="1097"/>
      <c r="RQE64" s="1097"/>
      <c r="RQF64" s="1097"/>
      <c r="RQG64" s="1097"/>
      <c r="RQH64" s="1097"/>
      <c r="RQI64" s="1097"/>
      <c r="RQJ64" s="1097"/>
      <c r="RQK64" s="1097"/>
      <c r="RQL64" s="1097"/>
      <c r="RQM64" s="1097"/>
      <c r="RQN64" s="1097"/>
      <c r="RQO64" s="1097"/>
      <c r="RQP64" s="1097"/>
      <c r="RQQ64" s="1097"/>
      <c r="RQR64" s="1097"/>
      <c r="RQS64" s="1097"/>
      <c r="RQT64" s="1097"/>
      <c r="RQU64" s="1097"/>
      <c r="RQV64" s="1097"/>
      <c r="RQW64" s="1097"/>
      <c r="RQX64" s="1097"/>
      <c r="RQY64" s="1097"/>
      <c r="RQZ64" s="1097"/>
      <c r="RRA64" s="1097"/>
      <c r="RRB64" s="1097"/>
      <c r="RRC64" s="1097"/>
      <c r="RRD64" s="1097"/>
      <c r="RRE64" s="1097"/>
      <c r="RRF64" s="1097"/>
      <c r="RRG64" s="1097"/>
      <c r="RRH64" s="1097"/>
      <c r="RRI64" s="1097"/>
      <c r="RRJ64" s="1097"/>
      <c r="RRK64" s="1097"/>
      <c r="RRL64" s="1097"/>
      <c r="RRM64" s="1097"/>
      <c r="RRN64" s="1097"/>
      <c r="RRO64" s="1097"/>
      <c r="RRP64" s="1097"/>
      <c r="RRQ64" s="1097"/>
      <c r="RRR64" s="1097"/>
      <c r="RRS64" s="1097"/>
      <c r="RRT64" s="1097"/>
      <c r="RRU64" s="1097"/>
      <c r="RRV64" s="1097"/>
      <c r="RRW64" s="1097"/>
      <c r="RRX64" s="1097"/>
      <c r="RRY64" s="1097"/>
      <c r="RRZ64" s="1097"/>
      <c r="RSA64" s="1097"/>
      <c r="RSB64" s="1097"/>
      <c r="RSC64" s="1097"/>
      <c r="RSD64" s="1097"/>
      <c r="RSE64" s="1097"/>
      <c r="RSF64" s="1097"/>
      <c r="RSG64" s="1097"/>
      <c r="RSH64" s="1097"/>
      <c r="RSI64" s="1097"/>
      <c r="RSJ64" s="1097"/>
      <c r="RSK64" s="1097"/>
      <c r="RSL64" s="1097"/>
      <c r="RSM64" s="1097"/>
      <c r="RSN64" s="1097"/>
      <c r="RSO64" s="1097"/>
      <c r="RSP64" s="1097"/>
      <c r="RSQ64" s="1097"/>
      <c r="RSR64" s="1097"/>
      <c r="RSS64" s="1097"/>
      <c r="RST64" s="1097"/>
      <c r="RSU64" s="1097"/>
      <c r="RSV64" s="1097"/>
      <c r="RSW64" s="1097"/>
      <c r="RSX64" s="1097"/>
      <c r="RSY64" s="1097"/>
      <c r="RSZ64" s="1097"/>
      <c r="RTA64" s="1097"/>
      <c r="RTB64" s="1097"/>
      <c r="RTC64" s="1097"/>
      <c r="RTD64" s="1097"/>
      <c r="RTE64" s="1097"/>
      <c r="RTF64" s="1097"/>
      <c r="RTG64" s="1097"/>
      <c r="RTH64" s="1097"/>
      <c r="RTI64" s="1097"/>
      <c r="RTJ64" s="1097"/>
      <c r="RTK64" s="1097"/>
      <c r="RTL64" s="1097"/>
      <c r="RTM64" s="1097"/>
      <c r="RTN64" s="1097"/>
      <c r="RTO64" s="1097"/>
      <c r="RTP64" s="1097"/>
      <c r="RTQ64" s="1097"/>
      <c r="RTR64" s="1097"/>
      <c r="RTS64" s="1097"/>
      <c r="RTT64" s="1097"/>
      <c r="RTU64" s="1097"/>
      <c r="RTV64" s="1097"/>
      <c r="RTW64" s="1097"/>
      <c r="RTX64" s="1097"/>
      <c r="RTY64" s="1097"/>
      <c r="RTZ64" s="1097"/>
      <c r="RUA64" s="1097"/>
      <c r="RUB64" s="1097"/>
      <c r="RUC64" s="1097"/>
      <c r="RUD64" s="1097"/>
      <c r="RUE64" s="1097"/>
      <c r="RUF64" s="1097"/>
      <c r="RUG64" s="1097"/>
      <c r="RUH64" s="1097"/>
      <c r="RUI64" s="1097"/>
      <c r="RUJ64" s="1097"/>
      <c r="RUK64" s="1097"/>
      <c r="RUL64" s="1097"/>
      <c r="RUM64" s="1097"/>
      <c r="RUN64" s="1097"/>
      <c r="RUO64" s="1097"/>
      <c r="RUP64" s="1097"/>
      <c r="RUQ64" s="1097"/>
      <c r="RUR64" s="1097"/>
      <c r="RUS64" s="1097"/>
      <c r="RUT64" s="1097"/>
      <c r="RUU64" s="1097"/>
      <c r="RUV64" s="1097"/>
      <c r="RUW64" s="1097"/>
      <c r="RUX64" s="1097"/>
      <c r="RUY64" s="1097"/>
      <c r="RUZ64" s="1097"/>
      <c r="RVA64" s="1097"/>
      <c r="RVB64" s="1097"/>
      <c r="RVC64" s="1097"/>
      <c r="RVD64" s="1097"/>
      <c r="RVE64" s="1097"/>
      <c r="RVF64" s="1097"/>
      <c r="RVG64" s="1097"/>
      <c r="RVH64" s="1097"/>
      <c r="RVI64" s="1097"/>
      <c r="RVJ64" s="1097"/>
      <c r="RVK64" s="1097"/>
      <c r="RVL64" s="1097"/>
      <c r="RVM64" s="1097"/>
      <c r="RVN64" s="1097"/>
      <c r="RVO64" s="1097"/>
      <c r="RVP64" s="1097"/>
      <c r="RVQ64" s="1097"/>
      <c r="RVR64" s="1097"/>
      <c r="RVS64" s="1097"/>
      <c r="RVT64" s="1097"/>
      <c r="RVU64" s="1097"/>
      <c r="RVV64" s="1097"/>
      <c r="RVW64" s="1097"/>
      <c r="RVX64" s="1097"/>
      <c r="RVY64" s="1097"/>
      <c r="RVZ64" s="1097"/>
      <c r="RWA64" s="1097"/>
      <c r="RWB64" s="1097"/>
      <c r="RWC64" s="1097"/>
      <c r="RWD64" s="1097"/>
      <c r="RWE64" s="1097"/>
      <c r="RWF64" s="1097"/>
      <c r="RWG64" s="1097"/>
      <c r="RWH64" s="1097"/>
      <c r="RWI64" s="1097"/>
      <c r="RWJ64" s="1097"/>
      <c r="RWK64" s="1097"/>
      <c r="RWL64" s="1097"/>
      <c r="RWM64" s="1097"/>
      <c r="RWN64" s="1097"/>
      <c r="RWO64" s="1097"/>
      <c r="RWP64" s="1097"/>
      <c r="RWQ64" s="1097"/>
      <c r="RWR64" s="1097"/>
      <c r="RWS64" s="1097"/>
      <c r="RWT64" s="1097"/>
      <c r="RWU64" s="1097"/>
      <c r="RWV64" s="1097"/>
      <c r="RWW64" s="1097"/>
      <c r="RWX64" s="1097"/>
      <c r="RWY64" s="1097"/>
      <c r="RWZ64" s="1097"/>
      <c r="RXA64" s="1097"/>
      <c r="RXB64" s="1097"/>
      <c r="RXC64" s="1097"/>
      <c r="RXD64" s="1097"/>
      <c r="RXE64" s="1097"/>
      <c r="RXF64" s="1097"/>
      <c r="RXG64" s="1097"/>
      <c r="RXH64" s="1097"/>
      <c r="RXI64" s="1097"/>
      <c r="RXJ64" s="1097"/>
      <c r="RXK64" s="1097"/>
      <c r="RXL64" s="1097"/>
      <c r="RXM64" s="1097"/>
      <c r="RXN64" s="1097"/>
      <c r="RXO64" s="1097"/>
      <c r="RXP64" s="1097"/>
      <c r="RXQ64" s="1097"/>
      <c r="RXR64" s="1097"/>
      <c r="RXS64" s="1097"/>
      <c r="RXT64" s="1097"/>
      <c r="RXU64" s="1097"/>
      <c r="RXV64" s="1097"/>
      <c r="RXW64" s="1097"/>
      <c r="RXX64" s="1097"/>
      <c r="RXY64" s="1097"/>
      <c r="RXZ64" s="1097"/>
      <c r="RYA64" s="1097"/>
      <c r="RYB64" s="1097"/>
      <c r="RYC64" s="1097"/>
      <c r="RYD64" s="1097"/>
      <c r="RYE64" s="1097"/>
      <c r="RYF64" s="1097"/>
      <c r="RYG64" s="1097"/>
      <c r="RYH64" s="1097"/>
      <c r="RYI64" s="1097"/>
      <c r="RYJ64" s="1097"/>
      <c r="RYK64" s="1097"/>
      <c r="RYL64" s="1097"/>
      <c r="RYM64" s="1097"/>
      <c r="RYN64" s="1097"/>
      <c r="RYO64" s="1097"/>
      <c r="RYP64" s="1097"/>
      <c r="RYQ64" s="1097"/>
      <c r="RYR64" s="1097"/>
      <c r="RYS64" s="1097"/>
      <c r="RYT64" s="1097"/>
      <c r="RYU64" s="1097"/>
      <c r="RYV64" s="1097"/>
      <c r="RYW64" s="1097"/>
      <c r="RYX64" s="1097"/>
      <c r="RYY64" s="1097"/>
      <c r="RYZ64" s="1097"/>
      <c r="RZA64" s="1097"/>
      <c r="RZB64" s="1097"/>
      <c r="RZC64" s="1097"/>
      <c r="RZD64" s="1097"/>
      <c r="RZE64" s="1097"/>
      <c r="RZF64" s="1097"/>
      <c r="RZG64" s="1097"/>
      <c r="RZH64" s="1097"/>
      <c r="RZI64" s="1097"/>
      <c r="RZJ64" s="1097"/>
      <c r="RZK64" s="1097"/>
      <c r="RZL64" s="1097"/>
      <c r="RZM64" s="1097"/>
      <c r="RZN64" s="1097"/>
      <c r="RZO64" s="1097"/>
      <c r="RZP64" s="1097"/>
      <c r="RZQ64" s="1097"/>
      <c r="RZR64" s="1097"/>
      <c r="RZS64" s="1097"/>
      <c r="RZT64" s="1097"/>
      <c r="RZU64" s="1097"/>
      <c r="RZV64" s="1097"/>
      <c r="RZW64" s="1097"/>
      <c r="RZX64" s="1097"/>
      <c r="RZY64" s="1097"/>
      <c r="RZZ64" s="1097"/>
      <c r="SAA64" s="1097"/>
      <c r="SAB64" s="1097"/>
      <c r="SAC64" s="1097"/>
      <c r="SAD64" s="1097"/>
      <c r="SAE64" s="1097"/>
      <c r="SAF64" s="1097"/>
      <c r="SAG64" s="1097"/>
      <c r="SAH64" s="1097"/>
      <c r="SAI64" s="1097"/>
      <c r="SAJ64" s="1097"/>
      <c r="SAK64" s="1097"/>
      <c r="SAL64" s="1097"/>
      <c r="SAM64" s="1097"/>
      <c r="SAN64" s="1097"/>
      <c r="SAO64" s="1097"/>
      <c r="SAP64" s="1097"/>
      <c r="SAQ64" s="1097"/>
      <c r="SAR64" s="1097"/>
      <c r="SAS64" s="1097"/>
      <c r="SAT64" s="1097"/>
      <c r="SAU64" s="1097"/>
      <c r="SAV64" s="1097"/>
      <c r="SAW64" s="1097"/>
      <c r="SAX64" s="1097"/>
      <c r="SAY64" s="1097"/>
      <c r="SAZ64" s="1097"/>
      <c r="SBA64" s="1097"/>
      <c r="SBB64" s="1097"/>
      <c r="SBC64" s="1097"/>
      <c r="SBD64" s="1097"/>
      <c r="SBE64" s="1097"/>
      <c r="SBF64" s="1097"/>
      <c r="SBG64" s="1097"/>
      <c r="SBH64" s="1097"/>
      <c r="SBI64" s="1097"/>
      <c r="SBJ64" s="1097"/>
      <c r="SBK64" s="1097"/>
      <c r="SBL64" s="1097"/>
      <c r="SBM64" s="1097"/>
      <c r="SBN64" s="1097"/>
      <c r="SBO64" s="1097"/>
      <c r="SBP64" s="1097"/>
      <c r="SBQ64" s="1097"/>
      <c r="SBR64" s="1097"/>
      <c r="SBS64" s="1097"/>
      <c r="SBT64" s="1097"/>
      <c r="SBU64" s="1097"/>
      <c r="SBV64" s="1097"/>
      <c r="SBW64" s="1097"/>
      <c r="SBX64" s="1097"/>
      <c r="SBY64" s="1097"/>
      <c r="SBZ64" s="1097"/>
      <c r="SCA64" s="1097"/>
      <c r="SCB64" s="1097"/>
      <c r="SCC64" s="1097"/>
      <c r="SCD64" s="1097"/>
      <c r="SCE64" s="1097"/>
      <c r="SCF64" s="1097"/>
      <c r="SCG64" s="1097"/>
      <c r="SCH64" s="1097"/>
      <c r="SCI64" s="1097"/>
      <c r="SCJ64" s="1097"/>
      <c r="SCK64" s="1097"/>
      <c r="SCL64" s="1097"/>
      <c r="SCM64" s="1097"/>
      <c r="SCN64" s="1097"/>
      <c r="SCO64" s="1097"/>
      <c r="SCP64" s="1097"/>
      <c r="SCQ64" s="1097"/>
      <c r="SCR64" s="1097"/>
      <c r="SCS64" s="1097"/>
      <c r="SCT64" s="1097"/>
      <c r="SCU64" s="1097"/>
      <c r="SCV64" s="1097"/>
      <c r="SCW64" s="1097"/>
      <c r="SCX64" s="1097"/>
      <c r="SCY64" s="1097"/>
      <c r="SCZ64" s="1097"/>
      <c r="SDA64" s="1097"/>
      <c r="SDB64" s="1097"/>
      <c r="SDC64" s="1097"/>
      <c r="SDD64" s="1097"/>
      <c r="SDE64" s="1097"/>
      <c r="SDF64" s="1097"/>
      <c r="SDG64" s="1097"/>
      <c r="SDH64" s="1097"/>
      <c r="SDI64" s="1097"/>
      <c r="SDJ64" s="1097"/>
      <c r="SDK64" s="1097"/>
      <c r="SDL64" s="1097"/>
      <c r="SDM64" s="1097"/>
      <c r="SDN64" s="1097"/>
      <c r="SDO64" s="1097"/>
      <c r="SDP64" s="1097"/>
      <c r="SDQ64" s="1097"/>
      <c r="SDR64" s="1097"/>
      <c r="SDS64" s="1097"/>
      <c r="SDT64" s="1097"/>
      <c r="SDU64" s="1097"/>
      <c r="SDV64" s="1097"/>
      <c r="SDW64" s="1097"/>
      <c r="SDX64" s="1097"/>
      <c r="SDY64" s="1097"/>
      <c r="SDZ64" s="1097"/>
      <c r="SEA64" s="1097"/>
      <c r="SEB64" s="1097"/>
      <c r="SEC64" s="1097"/>
      <c r="SED64" s="1097"/>
      <c r="SEE64" s="1097"/>
      <c r="SEF64" s="1097"/>
      <c r="SEG64" s="1097"/>
      <c r="SEH64" s="1097"/>
      <c r="SEI64" s="1097"/>
      <c r="SEJ64" s="1097"/>
      <c r="SEK64" s="1097"/>
      <c r="SEL64" s="1097"/>
      <c r="SEM64" s="1097"/>
      <c r="SEN64" s="1097"/>
      <c r="SEO64" s="1097"/>
      <c r="SEP64" s="1097"/>
      <c r="SEQ64" s="1097"/>
      <c r="SER64" s="1097"/>
      <c r="SES64" s="1097"/>
      <c r="SET64" s="1097"/>
      <c r="SEU64" s="1097"/>
      <c r="SEV64" s="1097"/>
      <c r="SEW64" s="1097"/>
      <c r="SEX64" s="1097"/>
      <c r="SEY64" s="1097"/>
      <c r="SEZ64" s="1097"/>
      <c r="SFA64" s="1097"/>
      <c r="SFB64" s="1097"/>
      <c r="SFC64" s="1097"/>
      <c r="SFD64" s="1097"/>
      <c r="SFE64" s="1097"/>
      <c r="SFF64" s="1097"/>
      <c r="SFG64" s="1097"/>
      <c r="SFH64" s="1097"/>
      <c r="SFI64" s="1097"/>
      <c r="SFJ64" s="1097"/>
      <c r="SFK64" s="1097"/>
      <c r="SFL64" s="1097"/>
      <c r="SFM64" s="1097"/>
      <c r="SFN64" s="1097"/>
      <c r="SFO64" s="1097"/>
      <c r="SFP64" s="1097"/>
      <c r="SFQ64" s="1097"/>
      <c r="SFR64" s="1097"/>
      <c r="SFS64" s="1097"/>
      <c r="SFT64" s="1097"/>
      <c r="SFU64" s="1097"/>
      <c r="SFV64" s="1097"/>
      <c r="SFW64" s="1097"/>
      <c r="SFX64" s="1097"/>
      <c r="SFY64" s="1097"/>
      <c r="SFZ64" s="1097"/>
      <c r="SGA64" s="1097"/>
      <c r="SGB64" s="1097"/>
      <c r="SGC64" s="1097"/>
      <c r="SGD64" s="1097"/>
      <c r="SGE64" s="1097"/>
      <c r="SGF64" s="1097"/>
      <c r="SGG64" s="1097"/>
      <c r="SGH64" s="1097"/>
      <c r="SGI64" s="1097"/>
      <c r="SGJ64" s="1097"/>
      <c r="SGK64" s="1097"/>
      <c r="SGL64" s="1097"/>
      <c r="SGM64" s="1097"/>
      <c r="SGN64" s="1097"/>
      <c r="SGO64" s="1097"/>
      <c r="SGP64" s="1097"/>
      <c r="SGQ64" s="1097"/>
      <c r="SGR64" s="1097"/>
      <c r="SGS64" s="1097"/>
      <c r="SGT64" s="1097"/>
      <c r="SGU64" s="1097"/>
      <c r="SGV64" s="1097"/>
      <c r="SGW64" s="1097"/>
      <c r="SGX64" s="1097"/>
      <c r="SGY64" s="1097"/>
      <c r="SGZ64" s="1097"/>
      <c r="SHA64" s="1097"/>
      <c r="SHB64" s="1097"/>
      <c r="SHC64" s="1097"/>
      <c r="SHD64" s="1097"/>
      <c r="SHE64" s="1097"/>
      <c r="SHF64" s="1097"/>
      <c r="SHG64" s="1097"/>
      <c r="SHH64" s="1097"/>
      <c r="SHI64" s="1097"/>
      <c r="SHJ64" s="1097"/>
      <c r="SHK64" s="1097"/>
      <c r="SHL64" s="1097"/>
      <c r="SHM64" s="1097"/>
      <c r="SHN64" s="1097"/>
      <c r="SHO64" s="1097"/>
      <c r="SHP64" s="1097"/>
      <c r="SHQ64" s="1097"/>
      <c r="SHR64" s="1097"/>
      <c r="SHS64" s="1097"/>
      <c r="SHT64" s="1097"/>
      <c r="SHU64" s="1097"/>
      <c r="SHV64" s="1097"/>
      <c r="SHW64" s="1097"/>
      <c r="SHX64" s="1097"/>
      <c r="SHY64" s="1097"/>
      <c r="SHZ64" s="1097"/>
      <c r="SIA64" s="1097"/>
      <c r="SIB64" s="1097"/>
      <c r="SIC64" s="1097"/>
      <c r="SID64" s="1097"/>
      <c r="SIE64" s="1097"/>
      <c r="SIF64" s="1097"/>
      <c r="SIG64" s="1097"/>
      <c r="SIH64" s="1097"/>
      <c r="SII64" s="1097"/>
      <c r="SIJ64" s="1097"/>
      <c r="SIK64" s="1097"/>
      <c r="SIL64" s="1097"/>
      <c r="SIM64" s="1097"/>
      <c r="SIN64" s="1097"/>
      <c r="SIO64" s="1097"/>
      <c r="SIP64" s="1097"/>
      <c r="SIQ64" s="1097"/>
      <c r="SIR64" s="1097"/>
      <c r="SIS64" s="1097"/>
      <c r="SIT64" s="1097"/>
      <c r="SIU64" s="1097"/>
      <c r="SIV64" s="1097"/>
      <c r="SIW64" s="1097"/>
      <c r="SIX64" s="1097"/>
      <c r="SIY64" s="1097"/>
      <c r="SIZ64" s="1097"/>
      <c r="SJA64" s="1097"/>
      <c r="SJB64" s="1097"/>
      <c r="SJC64" s="1097"/>
      <c r="SJD64" s="1097"/>
      <c r="SJE64" s="1097"/>
      <c r="SJF64" s="1097"/>
      <c r="SJG64" s="1097"/>
      <c r="SJH64" s="1097"/>
      <c r="SJI64" s="1097"/>
      <c r="SJJ64" s="1097"/>
      <c r="SJK64" s="1097"/>
      <c r="SJL64" s="1097"/>
      <c r="SJM64" s="1097"/>
      <c r="SJN64" s="1097"/>
      <c r="SJO64" s="1097"/>
      <c r="SJP64" s="1097"/>
      <c r="SJQ64" s="1097"/>
      <c r="SJR64" s="1097"/>
      <c r="SJS64" s="1097"/>
      <c r="SJT64" s="1097"/>
      <c r="SJU64" s="1097"/>
      <c r="SJV64" s="1097"/>
      <c r="SJW64" s="1097"/>
      <c r="SJX64" s="1097"/>
      <c r="SJY64" s="1097"/>
      <c r="SJZ64" s="1097"/>
      <c r="SKA64" s="1097"/>
      <c r="SKB64" s="1097"/>
      <c r="SKC64" s="1097"/>
      <c r="SKD64" s="1097"/>
      <c r="SKE64" s="1097"/>
      <c r="SKF64" s="1097"/>
      <c r="SKG64" s="1097"/>
      <c r="SKH64" s="1097"/>
      <c r="SKI64" s="1097"/>
      <c r="SKJ64" s="1097"/>
      <c r="SKK64" s="1097"/>
      <c r="SKL64" s="1097"/>
      <c r="SKM64" s="1097"/>
      <c r="SKN64" s="1097"/>
      <c r="SKO64" s="1097"/>
      <c r="SKP64" s="1097"/>
      <c r="SKQ64" s="1097"/>
      <c r="SKR64" s="1097"/>
      <c r="SKS64" s="1097"/>
      <c r="SKT64" s="1097"/>
      <c r="SKU64" s="1097"/>
      <c r="SKV64" s="1097"/>
      <c r="SKW64" s="1097"/>
      <c r="SKX64" s="1097"/>
      <c r="SKY64" s="1097"/>
      <c r="SKZ64" s="1097"/>
      <c r="SLA64" s="1097"/>
      <c r="SLB64" s="1097"/>
      <c r="SLC64" s="1097"/>
      <c r="SLD64" s="1097"/>
      <c r="SLE64" s="1097"/>
      <c r="SLF64" s="1097"/>
      <c r="SLG64" s="1097"/>
      <c r="SLH64" s="1097"/>
      <c r="SLI64" s="1097"/>
      <c r="SLJ64" s="1097"/>
      <c r="SLK64" s="1097"/>
      <c r="SLL64" s="1097"/>
      <c r="SLM64" s="1097"/>
      <c r="SLN64" s="1097"/>
      <c r="SLO64" s="1097"/>
      <c r="SLP64" s="1097"/>
      <c r="SLQ64" s="1097"/>
      <c r="SLR64" s="1097"/>
      <c r="SLS64" s="1097"/>
      <c r="SLT64" s="1097"/>
      <c r="SLU64" s="1097"/>
      <c r="SLV64" s="1097"/>
      <c r="SLW64" s="1097"/>
      <c r="SLX64" s="1097"/>
      <c r="SLY64" s="1097"/>
      <c r="SLZ64" s="1097"/>
      <c r="SMA64" s="1097"/>
      <c r="SMB64" s="1097"/>
      <c r="SMC64" s="1097"/>
      <c r="SMD64" s="1097"/>
      <c r="SME64" s="1097"/>
      <c r="SMF64" s="1097"/>
      <c r="SMG64" s="1097"/>
      <c r="SMH64" s="1097"/>
      <c r="SMI64" s="1097"/>
      <c r="SMJ64" s="1097"/>
      <c r="SMK64" s="1097"/>
      <c r="SML64" s="1097"/>
      <c r="SMM64" s="1097"/>
      <c r="SMN64" s="1097"/>
      <c r="SMO64" s="1097"/>
      <c r="SMP64" s="1097"/>
      <c r="SMQ64" s="1097"/>
      <c r="SMR64" s="1097"/>
      <c r="SMS64" s="1097"/>
      <c r="SMT64" s="1097"/>
      <c r="SMU64" s="1097"/>
      <c r="SMV64" s="1097"/>
      <c r="SMW64" s="1097"/>
      <c r="SMX64" s="1097"/>
      <c r="SMY64" s="1097"/>
      <c r="SMZ64" s="1097"/>
      <c r="SNA64" s="1097"/>
      <c r="SNB64" s="1097"/>
      <c r="SNC64" s="1097"/>
      <c r="SND64" s="1097"/>
      <c r="SNE64" s="1097"/>
      <c r="SNF64" s="1097"/>
      <c r="SNG64" s="1097"/>
      <c r="SNH64" s="1097"/>
      <c r="SNI64" s="1097"/>
      <c r="SNJ64" s="1097"/>
      <c r="SNK64" s="1097"/>
      <c r="SNL64" s="1097"/>
      <c r="SNM64" s="1097"/>
      <c r="SNN64" s="1097"/>
      <c r="SNO64" s="1097"/>
      <c r="SNP64" s="1097"/>
      <c r="SNQ64" s="1097"/>
      <c r="SNR64" s="1097"/>
      <c r="SNS64" s="1097"/>
      <c r="SNT64" s="1097"/>
      <c r="SNU64" s="1097"/>
      <c r="SNV64" s="1097"/>
      <c r="SNW64" s="1097"/>
      <c r="SNX64" s="1097"/>
      <c r="SNY64" s="1097"/>
      <c r="SNZ64" s="1097"/>
      <c r="SOA64" s="1097"/>
      <c r="SOB64" s="1097"/>
      <c r="SOC64" s="1097"/>
      <c r="SOD64" s="1097"/>
      <c r="SOE64" s="1097"/>
      <c r="SOF64" s="1097"/>
      <c r="SOG64" s="1097"/>
      <c r="SOH64" s="1097"/>
      <c r="SOI64" s="1097"/>
      <c r="SOJ64" s="1097"/>
      <c r="SOK64" s="1097"/>
      <c r="SOL64" s="1097"/>
      <c r="SOM64" s="1097"/>
      <c r="SON64" s="1097"/>
      <c r="SOO64" s="1097"/>
      <c r="SOP64" s="1097"/>
      <c r="SOQ64" s="1097"/>
      <c r="SOR64" s="1097"/>
      <c r="SOS64" s="1097"/>
      <c r="SOT64" s="1097"/>
      <c r="SOU64" s="1097"/>
      <c r="SOV64" s="1097"/>
      <c r="SOW64" s="1097"/>
      <c r="SOX64" s="1097"/>
      <c r="SOY64" s="1097"/>
      <c r="SOZ64" s="1097"/>
      <c r="SPA64" s="1097"/>
      <c r="SPB64" s="1097"/>
      <c r="SPC64" s="1097"/>
      <c r="SPD64" s="1097"/>
      <c r="SPE64" s="1097"/>
      <c r="SPF64" s="1097"/>
      <c r="SPG64" s="1097"/>
      <c r="SPH64" s="1097"/>
      <c r="SPI64" s="1097"/>
      <c r="SPJ64" s="1097"/>
      <c r="SPK64" s="1097"/>
      <c r="SPL64" s="1097"/>
      <c r="SPM64" s="1097"/>
      <c r="SPN64" s="1097"/>
      <c r="SPO64" s="1097"/>
      <c r="SPP64" s="1097"/>
      <c r="SPQ64" s="1097"/>
      <c r="SPR64" s="1097"/>
      <c r="SPS64" s="1097"/>
      <c r="SPT64" s="1097"/>
      <c r="SPU64" s="1097"/>
      <c r="SPV64" s="1097"/>
      <c r="SPW64" s="1097"/>
      <c r="SPX64" s="1097"/>
      <c r="SPY64" s="1097"/>
      <c r="SPZ64" s="1097"/>
      <c r="SQA64" s="1097"/>
      <c r="SQB64" s="1097"/>
      <c r="SQC64" s="1097"/>
      <c r="SQD64" s="1097"/>
      <c r="SQE64" s="1097"/>
      <c r="SQF64" s="1097"/>
      <c r="SQG64" s="1097"/>
      <c r="SQH64" s="1097"/>
      <c r="SQI64" s="1097"/>
      <c r="SQJ64" s="1097"/>
      <c r="SQK64" s="1097"/>
      <c r="SQL64" s="1097"/>
      <c r="SQM64" s="1097"/>
      <c r="SQN64" s="1097"/>
      <c r="SQO64" s="1097"/>
      <c r="SQP64" s="1097"/>
      <c r="SQQ64" s="1097"/>
      <c r="SQR64" s="1097"/>
      <c r="SQS64" s="1097"/>
      <c r="SQT64" s="1097"/>
      <c r="SQU64" s="1097"/>
      <c r="SQV64" s="1097"/>
      <c r="SQW64" s="1097"/>
      <c r="SQX64" s="1097"/>
      <c r="SQY64" s="1097"/>
      <c r="SRI64" s="1097"/>
      <c r="SRJ64" s="1097"/>
      <c r="SRK64" s="1097"/>
      <c r="SRL64" s="1097"/>
      <c r="SRM64" s="1097"/>
      <c r="SRN64" s="1097"/>
      <c r="SRO64" s="1097"/>
      <c r="SRP64" s="1097"/>
      <c r="SRQ64" s="1097"/>
      <c r="SRR64" s="1097"/>
      <c r="SRS64" s="1097"/>
      <c r="SRT64" s="1097"/>
      <c r="SRU64" s="1097"/>
      <c r="SRV64" s="1097"/>
      <c r="SRW64" s="1097"/>
      <c r="SRX64" s="1097"/>
      <c r="SRY64" s="1097"/>
      <c r="SRZ64" s="1097"/>
      <c r="SSA64" s="1097"/>
      <c r="SSB64" s="1097"/>
      <c r="SSC64" s="1097"/>
      <c r="SSD64" s="1097"/>
      <c r="SSE64" s="1097"/>
      <c r="SSF64" s="1097"/>
      <c r="SSG64" s="1097"/>
      <c r="SSH64" s="1097"/>
      <c r="SSI64" s="1097"/>
      <c r="SSJ64" s="1097"/>
      <c r="SSK64" s="1097"/>
      <c r="SSL64" s="1097"/>
      <c r="SSM64" s="1097"/>
      <c r="SSN64" s="1097"/>
      <c r="SSO64" s="1097"/>
      <c r="SSP64" s="1097"/>
      <c r="SSQ64" s="1097"/>
      <c r="SSR64" s="1097"/>
      <c r="SSS64" s="1097"/>
      <c r="SST64" s="1097"/>
      <c r="SSU64" s="1097"/>
      <c r="SSV64" s="1097"/>
      <c r="SSW64" s="1097"/>
      <c r="SSX64" s="1097"/>
      <c r="SSY64" s="1097"/>
      <c r="SSZ64" s="1097"/>
      <c r="STA64" s="1097"/>
      <c r="STB64" s="1097"/>
      <c r="STC64" s="1097"/>
      <c r="STD64" s="1097"/>
      <c r="STE64" s="1097"/>
      <c r="STF64" s="1097"/>
      <c r="STG64" s="1097"/>
      <c r="STH64" s="1097"/>
      <c r="STI64" s="1097"/>
      <c r="STJ64" s="1097"/>
      <c r="STK64" s="1097"/>
      <c r="STL64" s="1097"/>
      <c r="STM64" s="1097"/>
      <c r="STN64" s="1097"/>
      <c r="STO64" s="1097"/>
      <c r="STP64" s="1097"/>
      <c r="STQ64" s="1097"/>
      <c r="STR64" s="1097"/>
      <c r="STS64" s="1097"/>
      <c r="STT64" s="1097"/>
      <c r="STU64" s="1097"/>
      <c r="STV64" s="1097"/>
      <c r="STW64" s="1097"/>
      <c r="STX64" s="1097"/>
      <c r="STY64" s="1097"/>
      <c r="STZ64" s="1097"/>
      <c r="SUA64" s="1097"/>
      <c r="SUB64" s="1097"/>
      <c r="SUC64" s="1097"/>
      <c r="SUD64" s="1097"/>
      <c r="SUE64" s="1097"/>
      <c r="SUF64" s="1097"/>
      <c r="SUG64" s="1097"/>
      <c r="SUH64" s="1097"/>
      <c r="SUI64" s="1097"/>
      <c r="SUJ64" s="1097"/>
      <c r="SUK64" s="1097"/>
      <c r="SUL64" s="1097"/>
      <c r="SUM64" s="1097"/>
      <c r="SUN64" s="1097"/>
      <c r="SUO64" s="1097"/>
      <c r="SUP64" s="1097"/>
      <c r="SUQ64" s="1097"/>
      <c r="SUR64" s="1097"/>
      <c r="SUS64" s="1097"/>
      <c r="SUT64" s="1097"/>
      <c r="SUU64" s="1097"/>
      <c r="SUV64" s="1097"/>
      <c r="SUW64" s="1097"/>
      <c r="SUX64" s="1097"/>
      <c r="SUY64" s="1097"/>
      <c r="SUZ64" s="1097"/>
      <c r="SVA64" s="1097"/>
      <c r="SVB64" s="1097"/>
      <c r="SVC64" s="1097"/>
      <c r="SVD64" s="1097"/>
      <c r="SVE64" s="1097"/>
      <c r="SVF64" s="1097"/>
      <c r="SVG64" s="1097"/>
      <c r="SVH64" s="1097"/>
      <c r="SVI64" s="1097"/>
      <c r="SVJ64" s="1097"/>
      <c r="SVK64" s="1097"/>
      <c r="SVL64" s="1097"/>
      <c r="SVM64" s="1097"/>
      <c r="SVN64" s="1097"/>
      <c r="SVO64" s="1097"/>
      <c r="SVP64" s="1097"/>
      <c r="SVQ64" s="1097"/>
      <c r="SVR64" s="1097"/>
      <c r="SVS64" s="1097"/>
      <c r="SVT64" s="1097"/>
      <c r="SVU64" s="1097"/>
      <c r="SVV64" s="1097"/>
      <c r="SVW64" s="1097"/>
      <c r="SVX64" s="1097"/>
      <c r="SVY64" s="1097"/>
      <c r="SVZ64" s="1097"/>
      <c r="SWA64" s="1097"/>
      <c r="SWB64" s="1097"/>
      <c r="SWC64" s="1097"/>
      <c r="SWD64" s="1097"/>
      <c r="SWE64" s="1097"/>
      <c r="SWF64" s="1097"/>
      <c r="SWG64" s="1097"/>
      <c r="SWH64" s="1097"/>
      <c r="SWI64" s="1097"/>
      <c r="SWJ64" s="1097"/>
      <c r="SWK64" s="1097"/>
      <c r="SWL64" s="1097"/>
      <c r="SWM64" s="1097"/>
      <c r="SWN64" s="1097"/>
      <c r="SWO64" s="1097"/>
      <c r="SWP64" s="1097"/>
      <c r="SWQ64" s="1097"/>
      <c r="SWR64" s="1097"/>
      <c r="SWS64" s="1097"/>
      <c r="SWT64" s="1097"/>
      <c r="SWU64" s="1097"/>
      <c r="SWV64" s="1097"/>
      <c r="SWW64" s="1097"/>
      <c r="SWX64" s="1097"/>
      <c r="SWY64" s="1097"/>
      <c r="SWZ64" s="1097"/>
      <c r="SXA64" s="1097"/>
      <c r="SXB64" s="1097"/>
      <c r="SXC64" s="1097"/>
      <c r="SXD64" s="1097"/>
      <c r="SXE64" s="1097"/>
      <c r="SXF64" s="1097"/>
      <c r="SXG64" s="1097"/>
      <c r="SXH64" s="1097"/>
      <c r="SXI64" s="1097"/>
      <c r="SXJ64" s="1097"/>
      <c r="SXK64" s="1097"/>
      <c r="SXL64" s="1097"/>
      <c r="SXM64" s="1097"/>
      <c r="SXN64" s="1097"/>
      <c r="SXO64" s="1097"/>
      <c r="SXP64" s="1097"/>
      <c r="SXQ64" s="1097"/>
      <c r="SXR64" s="1097"/>
      <c r="SXS64" s="1097"/>
      <c r="SXT64" s="1097"/>
      <c r="SXU64" s="1097"/>
      <c r="SXV64" s="1097"/>
      <c r="SXW64" s="1097"/>
      <c r="SXX64" s="1097"/>
      <c r="SXY64" s="1097"/>
      <c r="SXZ64" s="1097"/>
      <c r="SYA64" s="1097"/>
      <c r="SYB64" s="1097"/>
      <c r="SYC64" s="1097"/>
      <c r="SYD64" s="1097"/>
      <c r="SYE64" s="1097"/>
      <c r="SYF64" s="1097"/>
      <c r="SYG64" s="1097"/>
      <c r="SYH64" s="1097"/>
      <c r="SYI64" s="1097"/>
      <c r="SYJ64" s="1097"/>
      <c r="SYK64" s="1097"/>
      <c r="SYL64" s="1097"/>
      <c r="SYM64" s="1097"/>
      <c r="SYN64" s="1097"/>
      <c r="SYO64" s="1097"/>
      <c r="SYP64" s="1097"/>
      <c r="SYQ64" s="1097"/>
      <c r="SYR64" s="1097"/>
      <c r="SYS64" s="1097"/>
      <c r="SYT64" s="1097"/>
      <c r="SYU64" s="1097"/>
      <c r="SYV64" s="1097"/>
      <c r="SYW64" s="1097"/>
      <c r="SYX64" s="1097"/>
      <c r="SYY64" s="1097"/>
      <c r="SYZ64" s="1097"/>
      <c r="SZA64" s="1097"/>
      <c r="SZB64" s="1097"/>
      <c r="SZC64" s="1097"/>
      <c r="SZD64" s="1097"/>
      <c r="SZE64" s="1097"/>
      <c r="SZF64" s="1097"/>
      <c r="SZG64" s="1097"/>
      <c r="SZH64" s="1097"/>
      <c r="SZI64" s="1097"/>
      <c r="SZJ64" s="1097"/>
      <c r="SZK64" s="1097"/>
      <c r="SZL64" s="1097"/>
      <c r="SZM64" s="1097"/>
      <c r="SZN64" s="1097"/>
      <c r="SZO64" s="1097"/>
      <c r="SZP64" s="1097"/>
      <c r="SZQ64" s="1097"/>
      <c r="SZR64" s="1097"/>
      <c r="SZS64" s="1097"/>
      <c r="SZT64" s="1097"/>
      <c r="SZU64" s="1097"/>
      <c r="SZV64" s="1097"/>
      <c r="SZW64" s="1097"/>
      <c r="SZX64" s="1097"/>
      <c r="SZY64" s="1097"/>
      <c r="SZZ64" s="1097"/>
      <c r="TAA64" s="1097"/>
      <c r="TAB64" s="1097"/>
      <c r="TAC64" s="1097"/>
      <c r="TAD64" s="1097"/>
      <c r="TAE64" s="1097"/>
      <c r="TAF64" s="1097"/>
      <c r="TAG64" s="1097"/>
      <c r="TAH64" s="1097"/>
      <c r="TAI64" s="1097"/>
      <c r="TAJ64" s="1097"/>
      <c r="TAK64" s="1097"/>
      <c r="TAL64" s="1097"/>
      <c r="TAM64" s="1097"/>
      <c r="TAN64" s="1097"/>
      <c r="TAO64" s="1097"/>
      <c r="TAP64" s="1097"/>
      <c r="TAQ64" s="1097"/>
      <c r="TAR64" s="1097"/>
      <c r="TAS64" s="1097"/>
      <c r="TAT64" s="1097"/>
      <c r="TAU64" s="1097"/>
      <c r="TAV64" s="1097"/>
      <c r="TAW64" s="1097"/>
      <c r="TAX64" s="1097"/>
      <c r="TAY64" s="1097"/>
      <c r="TAZ64" s="1097"/>
      <c r="TBA64" s="1097"/>
      <c r="TBB64" s="1097"/>
      <c r="TBC64" s="1097"/>
      <c r="TBD64" s="1097"/>
      <c r="TBE64" s="1097"/>
      <c r="TBF64" s="1097"/>
      <c r="TBG64" s="1097"/>
      <c r="TBH64" s="1097"/>
      <c r="TBI64" s="1097"/>
      <c r="TBJ64" s="1097"/>
      <c r="TBK64" s="1097"/>
      <c r="TBL64" s="1097"/>
      <c r="TBM64" s="1097"/>
      <c r="TBN64" s="1097"/>
      <c r="TBO64" s="1097"/>
      <c r="TBP64" s="1097"/>
      <c r="TBQ64" s="1097"/>
      <c r="TBR64" s="1097"/>
      <c r="TBS64" s="1097"/>
      <c r="TBT64" s="1097"/>
      <c r="TBU64" s="1097"/>
      <c r="TBV64" s="1097"/>
      <c r="TBW64" s="1097"/>
      <c r="TBX64" s="1097"/>
      <c r="TBY64" s="1097"/>
      <c r="TBZ64" s="1097"/>
      <c r="TCA64" s="1097"/>
      <c r="TCB64" s="1097"/>
      <c r="TCC64" s="1097"/>
      <c r="TCD64" s="1097"/>
      <c r="TCE64" s="1097"/>
      <c r="TCF64" s="1097"/>
      <c r="TCG64" s="1097"/>
      <c r="TCH64" s="1097"/>
      <c r="TCI64" s="1097"/>
      <c r="TCJ64" s="1097"/>
      <c r="TCK64" s="1097"/>
      <c r="TCL64" s="1097"/>
      <c r="TCM64" s="1097"/>
      <c r="TCN64" s="1097"/>
      <c r="TCO64" s="1097"/>
      <c r="TCP64" s="1097"/>
      <c r="TCQ64" s="1097"/>
      <c r="TCR64" s="1097"/>
      <c r="TCS64" s="1097"/>
      <c r="TCT64" s="1097"/>
      <c r="TCU64" s="1097"/>
      <c r="TCV64" s="1097"/>
      <c r="TCW64" s="1097"/>
      <c r="TCX64" s="1097"/>
      <c r="TCY64" s="1097"/>
      <c r="TCZ64" s="1097"/>
      <c r="TDA64" s="1097"/>
      <c r="TDB64" s="1097"/>
      <c r="TDC64" s="1097"/>
      <c r="TDD64" s="1097"/>
      <c r="TDE64" s="1097"/>
      <c r="TDF64" s="1097"/>
      <c r="TDG64" s="1097"/>
      <c r="TDH64" s="1097"/>
      <c r="TDI64" s="1097"/>
      <c r="TDJ64" s="1097"/>
      <c r="TDK64" s="1097"/>
      <c r="TDL64" s="1097"/>
      <c r="TDM64" s="1097"/>
      <c r="TDN64" s="1097"/>
      <c r="TDO64" s="1097"/>
      <c r="TDP64" s="1097"/>
      <c r="TDQ64" s="1097"/>
      <c r="TDR64" s="1097"/>
      <c r="TDS64" s="1097"/>
      <c r="TDT64" s="1097"/>
      <c r="TDU64" s="1097"/>
      <c r="TDV64" s="1097"/>
      <c r="TDW64" s="1097"/>
      <c r="TDX64" s="1097"/>
      <c r="TDY64" s="1097"/>
      <c r="TDZ64" s="1097"/>
      <c r="TEA64" s="1097"/>
      <c r="TEB64" s="1097"/>
      <c r="TEC64" s="1097"/>
      <c r="TED64" s="1097"/>
      <c r="TEE64" s="1097"/>
      <c r="TEF64" s="1097"/>
      <c r="TEG64" s="1097"/>
      <c r="TEH64" s="1097"/>
      <c r="TEI64" s="1097"/>
      <c r="TEJ64" s="1097"/>
      <c r="TEK64" s="1097"/>
      <c r="TEL64" s="1097"/>
      <c r="TEM64" s="1097"/>
      <c r="TEN64" s="1097"/>
      <c r="TEO64" s="1097"/>
      <c r="TEP64" s="1097"/>
      <c r="TEQ64" s="1097"/>
      <c r="TER64" s="1097"/>
      <c r="TES64" s="1097"/>
      <c r="TET64" s="1097"/>
      <c r="TEU64" s="1097"/>
      <c r="TEV64" s="1097"/>
      <c r="TEW64" s="1097"/>
      <c r="TEX64" s="1097"/>
      <c r="TEY64" s="1097"/>
      <c r="TEZ64" s="1097"/>
      <c r="TFA64" s="1097"/>
      <c r="TFB64" s="1097"/>
      <c r="TFC64" s="1097"/>
      <c r="TFD64" s="1097"/>
      <c r="TFE64" s="1097"/>
      <c r="TFF64" s="1097"/>
      <c r="TFG64" s="1097"/>
      <c r="TFH64" s="1097"/>
      <c r="TFI64" s="1097"/>
      <c r="TFJ64" s="1097"/>
      <c r="TFK64" s="1097"/>
      <c r="TFL64" s="1097"/>
      <c r="TFM64" s="1097"/>
      <c r="TFN64" s="1097"/>
      <c r="TFO64" s="1097"/>
      <c r="TFP64" s="1097"/>
      <c r="TFQ64" s="1097"/>
      <c r="TFR64" s="1097"/>
      <c r="TFS64" s="1097"/>
      <c r="TFT64" s="1097"/>
      <c r="TFU64" s="1097"/>
      <c r="TFV64" s="1097"/>
      <c r="TFW64" s="1097"/>
      <c r="TFX64" s="1097"/>
      <c r="TFY64" s="1097"/>
      <c r="TFZ64" s="1097"/>
      <c r="TGA64" s="1097"/>
      <c r="TGB64" s="1097"/>
      <c r="TGC64" s="1097"/>
      <c r="TGD64" s="1097"/>
      <c r="TGE64" s="1097"/>
      <c r="TGF64" s="1097"/>
      <c r="TGG64" s="1097"/>
      <c r="TGH64" s="1097"/>
      <c r="TGI64" s="1097"/>
      <c r="TGJ64" s="1097"/>
      <c r="TGK64" s="1097"/>
      <c r="TGL64" s="1097"/>
      <c r="TGM64" s="1097"/>
      <c r="TGN64" s="1097"/>
      <c r="TGO64" s="1097"/>
      <c r="TGP64" s="1097"/>
      <c r="TGQ64" s="1097"/>
      <c r="TGR64" s="1097"/>
      <c r="TGS64" s="1097"/>
      <c r="TGT64" s="1097"/>
      <c r="TGU64" s="1097"/>
      <c r="TGV64" s="1097"/>
      <c r="TGW64" s="1097"/>
      <c r="TGX64" s="1097"/>
      <c r="TGY64" s="1097"/>
      <c r="TGZ64" s="1097"/>
      <c r="THA64" s="1097"/>
      <c r="THB64" s="1097"/>
      <c r="THC64" s="1097"/>
      <c r="THD64" s="1097"/>
      <c r="THE64" s="1097"/>
      <c r="THF64" s="1097"/>
      <c r="THG64" s="1097"/>
      <c r="THH64" s="1097"/>
      <c r="THI64" s="1097"/>
      <c r="THJ64" s="1097"/>
      <c r="THK64" s="1097"/>
      <c r="THL64" s="1097"/>
      <c r="THM64" s="1097"/>
      <c r="THN64" s="1097"/>
      <c r="THO64" s="1097"/>
      <c r="THP64" s="1097"/>
      <c r="THQ64" s="1097"/>
      <c r="THR64" s="1097"/>
      <c r="THS64" s="1097"/>
      <c r="THT64" s="1097"/>
      <c r="THU64" s="1097"/>
      <c r="THV64" s="1097"/>
      <c r="THW64" s="1097"/>
      <c r="THX64" s="1097"/>
      <c r="THY64" s="1097"/>
      <c r="THZ64" s="1097"/>
      <c r="TIA64" s="1097"/>
      <c r="TIB64" s="1097"/>
      <c r="TIC64" s="1097"/>
      <c r="TID64" s="1097"/>
      <c r="TIE64" s="1097"/>
      <c r="TIF64" s="1097"/>
      <c r="TIG64" s="1097"/>
      <c r="TIH64" s="1097"/>
      <c r="TII64" s="1097"/>
      <c r="TIJ64" s="1097"/>
      <c r="TIK64" s="1097"/>
      <c r="TIL64" s="1097"/>
      <c r="TIM64" s="1097"/>
      <c r="TIN64" s="1097"/>
      <c r="TIO64" s="1097"/>
      <c r="TIP64" s="1097"/>
      <c r="TIQ64" s="1097"/>
      <c r="TIR64" s="1097"/>
      <c r="TIS64" s="1097"/>
      <c r="TIT64" s="1097"/>
      <c r="TIU64" s="1097"/>
      <c r="TIV64" s="1097"/>
      <c r="TIW64" s="1097"/>
      <c r="TIX64" s="1097"/>
      <c r="TIY64" s="1097"/>
      <c r="TIZ64" s="1097"/>
      <c r="TJA64" s="1097"/>
      <c r="TJB64" s="1097"/>
      <c r="TJC64" s="1097"/>
      <c r="TJD64" s="1097"/>
      <c r="TJE64" s="1097"/>
      <c r="TJF64" s="1097"/>
      <c r="TJG64" s="1097"/>
      <c r="TJH64" s="1097"/>
      <c r="TJI64" s="1097"/>
      <c r="TJJ64" s="1097"/>
      <c r="TJK64" s="1097"/>
      <c r="TJL64" s="1097"/>
      <c r="TJM64" s="1097"/>
      <c r="TJN64" s="1097"/>
      <c r="TJO64" s="1097"/>
      <c r="TJP64" s="1097"/>
      <c r="TJQ64" s="1097"/>
      <c r="TJR64" s="1097"/>
      <c r="TJS64" s="1097"/>
      <c r="TJT64" s="1097"/>
      <c r="TJU64" s="1097"/>
      <c r="TJV64" s="1097"/>
      <c r="TJW64" s="1097"/>
      <c r="TJX64" s="1097"/>
      <c r="TJY64" s="1097"/>
      <c r="TJZ64" s="1097"/>
      <c r="TKA64" s="1097"/>
      <c r="TKB64" s="1097"/>
      <c r="TKC64" s="1097"/>
      <c r="TKD64" s="1097"/>
      <c r="TKE64" s="1097"/>
      <c r="TKF64" s="1097"/>
      <c r="TKG64" s="1097"/>
      <c r="TKH64" s="1097"/>
      <c r="TKI64" s="1097"/>
      <c r="TKJ64" s="1097"/>
      <c r="TKK64" s="1097"/>
      <c r="TKL64" s="1097"/>
      <c r="TKM64" s="1097"/>
      <c r="TKN64" s="1097"/>
      <c r="TKO64" s="1097"/>
      <c r="TKP64" s="1097"/>
      <c r="TKQ64" s="1097"/>
      <c r="TKR64" s="1097"/>
      <c r="TKS64" s="1097"/>
      <c r="TKT64" s="1097"/>
      <c r="TKU64" s="1097"/>
      <c r="TKV64" s="1097"/>
      <c r="TKW64" s="1097"/>
      <c r="TKX64" s="1097"/>
      <c r="TKY64" s="1097"/>
      <c r="TKZ64" s="1097"/>
      <c r="TLA64" s="1097"/>
      <c r="TLB64" s="1097"/>
      <c r="TLC64" s="1097"/>
      <c r="TLD64" s="1097"/>
      <c r="TLE64" s="1097"/>
      <c r="TLF64" s="1097"/>
      <c r="TLG64" s="1097"/>
      <c r="TLH64" s="1097"/>
      <c r="TLI64" s="1097"/>
      <c r="TLJ64" s="1097"/>
      <c r="TLK64" s="1097"/>
      <c r="TLL64" s="1097"/>
      <c r="TLM64" s="1097"/>
      <c r="TLN64" s="1097"/>
      <c r="TLO64" s="1097"/>
      <c r="TLP64" s="1097"/>
      <c r="TLQ64" s="1097"/>
      <c r="TLR64" s="1097"/>
      <c r="TLS64" s="1097"/>
      <c r="TLT64" s="1097"/>
      <c r="TLU64" s="1097"/>
      <c r="TLV64" s="1097"/>
      <c r="TLW64" s="1097"/>
      <c r="TLX64" s="1097"/>
      <c r="TLY64" s="1097"/>
      <c r="TLZ64" s="1097"/>
      <c r="TMA64" s="1097"/>
      <c r="TMB64" s="1097"/>
      <c r="TMC64" s="1097"/>
      <c r="TMD64" s="1097"/>
      <c r="TME64" s="1097"/>
      <c r="TMF64" s="1097"/>
      <c r="TMG64" s="1097"/>
      <c r="TMH64" s="1097"/>
      <c r="TMI64" s="1097"/>
      <c r="TMJ64" s="1097"/>
      <c r="TMK64" s="1097"/>
      <c r="TML64" s="1097"/>
      <c r="TMM64" s="1097"/>
      <c r="TMN64" s="1097"/>
      <c r="TMO64" s="1097"/>
      <c r="TMP64" s="1097"/>
      <c r="TMQ64" s="1097"/>
      <c r="TMR64" s="1097"/>
      <c r="TMS64" s="1097"/>
      <c r="TMT64" s="1097"/>
      <c r="TMU64" s="1097"/>
      <c r="TMV64" s="1097"/>
      <c r="TMW64" s="1097"/>
      <c r="TMX64" s="1097"/>
      <c r="TMY64" s="1097"/>
      <c r="TMZ64" s="1097"/>
      <c r="TNA64" s="1097"/>
      <c r="TNB64" s="1097"/>
      <c r="TNC64" s="1097"/>
      <c r="TND64" s="1097"/>
      <c r="TNE64" s="1097"/>
      <c r="TNF64" s="1097"/>
      <c r="TNG64" s="1097"/>
      <c r="TNH64" s="1097"/>
      <c r="TNI64" s="1097"/>
      <c r="TNJ64" s="1097"/>
      <c r="TNK64" s="1097"/>
      <c r="TNL64" s="1097"/>
      <c r="TNM64" s="1097"/>
      <c r="TNN64" s="1097"/>
      <c r="TNO64" s="1097"/>
      <c r="TNP64" s="1097"/>
      <c r="TNQ64" s="1097"/>
      <c r="TNR64" s="1097"/>
      <c r="TNS64" s="1097"/>
      <c r="TNT64" s="1097"/>
      <c r="TNU64" s="1097"/>
      <c r="TNV64" s="1097"/>
      <c r="TNW64" s="1097"/>
      <c r="TNX64" s="1097"/>
      <c r="TNY64" s="1097"/>
      <c r="TNZ64" s="1097"/>
      <c r="TOA64" s="1097"/>
      <c r="TOB64" s="1097"/>
      <c r="TOC64" s="1097"/>
      <c r="TOD64" s="1097"/>
      <c r="TOE64" s="1097"/>
      <c r="TOF64" s="1097"/>
      <c r="TOG64" s="1097"/>
      <c r="TOH64" s="1097"/>
      <c r="TOI64" s="1097"/>
      <c r="TOJ64" s="1097"/>
      <c r="TOK64" s="1097"/>
      <c r="TOL64" s="1097"/>
      <c r="TOM64" s="1097"/>
      <c r="TON64" s="1097"/>
      <c r="TOO64" s="1097"/>
      <c r="TOP64" s="1097"/>
      <c r="TOQ64" s="1097"/>
      <c r="TOR64" s="1097"/>
      <c r="TOS64" s="1097"/>
      <c r="TOT64" s="1097"/>
      <c r="TOU64" s="1097"/>
      <c r="TOV64" s="1097"/>
      <c r="TOW64" s="1097"/>
      <c r="TOX64" s="1097"/>
      <c r="TOY64" s="1097"/>
      <c r="TOZ64" s="1097"/>
      <c r="TPA64" s="1097"/>
      <c r="TPB64" s="1097"/>
      <c r="TPC64" s="1097"/>
      <c r="TPD64" s="1097"/>
      <c r="TPE64" s="1097"/>
      <c r="TPF64" s="1097"/>
      <c r="TPG64" s="1097"/>
      <c r="TPH64" s="1097"/>
      <c r="TPI64" s="1097"/>
      <c r="TPJ64" s="1097"/>
      <c r="TPK64" s="1097"/>
      <c r="TPL64" s="1097"/>
      <c r="TPM64" s="1097"/>
      <c r="TPN64" s="1097"/>
      <c r="TPO64" s="1097"/>
      <c r="TPP64" s="1097"/>
      <c r="TPQ64" s="1097"/>
      <c r="TPR64" s="1097"/>
      <c r="TPS64" s="1097"/>
      <c r="TPT64" s="1097"/>
      <c r="TPU64" s="1097"/>
      <c r="TPV64" s="1097"/>
      <c r="TPW64" s="1097"/>
      <c r="TPX64" s="1097"/>
      <c r="TPY64" s="1097"/>
      <c r="TPZ64" s="1097"/>
      <c r="TQA64" s="1097"/>
      <c r="TQB64" s="1097"/>
      <c r="TQC64" s="1097"/>
      <c r="TQD64" s="1097"/>
      <c r="TQE64" s="1097"/>
      <c r="TQF64" s="1097"/>
      <c r="TQG64" s="1097"/>
      <c r="TQH64" s="1097"/>
      <c r="TQI64" s="1097"/>
      <c r="TQJ64" s="1097"/>
      <c r="TQK64" s="1097"/>
      <c r="TQL64" s="1097"/>
      <c r="TQM64" s="1097"/>
      <c r="TQN64" s="1097"/>
      <c r="TQO64" s="1097"/>
      <c r="TQP64" s="1097"/>
      <c r="TQQ64" s="1097"/>
      <c r="TQR64" s="1097"/>
      <c r="TQS64" s="1097"/>
      <c r="TQT64" s="1097"/>
      <c r="TQU64" s="1097"/>
      <c r="TQV64" s="1097"/>
      <c r="TQW64" s="1097"/>
      <c r="TQX64" s="1097"/>
      <c r="TQY64" s="1097"/>
      <c r="TQZ64" s="1097"/>
      <c r="TRA64" s="1097"/>
      <c r="TRB64" s="1097"/>
      <c r="TRC64" s="1097"/>
      <c r="TRD64" s="1097"/>
      <c r="TRE64" s="1097"/>
      <c r="TRF64" s="1097"/>
      <c r="TRG64" s="1097"/>
      <c r="TRH64" s="1097"/>
      <c r="TRI64" s="1097"/>
      <c r="TRJ64" s="1097"/>
      <c r="TRK64" s="1097"/>
      <c r="TRL64" s="1097"/>
      <c r="TRM64" s="1097"/>
      <c r="TRN64" s="1097"/>
      <c r="TRO64" s="1097"/>
      <c r="TRP64" s="1097"/>
      <c r="TRQ64" s="1097"/>
      <c r="TRR64" s="1097"/>
      <c r="TRS64" s="1097"/>
      <c r="TRT64" s="1097"/>
      <c r="TRU64" s="1097"/>
      <c r="TRV64" s="1097"/>
      <c r="TRW64" s="1097"/>
      <c r="TRX64" s="1097"/>
      <c r="TRY64" s="1097"/>
      <c r="TRZ64" s="1097"/>
      <c r="TSA64" s="1097"/>
      <c r="TSB64" s="1097"/>
      <c r="TSC64" s="1097"/>
      <c r="TSD64" s="1097"/>
      <c r="TSE64" s="1097"/>
      <c r="TSF64" s="1097"/>
      <c r="TSG64" s="1097"/>
      <c r="TSH64" s="1097"/>
      <c r="TSI64" s="1097"/>
      <c r="TSJ64" s="1097"/>
      <c r="TSK64" s="1097"/>
      <c r="TSL64" s="1097"/>
      <c r="TSM64" s="1097"/>
      <c r="TSN64" s="1097"/>
      <c r="TSO64" s="1097"/>
      <c r="TSP64" s="1097"/>
      <c r="TSQ64" s="1097"/>
      <c r="TSR64" s="1097"/>
      <c r="TSS64" s="1097"/>
      <c r="TST64" s="1097"/>
      <c r="TSU64" s="1097"/>
      <c r="TSV64" s="1097"/>
      <c r="TSW64" s="1097"/>
      <c r="TSX64" s="1097"/>
      <c r="TSY64" s="1097"/>
      <c r="TSZ64" s="1097"/>
      <c r="TTA64" s="1097"/>
      <c r="TTB64" s="1097"/>
      <c r="TTC64" s="1097"/>
      <c r="TTD64" s="1097"/>
      <c r="TTE64" s="1097"/>
      <c r="TTF64" s="1097"/>
      <c r="TTG64" s="1097"/>
      <c r="TTH64" s="1097"/>
      <c r="TTI64" s="1097"/>
      <c r="TTJ64" s="1097"/>
      <c r="TTK64" s="1097"/>
      <c r="TTL64" s="1097"/>
      <c r="TTM64" s="1097"/>
      <c r="TTN64" s="1097"/>
      <c r="TTO64" s="1097"/>
      <c r="TTP64" s="1097"/>
      <c r="TTQ64" s="1097"/>
      <c r="TTR64" s="1097"/>
      <c r="TTS64" s="1097"/>
      <c r="TTT64" s="1097"/>
      <c r="TTU64" s="1097"/>
      <c r="TTV64" s="1097"/>
      <c r="TTW64" s="1097"/>
      <c r="TTX64" s="1097"/>
      <c r="TTY64" s="1097"/>
      <c r="TTZ64" s="1097"/>
      <c r="TUA64" s="1097"/>
      <c r="TUB64" s="1097"/>
      <c r="TUC64" s="1097"/>
      <c r="TUD64" s="1097"/>
      <c r="TUE64" s="1097"/>
      <c r="TUF64" s="1097"/>
      <c r="TUG64" s="1097"/>
      <c r="TUH64" s="1097"/>
      <c r="TUI64" s="1097"/>
      <c r="TUJ64" s="1097"/>
      <c r="TUK64" s="1097"/>
      <c r="TUL64" s="1097"/>
      <c r="TUM64" s="1097"/>
      <c r="TUN64" s="1097"/>
      <c r="TUO64" s="1097"/>
      <c r="TUP64" s="1097"/>
      <c r="TUQ64" s="1097"/>
      <c r="TUR64" s="1097"/>
      <c r="TUS64" s="1097"/>
      <c r="TUT64" s="1097"/>
      <c r="TUU64" s="1097"/>
      <c r="TUV64" s="1097"/>
      <c r="TUW64" s="1097"/>
      <c r="TUX64" s="1097"/>
      <c r="TUY64" s="1097"/>
      <c r="TUZ64" s="1097"/>
      <c r="TVA64" s="1097"/>
      <c r="TVB64" s="1097"/>
      <c r="TVC64" s="1097"/>
      <c r="TVD64" s="1097"/>
      <c r="TVE64" s="1097"/>
      <c r="TVF64" s="1097"/>
      <c r="TVG64" s="1097"/>
      <c r="TVH64" s="1097"/>
      <c r="TVI64" s="1097"/>
      <c r="TVJ64" s="1097"/>
      <c r="TVK64" s="1097"/>
      <c r="TVL64" s="1097"/>
      <c r="TVM64" s="1097"/>
      <c r="TVN64" s="1097"/>
      <c r="TVO64" s="1097"/>
      <c r="TVP64" s="1097"/>
      <c r="TVQ64" s="1097"/>
      <c r="TVR64" s="1097"/>
      <c r="TVS64" s="1097"/>
      <c r="TVT64" s="1097"/>
      <c r="TVU64" s="1097"/>
      <c r="TVV64" s="1097"/>
      <c r="TVW64" s="1097"/>
      <c r="TVX64" s="1097"/>
      <c r="TVY64" s="1097"/>
      <c r="TVZ64" s="1097"/>
      <c r="TWA64" s="1097"/>
      <c r="TWB64" s="1097"/>
      <c r="TWC64" s="1097"/>
      <c r="TWD64" s="1097"/>
      <c r="TWE64" s="1097"/>
      <c r="TWF64" s="1097"/>
      <c r="TWG64" s="1097"/>
      <c r="TWH64" s="1097"/>
      <c r="TWI64" s="1097"/>
      <c r="TWJ64" s="1097"/>
      <c r="TWK64" s="1097"/>
      <c r="TWL64" s="1097"/>
      <c r="TWM64" s="1097"/>
      <c r="TWN64" s="1097"/>
      <c r="TWO64" s="1097"/>
      <c r="TWP64" s="1097"/>
      <c r="TWQ64" s="1097"/>
      <c r="TWR64" s="1097"/>
      <c r="TWS64" s="1097"/>
      <c r="TWT64" s="1097"/>
      <c r="TWU64" s="1097"/>
      <c r="TWV64" s="1097"/>
      <c r="TWW64" s="1097"/>
      <c r="TWX64" s="1097"/>
      <c r="TWY64" s="1097"/>
      <c r="TWZ64" s="1097"/>
      <c r="TXA64" s="1097"/>
      <c r="TXB64" s="1097"/>
      <c r="TXC64" s="1097"/>
      <c r="TXD64" s="1097"/>
      <c r="TXE64" s="1097"/>
      <c r="TXF64" s="1097"/>
      <c r="TXG64" s="1097"/>
      <c r="TXH64" s="1097"/>
      <c r="TXI64" s="1097"/>
      <c r="TXJ64" s="1097"/>
      <c r="TXK64" s="1097"/>
      <c r="TXL64" s="1097"/>
      <c r="TXM64" s="1097"/>
      <c r="TXN64" s="1097"/>
      <c r="TXO64" s="1097"/>
      <c r="TXP64" s="1097"/>
      <c r="TXQ64" s="1097"/>
      <c r="TXR64" s="1097"/>
      <c r="TXS64" s="1097"/>
      <c r="TXT64" s="1097"/>
      <c r="TXU64" s="1097"/>
      <c r="TXV64" s="1097"/>
      <c r="TXW64" s="1097"/>
      <c r="TXX64" s="1097"/>
      <c r="TXY64" s="1097"/>
      <c r="TXZ64" s="1097"/>
      <c r="TYA64" s="1097"/>
      <c r="TYB64" s="1097"/>
      <c r="TYC64" s="1097"/>
      <c r="TYD64" s="1097"/>
      <c r="TYE64" s="1097"/>
      <c r="TYF64" s="1097"/>
      <c r="TYG64" s="1097"/>
      <c r="TYH64" s="1097"/>
      <c r="TYI64" s="1097"/>
      <c r="TYJ64" s="1097"/>
      <c r="TYK64" s="1097"/>
      <c r="TYL64" s="1097"/>
      <c r="TYM64" s="1097"/>
      <c r="TYN64" s="1097"/>
      <c r="TYO64" s="1097"/>
      <c r="TYP64" s="1097"/>
      <c r="TYQ64" s="1097"/>
      <c r="TYR64" s="1097"/>
      <c r="TYS64" s="1097"/>
      <c r="TYT64" s="1097"/>
      <c r="TYU64" s="1097"/>
      <c r="TYV64" s="1097"/>
      <c r="TYW64" s="1097"/>
      <c r="TYX64" s="1097"/>
      <c r="TYY64" s="1097"/>
      <c r="TYZ64" s="1097"/>
      <c r="TZA64" s="1097"/>
      <c r="TZB64" s="1097"/>
      <c r="TZC64" s="1097"/>
      <c r="TZD64" s="1097"/>
      <c r="TZE64" s="1097"/>
      <c r="TZF64" s="1097"/>
      <c r="TZG64" s="1097"/>
      <c r="TZH64" s="1097"/>
      <c r="TZI64" s="1097"/>
      <c r="TZJ64" s="1097"/>
      <c r="TZK64" s="1097"/>
      <c r="TZL64" s="1097"/>
      <c r="TZM64" s="1097"/>
      <c r="TZN64" s="1097"/>
      <c r="TZO64" s="1097"/>
      <c r="TZP64" s="1097"/>
      <c r="TZQ64" s="1097"/>
      <c r="TZR64" s="1097"/>
      <c r="TZS64" s="1097"/>
      <c r="TZT64" s="1097"/>
      <c r="TZU64" s="1097"/>
      <c r="TZV64" s="1097"/>
      <c r="TZW64" s="1097"/>
      <c r="TZX64" s="1097"/>
      <c r="TZY64" s="1097"/>
      <c r="TZZ64" s="1097"/>
      <c r="UAA64" s="1097"/>
      <c r="UAB64" s="1097"/>
      <c r="UAC64" s="1097"/>
      <c r="UAD64" s="1097"/>
      <c r="UAE64" s="1097"/>
      <c r="UAF64" s="1097"/>
      <c r="UAG64" s="1097"/>
      <c r="UAH64" s="1097"/>
      <c r="UAI64" s="1097"/>
      <c r="UAJ64" s="1097"/>
      <c r="UAK64" s="1097"/>
      <c r="UAL64" s="1097"/>
      <c r="UAM64" s="1097"/>
      <c r="UAN64" s="1097"/>
      <c r="UAO64" s="1097"/>
      <c r="UAP64" s="1097"/>
      <c r="UAQ64" s="1097"/>
      <c r="UAR64" s="1097"/>
      <c r="UAS64" s="1097"/>
      <c r="UAT64" s="1097"/>
      <c r="UAU64" s="1097"/>
      <c r="UAV64" s="1097"/>
      <c r="UAW64" s="1097"/>
      <c r="UAX64" s="1097"/>
      <c r="UAY64" s="1097"/>
      <c r="UAZ64" s="1097"/>
      <c r="UBA64" s="1097"/>
      <c r="UBB64" s="1097"/>
      <c r="UBC64" s="1097"/>
      <c r="UBD64" s="1097"/>
      <c r="UBE64" s="1097"/>
      <c r="UBF64" s="1097"/>
      <c r="UBG64" s="1097"/>
      <c r="UBH64" s="1097"/>
      <c r="UBI64" s="1097"/>
      <c r="UBJ64" s="1097"/>
      <c r="UBK64" s="1097"/>
      <c r="UBL64" s="1097"/>
      <c r="UBM64" s="1097"/>
      <c r="UBN64" s="1097"/>
      <c r="UBO64" s="1097"/>
      <c r="UBP64" s="1097"/>
      <c r="UBQ64" s="1097"/>
      <c r="UBR64" s="1097"/>
      <c r="UBS64" s="1097"/>
      <c r="UBT64" s="1097"/>
      <c r="UBU64" s="1097"/>
      <c r="UBV64" s="1097"/>
      <c r="UBW64" s="1097"/>
      <c r="UBX64" s="1097"/>
      <c r="UBY64" s="1097"/>
      <c r="UBZ64" s="1097"/>
      <c r="UCA64" s="1097"/>
      <c r="UCB64" s="1097"/>
      <c r="UCC64" s="1097"/>
      <c r="UCD64" s="1097"/>
      <c r="UCE64" s="1097"/>
      <c r="UCF64" s="1097"/>
      <c r="UCG64" s="1097"/>
      <c r="UCH64" s="1097"/>
      <c r="UCI64" s="1097"/>
      <c r="UCJ64" s="1097"/>
      <c r="UCK64" s="1097"/>
      <c r="UCL64" s="1097"/>
      <c r="UCM64" s="1097"/>
      <c r="UCN64" s="1097"/>
      <c r="UCO64" s="1097"/>
      <c r="UCP64" s="1097"/>
      <c r="UCQ64" s="1097"/>
      <c r="UCR64" s="1097"/>
      <c r="UCS64" s="1097"/>
      <c r="UCT64" s="1097"/>
      <c r="UCU64" s="1097"/>
      <c r="UCV64" s="1097"/>
      <c r="UCW64" s="1097"/>
      <c r="UCX64" s="1097"/>
      <c r="UCY64" s="1097"/>
      <c r="UCZ64" s="1097"/>
      <c r="UDA64" s="1097"/>
      <c r="UDB64" s="1097"/>
      <c r="UDC64" s="1097"/>
      <c r="UDD64" s="1097"/>
      <c r="UDE64" s="1097"/>
      <c r="UDF64" s="1097"/>
      <c r="UDG64" s="1097"/>
      <c r="UDH64" s="1097"/>
      <c r="UDI64" s="1097"/>
      <c r="UDJ64" s="1097"/>
      <c r="UDK64" s="1097"/>
      <c r="UDL64" s="1097"/>
      <c r="UDM64" s="1097"/>
      <c r="UDN64" s="1097"/>
      <c r="UDO64" s="1097"/>
      <c r="UDP64" s="1097"/>
      <c r="UDQ64" s="1097"/>
      <c r="UDR64" s="1097"/>
      <c r="UDS64" s="1097"/>
      <c r="UDT64" s="1097"/>
      <c r="UDU64" s="1097"/>
      <c r="UDV64" s="1097"/>
      <c r="UDW64" s="1097"/>
      <c r="UDX64" s="1097"/>
      <c r="UDY64" s="1097"/>
      <c r="UDZ64" s="1097"/>
      <c r="UEA64" s="1097"/>
      <c r="UEB64" s="1097"/>
      <c r="UEC64" s="1097"/>
      <c r="UED64" s="1097"/>
      <c r="UEE64" s="1097"/>
      <c r="UEO64" s="1097"/>
      <c r="UEP64" s="1097"/>
      <c r="UEQ64" s="1097"/>
      <c r="UER64" s="1097"/>
      <c r="UES64" s="1097"/>
      <c r="UET64" s="1097"/>
      <c r="UEU64" s="1097"/>
      <c r="UEV64" s="1097"/>
      <c r="UEW64" s="1097"/>
      <c r="UEX64" s="1097"/>
      <c r="UEY64" s="1097"/>
      <c r="UEZ64" s="1097"/>
      <c r="UFA64" s="1097"/>
      <c r="UFB64" s="1097"/>
      <c r="UFC64" s="1097"/>
      <c r="UFD64" s="1097"/>
      <c r="UFE64" s="1097"/>
      <c r="UFF64" s="1097"/>
      <c r="UFG64" s="1097"/>
      <c r="UFH64" s="1097"/>
      <c r="UFI64" s="1097"/>
      <c r="UFJ64" s="1097"/>
      <c r="UFK64" s="1097"/>
      <c r="UFL64" s="1097"/>
      <c r="UFM64" s="1097"/>
      <c r="UFN64" s="1097"/>
      <c r="UFO64" s="1097"/>
      <c r="UFP64" s="1097"/>
      <c r="UFQ64" s="1097"/>
      <c r="UFR64" s="1097"/>
      <c r="UFS64" s="1097"/>
      <c r="UFT64" s="1097"/>
      <c r="UFU64" s="1097"/>
      <c r="UFV64" s="1097"/>
      <c r="UFW64" s="1097"/>
      <c r="UFX64" s="1097"/>
      <c r="UFY64" s="1097"/>
      <c r="UFZ64" s="1097"/>
      <c r="UGA64" s="1097"/>
      <c r="UGB64" s="1097"/>
      <c r="UGC64" s="1097"/>
      <c r="UGD64" s="1097"/>
      <c r="UGE64" s="1097"/>
      <c r="UGF64" s="1097"/>
      <c r="UGG64" s="1097"/>
      <c r="UGH64" s="1097"/>
      <c r="UGI64" s="1097"/>
      <c r="UGJ64" s="1097"/>
      <c r="UGK64" s="1097"/>
      <c r="UGL64" s="1097"/>
      <c r="UGM64" s="1097"/>
      <c r="UGN64" s="1097"/>
      <c r="UGO64" s="1097"/>
      <c r="UGP64" s="1097"/>
      <c r="UGQ64" s="1097"/>
      <c r="UGR64" s="1097"/>
      <c r="UGS64" s="1097"/>
      <c r="UGT64" s="1097"/>
      <c r="UGU64" s="1097"/>
      <c r="UGV64" s="1097"/>
      <c r="UGW64" s="1097"/>
      <c r="UGX64" s="1097"/>
      <c r="UGY64" s="1097"/>
      <c r="UGZ64" s="1097"/>
      <c r="UHA64" s="1097"/>
      <c r="UHB64" s="1097"/>
      <c r="UHC64" s="1097"/>
      <c r="UHD64" s="1097"/>
      <c r="UHE64" s="1097"/>
      <c r="UHF64" s="1097"/>
      <c r="UHG64" s="1097"/>
      <c r="UHH64" s="1097"/>
      <c r="UHI64" s="1097"/>
      <c r="UHJ64" s="1097"/>
      <c r="UHK64" s="1097"/>
      <c r="UHL64" s="1097"/>
      <c r="UHM64" s="1097"/>
      <c r="UHN64" s="1097"/>
      <c r="UHO64" s="1097"/>
      <c r="UHP64" s="1097"/>
      <c r="UHQ64" s="1097"/>
      <c r="UHR64" s="1097"/>
      <c r="UHS64" s="1097"/>
      <c r="UHT64" s="1097"/>
      <c r="UHU64" s="1097"/>
      <c r="UHV64" s="1097"/>
      <c r="UHW64" s="1097"/>
      <c r="UHX64" s="1097"/>
      <c r="UHY64" s="1097"/>
      <c r="UHZ64" s="1097"/>
      <c r="UIA64" s="1097"/>
      <c r="UIB64" s="1097"/>
      <c r="UIC64" s="1097"/>
      <c r="UID64" s="1097"/>
      <c r="UIE64" s="1097"/>
      <c r="UIF64" s="1097"/>
      <c r="UIG64" s="1097"/>
      <c r="UIH64" s="1097"/>
      <c r="UII64" s="1097"/>
      <c r="UIJ64" s="1097"/>
      <c r="UIK64" s="1097"/>
      <c r="UIL64" s="1097"/>
      <c r="UIM64" s="1097"/>
      <c r="UIN64" s="1097"/>
      <c r="UIO64" s="1097"/>
      <c r="UIP64" s="1097"/>
      <c r="UIQ64" s="1097"/>
      <c r="UIR64" s="1097"/>
      <c r="UIS64" s="1097"/>
      <c r="UIT64" s="1097"/>
      <c r="UIU64" s="1097"/>
      <c r="UIV64" s="1097"/>
      <c r="UIW64" s="1097"/>
      <c r="UIX64" s="1097"/>
      <c r="UIY64" s="1097"/>
      <c r="UIZ64" s="1097"/>
      <c r="UJA64" s="1097"/>
      <c r="UJB64" s="1097"/>
      <c r="UJC64" s="1097"/>
      <c r="UJD64" s="1097"/>
      <c r="UJE64" s="1097"/>
      <c r="UJF64" s="1097"/>
      <c r="UJG64" s="1097"/>
      <c r="UJH64" s="1097"/>
      <c r="UJI64" s="1097"/>
      <c r="UJJ64" s="1097"/>
      <c r="UJK64" s="1097"/>
      <c r="UJL64" s="1097"/>
      <c r="UJM64" s="1097"/>
      <c r="UJN64" s="1097"/>
      <c r="UJO64" s="1097"/>
      <c r="UJP64" s="1097"/>
      <c r="UJQ64" s="1097"/>
      <c r="UJR64" s="1097"/>
      <c r="UJS64" s="1097"/>
      <c r="UJT64" s="1097"/>
      <c r="UJU64" s="1097"/>
      <c r="UJV64" s="1097"/>
      <c r="UJW64" s="1097"/>
      <c r="UJX64" s="1097"/>
      <c r="UJY64" s="1097"/>
      <c r="UJZ64" s="1097"/>
      <c r="UKA64" s="1097"/>
      <c r="UKB64" s="1097"/>
      <c r="UKC64" s="1097"/>
      <c r="UKD64" s="1097"/>
      <c r="UKE64" s="1097"/>
      <c r="UKF64" s="1097"/>
      <c r="UKG64" s="1097"/>
      <c r="UKH64" s="1097"/>
      <c r="UKI64" s="1097"/>
      <c r="UKJ64" s="1097"/>
      <c r="UKK64" s="1097"/>
      <c r="UKL64" s="1097"/>
      <c r="UKM64" s="1097"/>
      <c r="UKN64" s="1097"/>
      <c r="UKO64" s="1097"/>
      <c r="UKP64" s="1097"/>
      <c r="UKQ64" s="1097"/>
      <c r="UKR64" s="1097"/>
      <c r="UKS64" s="1097"/>
      <c r="UKT64" s="1097"/>
      <c r="UKU64" s="1097"/>
      <c r="UKV64" s="1097"/>
      <c r="UKW64" s="1097"/>
      <c r="UKX64" s="1097"/>
      <c r="UKY64" s="1097"/>
      <c r="UKZ64" s="1097"/>
      <c r="ULA64" s="1097"/>
      <c r="ULB64" s="1097"/>
      <c r="ULC64" s="1097"/>
      <c r="ULD64" s="1097"/>
      <c r="ULE64" s="1097"/>
      <c r="ULF64" s="1097"/>
      <c r="ULG64" s="1097"/>
      <c r="ULH64" s="1097"/>
      <c r="ULI64" s="1097"/>
      <c r="ULJ64" s="1097"/>
      <c r="ULK64" s="1097"/>
      <c r="ULL64" s="1097"/>
      <c r="ULM64" s="1097"/>
      <c r="ULN64" s="1097"/>
      <c r="ULO64" s="1097"/>
      <c r="ULP64" s="1097"/>
      <c r="ULQ64" s="1097"/>
      <c r="ULR64" s="1097"/>
      <c r="ULS64" s="1097"/>
      <c r="ULT64" s="1097"/>
      <c r="ULU64" s="1097"/>
      <c r="ULV64" s="1097"/>
      <c r="ULW64" s="1097"/>
      <c r="ULX64" s="1097"/>
      <c r="ULY64" s="1097"/>
      <c r="ULZ64" s="1097"/>
      <c r="UMA64" s="1097"/>
      <c r="UMB64" s="1097"/>
      <c r="UMC64" s="1097"/>
      <c r="UMD64" s="1097"/>
      <c r="UME64" s="1097"/>
      <c r="UMF64" s="1097"/>
      <c r="UMG64" s="1097"/>
      <c r="UMH64" s="1097"/>
      <c r="UMI64" s="1097"/>
      <c r="UMJ64" s="1097"/>
      <c r="UMK64" s="1097"/>
      <c r="UML64" s="1097"/>
      <c r="UMM64" s="1097"/>
      <c r="UMN64" s="1097"/>
      <c r="UMO64" s="1097"/>
      <c r="UMP64" s="1097"/>
      <c r="UMQ64" s="1097"/>
      <c r="UMR64" s="1097"/>
      <c r="UMS64" s="1097"/>
      <c r="UMT64" s="1097"/>
      <c r="UMU64" s="1097"/>
      <c r="UMV64" s="1097"/>
      <c r="UMW64" s="1097"/>
      <c r="UMX64" s="1097"/>
      <c r="UMY64" s="1097"/>
      <c r="UMZ64" s="1097"/>
      <c r="UNA64" s="1097"/>
      <c r="UNB64" s="1097"/>
      <c r="UNC64" s="1097"/>
      <c r="UND64" s="1097"/>
      <c r="UNE64" s="1097"/>
      <c r="UNF64" s="1097"/>
      <c r="UNG64" s="1097"/>
      <c r="UNH64" s="1097"/>
      <c r="UNI64" s="1097"/>
      <c r="UNJ64" s="1097"/>
      <c r="UNK64" s="1097"/>
      <c r="UNL64" s="1097"/>
      <c r="UNM64" s="1097"/>
      <c r="UNN64" s="1097"/>
      <c r="UNO64" s="1097"/>
      <c r="UNP64" s="1097"/>
      <c r="UNQ64" s="1097"/>
      <c r="UNR64" s="1097"/>
      <c r="UNS64" s="1097"/>
      <c r="UNT64" s="1097"/>
      <c r="UNU64" s="1097"/>
      <c r="UNV64" s="1097"/>
      <c r="UNW64" s="1097"/>
      <c r="UNX64" s="1097"/>
      <c r="UNY64" s="1097"/>
      <c r="UNZ64" s="1097"/>
      <c r="UOA64" s="1097"/>
      <c r="UOB64" s="1097"/>
      <c r="UOC64" s="1097"/>
      <c r="UOD64" s="1097"/>
      <c r="UOE64" s="1097"/>
      <c r="UOF64" s="1097"/>
      <c r="UOG64" s="1097"/>
      <c r="UOH64" s="1097"/>
      <c r="UOI64" s="1097"/>
      <c r="UOJ64" s="1097"/>
      <c r="UOK64" s="1097"/>
      <c r="UOL64" s="1097"/>
      <c r="UOM64" s="1097"/>
      <c r="UON64" s="1097"/>
      <c r="UOO64" s="1097"/>
      <c r="UOP64" s="1097"/>
      <c r="UOQ64" s="1097"/>
      <c r="UOR64" s="1097"/>
      <c r="UOS64" s="1097"/>
      <c r="UOT64" s="1097"/>
      <c r="UOU64" s="1097"/>
      <c r="UOV64" s="1097"/>
      <c r="UOW64" s="1097"/>
      <c r="UOX64" s="1097"/>
      <c r="UOY64" s="1097"/>
      <c r="UOZ64" s="1097"/>
      <c r="UPA64" s="1097"/>
      <c r="UPB64" s="1097"/>
      <c r="UPC64" s="1097"/>
      <c r="UPD64" s="1097"/>
      <c r="UPE64" s="1097"/>
      <c r="UPF64" s="1097"/>
      <c r="UPG64" s="1097"/>
      <c r="UPH64" s="1097"/>
      <c r="UPI64" s="1097"/>
      <c r="UPJ64" s="1097"/>
      <c r="UPK64" s="1097"/>
      <c r="UPL64" s="1097"/>
      <c r="UPM64" s="1097"/>
      <c r="UPN64" s="1097"/>
      <c r="UPO64" s="1097"/>
      <c r="UPP64" s="1097"/>
      <c r="UPQ64" s="1097"/>
      <c r="UPR64" s="1097"/>
      <c r="UPS64" s="1097"/>
      <c r="UPT64" s="1097"/>
      <c r="UPU64" s="1097"/>
      <c r="UPV64" s="1097"/>
      <c r="UPW64" s="1097"/>
      <c r="UPX64" s="1097"/>
      <c r="UPY64" s="1097"/>
      <c r="UPZ64" s="1097"/>
      <c r="UQA64" s="1097"/>
      <c r="UQB64" s="1097"/>
      <c r="UQC64" s="1097"/>
      <c r="UQD64" s="1097"/>
      <c r="UQE64" s="1097"/>
      <c r="UQF64" s="1097"/>
      <c r="UQG64" s="1097"/>
      <c r="UQH64" s="1097"/>
      <c r="UQI64" s="1097"/>
      <c r="UQJ64" s="1097"/>
      <c r="UQK64" s="1097"/>
      <c r="UQL64" s="1097"/>
      <c r="UQM64" s="1097"/>
      <c r="UQN64" s="1097"/>
      <c r="UQO64" s="1097"/>
      <c r="UQP64" s="1097"/>
      <c r="UQQ64" s="1097"/>
      <c r="UQR64" s="1097"/>
      <c r="UQS64" s="1097"/>
      <c r="UQT64" s="1097"/>
      <c r="UQU64" s="1097"/>
      <c r="UQV64" s="1097"/>
      <c r="UQW64" s="1097"/>
      <c r="UQX64" s="1097"/>
      <c r="UQY64" s="1097"/>
      <c r="UQZ64" s="1097"/>
      <c r="URA64" s="1097"/>
      <c r="URB64" s="1097"/>
      <c r="URC64" s="1097"/>
      <c r="URD64" s="1097"/>
      <c r="URE64" s="1097"/>
      <c r="URF64" s="1097"/>
      <c r="URG64" s="1097"/>
      <c r="URH64" s="1097"/>
      <c r="URI64" s="1097"/>
      <c r="URJ64" s="1097"/>
      <c r="URK64" s="1097"/>
      <c r="URL64" s="1097"/>
      <c r="URM64" s="1097"/>
      <c r="URN64" s="1097"/>
      <c r="URO64" s="1097"/>
      <c r="URP64" s="1097"/>
      <c r="URQ64" s="1097"/>
      <c r="URR64" s="1097"/>
      <c r="URS64" s="1097"/>
      <c r="URT64" s="1097"/>
      <c r="URU64" s="1097"/>
      <c r="URV64" s="1097"/>
      <c r="URW64" s="1097"/>
      <c r="URX64" s="1097"/>
      <c r="URY64" s="1097"/>
      <c r="URZ64" s="1097"/>
      <c r="USA64" s="1097"/>
      <c r="USB64" s="1097"/>
      <c r="USC64" s="1097"/>
      <c r="USD64" s="1097"/>
      <c r="USE64" s="1097"/>
      <c r="USF64" s="1097"/>
      <c r="USG64" s="1097"/>
      <c r="USH64" s="1097"/>
      <c r="USI64" s="1097"/>
      <c r="USJ64" s="1097"/>
      <c r="USK64" s="1097"/>
      <c r="USL64" s="1097"/>
      <c r="USM64" s="1097"/>
      <c r="USN64" s="1097"/>
      <c r="USO64" s="1097"/>
      <c r="USP64" s="1097"/>
      <c r="USQ64" s="1097"/>
      <c r="USR64" s="1097"/>
      <c r="USS64" s="1097"/>
      <c r="UST64" s="1097"/>
      <c r="USU64" s="1097"/>
      <c r="USV64" s="1097"/>
      <c r="USW64" s="1097"/>
      <c r="USX64" s="1097"/>
      <c r="USY64" s="1097"/>
      <c r="USZ64" s="1097"/>
      <c r="UTA64" s="1097"/>
      <c r="UTB64" s="1097"/>
      <c r="UTC64" s="1097"/>
      <c r="UTD64" s="1097"/>
      <c r="UTE64" s="1097"/>
      <c r="UTF64" s="1097"/>
      <c r="UTG64" s="1097"/>
      <c r="UTH64" s="1097"/>
      <c r="UTI64" s="1097"/>
      <c r="UTJ64" s="1097"/>
      <c r="UTK64" s="1097"/>
      <c r="UTL64" s="1097"/>
      <c r="UTM64" s="1097"/>
      <c r="UTN64" s="1097"/>
      <c r="UTO64" s="1097"/>
      <c r="UTP64" s="1097"/>
      <c r="UTQ64" s="1097"/>
      <c r="UTR64" s="1097"/>
      <c r="UTS64" s="1097"/>
      <c r="UTT64" s="1097"/>
      <c r="UTU64" s="1097"/>
      <c r="UTV64" s="1097"/>
      <c r="UTW64" s="1097"/>
      <c r="UTX64" s="1097"/>
      <c r="UTY64" s="1097"/>
      <c r="UTZ64" s="1097"/>
      <c r="UUA64" s="1097"/>
      <c r="UUB64" s="1097"/>
      <c r="UUC64" s="1097"/>
      <c r="UUD64" s="1097"/>
      <c r="UUE64" s="1097"/>
      <c r="UUF64" s="1097"/>
      <c r="UUG64" s="1097"/>
      <c r="UUH64" s="1097"/>
      <c r="UUI64" s="1097"/>
      <c r="UUJ64" s="1097"/>
      <c r="UUK64" s="1097"/>
      <c r="UUL64" s="1097"/>
      <c r="UUM64" s="1097"/>
      <c r="UUN64" s="1097"/>
      <c r="UUO64" s="1097"/>
      <c r="UUP64" s="1097"/>
      <c r="UUQ64" s="1097"/>
      <c r="UUR64" s="1097"/>
      <c r="UUS64" s="1097"/>
      <c r="UUT64" s="1097"/>
      <c r="UUU64" s="1097"/>
      <c r="UUV64" s="1097"/>
      <c r="UUW64" s="1097"/>
      <c r="UUX64" s="1097"/>
      <c r="UUY64" s="1097"/>
      <c r="UUZ64" s="1097"/>
      <c r="UVA64" s="1097"/>
      <c r="UVB64" s="1097"/>
      <c r="UVC64" s="1097"/>
      <c r="UVD64" s="1097"/>
      <c r="UVE64" s="1097"/>
      <c r="UVF64" s="1097"/>
      <c r="UVG64" s="1097"/>
      <c r="UVH64" s="1097"/>
      <c r="UVI64" s="1097"/>
      <c r="UVJ64" s="1097"/>
      <c r="UVK64" s="1097"/>
      <c r="UVL64" s="1097"/>
      <c r="UVM64" s="1097"/>
      <c r="UVN64" s="1097"/>
      <c r="UVO64" s="1097"/>
      <c r="UVP64" s="1097"/>
      <c r="UVQ64" s="1097"/>
      <c r="UVR64" s="1097"/>
      <c r="UVS64" s="1097"/>
      <c r="UVT64" s="1097"/>
      <c r="UVU64" s="1097"/>
      <c r="UVV64" s="1097"/>
      <c r="UVW64" s="1097"/>
      <c r="UVX64" s="1097"/>
      <c r="UVY64" s="1097"/>
      <c r="UVZ64" s="1097"/>
      <c r="UWA64" s="1097"/>
      <c r="UWB64" s="1097"/>
      <c r="UWC64" s="1097"/>
      <c r="UWD64" s="1097"/>
      <c r="UWE64" s="1097"/>
      <c r="UWF64" s="1097"/>
      <c r="UWG64" s="1097"/>
      <c r="UWH64" s="1097"/>
      <c r="UWI64" s="1097"/>
      <c r="UWJ64" s="1097"/>
      <c r="UWK64" s="1097"/>
      <c r="UWL64" s="1097"/>
      <c r="UWM64" s="1097"/>
      <c r="UWN64" s="1097"/>
      <c r="UWO64" s="1097"/>
      <c r="UWP64" s="1097"/>
      <c r="UWQ64" s="1097"/>
      <c r="UWR64" s="1097"/>
      <c r="UWS64" s="1097"/>
      <c r="UWT64" s="1097"/>
      <c r="UWU64" s="1097"/>
      <c r="UWV64" s="1097"/>
      <c r="UWW64" s="1097"/>
      <c r="UWX64" s="1097"/>
      <c r="UWY64" s="1097"/>
      <c r="UWZ64" s="1097"/>
      <c r="UXA64" s="1097"/>
      <c r="UXB64" s="1097"/>
      <c r="UXC64" s="1097"/>
      <c r="UXD64" s="1097"/>
      <c r="UXE64" s="1097"/>
      <c r="UXF64" s="1097"/>
      <c r="UXG64" s="1097"/>
      <c r="UXH64" s="1097"/>
      <c r="UXI64" s="1097"/>
      <c r="UXJ64" s="1097"/>
      <c r="UXK64" s="1097"/>
      <c r="UXL64" s="1097"/>
      <c r="UXM64" s="1097"/>
      <c r="UXN64" s="1097"/>
      <c r="UXO64" s="1097"/>
      <c r="UXP64" s="1097"/>
      <c r="UXQ64" s="1097"/>
      <c r="UXR64" s="1097"/>
      <c r="UXS64" s="1097"/>
      <c r="UXT64" s="1097"/>
      <c r="UXU64" s="1097"/>
      <c r="UXV64" s="1097"/>
      <c r="UXW64" s="1097"/>
      <c r="UXX64" s="1097"/>
      <c r="UXY64" s="1097"/>
      <c r="UXZ64" s="1097"/>
      <c r="UYA64" s="1097"/>
      <c r="UYB64" s="1097"/>
      <c r="UYC64" s="1097"/>
      <c r="UYD64" s="1097"/>
      <c r="UYE64" s="1097"/>
      <c r="UYF64" s="1097"/>
      <c r="UYG64" s="1097"/>
      <c r="UYH64" s="1097"/>
      <c r="UYI64" s="1097"/>
      <c r="UYJ64" s="1097"/>
      <c r="UYK64" s="1097"/>
      <c r="UYL64" s="1097"/>
      <c r="UYM64" s="1097"/>
      <c r="UYN64" s="1097"/>
      <c r="UYO64" s="1097"/>
      <c r="UYP64" s="1097"/>
      <c r="UYQ64" s="1097"/>
      <c r="UYR64" s="1097"/>
      <c r="UYS64" s="1097"/>
      <c r="UYT64" s="1097"/>
      <c r="UYU64" s="1097"/>
      <c r="UYV64" s="1097"/>
      <c r="UYW64" s="1097"/>
      <c r="UYX64" s="1097"/>
      <c r="UYY64" s="1097"/>
      <c r="UYZ64" s="1097"/>
      <c r="UZA64" s="1097"/>
      <c r="UZB64" s="1097"/>
      <c r="UZC64" s="1097"/>
      <c r="UZD64" s="1097"/>
      <c r="UZE64" s="1097"/>
      <c r="UZF64" s="1097"/>
      <c r="UZG64" s="1097"/>
      <c r="UZH64" s="1097"/>
      <c r="UZI64" s="1097"/>
      <c r="UZJ64" s="1097"/>
      <c r="UZK64" s="1097"/>
      <c r="UZL64" s="1097"/>
      <c r="UZM64" s="1097"/>
      <c r="UZN64" s="1097"/>
      <c r="UZO64" s="1097"/>
      <c r="UZP64" s="1097"/>
      <c r="UZQ64" s="1097"/>
      <c r="UZR64" s="1097"/>
      <c r="UZS64" s="1097"/>
      <c r="UZT64" s="1097"/>
      <c r="UZU64" s="1097"/>
      <c r="UZV64" s="1097"/>
      <c r="UZW64" s="1097"/>
      <c r="UZX64" s="1097"/>
      <c r="UZY64" s="1097"/>
      <c r="UZZ64" s="1097"/>
      <c r="VAA64" s="1097"/>
      <c r="VAB64" s="1097"/>
      <c r="VAC64" s="1097"/>
      <c r="VAD64" s="1097"/>
      <c r="VAE64" s="1097"/>
      <c r="VAF64" s="1097"/>
      <c r="VAG64" s="1097"/>
      <c r="VAH64" s="1097"/>
      <c r="VAI64" s="1097"/>
      <c r="VAJ64" s="1097"/>
      <c r="VAK64" s="1097"/>
      <c r="VAL64" s="1097"/>
      <c r="VAM64" s="1097"/>
      <c r="VAN64" s="1097"/>
      <c r="VAO64" s="1097"/>
      <c r="VAP64" s="1097"/>
      <c r="VAQ64" s="1097"/>
      <c r="VAR64" s="1097"/>
      <c r="VAS64" s="1097"/>
      <c r="VAT64" s="1097"/>
      <c r="VAU64" s="1097"/>
      <c r="VAV64" s="1097"/>
      <c r="VAW64" s="1097"/>
      <c r="VAX64" s="1097"/>
      <c r="VAY64" s="1097"/>
      <c r="VAZ64" s="1097"/>
      <c r="VBA64" s="1097"/>
      <c r="VBB64" s="1097"/>
      <c r="VBC64" s="1097"/>
      <c r="VBD64" s="1097"/>
      <c r="VBE64" s="1097"/>
      <c r="VBF64" s="1097"/>
      <c r="VBG64" s="1097"/>
      <c r="VBH64" s="1097"/>
      <c r="VBI64" s="1097"/>
      <c r="VBJ64" s="1097"/>
      <c r="VBK64" s="1097"/>
      <c r="VBL64" s="1097"/>
      <c r="VBM64" s="1097"/>
      <c r="VBN64" s="1097"/>
      <c r="VBO64" s="1097"/>
      <c r="VBP64" s="1097"/>
      <c r="VBQ64" s="1097"/>
      <c r="VBR64" s="1097"/>
      <c r="VBS64" s="1097"/>
      <c r="VBT64" s="1097"/>
      <c r="VBU64" s="1097"/>
      <c r="VBV64" s="1097"/>
      <c r="VBW64" s="1097"/>
      <c r="VBX64" s="1097"/>
      <c r="VBY64" s="1097"/>
      <c r="VBZ64" s="1097"/>
      <c r="VCA64" s="1097"/>
      <c r="VCB64" s="1097"/>
      <c r="VCC64" s="1097"/>
      <c r="VCD64" s="1097"/>
      <c r="VCE64" s="1097"/>
      <c r="VCF64" s="1097"/>
      <c r="VCG64" s="1097"/>
      <c r="VCH64" s="1097"/>
      <c r="VCI64" s="1097"/>
      <c r="VCJ64" s="1097"/>
      <c r="VCK64" s="1097"/>
      <c r="VCL64" s="1097"/>
      <c r="VCM64" s="1097"/>
      <c r="VCN64" s="1097"/>
      <c r="VCO64" s="1097"/>
      <c r="VCP64" s="1097"/>
      <c r="VCQ64" s="1097"/>
      <c r="VCR64" s="1097"/>
      <c r="VCS64" s="1097"/>
      <c r="VCT64" s="1097"/>
      <c r="VCU64" s="1097"/>
      <c r="VCV64" s="1097"/>
      <c r="VCW64" s="1097"/>
      <c r="VCX64" s="1097"/>
      <c r="VCY64" s="1097"/>
      <c r="VCZ64" s="1097"/>
      <c r="VDA64" s="1097"/>
      <c r="VDB64" s="1097"/>
      <c r="VDC64" s="1097"/>
      <c r="VDD64" s="1097"/>
      <c r="VDE64" s="1097"/>
      <c r="VDF64" s="1097"/>
      <c r="VDG64" s="1097"/>
      <c r="VDH64" s="1097"/>
      <c r="VDI64" s="1097"/>
      <c r="VDJ64" s="1097"/>
      <c r="VDK64" s="1097"/>
      <c r="VDL64" s="1097"/>
      <c r="VDM64" s="1097"/>
      <c r="VDN64" s="1097"/>
      <c r="VDO64" s="1097"/>
      <c r="VDP64" s="1097"/>
      <c r="VDQ64" s="1097"/>
      <c r="VDR64" s="1097"/>
      <c r="VDS64" s="1097"/>
      <c r="VDT64" s="1097"/>
      <c r="VDU64" s="1097"/>
      <c r="VDV64" s="1097"/>
      <c r="VDW64" s="1097"/>
      <c r="VDX64" s="1097"/>
      <c r="VDY64" s="1097"/>
      <c r="VDZ64" s="1097"/>
      <c r="VEA64" s="1097"/>
      <c r="VEB64" s="1097"/>
      <c r="VEC64" s="1097"/>
      <c r="VED64" s="1097"/>
      <c r="VEE64" s="1097"/>
      <c r="VEF64" s="1097"/>
      <c r="VEG64" s="1097"/>
      <c r="VEH64" s="1097"/>
      <c r="VEI64" s="1097"/>
      <c r="VEJ64" s="1097"/>
      <c r="VEK64" s="1097"/>
      <c r="VEL64" s="1097"/>
      <c r="VEM64" s="1097"/>
      <c r="VEN64" s="1097"/>
      <c r="VEO64" s="1097"/>
      <c r="VEP64" s="1097"/>
      <c r="VEQ64" s="1097"/>
      <c r="VER64" s="1097"/>
      <c r="VES64" s="1097"/>
      <c r="VET64" s="1097"/>
      <c r="VEU64" s="1097"/>
      <c r="VEV64" s="1097"/>
      <c r="VEW64" s="1097"/>
      <c r="VEX64" s="1097"/>
      <c r="VEY64" s="1097"/>
      <c r="VEZ64" s="1097"/>
      <c r="VFA64" s="1097"/>
      <c r="VFB64" s="1097"/>
      <c r="VFC64" s="1097"/>
      <c r="VFD64" s="1097"/>
      <c r="VFE64" s="1097"/>
      <c r="VFF64" s="1097"/>
      <c r="VFG64" s="1097"/>
      <c r="VFH64" s="1097"/>
      <c r="VFI64" s="1097"/>
      <c r="VFJ64" s="1097"/>
      <c r="VFK64" s="1097"/>
      <c r="VFL64" s="1097"/>
      <c r="VFM64" s="1097"/>
      <c r="VFN64" s="1097"/>
      <c r="VFO64" s="1097"/>
      <c r="VFP64" s="1097"/>
      <c r="VFQ64" s="1097"/>
      <c r="VFR64" s="1097"/>
      <c r="VFS64" s="1097"/>
      <c r="VFT64" s="1097"/>
      <c r="VFU64" s="1097"/>
      <c r="VFV64" s="1097"/>
      <c r="VFW64" s="1097"/>
      <c r="VFX64" s="1097"/>
      <c r="VFY64" s="1097"/>
      <c r="VFZ64" s="1097"/>
      <c r="VGA64" s="1097"/>
      <c r="VGB64" s="1097"/>
      <c r="VGC64" s="1097"/>
      <c r="VGD64" s="1097"/>
      <c r="VGE64" s="1097"/>
      <c r="VGF64" s="1097"/>
      <c r="VGG64" s="1097"/>
      <c r="VGH64" s="1097"/>
      <c r="VGI64" s="1097"/>
      <c r="VGJ64" s="1097"/>
      <c r="VGK64" s="1097"/>
      <c r="VGL64" s="1097"/>
      <c r="VGM64" s="1097"/>
      <c r="VGN64" s="1097"/>
      <c r="VGO64" s="1097"/>
      <c r="VGP64" s="1097"/>
      <c r="VGQ64" s="1097"/>
      <c r="VGR64" s="1097"/>
      <c r="VGS64" s="1097"/>
      <c r="VGT64" s="1097"/>
      <c r="VGU64" s="1097"/>
      <c r="VGV64" s="1097"/>
      <c r="VGW64" s="1097"/>
      <c r="VGX64" s="1097"/>
      <c r="VGY64" s="1097"/>
      <c r="VGZ64" s="1097"/>
      <c r="VHA64" s="1097"/>
      <c r="VHB64" s="1097"/>
      <c r="VHC64" s="1097"/>
      <c r="VHD64" s="1097"/>
      <c r="VHE64" s="1097"/>
      <c r="VHF64" s="1097"/>
      <c r="VHG64" s="1097"/>
      <c r="VHH64" s="1097"/>
      <c r="VHI64" s="1097"/>
      <c r="VHJ64" s="1097"/>
      <c r="VHK64" s="1097"/>
      <c r="VHL64" s="1097"/>
      <c r="VHM64" s="1097"/>
      <c r="VHN64" s="1097"/>
      <c r="VHO64" s="1097"/>
      <c r="VHP64" s="1097"/>
      <c r="VHQ64" s="1097"/>
      <c r="VHR64" s="1097"/>
      <c r="VHS64" s="1097"/>
      <c r="VHT64" s="1097"/>
      <c r="VHU64" s="1097"/>
      <c r="VHV64" s="1097"/>
      <c r="VHW64" s="1097"/>
      <c r="VHX64" s="1097"/>
      <c r="VHY64" s="1097"/>
      <c r="VHZ64" s="1097"/>
      <c r="VIA64" s="1097"/>
      <c r="VIB64" s="1097"/>
      <c r="VIC64" s="1097"/>
      <c r="VID64" s="1097"/>
      <c r="VIE64" s="1097"/>
      <c r="VIF64" s="1097"/>
      <c r="VIG64" s="1097"/>
      <c r="VIH64" s="1097"/>
      <c r="VII64" s="1097"/>
      <c r="VIJ64" s="1097"/>
      <c r="VIK64" s="1097"/>
      <c r="VIL64" s="1097"/>
      <c r="VIM64" s="1097"/>
      <c r="VIN64" s="1097"/>
      <c r="VIO64" s="1097"/>
      <c r="VIP64" s="1097"/>
      <c r="VIQ64" s="1097"/>
      <c r="VIR64" s="1097"/>
      <c r="VIS64" s="1097"/>
      <c r="VIT64" s="1097"/>
      <c r="VIU64" s="1097"/>
      <c r="VIV64" s="1097"/>
      <c r="VIW64" s="1097"/>
      <c r="VIX64" s="1097"/>
      <c r="VIY64" s="1097"/>
      <c r="VIZ64" s="1097"/>
      <c r="VJA64" s="1097"/>
      <c r="VJB64" s="1097"/>
      <c r="VJC64" s="1097"/>
      <c r="VJD64" s="1097"/>
      <c r="VJE64" s="1097"/>
      <c r="VJF64" s="1097"/>
      <c r="VJG64" s="1097"/>
      <c r="VJH64" s="1097"/>
      <c r="VJI64" s="1097"/>
      <c r="VJJ64" s="1097"/>
      <c r="VJK64" s="1097"/>
      <c r="VJL64" s="1097"/>
      <c r="VJM64" s="1097"/>
      <c r="VJN64" s="1097"/>
      <c r="VJO64" s="1097"/>
      <c r="VJP64" s="1097"/>
      <c r="VJQ64" s="1097"/>
      <c r="VJR64" s="1097"/>
      <c r="VJS64" s="1097"/>
      <c r="VJT64" s="1097"/>
      <c r="VJU64" s="1097"/>
      <c r="VJV64" s="1097"/>
      <c r="VJW64" s="1097"/>
      <c r="VJX64" s="1097"/>
      <c r="VJY64" s="1097"/>
      <c r="VJZ64" s="1097"/>
      <c r="VKA64" s="1097"/>
      <c r="VKB64" s="1097"/>
      <c r="VKC64" s="1097"/>
      <c r="VKD64" s="1097"/>
      <c r="VKE64" s="1097"/>
      <c r="VKF64" s="1097"/>
      <c r="VKG64" s="1097"/>
      <c r="VKH64" s="1097"/>
      <c r="VKI64" s="1097"/>
      <c r="VKJ64" s="1097"/>
      <c r="VKK64" s="1097"/>
      <c r="VKL64" s="1097"/>
      <c r="VKM64" s="1097"/>
      <c r="VKN64" s="1097"/>
      <c r="VKO64" s="1097"/>
      <c r="VKP64" s="1097"/>
      <c r="VKQ64" s="1097"/>
      <c r="VKR64" s="1097"/>
      <c r="VKS64" s="1097"/>
      <c r="VKT64" s="1097"/>
      <c r="VKU64" s="1097"/>
      <c r="VKV64" s="1097"/>
      <c r="VKW64" s="1097"/>
      <c r="VKX64" s="1097"/>
      <c r="VKY64" s="1097"/>
      <c r="VKZ64" s="1097"/>
      <c r="VLA64" s="1097"/>
      <c r="VLB64" s="1097"/>
      <c r="VLC64" s="1097"/>
      <c r="VLD64" s="1097"/>
      <c r="VLE64" s="1097"/>
      <c r="VLF64" s="1097"/>
      <c r="VLG64" s="1097"/>
      <c r="VLH64" s="1097"/>
      <c r="VLI64" s="1097"/>
      <c r="VLJ64" s="1097"/>
      <c r="VLK64" s="1097"/>
      <c r="VLL64" s="1097"/>
      <c r="VLM64" s="1097"/>
      <c r="VLN64" s="1097"/>
      <c r="VLO64" s="1097"/>
      <c r="VLP64" s="1097"/>
      <c r="VLQ64" s="1097"/>
      <c r="VLR64" s="1097"/>
      <c r="VLS64" s="1097"/>
      <c r="VLT64" s="1097"/>
      <c r="VLU64" s="1097"/>
      <c r="VLV64" s="1097"/>
      <c r="VLW64" s="1097"/>
      <c r="VLX64" s="1097"/>
      <c r="VLY64" s="1097"/>
      <c r="VLZ64" s="1097"/>
      <c r="VMA64" s="1097"/>
      <c r="VMB64" s="1097"/>
      <c r="VMC64" s="1097"/>
      <c r="VMD64" s="1097"/>
      <c r="VME64" s="1097"/>
      <c r="VMF64" s="1097"/>
      <c r="VMG64" s="1097"/>
      <c r="VMH64" s="1097"/>
      <c r="VMI64" s="1097"/>
      <c r="VMJ64" s="1097"/>
      <c r="VMK64" s="1097"/>
      <c r="VML64" s="1097"/>
      <c r="VMM64" s="1097"/>
      <c r="VMN64" s="1097"/>
      <c r="VMO64" s="1097"/>
      <c r="VMP64" s="1097"/>
      <c r="VMQ64" s="1097"/>
      <c r="VMR64" s="1097"/>
      <c r="VMS64" s="1097"/>
      <c r="VMT64" s="1097"/>
      <c r="VMU64" s="1097"/>
      <c r="VMV64" s="1097"/>
      <c r="VMW64" s="1097"/>
      <c r="VMX64" s="1097"/>
      <c r="VMY64" s="1097"/>
      <c r="VMZ64" s="1097"/>
      <c r="VNA64" s="1097"/>
      <c r="VNB64" s="1097"/>
      <c r="VNC64" s="1097"/>
      <c r="VND64" s="1097"/>
      <c r="VNE64" s="1097"/>
      <c r="VNF64" s="1097"/>
      <c r="VNG64" s="1097"/>
      <c r="VNH64" s="1097"/>
      <c r="VNI64" s="1097"/>
      <c r="VNJ64" s="1097"/>
      <c r="VNK64" s="1097"/>
      <c r="VNL64" s="1097"/>
      <c r="VNM64" s="1097"/>
      <c r="VNN64" s="1097"/>
      <c r="VNO64" s="1097"/>
      <c r="VNP64" s="1097"/>
      <c r="VNQ64" s="1097"/>
      <c r="VNR64" s="1097"/>
      <c r="VNS64" s="1097"/>
      <c r="VNT64" s="1097"/>
      <c r="VNU64" s="1097"/>
      <c r="VNV64" s="1097"/>
      <c r="VNW64" s="1097"/>
      <c r="VNX64" s="1097"/>
      <c r="VNY64" s="1097"/>
      <c r="VNZ64" s="1097"/>
      <c r="VOA64" s="1097"/>
      <c r="VOB64" s="1097"/>
      <c r="VOC64" s="1097"/>
      <c r="VOD64" s="1097"/>
      <c r="VOE64" s="1097"/>
      <c r="VOF64" s="1097"/>
      <c r="VOG64" s="1097"/>
      <c r="VOH64" s="1097"/>
      <c r="VOI64" s="1097"/>
      <c r="VOJ64" s="1097"/>
      <c r="VOK64" s="1097"/>
      <c r="VOL64" s="1097"/>
      <c r="VOM64" s="1097"/>
      <c r="VON64" s="1097"/>
      <c r="VOO64" s="1097"/>
      <c r="VOP64" s="1097"/>
      <c r="VOQ64" s="1097"/>
      <c r="VOR64" s="1097"/>
      <c r="VOS64" s="1097"/>
      <c r="VOT64" s="1097"/>
      <c r="VOU64" s="1097"/>
      <c r="VOV64" s="1097"/>
      <c r="VOW64" s="1097"/>
      <c r="VOX64" s="1097"/>
      <c r="VOY64" s="1097"/>
      <c r="VOZ64" s="1097"/>
      <c r="VPA64" s="1097"/>
      <c r="VPB64" s="1097"/>
      <c r="VPC64" s="1097"/>
      <c r="VPD64" s="1097"/>
      <c r="VPE64" s="1097"/>
      <c r="VPF64" s="1097"/>
      <c r="VPG64" s="1097"/>
      <c r="VPH64" s="1097"/>
      <c r="VPI64" s="1097"/>
      <c r="VPJ64" s="1097"/>
      <c r="VPK64" s="1097"/>
      <c r="VPL64" s="1097"/>
      <c r="VPM64" s="1097"/>
      <c r="VPN64" s="1097"/>
      <c r="VPO64" s="1097"/>
      <c r="VPP64" s="1097"/>
      <c r="VPQ64" s="1097"/>
      <c r="VPR64" s="1097"/>
      <c r="VPS64" s="1097"/>
      <c r="VPT64" s="1097"/>
      <c r="VPU64" s="1097"/>
      <c r="VPV64" s="1097"/>
      <c r="VPW64" s="1097"/>
      <c r="VPX64" s="1097"/>
      <c r="VPY64" s="1097"/>
      <c r="VPZ64" s="1097"/>
      <c r="VQA64" s="1097"/>
      <c r="VQB64" s="1097"/>
      <c r="VQC64" s="1097"/>
      <c r="VQD64" s="1097"/>
      <c r="VQE64" s="1097"/>
      <c r="VQF64" s="1097"/>
      <c r="VQG64" s="1097"/>
      <c r="VQH64" s="1097"/>
      <c r="VQI64" s="1097"/>
      <c r="VQJ64" s="1097"/>
      <c r="VQK64" s="1097"/>
      <c r="VQL64" s="1097"/>
      <c r="VQM64" s="1097"/>
      <c r="VQN64" s="1097"/>
      <c r="VQO64" s="1097"/>
      <c r="VQP64" s="1097"/>
      <c r="VQQ64" s="1097"/>
      <c r="VQR64" s="1097"/>
      <c r="VQS64" s="1097"/>
      <c r="VQT64" s="1097"/>
      <c r="VQU64" s="1097"/>
      <c r="VQV64" s="1097"/>
      <c r="VQW64" s="1097"/>
      <c r="VQX64" s="1097"/>
      <c r="VQY64" s="1097"/>
      <c r="VQZ64" s="1097"/>
      <c r="VRA64" s="1097"/>
      <c r="VRB64" s="1097"/>
      <c r="VRC64" s="1097"/>
      <c r="VRD64" s="1097"/>
      <c r="VRE64" s="1097"/>
      <c r="VRF64" s="1097"/>
      <c r="VRG64" s="1097"/>
      <c r="VRH64" s="1097"/>
      <c r="VRI64" s="1097"/>
      <c r="VRJ64" s="1097"/>
      <c r="VRK64" s="1097"/>
      <c r="VRU64" s="1097"/>
      <c r="VRV64" s="1097"/>
      <c r="VRW64" s="1097"/>
      <c r="VRX64" s="1097"/>
      <c r="VRY64" s="1097"/>
      <c r="VRZ64" s="1097"/>
      <c r="VSA64" s="1097"/>
      <c r="VSB64" s="1097"/>
      <c r="VSC64" s="1097"/>
      <c r="VSD64" s="1097"/>
      <c r="VSE64" s="1097"/>
      <c r="VSF64" s="1097"/>
      <c r="VSG64" s="1097"/>
      <c r="VSH64" s="1097"/>
      <c r="VSI64" s="1097"/>
      <c r="VSJ64" s="1097"/>
      <c r="VSK64" s="1097"/>
      <c r="VSL64" s="1097"/>
      <c r="VSM64" s="1097"/>
      <c r="VSN64" s="1097"/>
      <c r="VSO64" s="1097"/>
      <c r="VSP64" s="1097"/>
      <c r="VSQ64" s="1097"/>
      <c r="VSR64" s="1097"/>
      <c r="VSS64" s="1097"/>
      <c r="VST64" s="1097"/>
      <c r="VSU64" s="1097"/>
      <c r="VSV64" s="1097"/>
      <c r="VSW64" s="1097"/>
      <c r="VSX64" s="1097"/>
      <c r="VSY64" s="1097"/>
      <c r="VSZ64" s="1097"/>
      <c r="VTA64" s="1097"/>
      <c r="VTB64" s="1097"/>
      <c r="VTC64" s="1097"/>
      <c r="VTD64" s="1097"/>
      <c r="VTE64" s="1097"/>
      <c r="VTF64" s="1097"/>
      <c r="VTG64" s="1097"/>
      <c r="VTH64" s="1097"/>
      <c r="VTI64" s="1097"/>
      <c r="VTJ64" s="1097"/>
      <c r="VTK64" s="1097"/>
      <c r="VTL64" s="1097"/>
      <c r="VTM64" s="1097"/>
      <c r="VTN64" s="1097"/>
      <c r="VTO64" s="1097"/>
      <c r="VTP64" s="1097"/>
      <c r="VTQ64" s="1097"/>
      <c r="VTR64" s="1097"/>
      <c r="VTS64" s="1097"/>
      <c r="VTT64" s="1097"/>
      <c r="VTU64" s="1097"/>
      <c r="VTV64" s="1097"/>
      <c r="VTW64" s="1097"/>
      <c r="VTX64" s="1097"/>
      <c r="VTY64" s="1097"/>
      <c r="VTZ64" s="1097"/>
      <c r="VUA64" s="1097"/>
      <c r="VUB64" s="1097"/>
      <c r="VUC64" s="1097"/>
      <c r="VUD64" s="1097"/>
      <c r="VUE64" s="1097"/>
      <c r="VUF64" s="1097"/>
      <c r="VUG64" s="1097"/>
      <c r="VUH64" s="1097"/>
      <c r="VUI64" s="1097"/>
      <c r="VUJ64" s="1097"/>
      <c r="VUK64" s="1097"/>
      <c r="VUL64" s="1097"/>
      <c r="VUM64" s="1097"/>
      <c r="VUN64" s="1097"/>
      <c r="VUO64" s="1097"/>
      <c r="VUP64" s="1097"/>
      <c r="VUQ64" s="1097"/>
      <c r="VUR64" s="1097"/>
      <c r="VUS64" s="1097"/>
      <c r="VUT64" s="1097"/>
      <c r="VUU64" s="1097"/>
      <c r="VUV64" s="1097"/>
      <c r="VUW64" s="1097"/>
      <c r="VUX64" s="1097"/>
      <c r="VUY64" s="1097"/>
      <c r="VUZ64" s="1097"/>
      <c r="VVA64" s="1097"/>
      <c r="VVB64" s="1097"/>
      <c r="VVC64" s="1097"/>
      <c r="VVD64" s="1097"/>
      <c r="VVE64" s="1097"/>
      <c r="VVF64" s="1097"/>
      <c r="VVG64" s="1097"/>
      <c r="VVH64" s="1097"/>
      <c r="VVI64" s="1097"/>
      <c r="VVJ64" s="1097"/>
      <c r="VVK64" s="1097"/>
      <c r="VVL64" s="1097"/>
      <c r="VVM64" s="1097"/>
      <c r="VVN64" s="1097"/>
      <c r="VVO64" s="1097"/>
      <c r="VVP64" s="1097"/>
      <c r="VVQ64" s="1097"/>
      <c r="VVR64" s="1097"/>
      <c r="VVS64" s="1097"/>
      <c r="VVT64" s="1097"/>
      <c r="VVU64" s="1097"/>
      <c r="VVV64" s="1097"/>
      <c r="VVW64" s="1097"/>
      <c r="VVX64" s="1097"/>
      <c r="VVY64" s="1097"/>
      <c r="VVZ64" s="1097"/>
      <c r="VWA64" s="1097"/>
      <c r="VWB64" s="1097"/>
      <c r="VWC64" s="1097"/>
      <c r="VWD64" s="1097"/>
      <c r="VWE64" s="1097"/>
      <c r="VWF64" s="1097"/>
      <c r="VWG64" s="1097"/>
      <c r="VWH64" s="1097"/>
      <c r="VWI64" s="1097"/>
      <c r="VWJ64" s="1097"/>
      <c r="VWK64" s="1097"/>
      <c r="VWL64" s="1097"/>
      <c r="VWM64" s="1097"/>
      <c r="VWN64" s="1097"/>
      <c r="VWO64" s="1097"/>
      <c r="VWP64" s="1097"/>
      <c r="VWQ64" s="1097"/>
      <c r="VWR64" s="1097"/>
      <c r="VWS64" s="1097"/>
      <c r="VWT64" s="1097"/>
      <c r="VWU64" s="1097"/>
      <c r="VWV64" s="1097"/>
      <c r="VWW64" s="1097"/>
      <c r="VWX64" s="1097"/>
      <c r="VWY64" s="1097"/>
      <c r="VWZ64" s="1097"/>
      <c r="VXA64" s="1097"/>
      <c r="VXB64" s="1097"/>
      <c r="VXC64" s="1097"/>
      <c r="VXD64" s="1097"/>
      <c r="VXE64" s="1097"/>
      <c r="VXF64" s="1097"/>
      <c r="VXG64" s="1097"/>
      <c r="VXH64" s="1097"/>
      <c r="VXI64" s="1097"/>
      <c r="VXJ64" s="1097"/>
      <c r="VXK64" s="1097"/>
      <c r="VXL64" s="1097"/>
      <c r="VXM64" s="1097"/>
      <c r="VXN64" s="1097"/>
      <c r="VXO64" s="1097"/>
      <c r="VXP64" s="1097"/>
      <c r="VXQ64" s="1097"/>
      <c r="VXR64" s="1097"/>
      <c r="VXS64" s="1097"/>
      <c r="VXT64" s="1097"/>
      <c r="VXU64" s="1097"/>
      <c r="VXV64" s="1097"/>
      <c r="VXW64" s="1097"/>
      <c r="VXX64" s="1097"/>
      <c r="VXY64" s="1097"/>
      <c r="VXZ64" s="1097"/>
      <c r="VYA64" s="1097"/>
      <c r="VYB64" s="1097"/>
      <c r="VYC64" s="1097"/>
      <c r="VYD64" s="1097"/>
      <c r="VYE64" s="1097"/>
      <c r="VYF64" s="1097"/>
      <c r="VYG64" s="1097"/>
      <c r="VYH64" s="1097"/>
      <c r="VYI64" s="1097"/>
      <c r="VYJ64" s="1097"/>
      <c r="VYK64" s="1097"/>
      <c r="VYL64" s="1097"/>
      <c r="VYM64" s="1097"/>
      <c r="VYN64" s="1097"/>
      <c r="VYO64" s="1097"/>
      <c r="VYP64" s="1097"/>
      <c r="VYQ64" s="1097"/>
      <c r="VYR64" s="1097"/>
      <c r="VYS64" s="1097"/>
      <c r="VYT64" s="1097"/>
      <c r="VYU64" s="1097"/>
      <c r="VYV64" s="1097"/>
      <c r="VYW64" s="1097"/>
      <c r="VYX64" s="1097"/>
      <c r="VYY64" s="1097"/>
      <c r="VYZ64" s="1097"/>
      <c r="VZA64" s="1097"/>
      <c r="VZB64" s="1097"/>
      <c r="VZC64" s="1097"/>
      <c r="VZD64" s="1097"/>
      <c r="VZE64" s="1097"/>
      <c r="VZF64" s="1097"/>
      <c r="VZG64" s="1097"/>
      <c r="VZH64" s="1097"/>
      <c r="VZI64" s="1097"/>
      <c r="VZJ64" s="1097"/>
      <c r="VZK64" s="1097"/>
      <c r="VZL64" s="1097"/>
      <c r="VZM64" s="1097"/>
      <c r="VZN64" s="1097"/>
      <c r="VZO64" s="1097"/>
      <c r="VZP64" s="1097"/>
      <c r="VZQ64" s="1097"/>
      <c r="VZR64" s="1097"/>
      <c r="VZS64" s="1097"/>
      <c r="VZT64" s="1097"/>
      <c r="VZU64" s="1097"/>
      <c r="VZV64" s="1097"/>
      <c r="VZW64" s="1097"/>
      <c r="VZX64" s="1097"/>
      <c r="VZY64" s="1097"/>
      <c r="VZZ64" s="1097"/>
      <c r="WAA64" s="1097"/>
      <c r="WAB64" s="1097"/>
      <c r="WAC64" s="1097"/>
      <c r="WAD64" s="1097"/>
      <c r="WAE64" s="1097"/>
      <c r="WAF64" s="1097"/>
      <c r="WAG64" s="1097"/>
      <c r="WAH64" s="1097"/>
      <c r="WAI64" s="1097"/>
      <c r="WAJ64" s="1097"/>
      <c r="WAK64" s="1097"/>
      <c r="WAL64" s="1097"/>
      <c r="WAM64" s="1097"/>
      <c r="WAN64" s="1097"/>
      <c r="WAO64" s="1097"/>
      <c r="WAP64" s="1097"/>
      <c r="WAQ64" s="1097"/>
      <c r="WAR64" s="1097"/>
      <c r="WAS64" s="1097"/>
      <c r="WAT64" s="1097"/>
      <c r="WAU64" s="1097"/>
      <c r="WAV64" s="1097"/>
      <c r="WAW64" s="1097"/>
      <c r="WAX64" s="1097"/>
      <c r="WAY64" s="1097"/>
      <c r="WAZ64" s="1097"/>
      <c r="WBA64" s="1097"/>
      <c r="WBB64" s="1097"/>
      <c r="WBC64" s="1097"/>
      <c r="WBD64" s="1097"/>
      <c r="WBE64" s="1097"/>
      <c r="WBF64" s="1097"/>
      <c r="WBG64" s="1097"/>
      <c r="WBH64" s="1097"/>
      <c r="WBI64" s="1097"/>
      <c r="WBJ64" s="1097"/>
      <c r="WBK64" s="1097"/>
      <c r="WBL64" s="1097"/>
      <c r="WBM64" s="1097"/>
      <c r="WBN64" s="1097"/>
      <c r="WBO64" s="1097"/>
      <c r="WBP64" s="1097"/>
      <c r="WBQ64" s="1097"/>
      <c r="WBR64" s="1097"/>
      <c r="WBS64" s="1097"/>
      <c r="WBT64" s="1097"/>
      <c r="WBU64" s="1097"/>
      <c r="WBV64" s="1097"/>
      <c r="WBW64" s="1097"/>
      <c r="WBX64" s="1097"/>
      <c r="WBY64" s="1097"/>
      <c r="WBZ64" s="1097"/>
      <c r="WCA64" s="1097"/>
      <c r="WCB64" s="1097"/>
      <c r="WCC64" s="1097"/>
      <c r="WCD64" s="1097"/>
      <c r="WCE64" s="1097"/>
      <c r="WCF64" s="1097"/>
      <c r="WCG64" s="1097"/>
      <c r="WCH64" s="1097"/>
      <c r="WCI64" s="1097"/>
      <c r="WCJ64" s="1097"/>
      <c r="WCK64" s="1097"/>
      <c r="WCL64" s="1097"/>
      <c r="WCM64" s="1097"/>
      <c r="WCN64" s="1097"/>
      <c r="WCO64" s="1097"/>
      <c r="WCP64" s="1097"/>
      <c r="WCQ64" s="1097"/>
      <c r="WCR64" s="1097"/>
      <c r="WCS64" s="1097"/>
      <c r="WCT64" s="1097"/>
      <c r="WCU64" s="1097"/>
      <c r="WCV64" s="1097"/>
      <c r="WCW64" s="1097"/>
      <c r="WCX64" s="1097"/>
      <c r="WCY64" s="1097"/>
      <c r="WCZ64" s="1097"/>
      <c r="WDA64" s="1097"/>
      <c r="WDB64" s="1097"/>
      <c r="WDC64" s="1097"/>
      <c r="WDD64" s="1097"/>
      <c r="WDE64" s="1097"/>
      <c r="WDF64" s="1097"/>
      <c r="WDG64" s="1097"/>
      <c r="WDH64" s="1097"/>
      <c r="WDI64" s="1097"/>
      <c r="WDJ64" s="1097"/>
      <c r="WDK64" s="1097"/>
      <c r="WDL64" s="1097"/>
      <c r="WDM64" s="1097"/>
      <c r="WDN64" s="1097"/>
      <c r="WDO64" s="1097"/>
      <c r="WDP64" s="1097"/>
      <c r="WDQ64" s="1097"/>
      <c r="WDR64" s="1097"/>
      <c r="WDS64" s="1097"/>
      <c r="WDT64" s="1097"/>
      <c r="WDU64" s="1097"/>
      <c r="WDV64" s="1097"/>
      <c r="WDW64" s="1097"/>
      <c r="WDX64" s="1097"/>
      <c r="WDY64" s="1097"/>
      <c r="WDZ64" s="1097"/>
      <c r="WEA64" s="1097"/>
      <c r="WEB64" s="1097"/>
      <c r="WEC64" s="1097"/>
      <c r="WED64" s="1097"/>
      <c r="WEE64" s="1097"/>
      <c r="WEF64" s="1097"/>
      <c r="WEG64" s="1097"/>
      <c r="WEH64" s="1097"/>
      <c r="WEI64" s="1097"/>
      <c r="WEJ64" s="1097"/>
      <c r="WEK64" s="1097"/>
      <c r="WEL64" s="1097"/>
      <c r="WEM64" s="1097"/>
      <c r="WEN64" s="1097"/>
      <c r="WEO64" s="1097"/>
      <c r="WEP64" s="1097"/>
      <c r="WEQ64" s="1097"/>
      <c r="WER64" s="1097"/>
      <c r="WES64" s="1097"/>
      <c r="WET64" s="1097"/>
      <c r="WEU64" s="1097"/>
      <c r="WEV64" s="1097"/>
      <c r="WEW64" s="1097"/>
      <c r="WEX64" s="1097"/>
      <c r="WEY64" s="1097"/>
      <c r="WEZ64" s="1097"/>
      <c r="WFA64" s="1097"/>
      <c r="WFB64" s="1097"/>
      <c r="WFC64" s="1097"/>
      <c r="WFD64" s="1097"/>
      <c r="WFE64" s="1097"/>
      <c r="WFF64" s="1097"/>
      <c r="WFG64" s="1097"/>
      <c r="WFH64" s="1097"/>
      <c r="WFI64" s="1097"/>
      <c r="WFJ64" s="1097"/>
      <c r="WFK64" s="1097"/>
      <c r="WFL64" s="1097"/>
      <c r="WFM64" s="1097"/>
      <c r="WFN64" s="1097"/>
      <c r="WFO64" s="1097"/>
      <c r="WFP64" s="1097"/>
      <c r="WFQ64" s="1097"/>
      <c r="WFR64" s="1097"/>
      <c r="WFS64" s="1097"/>
      <c r="WFT64" s="1097"/>
      <c r="WFU64" s="1097"/>
      <c r="WFV64" s="1097"/>
      <c r="WFW64" s="1097"/>
      <c r="WFX64" s="1097"/>
      <c r="WFY64" s="1097"/>
      <c r="WFZ64" s="1097"/>
      <c r="WGA64" s="1097"/>
      <c r="WGB64" s="1097"/>
      <c r="WGC64" s="1097"/>
      <c r="WGD64" s="1097"/>
      <c r="WGE64" s="1097"/>
      <c r="WGF64" s="1097"/>
      <c r="WGG64" s="1097"/>
      <c r="WGH64" s="1097"/>
      <c r="WGI64" s="1097"/>
      <c r="WGJ64" s="1097"/>
      <c r="WGK64" s="1097"/>
      <c r="WGL64" s="1097"/>
      <c r="WGM64" s="1097"/>
      <c r="WGN64" s="1097"/>
      <c r="WGO64" s="1097"/>
      <c r="WGP64" s="1097"/>
      <c r="WGQ64" s="1097"/>
      <c r="WGR64" s="1097"/>
      <c r="WGS64" s="1097"/>
      <c r="WGT64" s="1097"/>
      <c r="WGU64" s="1097"/>
      <c r="WGV64" s="1097"/>
      <c r="WGW64" s="1097"/>
      <c r="WGX64" s="1097"/>
      <c r="WGY64" s="1097"/>
      <c r="WGZ64" s="1097"/>
      <c r="WHA64" s="1097"/>
      <c r="WHB64" s="1097"/>
      <c r="WHC64" s="1097"/>
      <c r="WHD64" s="1097"/>
      <c r="WHE64" s="1097"/>
      <c r="WHF64" s="1097"/>
      <c r="WHG64" s="1097"/>
      <c r="WHH64" s="1097"/>
      <c r="WHI64" s="1097"/>
      <c r="WHJ64" s="1097"/>
      <c r="WHK64" s="1097"/>
      <c r="WHL64" s="1097"/>
      <c r="WHM64" s="1097"/>
      <c r="WHN64" s="1097"/>
      <c r="WHO64" s="1097"/>
      <c r="WHP64" s="1097"/>
      <c r="WHQ64" s="1097"/>
      <c r="WHR64" s="1097"/>
      <c r="WHS64" s="1097"/>
      <c r="WHT64" s="1097"/>
      <c r="WHU64" s="1097"/>
      <c r="WHV64" s="1097"/>
      <c r="WHW64" s="1097"/>
      <c r="WHX64" s="1097"/>
      <c r="WHY64" s="1097"/>
      <c r="WHZ64" s="1097"/>
      <c r="WIA64" s="1097"/>
      <c r="WIB64" s="1097"/>
      <c r="WIC64" s="1097"/>
      <c r="WID64" s="1097"/>
      <c r="WIE64" s="1097"/>
      <c r="WIF64" s="1097"/>
      <c r="WIG64" s="1097"/>
      <c r="WIH64" s="1097"/>
      <c r="WII64" s="1097"/>
      <c r="WIJ64" s="1097"/>
      <c r="WIK64" s="1097"/>
      <c r="WIL64" s="1097"/>
      <c r="WIM64" s="1097"/>
      <c r="WIN64" s="1097"/>
      <c r="WIO64" s="1097"/>
      <c r="WIP64" s="1097"/>
      <c r="WIQ64" s="1097"/>
      <c r="WIR64" s="1097"/>
      <c r="WIS64" s="1097"/>
      <c r="WIT64" s="1097"/>
      <c r="WIU64" s="1097"/>
      <c r="WIV64" s="1097"/>
      <c r="WIW64" s="1097"/>
      <c r="WIX64" s="1097"/>
      <c r="WIY64" s="1097"/>
      <c r="WIZ64" s="1097"/>
      <c r="WJA64" s="1097"/>
      <c r="WJB64" s="1097"/>
      <c r="WJC64" s="1097"/>
      <c r="WJD64" s="1097"/>
      <c r="WJE64" s="1097"/>
      <c r="WJF64" s="1097"/>
      <c r="WJG64" s="1097"/>
      <c r="WJH64" s="1097"/>
      <c r="WJI64" s="1097"/>
      <c r="WJJ64" s="1097"/>
      <c r="WJK64" s="1097"/>
      <c r="WJL64" s="1097"/>
      <c r="WJM64" s="1097"/>
      <c r="WJN64" s="1097"/>
      <c r="WJO64" s="1097"/>
      <c r="WJP64" s="1097"/>
      <c r="WJQ64" s="1097"/>
      <c r="WJR64" s="1097"/>
      <c r="WJS64" s="1097"/>
      <c r="WJT64" s="1097"/>
      <c r="WJU64" s="1097"/>
      <c r="WJV64" s="1097"/>
      <c r="WJW64" s="1097"/>
      <c r="WJX64" s="1097"/>
      <c r="WJY64" s="1097"/>
      <c r="WJZ64" s="1097"/>
      <c r="WKA64" s="1097"/>
      <c r="WKB64" s="1097"/>
      <c r="WKC64" s="1097"/>
      <c r="WKD64" s="1097"/>
      <c r="WKE64" s="1097"/>
      <c r="WKF64" s="1097"/>
      <c r="WKG64" s="1097"/>
      <c r="WKH64" s="1097"/>
      <c r="WKI64" s="1097"/>
      <c r="WKJ64" s="1097"/>
      <c r="WKK64" s="1097"/>
      <c r="WKL64" s="1097"/>
      <c r="WKM64" s="1097"/>
      <c r="WKN64" s="1097"/>
      <c r="WKO64" s="1097"/>
      <c r="WKP64" s="1097"/>
      <c r="WKQ64" s="1097"/>
      <c r="WKR64" s="1097"/>
      <c r="WKS64" s="1097"/>
      <c r="WKT64" s="1097"/>
      <c r="WKU64" s="1097"/>
      <c r="WKV64" s="1097"/>
      <c r="WKW64" s="1097"/>
      <c r="WKX64" s="1097"/>
      <c r="WKY64" s="1097"/>
      <c r="WKZ64" s="1097"/>
      <c r="WLA64" s="1097"/>
      <c r="WLB64" s="1097"/>
      <c r="WLC64" s="1097"/>
      <c r="WLD64" s="1097"/>
      <c r="WLE64" s="1097"/>
      <c r="WLF64" s="1097"/>
      <c r="WLG64" s="1097"/>
      <c r="WLH64" s="1097"/>
      <c r="WLI64" s="1097"/>
      <c r="WLJ64" s="1097"/>
      <c r="WLK64" s="1097"/>
      <c r="WLL64" s="1097"/>
      <c r="WLM64" s="1097"/>
      <c r="WLN64" s="1097"/>
      <c r="WLO64" s="1097"/>
      <c r="WLP64" s="1097"/>
      <c r="WLQ64" s="1097"/>
      <c r="WLR64" s="1097"/>
      <c r="WLS64" s="1097"/>
      <c r="WLT64" s="1097"/>
      <c r="WLU64" s="1097"/>
      <c r="WLV64" s="1097"/>
      <c r="WLW64" s="1097"/>
      <c r="WLX64" s="1097"/>
      <c r="WLY64" s="1097"/>
      <c r="WLZ64" s="1097"/>
      <c r="WMA64" s="1097"/>
      <c r="WMB64" s="1097"/>
      <c r="WMC64" s="1097"/>
      <c r="WMD64" s="1097"/>
      <c r="WME64" s="1097"/>
      <c r="WMF64" s="1097"/>
      <c r="WMG64" s="1097"/>
      <c r="WMH64" s="1097"/>
      <c r="WMI64" s="1097"/>
      <c r="WMJ64" s="1097"/>
      <c r="WMK64" s="1097"/>
      <c r="WML64" s="1097"/>
      <c r="WMM64" s="1097"/>
      <c r="WMN64" s="1097"/>
      <c r="WMO64" s="1097"/>
      <c r="WMP64" s="1097"/>
      <c r="WMQ64" s="1097"/>
      <c r="WMR64" s="1097"/>
      <c r="WMS64" s="1097"/>
      <c r="WMT64" s="1097"/>
      <c r="WMU64" s="1097"/>
      <c r="WMV64" s="1097"/>
      <c r="WMW64" s="1097"/>
      <c r="WMX64" s="1097"/>
      <c r="WMY64" s="1097"/>
      <c r="WMZ64" s="1097"/>
      <c r="WNA64" s="1097"/>
      <c r="WNB64" s="1097"/>
      <c r="WNC64" s="1097"/>
      <c r="WND64" s="1097"/>
      <c r="WNE64" s="1097"/>
      <c r="WNF64" s="1097"/>
      <c r="WNG64" s="1097"/>
      <c r="WNH64" s="1097"/>
      <c r="WNI64" s="1097"/>
      <c r="WNJ64" s="1097"/>
      <c r="WNK64" s="1097"/>
      <c r="WNL64" s="1097"/>
      <c r="WNM64" s="1097"/>
      <c r="WNN64" s="1097"/>
      <c r="WNO64" s="1097"/>
      <c r="WNP64" s="1097"/>
      <c r="WNQ64" s="1097"/>
      <c r="WNR64" s="1097"/>
      <c r="WNS64" s="1097"/>
      <c r="WNT64" s="1097"/>
      <c r="WNU64" s="1097"/>
      <c r="WNV64" s="1097"/>
      <c r="WNW64" s="1097"/>
      <c r="WNX64" s="1097"/>
      <c r="WNY64" s="1097"/>
      <c r="WNZ64" s="1097"/>
      <c r="WOA64" s="1097"/>
      <c r="WOB64" s="1097"/>
      <c r="WOC64" s="1097"/>
      <c r="WOD64" s="1097"/>
      <c r="WOE64" s="1097"/>
      <c r="WOF64" s="1097"/>
      <c r="WOG64" s="1097"/>
      <c r="WOH64" s="1097"/>
      <c r="WOI64" s="1097"/>
      <c r="WOJ64" s="1097"/>
      <c r="WOK64" s="1097"/>
      <c r="WOL64" s="1097"/>
      <c r="WOM64" s="1097"/>
      <c r="WON64" s="1097"/>
      <c r="WOO64" s="1097"/>
      <c r="WOP64" s="1097"/>
      <c r="WOQ64" s="1097"/>
      <c r="WOR64" s="1097"/>
      <c r="WOS64" s="1097"/>
      <c r="WOT64" s="1097"/>
      <c r="WOU64" s="1097"/>
      <c r="WOV64" s="1097"/>
      <c r="WOW64" s="1097"/>
      <c r="WOX64" s="1097"/>
      <c r="WOY64" s="1097"/>
      <c r="WOZ64" s="1097"/>
      <c r="WPA64" s="1097"/>
      <c r="WPB64" s="1097"/>
      <c r="WPC64" s="1097"/>
      <c r="WPD64" s="1097"/>
      <c r="WPE64" s="1097"/>
      <c r="WPF64" s="1097"/>
      <c r="WPG64" s="1097"/>
      <c r="WPH64" s="1097"/>
      <c r="WPI64" s="1097"/>
      <c r="WPJ64" s="1097"/>
      <c r="WPK64" s="1097"/>
      <c r="WPL64" s="1097"/>
      <c r="WPM64" s="1097"/>
      <c r="WPN64" s="1097"/>
      <c r="WPO64" s="1097"/>
      <c r="WPP64" s="1097"/>
      <c r="WPQ64" s="1097"/>
      <c r="WPR64" s="1097"/>
      <c r="WPS64" s="1097"/>
      <c r="WPT64" s="1097"/>
      <c r="WPU64" s="1097"/>
      <c r="WPV64" s="1097"/>
      <c r="WPW64" s="1097"/>
      <c r="WPX64" s="1097"/>
      <c r="WPY64" s="1097"/>
      <c r="WPZ64" s="1097"/>
      <c r="WQA64" s="1097"/>
      <c r="WQB64" s="1097"/>
      <c r="WQC64" s="1097"/>
      <c r="WQD64" s="1097"/>
      <c r="WQE64" s="1097"/>
      <c r="WQF64" s="1097"/>
      <c r="WQG64" s="1097"/>
      <c r="WQH64" s="1097"/>
      <c r="WQI64" s="1097"/>
      <c r="WQJ64" s="1097"/>
      <c r="WQK64" s="1097"/>
      <c r="WQL64" s="1097"/>
      <c r="WQM64" s="1097"/>
      <c r="WQN64" s="1097"/>
      <c r="WQO64" s="1097"/>
      <c r="WQP64" s="1097"/>
      <c r="WQQ64" s="1097"/>
      <c r="WQR64" s="1097"/>
      <c r="WQS64" s="1097"/>
      <c r="WQT64" s="1097"/>
      <c r="WQU64" s="1097"/>
      <c r="WQV64" s="1097"/>
      <c r="WQW64" s="1097"/>
      <c r="WQX64" s="1097"/>
      <c r="WQY64" s="1097"/>
      <c r="WQZ64" s="1097"/>
      <c r="WRA64" s="1097"/>
      <c r="WRB64" s="1097"/>
      <c r="WRC64" s="1097"/>
      <c r="WRD64" s="1097"/>
      <c r="WRE64" s="1097"/>
      <c r="WRF64" s="1097"/>
      <c r="WRG64" s="1097"/>
      <c r="WRH64" s="1097"/>
      <c r="WRI64" s="1097"/>
      <c r="WRJ64" s="1097"/>
      <c r="WRK64" s="1097"/>
      <c r="WRL64" s="1097"/>
      <c r="WRM64" s="1097"/>
      <c r="WRN64" s="1097"/>
      <c r="WRO64" s="1097"/>
      <c r="WRP64" s="1097"/>
      <c r="WRQ64" s="1097"/>
      <c r="WRR64" s="1097"/>
      <c r="WRS64" s="1097"/>
      <c r="WRT64" s="1097"/>
      <c r="WRU64" s="1097"/>
      <c r="WRV64" s="1097"/>
      <c r="WRW64" s="1097"/>
      <c r="WRX64" s="1097"/>
      <c r="WRY64" s="1097"/>
      <c r="WRZ64" s="1097"/>
      <c r="WSA64" s="1097"/>
      <c r="WSB64" s="1097"/>
      <c r="WSC64" s="1097"/>
      <c r="WSD64" s="1097"/>
      <c r="WSE64" s="1097"/>
      <c r="WSF64" s="1097"/>
      <c r="WSG64" s="1097"/>
      <c r="WSH64" s="1097"/>
      <c r="WSI64" s="1097"/>
      <c r="WSJ64" s="1097"/>
      <c r="WSK64" s="1097"/>
      <c r="WSL64" s="1097"/>
      <c r="WSM64" s="1097"/>
      <c r="WSN64" s="1097"/>
      <c r="WSO64" s="1097"/>
      <c r="WSP64" s="1097"/>
      <c r="WSQ64" s="1097"/>
      <c r="WSR64" s="1097"/>
      <c r="WSS64" s="1097"/>
      <c r="WST64" s="1097"/>
      <c r="WSU64" s="1097"/>
      <c r="WSV64" s="1097"/>
      <c r="WSW64" s="1097"/>
      <c r="WSX64" s="1097"/>
      <c r="WSY64" s="1097"/>
      <c r="WSZ64" s="1097"/>
      <c r="WTA64" s="1097"/>
      <c r="WTB64" s="1097"/>
      <c r="WTC64" s="1097"/>
      <c r="WTD64" s="1097"/>
      <c r="WTE64" s="1097"/>
      <c r="WTF64" s="1097"/>
      <c r="WTG64" s="1097"/>
      <c r="WTH64" s="1097"/>
      <c r="WTI64" s="1097"/>
      <c r="WTJ64" s="1097"/>
      <c r="WTK64" s="1097"/>
      <c r="WTL64" s="1097"/>
      <c r="WTM64" s="1097"/>
      <c r="WTN64" s="1097"/>
      <c r="WTO64" s="1097"/>
      <c r="WTP64" s="1097"/>
      <c r="WTQ64" s="1097"/>
      <c r="WTR64" s="1097"/>
      <c r="WTS64" s="1097"/>
      <c r="WTT64" s="1097"/>
      <c r="WTU64" s="1097"/>
      <c r="WTV64" s="1097"/>
      <c r="WTW64" s="1097"/>
      <c r="WTX64" s="1097"/>
      <c r="WTY64" s="1097"/>
      <c r="WTZ64" s="1097"/>
      <c r="WUA64" s="1097"/>
      <c r="WUB64" s="1097"/>
      <c r="WUC64" s="1097"/>
      <c r="WUD64" s="1097"/>
      <c r="WUE64" s="1097"/>
      <c r="WUF64" s="1097"/>
      <c r="WUG64" s="1097"/>
      <c r="WUH64" s="1097"/>
      <c r="WUI64" s="1097"/>
      <c r="WUJ64" s="1097"/>
      <c r="WUK64" s="1097"/>
      <c r="WUL64" s="1097"/>
      <c r="WUM64" s="1097"/>
      <c r="WUN64" s="1097"/>
      <c r="WUO64" s="1097"/>
      <c r="WUP64" s="1097"/>
      <c r="WUQ64" s="1097"/>
      <c r="WUR64" s="1097"/>
      <c r="WUS64" s="1097"/>
      <c r="WUT64" s="1097"/>
      <c r="WUU64" s="1097"/>
      <c r="WUV64" s="1097"/>
      <c r="WUW64" s="1097"/>
      <c r="WUX64" s="1097"/>
      <c r="WUY64" s="1097"/>
      <c r="WUZ64" s="1097"/>
      <c r="WVA64" s="1097"/>
      <c r="WVB64" s="1097"/>
      <c r="WVC64" s="1097"/>
      <c r="WVD64" s="1097"/>
      <c r="WVE64" s="1097"/>
      <c r="WVF64" s="1097"/>
      <c r="WVG64" s="1097"/>
      <c r="WVH64" s="1097"/>
      <c r="WVI64" s="1097"/>
      <c r="WVJ64" s="1097"/>
      <c r="WVK64" s="1097"/>
      <c r="WVL64" s="1097"/>
      <c r="WVM64" s="1097"/>
      <c r="WVN64" s="1097"/>
      <c r="WVO64" s="1097"/>
      <c r="WVP64" s="1097"/>
      <c r="WVQ64" s="1097"/>
      <c r="WVR64" s="1097"/>
      <c r="WVS64" s="1097"/>
      <c r="WVT64" s="1097"/>
      <c r="WVU64" s="1097"/>
      <c r="WVV64" s="1097"/>
      <c r="WVW64" s="1097"/>
      <c r="WVX64" s="1097"/>
      <c r="WVY64" s="1097"/>
      <c r="WVZ64" s="1097"/>
      <c r="WWA64" s="1097"/>
      <c r="WWB64" s="1097"/>
      <c r="WWC64" s="1097"/>
      <c r="WWD64" s="1097"/>
      <c r="WWE64" s="1097"/>
      <c r="WWF64" s="1097"/>
      <c r="WWG64" s="1097"/>
      <c r="WWH64" s="1097"/>
      <c r="WWI64" s="1097"/>
      <c r="WWJ64" s="1097"/>
      <c r="WWK64" s="1097"/>
      <c r="WWL64" s="1097"/>
      <c r="WWM64" s="1097"/>
      <c r="WWN64" s="1097"/>
      <c r="WWO64" s="1097"/>
      <c r="WWP64" s="1097"/>
      <c r="WWQ64" s="1097"/>
      <c r="WWR64" s="1097"/>
      <c r="WWS64" s="1097"/>
      <c r="WWT64" s="1097"/>
      <c r="WWU64" s="1097"/>
      <c r="WWV64" s="1097"/>
      <c r="WWW64" s="1097"/>
      <c r="WWX64" s="1097"/>
      <c r="WWY64" s="1097"/>
      <c r="WWZ64" s="1097"/>
      <c r="WXA64" s="1097"/>
      <c r="WXB64" s="1097"/>
      <c r="WXC64" s="1097"/>
      <c r="WXD64" s="1097"/>
      <c r="WXE64" s="1097"/>
      <c r="WXF64" s="1097"/>
      <c r="WXG64" s="1097"/>
      <c r="WXH64" s="1097"/>
      <c r="WXI64" s="1097"/>
      <c r="WXJ64" s="1097"/>
      <c r="WXK64" s="1097"/>
      <c r="WXL64" s="1097"/>
      <c r="WXM64" s="1097"/>
      <c r="WXN64" s="1097"/>
      <c r="WXO64" s="1097"/>
      <c r="WXP64" s="1097"/>
      <c r="WXQ64" s="1097"/>
      <c r="WXR64" s="1097"/>
      <c r="WXS64" s="1097"/>
      <c r="WXT64" s="1097"/>
      <c r="WXU64" s="1097"/>
      <c r="WXV64" s="1097"/>
      <c r="WXW64" s="1097"/>
      <c r="WXX64" s="1097"/>
      <c r="WXY64" s="1097"/>
      <c r="WXZ64" s="1097"/>
      <c r="WYA64" s="1097"/>
      <c r="WYB64" s="1097"/>
      <c r="WYC64" s="1097"/>
      <c r="WYD64" s="1097"/>
      <c r="WYE64" s="1097"/>
      <c r="WYF64" s="1097"/>
      <c r="WYG64" s="1097"/>
      <c r="WYH64" s="1097"/>
      <c r="WYI64" s="1097"/>
      <c r="WYJ64" s="1097"/>
      <c r="WYK64" s="1097"/>
      <c r="WYL64" s="1097"/>
      <c r="WYM64" s="1097"/>
      <c r="WYN64" s="1097"/>
      <c r="WYO64" s="1097"/>
      <c r="WYP64" s="1097"/>
      <c r="WYQ64" s="1097"/>
      <c r="WYR64" s="1097"/>
      <c r="WYS64" s="1097"/>
      <c r="WYT64" s="1097"/>
      <c r="WYU64" s="1097"/>
      <c r="WYV64" s="1097"/>
      <c r="WYW64" s="1097"/>
      <c r="WYX64" s="1097"/>
      <c r="WYY64" s="1097"/>
      <c r="WYZ64" s="1097"/>
      <c r="WZA64" s="1097"/>
      <c r="WZB64" s="1097"/>
      <c r="WZC64" s="1097"/>
      <c r="WZD64" s="1097"/>
      <c r="WZE64" s="1097"/>
      <c r="WZF64" s="1097"/>
      <c r="WZG64" s="1097"/>
      <c r="WZH64" s="1097"/>
      <c r="WZI64" s="1097"/>
      <c r="WZJ64" s="1097"/>
      <c r="WZK64" s="1097"/>
      <c r="WZL64" s="1097"/>
      <c r="WZM64" s="1097"/>
      <c r="WZN64" s="1097"/>
      <c r="WZO64" s="1097"/>
      <c r="WZP64" s="1097"/>
      <c r="WZQ64" s="1097"/>
      <c r="WZR64" s="1097"/>
      <c r="WZS64" s="1097"/>
      <c r="WZT64" s="1097"/>
      <c r="WZU64" s="1097"/>
      <c r="WZV64" s="1097"/>
      <c r="WZW64" s="1097"/>
      <c r="WZX64" s="1097"/>
      <c r="WZY64" s="1097"/>
      <c r="WZZ64" s="1097"/>
      <c r="XAA64" s="1097"/>
      <c r="XAB64" s="1097"/>
      <c r="XAC64" s="1097"/>
      <c r="XAD64" s="1097"/>
      <c r="XAE64" s="1097"/>
      <c r="XAF64" s="1097"/>
      <c r="XAG64" s="1097"/>
      <c r="XAH64" s="1097"/>
      <c r="XAI64" s="1097"/>
      <c r="XAJ64" s="1097"/>
      <c r="XAK64" s="1097"/>
      <c r="XAL64" s="1097"/>
      <c r="XAM64" s="1097"/>
      <c r="XAN64" s="1097"/>
      <c r="XAO64" s="1097"/>
      <c r="XAP64" s="1097"/>
      <c r="XAQ64" s="1097"/>
      <c r="XAR64" s="1097"/>
      <c r="XAS64" s="1097"/>
      <c r="XAT64" s="1097"/>
      <c r="XAU64" s="1097"/>
      <c r="XAV64" s="1097"/>
      <c r="XAW64" s="1097"/>
      <c r="XAX64" s="1097"/>
      <c r="XAY64" s="1097"/>
      <c r="XAZ64" s="1097"/>
      <c r="XBA64" s="1097"/>
      <c r="XBB64" s="1097"/>
      <c r="XBC64" s="1097"/>
      <c r="XBD64" s="1097"/>
      <c r="XBE64" s="1097"/>
      <c r="XBF64" s="1097"/>
      <c r="XBG64" s="1097"/>
      <c r="XBH64" s="1097"/>
      <c r="XBI64" s="1097"/>
      <c r="XBJ64" s="1097"/>
      <c r="XBK64" s="1097"/>
      <c r="XBL64" s="1097"/>
      <c r="XBM64" s="1097"/>
      <c r="XBN64" s="1097"/>
      <c r="XBO64" s="1097"/>
      <c r="XBP64" s="1097"/>
      <c r="XBQ64" s="1097"/>
      <c r="XBR64" s="1097"/>
      <c r="XBS64" s="1097"/>
      <c r="XBT64" s="1097"/>
      <c r="XBU64" s="1097"/>
      <c r="XBV64" s="1097"/>
      <c r="XBW64" s="1097"/>
      <c r="XBX64" s="1097"/>
      <c r="XBY64" s="1097"/>
      <c r="XBZ64" s="1097"/>
      <c r="XCA64" s="1097"/>
      <c r="XCB64" s="1097"/>
      <c r="XCC64" s="1097"/>
      <c r="XCD64" s="1097"/>
      <c r="XCE64" s="1097"/>
      <c r="XCF64" s="1097"/>
      <c r="XCG64" s="1097"/>
      <c r="XCH64" s="1097"/>
      <c r="XCI64" s="1097"/>
      <c r="XCJ64" s="1097"/>
      <c r="XCK64" s="1097"/>
      <c r="XCL64" s="1097"/>
      <c r="XCM64" s="1097"/>
      <c r="XCN64" s="1097"/>
      <c r="XCO64" s="1097"/>
      <c r="XCP64" s="1097"/>
      <c r="XCQ64" s="1097"/>
      <c r="XCR64" s="1097"/>
      <c r="XCS64" s="1097"/>
      <c r="XCT64" s="1097"/>
      <c r="XCU64" s="1097"/>
      <c r="XCV64" s="1097"/>
      <c r="XCW64" s="1097"/>
      <c r="XCX64" s="1097"/>
      <c r="XCY64" s="1097"/>
      <c r="XCZ64" s="1097"/>
      <c r="XDA64" s="1097"/>
      <c r="XDB64" s="1097"/>
      <c r="XDC64" s="1097"/>
      <c r="XDD64" s="1097"/>
      <c r="XDE64" s="1097"/>
      <c r="XDF64" s="1097"/>
      <c r="XDG64" s="1097"/>
      <c r="XDH64" s="1097"/>
      <c r="XDI64" s="1097"/>
      <c r="XDJ64" s="1097"/>
      <c r="XDK64" s="1097"/>
      <c r="XDL64" s="1097"/>
      <c r="XDM64" s="1097"/>
      <c r="XDN64" s="1097"/>
      <c r="XDO64" s="1097"/>
      <c r="XDP64" s="1097"/>
      <c r="XDQ64" s="1097"/>
      <c r="XDR64" s="1097"/>
      <c r="XDS64" s="1097"/>
      <c r="XDT64" s="1097"/>
      <c r="XDU64" s="1097"/>
      <c r="XDV64" s="1097"/>
      <c r="XDW64" s="1097"/>
      <c r="XDX64" s="1097"/>
      <c r="XDY64" s="1097"/>
      <c r="XDZ64" s="1097"/>
      <c r="XEA64" s="1097"/>
      <c r="XEB64" s="1097"/>
      <c r="XEC64" s="1097"/>
      <c r="XED64" s="1097"/>
      <c r="XEE64" s="1097"/>
      <c r="XEF64" s="1097"/>
      <c r="XEG64" s="1097"/>
      <c r="XEH64" s="1097"/>
      <c r="XEI64" s="1097"/>
      <c r="XEJ64" s="1097"/>
      <c r="XEK64" s="1097"/>
      <c r="XEL64" s="1097"/>
      <c r="XEM64" s="1097"/>
      <c r="XEN64" s="1097"/>
      <c r="XEO64" s="1097"/>
      <c r="XEP64" s="1097"/>
      <c r="XEQ64" s="1097"/>
      <c r="XER64" s="1097"/>
      <c r="XES64" s="1097"/>
      <c r="XET64" s="1097"/>
      <c r="XEU64" s="1097"/>
      <c r="XEV64" s="1097"/>
      <c r="XEW64" s="1097"/>
      <c r="XEX64" s="1097"/>
      <c r="XEY64" s="1097"/>
      <c r="XEZ64" s="1097"/>
      <c r="XFA64" s="1097"/>
    </row>
    <row r="65" spans="1:25" s="29" customFormat="1" ht="12" customHeight="1">
      <c r="A65" s="705"/>
      <c r="B65" s="1410"/>
      <c r="C65" s="1410"/>
      <c r="D65" s="1410"/>
      <c r="E65" s="1410"/>
      <c r="F65" s="1410"/>
      <c r="G65" s="1410"/>
      <c r="H65" s="1410"/>
      <c r="I65" s="1410"/>
      <c r="J65" s="1410"/>
      <c r="K65" s="1097"/>
      <c r="L65" s="1097"/>
      <c r="M65" s="1452"/>
      <c r="N65" s="1452"/>
      <c r="O65" s="1452"/>
      <c r="P65" s="1455"/>
      <c r="Q65" s="1097"/>
      <c r="R65" s="1097"/>
      <c r="S65" s="1097"/>
      <c r="T65" s="1097"/>
      <c r="U65" s="1097"/>
      <c r="V65" s="1097"/>
      <c r="W65" s="1097"/>
      <c r="X65" s="1097"/>
      <c r="Y65" s="1097"/>
    </row>
    <row r="66" spans="1:25" s="25" customFormat="1" ht="12" customHeight="1">
      <c r="A66" s="987" t="s">
        <v>286</v>
      </c>
      <c r="B66" s="768"/>
      <c r="C66" s="768"/>
      <c r="D66" s="768"/>
      <c r="E66" s="768"/>
      <c r="F66" s="768"/>
      <c r="G66" s="768"/>
      <c r="H66" s="768"/>
      <c r="I66" s="768"/>
      <c r="J66" s="768"/>
      <c r="K66" s="769"/>
      <c r="L66" s="771"/>
      <c r="M66" s="1452"/>
      <c r="N66" s="1452"/>
      <c r="O66" s="1452"/>
      <c r="P66" s="1453"/>
      <c r="Q66" s="769"/>
      <c r="R66" s="769"/>
      <c r="S66" s="769"/>
      <c r="T66" s="769"/>
      <c r="U66" s="769"/>
      <c r="V66" s="769"/>
      <c r="W66" s="769"/>
      <c r="X66" s="769"/>
      <c r="Y66" s="769"/>
    </row>
    <row r="67" spans="1:25" s="29" customFormat="1" ht="13.5" customHeight="1">
      <c r="A67" s="691" t="s">
        <v>208</v>
      </c>
      <c r="B67" s="1368"/>
      <c r="C67" s="1368"/>
      <c r="D67" s="1368"/>
      <c r="E67" s="1401"/>
      <c r="F67" s="1402" t="s">
        <v>263</v>
      </c>
      <c r="G67" s="1403" t="s">
        <v>264</v>
      </c>
      <c r="H67" s="1403" t="s">
        <v>265</v>
      </c>
      <c r="I67" s="1403" t="s">
        <v>266</v>
      </c>
      <c r="J67" s="349" t="s">
        <v>267</v>
      </c>
      <c r="K67" s="1459"/>
      <c r="L67" s="1097"/>
      <c r="M67" s="1097"/>
      <c r="N67" s="1452"/>
      <c r="O67" s="1452"/>
      <c r="P67" s="1452"/>
      <c r="Q67" s="1097"/>
      <c r="R67" s="1097"/>
      <c r="S67" s="1097"/>
      <c r="T67" s="1097"/>
      <c r="U67" s="1097"/>
      <c r="V67" s="1097"/>
      <c r="W67" s="1097"/>
      <c r="X67" s="1097"/>
      <c r="Y67" s="1097"/>
    </row>
    <row r="68" spans="1:25" s="29" customFormat="1" ht="12" customHeight="1">
      <c r="A68" s="705" t="s">
        <v>504</v>
      </c>
      <c r="B68" s="1460"/>
      <c r="C68" s="1460"/>
      <c r="D68" s="1460"/>
      <c r="E68" s="1461"/>
      <c r="F68" s="1462">
        <v>2852.1293784257196</v>
      </c>
      <c r="G68" s="1463">
        <v>2228.1696041731061</v>
      </c>
      <c r="H68" s="1463">
        <v>2353.5260166236185</v>
      </c>
      <c r="I68" s="1463">
        <v>2171.8926369416449</v>
      </c>
      <c r="J68" s="1101">
        <v>2004.001856850809</v>
      </c>
      <c r="K68" s="1236"/>
      <c r="L68" s="1464"/>
      <c r="M68" s="1097"/>
      <c r="N68" s="1452"/>
      <c r="O68" s="1452"/>
      <c r="P68" s="1452"/>
      <c r="Q68" s="1453"/>
      <c r="R68" s="1097"/>
      <c r="S68" s="1097"/>
      <c r="T68" s="1097"/>
      <c r="U68" s="1097"/>
      <c r="V68" s="1097"/>
      <c r="W68" s="1097"/>
      <c r="X68" s="1097"/>
      <c r="Y68" s="1097"/>
    </row>
    <row r="69" spans="1:25" s="29" customFormat="1" ht="21" customHeight="1">
      <c r="A69" s="1119" t="s">
        <v>505</v>
      </c>
      <c r="B69" s="1465"/>
      <c r="C69" s="1465"/>
      <c r="D69" s="1465"/>
      <c r="E69" s="1461"/>
      <c r="F69" s="1462">
        <v>760.74041151732968</v>
      </c>
      <c r="G69" s="1463">
        <v>181.91793701980436</v>
      </c>
      <c r="H69" s="1463">
        <v>319.43178339917711</v>
      </c>
      <c r="I69" s="1463">
        <v>387.9800712580589</v>
      </c>
      <c r="J69" s="1103">
        <v>496.97880924009456</v>
      </c>
      <c r="K69" s="1465"/>
      <c r="L69" s="1464"/>
      <c r="M69" s="1097"/>
      <c r="N69" s="1452"/>
      <c r="O69" s="1452"/>
      <c r="P69" s="1452"/>
      <c r="Q69" s="1455"/>
      <c r="R69" s="1097"/>
      <c r="S69" s="1097"/>
      <c r="T69" s="1097"/>
      <c r="U69" s="1097"/>
      <c r="V69" s="1097"/>
      <c r="W69" s="1097"/>
      <c r="X69" s="1097"/>
      <c r="Y69" s="1097"/>
    </row>
    <row r="70" spans="1:25" s="29" customFormat="1" ht="12" customHeight="1">
      <c r="A70" s="1119" t="s">
        <v>506</v>
      </c>
      <c r="B70" s="1465"/>
      <c r="C70" s="1465"/>
      <c r="D70" s="1465"/>
      <c r="E70" s="1461"/>
      <c r="F70" s="1462">
        <v>-163.92283827</v>
      </c>
      <c r="G70" s="1463">
        <v>218.57484888000002</v>
      </c>
      <c r="H70" s="1463">
        <v>36.556908019999973</v>
      </c>
      <c r="I70" s="1463"/>
      <c r="J70" s="1103"/>
      <c r="K70" s="1465"/>
      <c r="L70" s="1464"/>
      <c r="M70" s="1097"/>
      <c r="N70" s="1452"/>
      <c r="O70" s="1452"/>
      <c r="P70" s="1452"/>
      <c r="Q70" s="1455"/>
      <c r="R70" s="1097"/>
      <c r="S70" s="1097"/>
      <c r="T70" s="1097"/>
      <c r="U70" s="1097"/>
      <c r="V70" s="1097"/>
      <c r="W70" s="1097"/>
      <c r="X70" s="1097"/>
      <c r="Y70" s="1097"/>
    </row>
    <row r="71" spans="1:25" s="29" customFormat="1" ht="12" customHeight="1">
      <c r="A71" s="705" t="s">
        <v>507</v>
      </c>
      <c r="B71" s="1465"/>
      <c r="C71" s="1465"/>
      <c r="D71" s="1465"/>
      <c r="E71" s="1461"/>
      <c r="F71" s="1462">
        <v>-330.55</v>
      </c>
      <c r="G71" s="1463">
        <v>182.07</v>
      </c>
      <c r="H71" s="1463">
        <v>-12.899999999999945</v>
      </c>
      <c r="I71" s="1463">
        <v>444.83000000000004</v>
      </c>
      <c r="J71" s="1103">
        <v>78</v>
      </c>
      <c r="K71" s="1236"/>
      <c r="L71" s="1464"/>
      <c r="M71" s="1097"/>
      <c r="N71" s="1452"/>
      <c r="O71" s="1452"/>
      <c r="P71" s="1452"/>
      <c r="Q71" s="1455"/>
      <c r="R71" s="1097"/>
      <c r="S71" s="1097"/>
      <c r="T71" s="1097"/>
      <c r="U71" s="1097"/>
      <c r="V71" s="1097"/>
      <c r="W71" s="1097"/>
      <c r="X71" s="1097"/>
      <c r="Y71" s="1097"/>
    </row>
    <row r="72" spans="1:25" s="29" customFormat="1" ht="12" customHeight="1">
      <c r="A72" s="705" t="s">
        <v>508</v>
      </c>
      <c r="B72" s="1465"/>
      <c r="C72" s="1465"/>
      <c r="D72" s="1465"/>
      <c r="E72" s="1461"/>
      <c r="F72" s="1462">
        <v>-443.38088064630011</v>
      </c>
      <c r="G72" s="1463">
        <v>74.344873889999903</v>
      </c>
      <c r="H72" s="1463">
        <v>-20.042181176999975</v>
      </c>
      <c r="I72" s="1463">
        <v>185.20066110149946</v>
      </c>
      <c r="J72" s="1103">
        <v>-8.5691937533339342</v>
      </c>
      <c r="K72" s="1236"/>
      <c r="L72" s="1464"/>
      <c r="M72" s="1097"/>
      <c r="N72" s="1452"/>
      <c r="O72" s="705"/>
      <c r="P72" s="705"/>
      <c r="Q72" s="1465"/>
      <c r="R72" s="1465"/>
      <c r="S72" s="1465"/>
      <c r="T72" s="1466"/>
      <c r="U72" s="1466"/>
      <c r="V72" s="1410"/>
      <c r="W72" s="1410"/>
      <c r="X72" s="1410"/>
      <c r="Y72" s="1410"/>
    </row>
    <row r="73" spans="1:25" s="29" customFormat="1" ht="12" customHeight="1">
      <c r="A73" s="705" t="s">
        <v>509</v>
      </c>
      <c r="B73" s="1465"/>
      <c r="C73" s="1465"/>
      <c r="D73" s="1465"/>
      <c r="E73" s="1461"/>
      <c r="F73" s="1462">
        <v>102.56090704999998</v>
      </c>
      <c r="G73" s="1463">
        <v>262.31989272634962</v>
      </c>
      <c r="H73" s="1463">
        <v>-64.822168338031133</v>
      </c>
      <c r="I73" s="1463">
        <v>73.509243389687342</v>
      </c>
      <c r="J73" s="1103">
        <v>235.80132327910135</v>
      </c>
      <c r="K73" s="1236"/>
      <c r="L73" s="1464"/>
      <c r="M73" s="1097"/>
      <c r="N73" s="1452"/>
      <c r="O73" s="1452"/>
      <c r="P73" s="1452"/>
      <c r="Q73" s="1455"/>
      <c r="R73" s="1097"/>
      <c r="S73" s="1097"/>
      <c r="T73" s="1097"/>
      <c r="U73" s="1097"/>
      <c r="V73" s="1097"/>
      <c r="W73" s="1097"/>
      <c r="X73" s="1097"/>
      <c r="Y73" s="1097"/>
    </row>
    <row r="74" spans="1:25" s="29" customFormat="1" ht="12" customHeight="1">
      <c r="A74" s="705" t="s">
        <v>510</v>
      </c>
      <c r="B74" s="1466"/>
      <c r="C74" s="1466"/>
      <c r="D74" s="1466"/>
      <c r="E74" s="1461"/>
      <c r="F74" s="1462">
        <v>-246.88244808605069</v>
      </c>
      <c r="G74" s="1463">
        <v>296.24414032054597</v>
      </c>
      <c r="H74" s="1463">
        <v>1909.5537556253748</v>
      </c>
      <c r="I74" s="1463">
        <v>-207.0597540284586</v>
      </c>
      <c r="J74" s="1103">
        <v>-826.91634367081588</v>
      </c>
      <c r="K74" s="1467"/>
      <c r="L74" s="1464"/>
      <c r="M74" s="1097"/>
      <c r="N74" s="1452"/>
      <c r="O74" s="1452"/>
      <c r="P74" s="1452"/>
      <c r="Q74" s="1097"/>
      <c r="R74" s="1097"/>
      <c r="S74" s="1097"/>
      <c r="T74" s="1097"/>
      <c r="U74" s="1097"/>
      <c r="V74" s="1097"/>
      <c r="W74" s="1097"/>
      <c r="X74" s="1097"/>
      <c r="Y74" s="1097"/>
    </row>
    <row r="75" spans="1:25" s="29" customFormat="1" ht="12" customHeight="1">
      <c r="A75" s="705" t="s">
        <v>511</v>
      </c>
      <c r="B75" s="1465"/>
      <c r="C75" s="1465"/>
      <c r="D75" s="1465"/>
      <c r="E75" s="1461"/>
      <c r="F75" s="1462">
        <v>822.13000000000011</v>
      </c>
      <c r="G75" s="1463">
        <v>-309.74300000000005</v>
      </c>
      <c r="H75" s="1463">
        <v>526.08600000000013</v>
      </c>
      <c r="I75" s="1463">
        <v>269.93400000000003</v>
      </c>
      <c r="J75" s="1103">
        <v>-1358.2719999999999</v>
      </c>
      <c r="K75" s="1236"/>
      <c r="L75" s="1464"/>
      <c r="M75" s="1097"/>
      <c r="N75" s="1452"/>
      <c r="O75" s="1452"/>
      <c r="P75" s="1452"/>
      <c r="Q75" s="1455"/>
      <c r="R75" s="1097"/>
      <c r="S75" s="1097"/>
      <c r="T75" s="1097"/>
      <c r="U75" s="1097"/>
      <c r="V75" s="1097"/>
      <c r="W75" s="1097"/>
      <c r="X75" s="1097"/>
      <c r="Y75" s="1097"/>
    </row>
    <row r="76" spans="1:25" s="29" customFormat="1" ht="12" customHeight="1">
      <c r="A76" s="705" t="s">
        <v>512</v>
      </c>
      <c r="B76" s="1465"/>
      <c r="C76" s="1465"/>
      <c r="D76" s="1465"/>
      <c r="E76" s="1461"/>
      <c r="F76" s="1462">
        <v>794.41499999999996</v>
      </c>
      <c r="G76" s="1463">
        <v>486.64000000000016</v>
      </c>
      <c r="H76" s="1463">
        <v>854.98999999999785</v>
      </c>
      <c r="I76" s="1463">
        <v>-143.31999999999883</v>
      </c>
      <c r="J76" s="1103">
        <v>721.05000000000064</v>
      </c>
      <c r="K76" s="1236"/>
      <c r="L76" s="1464"/>
      <c r="M76" s="1097"/>
      <c r="N76" s="1452"/>
      <c r="O76" s="1452"/>
      <c r="P76" s="1452"/>
      <c r="Q76" s="1455"/>
      <c r="R76" s="1097"/>
      <c r="S76" s="1097"/>
      <c r="T76" s="1097"/>
      <c r="U76" s="1097"/>
      <c r="V76" s="1097"/>
      <c r="W76" s="1097"/>
      <c r="X76" s="1097"/>
      <c r="Y76" s="1097"/>
    </row>
    <row r="77" spans="1:25" s="29" customFormat="1" ht="12" customHeight="1">
      <c r="A77" s="702" t="s">
        <v>80</v>
      </c>
      <c r="B77" s="1468"/>
      <c r="C77" s="1468"/>
      <c r="D77" s="1468"/>
      <c r="E77" s="1469"/>
      <c r="F77" s="1456">
        <v>4147.2395299907166</v>
      </c>
      <c r="G77" s="1457">
        <v>3620.5382970098053</v>
      </c>
      <c r="H77" s="1457">
        <v>5902.4939728931695</v>
      </c>
      <c r="I77" s="1457">
        <v>3183.1270955335663</v>
      </c>
      <c r="J77" s="1457">
        <v>1342.0744519458558</v>
      </c>
      <c r="K77" s="481"/>
      <c r="L77" s="1464"/>
      <c r="M77" s="1470"/>
      <c r="N77" s="1452"/>
      <c r="O77" s="1452"/>
      <c r="P77" s="1452"/>
      <c r="Q77" s="1097"/>
      <c r="R77" s="1097"/>
      <c r="S77" s="1097"/>
      <c r="T77" s="1097"/>
      <c r="U77" s="1097"/>
      <c r="V77" s="1097"/>
      <c r="W77" s="1097"/>
      <c r="X77" s="1097"/>
      <c r="Y77" s="1097"/>
    </row>
    <row r="78" spans="1:25" s="45" customFormat="1" ht="7.5" customHeight="1">
      <c r="A78" s="1446"/>
      <c r="B78" s="1446"/>
      <c r="C78" s="1446"/>
      <c r="D78" s="1446"/>
      <c r="E78" s="1446"/>
      <c r="F78" s="1446"/>
      <c r="G78" s="1446"/>
      <c r="H78" s="1446"/>
      <c r="I78" s="1446"/>
      <c r="J78" s="1447"/>
      <c r="K78" s="487"/>
      <c r="L78" s="487"/>
      <c r="M78" s="487"/>
      <c r="N78" s="487"/>
      <c r="O78" s="487"/>
      <c r="P78" s="487"/>
      <c r="Q78" s="487"/>
      <c r="R78" s="487"/>
      <c r="S78" s="487"/>
      <c r="T78" s="487"/>
      <c r="U78" s="487"/>
      <c r="V78" s="487"/>
      <c r="W78" s="487"/>
      <c r="X78" s="487"/>
      <c r="Y78" s="487"/>
    </row>
    <row r="79" spans="1:25" s="29" customFormat="1" ht="12" customHeight="1">
      <c r="A79" s="1862" t="s">
        <v>513</v>
      </c>
      <c r="B79" s="1862"/>
      <c r="C79" s="1862"/>
      <c r="D79" s="1862"/>
      <c r="E79" s="1862"/>
      <c r="F79" s="1862"/>
      <c r="G79" s="1862"/>
      <c r="H79" s="1862"/>
      <c r="I79" s="1862"/>
      <c r="J79" s="1862"/>
      <c r="K79" s="1097"/>
      <c r="L79" s="1097"/>
      <c r="M79" s="1097"/>
      <c r="N79" s="1097"/>
      <c r="O79" s="1097"/>
      <c r="P79" s="1097"/>
      <c r="Q79" s="1097"/>
      <c r="R79" s="1097"/>
      <c r="S79" s="1097"/>
      <c r="T79" s="1097"/>
      <c r="U79" s="1097"/>
      <c r="V79" s="1097"/>
      <c r="W79" s="1097"/>
      <c r="X79" s="1097"/>
      <c r="Y79" s="1097"/>
    </row>
    <row r="80" spans="1:25" s="29" customFormat="1" ht="20.100000000000001" customHeight="1">
      <c r="A80" s="1862"/>
      <c r="B80" s="1862"/>
      <c r="C80" s="1862"/>
      <c r="D80" s="1862"/>
      <c r="E80" s="1862"/>
      <c r="F80" s="1862"/>
      <c r="G80" s="1862"/>
      <c r="H80" s="1862"/>
      <c r="I80" s="1862"/>
      <c r="J80" s="1862"/>
      <c r="K80" s="1097"/>
      <c r="L80" s="1097"/>
      <c r="M80" s="1097"/>
      <c r="N80" s="1097"/>
      <c r="O80" s="1097"/>
      <c r="P80" s="1097"/>
      <c r="Q80" s="1097"/>
      <c r="R80" s="1097"/>
      <c r="S80" s="1097"/>
      <c r="T80" s="1097"/>
      <c r="U80" s="1097"/>
      <c r="V80" s="1097"/>
      <c r="W80" s="1097"/>
      <c r="X80" s="1097"/>
      <c r="Y80" s="1097"/>
    </row>
    <row r="81" spans="1:16" s="23" customFormat="1" ht="22.5" customHeight="1">
      <c r="A81" s="441"/>
      <c r="B81" s="441"/>
      <c r="C81" s="764"/>
      <c r="D81" s="764"/>
      <c r="E81" s="764"/>
      <c r="F81" s="764"/>
      <c r="G81" s="764"/>
      <c r="H81" s="764"/>
      <c r="I81" s="764"/>
      <c r="J81" s="764"/>
      <c r="K81" s="681"/>
      <c r="L81" s="1471"/>
      <c r="M81" s="681"/>
      <c r="N81" s="681"/>
      <c r="O81" s="773"/>
      <c r="P81" s="681"/>
    </row>
    <row r="82" spans="1:16" s="24" customFormat="1" ht="18.75" customHeight="1">
      <c r="A82" s="765" t="s">
        <v>514</v>
      </c>
      <c r="B82" s="1451"/>
      <c r="C82" s="766"/>
      <c r="D82" s="766"/>
      <c r="E82" s="766"/>
      <c r="F82" s="766"/>
      <c r="G82" s="766"/>
      <c r="H82" s="766"/>
      <c r="I82" s="766"/>
      <c r="J82" s="766"/>
      <c r="K82" s="767"/>
      <c r="L82" s="1472"/>
      <c r="M82" s="1452"/>
      <c r="N82" s="1452"/>
      <c r="O82" s="767"/>
      <c r="P82" s="767"/>
    </row>
    <row r="83" spans="1:16" s="25" customFormat="1" ht="12" customHeight="1">
      <c r="A83" s="768"/>
      <c r="B83" s="768"/>
      <c r="C83" s="768"/>
      <c r="D83" s="768"/>
      <c r="E83" s="768"/>
      <c r="F83" s="768"/>
      <c r="G83" s="768"/>
      <c r="H83" s="768"/>
      <c r="I83" s="768"/>
      <c r="J83" s="768"/>
      <c r="K83" s="769"/>
      <c r="L83" s="1452"/>
      <c r="M83" s="1452"/>
      <c r="N83" s="1452"/>
      <c r="O83" s="1452"/>
      <c r="P83" s="1453"/>
    </row>
    <row r="84" spans="1:16" s="25" customFormat="1" ht="15.95" customHeight="1">
      <c r="A84" s="1473" t="s">
        <v>515</v>
      </c>
      <c r="B84" s="768"/>
      <c r="C84" s="768"/>
      <c r="D84" s="768"/>
      <c r="E84" s="768"/>
      <c r="F84" s="768"/>
      <c r="G84" s="768"/>
      <c r="H84" s="768"/>
      <c r="I84" s="768"/>
      <c r="J84" s="768"/>
      <c r="K84" s="769"/>
      <c r="L84" s="1452"/>
      <c r="M84" s="1452"/>
      <c r="N84" s="1452"/>
      <c r="O84" s="1452"/>
      <c r="P84" s="1453"/>
    </row>
    <row r="85" spans="1:16" s="25" customFormat="1" ht="8.1" customHeight="1">
      <c r="A85" s="1242"/>
      <c r="B85" s="768"/>
      <c r="C85" s="768"/>
      <c r="D85" s="768"/>
      <c r="E85" s="768"/>
      <c r="F85" s="768"/>
      <c r="G85" s="768"/>
      <c r="H85" s="768"/>
      <c r="I85" s="768"/>
      <c r="J85" s="768"/>
      <c r="K85" s="769"/>
      <c r="L85" s="1452"/>
      <c r="M85" s="1452"/>
      <c r="N85" s="1452"/>
      <c r="O85" s="1452"/>
      <c r="P85" s="1453"/>
    </row>
    <row r="86" spans="1:16" s="25" customFormat="1" ht="12" customHeight="1">
      <c r="A86" s="1474" t="s">
        <v>516</v>
      </c>
      <c r="B86" s="768"/>
      <c r="C86" s="768"/>
      <c r="D86" s="768"/>
      <c r="E86" s="768"/>
      <c r="F86" s="768"/>
      <c r="G86" s="768"/>
      <c r="H86" s="768"/>
      <c r="I86" s="768"/>
      <c r="J86" s="768"/>
      <c r="K86" s="769"/>
      <c r="L86" s="771"/>
      <c r="M86" s="1452"/>
      <c r="N86" s="1452"/>
      <c r="O86" s="1452"/>
      <c r="P86" s="1453"/>
    </row>
    <row r="87" spans="1:16" s="29" customFormat="1" ht="13.5" customHeight="1">
      <c r="A87" s="691" t="s">
        <v>517</v>
      </c>
      <c r="B87" s="1475"/>
      <c r="C87" s="348" t="s">
        <v>209</v>
      </c>
      <c r="D87" s="349" t="s">
        <v>210</v>
      </c>
      <c r="E87" s="349" t="s">
        <v>211</v>
      </c>
      <c r="F87" s="349" t="s">
        <v>212</v>
      </c>
      <c r="G87" s="349" t="s">
        <v>213</v>
      </c>
      <c r="H87" s="349" t="s">
        <v>214</v>
      </c>
      <c r="I87" s="349" t="s">
        <v>215</v>
      </c>
      <c r="J87" s="349" t="s">
        <v>216</v>
      </c>
      <c r="K87" s="1476"/>
      <c r="L87" s="1476"/>
      <c r="M87" s="1476"/>
      <c r="N87" s="1097"/>
      <c r="O87" s="1097"/>
      <c r="P87" s="1097"/>
    </row>
    <row r="88" spans="1:16" s="29" customFormat="1" ht="12" customHeight="1">
      <c r="A88" s="1389" t="s">
        <v>518</v>
      </c>
      <c r="B88" s="1404"/>
      <c r="C88" s="1477">
        <v>3763.8847441399976</v>
      </c>
      <c r="D88" s="881">
        <v>3681.1279410300012</v>
      </c>
      <c r="E88" s="881">
        <v>3549.3338604199998</v>
      </c>
      <c r="F88" s="881">
        <v>3476.5301199400001</v>
      </c>
      <c r="G88" s="881">
        <v>3477.9695396299976</v>
      </c>
      <c r="H88" s="881">
        <v>3410.9551646700002</v>
      </c>
      <c r="I88" s="881">
        <v>3344.4436162600014</v>
      </c>
      <c r="J88" s="881">
        <v>3280.656383739999</v>
      </c>
      <c r="K88" s="1097"/>
      <c r="L88" s="1097"/>
      <c r="M88" s="1097"/>
      <c r="N88" s="1097"/>
      <c r="O88" s="1097"/>
      <c r="P88" s="1097"/>
    </row>
    <row r="89" spans="1:16" s="29" customFormat="1" ht="12" customHeight="1">
      <c r="A89" s="1390" t="s">
        <v>519</v>
      </c>
      <c r="B89" s="1406"/>
      <c r="C89" s="1478">
        <v>213.31237921999778</v>
      </c>
      <c r="D89" s="891">
        <v>337.13601919000115</v>
      </c>
      <c r="E89" s="891">
        <v>171.00701735000078</v>
      </c>
      <c r="F89" s="891">
        <v>78.889255849999614</v>
      </c>
      <c r="G89" s="891">
        <v>548.95797089999962</v>
      </c>
      <c r="H89" s="891">
        <v>559.49741528999971</v>
      </c>
      <c r="I89" s="891">
        <v>811.08331059000182</v>
      </c>
      <c r="J89" s="891">
        <v>466.04398140999876</v>
      </c>
      <c r="K89" s="1479"/>
      <c r="L89" s="1097"/>
      <c r="M89" s="1097"/>
      <c r="N89" s="1097"/>
      <c r="O89" s="1097"/>
      <c r="P89" s="1097"/>
    </row>
    <row r="90" spans="1:16" s="29" customFormat="1" ht="12" customHeight="1">
      <c r="A90" s="1389" t="s">
        <v>520</v>
      </c>
      <c r="B90" s="1404"/>
      <c r="C90" s="1477">
        <v>74.659332726999224</v>
      </c>
      <c r="D90" s="881">
        <v>117.9976067165004</v>
      </c>
      <c r="E90" s="881">
        <v>59.852456072500267</v>
      </c>
      <c r="F90" s="881">
        <v>27.611239547499864</v>
      </c>
      <c r="G90" s="881">
        <v>192.13528981499985</v>
      </c>
      <c r="H90" s="881">
        <v>195.82409535149989</v>
      </c>
      <c r="I90" s="881">
        <v>283.87915870650062</v>
      </c>
      <c r="J90" s="881">
        <v>163.11539349349957</v>
      </c>
      <c r="K90" s="1479"/>
      <c r="L90" s="1097"/>
      <c r="M90" s="1097"/>
      <c r="N90" s="1097"/>
      <c r="O90" s="1097"/>
      <c r="P90" s="1097"/>
    </row>
    <row r="91" spans="1:16" s="29" customFormat="1" ht="12" customHeight="1">
      <c r="A91" s="838" t="s">
        <v>521</v>
      </c>
      <c r="B91" s="1405"/>
      <c r="C91" s="1480">
        <v>-60.664204000000005</v>
      </c>
      <c r="D91" s="855">
        <v>-60.664203999999977</v>
      </c>
      <c r="E91" s="855">
        <v>-60.664203999999991</v>
      </c>
      <c r="F91" s="855">
        <v>-60.664203999999991</v>
      </c>
      <c r="G91" s="855">
        <v>-60.664203999999991</v>
      </c>
      <c r="H91" s="855">
        <v>-60.664203999999984</v>
      </c>
      <c r="I91" s="855">
        <v>-60.664203999999998</v>
      </c>
      <c r="J91" s="855">
        <v>-60.664203999999991</v>
      </c>
      <c r="K91" s="1479"/>
      <c r="L91" s="1097"/>
      <c r="M91" s="1097"/>
      <c r="N91" s="1097"/>
      <c r="O91" s="1097"/>
      <c r="P91" s="1097"/>
    </row>
    <row r="92" spans="1:16" s="29" customFormat="1" ht="12" customHeight="1">
      <c r="A92" s="1441" t="s">
        <v>522</v>
      </c>
      <c r="B92" s="1405"/>
      <c r="C92" s="1480">
        <v>20.540871273000782</v>
      </c>
      <c r="D92" s="855">
        <v>-75.903402716500409</v>
      </c>
      <c r="E92" s="855">
        <v>75.852747927499721</v>
      </c>
      <c r="F92" s="855">
        <v>-14.288035547499867</v>
      </c>
      <c r="G92" s="855">
        <v>1.4914185000129976E-2</v>
      </c>
      <c r="H92" s="855">
        <v>-15.490891351499911</v>
      </c>
      <c r="I92" s="855">
        <v>-2.895470650061327E-2</v>
      </c>
      <c r="J92" s="855">
        <v>-1.5189493499569551E-2</v>
      </c>
      <c r="K92" s="1479"/>
      <c r="L92" s="1097"/>
      <c r="M92" s="1097"/>
      <c r="N92" s="1097"/>
      <c r="O92" s="1097"/>
      <c r="P92" s="1097"/>
    </row>
    <row r="93" spans="1:16" s="29" customFormat="1" ht="12" customHeight="1">
      <c r="A93" s="1391" t="s">
        <v>523</v>
      </c>
      <c r="B93" s="1408"/>
      <c r="C93" s="1481">
        <v>34.536000000000001</v>
      </c>
      <c r="D93" s="877">
        <v>-18.57</v>
      </c>
      <c r="E93" s="877">
        <v>75.040999999999997</v>
      </c>
      <c r="F93" s="877">
        <v>-47.341000000000001</v>
      </c>
      <c r="G93" s="877">
        <v>131.48599999999999</v>
      </c>
      <c r="H93" s="877">
        <v>119.669</v>
      </c>
      <c r="I93" s="877">
        <v>223.18600000000001</v>
      </c>
      <c r="J93" s="877">
        <v>102.43600000000001</v>
      </c>
      <c r="K93" s="1479"/>
      <c r="L93" s="1097"/>
      <c r="M93" s="1097"/>
      <c r="N93" s="1097"/>
      <c r="O93" s="1097"/>
      <c r="P93" s="1097"/>
    </row>
    <row r="94" spans="1:16" s="27" customFormat="1" ht="12" customHeight="1">
      <c r="A94" s="772"/>
      <c r="B94" s="772"/>
      <c r="C94" s="772"/>
      <c r="D94" s="772"/>
      <c r="E94" s="772"/>
      <c r="F94" s="772"/>
      <c r="G94" s="772"/>
      <c r="H94" s="772"/>
      <c r="I94" s="772"/>
      <c r="J94" s="772"/>
      <c r="K94" s="773"/>
      <c r="L94" s="1452"/>
      <c r="M94" s="1452"/>
      <c r="N94" s="1452"/>
      <c r="O94" s="1452"/>
      <c r="P94" s="1453"/>
    </row>
    <row r="95" spans="1:16" s="25" customFormat="1" ht="12" customHeight="1">
      <c r="A95" s="1474" t="s">
        <v>524</v>
      </c>
      <c r="B95" s="768"/>
      <c r="C95" s="768"/>
      <c r="D95" s="768"/>
      <c r="E95" s="768"/>
      <c r="F95" s="768"/>
      <c r="G95" s="768"/>
      <c r="H95" s="768"/>
      <c r="I95" s="768"/>
      <c r="J95" s="768"/>
      <c r="K95" s="769"/>
      <c r="L95" s="771"/>
      <c r="M95" s="1452"/>
      <c r="N95" s="1452"/>
      <c r="O95" s="1452"/>
      <c r="P95" s="1453"/>
    </row>
    <row r="96" spans="1:16" s="27" customFormat="1" ht="11.25" customHeight="1">
      <c r="A96" s="1482"/>
      <c r="B96" s="772"/>
      <c r="C96" s="1483" t="s">
        <v>289</v>
      </c>
      <c r="D96" s="1484" t="s">
        <v>290</v>
      </c>
      <c r="E96" s="1484" t="s">
        <v>291</v>
      </c>
      <c r="F96" s="1484" t="s">
        <v>292</v>
      </c>
      <c r="G96" s="1484" t="s">
        <v>289</v>
      </c>
      <c r="H96" s="1484" t="s">
        <v>290</v>
      </c>
      <c r="I96" s="1484" t="s">
        <v>291</v>
      </c>
      <c r="J96" s="1484" t="s">
        <v>292</v>
      </c>
      <c r="K96" s="1476"/>
      <c r="L96" s="771"/>
      <c r="M96" s="1452"/>
      <c r="N96" s="1452"/>
      <c r="O96" s="1452"/>
      <c r="P96" s="1453"/>
    </row>
    <row r="97" spans="1:16" s="29" customFormat="1" ht="12" customHeight="1">
      <c r="A97" s="691" t="s">
        <v>517</v>
      </c>
      <c r="B97" s="1400"/>
      <c r="C97" s="1485" t="s">
        <v>263</v>
      </c>
      <c r="D97" s="1486" t="s">
        <v>263</v>
      </c>
      <c r="E97" s="1486" t="s">
        <v>263</v>
      </c>
      <c r="F97" s="1486" t="s">
        <v>263</v>
      </c>
      <c r="G97" s="1486" t="s">
        <v>264</v>
      </c>
      <c r="H97" s="1486" t="s">
        <v>264</v>
      </c>
      <c r="I97" s="1486" t="s">
        <v>264</v>
      </c>
      <c r="J97" s="1486" t="s">
        <v>264</v>
      </c>
      <c r="K97" s="1097"/>
      <c r="L97" s="1097"/>
      <c r="M97" s="1097"/>
      <c r="N97" s="1097"/>
      <c r="O97" s="1097"/>
      <c r="P97" s="1097"/>
    </row>
    <row r="98" spans="1:16" s="29" customFormat="1" ht="12" customHeight="1">
      <c r="A98" s="1389" t="s">
        <v>525</v>
      </c>
      <c r="B98" s="1404"/>
      <c r="C98" s="1477">
        <v>3266.5664029460008</v>
      </c>
      <c r="D98" s="881">
        <v>3187.2442413000012</v>
      </c>
      <c r="E98" s="881">
        <v>3069.2466346115002</v>
      </c>
      <c r="F98" s="881">
        <v>3797.8955944999998</v>
      </c>
      <c r="G98" s="881">
        <v>3770.6670491245013</v>
      </c>
      <c r="H98" s="881">
        <v>3589.5706975170015</v>
      </c>
      <c r="I98" s="881">
        <v>3393.8226210000003</v>
      </c>
      <c r="J98" s="881">
        <v>3400.9728970000001</v>
      </c>
      <c r="K98" s="1097"/>
      <c r="L98" s="1097"/>
      <c r="M98" s="1479"/>
      <c r="N98" s="1487"/>
      <c r="O98" s="1097"/>
      <c r="P98" s="1097"/>
    </row>
    <row r="99" spans="1:16" s="29" customFormat="1" ht="12" customHeight="1">
      <c r="A99" s="838" t="s">
        <v>526</v>
      </c>
      <c r="B99" s="1405"/>
      <c r="C99" s="1480">
        <v>1467.2169999999999</v>
      </c>
      <c r="D99" s="855">
        <v>1467.2169999999999</v>
      </c>
      <c r="E99" s="855">
        <v>1467.2169999999999</v>
      </c>
      <c r="F99" s="855">
        <v>1467.2169999999999</v>
      </c>
      <c r="G99" s="855">
        <v>1467.2169999999999</v>
      </c>
      <c r="H99" s="855">
        <v>1467.2169999999999</v>
      </c>
      <c r="I99" s="855">
        <v>1467.2169999999999</v>
      </c>
      <c r="J99" s="855">
        <v>1418.8999999999999</v>
      </c>
      <c r="K99" s="1097"/>
      <c r="L99" s="1097"/>
      <c r="M99" s="1097"/>
      <c r="N99" s="1097"/>
      <c r="O99" s="1097"/>
      <c r="P99" s="1097"/>
    </row>
    <row r="100" spans="1:16" s="29" customFormat="1" ht="12" customHeight="1">
      <c r="A100" s="838" t="s">
        <v>527</v>
      </c>
      <c r="B100" s="1405"/>
      <c r="C100" s="1480">
        <v>1433.787844</v>
      </c>
      <c r="D100" s="855">
        <v>1494.4520479999999</v>
      </c>
      <c r="E100" s="855">
        <v>1555.1162519999998</v>
      </c>
      <c r="F100" s="855">
        <v>1615.7804559999997</v>
      </c>
      <c r="G100" s="855">
        <v>1676.4448440000001</v>
      </c>
      <c r="H100" s="855">
        <v>1737.109048</v>
      </c>
      <c r="I100" s="855">
        <v>1797.773252</v>
      </c>
      <c r="J100" s="855">
        <v>1858.4374560000001</v>
      </c>
      <c r="K100" s="1097"/>
      <c r="L100" s="1097"/>
      <c r="M100" s="1097"/>
      <c r="N100" s="1097"/>
      <c r="O100" s="1097"/>
      <c r="P100" s="1097"/>
    </row>
    <row r="101" spans="1:16" s="29" customFormat="1" ht="12" customHeight="1">
      <c r="A101" s="1441" t="s">
        <v>528</v>
      </c>
      <c r="B101" s="1405"/>
      <c r="C101" s="1480">
        <v>8.0942880540003443</v>
      </c>
      <c r="D101" s="855">
        <v>-17.819754300000113</v>
      </c>
      <c r="E101" s="855">
        <v>89.119648388500764</v>
      </c>
      <c r="F101" s="855">
        <v>0.42148450000104276</v>
      </c>
      <c r="G101" s="855">
        <v>14.325641875499286</v>
      </c>
      <c r="H101" s="855">
        <v>0.13178948299901094</v>
      </c>
      <c r="I101" s="855">
        <v>-0.5883329999999205</v>
      </c>
      <c r="J101" s="855">
        <v>6.8091870000002928</v>
      </c>
      <c r="K101" s="1097"/>
      <c r="L101" s="1097"/>
      <c r="M101" s="1097"/>
      <c r="N101" s="1097"/>
      <c r="O101" s="1097"/>
      <c r="P101" s="1097"/>
    </row>
    <row r="102" spans="1:16" s="29" customFormat="1" ht="12" customHeight="1">
      <c r="A102" s="1391" t="s">
        <v>529</v>
      </c>
      <c r="B102" s="1408"/>
      <c r="C102" s="1481">
        <v>6175.665535000001</v>
      </c>
      <c r="D102" s="877">
        <v>6131.0935350000009</v>
      </c>
      <c r="E102" s="877">
        <v>6180.6995350000007</v>
      </c>
      <c r="F102" s="877">
        <v>6881.3145350000004</v>
      </c>
      <c r="G102" s="877">
        <v>6928.6545350000006</v>
      </c>
      <c r="H102" s="877">
        <v>6794.0285350000004</v>
      </c>
      <c r="I102" s="877">
        <v>6658.2245400000002</v>
      </c>
      <c r="J102" s="877">
        <v>6685.1195400000006</v>
      </c>
      <c r="K102" s="1097"/>
      <c r="L102" s="1097"/>
      <c r="M102" s="1097"/>
      <c r="N102" s="1097"/>
      <c r="O102" s="1097"/>
      <c r="P102" s="1097"/>
    </row>
    <row r="103" spans="1:16" s="27" customFormat="1" ht="7.5" customHeight="1">
      <c r="A103" s="772"/>
      <c r="B103" s="772"/>
      <c r="C103" s="772"/>
      <c r="D103" s="772"/>
      <c r="E103" s="772"/>
      <c r="F103" s="772"/>
      <c r="G103" s="772"/>
      <c r="H103" s="772"/>
      <c r="I103" s="772"/>
      <c r="J103" s="772"/>
      <c r="K103" s="773"/>
      <c r="L103" s="1452"/>
      <c r="M103" s="1452"/>
      <c r="N103" s="1452"/>
      <c r="O103" s="1452"/>
      <c r="P103" s="1453"/>
    </row>
    <row r="104" spans="1:16" s="25" customFormat="1" ht="12" customHeight="1">
      <c r="A104" s="1862" t="s">
        <v>530</v>
      </c>
      <c r="B104" s="1862"/>
      <c r="C104" s="1862"/>
      <c r="D104" s="1862"/>
      <c r="E104" s="1862"/>
      <c r="F104" s="1862"/>
      <c r="G104" s="1862"/>
      <c r="H104" s="1862"/>
      <c r="I104" s="1862"/>
      <c r="J104" s="1862"/>
      <c r="K104" s="1476"/>
      <c r="L104" s="771"/>
      <c r="M104" s="1452"/>
      <c r="N104" s="1452"/>
      <c r="O104" s="1452"/>
      <c r="P104" s="1453"/>
    </row>
    <row r="105" spans="1:16" s="25" customFormat="1" ht="12" customHeight="1">
      <c r="A105" s="1862" t="s">
        <v>531</v>
      </c>
      <c r="B105" s="1862"/>
      <c r="C105" s="1862"/>
      <c r="D105" s="1862"/>
      <c r="E105" s="1862"/>
      <c r="F105" s="1862"/>
      <c r="G105" s="1862"/>
      <c r="H105" s="1862"/>
      <c r="I105" s="1862"/>
      <c r="J105" s="1862"/>
      <c r="K105" s="1476"/>
      <c r="L105" s="771"/>
      <c r="M105" s="1452"/>
      <c r="N105" s="1452"/>
      <c r="O105" s="1452"/>
      <c r="P105" s="1453"/>
    </row>
    <row r="106" spans="1:16" s="25" customFormat="1" ht="12" customHeight="1">
      <c r="A106" s="768"/>
      <c r="B106" s="768"/>
      <c r="C106" s="768"/>
      <c r="D106" s="768"/>
      <c r="E106" s="768"/>
      <c r="F106" s="768"/>
      <c r="G106" s="768"/>
      <c r="H106" s="768"/>
      <c r="I106" s="768"/>
      <c r="J106" s="768"/>
      <c r="K106" s="769"/>
      <c r="L106" s="1452"/>
      <c r="M106" s="1452"/>
      <c r="N106" s="1452"/>
      <c r="O106" s="1452"/>
      <c r="P106" s="1453"/>
    </row>
    <row r="107" spans="1:16" s="25" customFormat="1" ht="12" customHeight="1">
      <c r="A107" s="1488" t="s">
        <v>532</v>
      </c>
      <c r="B107" s="768"/>
      <c r="C107" s="768"/>
      <c r="D107" s="768"/>
      <c r="E107" s="768"/>
      <c r="F107" s="768"/>
      <c r="G107" s="768"/>
      <c r="H107" s="768"/>
      <c r="I107" s="768"/>
      <c r="J107" s="768"/>
      <c r="K107" s="769"/>
      <c r="L107" s="771"/>
      <c r="M107" s="1452"/>
      <c r="N107" s="1452"/>
      <c r="O107" s="1452"/>
      <c r="P107" s="1453"/>
    </row>
    <row r="108" spans="1:16" s="29" customFormat="1" ht="13.5" customHeight="1">
      <c r="A108" s="719" t="s">
        <v>208</v>
      </c>
      <c r="B108" s="1489"/>
      <c r="C108" s="348" t="s">
        <v>209</v>
      </c>
      <c r="D108" s="349" t="s">
        <v>210</v>
      </c>
      <c r="E108" s="349" t="s">
        <v>211</v>
      </c>
      <c r="F108" s="349" t="s">
        <v>212</v>
      </c>
      <c r="G108" s="349" t="s">
        <v>213</v>
      </c>
      <c r="H108" s="349" t="s">
        <v>214</v>
      </c>
      <c r="I108" s="349" t="s">
        <v>215</v>
      </c>
      <c r="J108" s="349" t="s">
        <v>216</v>
      </c>
      <c r="K108" s="1097"/>
      <c r="L108" s="1097"/>
      <c r="M108" s="1097"/>
      <c r="N108" s="1490"/>
      <c r="O108" s="1097"/>
      <c r="P108" s="1097"/>
    </row>
    <row r="109" spans="1:16" s="29" customFormat="1" ht="12" customHeight="1">
      <c r="A109" s="1389" t="s">
        <v>533</v>
      </c>
      <c r="B109" s="1404"/>
      <c r="C109" s="1477">
        <v>3763.8847441399976</v>
      </c>
      <c r="D109" s="881">
        <v>3681.1279410300012</v>
      </c>
      <c r="E109" s="881">
        <v>3549.3338604199998</v>
      </c>
      <c r="F109" s="881">
        <v>3476.5301199400001</v>
      </c>
      <c r="G109" s="881">
        <v>3477.9695396299976</v>
      </c>
      <c r="H109" s="881">
        <v>3410.9551646700002</v>
      </c>
      <c r="I109" s="881">
        <v>3344.4436162600014</v>
      </c>
      <c r="J109" s="881">
        <v>3280.656383739999</v>
      </c>
      <c r="K109" s="1097"/>
      <c r="L109" s="1097"/>
      <c r="M109" s="1097"/>
      <c r="N109" s="1491"/>
      <c r="O109" s="1097"/>
      <c r="P109" s="1097"/>
    </row>
    <row r="110" spans="1:16" s="29" customFormat="1" ht="12" customHeight="1">
      <c r="A110" s="838" t="s">
        <v>534</v>
      </c>
      <c r="B110" s="1405"/>
      <c r="C110" s="1480">
        <v>-2656.4938334699996</v>
      </c>
      <c r="D110" s="855">
        <v>-2267.6389544000008</v>
      </c>
      <c r="E110" s="855">
        <v>-2094.6377910699989</v>
      </c>
      <c r="F110" s="855">
        <v>-2438.1058328900003</v>
      </c>
      <c r="G110" s="855">
        <v>-2094.2409437999977</v>
      </c>
      <c r="H110" s="855">
        <v>-1949.6248388600006</v>
      </c>
      <c r="I110" s="855">
        <v>-1656.1815984099994</v>
      </c>
      <c r="J110" s="855">
        <v>-2090.7184015900002</v>
      </c>
      <c r="K110" s="1097"/>
      <c r="L110" s="1097"/>
      <c r="M110" s="1097"/>
      <c r="N110" s="1491"/>
      <c r="O110" s="1097"/>
      <c r="P110" s="1097"/>
    </row>
    <row r="111" spans="1:16" s="29" customFormat="1" ht="12" customHeight="1">
      <c r="A111" s="838" t="s">
        <v>535</v>
      </c>
      <c r="B111" s="1405"/>
      <c r="C111" s="1480">
        <v>-943.06709794000028</v>
      </c>
      <c r="D111" s="855">
        <v>-887.31922891999932</v>
      </c>
      <c r="E111" s="855">
        <v>-892.58061497000006</v>
      </c>
      <c r="F111" s="855">
        <v>-848.18873035000013</v>
      </c>
      <c r="G111" s="855">
        <v>-879.02226566000036</v>
      </c>
      <c r="H111" s="855">
        <v>-801.88916927999969</v>
      </c>
      <c r="I111" s="855">
        <v>-825.00531626000009</v>
      </c>
      <c r="J111" s="855">
        <v>-793.89468374</v>
      </c>
      <c r="K111" s="1097"/>
      <c r="L111" s="1097"/>
      <c r="M111" s="1097"/>
      <c r="N111" s="1491"/>
      <c r="O111" s="1097"/>
      <c r="P111" s="1097"/>
    </row>
    <row r="112" spans="1:16" s="29" customFormat="1" ht="12" customHeight="1">
      <c r="A112" s="354" t="s">
        <v>536</v>
      </c>
      <c r="B112" s="1405"/>
      <c r="C112" s="1480">
        <v>-28.865272960000024</v>
      </c>
      <c r="D112" s="855">
        <v>-21.755264610000037</v>
      </c>
      <c r="E112" s="855">
        <v>-100.32491609</v>
      </c>
      <c r="F112" s="855">
        <v>-28.725710269999997</v>
      </c>
      <c r="G112" s="855">
        <v>-56.018378479999996</v>
      </c>
      <c r="H112" s="855">
        <v>30.588553409999903</v>
      </c>
      <c r="I112" s="855">
        <v>-12.219999999999999</v>
      </c>
      <c r="J112" s="855">
        <v>70.819999999999993</v>
      </c>
      <c r="K112" s="1097"/>
      <c r="L112" s="1097"/>
      <c r="M112" s="1097"/>
      <c r="N112" s="1491"/>
      <c r="O112" s="1097"/>
      <c r="P112" s="1097"/>
    </row>
    <row r="113" spans="1:18" s="29" customFormat="1" ht="12" customHeight="1">
      <c r="A113" s="351" t="s">
        <v>537</v>
      </c>
      <c r="B113" s="1404"/>
      <c r="C113" s="1477">
        <v>135.45854034999928</v>
      </c>
      <c r="D113" s="881">
        <v>504.4144931000011</v>
      </c>
      <c r="E113" s="881">
        <v>461.79053829000088</v>
      </c>
      <c r="F113" s="881">
        <v>161.50984642999961</v>
      </c>
      <c r="G113" s="881">
        <v>448.68795168999952</v>
      </c>
      <c r="H113" s="881">
        <v>690.02970993999975</v>
      </c>
      <c r="I113" s="881">
        <v>851.03670159000183</v>
      </c>
      <c r="J113" s="881">
        <v>466.86329840999878</v>
      </c>
      <c r="K113" s="1492"/>
      <c r="L113" s="1097"/>
      <c r="M113" s="1097"/>
      <c r="N113" s="1491"/>
      <c r="O113" s="1097"/>
      <c r="P113" s="1097"/>
      <c r="Q113" s="1097"/>
      <c r="R113" s="1097"/>
    </row>
    <row r="114" spans="1:18" s="29" customFormat="1" ht="12" customHeight="1">
      <c r="A114" s="354" t="s">
        <v>538</v>
      </c>
      <c r="B114" s="1405"/>
      <c r="C114" s="1480">
        <v>-4.2667848500000236</v>
      </c>
      <c r="D114" s="855">
        <v>-1.1390506799999862</v>
      </c>
      <c r="E114" s="855">
        <v>-2.4361023699999969</v>
      </c>
      <c r="F114" s="855">
        <v>-12.127070560000002</v>
      </c>
      <c r="G114" s="1493">
        <v>11.859418859999993</v>
      </c>
      <c r="H114" s="1493">
        <v>-0.96634544000000522</v>
      </c>
      <c r="I114" s="855">
        <v>-0.30236600000000002</v>
      </c>
      <c r="J114" s="855">
        <v>-0.169374</v>
      </c>
      <c r="K114" s="1097"/>
      <c r="L114" s="1097"/>
      <c r="M114" s="1097"/>
      <c r="N114" s="1491"/>
      <c r="O114" s="1097"/>
      <c r="P114" s="1097"/>
      <c r="Q114" s="1097"/>
      <c r="R114" s="1097"/>
    </row>
    <row r="115" spans="1:18" s="29" customFormat="1" ht="12" customHeight="1">
      <c r="A115" s="1494" t="s">
        <v>539</v>
      </c>
      <c r="B115" s="1406"/>
      <c r="C115" s="1478">
        <v>156.84252009000011</v>
      </c>
      <c r="D115" s="891">
        <v>-50.993576039999944</v>
      </c>
      <c r="E115" s="891">
        <v>-232.12967305000012</v>
      </c>
      <c r="F115" s="891">
        <v>-38.448084520000002</v>
      </c>
      <c r="G115" s="891">
        <v>216.55571873999997</v>
      </c>
      <c r="H115" s="891">
        <v>51.501360439999999</v>
      </c>
      <c r="I115" s="891">
        <v>192.31317899999999</v>
      </c>
      <c r="J115" s="891">
        <v>157.617425</v>
      </c>
      <c r="K115" s="1097"/>
      <c r="L115" s="1097"/>
      <c r="M115" s="1097"/>
      <c r="N115" s="1491"/>
      <c r="O115" s="1097"/>
      <c r="P115" s="1097"/>
      <c r="Q115" s="1097"/>
      <c r="R115" s="1097"/>
    </row>
    <row r="116" spans="1:18" s="29" customFormat="1" ht="12" customHeight="1">
      <c r="A116" s="390" t="s">
        <v>228</v>
      </c>
      <c r="B116" s="1405"/>
      <c r="C116" s="1480">
        <v>288.03427500999777</v>
      </c>
      <c r="D116" s="855">
        <v>452.28186638000119</v>
      </c>
      <c r="E116" s="855">
        <v>227.22476287000075</v>
      </c>
      <c r="F116" s="855">
        <v>110.93469134999961</v>
      </c>
      <c r="G116" s="855">
        <v>677.1030892899995</v>
      </c>
      <c r="H116" s="855">
        <v>740.56472493999968</v>
      </c>
      <c r="I116" s="855">
        <v>1043.0475145900018</v>
      </c>
      <c r="J116" s="855">
        <v>624.3113494099988</v>
      </c>
      <c r="K116" s="1097"/>
      <c r="L116" s="1097"/>
      <c r="M116" s="1097"/>
      <c r="N116" s="1491"/>
      <c r="O116" s="1097"/>
      <c r="P116" s="1097"/>
      <c r="Q116" s="1097"/>
      <c r="R116" s="1097"/>
    </row>
    <row r="117" spans="1:18" s="29" customFormat="1" ht="12" customHeight="1">
      <c r="A117" s="409" t="s">
        <v>229</v>
      </c>
      <c r="B117" s="1405"/>
      <c r="C117" s="1480">
        <v>-74.721895789999991</v>
      </c>
      <c r="D117" s="855">
        <v>-115.14584719000004</v>
      </c>
      <c r="E117" s="855">
        <v>-56.217745519999973</v>
      </c>
      <c r="F117" s="855">
        <v>-32.045435500000004</v>
      </c>
      <c r="G117" s="855">
        <v>-128.14511838999988</v>
      </c>
      <c r="H117" s="855">
        <v>-181.06730965</v>
      </c>
      <c r="I117" s="855">
        <v>-231.964204</v>
      </c>
      <c r="J117" s="855">
        <v>-158.267368</v>
      </c>
      <c r="K117" s="1097"/>
      <c r="L117" s="1097"/>
      <c r="M117" s="1097"/>
      <c r="N117" s="1491"/>
      <c r="O117" s="1097"/>
      <c r="P117" s="1097"/>
      <c r="Q117" s="1097"/>
      <c r="R117" s="1097"/>
    </row>
    <row r="118" spans="1:18" s="29" customFormat="1" ht="12" customHeight="1">
      <c r="A118" s="462" t="s">
        <v>519</v>
      </c>
      <c r="B118" s="1408"/>
      <c r="C118" s="1422">
        <v>213.31237921999778</v>
      </c>
      <c r="D118" s="1397">
        <v>337.13601919000115</v>
      </c>
      <c r="E118" s="1397">
        <v>171.00701735000078</v>
      </c>
      <c r="F118" s="1397">
        <v>78.889255849999614</v>
      </c>
      <c r="G118" s="1397">
        <v>548.95797089999962</v>
      </c>
      <c r="H118" s="1397">
        <v>559.49741528999971</v>
      </c>
      <c r="I118" s="1397">
        <v>811.08331059000182</v>
      </c>
      <c r="J118" s="1397">
        <v>466.04398140999876</v>
      </c>
      <c r="K118" s="1097"/>
      <c r="L118" s="1097"/>
      <c r="M118" s="1097"/>
      <c r="N118" s="1491"/>
      <c r="O118" s="1097"/>
      <c r="P118" s="1097"/>
      <c r="Q118" s="1097"/>
      <c r="R118" s="1097"/>
    </row>
    <row r="119" spans="1:18" s="29" customFormat="1" ht="7.5" customHeight="1">
      <c r="A119" s="1391"/>
      <c r="B119" s="1408"/>
      <c r="C119" s="1408"/>
      <c r="D119" s="1408"/>
      <c r="E119" s="1408"/>
      <c r="F119" s="1408"/>
      <c r="G119" s="1408"/>
      <c r="H119" s="1408"/>
      <c r="I119" s="1408"/>
      <c r="J119" s="1408"/>
      <c r="K119" s="1097"/>
      <c r="L119" s="1097"/>
      <c r="M119" s="1097"/>
      <c r="N119" s="1491"/>
      <c r="O119" s="1097"/>
      <c r="P119" s="1097"/>
      <c r="Q119" s="1097"/>
      <c r="R119" s="1097"/>
    </row>
    <row r="120" spans="1:18" s="29" customFormat="1" ht="12" customHeight="1">
      <c r="A120" s="838" t="s">
        <v>540</v>
      </c>
      <c r="B120" s="1405"/>
      <c r="C120" s="1480">
        <v>-18.024751639999998</v>
      </c>
      <c r="D120" s="855">
        <v>-32.014862390000005</v>
      </c>
      <c r="E120" s="855">
        <v>32.781064030000003</v>
      </c>
      <c r="F120" s="855">
        <v>26.857275000000001</v>
      </c>
      <c r="G120" s="881">
        <v>-8.5563190799999518</v>
      </c>
      <c r="H120" s="881">
        <v>42.907180490000002</v>
      </c>
      <c r="I120" s="855">
        <v>98.410000000000011</v>
      </c>
      <c r="J120" s="855">
        <v>50.89</v>
      </c>
      <c r="K120" s="1097"/>
      <c r="L120" s="1097"/>
      <c r="M120" s="1097"/>
      <c r="N120" s="1491"/>
      <c r="O120" s="1097"/>
      <c r="P120" s="1097"/>
      <c r="Q120" s="1097"/>
      <c r="R120" s="1097"/>
    </row>
    <row r="121" spans="1:18" s="29" customFormat="1" ht="12" customHeight="1">
      <c r="A121" s="838" t="s">
        <v>541</v>
      </c>
      <c r="B121" s="1495"/>
      <c r="C121" s="1496">
        <v>70.578511672173335</v>
      </c>
      <c r="D121" s="1497">
        <v>61.601742474767171</v>
      </c>
      <c r="E121" s="1497">
        <v>59.014955297052161</v>
      </c>
      <c r="F121" s="1497">
        <v>70.130438936973121</v>
      </c>
      <c r="G121" s="1497">
        <v>60.214470539117848</v>
      </c>
      <c r="H121" s="1497">
        <v>57.157738660825302</v>
      </c>
      <c r="I121" s="1497">
        <v>49.520392281633399</v>
      </c>
      <c r="J121" s="1497">
        <v>63.728661494458301</v>
      </c>
      <c r="K121" s="1097"/>
      <c r="L121" s="1097"/>
      <c r="M121" s="1097"/>
      <c r="N121" s="1498"/>
      <c r="O121" s="1479"/>
      <c r="P121" s="1097"/>
      <c r="Q121" s="1097"/>
      <c r="R121" s="1499"/>
    </row>
    <row r="122" spans="1:18" s="29" customFormat="1" ht="12" customHeight="1">
      <c r="A122" s="838" t="s">
        <v>347</v>
      </c>
      <c r="B122" s="1495"/>
      <c r="C122" s="1496">
        <v>25.055684805658942</v>
      </c>
      <c r="D122" s="1497">
        <v>24.104547386954504</v>
      </c>
      <c r="E122" s="1497">
        <v>25.147834778900712</v>
      </c>
      <c r="F122" s="1497">
        <v>24.397565995045621</v>
      </c>
      <c r="G122" s="1497">
        <v>25.274007021738171</v>
      </c>
      <c r="H122" s="1497">
        <v>23.509226318358301</v>
      </c>
      <c r="I122" s="1497">
        <v>24.667939152838201</v>
      </c>
      <c r="J122" s="1497">
        <v>24.199263527713601</v>
      </c>
      <c r="K122" s="1097"/>
      <c r="L122" s="1097"/>
      <c r="M122" s="1097"/>
      <c r="N122" s="1498"/>
      <c r="O122" s="1479"/>
      <c r="P122" s="1097"/>
      <c r="Q122" s="1097"/>
      <c r="R122" s="1097"/>
    </row>
    <row r="123" spans="1:18" s="29" customFormat="1" ht="12" customHeight="1">
      <c r="A123" s="838" t="s">
        <v>542</v>
      </c>
      <c r="B123" s="1495"/>
      <c r="C123" s="1496">
        <v>95.634196477832276</v>
      </c>
      <c r="D123" s="1497">
        <v>85.706289861721686</v>
      </c>
      <c r="E123" s="1497">
        <v>84.16279007595287</v>
      </c>
      <c r="F123" s="1497">
        <v>94.528004932018746</v>
      </c>
      <c r="G123" s="1497">
        <v>85.488477560856026</v>
      </c>
      <c r="H123" s="1497">
        <v>80.666964979183504</v>
      </c>
      <c r="I123" s="1497">
        <v>74.188331434471706</v>
      </c>
      <c r="J123" s="1497">
        <v>87.927925022171806</v>
      </c>
      <c r="K123" s="1097"/>
      <c r="L123" s="1097"/>
      <c r="M123" s="1097"/>
      <c r="N123" s="1498"/>
      <c r="O123" s="1479"/>
      <c r="P123" s="1097"/>
      <c r="Q123" s="1097"/>
      <c r="R123" s="1097"/>
    </row>
    <row r="124" spans="1:18" s="29" customFormat="1" ht="12" customHeight="1">
      <c r="A124" s="838" t="s">
        <v>543</v>
      </c>
      <c r="B124" s="1405"/>
      <c r="C124" s="853">
        <v>9333.0468655600034</v>
      </c>
      <c r="D124" s="855">
        <v>9106.4121180000038</v>
      </c>
      <c r="E124" s="855">
        <v>8769.2760988900009</v>
      </c>
      <c r="F124" s="855">
        <v>10851.13027</v>
      </c>
      <c r="G124" s="855">
        <v>10773.334426070005</v>
      </c>
      <c r="H124" s="855">
        <v>10255.916278620005</v>
      </c>
      <c r="I124" s="855">
        <v>9696.6360600000007</v>
      </c>
      <c r="J124" s="855">
        <v>9717.0654200000008</v>
      </c>
      <c r="K124" s="1097"/>
      <c r="L124" s="1097"/>
      <c r="M124" s="1097"/>
      <c r="N124" s="1491"/>
      <c r="O124" s="1097"/>
      <c r="P124" s="1097"/>
      <c r="Q124" s="1097"/>
      <c r="R124" s="1097"/>
    </row>
    <row r="125" spans="1:18" s="29" customFormat="1" ht="12" customHeight="1">
      <c r="A125" s="838" t="s">
        <v>348</v>
      </c>
      <c r="B125" s="1495"/>
      <c r="C125" s="1496">
        <v>8.1265889367795072</v>
      </c>
      <c r="D125" s="1497">
        <v>15.1</v>
      </c>
      <c r="E125" s="1497">
        <v>7.8002797686639855</v>
      </c>
      <c r="F125" s="1497">
        <v>2.9080567235692993</v>
      </c>
      <c r="G125" s="1497">
        <v>23.820246544096875</v>
      </c>
      <c r="H125" s="1497">
        <v>22.424848326172398</v>
      </c>
      <c r="I125" s="1497">
        <v>35.0536849669042</v>
      </c>
      <c r="J125" s="1497">
        <v>19.184556705804241</v>
      </c>
      <c r="K125" s="1097"/>
      <c r="L125" s="1097"/>
      <c r="M125" s="1097"/>
      <c r="N125" s="1498"/>
      <c r="O125" s="1097"/>
      <c r="P125" s="1097"/>
      <c r="Q125" s="1097"/>
      <c r="R125" s="1097"/>
    </row>
    <row r="126" spans="1:18" s="29" customFormat="1" ht="12" customHeight="1">
      <c r="A126" s="838" t="s">
        <v>544</v>
      </c>
      <c r="B126" s="1495"/>
      <c r="C126" s="1496">
        <v>1.2999999999999998</v>
      </c>
      <c r="D126" s="1497">
        <v>-0.19999999999999984</v>
      </c>
      <c r="E126" s="1497">
        <v>-1.2</v>
      </c>
      <c r="F126" s="1497">
        <v>-0.4</v>
      </c>
      <c r="G126" s="1497">
        <v>1.1999999999999997</v>
      </c>
      <c r="H126" s="1497">
        <v>0.5</v>
      </c>
      <c r="I126" s="1497">
        <v>1.1000000000000001</v>
      </c>
      <c r="J126" s="1497">
        <v>1</v>
      </c>
      <c r="K126" s="1097"/>
      <c r="L126" s="1097"/>
      <c r="M126" s="1097"/>
      <c r="N126" s="1498"/>
      <c r="O126" s="1097"/>
      <c r="P126" s="1097"/>
      <c r="Q126" s="1097"/>
      <c r="R126" s="1097"/>
    </row>
    <row r="127" spans="1:18" s="29" customFormat="1" ht="12" customHeight="1">
      <c r="A127" s="1500" t="s">
        <v>545</v>
      </c>
      <c r="B127" s="1406"/>
      <c r="C127" s="1478">
        <v>223</v>
      </c>
      <c r="D127" s="891">
        <v>218.00000000000003</v>
      </c>
      <c r="E127" s="891">
        <v>204.70000000000002</v>
      </c>
      <c r="F127" s="891">
        <v>206.99999999999997</v>
      </c>
      <c r="G127" s="891">
        <v>261</v>
      </c>
      <c r="H127" s="891">
        <v>245</v>
      </c>
      <c r="I127" s="891">
        <v>245</v>
      </c>
      <c r="J127" s="891">
        <v>233</v>
      </c>
      <c r="K127" s="1097"/>
      <c r="L127" s="1097"/>
      <c r="M127" s="1097"/>
      <c r="N127" s="1491"/>
      <c r="O127" s="1097"/>
      <c r="P127" s="1097"/>
      <c r="Q127" s="1097"/>
      <c r="R127" s="1097"/>
    </row>
    <row r="128" spans="1:18" s="29" customFormat="1" ht="7.5" customHeight="1">
      <c r="A128" s="838"/>
      <c r="B128" s="1405"/>
      <c r="C128" s="1405"/>
      <c r="D128" s="1405"/>
      <c r="E128" s="1405"/>
      <c r="F128" s="1501"/>
      <c r="G128" s="1405"/>
      <c r="H128" s="1405"/>
      <c r="I128" s="1405"/>
      <c r="J128" s="1194"/>
      <c r="K128" s="1097"/>
      <c r="L128" s="1097"/>
      <c r="M128" s="1097"/>
      <c r="N128" s="1491"/>
      <c r="O128" s="1097"/>
      <c r="P128" s="1097"/>
      <c r="Q128" s="1097"/>
      <c r="R128" s="1097"/>
    </row>
    <row r="129" spans="1:16" s="10" customFormat="1" ht="12.75" customHeight="1">
      <c r="A129" s="1502" t="s">
        <v>546</v>
      </c>
      <c r="B129" s="1502"/>
      <c r="C129" s="1502"/>
      <c r="D129" s="1502"/>
      <c r="E129" s="1502"/>
      <c r="F129" s="1502"/>
      <c r="G129" s="1502"/>
      <c r="H129" s="1502"/>
      <c r="I129" s="1502"/>
      <c r="J129" s="1502"/>
      <c r="K129" s="1503"/>
      <c r="L129" s="1504"/>
      <c r="M129" s="1504"/>
      <c r="N129" s="1504"/>
      <c r="O129" s="773"/>
      <c r="P129" s="773"/>
    </row>
    <row r="130" spans="1:16" s="10" customFormat="1" ht="12.75" customHeight="1">
      <c r="A130" s="1502" t="s">
        <v>547</v>
      </c>
      <c r="B130" s="1502"/>
      <c r="C130" s="1502"/>
      <c r="D130" s="1502"/>
      <c r="E130" s="1502"/>
      <c r="F130" s="1502"/>
      <c r="G130" s="1502"/>
      <c r="H130" s="1502"/>
      <c r="I130" s="1502"/>
      <c r="J130" s="1502"/>
      <c r="K130" s="1503"/>
      <c r="L130" s="1504"/>
      <c r="M130" s="1504"/>
      <c r="N130" s="1504"/>
      <c r="O130" s="1504"/>
      <c r="P130" s="773"/>
    </row>
  </sheetData>
  <sheetProtection formatCells="0" insertRows="0" deleteRows="0"/>
  <mergeCells count="5">
    <mergeCell ref="A105:J105"/>
    <mergeCell ref="A50:J50"/>
    <mergeCell ref="A80:J80"/>
    <mergeCell ref="A104:J104"/>
    <mergeCell ref="A79:J79"/>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- 4Q22</oddHeader>
  </headerFooter>
  <rowBreaks count="2" manualBreakCount="2">
    <brk id="50" max="9" man="1"/>
    <brk id="80" max="9" man="1"/>
  </rowBreaks>
  <drawing r:id="rId2"/>
  <legacyDrawing r:id="rId3"/>
  <controls>
    <mc:AlternateContent xmlns:mc="http://schemas.openxmlformats.org/markup-compatibility/2006">
      <mc:Choice Requires="x14">
        <control shapeId="4403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4033"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FA2CF-FE07-4654-B4E5-91D53B74EE40}">
  <sheetPr codeName="Ark8">
    <pageSetUpPr fitToPage="1"/>
  </sheetPr>
  <dimension ref="A1:L90"/>
  <sheetViews>
    <sheetView showGridLines="0" zoomScale="150" zoomScaleNormal="150" workbookViewId="0"/>
  </sheetViews>
  <sheetFormatPr baseColWidth="10" defaultColWidth="8.75" defaultRowHeight="14.25"/>
  <cols>
    <col min="1" max="1" width="31.75" customWidth="1"/>
    <col min="2" max="2" width="6.125" customWidth="1"/>
    <col min="3" max="10" width="5.75" customWidth="1"/>
  </cols>
  <sheetData>
    <row r="1" spans="1:10" s="23" customFormat="1" ht="22.5" customHeight="1">
      <c r="A1" s="310"/>
      <c r="B1" s="764"/>
      <c r="C1" s="764"/>
      <c r="D1" s="764"/>
      <c r="E1" s="764"/>
      <c r="F1" s="764"/>
      <c r="G1" s="764"/>
      <c r="H1" s="764"/>
      <c r="I1" s="764"/>
      <c r="J1" s="764"/>
    </row>
    <row r="2" spans="1:10" s="24" customFormat="1" ht="18.75" customHeight="1">
      <c r="A2" s="765" t="s">
        <v>548</v>
      </c>
      <c r="B2" s="766"/>
      <c r="C2" s="766"/>
      <c r="D2" s="766"/>
      <c r="E2" s="766"/>
      <c r="F2" s="766"/>
      <c r="G2" s="766"/>
      <c r="H2" s="766"/>
      <c r="I2" s="766"/>
      <c r="J2" s="766"/>
    </row>
    <row r="3" spans="1:10" s="27" customFormat="1" ht="12" customHeight="1">
      <c r="A3" s="772"/>
      <c r="B3" s="772"/>
      <c r="C3" s="772"/>
      <c r="D3" s="772"/>
      <c r="E3" s="772"/>
      <c r="F3" s="772"/>
      <c r="G3" s="772"/>
      <c r="H3" s="772"/>
      <c r="I3" s="772"/>
      <c r="J3" s="772"/>
    </row>
    <row r="4" spans="1:10" s="29" customFormat="1" ht="13.5" customHeight="1">
      <c r="A4" s="691" t="s">
        <v>208</v>
      </c>
      <c r="B4" s="348" t="s">
        <v>209</v>
      </c>
      <c r="C4" s="349" t="s">
        <v>210</v>
      </c>
      <c r="D4" s="349" t="s">
        <v>211</v>
      </c>
      <c r="E4" s="349" t="s">
        <v>212</v>
      </c>
      <c r="F4" s="349" t="s">
        <v>213</v>
      </c>
      <c r="G4" s="349" t="s">
        <v>214</v>
      </c>
      <c r="H4" s="349" t="s">
        <v>215</v>
      </c>
      <c r="I4" s="349" t="s">
        <v>216</v>
      </c>
      <c r="J4" s="349" t="s">
        <v>217</v>
      </c>
    </row>
    <row r="5" spans="1:10" s="29" customFormat="1" ht="12" customHeight="1">
      <c r="A5" s="1389" t="s">
        <v>549</v>
      </c>
      <c r="B5" s="879">
        <v>-2963.4678912321724</v>
      </c>
      <c r="C5" s="881">
        <v>-2690.8023522507642</v>
      </c>
      <c r="D5" s="881">
        <v>-2673.1650880000002</v>
      </c>
      <c r="E5" s="881">
        <v>-2440</v>
      </c>
      <c r="F5" s="881">
        <v>-2600.4199945785372</v>
      </c>
      <c r="G5" s="881">
        <v>-2341.4681765462979</v>
      </c>
      <c r="H5" s="881">
        <v>-2362.1760430624299</v>
      </c>
      <c r="I5" s="881">
        <v>-2251.3993957798607</v>
      </c>
      <c r="J5" s="881">
        <v>-2418.1600903837502</v>
      </c>
    </row>
    <row r="6" spans="1:10" s="29" customFormat="1" ht="12" customHeight="1">
      <c r="A6" s="838" t="s">
        <v>550</v>
      </c>
      <c r="B6" s="853">
        <v>-608.15112863461104</v>
      </c>
      <c r="C6" s="855">
        <v>-483.89054263367802</v>
      </c>
      <c r="D6" s="855">
        <v>-470.99536799999998</v>
      </c>
      <c r="E6" s="855">
        <v>-451</v>
      </c>
      <c r="F6" s="855">
        <v>-463.40312854404999</v>
      </c>
      <c r="G6" s="855">
        <v>-431.78568709446</v>
      </c>
      <c r="H6" s="855">
        <v>-427.98152342959099</v>
      </c>
      <c r="I6" s="855">
        <v>-419.46181939137301</v>
      </c>
      <c r="J6" s="855">
        <v>-431.93877539599805</v>
      </c>
    </row>
    <row r="7" spans="1:10" s="29" customFormat="1" ht="12" customHeight="1">
      <c r="A7" s="838" t="s">
        <v>551</v>
      </c>
      <c r="B7" s="853">
        <v>-484.71918089939896</v>
      </c>
      <c r="C7" s="855">
        <v>-285.63161710562497</v>
      </c>
      <c r="D7" s="855">
        <v>-334.482461</v>
      </c>
      <c r="E7" s="855">
        <v>-284</v>
      </c>
      <c r="F7" s="855">
        <v>-403.12551246480001</v>
      </c>
      <c r="G7" s="855">
        <v>-343.03714186722999</v>
      </c>
      <c r="H7" s="855">
        <v>-481.87537131637202</v>
      </c>
      <c r="I7" s="855">
        <v>-402.74436082341788</v>
      </c>
      <c r="J7" s="855">
        <v>-452.46632397648699</v>
      </c>
    </row>
    <row r="8" spans="1:10" s="29" customFormat="1" ht="12" customHeight="1">
      <c r="A8" s="490" t="s">
        <v>552</v>
      </c>
      <c r="B8" s="853">
        <v>-9.9292963469780009</v>
      </c>
      <c r="C8" s="855">
        <v>-8.490956267096001</v>
      </c>
      <c r="D8" s="855">
        <v>-0.57439761300000003</v>
      </c>
      <c r="E8" s="855">
        <v>1</v>
      </c>
      <c r="F8" s="855">
        <v>-19.619604444410001</v>
      </c>
      <c r="G8" s="855">
        <v>-1.2610632543009799</v>
      </c>
      <c r="H8" s="855">
        <v>-37.473448911924002</v>
      </c>
      <c r="I8" s="855">
        <v>-83.398875953179996</v>
      </c>
      <c r="J8" s="855">
        <v>-52.255838399033998</v>
      </c>
    </row>
    <row r="9" spans="1:10" s="29" customFormat="1" ht="12" customHeight="1">
      <c r="A9" s="1390" t="s">
        <v>553</v>
      </c>
      <c r="B9" s="890">
        <v>-208.627833338399</v>
      </c>
      <c r="C9" s="891">
        <v>-156.297061131345</v>
      </c>
      <c r="D9" s="891">
        <v>-147.76760870000001</v>
      </c>
      <c r="E9" s="891">
        <v>-171</v>
      </c>
      <c r="F9" s="855">
        <v>-219.67688538941397</v>
      </c>
      <c r="G9" s="891">
        <v>-184.74548495159502</v>
      </c>
      <c r="H9" s="891">
        <v>-170.465724095615</v>
      </c>
      <c r="I9" s="891">
        <v>-180.36062708053598</v>
      </c>
      <c r="J9" s="891">
        <v>-184.72515808322359</v>
      </c>
    </row>
    <row r="10" spans="1:10" s="29" customFormat="1" ht="12" customHeight="1">
      <c r="A10" s="1391" t="s">
        <v>554</v>
      </c>
      <c r="B10" s="875">
        <v>-4274.8953304515599</v>
      </c>
      <c r="C10" s="877">
        <v>-3625.1125293884998</v>
      </c>
      <c r="D10" s="877">
        <v>-3626.984923</v>
      </c>
      <c r="E10" s="877">
        <v>-3344</v>
      </c>
      <c r="F10" s="877">
        <v>-3706.2451254212201</v>
      </c>
      <c r="G10" s="877">
        <v>-3302.29755371389</v>
      </c>
      <c r="H10" s="877">
        <v>-3479.9721108159301</v>
      </c>
      <c r="I10" s="877">
        <v>-3337.36507902836</v>
      </c>
      <c r="J10" s="877">
        <v>-3539.5461862385</v>
      </c>
    </row>
    <row r="11" spans="1:10" s="29" customFormat="1" ht="12" customHeight="1">
      <c r="A11" s="1389" t="s">
        <v>555</v>
      </c>
      <c r="B11" s="879">
        <v>-245.219325593733</v>
      </c>
      <c r="C11" s="881">
        <v>-181.24143150214749</v>
      </c>
      <c r="D11" s="881">
        <v>-198.472838</v>
      </c>
      <c r="E11" s="881">
        <v>-164</v>
      </c>
      <c r="F11" s="855">
        <v>-264.06968299817447</v>
      </c>
      <c r="G11" s="881">
        <v>-135.47837146553098</v>
      </c>
      <c r="H11" s="881">
        <v>-132.310341987969</v>
      </c>
      <c r="I11" s="881">
        <v>-108.429466099875</v>
      </c>
      <c r="J11" s="881">
        <v>-170.45707343727003</v>
      </c>
    </row>
    <row r="12" spans="1:10" s="29" customFormat="1" ht="12" customHeight="1">
      <c r="A12" s="838" t="s">
        <v>556</v>
      </c>
      <c r="B12" s="853">
        <v>-1163.2757883598522</v>
      </c>
      <c r="C12" s="855">
        <v>-1080.4236577195661</v>
      </c>
      <c r="D12" s="855">
        <v>-1079.1768810000001</v>
      </c>
      <c r="E12" s="855">
        <v>-1049</v>
      </c>
      <c r="F12" s="855">
        <v>-967.77630035616596</v>
      </c>
      <c r="G12" s="855">
        <v>-923.95996762437494</v>
      </c>
      <c r="H12" s="855">
        <v>-1044.3466337818199</v>
      </c>
      <c r="I12" s="855">
        <v>-987.14813239527518</v>
      </c>
      <c r="J12" s="855">
        <v>-991.53021517028787</v>
      </c>
    </row>
    <row r="13" spans="1:10" s="29" customFormat="1" ht="12" customHeight="1">
      <c r="A13" s="838" t="s">
        <v>557</v>
      </c>
      <c r="B13" s="853">
        <v>-37.859687150576001</v>
      </c>
      <c r="C13" s="855">
        <v>-37.041784001076707</v>
      </c>
      <c r="D13" s="855">
        <v>-45.761357060000002</v>
      </c>
      <c r="E13" s="855">
        <v>-35</v>
      </c>
      <c r="F13" s="855">
        <v>-36.688465492389199</v>
      </c>
      <c r="G13" s="855">
        <v>-30.514855568712701</v>
      </c>
      <c r="H13" s="855">
        <v>-27.9286406418178</v>
      </c>
      <c r="I13" s="855">
        <v>-36.607159434878795</v>
      </c>
      <c r="J13" s="855">
        <v>-35.571778095495802</v>
      </c>
    </row>
    <row r="14" spans="1:10" s="29" customFormat="1" ht="12" customHeight="1">
      <c r="A14" s="838" t="s">
        <v>558</v>
      </c>
      <c r="B14" s="853">
        <v>-6.6431817394970007</v>
      </c>
      <c r="C14" s="855">
        <v>-4.1121236896799997</v>
      </c>
      <c r="D14" s="855">
        <v>-8.7918623379999996</v>
      </c>
      <c r="E14" s="855">
        <v>-9</v>
      </c>
      <c r="F14" s="855">
        <v>-17.109601544387999</v>
      </c>
      <c r="G14" s="855">
        <v>-5.4376342648050002</v>
      </c>
      <c r="H14" s="855">
        <v>-5.9324654761389999</v>
      </c>
      <c r="I14" s="855">
        <v>-11.994381304057001</v>
      </c>
      <c r="J14" s="855">
        <v>-8.7013774093679999</v>
      </c>
    </row>
    <row r="15" spans="1:10" s="29" customFormat="1" ht="12" customHeight="1">
      <c r="A15" s="838" t="s">
        <v>559</v>
      </c>
      <c r="B15" s="853">
        <v>-228.066285609419</v>
      </c>
      <c r="C15" s="855">
        <v>-191.41221727033698</v>
      </c>
      <c r="D15" s="855">
        <v>-243.71541149999999</v>
      </c>
      <c r="E15" s="855">
        <v>-178</v>
      </c>
      <c r="F15" s="855">
        <v>-188.65340301375201</v>
      </c>
      <c r="G15" s="855">
        <v>-161.42002513044301</v>
      </c>
      <c r="H15" s="855">
        <v>-164.47769916497001</v>
      </c>
      <c r="I15" s="855">
        <v>-160.200224957237</v>
      </c>
      <c r="J15" s="855">
        <v>-183.021122204107</v>
      </c>
    </row>
    <row r="16" spans="1:10" s="29" customFormat="1" ht="12" customHeight="1">
      <c r="A16" s="838" t="s">
        <v>560</v>
      </c>
      <c r="B16" s="853">
        <v>-90.6927697064</v>
      </c>
      <c r="C16" s="855">
        <v>-41.393915412091005</v>
      </c>
      <c r="D16" s="855">
        <v>-42.117786119999998</v>
      </c>
      <c r="E16" s="855">
        <v>-12</v>
      </c>
      <c r="F16" s="855">
        <v>-37.501623284493995</v>
      </c>
      <c r="G16" s="855">
        <v>-10.255181035684002</v>
      </c>
      <c r="H16" s="855">
        <v>-4.9371789130500003</v>
      </c>
      <c r="I16" s="855">
        <v>-2.3440561024540001</v>
      </c>
      <c r="J16" s="855">
        <v>-11.677749836050999</v>
      </c>
    </row>
    <row r="17" spans="1:10" s="29" customFormat="1" ht="12" customHeight="1">
      <c r="A17" s="838" t="s">
        <v>561</v>
      </c>
      <c r="B17" s="853">
        <v>-1.8920000000000003E-2</v>
      </c>
      <c r="C17" s="855">
        <v>-1.932E-2</v>
      </c>
      <c r="D17" s="855">
        <v>-1.2999999999999999E-2</v>
      </c>
      <c r="E17" s="855">
        <v>0</v>
      </c>
      <c r="F17" s="855">
        <v>-7.1399999999999996E-3</v>
      </c>
      <c r="G17" s="855">
        <v>0</v>
      </c>
      <c r="H17" s="855">
        <v>-1.7900000000000001E-3</v>
      </c>
      <c r="I17" s="855">
        <v>0</v>
      </c>
      <c r="J17" s="855">
        <v>-2.6300000000046603E-3</v>
      </c>
    </row>
    <row r="18" spans="1:10" s="29" customFormat="1" ht="12" customHeight="1">
      <c r="A18" s="838" t="s">
        <v>562</v>
      </c>
      <c r="B18" s="853">
        <v>-34.647830346927996</v>
      </c>
      <c r="C18" s="855">
        <v>-13.14288742165</v>
      </c>
      <c r="D18" s="855">
        <v>-10.67129469</v>
      </c>
      <c r="E18" s="855">
        <v>-16</v>
      </c>
      <c r="F18" s="855">
        <v>-24.492386044526</v>
      </c>
      <c r="G18" s="855">
        <v>-9.8606937930210012</v>
      </c>
      <c r="H18" s="855">
        <v>-10.940263920866</v>
      </c>
      <c r="I18" s="855">
        <v>-7.8389394782880002</v>
      </c>
      <c r="J18" s="855">
        <v>-12.935562302017001</v>
      </c>
    </row>
    <row r="19" spans="1:10" s="29" customFormat="1" ht="12" customHeight="1">
      <c r="A19" s="838" t="s">
        <v>563</v>
      </c>
      <c r="B19" s="853">
        <v>-130.86338403470603</v>
      </c>
      <c r="C19" s="855">
        <v>-110.02853650969598</v>
      </c>
      <c r="D19" s="855">
        <v>-98.146464129999998</v>
      </c>
      <c r="E19" s="855">
        <v>-92</v>
      </c>
      <c r="F19" s="855">
        <v>-108.03761155955299</v>
      </c>
      <c r="G19" s="855">
        <v>-96.893748683688003</v>
      </c>
      <c r="H19" s="855">
        <v>-110.289621062769</v>
      </c>
      <c r="I19" s="855">
        <v>-93.737484409177995</v>
      </c>
      <c r="J19" s="855">
        <v>-80.876952799194001</v>
      </c>
    </row>
    <row r="20" spans="1:10" s="29" customFormat="1" ht="18" customHeight="1">
      <c r="A20" s="710" t="s">
        <v>564</v>
      </c>
      <c r="B20" s="706">
        <v>-8.7301653598169988</v>
      </c>
      <c r="C20" s="783">
        <v>-7.1714515113250004</v>
      </c>
      <c r="D20" s="783">
        <v>-8.273238417</v>
      </c>
      <c r="E20" s="783">
        <v>-8</v>
      </c>
      <c r="F20" s="783">
        <v>-15.204464925921</v>
      </c>
      <c r="G20" s="783">
        <v>-12.493325340999</v>
      </c>
      <c r="H20" s="783">
        <v>-14.231160853846001</v>
      </c>
      <c r="I20" s="783">
        <v>-17.271498778095001</v>
      </c>
      <c r="J20" s="783">
        <v>-12.522513167427</v>
      </c>
    </row>
    <row r="21" spans="1:10" s="29" customFormat="1" ht="12" customHeight="1">
      <c r="A21" s="485" t="s">
        <v>565</v>
      </c>
      <c r="B21" s="890">
        <v>-411.33853124453105</v>
      </c>
      <c r="C21" s="891">
        <v>-280.6036385415041</v>
      </c>
      <c r="D21" s="891">
        <v>-287.02139119999998</v>
      </c>
      <c r="E21" s="891">
        <v>-211</v>
      </c>
      <c r="F21" s="855">
        <v>-196.81462924295798</v>
      </c>
      <c r="G21" s="891">
        <v>-221.26155686177236</v>
      </c>
      <c r="H21" s="891">
        <v>-208.15599588397001</v>
      </c>
      <c r="I21" s="891">
        <v>-232.11266548140014</v>
      </c>
      <c r="J21" s="891">
        <v>-579.02552154167086</v>
      </c>
    </row>
    <row r="22" spans="1:10" s="29" customFormat="1" ht="12" customHeight="1">
      <c r="A22" s="1391" t="s">
        <v>566</v>
      </c>
      <c r="B22" s="875">
        <v>-2357.3439190949202</v>
      </c>
      <c r="C22" s="877">
        <v>-1946.5927496256199</v>
      </c>
      <c r="D22" s="877">
        <v>-2022.206181</v>
      </c>
      <c r="E22" s="877">
        <v>-1772</v>
      </c>
      <c r="F22" s="877">
        <v>-1856.35530846233</v>
      </c>
      <c r="G22" s="877">
        <v>-1607.57535976903</v>
      </c>
      <c r="H22" s="877">
        <v>-1723.5517916872202</v>
      </c>
      <c r="I22" s="877">
        <v>-1657.6840084407399</v>
      </c>
      <c r="J22" s="877">
        <v>-2086.3224959628901</v>
      </c>
    </row>
    <row r="23" spans="1:10" s="29" customFormat="1" ht="12" customHeight="1">
      <c r="A23" s="1389" t="s">
        <v>567</v>
      </c>
      <c r="B23" s="879">
        <v>-2.2930000000000001</v>
      </c>
      <c r="C23" s="1392">
        <v>0</v>
      </c>
      <c r="D23" s="1393">
        <v>0</v>
      </c>
      <c r="E23" s="1393" t="s">
        <v>568</v>
      </c>
      <c r="F23" s="1393">
        <v>-6.6609999999999996</v>
      </c>
      <c r="G23" s="1393">
        <v>0</v>
      </c>
      <c r="H23" s="1393">
        <v>0</v>
      </c>
      <c r="I23" s="1393">
        <v>0</v>
      </c>
      <c r="J23" s="1393">
        <v>-9.7870000000000008</v>
      </c>
    </row>
    <row r="24" spans="1:10" s="29" customFormat="1" ht="12" customHeight="1">
      <c r="A24" s="1394" t="s">
        <v>251</v>
      </c>
      <c r="B24" s="890">
        <v>-913.53194053856294</v>
      </c>
      <c r="C24" s="855">
        <v>-901.11537483025199</v>
      </c>
      <c r="D24" s="855">
        <v>-874.43700860000001</v>
      </c>
      <c r="E24" s="855">
        <v>-850</v>
      </c>
      <c r="F24" s="855">
        <v>-857.93315639967409</v>
      </c>
      <c r="G24" s="891">
        <v>-841.84440953050103</v>
      </c>
      <c r="H24" s="891">
        <v>-834.70250004615696</v>
      </c>
      <c r="I24" s="891">
        <v>-822.01835771604499</v>
      </c>
      <c r="J24" s="855">
        <v>-873.77207258587396</v>
      </c>
    </row>
    <row r="25" spans="1:10" s="29" customFormat="1" ht="12" customHeight="1">
      <c r="A25" s="1031" t="s">
        <v>569</v>
      </c>
      <c r="B25" s="700">
        <v>-915.82494053856294</v>
      </c>
      <c r="C25" s="907">
        <v>-901.11537483025199</v>
      </c>
      <c r="D25" s="907">
        <v>-874.43700860000001</v>
      </c>
      <c r="E25" s="907">
        <v>-850</v>
      </c>
      <c r="F25" s="907">
        <v>-864.59415639967403</v>
      </c>
      <c r="G25" s="907">
        <v>-841.84440953050103</v>
      </c>
      <c r="H25" s="907">
        <v>-834.70250004615707</v>
      </c>
      <c r="I25" s="907">
        <v>-822.01835771604499</v>
      </c>
      <c r="J25" s="907">
        <v>-883.55907258587399</v>
      </c>
    </row>
    <row r="26" spans="1:10" s="29" customFormat="1" ht="12" customHeight="1">
      <c r="A26" s="1395" t="s">
        <v>252</v>
      </c>
      <c r="B26" s="1396">
        <v>-7548.0641900850405</v>
      </c>
      <c r="C26" s="1397">
        <v>-6472.8206538443601</v>
      </c>
      <c r="D26" s="1397">
        <v>-6523.6281120000003</v>
      </c>
      <c r="E26" s="1397">
        <v>-5966</v>
      </c>
      <c r="F26" s="1397">
        <v>-6427.1945902832194</v>
      </c>
      <c r="G26" s="1397">
        <v>-5751.7173230134204</v>
      </c>
      <c r="H26" s="1397">
        <v>-6038.2264025493096</v>
      </c>
      <c r="I26" s="1397">
        <v>-5817.0674451851401</v>
      </c>
      <c r="J26" s="1397">
        <v>-6509.4277547872598</v>
      </c>
    </row>
    <row r="27" spans="1:10" s="29" customFormat="1" ht="12" customHeight="1">
      <c r="A27" s="1398"/>
      <c r="B27" s="1399"/>
      <c r="C27" s="1399"/>
      <c r="D27" s="1399"/>
      <c r="E27" s="1399"/>
      <c r="F27" s="1399"/>
      <c r="G27" s="1399"/>
      <c r="H27" s="1399"/>
      <c r="I27" s="1399"/>
      <c r="J27" s="1399"/>
    </row>
    <row r="28" spans="1:10" s="25" customFormat="1" ht="12" customHeight="1">
      <c r="A28" s="987" t="s">
        <v>286</v>
      </c>
      <c r="B28" s="768"/>
      <c r="C28" s="768"/>
      <c r="D28" s="768"/>
      <c r="E28" s="768"/>
      <c r="F28" s="768"/>
      <c r="G28" s="768"/>
      <c r="H28" s="768"/>
      <c r="I28" s="768"/>
      <c r="J28" s="768"/>
    </row>
    <row r="29" spans="1:10" s="29" customFormat="1" ht="13.5" customHeight="1">
      <c r="A29" s="691" t="s">
        <v>208</v>
      </c>
      <c r="B29" s="1400"/>
      <c r="C29" s="1400"/>
      <c r="D29" s="1400"/>
      <c r="E29" s="1401"/>
      <c r="F29" s="1402" t="s">
        <v>263</v>
      </c>
      <c r="G29" s="1403" t="s">
        <v>264</v>
      </c>
      <c r="H29" s="1403" t="s">
        <v>265</v>
      </c>
      <c r="I29" s="1403" t="s">
        <v>266</v>
      </c>
      <c r="J29" s="349" t="s">
        <v>267</v>
      </c>
    </row>
    <row r="30" spans="1:10" s="29" customFormat="1" ht="12" customHeight="1">
      <c r="A30" s="1389" t="s">
        <v>549</v>
      </c>
      <c r="B30" s="1404"/>
      <c r="C30" s="1404"/>
      <c r="D30" s="1404"/>
      <c r="E30" s="913"/>
      <c r="F30" s="879">
        <v>-10767.780080349601</v>
      </c>
      <c r="G30" s="881">
        <v>-9555.4636099671334</v>
      </c>
      <c r="H30" s="881">
        <v>-9021.876812813518</v>
      </c>
      <c r="I30" s="881">
        <v>-8596.5777304458406</v>
      </c>
      <c r="J30" s="881">
        <v>-8321.6942917685556</v>
      </c>
    </row>
    <row r="31" spans="1:10" s="29" customFormat="1" ht="12" customHeight="1">
      <c r="A31" s="838" t="s">
        <v>550</v>
      </c>
      <c r="B31" s="1405"/>
      <c r="C31" s="1405"/>
      <c r="D31" s="1405"/>
      <c r="E31" s="912"/>
      <c r="F31" s="853">
        <v>-2013.5575602676352</v>
      </c>
      <c r="G31" s="855">
        <v>-1742.6321584594721</v>
      </c>
      <c r="H31" s="855">
        <v>-1590.084974952644</v>
      </c>
      <c r="I31" s="855">
        <v>-1551.075167779667</v>
      </c>
      <c r="J31" s="855">
        <v>-1503.7049242518299</v>
      </c>
    </row>
    <row r="32" spans="1:10" s="29" customFormat="1" ht="12" customHeight="1">
      <c r="A32" s="838" t="s">
        <v>551</v>
      </c>
      <c r="B32" s="1405"/>
      <c r="C32" s="1405"/>
      <c r="D32" s="1405"/>
      <c r="E32" s="912"/>
      <c r="F32" s="853">
        <v>-1388.95963831423</v>
      </c>
      <c r="G32" s="855">
        <v>-1630.78238647182</v>
      </c>
      <c r="H32" s="855">
        <v>-1466.754201206232</v>
      </c>
      <c r="I32" s="855">
        <v>-1609.937374663795</v>
      </c>
      <c r="J32" s="855">
        <v>-1261.5614576449966</v>
      </c>
    </row>
    <row r="33" spans="1:10" s="29" customFormat="1" ht="12" customHeight="1">
      <c r="A33" s="490" t="s">
        <v>552</v>
      </c>
      <c r="B33" s="1405"/>
      <c r="C33" s="1405"/>
      <c r="D33" s="1405"/>
      <c r="E33" s="912"/>
      <c r="F33" s="853">
        <v>-17.531601523533997</v>
      </c>
      <c r="G33" s="855">
        <v>-141.75299256381501</v>
      </c>
      <c r="H33" s="855">
        <v>-80.563311925714004</v>
      </c>
      <c r="I33" s="855">
        <v>-69.316655420345995</v>
      </c>
      <c r="J33" s="855">
        <v>-123.35858542059999</v>
      </c>
    </row>
    <row r="34" spans="1:10" s="29" customFormat="1" ht="12" customHeight="1">
      <c r="A34" s="1390" t="s">
        <v>553</v>
      </c>
      <c r="B34" s="1406"/>
      <c r="C34" s="1406"/>
      <c r="D34" s="1406"/>
      <c r="E34" s="1407"/>
      <c r="F34" s="890">
        <v>-683.30043703593901</v>
      </c>
      <c r="G34" s="891">
        <v>-755.24872151716011</v>
      </c>
      <c r="H34" s="891">
        <v>-714.09697471013897</v>
      </c>
      <c r="I34" s="891">
        <v>-776.23779882026599</v>
      </c>
      <c r="J34" s="891">
        <v>-654.14275994451202</v>
      </c>
    </row>
    <row r="35" spans="1:10" s="29" customFormat="1" ht="12" customHeight="1">
      <c r="A35" s="1391" t="s">
        <v>554</v>
      </c>
      <c r="B35" s="1408"/>
      <c r="C35" s="1408"/>
      <c r="D35" s="1408"/>
      <c r="E35" s="1409"/>
      <c r="F35" s="875">
        <v>-14871.129317490901</v>
      </c>
      <c r="G35" s="877">
        <v>-13825.8798689794</v>
      </c>
      <c r="H35" s="877">
        <v>-12873.3762756083</v>
      </c>
      <c r="I35" s="877">
        <v>-12603.1447271299</v>
      </c>
      <c r="J35" s="877">
        <v>-11864.4620190305</v>
      </c>
    </row>
    <row r="36" spans="1:10" s="29" customFormat="1" ht="12" customHeight="1">
      <c r="A36" s="1389" t="s">
        <v>555</v>
      </c>
      <c r="B36" s="1404"/>
      <c r="C36" s="1404"/>
      <c r="D36" s="1404"/>
      <c r="E36" s="913"/>
      <c r="F36" s="879">
        <v>-788.60236313624853</v>
      </c>
      <c r="G36" s="881">
        <v>-640.28786255154944</v>
      </c>
      <c r="H36" s="881">
        <v>-540.43951817975585</v>
      </c>
      <c r="I36" s="881">
        <v>-592.54925637430244</v>
      </c>
      <c r="J36" s="881">
        <v>-659.87493162821602</v>
      </c>
    </row>
    <row r="37" spans="1:10" s="29" customFormat="1" ht="12" customHeight="1">
      <c r="A37" s="838" t="s">
        <v>556</v>
      </c>
      <c r="B37" s="1405"/>
      <c r="C37" s="1405"/>
      <c r="D37" s="1405"/>
      <c r="E37" s="912"/>
      <c r="F37" s="853">
        <v>-4371.6106473224017</v>
      </c>
      <c r="G37" s="855">
        <v>-3923.2310341576381</v>
      </c>
      <c r="H37" s="855">
        <v>-3806.5564283764079</v>
      </c>
      <c r="I37" s="855">
        <v>-3886.3427501450601</v>
      </c>
      <c r="J37" s="855">
        <v>-3775.1046292835736</v>
      </c>
    </row>
    <row r="38" spans="1:10" s="29" customFormat="1" ht="12" customHeight="1">
      <c r="A38" s="838" t="s">
        <v>557</v>
      </c>
      <c r="B38" s="1405"/>
      <c r="C38" s="1405"/>
      <c r="D38" s="1405"/>
      <c r="E38" s="912"/>
      <c r="F38" s="853">
        <v>-155.48970015361101</v>
      </c>
      <c r="G38" s="855">
        <v>-131.73912113779849</v>
      </c>
      <c r="H38" s="855">
        <v>-147.737122160783</v>
      </c>
      <c r="I38" s="855">
        <v>-151.332645785892</v>
      </c>
      <c r="J38" s="855">
        <v>-172.56404076171998</v>
      </c>
    </row>
    <row r="39" spans="1:10" s="29" customFormat="1" ht="12" customHeight="1">
      <c r="A39" s="838" t="s">
        <v>558</v>
      </c>
      <c r="B39" s="1405"/>
      <c r="C39" s="1405"/>
      <c r="D39" s="1405"/>
      <c r="E39" s="912"/>
      <c r="F39" s="853">
        <v>-28.434002496377001</v>
      </c>
      <c r="G39" s="855">
        <v>-40.474082589388999</v>
      </c>
      <c r="H39" s="855">
        <v>-29.380982174821998</v>
      </c>
      <c r="I39" s="855">
        <v>-29.728668197954001</v>
      </c>
      <c r="J39" s="855">
        <v>-42.802969562771096</v>
      </c>
    </row>
    <row r="40" spans="1:10" s="29" customFormat="1" ht="12" customHeight="1">
      <c r="A40" s="838" t="s">
        <v>559</v>
      </c>
      <c r="B40" s="1405"/>
      <c r="C40" s="1405"/>
      <c r="D40" s="1405"/>
      <c r="E40" s="912"/>
      <c r="F40" s="853">
        <v>-841.00724765467601</v>
      </c>
      <c r="G40" s="855">
        <v>-674.75135226640202</v>
      </c>
      <c r="H40" s="855">
        <v>-692.75167838218101</v>
      </c>
      <c r="I40" s="855">
        <v>-821.18585639890102</v>
      </c>
      <c r="J40" s="855">
        <v>-749.03046779531996</v>
      </c>
    </row>
    <row r="41" spans="1:10" s="29" customFormat="1" ht="12" customHeight="1">
      <c r="A41" s="838" t="s">
        <v>560</v>
      </c>
      <c r="B41" s="1405"/>
      <c r="C41" s="1405"/>
      <c r="D41" s="1405"/>
      <c r="E41" s="912"/>
      <c r="F41" s="853">
        <v>-186.33420519580901</v>
      </c>
      <c r="G41" s="855">
        <v>-55.038039335682001</v>
      </c>
      <c r="H41" s="855">
        <v>-72.870327331062001</v>
      </c>
      <c r="I41" s="855">
        <v>-265.80772087252598</v>
      </c>
      <c r="J41" s="855">
        <v>-261.02311951602502</v>
      </c>
    </row>
    <row r="42" spans="1:10" s="29" customFormat="1" ht="12" customHeight="1">
      <c r="A42" s="838" t="s">
        <v>561</v>
      </c>
      <c r="B42" s="1405"/>
      <c r="C42" s="1405"/>
      <c r="D42" s="1405"/>
      <c r="E42" s="912"/>
      <c r="F42" s="853">
        <v>-6.4140000000000003E-2</v>
      </c>
      <c r="G42" s="855">
        <v>-8.9300000000000004E-3</v>
      </c>
      <c r="H42" s="855">
        <v>-116.5775</v>
      </c>
      <c r="I42" s="855">
        <v>-170.89545999999999</v>
      </c>
      <c r="J42" s="855">
        <v>-178.81945000000002</v>
      </c>
    </row>
    <row r="43" spans="1:10" s="29" customFormat="1" ht="12" customHeight="1">
      <c r="A43" s="838" t="s">
        <v>562</v>
      </c>
      <c r="B43" s="1405"/>
      <c r="C43" s="1405"/>
      <c r="D43" s="1405"/>
      <c r="E43" s="912"/>
      <c r="F43" s="853">
        <v>-74.595010411798</v>
      </c>
      <c r="G43" s="855">
        <v>-53.132283236700999</v>
      </c>
      <c r="H43" s="855">
        <v>-41.525833188779998</v>
      </c>
      <c r="I43" s="855">
        <v>-61.038336221363004</v>
      </c>
      <c r="J43" s="855">
        <v>-66.350465052653206</v>
      </c>
    </row>
    <row r="44" spans="1:10" s="29" customFormat="1" ht="12" customHeight="1">
      <c r="A44" s="838" t="s">
        <v>563</v>
      </c>
      <c r="B44" s="1405"/>
      <c r="C44" s="1405"/>
      <c r="D44" s="1405"/>
      <c r="E44" s="912"/>
      <c r="F44" s="853">
        <v>-430.67617680817796</v>
      </c>
      <c r="G44" s="855">
        <v>-408.958465715187</v>
      </c>
      <c r="H44" s="855">
        <v>-415.1144042747909</v>
      </c>
      <c r="I44" s="855">
        <v>-429.48530464447697</v>
      </c>
      <c r="J44" s="855">
        <v>-1096.0445437662981</v>
      </c>
    </row>
    <row r="45" spans="1:10" s="29" customFormat="1" ht="18" customHeight="1">
      <c r="A45" s="710" t="s">
        <v>564</v>
      </c>
      <c r="B45" s="1410"/>
      <c r="C45" s="1410"/>
      <c r="D45" s="1410"/>
      <c r="E45" s="905"/>
      <c r="F45" s="706">
        <v>-31.681028113642</v>
      </c>
      <c r="G45" s="783">
        <v>-59.200449898861002</v>
      </c>
      <c r="H45" s="783">
        <v>-58.622231661755997</v>
      </c>
      <c r="I45" s="783">
        <v>-68.692037796478004</v>
      </c>
      <c r="J45" s="783">
        <v>-71.224133009954002</v>
      </c>
    </row>
    <row r="46" spans="1:10" s="29" customFormat="1" ht="12" customHeight="1">
      <c r="A46" s="485" t="s">
        <v>570</v>
      </c>
      <c r="B46" s="1406"/>
      <c r="C46" s="1406"/>
      <c r="D46" s="1406"/>
      <c r="E46" s="1407"/>
      <c r="F46" s="890">
        <v>-1189.5272044536148</v>
      </c>
      <c r="G46" s="891">
        <v>-858.34484747010185</v>
      </c>
      <c r="H46" s="891">
        <v>-1285.9284758627628</v>
      </c>
      <c r="I46" s="891">
        <v>-994.54538979417703</v>
      </c>
      <c r="J46" s="891">
        <v>-716.10019557876012</v>
      </c>
    </row>
    <row r="47" spans="1:10" s="29" customFormat="1" ht="12" customHeight="1">
      <c r="A47" s="1391" t="s">
        <v>566</v>
      </c>
      <c r="B47" s="1408"/>
      <c r="C47" s="1408"/>
      <c r="D47" s="1408"/>
      <c r="E47" s="1409"/>
      <c r="F47" s="875">
        <v>-8098.0065728468599</v>
      </c>
      <c r="G47" s="877">
        <v>-6845.1664683593099</v>
      </c>
      <c r="H47" s="877">
        <v>-7207.5045015931</v>
      </c>
      <c r="I47" s="877">
        <v>-7471.6034262311305</v>
      </c>
      <c r="J47" s="877">
        <v>-7788.9389459552904</v>
      </c>
    </row>
    <row r="48" spans="1:10" s="29" customFormat="1" ht="12" customHeight="1">
      <c r="A48" s="1389" t="s">
        <v>571</v>
      </c>
      <c r="B48" s="1411"/>
      <c r="C48" s="1411"/>
      <c r="D48" s="1411"/>
      <c r="E48" s="1412"/>
      <c r="F48" s="1413">
        <v>-2.2930000000000001</v>
      </c>
      <c r="G48" s="1392">
        <v>-6.6609999999999996</v>
      </c>
      <c r="H48" s="1392">
        <v>-9.7870000000000008</v>
      </c>
      <c r="I48" s="1392">
        <v>0</v>
      </c>
      <c r="J48" s="1392">
        <v>-2.4346665200027901E-4</v>
      </c>
    </row>
    <row r="49" spans="1:12" s="29" customFormat="1" ht="12" customHeight="1">
      <c r="A49" s="1394" t="s">
        <v>251</v>
      </c>
      <c r="B49" s="1406"/>
      <c r="C49" s="1406"/>
      <c r="D49" s="1406"/>
      <c r="E49" s="912"/>
      <c r="F49" s="853">
        <v>-3538.8569331036097</v>
      </c>
      <c r="G49" s="855">
        <v>-3356.4984236923801</v>
      </c>
      <c r="H49" s="855">
        <v>-3310.4189637333102</v>
      </c>
      <c r="I49" s="855">
        <v>-3057.9684648584202</v>
      </c>
      <c r="J49" s="855">
        <v>-2403.8208930102546</v>
      </c>
      <c r="K49" s="1097"/>
      <c r="L49" s="1097"/>
    </row>
    <row r="50" spans="1:12" s="29" customFormat="1" ht="12" customHeight="1">
      <c r="A50" s="1031" t="s">
        <v>569</v>
      </c>
      <c r="B50" s="925"/>
      <c r="C50" s="925"/>
      <c r="D50" s="925"/>
      <c r="E50" s="908"/>
      <c r="F50" s="703">
        <v>-3541.1499331036098</v>
      </c>
      <c r="G50" s="907">
        <v>-3363.1594236923802</v>
      </c>
      <c r="H50" s="907">
        <v>-3320.20596373331</v>
      </c>
      <c r="I50" s="907">
        <v>-3057.9684648584202</v>
      </c>
      <c r="J50" s="907">
        <v>-2403.8208930104979</v>
      </c>
      <c r="K50" s="1097"/>
      <c r="L50" s="1097"/>
    </row>
    <row r="51" spans="1:12" s="29" customFormat="1" ht="12" customHeight="1">
      <c r="A51" s="1395" t="s">
        <v>252</v>
      </c>
      <c r="B51" s="1414"/>
      <c r="C51" s="1414"/>
      <c r="D51" s="1414"/>
      <c r="E51" s="1415"/>
      <c r="F51" s="1396">
        <v>-26510.285823441402</v>
      </c>
      <c r="G51" s="1397">
        <v>-24034.205761031099</v>
      </c>
      <c r="H51" s="1397">
        <v>-23401.086740934701</v>
      </c>
      <c r="I51" s="1397">
        <v>-23132.7166182195</v>
      </c>
      <c r="J51" s="1397">
        <v>-22057.222101462899</v>
      </c>
      <c r="K51" s="1097"/>
      <c r="L51" s="1097"/>
    </row>
    <row r="52" spans="1:12" s="23" customFormat="1" ht="7.5" customHeight="1">
      <c r="A52" s="577"/>
      <c r="B52" s="577"/>
      <c r="C52" s="577"/>
      <c r="D52" s="577"/>
      <c r="E52" s="577"/>
      <c r="F52" s="577"/>
      <c r="G52" s="577"/>
      <c r="H52" s="577"/>
      <c r="I52" s="577"/>
      <c r="J52" s="577"/>
      <c r="K52" s="681"/>
      <c r="L52" s="681"/>
    </row>
    <row r="53" spans="1:12" s="61" customFormat="1" ht="9" customHeight="1">
      <c r="A53" s="1862" t="s">
        <v>204</v>
      </c>
      <c r="B53" s="1862"/>
      <c r="C53" s="1862"/>
      <c r="D53" s="1862"/>
      <c r="E53" s="1862"/>
      <c r="F53" s="1862"/>
      <c r="G53" s="1862"/>
      <c r="H53" s="1862"/>
      <c r="I53" s="1862"/>
      <c r="J53" s="1862"/>
      <c r="K53" s="1416" t="s">
        <v>204</v>
      </c>
      <c r="L53" s="1417"/>
    </row>
    <row r="54" spans="1:12" s="61" customFormat="1" ht="10.5" customHeight="1">
      <c r="A54" s="1418"/>
      <c r="B54" s="1418"/>
      <c r="C54" s="1418"/>
      <c r="D54" s="1418"/>
      <c r="E54" s="1418"/>
      <c r="F54" s="1418"/>
      <c r="G54" s="1418"/>
      <c r="H54" s="1418"/>
      <c r="I54" s="1418"/>
      <c r="J54" s="1418"/>
      <c r="K54" s="1419" t="s">
        <v>204</v>
      </c>
      <c r="L54" s="1419" t="s">
        <v>204</v>
      </c>
    </row>
    <row r="55" spans="1:12" s="23" customFormat="1" ht="22.5" customHeight="1">
      <c r="A55" s="441"/>
      <c r="B55" s="764"/>
      <c r="C55" s="764"/>
      <c r="D55" s="764"/>
      <c r="E55" s="764"/>
      <c r="F55" s="764"/>
      <c r="G55" s="764"/>
      <c r="H55" s="764"/>
      <c r="I55" s="764"/>
      <c r="J55" s="764"/>
      <c r="K55" s="681"/>
      <c r="L55" s="681"/>
    </row>
    <row r="56" spans="1:12" s="24" customFormat="1" ht="18.75" customHeight="1">
      <c r="A56" s="765" t="s">
        <v>572</v>
      </c>
      <c r="B56" s="765"/>
      <c r="C56" s="765"/>
      <c r="D56" s="765"/>
      <c r="E56" s="765"/>
      <c r="F56" s="765"/>
      <c r="G56" s="765"/>
      <c r="H56" s="765"/>
      <c r="I56" s="765"/>
      <c r="J56" s="765"/>
      <c r="K56" s="767"/>
      <c r="L56" s="767"/>
    </row>
    <row r="57" spans="1:12" s="27" customFormat="1" ht="12" customHeight="1">
      <c r="A57" s="772"/>
      <c r="B57" s="772"/>
      <c r="C57" s="772"/>
      <c r="D57" s="772"/>
      <c r="E57" s="772"/>
      <c r="F57" s="772"/>
      <c r="G57" s="772"/>
      <c r="H57" s="772"/>
      <c r="I57" s="772"/>
      <c r="J57" s="772"/>
      <c r="K57" s="773"/>
      <c r="L57" s="773"/>
    </row>
    <row r="58" spans="1:12" s="29" customFormat="1" ht="11.25" customHeight="1">
      <c r="A58" s="1227"/>
      <c r="B58" s="1420" t="s">
        <v>289</v>
      </c>
      <c r="C58" s="1228" t="s">
        <v>290</v>
      </c>
      <c r="D58" s="1228" t="s">
        <v>291</v>
      </c>
      <c r="E58" s="1228" t="s">
        <v>292</v>
      </c>
      <c r="F58" s="1228" t="s">
        <v>289</v>
      </c>
      <c r="G58" s="1228" t="s">
        <v>290</v>
      </c>
      <c r="H58" s="1228" t="s">
        <v>291</v>
      </c>
      <c r="I58" s="1228" t="s">
        <v>292</v>
      </c>
      <c r="J58" s="1228" t="s">
        <v>289</v>
      </c>
      <c r="K58" s="1097"/>
      <c r="L58" s="1097"/>
    </row>
    <row r="59" spans="1:12" s="29" customFormat="1" ht="12" customHeight="1">
      <c r="A59" s="719" t="s">
        <v>573</v>
      </c>
      <c r="B59" s="1421" t="s">
        <v>263</v>
      </c>
      <c r="C59" s="815" t="s">
        <v>263</v>
      </c>
      <c r="D59" s="815" t="s">
        <v>263</v>
      </c>
      <c r="E59" s="815" t="s">
        <v>263</v>
      </c>
      <c r="F59" s="815" t="s">
        <v>264</v>
      </c>
      <c r="G59" s="815" t="s">
        <v>264</v>
      </c>
      <c r="H59" s="815" t="s">
        <v>264</v>
      </c>
      <c r="I59" s="815" t="s">
        <v>264</v>
      </c>
      <c r="J59" s="815" t="s">
        <v>265</v>
      </c>
      <c r="K59" s="1097"/>
      <c r="L59" s="1097"/>
    </row>
    <row r="60" spans="1:12" s="59" customFormat="1" ht="12" customHeight="1">
      <c r="A60" s="948" t="s">
        <v>574</v>
      </c>
      <c r="B60" s="1422">
        <v>10351</v>
      </c>
      <c r="C60" s="1397">
        <v>10240.848595454545</v>
      </c>
      <c r="D60" s="1397">
        <v>10072.166638095239</v>
      </c>
      <c r="E60" s="1397">
        <v>9851</v>
      </c>
      <c r="F60" s="1397">
        <v>9410.0585999999985</v>
      </c>
      <c r="G60" s="1397">
        <v>9260.3100818181811</v>
      </c>
      <c r="H60" s="1397">
        <v>9151.0227227272717</v>
      </c>
      <c r="I60" s="1397">
        <v>9095.8521086956553</v>
      </c>
      <c r="J60" s="1397">
        <v>9050.455366666667</v>
      </c>
      <c r="K60" s="1105"/>
      <c r="L60" s="1105"/>
    </row>
    <row r="61" spans="1:12" s="60" customFormat="1" ht="10.5" customHeight="1">
      <c r="A61" s="1423"/>
      <c r="B61" s="1424"/>
      <c r="C61" s="1425"/>
      <c r="D61" s="1426"/>
      <c r="E61" s="1426"/>
      <c r="F61" s="1426"/>
      <c r="G61" s="1426"/>
      <c r="H61" s="1426"/>
      <c r="I61" s="1426"/>
      <c r="J61" s="1426"/>
      <c r="K61" s="1427"/>
      <c r="L61" s="1427"/>
    </row>
    <row r="62" spans="1:12" s="60" customFormat="1" ht="10.5" customHeight="1">
      <c r="A62" s="1428" t="s">
        <v>575</v>
      </c>
      <c r="B62" s="1429"/>
      <c r="C62" s="1426"/>
      <c r="D62" s="1426"/>
      <c r="E62" s="1426"/>
      <c r="F62" s="1426"/>
      <c r="G62" s="1426"/>
      <c r="H62" s="1426"/>
      <c r="I62" s="1426"/>
      <c r="J62" s="1426"/>
      <c r="K62" s="1427"/>
      <c r="L62" s="1427"/>
    </row>
    <row r="63" spans="1:12" s="60" customFormat="1" ht="10.5" customHeight="1">
      <c r="A63" s="1430" t="s">
        <v>576</v>
      </c>
      <c r="B63" s="1431">
        <v>3170.9591619047628</v>
      </c>
      <c r="C63" s="1426"/>
      <c r="D63" s="1426"/>
      <c r="E63" s="1426"/>
      <c r="F63" s="1426"/>
      <c r="G63" s="1426"/>
      <c r="H63" s="1426"/>
      <c r="I63" s="1426"/>
      <c r="J63" s="1426"/>
      <c r="K63" s="1427"/>
      <c r="L63" s="1427"/>
    </row>
    <row r="64" spans="1:12" s="60" customFormat="1" ht="10.5" customHeight="1">
      <c r="A64" s="1430" t="s">
        <v>577</v>
      </c>
      <c r="B64" s="1431">
        <v>2257.5930000000003</v>
      </c>
      <c r="C64" s="1426"/>
      <c r="D64" s="1426"/>
      <c r="E64" s="1426"/>
      <c r="F64" s="1426"/>
      <c r="G64" s="1426"/>
      <c r="H64" s="1426"/>
      <c r="I64" s="1426"/>
      <c r="J64" s="1426"/>
      <c r="K64" s="1427"/>
      <c r="L64" s="1427"/>
    </row>
    <row r="65" spans="1:10" s="60" customFormat="1" ht="10.5" customHeight="1">
      <c r="A65" s="1430" t="s">
        <v>578</v>
      </c>
      <c r="B65" s="1431">
        <v>1792.6617571428574</v>
      </c>
      <c r="C65" s="1426"/>
      <c r="D65" s="1426"/>
      <c r="E65" s="1426"/>
      <c r="F65" s="1426"/>
      <c r="G65" s="1426"/>
      <c r="H65" s="1426"/>
      <c r="I65" s="1426"/>
      <c r="J65" s="1426"/>
    </row>
    <row r="66" spans="1:10" s="60" customFormat="1" ht="10.5" customHeight="1">
      <c r="A66" s="1430" t="s">
        <v>579</v>
      </c>
      <c r="B66" s="1431">
        <v>816.90197142857141</v>
      </c>
      <c r="C66" s="1426"/>
      <c r="D66" s="1426"/>
      <c r="E66" s="1426"/>
      <c r="F66" s="1426"/>
      <c r="G66" s="1426"/>
      <c r="H66" s="1426"/>
      <c r="I66" s="1426"/>
      <c r="J66" s="1426"/>
    </row>
    <row r="67" spans="1:10" s="60" customFormat="1" ht="10.5" customHeight="1">
      <c r="A67" s="1430" t="s">
        <v>580</v>
      </c>
      <c r="B67" s="1431">
        <v>775.76428571428596</v>
      </c>
      <c r="C67" s="1426"/>
      <c r="D67" s="1426"/>
      <c r="E67" s="1426"/>
      <c r="F67" s="1426"/>
      <c r="G67" s="1426"/>
      <c r="H67" s="1426"/>
      <c r="I67" s="1426"/>
      <c r="J67" s="1426"/>
    </row>
    <row r="68" spans="1:10" s="60" customFormat="1" ht="10.5" customHeight="1">
      <c r="A68" s="1430" t="s">
        <v>581</v>
      </c>
      <c r="B68" s="1431">
        <v>621.61523809523806</v>
      </c>
      <c r="C68" s="1426"/>
      <c r="D68" s="1426"/>
      <c r="E68" s="1426"/>
      <c r="F68" s="1426"/>
      <c r="G68" s="1426"/>
      <c r="H68" s="1426"/>
      <c r="I68" s="1426"/>
      <c r="J68" s="1426"/>
    </row>
    <row r="69" spans="1:10" s="60" customFormat="1" ht="10.5" customHeight="1">
      <c r="A69" s="1430" t="s">
        <v>582</v>
      </c>
      <c r="B69" s="1431">
        <v>376.17380952380955</v>
      </c>
      <c r="C69" s="1426"/>
      <c r="D69" s="1426"/>
      <c r="E69" s="1426"/>
      <c r="F69" s="1426"/>
      <c r="G69" s="1426"/>
      <c r="H69" s="1426"/>
      <c r="I69" s="1426"/>
      <c r="J69" s="1426"/>
    </row>
    <row r="70" spans="1:10" s="60" customFormat="1" ht="10.5" customHeight="1">
      <c r="A70" s="1430" t="s">
        <v>583</v>
      </c>
      <c r="B70" s="1431">
        <v>156.40476190476193</v>
      </c>
      <c r="C70" s="1426"/>
      <c r="D70" s="1426"/>
      <c r="E70" s="1426"/>
      <c r="F70" s="1426"/>
      <c r="G70" s="1426"/>
      <c r="H70" s="1426"/>
      <c r="I70" s="1426"/>
      <c r="J70" s="1426"/>
    </row>
    <row r="71" spans="1:10" s="60" customFormat="1" ht="10.5" customHeight="1">
      <c r="A71" s="1430" t="s">
        <v>584</v>
      </c>
      <c r="B71" s="1431">
        <v>159.14047619047619</v>
      </c>
      <c r="C71" s="1426"/>
      <c r="D71" s="1426"/>
      <c r="E71" s="1426"/>
      <c r="F71" s="1426"/>
      <c r="G71" s="1426"/>
      <c r="H71" s="1426"/>
      <c r="I71" s="1426"/>
      <c r="J71" s="1426"/>
    </row>
    <row r="72" spans="1:10" s="60" customFormat="1" ht="10.5" customHeight="1">
      <c r="A72" s="1432" t="s">
        <v>585</v>
      </c>
      <c r="B72" s="1433">
        <v>224.15247619047619</v>
      </c>
      <c r="C72" s="1426"/>
      <c r="D72" s="1426"/>
      <c r="E72" s="1426"/>
      <c r="F72" s="1426"/>
      <c r="G72" s="1426"/>
      <c r="H72" s="1426"/>
      <c r="I72" s="1426"/>
      <c r="J72" s="1426"/>
    </row>
    <row r="73" spans="1:10" s="23" customFormat="1" ht="22.5" customHeight="1">
      <c r="A73" s="1434"/>
      <c r="B73" s="1434"/>
      <c r="C73" s="1434"/>
      <c r="D73" s="1434"/>
      <c r="E73" s="1434"/>
      <c r="F73" s="1434"/>
      <c r="G73" s="1434"/>
      <c r="H73" s="1434"/>
      <c r="I73" s="1434"/>
      <c r="J73" s="1434"/>
    </row>
    <row r="74" spans="1:10" s="24" customFormat="1" ht="18.75" customHeight="1">
      <c r="A74" s="765" t="s">
        <v>586</v>
      </c>
      <c r="B74" s="766"/>
      <c r="C74" s="766"/>
      <c r="D74" s="766"/>
      <c r="E74" s="766"/>
      <c r="F74" s="766"/>
      <c r="G74" s="766"/>
      <c r="H74" s="766"/>
      <c r="I74" s="766"/>
      <c r="J74" s="766"/>
    </row>
    <row r="75" spans="1:10" s="27" customFormat="1" ht="12" customHeight="1">
      <c r="A75" s="772"/>
      <c r="B75" s="772"/>
      <c r="C75" s="772"/>
      <c r="D75" s="772"/>
      <c r="E75" s="772"/>
      <c r="F75" s="772"/>
      <c r="G75" s="772"/>
      <c r="H75" s="772"/>
      <c r="I75" s="772"/>
      <c r="J75" s="772"/>
    </row>
    <row r="76" spans="1:10" s="29" customFormat="1" ht="13.5" customHeight="1">
      <c r="A76" s="719" t="s">
        <v>208</v>
      </c>
      <c r="B76" s="348" t="s">
        <v>209</v>
      </c>
      <c r="C76" s="349" t="s">
        <v>210</v>
      </c>
      <c r="D76" s="349" t="s">
        <v>211</v>
      </c>
      <c r="E76" s="349" t="s">
        <v>212</v>
      </c>
      <c r="F76" s="349" t="s">
        <v>213</v>
      </c>
      <c r="G76" s="349" t="s">
        <v>214</v>
      </c>
      <c r="H76" s="349" t="s">
        <v>215</v>
      </c>
      <c r="I76" s="349" t="s">
        <v>216</v>
      </c>
      <c r="J76" s="349" t="s">
        <v>217</v>
      </c>
    </row>
    <row r="77" spans="1:10" s="29" customFormat="1" ht="12" customHeight="1">
      <c r="A77" s="848" t="s">
        <v>587</v>
      </c>
      <c r="B77" s="853">
        <v>-320.59515204617702</v>
      </c>
      <c r="C77" s="855">
        <v>-312.82227382374504</v>
      </c>
      <c r="D77" s="855">
        <v>-322</v>
      </c>
      <c r="E77" s="855">
        <v>-357.46520822060097</v>
      </c>
      <c r="F77" s="855">
        <v>-296</v>
      </c>
      <c r="G77" s="855">
        <v>-280.259346065697</v>
      </c>
      <c r="H77" s="855">
        <v>-189.058400790121</v>
      </c>
      <c r="I77" s="855">
        <v>-470.09045853572303</v>
      </c>
      <c r="J77" s="855">
        <v>-307.750096552885</v>
      </c>
    </row>
    <row r="78" spans="1:10" s="29" customFormat="1" ht="12" customHeight="1">
      <c r="A78" s="838" t="s">
        <v>588</v>
      </c>
      <c r="B78" s="853">
        <v>-501.60196521504696</v>
      </c>
      <c r="C78" s="855">
        <v>-305.96249880219403</v>
      </c>
      <c r="D78" s="855">
        <v>-522</v>
      </c>
      <c r="E78" s="855">
        <v>-492.21102756520901</v>
      </c>
      <c r="F78" s="855">
        <v>-549</v>
      </c>
      <c r="G78" s="855">
        <v>-535.02103645747707</v>
      </c>
      <c r="H78" s="855">
        <v>-648.95446996480791</v>
      </c>
      <c r="I78" s="855">
        <v>-595.19924267489807</v>
      </c>
      <c r="J78" s="855">
        <v>-591.59256613849197</v>
      </c>
    </row>
    <row r="79" spans="1:10" s="29" customFormat="1" ht="12" customHeight="1">
      <c r="A79" s="838" t="s">
        <v>589</v>
      </c>
      <c r="B79" s="853">
        <v>8.2584599999999995</v>
      </c>
      <c r="C79" s="855">
        <v>8.2584499999999998</v>
      </c>
      <c r="D79" s="855">
        <v>8</v>
      </c>
      <c r="E79" s="855">
        <v>8.2584499999999998</v>
      </c>
      <c r="F79" s="855">
        <v>8</v>
      </c>
      <c r="G79" s="855">
        <v>7.9768699999999999</v>
      </c>
      <c r="H79" s="855">
        <v>7.9768699999999999</v>
      </c>
      <c r="I79" s="855">
        <v>7.9768699999999999</v>
      </c>
      <c r="J79" s="855">
        <v>7.8427600000000002</v>
      </c>
    </row>
    <row r="80" spans="1:10" s="29" customFormat="1" ht="12" customHeight="1">
      <c r="A80" s="838" t="s">
        <v>590</v>
      </c>
      <c r="B80" s="853">
        <v>-349.33713109862799</v>
      </c>
      <c r="C80" s="855">
        <v>-469.89733509362702</v>
      </c>
      <c r="D80" s="855">
        <v>-243</v>
      </c>
      <c r="E80" s="855">
        <v>-207.31653422072699</v>
      </c>
      <c r="F80" s="855">
        <v>-130</v>
      </c>
      <c r="G80" s="855">
        <v>-116.65645510120099</v>
      </c>
      <c r="H80" s="855">
        <v>-214.31063302689401</v>
      </c>
      <c r="I80" s="855">
        <v>70.164698815346</v>
      </c>
      <c r="J80" s="855">
        <v>-100.03031247891101</v>
      </c>
    </row>
    <row r="81" spans="1:10" s="29" customFormat="1" ht="12" customHeight="1">
      <c r="A81" s="1391" t="s">
        <v>88</v>
      </c>
      <c r="B81" s="875">
        <v>-1163.2757883598522</v>
      </c>
      <c r="C81" s="877">
        <v>-1080.4236577195661</v>
      </c>
      <c r="D81" s="877">
        <v>-1079</v>
      </c>
      <c r="E81" s="877">
        <v>-1048.734320006537</v>
      </c>
      <c r="F81" s="877">
        <v>-968</v>
      </c>
      <c r="G81" s="877">
        <v>-923.95996762437505</v>
      </c>
      <c r="H81" s="877">
        <v>-1044.3466337818229</v>
      </c>
      <c r="I81" s="877">
        <v>-987.14813239527518</v>
      </c>
      <c r="J81" s="877">
        <v>-991.53021517028776</v>
      </c>
    </row>
    <row r="82" spans="1:10" s="29" customFormat="1" ht="12" customHeight="1">
      <c r="A82" s="838" t="s">
        <v>591</v>
      </c>
      <c r="B82" s="853">
        <v>-134.44375186747101</v>
      </c>
      <c r="C82" s="855">
        <v>-146.22161054148998</v>
      </c>
      <c r="D82" s="855">
        <v>-137</v>
      </c>
      <c r="E82" s="855">
        <v>-129.281114413605</v>
      </c>
      <c r="F82" s="855">
        <v>-140</v>
      </c>
      <c r="G82" s="855">
        <v>-135.228942140459</v>
      </c>
      <c r="H82" s="855">
        <v>-156.23741635989299</v>
      </c>
      <c r="I82" s="855">
        <v>-143.70348145436901</v>
      </c>
      <c r="J82" s="855">
        <v>-214.72068381340301</v>
      </c>
    </row>
    <row r="83" spans="1:10" s="29" customFormat="1" ht="12" customHeight="1">
      <c r="A83" s="838" t="s">
        <v>592</v>
      </c>
      <c r="B83" s="853">
        <v>-11.89659</v>
      </c>
      <c r="C83" s="855">
        <v>1.3556010000000001</v>
      </c>
      <c r="D83" s="855">
        <v>3</v>
      </c>
      <c r="E83" s="855">
        <v>0</v>
      </c>
      <c r="F83" s="855" t="s">
        <v>568</v>
      </c>
      <c r="G83" s="855">
        <v>2.2000000000000002</v>
      </c>
      <c r="H83" s="855">
        <v>-2.37852</v>
      </c>
      <c r="I83" s="855">
        <v>0</v>
      </c>
      <c r="J83" s="855">
        <v>28.38</v>
      </c>
    </row>
    <row r="84" spans="1:10" s="29" customFormat="1" ht="12" customHeight="1">
      <c r="A84" s="1391" t="s">
        <v>593</v>
      </c>
      <c r="B84" s="875">
        <v>-146.34034186747101</v>
      </c>
      <c r="C84" s="877">
        <v>-144.86600954149</v>
      </c>
      <c r="D84" s="877">
        <v>-134</v>
      </c>
      <c r="E84" s="877">
        <v>-129.281114413605</v>
      </c>
      <c r="F84" s="877">
        <v>-140</v>
      </c>
      <c r="G84" s="877">
        <v>-133.02894214045901</v>
      </c>
      <c r="H84" s="877">
        <v>-158.61593635989297</v>
      </c>
      <c r="I84" s="877">
        <v>-143.70348145436901</v>
      </c>
      <c r="J84" s="877">
        <v>-186.34068381340302</v>
      </c>
    </row>
    <row r="85" spans="1:10" s="43" customFormat="1" ht="12" customHeight="1">
      <c r="A85" s="1395" t="s">
        <v>594</v>
      </c>
      <c r="B85" s="1435">
        <v>-1309.6161302273231</v>
      </c>
      <c r="C85" s="1436">
        <v>-1225.2896672610561</v>
      </c>
      <c r="D85" s="1436">
        <v>-1214</v>
      </c>
      <c r="E85" s="1436">
        <v>-1178.0154344201421</v>
      </c>
      <c r="F85" s="1436">
        <v>-1108</v>
      </c>
      <c r="G85" s="1436">
        <v>-1056.988909764834</v>
      </c>
      <c r="H85" s="1436">
        <v>-1202.962570141716</v>
      </c>
      <c r="I85" s="1436">
        <v>-1130.8516138496441</v>
      </c>
      <c r="J85" s="1436">
        <v>-1177.8708989836909</v>
      </c>
    </row>
    <row r="86" spans="1:10" s="45" customFormat="1" ht="7.5" customHeight="1">
      <c r="A86" s="1437"/>
      <c r="B86" s="1438"/>
      <c r="C86" s="1438"/>
      <c r="D86" s="1438"/>
      <c r="E86" s="1438"/>
      <c r="F86" s="1438"/>
      <c r="G86" s="1438"/>
      <c r="H86" s="1438"/>
      <c r="I86" s="1439"/>
      <c r="J86" s="1439"/>
    </row>
    <row r="87" spans="1:10" s="29" customFormat="1" ht="12" customHeight="1">
      <c r="A87" s="1391" t="s">
        <v>595</v>
      </c>
      <c r="B87" s="875">
        <v>1379.7</v>
      </c>
      <c r="C87" s="877">
        <v>1172.9000000000001</v>
      </c>
      <c r="D87" s="877">
        <v>1262.972</v>
      </c>
      <c r="E87" s="877">
        <v>1222</v>
      </c>
      <c r="F87" s="877">
        <v>1206.241</v>
      </c>
      <c r="G87" s="877">
        <v>1164.7389989000001</v>
      </c>
      <c r="H87" s="877">
        <v>888.26816495600099</v>
      </c>
      <c r="I87" s="877">
        <v>971.71330847800004</v>
      </c>
      <c r="J87" s="877">
        <v>1088.185851365</v>
      </c>
    </row>
    <row r="88" spans="1:10" s="45" customFormat="1" ht="7.5" customHeight="1">
      <c r="A88" s="1437"/>
      <c r="B88" s="1440"/>
      <c r="C88" s="1440"/>
      <c r="D88" s="1440"/>
      <c r="E88" s="1440"/>
      <c r="F88" s="1440"/>
      <c r="G88" s="1440"/>
      <c r="H88" s="1440"/>
      <c r="I88" s="1440"/>
      <c r="J88" s="1440"/>
    </row>
    <row r="89" spans="1:10" s="49" customFormat="1" ht="12" customHeight="1">
      <c r="A89" s="1863" t="s">
        <v>596</v>
      </c>
      <c r="B89" s="1863"/>
      <c r="C89" s="1863"/>
      <c r="D89" s="1863"/>
      <c r="E89" s="1863"/>
      <c r="F89" s="1863"/>
      <c r="G89" s="1863"/>
      <c r="H89" s="1863"/>
      <c r="I89" s="1863"/>
      <c r="J89" s="1863"/>
    </row>
    <row r="90" spans="1:10" s="53" customFormat="1"/>
  </sheetData>
  <mergeCells count="2">
    <mergeCell ref="A53:J53"/>
    <mergeCell ref="A89:J89"/>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- 4Q22</oddHeader>
  </headerFooter>
  <rowBreaks count="1" manualBreakCount="1">
    <brk id="54" max="9" man="1"/>
  </rowBreaks>
  <drawing r:id="rId2"/>
  <legacyDrawing r:id="rId3"/>
  <controls>
    <mc:AlternateContent xmlns:mc="http://schemas.openxmlformats.org/markup-compatibility/2006">
      <mc:Choice Requires="x14">
        <control shapeId="4505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5057"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dimension ref="A1:P240"/>
  <sheetViews>
    <sheetView showGridLines="0" zoomScale="150" zoomScaleNormal="150" workbookViewId="0"/>
  </sheetViews>
  <sheetFormatPr baseColWidth="10" defaultColWidth="8.75" defaultRowHeight="14.25"/>
  <cols>
    <col min="1" max="1" width="24.75" customWidth="1"/>
    <col min="2" max="10" width="6.375" customWidth="1"/>
  </cols>
  <sheetData>
    <row r="1" spans="1:14" s="23" customFormat="1" ht="22.5" customHeight="1">
      <c r="A1" s="310"/>
      <c r="B1" s="764"/>
      <c r="C1" s="764"/>
      <c r="D1" s="764"/>
      <c r="E1" s="764"/>
      <c r="F1" s="764"/>
      <c r="G1" s="764"/>
      <c r="H1" s="764"/>
      <c r="I1" s="764"/>
      <c r="J1" s="764"/>
      <c r="K1" s="577"/>
      <c r="L1" s="681"/>
      <c r="M1" s="681"/>
      <c r="N1" s="681"/>
    </row>
    <row r="2" spans="1:14" s="24" customFormat="1" ht="18.75" customHeight="1">
      <c r="A2" s="1864" t="s">
        <v>597</v>
      </c>
      <c r="B2" s="1864"/>
      <c r="C2" s="1864"/>
      <c r="D2" s="1864"/>
      <c r="E2" s="1864"/>
      <c r="F2" s="1864"/>
      <c r="G2" s="1864"/>
      <c r="H2" s="1864"/>
      <c r="I2" s="1864"/>
      <c r="J2" s="1864"/>
      <c r="K2" s="766"/>
      <c r="L2" s="767"/>
      <c r="M2" s="767"/>
      <c r="N2" s="767"/>
    </row>
    <row r="3" spans="1:14" s="62" customFormat="1" ht="12" customHeight="1">
      <c r="A3" s="650"/>
      <c r="B3" s="1328"/>
      <c r="C3" s="1328"/>
      <c r="D3" s="1328"/>
      <c r="E3" s="1328"/>
      <c r="F3" s="1328"/>
      <c r="G3" s="1329"/>
      <c r="H3" s="1329"/>
      <c r="I3" s="629"/>
      <c r="J3" s="629"/>
      <c r="K3" s="629"/>
      <c r="L3" s="536"/>
      <c r="M3" s="536"/>
      <c r="N3" s="536"/>
    </row>
    <row r="4" spans="1:14" s="62" customFormat="1" ht="24" customHeight="1">
      <c r="A4" s="1865" t="s">
        <v>598</v>
      </c>
      <c r="B4" s="1865"/>
      <c r="C4" s="1865"/>
      <c r="D4" s="1865"/>
      <c r="E4" s="1865"/>
      <c r="F4" s="1865"/>
      <c r="G4" s="1865"/>
      <c r="H4" s="1865"/>
      <c r="I4" s="1865"/>
      <c r="J4" s="1865"/>
      <c r="K4" s="629"/>
      <c r="L4" s="536"/>
      <c r="M4" s="536"/>
      <c r="N4" s="536"/>
    </row>
    <row r="5" spans="1:14" s="25" customFormat="1" ht="12.75" customHeight="1">
      <c r="A5" s="768"/>
      <c r="B5" s="1330"/>
      <c r="C5" s="1330"/>
      <c r="D5" s="1330"/>
      <c r="E5" s="1330"/>
      <c r="F5" s="1330"/>
      <c r="G5" s="768"/>
      <c r="H5" s="768"/>
      <c r="I5" s="768"/>
      <c r="J5" s="768"/>
      <c r="K5" s="768"/>
      <c r="L5" s="769"/>
      <c r="M5" s="769"/>
      <c r="N5" s="769"/>
    </row>
    <row r="6" spans="1:14" s="63" customFormat="1" ht="12.75" customHeight="1">
      <c r="A6" s="987" t="s">
        <v>599</v>
      </c>
      <c r="B6" s="1274"/>
      <c r="C6" s="1274"/>
      <c r="D6" s="1274"/>
      <c r="E6" s="1274"/>
      <c r="F6" s="1274"/>
      <c r="G6" s="1331"/>
      <c r="H6" s="1331"/>
      <c r="I6" s="1331"/>
      <c r="J6" s="1331"/>
      <c r="K6" s="1331"/>
      <c r="L6" s="1332"/>
      <c r="M6" s="1332"/>
      <c r="N6" s="1332"/>
    </row>
    <row r="7" spans="1:14" s="25" customFormat="1" ht="3.95" customHeight="1">
      <c r="A7" s="768"/>
      <c r="B7" s="1330"/>
      <c r="C7" s="1330"/>
      <c r="D7" s="1330"/>
      <c r="E7" s="1330"/>
      <c r="F7" s="1330"/>
      <c r="G7" s="768"/>
      <c r="H7" s="768"/>
      <c r="I7" s="768"/>
      <c r="J7" s="768"/>
      <c r="K7" s="768"/>
      <c r="L7" s="769"/>
      <c r="M7" s="769"/>
      <c r="N7" s="769"/>
    </row>
    <row r="8" spans="1:14" s="62" customFormat="1" ht="12" customHeight="1">
      <c r="A8" s="1333"/>
      <c r="B8" s="1866" t="s">
        <v>600</v>
      </c>
      <c r="C8" s="1866"/>
      <c r="D8" s="1866"/>
      <c r="E8" s="1866"/>
      <c r="F8" s="1867" t="s">
        <v>601</v>
      </c>
      <c r="G8" s="1867"/>
      <c r="H8" s="1867"/>
      <c r="I8" s="1867"/>
      <c r="J8" s="1334" t="s">
        <v>602</v>
      </c>
      <c r="K8" s="629"/>
      <c r="L8" s="536"/>
      <c r="M8" s="536"/>
      <c r="N8" s="536"/>
    </row>
    <row r="9" spans="1:14" s="62" customFormat="1" ht="12" customHeight="1">
      <c r="A9" s="734" t="s">
        <v>208</v>
      </c>
      <c r="B9" s="1015" t="s">
        <v>603</v>
      </c>
      <c r="C9" s="1015" t="s">
        <v>604</v>
      </c>
      <c r="D9" s="1015" t="s">
        <v>605</v>
      </c>
      <c r="E9" s="1015" t="s">
        <v>487</v>
      </c>
      <c r="F9" s="1015" t="s">
        <v>603</v>
      </c>
      <c r="G9" s="1015" t="s">
        <v>604</v>
      </c>
      <c r="H9" s="1015" t="s">
        <v>605</v>
      </c>
      <c r="I9" s="1015" t="s">
        <v>487</v>
      </c>
      <c r="J9" s="1015" t="s">
        <v>487</v>
      </c>
      <c r="K9" s="629"/>
      <c r="L9" s="536"/>
      <c r="M9" s="536"/>
      <c r="N9" s="536"/>
    </row>
    <row r="10" spans="1:14" s="64" customFormat="1" ht="12" customHeight="1">
      <c r="A10" s="1335" t="s">
        <v>606</v>
      </c>
      <c r="B10" s="1336">
        <v>123222.84954237001</v>
      </c>
      <c r="C10" s="1336">
        <v>2742.3026769081098</v>
      </c>
      <c r="D10" s="1336">
        <v>157.189410850852</v>
      </c>
      <c r="E10" s="1336">
        <v>126122.341630129</v>
      </c>
      <c r="F10" s="1336">
        <v>-29.575953708304002</v>
      </c>
      <c r="G10" s="1336">
        <v>-16.425443446868002</v>
      </c>
      <c r="H10" s="1336">
        <v>-71.108003706579993</v>
      </c>
      <c r="I10" s="1336">
        <v>-117.10940086175201</v>
      </c>
      <c r="J10" s="1336">
        <v>126005.23222926723</v>
      </c>
      <c r="K10" s="1337"/>
      <c r="L10" s="1160"/>
      <c r="M10" s="1160"/>
      <c r="N10" s="1338"/>
    </row>
    <row r="11" spans="1:14" s="64" customFormat="1" ht="12" customHeight="1">
      <c r="A11" s="325" t="s">
        <v>607</v>
      </c>
      <c r="B11" s="1339">
        <v>240128.26218311599</v>
      </c>
      <c r="C11" s="1339">
        <v>24162.896793943401</v>
      </c>
      <c r="D11" s="1339">
        <v>1751.4680663311199</v>
      </c>
      <c r="E11" s="1339">
        <v>266042.62704339001</v>
      </c>
      <c r="F11" s="1339">
        <v>-151.31761249563601</v>
      </c>
      <c r="G11" s="1339">
        <v>-59.095776067507998</v>
      </c>
      <c r="H11" s="1339">
        <v>-394.49094804633</v>
      </c>
      <c r="I11" s="1339">
        <v>-604.90433660947406</v>
      </c>
      <c r="J11" s="1339">
        <v>265437.72270678054</v>
      </c>
      <c r="K11" s="1337"/>
      <c r="L11" s="1160"/>
      <c r="M11" s="1160"/>
      <c r="N11" s="1338"/>
    </row>
    <row r="12" spans="1:14" s="64" customFormat="1" ht="12" customHeight="1">
      <c r="A12" s="325" t="s">
        <v>608</v>
      </c>
      <c r="B12" s="1339">
        <v>45317.907784257797</v>
      </c>
      <c r="C12" s="1339">
        <v>55.469799627200004</v>
      </c>
      <c r="D12" s="1339">
        <v>219.3968612283</v>
      </c>
      <c r="E12" s="1339">
        <v>45592.774445113304</v>
      </c>
      <c r="F12" s="1339">
        <v>-33.391606886560005</v>
      </c>
      <c r="G12" s="1339">
        <v>-0.5107533984</v>
      </c>
      <c r="H12" s="1339">
        <v>-189.15137730346001</v>
      </c>
      <c r="I12" s="1339">
        <v>-223.05373758841998</v>
      </c>
      <c r="J12" s="1339">
        <v>45369.720707524881</v>
      </c>
      <c r="K12" s="1337"/>
      <c r="L12" s="1160"/>
      <c r="M12" s="1160"/>
      <c r="N12" s="1338"/>
    </row>
    <row r="13" spans="1:14" s="64" customFormat="1" ht="12" customHeight="1">
      <c r="A13" s="325" t="s">
        <v>609</v>
      </c>
      <c r="B13" s="1339">
        <v>79771.975594303804</v>
      </c>
      <c r="C13" s="1339">
        <v>7280.6878454766002</v>
      </c>
      <c r="D13" s="1339">
        <v>13118.7257981899</v>
      </c>
      <c r="E13" s="1339">
        <v>100171.38923797</v>
      </c>
      <c r="F13" s="1339">
        <v>-19.44612490882</v>
      </c>
      <c r="G13" s="1339">
        <v>-26.529955429400001</v>
      </c>
      <c r="H13" s="1339">
        <v>-2577.2424455116802</v>
      </c>
      <c r="I13" s="1339">
        <v>-2623.2185258499003</v>
      </c>
      <c r="J13" s="1339">
        <v>97548.170712120103</v>
      </c>
      <c r="K13" s="1337"/>
      <c r="L13" s="1160"/>
      <c r="M13" s="1160"/>
      <c r="N13" s="1338"/>
    </row>
    <row r="14" spans="1:14" s="64" customFormat="1" ht="12" customHeight="1">
      <c r="A14" s="325" t="s">
        <v>610</v>
      </c>
      <c r="B14" s="1339">
        <v>95707.648807698992</v>
      </c>
      <c r="C14" s="1339">
        <v>8913.0432142143491</v>
      </c>
      <c r="D14" s="1339">
        <v>1154.6013858392198</v>
      </c>
      <c r="E14" s="1339">
        <v>105775.29340775301</v>
      </c>
      <c r="F14" s="1339">
        <v>-35.307424973027999</v>
      </c>
      <c r="G14" s="1339">
        <v>-22.818970080688</v>
      </c>
      <c r="H14" s="1339">
        <v>-595.57922623377601</v>
      </c>
      <c r="I14" s="1339">
        <v>-653.70562128749202</v>
      </c>
      <c r="J14" s="1339">
        <v>105121.5877864655</v>
      </c>
      <c r="K14" s="1337"/>
      <c r="L14" s="1160"/>
      <c r="M14" s="1160"/>
      <c r="N14" s="1338"/>
    </row>
    <row r="15" spans="1:14" s="64" customFormat="1" ht="12" customHeight="1">
      <c r="A15" s="325" t="s">
        <v>611</v>
      </c>
      <c r="B15" s="1339">
        <v>49387.851417143902</v>
      </c>
      <c r="C15" s="1339">
        <v>1827.5961348272001</v>
      </c>
      <c r="D15" s="1339">
        <v>1.3954395304E-2</v>
      </c>
      <c r="E15" s="1339">
        <v>51215.461506366402</v>
      </c>
      <c r="F15" s="1339">
        <v>-13.299405623848001</v>
      </c>
      <c r="G15" s="1339">
        <v>-8.2979718411840011</v>
      </c>
      <c r="H15" s="1339">
        <v>-3.8970902920000003E-3</v>
      </c>
      <c r="I15" s="1339">
        <v>-21.601274555323997</v>
      </c>
      <c r="J15" s="1339">
        <v>51193.860231811079</v>
      </c>
      <c r="K15" s="1337"/>
      <c r="L15" s="1160"/>
      <c r="M15" s="1160"/>
      <c r="N15" s="1338"/>
    </row>
    <row r="16" spans="1:14" s="64" customFormat="1" ht="12" customHeight="1">
      <c r="A16" s="325" t="s">
        <v>612</v>
      </c>
      <c r="B16" s="1339">
        <v>17899.667739895001</v>
      </c>
      <c r="C16" s="1339">
        <v>11.2676383256</v>
      </c>
      <c r="D16" s="1339">
        <v>2.4E-2</v>
      </c>
      <c r="E16" s="1339">
        <v>17910.959378220599</v>
      </c>
      <c r="F16" s="1339">
        <v>-7.8815566399999995E-2</v>
      </c>
      <c r="G16" s="1339">
        <v>-3.1655664E-3</v>
      </c>
      <c r="H16" s="1339">
        <v>-2.1999999999999999E-2</v>
      </c>
      <c r="I16" s="1339">
        <v>-0.1039811328</v>
      </c>
      <c r="J16" s="1339">
        <v>17910.855397087798</v>
      </c>
      <c r="K16" s="1337"/>
      <c r="L16" s="1160"/>
      <c r="M16" s="1160"/>
      <c r="N16" s="1338"/>
    </row>
    <row r="17" spans="1:14" s="64" customFormat="1" ht="12" customHeight="1">
      <c r="A17" s="325" t="s">
        <v>613</v>
      </c>
      <c r="B17" s="1339">
        <v>90737.504643332009</v>
      </c>
      <c r="C17" s="1339">
        <v>3958.2648494535697</v>
      </c>
      <c r="D17" s="1339">
        <v>1182.7304700696</v>
      </c>
      <c r="E17" s="1339">
        <v>95878.499962855203</v>
      </c>
      <c r="F17" s="1339">
        <v>-19.622652640868001</v>
      </c>
      <c r="G17" s="1339">
        <v>-31.3009633448</v>
      </c>
      <c r="H17" s="1339">
        <v>-133.495192008</v>
      </c>
      <c r="I17" s="1339">
        <v>-184.418807993668</v>
      </c>
      <c r="J17" s="1339">
        <v>95694.081154861546</v>
      </c>
      <c r="K17" s="1337"/>
      <c r="L17" s="1160"/>
      <c r="M17" s="1160"/>
      <c r="N17" s="1338"/>
    </row>
    <row r="18" spans="1:14" s="64" customFormat="1" ht="12" customHeight="1">
      <c r="A18" s="325" t="s">
        <v>614</v>
      </c>
      <c r="B18" s="1339">
        <v>68080.198410667304</v>
      </c>
      <c r="C18" s="1339">
        <v>12544.440397361501</v>
      </c>
      <c r="D18" s="1339">
        <v>1368.2360163014798</v>
      </c>
      <c r="E18" s="1339">
        <v>81992.874824330298</v>
      </c>
      <c r="F18" s="1339">
        <v>-57.960625785040001</v>
      </c>
      <c r="G18" s="1339">
        <v>-68.638854983545997</v>
      </c>
      <c r="H18" s="1339">
        <v>-287.86284457846398</v>
      </c>
      <c r="I18" s="1339">
        <v>-414.46232534704995</v>
      </c>
      <c r="J18" s="1339">
        <v>81578.412498983249</v>
      </c>
      <c r="K18" s="1337"/>
      <c r="L18" s="1160"/>
      <c r="M18" s="1160"/>
      <c r="N18" s="1338"/>
    </row>
    <row r="19" spans="1:14" s="64" customFormat="1" ht="12" customHeight="1">
      <c r="A19" s="325" t="s">
        <v>615</v>
      </c>
      <c r="B19" s="1339">
        <v>87386.173026910197</v>
      </c>
      <c r="C19" s="1339">
        <v>8433.5966348821712</v>
      </c>
      <c r="D19" s="1339">
        <v>275.87124248603203</v>
      </c>
      <c r="E19" s="1339">
        <v>96095.640904278393</v>
      </c>
      <c r="F19" s="1339">
        <v>-45.122587755250002</v>
      </c>
      <c r="G19" s="1339">
        <v>-48.635359530319995</v>
      </c>
      <c r="H19" s="1339">
        <v>-93.510032561351991</v>
      </c>
      <c r="I19" s="1339">
        <v>-187.267979846922</v>
      </c>
      <c r="J19" s="1339">
        <v>95908.372924431475</v>
      </c>
      <c r="K19" s="1337"/>
      <c r="L19" s="1160"/>
      <c r="M19" s="1160"/>
      <c r="N19" s="1338"/>
    </row>
    <row r="20" spans="1:14" s="64" customFormat="1" ht="12" customHeight="1">
      <c r="A20" s="325" t="s">
        <v>616</v>
      </c>
      <c r="B20" s="1339">
        <v>46566.936086169306</v>
      </c>
      <c r="C20" s="1339">
        <v>3438.9262513465801</v>
      </c>
      <c r="D20" s="1339">
        <v>77.104419233843998</v>
      </c>
      <c r="E20" s="1339">
        <v>50082.966756749694</v>
      </c>
      <c r="F20" s="1339">
        <v>-16.266941172248</v>
      </c>
      <c r="G20" s="1339">
        <v>-12.176459861200001</v>
      </c>
      <c r="H20" s="1339">
        <v>-26.746760855280002</v>
      </c>
      <c r="I20" s="1339">
        <v>-55.190161888727999</v>
      </c>
      <c r="J20" s="1339">
        <v>50027.776594860974</v>
      </c>
      <c r="K20" s="1337"/>
      <c r="L20" s="1160"/>
      <c r="M20" s="1160"/>
      <c r="N20" s="1338"/>
    </row>
    <row r="21" spans="1:14" s="64" customFormat="1" ht="12" customHeight="1">
      <c r="A21" s="325" t="s">
        <v>617</v>
      </c>
      <c r="B21" s="1339">
        <v>93640.841097458702</v>
      </c>
      <c r="C21" s="1339">
        <v>12599.789722674501</v>
      </c>
      <c r="D21" s="1339">
        <v>935.914767584532</v>
      </c>
      <c r="E21" s="1339">
        <v>107176.54558771799</v>
      </c>
      <c r="F21" s="1339">
        <v>-93.355283837838002</v>
      </c>
      <c r="G21" s="1339">
        <v>-130.20917687354799</v>
      </c>
      <c r="H21" s="1339">
        <v>-372.79670039468004</v>
      </c>
      <c r="I21" s="1339">
        <v>-596.36116110606599</v>
      </c>
      <c r="J21" s="1339">
        <v>106580.18442661193</v>
      </c>
      <c r="K21" s="1337"/>
      <c r="L21" s="1340"/>
      <c r="M21" s="1160"/>
      <c r="N21" s="1338"/>
    </row>
    <row r="22" spans="1:14" s="64" customFormat="1" ht="12" customHeight="1">
      <c r="A22" s="325" t="s">
        <v>618</v>
      </c>
      <c r="B22" s="1339">
        <v>145639.62732409098</v>
      </c>
      <c r="C22" s="1339">
        <v>13111.431761329801</v>
      </c>
      <c r="D22" s="1339">
        <v>1244.01404</v>
      </c>
      <c r="E22" s="1339">
        <v>159995.07312542098</v>
      </c>
      <c r="F22" s="1339">
        <v>-73.017686480262</v>
      </c>
      <c r="G22" s="1339">
        <v>-35.864136623600004</v>
      </c>
      <c r="H22" s="1339">
        <v>-248.35954000000001</v>
      </c>
      <c r="I22" s="1339">
        <v>-357.241363103862</v>
      </c>
      <c r="J22" s="1339">
        <v>159637.83176231713</v>
      </c>
      <c r="K22" s="1337"/>
      <c r="L22" s="1160"/>
      <c r="M22" s="1160"/>
      <c r="N22" s="1338"/>
    </row>
    <row r="23" spans="1:14" s="64" customFormat="1" ht="12" customHeight="1">
      <c r="A23" s="325" t="s">
        <v>428</v>
      </c>
      <c r="B23" s="1339">
        <v>1177089.8792755301</v>
      </c>
      <c r="C23" s="1339">
        <v>53241.644229181606</v>
      </c>
      <c r="D23" s="1339">
        <v>4519.1735180731503</v>
      </c>
      <c r="E23" s="1339">
        <v>1234850.6970227798</v>
      </c>
      <c r="F23" s="1339">
        <v>-155.85377507221</v>
      </c>
      <c r="G23" s="1339">
        <v>-282.64329554605001</v>
      </c>
      <c r="H23" s="1339">
        <v>-691.61818888421999</v>
      </c>
      <c r="I23" s="1339">
        <v>-1130.1152595024801</v>
      </c>
      <c r="J23" s="1339">
        <v>1233720.5817632775</v>
      </c>
      <c r="K23" s="1337"/>
      <c r="L23" s="1160"/>
      <c r="M23" s="1160"/>
      <c r="N23" s="1338"/>
    </row>
    <row r="24" spans="1:14" s="62" customFormat="1" ht="12" customHeight="1">
      <c r="A24" s="340" t="s">
        <v>619</v>
      </c>
      <c r="B24" s="514">
        <v>76105.38054088541</v>
      </c>
      <c r="C24" s="514">
        <v>26078.848520986099</v>
      </c>
      <c r="D24" s="514">
        <v>4688.9035791945907</v>
      </c>
      <c r="E24" s="1341">
        <v>106873.132641066</v>
      </c>
      <c r="F24" s="514">
        <v>-87.705803007092001</v>
      </c>
      <c r="G24" s="514">
        <v>-244.33430080885199</v>
      </c>
      <c r="H24" s="514">
        <v>-1066.4429905385</v>
      </c>
      <c r="I24" s="1341">
        <v>-1398.48309435444</v>
      </c>
      <c r="J24" s="514">
        <v>105474.64954671156</v>
      </c>
      <c r="K24" s="629"/>
      <c r="L24" s="536"/>
      <c r="M24" s="536"/>
      <c r="N24" s="1338"/>
    </row>
    <row r="25" spans="1:14" s="64" customFormat="1" ht="12" customHeight="1">
      <c r="A25" s="1342" t="s">
        <v>487</v>
      </c>
      <c r="B25" s="1343">
        <v>2436682.7034738297</v>
      </c>
      <c r="C25" s="1343">
        <v>178400.20647053828</v>
      </c>
      <c r="D25" s="1343">
        <v>30693.367529777923</v>
      </c>
      <c r="E25" s="1343">
        <v>2645776.2774741407</v>
      </c>
      <c r="F25" s="1343">
        <v>-831.32229991340398</v>
      </c>
      <c r="G25" s="1343">
        <v>-987.48458340236402</v>
      </c>
      <c r="H25" s="1343">
        <v>-6748.4301477126137</v>
      </c>
      <c r="I25" s="1343">
        <v>-8567.2370310283786</v>
      </c>
      <c r="J25" s="1343">
        <v>2637209.0404431121</v>
      </c>
      <c r="K25" s="1344"/>
      <c r="L25" s="1345"/>
      <c r="M25" s="1345"/>
      <c r="N25" s="1345"/>
    </row>
    <row r="26" spans="1:14" s="62" customFormat="1" ht="12" customHeight="1">
      <c r="A26" s="1096"/>
      <c r="B26" s="1096"/>
      <c r="C26" s="1096"/>
      <c r="D26" s="1096"/>
      <c r="E26" s="1096"/>
      <c r="F26" s="1096"/>
      <c r="G26" s="1096"/>
      <c r="H26" s="1096"/>
      <c r="I26" s="1096"/>
      <c r="J26" s="1096"/>
      <c r="K26" s="629"/>
      <c r="L26" s="536"/>
      <c r="M26" s="536"/>
      <c r="N26" s="536"/>
    </row>
    <row r="27" spans="1:14" s="63" customFormat="1" ht="12.75" customHeight="1">
      <c r="A27" s="987" t="s">
        <v>620</v>
      </c>
      <c r="B27" s="1274"/>
      <c r="C27" s="1274"/>
      <c r="D27" s="1274"/>
      <c r="E27" s="1274"/>
      <c r="F27" s="1274"/>
      <c r="G27" s="1331"/>
      <c r="H27" s="1331"/>
      <c r="I27" s="1331"/>
      <c r="J27" s="1331"/>
      <c r="K27" s="1331"/>
      <c r="L27" s="1332"/>
      <c r="M27" s="1332"/>
      <c r="N27" s="1332"/>
    </row>
    <row r="28" spans="1:14" s="25" customFormat="1" ht="3.95" customHeight="1">
      <c r="A28" s="768"/>
      <c r="B28" s="1330"/>
      <c r="C28" s="1330"/>
      <c r="D28" s="1330"/>
      <c r="E28" s="1330"/>
      <c r="F28" s="1330"/>
      <c r="G28" s="768"/>
      <c r="H28" s="768"/>
      <c r="I28" s="768"/>
      <c r="J28" s="768"/>
      <c r="K28" s="768"/>
      <c r="L28" s="769"/>
      <c r="M28" s="769"/>
      <c r="N28" s="769"/>
    </row>
    <row r="29" spans="1:14" s="65" customFormat="1" ht="12" customHeight="1">
      <c r="A29" s="1346"/>
      <c r="B29" s="1868" t="s">
        <v>600</v>
      </c>
      <c r="C29" s="1868"/>
      <c r="D29" s="1868"/>
      <c r="E29" s="1868"/>
      <c r="F29" s="1868" t="s">
        <v>601</v>
      </c>
      <c r="G29" s="1868"/>
      <c r="H29" s="1868"/>
      <c r="I29" s="1869"/>
      <c r="J29" s="1347"/>
      <c r="K29" s="1348"/>
      <c r="L29" s="1009"/>
      <c r="M29" s="1349"/>
      <c r="N29" s="1349"/>
    </row>
    <row r="30" spans="1:14" s="62" customFormat="1" ht="12" customHeight="1">
      <c r="A30" s="1333"/>
      <c r="B30" s="636" t="s">
        <v>289</v>
      </c>
      <c r="C30" s="637" t="s">
        <v>290</v>
      </c>
      <c r="D30" s="637" t="s">
        <v>291</v>
      </c>
      <c r="E30" s="637" t="s">
        <v>292</v>
      </c>
      <c r="F30" s="636" t="s">
        <v>289</v>
      </c>
      <c r="G30" s="1350" t="s">
        <v>290</v>
      </c>
      <c r="H30" s="1350" t="s">
        <v>291</v>
      </c>
      <c r="I30" s="1350" t="s">
        <v>292</v>
      </c>
      <c r="J30" s="629"/>
      <c r="K30" s="1351"/>
      <c r="L30" s="1009"/>
      <c r="M30" s="536"/>
      <c r="N30" s="536"/>
    </row>
    <row r="31" spans="1:14" s="62" customFormat="1" ht="12" customHeight="1">
      <c r="A31" s="734" t="s">
        <v>208</v>
      </c>
      <c r="B31" s="1014" t="s">
        <v>263</v>
      </c>
      <c r="C31" s="1015" t="s">
        <v>263</v>
      </c>
      <c r="D31" s="1015" t="s">
        <v>263</v>
      </c>
      <c r="E31" s="1015" t="s">
        <v>263</v>
      </c>
      <c r="F31" s="1014" t="s">
        <v>263</v>
      </c>
      <c r="G31" s="1015" t="s">
        <v>263</v>
      </c>
      <c r="H31" s="1015" t="s">
        <v>263</v>
      </c>
      <c r="I31" s="1015" t="s">
        <v>263</v>
      </c>
      <c r="J31" s="629"/>
      <c r="K31" s="1135"/>
      <c r="L31" s="1017"/>
      <c r="M31" s="536"/>
      <c r="N31" s="536"/>
    </row>
    <row r="32" spans="1:14" s="64" customFormat="1" ht="12" customHeight="1">
      <c r="A32" s="322" t="s">
        <v>606</v>
      </c>
      <c r="B32" s="1352">
        <v>123222.84954237001</v>
      </c>
      <c r="C32" s="1336">
        <v>120864.97501697301</v>
      </c>
      <c r="D32" s="1336">
        <v>117629.785711178</v>
      </c>
      <c r="E32" s="1336">
        <v>123135.67</v>
      </c>
      <c r="F32" s="1352">
        <v>-29.575953708304002</v>
      </c>
      <c r="G32" s="1336">
        <v>-23.481817587844002</v>
      </c>
      <c r="H32" s="1336">
        <v>-22.082020680707998</v>
      </c>
      <c r="I32" s="1336">
        <v>-21.06</v>
      </c>
      <c r="J32" s="1337"/>
      <c r="K32" s="1353"/>
      <c r="L32" s="1354"/>
      <c r="M32" s="1160"/>
      <c r="N32" s="1160"/>
    </row>
    <row r="33" spans="1:12" s="64" customFormat="1" ht="12" customHeight="1">
      <c r="A33" s="325" t="s">
        <v>607</v>
      </c>
      <c r="B33" s="1355">
        <v>240128.26218311599</v>
      </c>
      <c r="C33" s="1339">
        <v>248796.67856855699</v>
      </c>
      <c r="D33" s="1339">
        <v>244240.81202757399</v>
      </c>
      <c r="E33" s="1339">
        <v>237205.03</v>
      </c>
      <c r="F33" s="1355">
        <v>-151.31761249563601</v>
      </c>
      <c r="G33" s="1339">
        <v>-117.633603584428</v>
      </c>
      <c r="H33" s="1339">
        <v>-109.58113110184401</v>
      </c>
      <c r="I33" s="1339">
        <v>-115.59</v>
      </c>
      <c r="J33" s="1337"/>
      <c r="K33" s="1353"/>
      <c r="L33" s="1354"/>
    </row>
    <row r="34" spans="1:12" s="64" customFormat="1" ht="12" customHeight="1">
      <c r="A34" s="325" t="s">
        <v>608</v>
      </c>
      <c r="B34" s="1355">
        <v>45317.907784257797</v>
      </c>
      <c r="C34" s="1339">
        <v>52624.422280864797</v>
      </c>
      <c r="D34" s="1339">
        <v>45768.670631626301</v>
      </c>
      <c r="E34" s="1339">
        <v>40559.46</v>
      </c>
      <c r="F34" s="1355">
        <v>-33.391606886560005</v>
      </c>
      <c r="G34" s="1339">
        <v>-37.1457990655</v>
      </c>
      <c r="H34" s="1339">
        <v>-51.676715880800003</v>
      </c>
      <c r="I34" s="1339">
        <v>-60.62</v>
      </c>
      <c r="J34" s="1337"/>
      <c r="K34" s="1353"/>
      <c r="L34" s="1354"/>
    </row>
    <row r="35" spans="1:12" s="64" customFormat="1" ht="12" customHeight="1">
      <c r="A35" s="325" t="s">
        <v>609</v>
      </c>
      <c r="B35" s="1355">
        <v>79771.975594303804</v>
      </c>
      <c r="C35" s="1339">
        <v>88040.609011737193</v>
      </c>
      <c r="D35" s="1339">
        <v>79378.10925818939</v>
      </c>
      <c r="E35" s="1339">
        <v>71682.179999999993</v>
      </c>
      <c r="F35" s="1355">
        <v>-19.44612490882</v>
      </c>
      <c r="G35" s="1339">
        <v>-112.37576274205</v>
      </c>
      <c r="H35" s="1339">
        <v>-88.824852466495997</v>
      </c>
      <c r="I35" s="1339">
        <v>-104.39</v>
      </c>
      <c r="J35" s="1337"/>
      <c r="K35" s="1353"/>
      <c r="L35" s="1354"/>
    </row>
    <row r="36" spans="1:12" s="64" customFormat="1" ht="12" customHeight="1">
      <c r="A36" s="325" t="s">
        <v>610</v>
      </c>
      <c r="B36" s="1355">
        <v>95707.648807698992</v>
      </c>
      <c r="C36" s="1339">
        <v>96263.795965686499</v>
      </c>
      <c r="D36" s="1339">
        <v>88129.261681675809</v>
      </c>
      <c r="E36" s="1339">
        <v>80267.47</v>
      </c>
      <c r="F36" s="1355">
        <v>-35.307424973027999</v>
      </c>
      <c r="G36" s="1339">
        <v>-32.883707189736</v>
      </c>
      <c r="H36" s="1339">
        <v>-22.518187124880001</v>
      </c>
      <c r="I36" s="1339">
        <v>-36.96</v>
      </c>
      <c r="J36" s="1337"/>
      <c r="K36" s="1353"/>
      <c r="L36" s="1354"/>
    </row>
    <row r="37" spans="1:12" s="64" customFormat="1" ht="12" customHeight="1">
      <c r="A37" s="325" t="s">
        <v>611</v>
      </c>
      <c r="B37" s="1355">
        <v>49387.851417143902</v>
      </c>
      <c r="C37" s="1339">
        <v>56751.773888529999</v>
      </c>
      <c r="D37" s="1339">
        <v>55149.135400109597</v>
      </c>
      <c r="E37" s="1339">
        <v>46097.36</v>
      </c>
      <c r="F37" s="1355">
        <v>-13.299405623848001</v>
      </c>
      <c r="G37" s="1339">
        <v>-15.696872519771999</v>
      </c>
      <c r="H37" s="1339">
        <v>-10.223024470864001</v>
      </c>
      <c r="I37" s="1339">
        <v>-10.93</v>
      </c>
      <c r="J37" s="1337"/>
      <c r="K37" s="1353"/>
      <c r="L37" s="1354"/>
    </row>
    <row r="38" spans="1:12" s="64" customFormat="1" ht="12" customHeight="1">
      <c r="A38" s="325" t="s">
        <v>612</v>
      </c>
      <c r="B38" s="1355">
        <v>17899.667739895001</v>
      </c>
      <c r="C38" s="1339">
        <v>16020.135330073301</v>
      </c>
      <c r="D38" s="1339">
        <v>13573.510075369499</v>
      </c>
      <c r="E38" s="1339">
        <v>14182.84</v>
      </c>
      <c r="F38" s="1355">
        <v>-7.8815566399999995E-2</v>
      </c>
      <c r="G38" s="1339">
        <v>-5.8007607599999997E-2</v>
      </c>
      <c r="H38" s="1339">
        <v>-0.54168430759999997</v>
      </c>
      <c r="I38" s="1339">
        <v>-2.69</v>
      </c>
      <c r="J38" s="1337"/>
      <c r="K38" s="1353"/>
      <c r="L38" s="1354"/>
    </row>
    <row r="39" spans="1:12" s="64" customFormat="1" ht="12" customHeight="1">
      <c r="A39" s="325" t="s">
        <v>613</v>
      </c>
      <c r="B39" s="1355">
        <v>90737.504643332009</v>
      </c>
      <c r="C39" s="1339">
        <v>83477.237487552804</v>
      </c>
      <c r="D39" s="1339">
        <v>79897.818137363007</v>
      </c>
      <c r="E39" s="1339">
        <v>72219.460000000006</v>
      </c>
      <c r="F39" s="1355">
        <v>-19.622652640868001</v>
      </c>
      <c r="G39" s="1339">
        <v>-16.92517778965</v>
      </c>
      <c r="H39" s="1339">
        <v>-18.413591263061999</v>
      </c>
      <c r="I39" s="1339">
        <v>-56.25</v>
      </c>
      <c r="J39" s="1337"/>
      <c r="K39" s="1353"/>
      <c r="L39" s="1354"/>
    </row>
    <row r="40" spans="1:12" s="64" customFormat="1" ht="12" customHeight="1">
      <c r="A40" s="325" t="s">
        <v>614</v>
      </c>
      <c r="B40" s="1355">
        <v>68080.198410667304</v>
      </c>
      <c r="C40" s="1339">
        <v>74212.975580689206</v>
      </c>
      <c r="D40" s="1339">
        <v>68777.763254810299</v>
      </c>
      <c r="E40" s="1339">
        <v>66059.600000000006</v>
      </c>
      <c r="F40" s="1355">
        <v>-57.960625785040001</v>
      </c>
      <c r="G40" s="1339">
        <v>-53.156339014916</v>
      </c>
      <c r="H40" s="1339">
        <v>-48.789331531176998</v>
      </c>
      <c r="I40" s="1339">
        <v>-46.38</v>
      </c>
      <c r="J40" s="1337"/>
      <c r="K40" s="1353"/>
      <c r="L40" s="1354"/>
    </row>
    <row r="41" spans="1:12" s="64" customFormat="1" ht="12" customHeight="1">
      <c r="A41" s="325" t="s">
        <v>615</v>
      </c>
      <c r="B41" s="1355">
        <v>87386.173026910197</v>
      </c>
      <c r="C41" s="1339">
        <v>84764.190231885601</v>
      </c>
      <c r="D41" s="1339">
        <v>83391.781408069888</v>
      </c>
      <c r="E41" s="1339">
        <v>78476.61</v>
      </c>
      <c r="F41" s="1355">
        <v>-45.122587755250002</v>
      </c>
      <c r="G41" s="1339">
        <v>-41.150604600133001</v>
      </c>
      <c r="H41" s="1339">
        <v>-37.994833973142001</v>
      </c>
      <c r="I41" s="1339">
        <v>-38.1</v>
      </c>
      <c r="J41" s="1337"/>
      <c r="K41" s="1353"/>
      <c r="L41" s="1354"/>
    </row>
    <row r="42" spans="1:12" s="64" customFormat="1" ht="12" customHeight="1">
      <c r="A42" s="325" t="s">
        <v>616</v>
      </c>
      <c r="B42" s="1355">
        <v>46566.936086169306</v>
      </c>
      <c r="C42" s="1339">
        <v>47253.410398084605</v>
      </c>
      <c r="D42" s="1339">
        <v>45719.719410946302</v>
      </c>
      <c r="E42" s="1339">
        <v>46403.9</v>
      </c>
      <c r="F42" s="1355">
        <v>-16.266941172248</v>
      </c>
      <c r="G42" s="1339">
        <v>-15.452789125512</v>
      </c>
      <c r="H42" s="1339">
        <v>-9.7723032374469998</v>
      </c>
      <c r="I42" s="1339">
        <v>-13.66</v>
      </c>
      <c r="J42" s="1337"/>
      <c r="K42" s="1353"/>
      <c r="L42" s="1354"/>
    </row>
    <row r="43" spans="1:12" s="64" customFormat="1" ht="12" customHeight="1">
      <c r="A43" s="325" t="s">
        <v>617</v>
      </c>
      <c r="B43" s="1355">
        <v>93640.841097458702</v>
      </c>
      <c r="C43" s="1339">
        <v>92646.778887366992</v>
      </c>
      <c r="D43" s="1339">
        <v>93605.165207593687</v>
      </c>
      <c r="E43" s="1339">
        <v>94843.89</v>
      </c>
      <c r="F43" s="1355">
        <v>-93.355283837838002</v>
      </c>
      <c r="G43" s="1339">
        <v>-81.883592261863001</v>
      </c>
      <c r="H43" s="1339">
        <v>-66.407900582235001</v>
      </c>
      <c r="I43" s="1339">
        <v>-75.44</v>
      </c>
      <c r="J43" s="1337"/>
      <c r="K43" s="1353"/>
      <c r="L43" s="1354"/>
    </row>
    <row r="44" spans="1:12" s="64" customFormat="1" ht="12" customHeight="1">
      <c r="A44" s="325" t="s">
        <v>618</v>
      </c>
      <c r="B44" s="1355">
        <v>145639.62732409098</v>
      </c>
      <c r="C44" s="1339">
        <v>153581.47758619802</v>
      </c>
      <c r="D44" s="1339">
        <v>148477.11442143601</v>
      </c>
      <c r="E44" s="1339">
        <v>143700.56</v>
      </c>
      <c r="F44" s="1355">
        <v>-73.017686480262</v>
      </c>
      <c r="G44" s="1339">
        <v>-61.403865498358002</v>
      </c>
      <c r="H44" s="1339">
        <v>-56.83001893454</v>
      </c>
      <c r="I44" s="1339">
        <v>-53.63</v>
      </c>
      <c r="J44" s="1337"/>
      <c r="K44" s="1353"/>
      <c r="L44" s="1354"/>
    </row>
    <row r="45" spans="1:12" s="64" customFormat="1" ht="12" customHeight="1">
      <c r="A45" s="325" t="s">
        <v>428</v>
      </c>
      <c r="B45" s="1355">
        <v>1177089.8792755301</v>
      </c>
      <c r="C45" s="1339">
        <v>1199537.8323045</v>
      </c>
      <c r="D45" s="1339">
        <v>1211579.424658</v>
      </c>
      <c r="E45" s="1339">
        <v>1201792.19</v>
      </c>
      <c r="F45" s="1355">
        <v>-155.85377507221</v>
      </c>
      <c r="G45" s="1339">
        <v>-161.06555794816401</v>
      </c>
      <c r="H45" s="1339">
        <v>-120.7754307612</v>
      </c>
      <c r="I45" s="1339">
        <v>-69.56</v>
      </c>
      <c r="J45" s="1337"/>
      <c r="K45" s="1353"/>
      <c r="L45" s="1354"/>
    </row>
    <row r="46" spans="1:12" s="62" customFormat="1" ht="12" customHeight="1">
      <c r="A46" s="340" t="s">
        <v>619</v>
      </c>
      <c r="B46" s="513">
        <v>76105.38054088541</v>
      </c>
      <c r="C46" s="514">
        <v>76230.171090761491</v>
      </c>
      <c r="D46" s="514">
        <v>76234.64997073909</v>
      </c>
      <c r="E46" s="514">
        <v>75969.67</v>
      </c>
      <c r="F46" s="513">
        <v>-87.705803007092001</v>
      </c>
      <c r="G46" s="514">
        <v>-62.250116013655997</v>
      </c>
      <c r="H46" s="514">
        <v>-58.147158188991995</v>
      </c>
      <c r="I46" s="514">
        <v>-53.91</v>
      </c>
      <c r="J46" s="629"/>
      <c r="K46" s="1356"/>
      <c r="L46" s="1357"/>
    </row>
    <row r="47" spans="1:12" s="62" customFormat="1" ht="12" customHeight="1">
      <c r="A47" s="1342" t="s">
        <v>487</v>
      </c>
      <c r="B47" s="1358">
        <v>2436682.7034738297</v>
      </c>
      <c r="C47" s="1343">
        <v>2491066.4636294609</v>
      </c>
      <c r="D47" s="1343">
        <v>2451552.7212546812</v>
      </c>
      <c r="E47" s="1343">
        <v>2392595.8899999997</v>
      </c>
      <c r="F47" s="1358">
        <v>-831.32229991340398</v>
      </c>
      <c r="G47" s="1343">
        <v>-832.56361254918204</v>
      </c>
      <c r="H47" s="1343">
        <v>-722.57818450498701</v>
      </c>
      <c r="I47" s="1343">
        <v>-759.17</v>
      </c>
      <c r="J47" s="629"/>
      <c r="K47" s="1356"/>
      <c r="L47" s="1357"/>
    </row>
    <row r="48" spans="1:12" s="23" customFormat="1" ht="12" customHeight="1">
      <c r="A48" s="1359"/>
      <c r="B48" s="1359"/>
      <c r="C48" s="1359"/>
      <c r="D48" s="1359"/>
      <c r="E48" s="1359"/>
      <c r="F48" s="1359"/>
      <c r="G48" s="1359"/>
      <c r="H48" s="1359"/>
      <c r="I48" s="1359"/>
      <c r="J48" s="1359"/>
      <c r="K48" s="577"/>
      <c r="L48" s="681"/>
    </row>
    <row r="49" spans="1:13" s="23" customFormat="1" ht="22.5" customHeight="1">
      <c r="A49" s="441"/>
      <c r="B49" s="764"/>
      <c r="C49" s="764"/>
      <c r="D49" s="764"/>
      <c r="E49" s="764"/>
      <c r="F49" s="764"/>
      <c r="G49" s="764"/>
      <c r="H49" s="764"/>
      <c r="I49" s="764"/>
      <c r="J49" s="764"/>
      <c r="K49" s="577"/>
      <c r="L49" s="681"/>
      <c r="M49" s="681"/>
    </row>
    <row r="50" spans="1:13" s="24" customFormat="1" ht="34.5" customHeight="1">
      <c r="A50" s="1864" t="s">
        <v>621</v>
      </c>
      <c r="B50" s="1864"/>
      <c r="C50" s="1864"/>
      <c r="D50" s="1864"/>
      <c r="E50" s="1864"/>
      <c r="F50" s="1864"/>
      <c r="G50" s="1864"/>
      <c r="H50" s="1864"/>
      <c r="I50" s="1864"/>
      <c r="J50" s="1864"/>
      <c r="K50" s="766"/>
      <c r="L50" s="767"/>
      <c r="M50" s="767"/>
    </row>
    <row r="51" spans="1:13" s="25" customFormat="1" ht="12" customHeight="1">
      <c r="A51" s="768"/>
      <c r="B51" s="1330"/>
      <c r="C51" s="1330"/>
      <c r="D51" s="1330"/>
      <c r="E51" s="1330"/>
      <c r="F51" s="1330"/>
      <c r="G51" s="768"/>
      <c r="H51" s="768"/>
      <c r="I51" s="768"/>
      <c r="J51" s="768"/>
      <c r="K51" s="768"/>
      <c r="L51" s="769"/>
      <c r="M51" s="769"/>
    </row>
    <row r="52" spans="1:13" s="63" customFormat="1" ht="12.75" customHeight="1">
      <c r="A52" s="987" t="s">
        <v>622</v>
      </c>
      <c r="B52" s="1274"/>
      <c r="C52" s="1274"/>
      <c r="D52" s="1274"/>
      <c r="E52" s="1274"/>
      <c r="F52" s="1274"/>
      <c r="G52" s="1331"/>
      <c r="H52" s="1331"/>
      <c r="I52" s="1331"/>
      <c r="J52" s="1331"/>
      <c r="K52" s="1331"/>
      <c r="L52" s="1332"/>
      <c r="M52" s="1332"/>
    </row>
    <row r="53" spans="1:13" s="25" customFormat="1" ht="3.95" customHeight="1">
      <c r="A53" s="768"/>
      <c r="B53" s="1330"/>
      <c r="C53" s="1330"/>
      <c r="D53" s="1330"/>
      <c r="E53" s="1330"/>
      <c r="F53" s="1330"/>
      <c r="G53" s="768"/>
      <c r="H53" s="768"/>
      <c r="I53" s="768"/>
      <c r="J53" s="768"/>
      <c r="K53" s="768"/>
      <c r="L53" s="769"/>
      <c r="M53" s="769"/>
    </row>
    <row r="54" spans="1:13" s="62" customFormat="1" ht="12" customHeight="1">
      <c r="A54" s="1333"/>
      <c r="B54" s="1867" t="s">
        <v>600</v>
      </c>
      <c r="C54" s="1867"/>
      <c r="D54" s="1867"/>
      <c r="E54" s="1867"/>
      <c r="F54" s="1867" t="s">
        <v>601</v>
      </c>
      <c r="G54" s="1867"/>
      <c r="H54" s="1867"/>
      <c r="I54" s="1872"/>
      <c r="J54" s="629"/>
      <c r="K54" s="1348"/>
      <c r="L54" s="1009"/>
      <c r="M54" s="536"/>
    </row>
    <row r="55" spans="1:13" s="62" customFormat="1" ht="12" customHeight="1">
      <c r="A55" s="1333"/>
      <c r="B55" s="636" t="s">
        <v>289</v>
      </c>
      <c r="C55" s="637" t="s">
        <v>290</v>
      </c>
      <c r="D55" s="637" t="s">
        <v>291</v>
      </c>
      <c r="E55" s="637" t="s">
        <v>292</v>
      </c>
      <c r="F55" s="636" t="s">
        <v>289</v>
      </c>
      <c r="G55" s="1350" t="s">
        <v>290</v>
      </c>
      <c r="H55" s="1350" t="s">
        <v>291</v>
      </c>
      <c r="I55" s="1350" t="s">
        <v>292</v>
      </c>
      <c r="J55" s="629"/>
      <c r="K55" s="1351"/>
      <c r="L55" s="1009"/>
      <c r="M55" s="1009"/>
    </row>
    <row r="56" spans="1:13" s="62" customFormat="1" ht="12" customHeight="1">
      <c r="A56" s="734" t="s">
        <v>208</v>
      </c>
      <c r="B56" s="1014" t="s">
        <v>263</v>
      </c>
      <c r="C56" s="1015" t="s">
        <v>263</v>
      </c>
      <c r="D56" s="1015" t="s">
        <v>263</v>
      </c>
      <c r="E56" s="1015" t="s">
        <v>263</v>
      </c>
      <c r="F56" s="1014" t="s">
        <v>263</v>
      </c>
      <c r="G56" s="1015" t="s">
        <v>263</v>
      </c>
      <c r="H56" s="1015" t="s">
        <v>263</v>
      </c>
      <c r="I56" s="1015" t="s">
        <v>263</v>
      </c>
      <c r="J56" s="629"/>
      <c r="K56" s="1135"/>
      <c r="L56" s="1017"/>
      <c r="M56" s="1017"/>
    </row>
    <row r="57" spans="1:13" s="64" customFormat="1" ht="12" customHeight="1">
      <c r="A57" s="322" t="s">
        <v>606</v>
      </c>
      <c r="B57" s="1352">
        <v>2742.3026769081098</v>
      </c>
      <c r="C57" s="1336">
        <v>3845.2418137048503</v>
      </c>
      <c r="D57" s="1336">
        <v>3898.1771611450399</v>
      </c>
      <c r="E57" s="1336">
        <v>2053.2199999999998</v>
      </c>
      <c r="F57" s="1352">
        <v>-16.425443446868002</v>
      </c>
      <c r="G57" s="1336">
        <v>-16.588182863674</v>
      </c>
      <c r="H57" s="1336">
        <v>-17.390471203299001</v>
      </c>
      <c r="I57" s="1336">
        <v>-20.86</v>
      </c>
      <c r="J57" s="1353"/>
      <c r="K57" s="1353"/>
      <c r="L57" s="1354"/>
      <c r="M57" s="1354"/>
    </row>
    <row r="58" spans="1:13" s="64" customFormat="1" ht="12" customHeight="1">
      <c r="A58" s="325" t="s">
        <v>607</v>
      </c>
      <c r="B58" s="1355">
        <v>24162.896793943401</v>
      </c>
      <c r="C58" s="1339">
        <v>16553.792312698901</v>
      </c>
      <c r="D58" s="1339">
        <v>15578.396508845999</v>
      </c>
      <c r="E58" s="1339">
        <v>16872.48</v>
      </c>
      <c r="F58" s="1355">
        <v>-59.095776067507998</v>
      </c>
      <c r="G58" s="1339">
        <v>-31.48278748908</v>
      </c>
      <c r="H58" s="1339">
        <v>-30.474546983056001</v>
      </c>
      <c r="I58" s="1339">
        <v>-43.51</v>
      </c>
      <c r="J58" s="1353"/>
      <c r="K58" s="1353"/>
      <c r="L58" s="1354"/>
      <c r="M58" s="1354"/>
    </row>
    <row r="59" spans="1:13" s="64" customFormat="1" ht="12" customHeight="1">
      <c r="A59" s="325" t="s">
        <v>608</v>
      </c>
      <c r="B59" s="1355">
        <v>55.469799627200004</v>
      </c>
      <c r="C59" s="1339">
        <v>2338.1421629558499</v>
      </c>
      <c r="D59" s="1339">
        <v>6009.9527777512003</v>
      </c>
      <c r="E59" s="1339">
        <v>5441.36</v>
      </c>
      <c r="F59" s="1355">
        <v>-0.5107533984</v>
      </c>
      <c r="G59" s="1339">
        <v>-2.4985801761999999</v>
      </c>
      <c r="H59" s="1339">
        <v>-24.374041635599998</v>
      </c>
      <c r="I59" s="1339">
        <v>-40.98</v>
      </c>
      <c r="J59" s="1353"/>
      <c r="K59" s="1353"/>
      <c r="L59" s="1354"/>
      <c r="M59" s="1354"/>
    </row>
    <row r="60" spans="1:13" s="64" customFormat="1" ht="12" customHeight="1">
      <c r="A60" s="325" t="s">
        <v>609</v>
      </c>
      <c r="B60" s="1355">
        <v>7280.6878454766002</v>
      </c>
      <c r="C60" s="1339">
        <v>13725.7505302996</v>
      </c>
      <c r="D60" s="1339">
        <v>14808.0682985569</v>
      </c>
      <c r="E60" s="1339">
        <v>20015.810000000001</v>
      </c>
      <c r="F60" s="1355">
        <v>-26.529955429400001</v>
      </c>
      <c r="G60" s="1339">
        <v>-187.45949275070001</v>
      </c>
      <c r="H60" s="1339">
        <v>-252.8442963736</v>
      </c>
      <c r="I60" s="1339">
        <v>-250.58</v>
      </c>
      <c r="J60" s="1353"/>
      <c r="K60" s="1353"/>
      <c r="L60" s="1354"/>
      <c r="M60" s="1354"/>
    </row>
    <row r="61" spans="1:13" s="64" customFormat="1" ht="12" customHeight="1">
      <c r="A61" s="325" t="s">
        <v>610</v>
      </c>
      <c r="B61" s="1355">
        <v>8913.0432142143491</v>
      </c>
      <c r="C61" s="1339">
        <v>4954.8527618648295</v>
      </c>
      <c r="D61" s="1339">
        <v>5494.5286103939097</v>
      </c>
      <c r="E61" s="1339">
        <v>1920.76</v>
      </c>
      <c r="F61" s="1355">
        <v>-22.818970080688</v>
      </c>
      <c r="G61" s="1339">
        <v>-10.785484896391999</v>
      </c>
      <c r="H61" s="1339">
        <v>-12.416020808960001</v>
      </c>
      <c r="I61" s="1339">
        <v>-2.92</v>
      </c>
      <c r="J61" s="1353"/>
      <c r="K61" s="1353"/>
      <c r="L61" s="1354"/>
      <c r="M61" s="1354"/>
    </row>
    <row r="62" spans="1:13" s="64" customFormat="1" ht="12" customHeight="1">
      <c r="A62" s="325" t="s">
        <v>611</v>
      </c>
      <c r="B62" s="1355">
        <v>1827.5961348272001</v>
      </c>
      <c r="C62" s="1339">
        <v>1295.55521398415</v>
      </c>
      <c r="D62" s="1339">
        <v>4.2364899423999995</v>
      </c>
      <c r="E62" s="1339">
        <v>7.99</v>
      </c>
      <c r="F62" s="1355">
        <v>-8.2979718411840011</v>
      </c>
      <c r="G62" s="1339">
        <v>-3.4021637353139997</v>
      </c>
      <c r="H62" s="1339">
        <v>-1.21479152E-2</v>
      </c>
      <c r="I62" s="1339">
        <v>-0.03</v>
      </c>
      <c r="J62" s="1353"/>
      <c r="K62" s="1353"/>
      <c r="L62" s="1354"/>
      <c r="M62" s="1354"/>
    </row>
    <row r="63" spans="1:13" s="64" customFormat="1" ht="12" customHeight="1">
      <c r="A63" s="325" t="s">
        <v>612</v>
      </c>
      <c r="B63" s="1355">
        <v>11.2676383256</v>
      </c>
      <c r="C63" s="1339">
        <v>58.327894427599993</v>
      </c>
      <c r="D63" s="1339">
        <v>10.40105</v>
      </c>
      <c r="E63" s="1339">
        <v>9.6199999999999992</v>
      </c>
      <c r="F63" s="1355">
        <v>-3.1655664E-3</v>
      </c>
      <c r="G63" s="1339">
        <v>-7.8814790000000003E-3</v>
      </c>
      <c r="H63" s="1339">
        <v>-8.7900000000000006E-2</v>
      </c>
      <c r="I63" s="1339">
        <v>-0.06</v>
      </c>
      <c r="J63" s="1353"/>
      <c r="K63" s="1353"/>
      <c r="L63" s="1354"/>
      <c r="M63" s="1354"/>
    </row>
    <row r="64" spans="1:13" s="64" customFormat="1" ht="12" customHeight="1">
      <c r="A64" s="325" t="s">
        <v>613</v>
      </c>
      <c r="B64" s="1355">
        <v>3958.2648494535697</v>
      </c>
      <c r="C64" s="1339">
        <v>4187.1682400148502</v>
      </c>
      <c r="D64" s="1339">
        <v>3550.1400354783</v>
      </c>
      <c r="E64" s="1339">
        <v>6574.37</v>
      </c>
      <c r="F64" s="1355">
        <v>-31.3009633448</v>
      </c>
      <c r="G64" s="1339">
        <v>-29.535062355099999</v>
      </c>
      <c r="H64" s="1339">
        <v>-30.676133098699999</v>
      </c>
      <c r="I64" s="1339">
        <v>-34.19</v>
      </c>
      <c r="J64" s="1353"/>
      <c r="K64" s="1353"/>
      <c r="L64" s="1354"/>
      <c r="M64" s="1354"/>
    </row>
    <row r="65" spans="1:13" s="64" customFormat="1" ht="12" customHeight="1">
      <c r="A65" s="325" t="s">
        <v>614</v>
      </c>
      <c r="B65" s="1355">
        <v>12544.440397361501</v>
      </c>
      <c r="C65" s="1339">
        <v>7427.93156599964</v>
      </c>
      <c r="D65" s="1339">
        <v>7095.7540266983306</v>
      </c>
      <c r="E65" s="1339">
        <v>4774.26</v>
      </c>
      <c r="F65" s="1355">
        <v>-68.638854983545997</v>
      </c>
      <c r="G65" s="1339">
        <v>-37.885613923228</v>
      </c>
      <c r="H65" s="1339">
        <v>-36.292823864875999</v>
      </c>
      <c r="I65" s="1339">
        <v>-30.96</v>
      </c>
      <c r="J65" s="1353"/>
      <c r="K65" s="1353"/>
      <c r="L65" s="1354"/>
      <c r="M65" s="1354"/>
    </row>
    <row r="66" spans="1:13" s="64" customFormat="1" ht="12" customHeight="1">
      <c r="A66" s="325" t="s">
        <v>615</v>
      </c>
      <c r="B66" s="1355">
        <v>8433.5966348821712</v>
      </c>
      <c r="C66" s="1339">
        <v>7160.7359849225804</v>
      </c>
      <c r="D66" s="1339">
        <v>6473.2141729036402</v>
      </c>
      <c r="E66" s="1339">
        <v>4030.16</v>
      </c>
      <c r="F66" s="1355">
        <v>-48.635359530319995</v>
      </c>
      <c r="G66" s="1339">
        <v>-40.835368848098</v>
      </c>
      <c r="H66" s="1339">
        <v>-33.889574545244002</v>
      </c>
      <c r="I66" s="1339">
        <v>-25.33</v>
      </c>
      <c r="J66" s="1353"/>
      <c r="K66" s="1353"/>
      <c r="L66" s="1354"/>
      <c r="M66" s="1354"/>
    </row>
    <row r="67" spans="1:13" s="64" customFormat="1" ht="12" customHeight="1">
      <c r="A67" s="325" t="s">
        <v>616</v>
      </c>
      <c r="B67" s="1355">
        <v>3438.9262513465801</v>
      </c>
      <c r="C67" s="1339">
        <v>1498.5478428896399</v>
      </c>
      <c r="D67" s="1339">
        <v>1116.2140247698601</v>
      </c>
      <c r="E67" s="1339">
        <v>1089.92</v>
      </c>
      <c r="F67" s="1355">
        <v>-12.176459861200001</v>
      </c>
      <c r="G67" s="1339">
        <v>-9.7134357068980002</v>
      </c>
      <c r="H67" s="1339">
        <v>-4.7871817244719992</v>
      </c>
      <c r="I67" s="1339">
        <v>-6.97</v>
      </c>
      <c r="J67" s="1353"/>
      <c r="K67" s="1353"/>
      <c r="L67" s="1354"/>
      <c r="M67" s="1354"/>
    </row>
    <row r="68" spans="1:13" s="64" customFormat="1" ht="12" customHeight="1">
      <c r="A68" s="325" t="s">
        <v>617</v>
      </c>
      <c r="B68" s="1355">
        <v>12599.789722674501</v>
      </c>
      <c r="C68" s="1339">
        <v>10259.2765892938</v>
      </c>
      <c r="D68" s="1339">
        <v>10756.496800761501</v>
      </c>
      <c r="E68" s="1339">
        <v>8432.73</v>
      </c>
      <c r="F68" s="1355">
        <v>-130.20917687354799</v>
      </c>
      <c r="G68" s="1339">
        <v>-113.152401696616</v>
      </c>
      <c r="H68" s="1339">
        <v>-97.261013381583993</v>
      </c>
      <c r="I68" s="1339">
        <v>-91.06</v>
      </c>
      <c r="J68" s="1353"/>
      <c r="K68" s="1353"/>
      <c r="L68" s="1354"/>
      <c r="M68" s="1354"/>
    </row>
    <row r="69" spans="1:13" s="64" customFormat="1" ht="12" customHeight="1">
      <c r="A69" s="325" t="s">
        <v>618</v>
      </c>
      <c r="B69" s="1355">
        <v>13111.431761329801</v>
      </c>
      <c r="C69" s="1339">
        <v>6497.9237409569696</v>
      </c>
      <c r="D69" s="1339">
        <v>7325.0916058486</v>
      </c>
      <c r="E69" s="1339">
        <v>7731.47</v>
      </c>
      <c r="F69" s="1355">
        <v>-35.864136623600004</v>
      </c>
      <c r="G69" s="1339">
        <v>-24.579050317678</v>
      </c>
      <c r="H69" s="1339">
        <v>-19.534904599000001</v>
      </c>
      <c r="I69" s="1339">
        <v>-20.75</v>
      </c>
      <c r="J69" s="1353"/>
      <c r="K69" s="1353"/>
      <c r="L69" s="1354"/>
      <c r="M69" s="1354"/>
    </row>
    <row r="70" spans="1:13" s="64" customFormat="1" ht="12" customHeight="1">
      <c r="A70" s="325" t="s">
        <v>428</v>
      </c>
      <c r="B70" s="1355">
        <v>53241.644229181606</v>
      </c>
      <c r="C70" s="1339">
        <v>53057.613265079199</v>
      </c>
      <c r="D70" s="1339">
        <v>46307.641704873597</v>
      </c>
      <c r="E70" s="1339">
        <v>40567.760000000002</v>
      </c>
      <c r="F70" s="1355">
        <v>-282.64329554605001</v>
      </c>
      <c r="G70" s="1339">
        <v>-270.71193118413998</v>
      </c>
      <c r="H70" s="1339">
        <v>-239.85191567219999</v>
      </c>
      <c r="I70" s="1339">
        <v>-194.85</v>
      </c>
      <c r="J70" s="1353"/>
      <c r="K70" s="1353"/>
      <c r="L70" s="1354"/>
      <c r="M70" s="1354"/>
    </row>
    <row r="71" spans="1:13" s="62" customFormat="1" ht="12" customHeight="1">
      <c r="A71" s="340" t="s">
        <v>619</v>
      </c>
      <c r="B71" s="513">
        <v>26078.848520986099</v>
      </c>
      <c r="C71" s="514">
        <v>32363.3457668546</v>
      </c>
      <c r="D71" s="514">
        <v>29040.503652467702</v>
      </c>
      <c r="E71" s="514">
        <v>25080.06</v>
      </c>
      <c r="F71" s="513">
        <v>-244.33430080885199</v>
      </c>
      <c r="G71" s="1360">
        <v>-258.92808429173198</v>
      </c>
      <c r="H71" s="514">
        <v>-249.47124131328198</v>
      </c>
      <c r="I71" s="514">
        <v>-263.54000000000002</v>
      </c>
      <c r="J71" s="1361"/>
      <c r="K71" s="1356"/>
      <c r="L71" s="1357"/>
      <c r="M71" s="1357"/>
    </row>
    <row r="72" spans="1:13" s="62" customFormat="1" ht="12" customHeight="1">
      <c r="A72" s="1342" t="s">
        <v>487</v>
      </c>
      <c r="B72" s="1358">
        <v>178400.20647053828</v>
      </c>
      <c r="C72" s="1343">
        <v>165224.20568594706</v>
      </c>
      <c r="D72" s="1343">
        <v>157468.81692043698</v>
      </c>
      <c r="E72" s="1343">
        <v>144601.97</v>
      </c>
      <c r="F72" s="1358">
        <v>-987.48458340236402</v>
      </c>
      <c r="G72" s="1362">
        <v>-1037.5655217138499</v>
      </c>
      <c r="H72" s="1343">
        <v>-1049.3642131190729</v>
      </c>
      <c r="I72" s="1343">
        <v>-1026.5900000000001</v>
      </c>
      <c r="J72" s="1361"/>
      <c r="K72" s="1356"/>
      <c r="L72" s="1357"/>
      <c r="M72" s="1357"/>
    </row>
    <row r="73" spans="1:13" s="23" customFormat="1" ht="12" customHeight="1">
      <c r="A73" s="1359"/>
      <c r="B73" s="1359"/>
      <c r="C73" s="1359"/>
      <c r="D73" s="1359"/>
      <c r="E73" s="1359"/>
      <c r="F73" s="1359"/>
      <c r="G73" s="1359"/>
      <c r="H73" s="1359"/>
      <c r="I73" s="1359"/>
      <c r="J73" s="1359"/>
      <c r="K73" s="577"/>
      <c r="L73" s="681"/>
      <c r="M73" s="681"/>
    </row>
    <row r="74" spans="1:13" s="63" customFormat="1" ht="12.75" customHeight="1">
      <c r="A74" s="987" t="s">
        <v>623</v>
      </c>
      <c r="B74" s="1274"/>
      <c r="C74" s="1274"/>
      <c r="D74" s="1274"/>
      <c r="E74" s="1274"/>
      <c r="F74" s="1274"/>
      <c r="G74" s="1331"/>
      <c r="H74" s="1331"/>
      <c r="I74" s="1331"/>
      <c r="J74" s="1331"/>
      <c r="K74" s="1331"/>
      <c r="L74" s="1332"/>
      <c r="M74" s="1332"/>
    </row>
    <row r="75" spans="1:13" s="25" customFormat="1" ht="3.95" customHeight="1">
      <c r="A75" s="768"/>
      <c r="B75" s="1330"/>
      <c r="C75" s="1330"/>
      <c r="D75" s="1330"/>
      <c r="E75" s="1330"/>
      <c r="F75" s="1330"/>
      <c r="G75" s="768"/>
      <c r="H75" s="768"/>
      <c r="I75" s="768"/>
      <c r="J75" s="768"/>
      <c r="K75" s="768"/>
      <c r="L75" s="769"/>
      <c r="M75" s="769"/>
    </row>
    <row r="76" spans="1:13" s="62" customFormat="1" ht="12" customHeight="1">
      <c r="A76" s="1333"/>
      <c r="B76" s="1867" t="s">
        <v>600</v>
      </c>
      <c r="C76" s="1867"/>
      <c r="D76" s="1867"/>
      <c r="E76" s="1867"/>
      <c r="F76" s="1873" t="s">
        <v>601</v>
      </c>
      <c r="G76" s="1873"/>
      <c r="H76" s="1873"/>
      <c r="I76" s="1874"/>
      <c r="J76" s="629"/>
      <c r="K76" s="1348"/>
      <c r="L76" s="1009"/>
      <c r="M76" s="536"/>
    </row>
    <row r="77" spans="1:13" s="62" customFormat="1" ht="12" customHeight="1">
      <c r="A77" s="1333"/>
      <c r="B77" s="636" t="s">
        <v>289</v>
      </c>
      <c r="C77" s="637" t="s">
        <v>290</v>
      </c>
      <c r="D77" s="637" t="s">
        <v>291</v>
      </c>
      <c r="E77" s="637" t="s">
        <v>292</v>
      </c>
      <c r="F77" s="636" t="s">
        <v>289</v>
      </c>
      <c r="G77" s="1350" t="s">
        <v>290</v>
      </c>
      <c r="H77" s="1350" t="s">
        <v>291</v>
      </c>
      <c r="I77" s="1350" t="s">
        <v>292</v>
      </c>
      <c r="J77" s="629"/>
      <c r="K77" s="1351"/>
      <c r="L77" s="1009"/>
      <c r="M77" s="1009"/>
    </row>
    <row r="78" spans="1:13" s="62" customFormat="1" ht="12" customHeight="1">
      <c r="A78" s="734" t="s">
        <v>208</v>
      </c>
      <c r="B78" s="1014" t="s">
        <v>263</v>
      </c>
      <c r="C78" s="1015" t="s">
        <v>263</v>
      </c>
      <c r="D78" s="1015" t="s">
        <v>263</v>
      </c>
      <c r="E78" s="1015" t="s">
        <v>263</v>
      </c>
      <c r="F78" s="1014" t="s">
        <v>263</v>
      </c>
      <c r="G78" s="1015" t="s">
        <v>263</v>
      </c>
      <c r="H78" s="1015" t="s">
        <v>263</v>
      </c>
      <c r="I78" s="1015" t="s">
        <v>263</v>
      </c>
      <c r="J78" s="629"/>
      <c r="K78" s="1135"/>
      <c r="L78" s="1017"/>
      <c r="M78" s="1017"/>
    </row>
    <row r="79" spans="1:13" s="64" customFormat="1" ht="12" customHeight="1">
      <c r="A79" s="322" t="s">
        <v>606</v>
      </c>
      <c r="B79" s="1352">
        <v>157.189410850852</v>
      </c>
      <c r="C79" s="1336">
        <v>163.43789704567999</v>
      </c>
      <c r="D79" s="1336">
        <v>1051.0997592542199</v>
      </c>
      <c r="E79" s="1336">
        <v>588.66999999999996</v>
      </c>
      <c r="F79" s="1352">
        <v>-71.108003706579993</v>
      </c>
      <c r="G79" s="1336">
        <v>-64.338448103600001</v>
      </c>
      <c r="H79" s="1336">
        <v>-62.405605630400004</v>
      </c>
      <c r="I79" s="1336">
        <v>-55.8</v>
      </c>
      <c r="J79" s="1337"/>
      <c r="K79" s="1337"/>
      <c r="L79" s="1160"/>
      <c r="M79" s="1160"/>
    </row>
    <row r="80" spans="1:13" s="64" customFormat="1" ht="12" customHeight="1">
      <c r="A80" s="325" t="s">
        <v>607</v>
      </c>
      <c r="B80" s="1355">
        <v>1751.4680663311199</v>
      </c>
      <c r="C80" s="1339">
        <v>1032.0546259232199</v>
      </c>
      <c r="D80" s="1339">
        <v>1104.3034778132001</v>
      </c>
      <c r="E80" s="1339">
        <v>1117.8399999999999</v>
      </c>
      <c r="F80" s="1355">
        <v>-394.49094804633</v>
      </c>
      <c r="G80" s="1339">
        <v>-186.66489127707601</v>
      </c>
      <c r="H80" s="1339">
        <v>-200.125051576</v>
      </c>
      <c r="I80" s="1339">
        <v>-219.52</v>
      </c>
      <c r="J80" s="1337"/>
      <c r="K80" s="1353"/>
      <c r="L80" s="1354"/>
      <c r="M80" s="1354"/>
    </row>
    <row r="81" spans="1:13" s="64" customFormat="1" ht="12" customHeight="1">
      <c r="A81" s="325" t="s">
        <v>608</v>
      </c>
      <c r="B81" s="1355">
        <v>219.3968612283</v>
      </c>
      <c r="C81" s="1339">
        <v>328.404058615</v>
      </c>
      <c r="D81" s="1339">
        <v>309.81976775360005</v>
      </c>
      <c r="E81" s="1339">
        <v>276.38</v>
      </c>
      <c r="F81" s="1355">
        <v>-189.15137730346001</v>
      </c>
      <c r="G81" s="1339">
        <v>-206.01155</v>
      </c>
      <c r="H81" s="1339">
        <v>-188.13312999999999</v>
      </c>
      <c r="I81" s="1339">
        <v>-167.74</v>
      </c>
      <c r="J81" s="1337"/>
      <c r="K81" s="1353"/>
      <c r="L81" s="1354"/>
      <c r="M81" s="1354"/>
    </row>
    <row r="82" spans="1:13" s="64" customFormat="1" ht="12" customHeight="1">
      <c r="A82" s="325" t="s">
        <v>609</v>
      </c>
      <c r="B82" s="1355">
        <v>13118.7257981899</v>
      </c>
      <c r="C82" s="1339">
        <v>15660.929567798199</v>
      </c>
      <c r="D82" s="1339">
        <v>15084.7735764872</v>
      </c>
      <c r="E82" s="1339">
        <v>14154.99</v>
      </c>
      <c r="F82" s="1355">
        <v>-2577.2424455116802</v>
      </c>
      <c r="G82" s="1339">
        <v>-2650.0135079090001</v>
      </c>
      <c r="H82" s="1339">
        <v>-3395.1955378528</v>
      </c>
      <c r="I82" s="1339">
        <v>-3648.28</v>
      </c>
      <c r="J82" s="1337"/>
      <c r="K82" s="1353"/>
      <c r="L82" s="1354"/>
      <c r="M82" s="1354"/>
    </row>
    <row r="83" spans="1:13" s="64" customFormat="1" ht="12" customHeight="1">
      <c r="A83" s="325" t="s">
        <v>610</v>
      </c>
      <c r="B83" s="1355">
        <v>1154.6013858392198</v>
      </c>
      <c r="C83" s="1339">
        <v>1261.0383501009799</v>
      </c>
      <c r="D83" s="1339">
        <v>1179.9890953993001</v>
      </c>
      <c r="E83" s="1339">
        <v>1659.61</v>
      </c>
      <c r="F83" s="1355">
        <v>-595.57922623377601</v>
      </c>
      <c r="G83" s="1339">
        <v>-667.56106000000011</v>
      </c>
      <c r="H83" s="1339">
        <v>-566.2244300000001</v>
      </c>
      <c r="I83" s="1339">
        <v>-514.72</v>
      </c>
      <c r="J83" s="1337"/>
      <c r="K83" s="1353"/>
      <c r="L83" s="1354"/>
      <c r="M83" s="1354"/>
    </row>
    <row r="84" spans="1:13" s="64" customFormat="1" ht="12" customHeight="1">
      <c r="A84" s="325" t="s">
        <v>611</v>
      </c>
      <c r="B84" s="1355">
        <v>1.3954395304E-2</v>
      </c>
      <c r="C84" s="1339">
        <v>7.4396110379999995E-3</v>
      </c>
      <c r="D84" s="1339">
        <v>7.337659408E-3</v>
      </c>
      <c r="E84" s="1339">
        <v>0.01</v>
      </c>
      <c r="F84" s="1355">
        <v>-3.8970902920000003E-3</v>
      </c>
      <c r="G84" s="1339">
        <v>0</v>
      </c>
      <c r="H84" s="1339">
        <v>0</v>
      </c>
      <c r="I84" s="1339"/>
      <c r="J84" s="1337"/>
      <c r="K84" s="1353"/>
      <c r="L84" s="1363"/>
      <c r="M84" s="1354"/>
    </row>
    <row r="85" spans="1:13" s="64" customFormat="1" ht="12" customHeight="1">
      <c r="A85" s="325" t="s">
        <v>612</v>
      </c>
      <c r="B85" s="1355">
        <v>2.4E-2</v>
      </c>
      <c r="C85" s="1339">
        <v>0.98829579999999995</v>
      </c>
      <c r="D85" s="1339">
        <v>1.2E-2</v>
      </c>
      <c r="E85" s="1339">
        <v>0.01</v>
      </c>
      <c r="F85" s="1355">
        <v>-2.1999999999999999E-2</v>
      </c>
      <c r="G85" s="1339">
        <v>-5.4814790000000002E-2</v>
      </c>
      <c r="H85" s="1339">
        <v>-6.0000000000000001E-3</v>
      </c>
      <c r="I85" s="1339">
        <v>-0.01</v>
      </c>
      <c r="J85" s="1337"/>
      <c r="K85" s="1353"/>
      <c r="L85" s="1354"/>
      <c r="M85" s="1354"/>
    </row>
    <row r="86" spans="1:13" s="64" customFormat="1" ht="12" customHeight="1">
      <c r="A86" s="325" t="s">
        <v>613</v>
      </c>
      <c r="B86" s="1355">
        <v>1182.7304700696</v>
      </c>
      <c r="C86" s="1339">
        <v>416.1928457564</v>
      </c>
      <c r="D86" s="1339">
        <v>389.96163676640003</v>
      </c>
      <c r="E86" s="1339">
        <v>424.5</v>
      </c>
      <c r="F86" s="1355">
        <v>-133.495192008</v>
      </c>
      <c r="G86" s="1339">
        <v>-139.3649528956</v>
      </c>
      <c r="H86" s="1339">
        <v>-132.483244472</v>
      </c>
      <c r="I86" s="1339">
        <v>-112.72</v>
      </c>
      <c r="J86" s="1337"/>
      <c r="K86" s="1353"/>
      <c r="L86" s="1354"/>
      <c r="M86" s="1354"/>
    </row>
    <row r="87" spans="1:13" s="64" customFormat="1" ht="12" customHeight="1">
      <c r="A87" s="325" t="s">
        <v>614</v>
      </c>
      <c r="B87" s="1355">
        <v>1368.2360163014798</v>
      </c>
      <c r="C87" s="1339">
        <v>1320.1250006172202</v>
      </c>
      <c r="D87" s="1339">
        <v>1273.22694999739</v>
      </c>
      <c r="E87" s="1339">
        <v>1401.63</v>
      </c>
      <c r="F87" s="1355">
        <v>-287.86284457846398</v>
      </c>
      <c r="G87" s="1339">
        <v>-229.10064524664702</v>
      </c>
      <c r="H87" s="1339">
        <v>-202.771312262067</v>
      </c>
      <c r="I87" s="1339">
        <v>-232.38</v>
      </c>
      <c r="J87" s="1337"/>
      <c r="K87" s="1353"/>
      <c r="L87" s="1354"/>
      <c r="M87" s="1354"/>
    </row>
    <row r="88" spans="1:13" s="64" customFormat="1" ht="12" customHeight="1">
      <c r="A88" s="325" t="s">
        <v>615</v>
      </c>
      <c r="B88" s="1355">
        <v>275.87124248603203</v>
      </c>
      <c r="C88" s="1339">
        <v>214.32833707077</v>
      </c>
      <c r="D88" s="1339">
        <v>214.91266087378</v>
      </c>
      <c r="E88" s="1339">
        <v>1430.73</v>
      </c>
      <c r="F88" s="1355">
        <v>-93.510032561351991</v>
      </c>
      <c r="G88" s="1339">
        <v>-71.937184213400002</v>
      </c>
      <c r="H88" s="1339">
        <v>-75.948542525800008</v>
      </c>
      <c r="I88" s="1339">
        <v>-112.24</v>
      </c>
      <c r="J88" s="1337"/>
      <c r="K88" s="1353"/>
      <c r="L88" s="1354"/>
      <c r="M88" s="1354"/>
    </row>
    <row r="89" spans="1:13" s="64" customFormat="1" ht="12" customHeight="1">
      <c r="A89" s="325" t="s">
        <v>616</v>
      </c>
      <c r="B89" s="1355">
        <v>77.104419233843998</v>
      </c>
      <c r="C89" s="1339">
        <v>77.097981143327999</v>
      </c>
      <c r="D89" s="1339">
        <v>72.467673717303995</v>
      </c>
      <c r="E89" s="1339">
        <v>84.1</v>
      </c>
      <c r="F89" s="1355">
        <v>-26.746760855280002</v>
      </c>
      <c r="G89" s="1339">
        <v>-19.037493213599998</v>
      </c>
      <c r="H89" s="1339">
        <v>-19.662039014599998</v>
      </c>
      <c r="I89" s="1339">
        <v>-19.89</v>
      </c>
      <c r="J89" s="1337"/>
      <c r="K89" s="1353"/>
      <c r="L89" s="1354"/>
      <c r="M89" s="1354"/>
    </row>
    <row r="90" spans="1:13" s="64" customFormat="1" ht="12" customHeight="1">
      <c r="A90" s="325" t="s">
        <v>617</v>
      </c>
      <c r="B90" s="1355">
        <v>935.914767584532</v>
      </c>
      <c r="C90" s="1339">
        <v>1066.56926212639</v>
      </c>
      <c r="D90" s="1339">
        <v>1486.8352884676901</v>
      </c>
      <c r="E90" s="1339">
        <v>975.73</v>
      </c>
      <c r="F90" s="1355">
        <v>-372.79670039468004</v>
      </c>
      <c r="G90" s="1339">
        <v>-361.72804157484995</v>
      </c>
      <c r="H90" s="1339">
        <v>-384.6470585971</v>
      </c>
      <c r="I90" s="1339">
        <v>-356.25</v>
      </c>
      <c r="J90" s="1337"/>
      <c r="K90" s="1353"/>
      <c r="L90" s="1354"/>
      <c r="M90" s="1354"/>
    </row>
    <row r="91" spans="1:13" s="64" customFormat="1" ht="12" customHeight="1">
      <c r="A91" s="325" t="s">
        <v>618</v>
      </c>
      <c r="B91" s="1355">
        <v>1244.01404</v>
      </c>
      <c r="C91" s="1339">
        <v>626.33186999999998</v>
      </c>
      <c r="D91" s="1339">
        <v>554.12526000000003</v>
      </c>
      <c r="E91" s="1339">
        <v>553.26</v>
      </c>
      <c r="F91" s="1355">
        <v>-248.35954000000001</v>
      </c>
      <c r="G91" s="1339">
        <v>-153.24185</v>
      </c>
      <c r="H91" s="1339">
        <v>-150.05026999999998</v>
      </c>
      <c r="I91" s="1339">
        <v>-163.16</v>
      </c>
      <c r="J91" s="1337"/>
      <c r="K91" s="1353"/>
      <c r="L91" s="1354"/>
      <c r="M91" s="1354"/>
    </row>
    <row r="92" spans="1:13" s="64" customFormat="1" ht="12" customHeight="1">
      <c r="A92" s="325" t="s">
        <v>428</v>
      </c>
      <c r="B92" s="1355">
        <v>4519.1735180731503</v>
      </c>
      <c r="C92" s="1339">
        <v>4432.0539126590502</v>
      </c>
      <c r="D92" s="1339">
        <v>4725.5479482895998</v>
      </c>
      <c r="E92" s="1339">
        <v>4729.3999999999996</v>
      </c>
      <c r="F92" s="1355">
        <v>-691.61818888421999</v>
      </c>
      <c r="G92" s="1339">
        <v>-647.77287992442791</v>
      </c>
      <c r="H92" s="1339">
        <v>-629.945828742</v>
      </c>
      <c r="I92" s="1339">
        <v>-634.71</v>
      </c>
      <c r="J92" s="1337"/>
      <c r="K92" s="1353"/>
      <c r="L92" s="1354"/>
      <c r="M92" s="1354"/>
    </row>
    <row r="93" spans="1:13" s="62" customFormat="1" ht="12" customHeight="1">
      <c r="A93" s="340" t="s">
        <v>619</v>
      </c>
      <c r="B93" s="513">
        <v>4688.9035791945907</v>
      </c>
      <c r="C93" s="514">
        <v>5025.2243537140002</v>
      </c>
      <c r="D93" s="514">
        <v>6779.76196384986</v>
      </c>
      <c r="E93" s="514">
        <v>5017.25</v>
      </c>
      <c r="F93" s="513">
        <v>-1066.4429905385</v>
      </c>
      <c r="G93" s="514">
        <v>-1097.7081685255</v>
      </c>
      <c r="H93" s="514">
        <v>-1531.6195213008</v>
      </c>
      <c r="I93" s="514">
        <v>-1380.97</v>
      </c>
      <c r="J93" s="1337"/>
      <c r="K93" s="1353"/>
      <c r="L93" s="1354"/>
      <c r="M93" s="1354"/>
    </row>
    <row r="94" spans="1:13" s="62" customFormat="1" ht="12" customHeight="1">
      <c r="A94" s="1342" t="s">
        <v>487</v>
      </c>
      <c r="B94" s="1358">
        <v>30693.367529777923</v>
      </c>
      <c r="C94" s="1343">
        <v>31624.783797981276</v>
      </c>
      <c r="D94" s="1343">
        <v>34226.844396328954</v>
      </c>
      <c r="E94" s="1343">
        <v>32414.109999999993</v>
      </c>
      <c r="F94" s="1358">
        <v>-6748.4301477126137</v>
      </c>
      <c r="G94" s="1343">
        <v>-6494.5354876737001</v>
      </c>
      <c r="H94" s="1343">
        <v>-7539.2175719735678</v>
      </c>
      <c r="I94" s="1343">
        <v>-7618.3900000000012</v>
      </c>
      <c r="J94" s="629"/>
      <c r="K94" s="1356"/>
      <c r="L94" s="1357"/>
      <c r="M94" s="1357"/>
    </row>
    <row r="95" spans="1:13" s="23" customFormat="1" ht="12.75" customHeight="1">
      <c r="A95" s="441"/>
      <c r="B95" s="764"/>
      <c r="C95" s="764"/>
      <c r="D95" s="764"/>
      <c r="E95" s="764"/>
      <c r="F95" s="577"/>
      <c r="G95" s="629"/>
      <c r="H95" s="1356"/>
      <c r="I95" s="1356"/>
      <c r="J95" s="1356"/>
      <c r="K95" s="1364"/>
      <c r="L95" s="681"/>
      <c r="M95" s="681"/>
    </row>
    <row r="96" spans="1:13" s="23" customFormat="1" ht="22.5" customHeight="1">
      <c r="A96" s="441"/>
      <c r="B96" s="764"/>
      <c r="C96" s="764"/>
      <c r="D96" s="764"/>
      <c r="E96" s="764"/>
      <c r="F96" s="764"/>
      <c r="G96" s="764"/>
      <c r="H96" s="764"/>
      <c r="I96" s="764"/>
      <c r="J96" s="764"/>
      <c r="K96" s="577"/>
      <c r="L96" s="681"/>
      <c r="M96" s="681"/>
    </row>
    <row r="97" spans="1:13" s="24" customFormat="1" ht="34.5" customHeight="1">
      <c r="A97" s="1864" t="s">
        <v>624</v>
      </c>
      <c r="B97" s="1864"/>
      <c r="C97" s="1864"/>
      <c r="D97" s="1864"/>
      <c r="E97" s="1864"/>
      <c r="F97" s="1864"/>
      <c r="G97" s="1864"/>
      <c r="H97" s="1864"/>
      <c r="I97" s="1864"/>
      <c r="J97" s="1864"/>
      <c r="K97" s="766"/>
      <c r="L97" s="767"/>
      <c r="M97" s="767"/>
    </row>
    <row r="98" spans="1:13" s="62" customFormat="1" ht="12" customHeight="1">
      <c r="A98" s="325"/>
      <c r="B98" s="1365"/>
      <c r="C98" s="1365"/>
      <c r="D98" s="1365"/>
      <c r="E98" s="1365"/>
      <c r="F98" s="1365"/>
      <c r="G98" s="1366"/>
      <c r="H98" s="1366"/>
      <c r="I98" s="629"/>
      <c r="J98" s="629"/>
      <c r="K98" s="629"/>
      <c r="L98" s="536"/>
      <c r="M98" s="536"/>
    </row>
    <row r="99" spans="1:13" s="62" customFormat="1" ht="24" customHeight="1">
      <c r="A99" s="1865" t="s">
        <v>598</v>
      </c>
      <c r="B99" s="1865"/>
      <c r="C99" s="1865"/>
      <c r="D99" s="1865"/>
      <c r="E99" s="1865"/>
      <c r="F99" s="1865"/>
      <c r="G99" s="1865"/>
      <c r="H99" s="1865"/>
      <c r="I99" s="1865"/>
      <c r="J99" s="1865"/>
      <c r="K99" s="629"/>
      <c r="L99" s="536"/>
      <c r="M99" s="536"/>
    </row>
    <row r="100" spans="1:13" s="27" customFormat="1" ht="12.75" customHeight="1">
      <c r="A100" s="772"/>
      <c r="B100" s="1367"/>
      <c r="C100" s="1367"/>
      <c r="D100" s="1367"/>
      <c r="E100" s="1367"/>
      <c r="F100" s="1367"/>
      <c r="G100" s="772"/>
      <c r="H100" s="772"/>
      <c r="I100" s="772"/>
      <c r="J100" s="772"/>
      <c r="K100" s="772"/>
      <c r="L100" s="773"/>
      <c r="M100" s="773"/>
    </row>
    <row r="101" spans="1:13" s="62" customFormat="1" ht="12" customHeight="1">
      <c r="A101" s="734" t="s">
        <v>208</v>
      </c>
      <c r="B101" s="348" t="s">
        <v>209</v>
      </c>
      <c r="C101" s="349" t="s">
        <v>210</v>
      </c>
      <c r="D101" s="349" t="s">
        <v>211</v>
      </c>
      <c r="E101" s="349" t="s">
        <v>212</v>
      </c>
      <c r="F101" s="349" t="s">
        <v>213</v>
      </c>
      <c r="G101" s="349" t="s">
        <v>214</v>
      </c>
      <c r="H101" s="349" t="s">
        <v>215</v>
      </c>
      <c r="I101" s="349" t="s">
        <v>216</v>
      </c>
      <c r="J101" s="349" t="s">
        <v>217</v>
      </c>
      <c r="K101" s="1368"/>
      <c r="L101" s="536"/>
      <c r="M101" s="536"/>
    </row>
    <row r="102" spans="1:13" s="64" customFormat="1" ht="12" customHeight="1">
      <c r="A102" s="322" t="s">
        <v>625</v>
      </c>
      <c r="B102" s="1352">
        <v>2687914.8275046702</v>
      </c>
      <c r="C102" s="1336">
        <v>2643248</v>
      </c>
      <c r="D102" s="1336">
        <v>2569612</v>
      </c>
      <c r="E102" s="1336">
        <v>2446557</v>
      </c>
      <c r="F102" s="1336">
        <v>2418090</v>
      </c>
      <c r="G102" s="1336">
        <v>2399863.7090656697</v>
      </c>
      <c r="H102" s="1336">
        <v>2348697.2670656694</v>
      </c>
      <c r="I102" s="1336">
        <v>2352393.6880656695</v>
      </c>
      <c r="J102" s="1336">
        <v>2377422.58306567</v>
      </c>
      <c r="K102" s="1353"/>
      <c r="L102" s="1160"/>
      <c r="M102" s="1160"/>
    </row>
    <row r="103" spans="1:13" s="64" customFormat="1" ht="12" customHeight="1">
      <c r="A103" s="325" t="s">
        <v>626</v>
      </c>
      <c r="B103" s="1355">
        <v>206414.11199999991</v>
      </c>
      <c r="C103" s="1339">
        <v>214788</v>
      </c>
      <c r="D103" s="1339">
        <v>250856</v>
      </c>
      <c r="E103" s="1339">
        <v>231076</v>
      </c>
      <c r="F103" s="1339">
        <v>239007</v>
      </c>
      <c r="G103" s="1339">
        <v>251770.63903899991</v>
      </c>
      <c r="H103" s="1339">
        <v>262534.89300000004</v>
      </c>
      <c r="I103" s="1339">
        <v>200868.823</v>
      </c>
      <c r="J103" s="1339">
        <v>244290.67800000001</v>
      </c>
      <c r="K103" s="1353"/>
      <c r="L103" s="1160"/>
      <c r="M103" s="1160"/>
    </row>
    <row r="104" spans="1:13" s="64" customFormat="1" ht="12" customHeight="1">
      <c r="A104" s="325" t="s">
        <v>627</v>
      </c>
      <c r="B104" s="1355">
        <v>-228888</v>
      </c>
      <c r="C104" s="1339">
        <v>-184929.75899999999</v>
      </c>
      <c r="D104" s="1339">
        <v>-201673</v>
      </c>
      <c r="E104" s="1339">
        <v>-206909</v>
      </c>
      <c r="F104" s="1339">
        <v>-207968</v>
      </c>
      <c r="G104" s="1339">
        <v>-233005.28403899999</v>
      </c>
      <c r="H104" s="1339">
        <v>-217484.87799999997</v>
      </c>
      <c r="I104" s="1339">
        <v>-193502.35699999999</v>
      </c>
      <c r="J104" s="1339">
        <v>-252289.89600000001</v>
      </c>
      <c r="K104" s="1353"/>
      <c r="L104" s="1160"/>
      <c r="M104" s="1160"/>
    </row>
    <row r="105" spans="1:13" s="64" customFormat="1" ht="12" customHeight="1">
      <c r="A105" s="325" t="s">
        <v>628</v>
      </c>
      <c r="B105" s="1355"/>
      <c r="C105" s="1339">
        <v>0</v>
      </c>
      <c r="D105" s="1339"/>
      <c r="E105" s="1339">
        <v>109825</v>
      </c>
      <c r="F105" s="1339"/>
      <c r="G105" s="1339"/>
      <c r="H105" s="1339"/>
      <c r="I105" s="1339"/>
      <c r="J105" s="1339"/>
      <c r="K105" s="1353"/>
      <c r="L105" s="1160"/>
      <c r="M105" s="1160"/>
    </row>
    <row r="106" spans="1:13" s="64" customFormat="1" ht="12" customHeight="1">
      <c r="A106" s="325" t="s">
        <v>481</v>
      </c>
      <c r="B106" s="1355">
        <v>-19666.828000000001</v>
      </c>
      <c r="C106" s="1339">
        <v>14810.684000000001</v>
      </c>
      <c r="D106" s="1339">
        <v>24453</v>
      </c>
      <c r="E106" s="1339">
        <v>-10937</v>
      </c>
      <c r="F106" s="1339">
        <v>-2573</v>
      </c>
      <c r="G106" s="1339">
        <v>-538.25600000000099</v>
      </c>
      <c r="H106" s="1339">
        <v>6116.4269999999988</v>
      </c>
      <c r="I106" s="1339">
        <v>-11063.886999999999</v>
      </c>
      <c r="J106" s="1339">
        <v>-17030.676999999996</v>
      </c>
      <c r="K106" s="1353"/>
      <c r="L106" s="1160"/>
      <c r="M106" s="1160"/>
    </row>
    <row r="107" spans="1:13" s="64" customFormat="1" ht="12" customHeight="1">
      <c r="A107" s="325" t="s">
        <v>430</v>
      </c>
      <c r="B107" s="1355"/>
      <c r="C107" s="1339"/>
      <c r="D107" s="1339"/>
      <c r="E107" s="1339"/>
      <c r="F107" s="1339"/>
      <c r="G107" s="1339"/>
      <c r="H107" s="1339">
        <v>0</v>
      </c>
      <c r="I107" s="1339">
        <v>0</v>
      </c>
      <c r="J107" s="1339">
        <v>0</v>
      </c>
      <c r="K107" s="1353"/>
      <c r="L107" s="1160"/>
      <c r="M107" s="1160"/>
    </row>
    <row r="108" spans="1:13" s="62" customFormat="1" ht="12" customHeight="1">
      <c r="A108" s="330" t="s">
        <v>629</v>
      </c>
      <c r="B108" s="1369">
        <v>2645775.6845046696</v>
      </c>
      <c r="C108" s="1370">
        <v>2687915</v>
      </c>
      <c r="D108" s="1370">
        <v>2643248</v>
      </c>
      <c r="E108" s="1370">
        <v>2569612</v>
      </c>
      <c r="F108" s="1370">
        <v>2446557</v>
      </c>
      <c r="G108" s="1370">
        <v>2418090</v>
      </c>
      <c r="H108" s="1370">
        <v>2399863.7090656697</v>
      </c>
      <c r="I108" s="1370">
        <v>2348697.2670656694</v>
      </c>
      <c r="J108" s="1370">
        <v>2352393.6880656695</v>
      </c>
      <c r="K108" s="1356"/>
      <c r="L108" s="1371"/>
      <c r="M108" s="536"/>
    </row>
    <row r="109" spans="1:13" s="62" customFormat="1" ht="12" customHeight="1">
      <c r="A109" s="325"/>
      <c r="B109" s="1365"/>
      <c r="C109" s="1365"/>
      <c r="D109" s="1365"/>
      <c r="E109" s="1365"/>
      <c r="F109" s="1365"/>
      <c r="G109" s="1366"/>
      <c r="H109" s="1366"/>
      <c r="I109" s="1366"/>
      <c r="J109" s="1366"/>
      <c r="K109" s="629"/>
      <c r="L109" s="536"/>
      <c r="M109" s="536"/>
    </row>
    <row r="110" spans="1:13" s="63" customFormat="1" ht="12.75" customHeight="1">
      <c r="A110" s="987" t="s">
        <v>630</v>
      </c>
      <c r="B110" s="1274"/>
      <c r="C110" s="1274"/>
      <c r="D110" s="1274"/>
      <c r="E110" s="1274"/>
      <c r="F110" s="1274"/>
      <c r="G110" s="1331"/>
      <c r="H110" s="1331"/>
      <c r="I110" s="1331"/>
      <c r="J110" s="1331"/>
      <c r="K110" s="1331"/>
      <c r="L110" s="1332"/>
      <c r="M110" s="1372"/>
    </row>
    <row r="111" spans="1:13" s="25" customFormat="1" ht="3.95" customHeight="1">
      <c r="A111" s="768"/>
      <c r="B111" s="1330"/>
      <c r="C111" s="1330"/>
      <c r="D111" s="1330"/>
      <c r="E111" s="1330"/>
      <c r="F111" s="1330"/>
      <c r="G111" s="768"/>
      <c r="H111" s="768"/>
      <c r="I111" s="768"/>
      <c r="J111" s="768"/>
      <c r="K111" s="768"/>
      <c r="L111" s="769"/>
      <c r="M111" s="769"/>
    </row>
    <row r="112" spans="1:13" s="62" customFormat="1" ht="12" customHeight="1">
      <c r="A112" s="734" t="s">
        <v>208</v>
      </c>
      <c r="B112" s="348" t="s">
        <v>209</v>
      </c>
      <c r="C112" s="349" t="s">
        <v>210</v>
      </c>
      <c r="D112" s="349" t="s">
        <v>211</v>
      </c>
      <c r="E112" s="349" t="s">
        <v>212</v>
      </c>
      <c r="F112" s="349" t="s">
        <v>213</v>
      </c>
      <c r="G112" s="349" t="s">
        <v>214</v>
      </c>
      <c r="H112" s="349" t="s">
        <v>215</v>
      </c>
      <c r="I112" s="349" t="s">
        <v>216</v>
      </c>
      <c r="J112" s="349" t="s">
        <v>217</v>
      </c>
      <c r="K112" s="1368"/>
      <c r="L112" s="536"/>
      <c r="M112" s="536"/>
    </row>
    <row r="113" spans="1:11" s="64" customFormat="1" ht="12" customHeight="1">
      <c r="A113" s="322" t="s">
        <v>625</v>
      </c>
      <c r="B113" s="1352">
        <v>2491066.1675369064</v>
      </c>
      <c r="C113" s="1336">
        <v>2451553.3935369062</v>
      </c>
      <c r="D113" s="1336">
        <v>2392596</v>
      </c>
      <c r="E113" s="1336">
        <v>2268620</v>
      </c>
      <c r="F113" s="1336">
        <v>2223397</v>
      </c>
      <c r="G113" s="1336">
        <v>2206175.4165369063</v>
      </c>
      <c r="H113" s="1336">
        <v>2149878.8625369063</v>
      </c>
      <c r="I113" s="1336">
        <v>2140422.3505369066</v>
      </c>
      <c r="J113" s="1336">
        <v>2109921.7235369068</v>
      </c>
      <c r="K113" s="1353"/>
    </row>
    <row r="114" spans="1:11" s="64" customFormat="1" ht="12" customHeight="1">
      <c r="A114" s="325" t="s">
        <v>631</v>
      </c>
      <c r="B114" s="1355">
        <v>29763.482999999989</v>
      </c>
      <c r="C114" s="1339">
        <v>27760.562000000009</v>
      </c>
      <c r="D114" s="1339">
        <v>38314</v>
      </c>
      <c r="E114" s="1339">
        <v>24486</v>
      </c>
      <c r="F114" s="1339">
        <v>39371</v>
      </c>
      <c r="G114" s="1339">
        <v>23830.416999999987</v>
      </c>
      <c r="H114" s="1339">
        <v>18060.417000000001</v>
      </c>
      <c r="I114" s="1339">
        <v>48985.266000000003</v>
      </c>
      <c r="J114" s="1339">
        <v>55076.957999999999</v>
      </c>
      <c r="K114" s="1353"/>
    </row>
    <row r="115" spans="1:11" s="64" customFormat="1" ht="12" customHeight="1">
      <c r="A115" s="325" t="s">
        <v>632</v>
      </c>
      <c r="B115" s="1355">
        <v>-63491.13499999998</v>
      </c>
      <c r="C115" s="1339">
        <v>-40226.962</v>
      </c>
      <c r="D115" s="1339">
        <v>-52388</v>
      </c>
      <c r="E115" s="1339">
        <v>-37628</v>
      </c>
      <c r="F115" s="1339">
        <v>-37972</v>
      </c>
      <c r="G115" s="1339">
        <v>-31718.564000000006</v>
      </c>
      <c r="H115" s="1339">
        <v>-29333.667000000001</v>
      </c>
      <c r="I115" s="1339">
        <v>-44120.780999999995</v>
      </c>
      <c r="J115" s="1339">
        <v>-33630.404000000002</v>
      </c>
      <c r="K115" s="1353"/>
    </row>
    <row r="116" spans="1:11" s="64" customFormat="1" ht="12" customHeight="1">
      <c r="A116" s="325" t="s">
        <v>633</v>
      </c>
      <c r="B116" s="1355">
        <v>-1723.8890000000001</v>
      </c>
      <c r="C116" s="1339">
        <v>-824.35199999999986</v>
      </c>
      <c r="D116" s="1339">
        <v>-700</v>
      </c>
      <c r="E116" s="1339">
        <v>-490</v>
      </c>
      <c r="F116" s="1339">
        <v>-1068</v>
      </c>
      <c r="G116" s="1339">
        <v>-924.79799999999977</v>
      </c>
      <c r="H116" s="1339">
        <v>-279.601</v>
      </c>
      <c r="I116" s="1339">
        <v>-1593.7170000000001</v>
      </c>
      <c r="J116" s="1339">
        <v>-406.322</v>
      </c>
      <c r="K116" s="1353"/>
    </row>
    <row r="117" spans="1:11" s="64" customFormat="1" ht="12" customHeight="1">
      <c r="A117" s="325" t="s">
        <v>626</v>
      </c>
      <c r="B117" s="1355">
        <v>201877.05199999988</v>
      </c>
      <c r="C117" s="1339">
        <v>211042</v>
      </c>
      <c r="D117" s="1339">
        <v>245653</v>
      </c>
      <c r="E117" s="1339">
        <v>230078</v>
      </c>
      <c r="F117" s="1339">
        <v>236978</v>
      </c>
      <c r="G117" s="1339">
        <v>250714.31499999992</v>
      </c>
      <c r="H117" s="1339">
        <v>259309.226</v>
      </c>
      <c r="I117" s="1339">
        <v>195675.372</v>
      </c>
      <c r="J117" s="1339">
        <v>242771.21100000001</v>
      </c>
      <c r="K117" s="1353"/>
    </row>
    <row r="118" spans="1:11" s="64" customFormat="1" ht="12" customHeight="1">
      <c r="A118" s="325" t="s">
        <v>627</v>
      </c>
      <c r="B118" s="1355">
        <v>-202266</v>
      </c>
      <c r="C118" s="1339">
        <v>-171986.74400000001</v>
      </c>
      <c r="D118" s="1339">
        <v>-194091</v>
      </c>
      <c r="E118" s="1339">
        <v>-188129</v>
      </c>
      <c r="F118" s="1339">
        <v>-189679</v>
      </c>
      <c r="G118" s="1339">
        <v>-224060.14600000001</v>
      </c>
      <c r="H118" s="1339">
        <v>-197029.98599999998</v>
      </c>
      <c r="I118" s="1339">
        <v>-179190.83799999999</v>
      </c>
      <c r="J118" s="1339">
        <v>-218379.88699999999</v>
      </c>
      <c r="K118" s="1353"/>
    </row>
    <row r="119" spans="1:11" s="64" customFormat="1" ht="12" customHeight="1">
      <c r="A119" s="325" t="s">
        <v>628</v>
      </c>
      <c r="B119" s="1355"/>
      <c r="C119" s="1339">
        <v>0</v>
      </c>
      <c r="D119" s="1339"/>
      <c r="E119" s="1339">
        <v>105690</v>
      </c>
      <c r="F119" s="1339"/>
      <c r="G119" s="1339"/>
      <c r="H119" s="1339"/>
      <c r="I119" s="1339"/>
      <c r="J119" s="1339"/>
      <c r="K119" s="1353"/>
    </row>
    <row r="120" spans="1:11" s="64" customFormat="1" ht="12" customHeight="1">
      <c r="A120" s="325" t="s">
        <v>481</v>
      </c>
      <c r="B120" s="1355">
        <v>-18544.595000000001</v>
      </c>
      <c r="C120" s="1339">
        <v>13749.255000000001</v>
      </c>
      <c r="D120" s="1339">
        <v>22168</v>
      </c>
      <c r="E120" s="1339">
        <v>-10030</v>
      </c>
      <c r="F120" s="1339">
        <v>-2405</v>
      </c>
      <c r="G120" s="1339">
        <v>-618.04000000000087</v>
      </c>
      <c r="H120" s="1339">
        <v>5569.1649999999991</v>
      </c>
      <c r="I120" s="1339">
        <v>-10298.789999999999</v>
      </c>
      <c r="J120" s="1339">
        <v>-14930.928999999998</v>
      </c>
      <c r="K120" s="1353"/>
    </row>
    <row r="121" spans="1:11" s="64" customFormat="1" ht="12" customHeight="1">
      <c r="A121" s="325" t="s">
        <v>430</v>
      </c>
      <c r="B121" s="1355"/>
      <c r="C121" s="1339"/>
      <c r="D121" s="1339"/>
      <c r="E121" s="1339"/>
      <c r="F121" s="1339"/>
      <c r="G121" s="1339">
        <v>0</v>
      </c>
      <c r="H121" s="1339">
        <v>0</v>
      </c>
      <c r="I121" s="1339">
        <v>0</v>
      </c>
      <c r="J121" s="1339">
        <v>0</v>
      </c>
      <c r="K121" s="1353"/>
    </row>
    <row r="122" spans="1:11" s="62" customFormat="1" ht="12" customHeight="1">
      <c r="A122" s="330" t="s">
        <v>629</v>
      </c>
      <c r="B122" s="1369">
        <v>2436683.0095369061</v>
      </c>
      <c r="C122" s="1370">
        <v>2491066</v>
      </c>
      <c r="D122" s="1370">
        <v>2451553</v>
      </c>
      <c r="E122" s="1370">
        <v>2392596</v>
      </c>
      <c r="F122" s="1370">
        <v>2268620</v>
      </c>
      <c r="G122" s="1370">
        <v>2223397</v>
      </c>
      <c r="H122" s="1370">
        <v>2206175.4165369063</v>
      </c>
      <c r="I122" s="1370">
        <v>2149878.8625369063</v>
      </c>
      <c r="J122" s="1370">
        <v>2140422.3505369066</v>
      </c>
      <c r="K122" s="1356"/>
    </row>
    <row r="123" spans="1:11" s="62" customFormat="1" ht="12" customHeight="1">
      <c r="A123" s="325"/>
      <c r="B123" s="1365"/>
      <c r="C123" s="1365"/>
      <c r="D123" s="1365"/>
      <c r="E123" s="1365"/>
      <c r="F123" s="1365"/>
      <c r="G123" s="1365"/>
      <c r="H123" s="1365"/>
      <c r="I123" s="1365"/>
      <c r="J123" s="1365"/>
      <c r="K123" s="629"/>
    </row>
    <row r="124" spans="1:11" s="63" customFormat="1" ht="12.75" customHeight="1">
      <c r="A124" s="987" t="s">
        <v>634</v>
      </c>
      <c r="B124" s="1274"/>
      <c r="C124" s="1274"/>
      <c r="D124" s="1274"/>
      <c r="E124" s="1274"/>
      <c r="F124" s="1274"/>
      <c r="G124" s="1274"/>
      <c r="H124" s="1274"/>
      <c r="I124" s="1274"/>
      <c r="J124" s="1274"/>
      <c r="K124" s="1331"/>
    </row>
    <row r="125" spans="1:11" s="25" customFormat="1" ht="3.95" customHeight="1">
      <c r="A125" s="768"/>
      <c r="B125" s="1330"/>
      <c r="C125" s="1330"/>
      <c r="D125" s="1330"/>
      <c r="E125" s="1330"/>
      <c r="F125" s="1330"/>
      <c r="G125" s="1330"/>
      <c r="H125" s="1330"/>
      <c r="I125" s="1330"/>
      <c r="J125" s="1330"/>
      <c r="K125" s="768"/>
    </row>
    <row r="126" spans="1:11" s="62" customFormat="1" ht="12" customHeight="1">
      <c r="A126" s="734" t="s">
        <v>208</v>
      </c>
      <c r="B126" s="348" t="s">
        <v>209</v>
      </c>
      <c r="C126" s="349" t="s">
        <v>210</v>
      </c>
      <c r="D126" s="349" t="s">
        <v>211</v>
      </c>
      <c r="E126" s="349" t="s">
        <v>212</v>
      </c>
      <c r="F126" s="349" t="s">
        <v>213</v>
      </c>
      <c r="G126" s="349" t="s">
        <v>214</v>
      </c>
      <c r="H126" s="349" t="s">
        <v>215</v>
      </c>
      <c r="I126" s="349" t="s">
        <v>216</v>
      </c>
      <c r="J126" s="349" t="s">
        <v>217</v>
      </c>
      <c r="K126" s="1368"/>
    </row>
    <row r="127" spans="1:11" s="64" customFormat="1" ht="12" customHeight="1">
      <c r="A127" s="322" t="s">
        <v>625</v>
      </c>
      <c r="B127" s="1352">
        <v>165223.70067667551</v>
      </c>
      <c r="C127" s="1336">
        <v>157469.32867667548</v>
      </c>
      <c r="D127" s="1336">
        <v>144602</v>
      </c>
      <c r="E127" s="1336">
        <v>142154</v>
      </c>
      <c r="F127" s="1336">
        <v>156559</v>
      </c>
      <c r="G127" s="1336">
        <v>157109.76367667544</v>
      </c>
      <c r="H127" s="1336">
        <v>159451.18267667547</v>
      </c>
      <c r="I127" s="1336">
        <v>173928.03267667547</v>
      </c>
      <c r="J127" s="1336">
        <v>222619.90167667545</v>
      </c>
      <c r="K127" s="1353"/>
    </row>
    <row r="128" spans="1:11" s="64" customFormat="1" ht="12" customHeight="1">
      <c r="A128" s="325" t="s">
        <v>635</v>
      </c>
      <c r="B128" s="1355">
        <v>-27930.987999999998</v>
      </c>
      <c r="C128" s="1339">
        <v>-25925.777000000002</v>
      </c>
      <c r="D128" s="1339">
        <v>-36789</v>
      </c>
      <c r="E128" s="1339">
        <v>-23211</v>
      </c>
      <c r="F128" s="1339">
        <v>-38208</v>
      </c>
      <c r="G128" s="1339">
        <v>-23483.609000000011</v>
      </c>
      <c r="H128" s="1339">
        <v>-16690.574000000001</v>
      </c>
      <c r="I128" s="1339">
        <v>-48926.457999999999</v>
      </c>
      <c r="J128" s="1339">
        <v>-54615.058000000005</v>
      </c>
      <c r="K128" s="1353"/>
    </row>
    <row r="129" spans="1:11" s="64" customFormat="1" ht="12" customHeight="1">
      <c r="A129" s="325" t="s">
        <v>636</v>
      </c>
      <c r="B129" s="1355">
        <v>63927.147999999979</v>
      </c>
      <c r="C129" s="1339">
        <v>41570.703000000016</v>
      </c>
      <c r="D129" s="1339">
        <v>52722</v>
      </c>
      <c r="E129" s="1339">
        <v>38423</v>
      </c>
      <c r="F129" s="1339">
        <v>39055</v>
      </c>
      <c r="G129" s="1339">
        <v>31923.464999999997</v>
      </c>
      <c r="H129" s="1339">
        <v>30916.715</v>
      </c>
      <c r="I129" s="1339">
        <v>44334.519</v>
      </c>
      <c r="J129" s="1339">
        <v>34367.252999999997</v>
      </c>
      <c r="K129" s="1353"/>
    </row>
    <row r="130" spans="1:11" s="64" customFormat="1" ht="12" customHeight="1">
      <c r="A130" s="325" t="s">
        <v>633</v>
      </c>
      <c r="B130" s="1355">
        <v>-2134.4029999999998</v>
      </c>
      <c r="C130" s="1339">
        <v>-1540.9629999999997</v>
      </c>
      <c r="D130" s="1339">
        <v>-678</v>
      </c>
      <c r="E130" s="1339">
        <v>-1186</v>
      </c>
      <c r="F130" s="1339">
        <v>-945</v>
      </c>
      <c r="G130" s="1339">
        <v>-1584.011</v>
      </c>
      <c r="H130" s="1339">
        <v>-3319.7759999999998</v>
      </c>
      <c r="I130" s="1339">
        <v>-2424.4</v>
      </c>
      <c r="J130" s="1339">
        <v>-2433.7510000000002</v>
      </c>
      <c r="K130" s="1353"/>
    </row>
    <row r="131" spans="1:11" s="64" customFormat="1" ht="12" customHeight="1">
      <c r="A131" s="325" t="s">
        <v>626</v>
      </c>
      <c r="B131" s="1355">
        <v>3587.1209999999992</v>
      </c>
      <c r="C131" s="1339">
        <v>1513.8860000000013</v>
      </c>
      <c r="D131" s="1339">
        <v>5203</v>
      </c>
      <c r="E131" s="1339"/>
      <c r="F131" s="1339">
        <v>998</v>
      </c>
      <c r="G131" s="1339">
        <v>1616.0880000000006</v>
      </c>
      <c r="H131" s="1339">
        <v>3196.5120000000002</v>
      </c>
      <c r="I131" s="1339">
        <v>3911.7629999999999</v>
      </c>
      <c r="J131" s="1339">
        <v>1519.4670000000001</v>
      </c>
      <c r="K131" s="1353"/>
    </row>
    <row r="132" spans="1:11" s="64" customFormat="1" ht="12" customHeight="1">
      <c r="A132" s="325" t="s">
        <v>627</v>
      </c>
      <c r="B132" s="1355">
        <v>-23283</v>
      </c>
      <c r="C132" s="1339">
        <v>-8812.752999999997</v>
      </c>
      <c r="D132" s="1339">
        <v>-9718</v>
      </c>
      <c r="E132" s="1339">
        <v>-14064</v>
      </c>
      <c r="F132" s="1339">
        <v>-15131</v>
      </c>
      <c r="G132" s="1339">
        <v>-9061.364999999998</v>
      </c>
      <c r="H132" s="1339">
        <v>-16976.334999999999</v>
      </c>
      <c r="I132" s="1339">
        <v>-10663.201000000001</v>
      </c>
      <c r="J132" s="1339">
        <v>-25904.76</v>
      </c>
      <c r="K132" s="1353"/>
    </row>
    <row r="133" spans="1:11" s="64" customFormat="1" ht="12" customHeight="1">
      <c r="A133" s="325" t="s">
        <v>628</v>
      </c>
      <c r="B133" s="1355"/>
      <c r="C133" s="1339">
        <v>0</v>
      </c>
      <c r="D133" s="1339"/>
      <c r="E133" s="1339">
        <v>3309</v>
      </c>
      <c r="F133" s="1339"/>
      <c r="G133" s="1339"/>
      <c r="H133" s="1339"/>
      <c r="I133" s="1339"/>
      <c r="J133" s="1339"/>
      <c r="K133" s="1353"/>
    </row>
    <row r="134" spans="1:11" s="64" customFormat="1" ht="12" customHeight="1">
      <c r="A134" s="325" t="s">
        <v>481</v>
      </c>
      <c r="B134" s="1355">
        <v>-989.88100000000031</v>
      </c>
      <c r="C134" s="1339">
        <v>950.27600000000029</v>
      </c>
      <c r="D134" s="1339">
        <v>2126</v>
      </c>
      <c r="E134" s="1339">
        <v>-821</v>
      </c>
      <c r="F134" s="1339">
        <v>-173</v>
      </c>
      <c r="G134" s="1339">
        <v>37.690999999999917</v>
      </c>
      <c r="H134" s="1339">
        <v>532.03899999999999</v>
      </c>
      <c r="I134" s="1339">
        <v>-709.07299999999998</v>
      </c>
      <c r="J134" s="1339">
        <v>-1625.0199999999998</v>
      </c>
      <c r="K134" s="1353"/>
    </row>
    <row r="135" spans="1:11" s="64" customFormat="1" ht="12" customHeight="1">
      <c r="A135" s="325" t="s">
        <v>430</v>
      </c>
      <c r="B135" s="1355"/>
      <c r="C135" s="1339"/>
      <c r="D135" s="1339"/>
      <c r="E135" s="1339"/>
      <c r="F135" s="1339"/>
      <c r="G135" s="1339"/>
      <c r="H135" s="1339">
        <v>0</v>
      </c>
      <c r="I135" s="1339">
        <v>0</v>
      </c>
      <c r="J135" s="1339">
        <v>0</v>
      </c>
      <c r="K135" s="1353"/>
    </row>
    <row r="136" spans="1:11" s="62" customFormat="1" ht="12" customHeight="1">
      <c r="A136" s="330" t="s">
        <v>629</v>
      </c>
      <c r="B136" s="1369">
        <v>178400.10667667552</v>
      </c>
      <c r="C136" s="1370">
        <v>165224</v>
      </c>
      <c r="D136" s="1370">
        <v>157469</v>
      </c>
      <c r="E136" s="1370">
        <v>144602</v>
      </c>
      <c r="F136" s="1370">
        <v>142154</v>
      </c>
      <c r="G136" s="1370">
        <v>156559</v>
      </c>
      <c r="H136" s="1370">
        <v>157109.76367667544</v>
      </c>
      <c r="I136" s="1370">
        <v>159451.18267667547</v>
      </c>
      <c r="J136" s="1370">
        <v>173928.03267667547</v>
      </c>
      <c r="K136" s="1356"/>
    </row>
    <row r="137" spans="1:11" s="62" customFormat="1" ht="12" customHeight="1">
      <c r="A137" s="325"/>
      <c r="B137" s="1365"/>
      <c r="C137" s="1365"/>
      <c r="D137" s="1365"/>
      <c r="E137" s="1365"/>
      <c r="F137" s="1365"/>
      <c r="G137" s="1365"/>
      <c r="H137" s="1365"/>
      <c r="I137" s="1365"/>
      <c r="J137" s="1365"/>
      <c r="K137" s="629"/>
    </row>
    <row r="138" spans="1:11" s="63" customFormat="1" ht="12.75" customHeight="1">
      <c r="A138" s="987" t="s">
        <v>637</v>
      </c>
      <c r="B138" s="1274"/>
      <c r="C138" s="1274"/>
      <c r="D138" s="1274"/>
      <c r="E138" s="1274"/>
      <c r="F138" s="1274"/>
      <c r="G138" s="1274"/>
      <c r="H138" s="1274"/>
      <c r="I138" s="1274"/>
      <c r="J138" s="1274"/>
      <c r="K138" s="1331"/>
    </row>
    <row r="139" spans="1:11" s="25" customFormat="1" ht="3.95" customHeight="1">
      <c r="A139" s="768"/>
      <c r="B139" s="1330"/>
      <c r="C139" s="1330"/>
      <c r="D139" s="1330"/>
      <c r="E139" s="1330"/>
      <c r="F139" s="1330"/>
      <c r="G139" s="1330"/>
      <c r="H139" s="1330"/>
      <c r="I139" s="1330"/>
      <c r="J139" s="1330"/>
      <c r="K139" s="768"/>
    </row>
    <row r="140" spans="1:11" s="62" customFormat="1" ht="12" customHeight="1">
      <c r="A140" s="734" t="s">
        <v>208</v>
      </c>
      <c r="B140" s="348" t="s">
        <v>209</v>
      </c>
      <c r="C140" s="349" t="s">
        <v>210</v>
      </c>
      <c r="D140" s="349" t="s">
        <v>211</v>
      </c>
      <c r="E140" s="349" t="s">
        <v>212</v>
      </c>
      <c r="F140" s="349" t="s">
        <v>213</v>
      </c>
      <c r="G140" s="349" t="s">
        <v>214</v>
      </c>
      <c r="H140" s="349" t="s">
        <v>215</v>
      </c>
      <c r="I140" s="349" t="s">
        <v>216</v>
      </c>
      <c r="J140" s="349" t="s">
        <v>217</v>
      </c>
      <c r="K140" s="1368"/>
    </row>
    <row r="141" spans="1:11" s="64" customFormat="1" ht="12" customHeight="1">
      <c r="A141" s="322" t="s">
        <v>625</v>
      </c>
      <c r="B141" s="1352">
        <v>31624.973291087201</v>
      </c>
      <c r="C141" s="1336">
        <v>34227.311291087201</v>
      </c>
      <c r="D141" s="1336">
        <v>32414</v>
      </c>
      <c r="E141" s="1336">
        <v>35783</v>
      </c>
      <c r="F141" s="1336">
        <v>38135</v>
      </c>
      <c r="G141" s="1336">
        <v>36578.551852087192</v>
      </c>
      <c r="H141" s="1336">
        <v>39367.240852087198</v>
      </c>
      <c r="I141" s="1336">
        <v>38044.321852087203</v>
      </c>
      <c r="J141" s="1336">
        <v>44880.970852087186</v>
      </c>
      <c r="K141" s="1353"/>
    </row>
    <row r="142" spans="1:11" s="64" customFormat="1" ht="12" customHeight="1">
      <c r="A142" s="325" t="s">
        <v>635</v>
      </c>
      <c r="B142" s="1355">
        <v>-1830.4949999999997</v>
      </c>
      <c r="C142" s="1339">
        <v>-1834.7839999999999</v>
      </c>
      <c r="D142" s="1339">
        <v>-1525</v>
      </c>
      <c r="E142" s="1339">
        <v>-1274</v>
      </c>
      <c r="F142" s="1339">
        <v>-1163</v>
      </c>
      <c r="G142" s="1339">
        <v>-346.81000000000017</v>
      </c>
      <c r="H142" s="1339">
        <v>-1369.8409999999999</v>
      </c>
      <c r="I142" s="1339">
        <v>-58.807000000000002</v>
      </c>
      <c r="J142" s="1339">
        <v>-461.89699999999999</v>
      </c>
      <c r="K142" s="1353"/>
    </row>
    <row r="143" spans="1:11" s="64" customFormat="1" ht="12" customHeight="1">
      <c r="A143" s="325" t="s">
        <v>632</v>
      </c>
      <c r="B143" s="1355">
        <v>-436.01000000000022</v>
      </c>
      <c r="C143" s="1339">
        <v>-1343.7439999999997</v>
      </c>
      <c r="D143" s="1339">
        <v>-335</v>
      </c>
      <c r="E143" s="1339">
        <v>-795</v>
      </c>
      <c r="F143" s="1339">
        <v>-1083</v>
      </c>
      <c r="G143" s="1339">
        <v>-204.90400000000005</v>
      </c>
      <c r="H143" s="1339">
        <v>-1583.047</v>
      </c>
      <c r="I143" s="1339">
        <v>-213.738</v>
      </c>
      <c r="J143" s="1339">
        <v>-736.84799999999996</v>
      </c>
      <c r="K143" s="1353"/>
    </row>
    <row r="144" spans="1:11" s="64" customFormat="1" ht="12" customHeight="1">
      <c r="A144" s="325" t="s">
        <v>638</v>
      </c>
      <c r="B144" s="1355">
        <v>3859.2920000000004</v>
      </c>
      <c r="C144" s="1339">
        <v>2365.3159999999998</v>
      </c>
      <c r="D144" s="1339">
        <v>1378</v>
      </c>
      <c r="E144" s="1339">
        <v>1676</v>
      </c>
      <c r="F144" s="1339">
        <v>2014</v>
      </c>
      <c r="G144" s="1339">
        <v>2508.8049999999998</v>
      </c>
      <c r="H144" s="1339">
        <v>3599.3779999999997</v>
      </c>
      <c r="I144" s="1339">
        <v>4018.1179999999999</v>
      </c>
      <c r="J144" s="1339">
        <v>2840.0729999999999</v>
      </c>
      <c r="K144" s="1353"/>
    </row>
    <row r="145" spans="1:16" s="64" customFormat="1" ht="12" customHeight="1">
      <c r="A145" s="325" t="s">
        <v>626</v>
      </c>
      <c r="B145" s="1355">
        <v>949.9389999999994</v>
      </c>
      <c r="C145" s="1339">
        <v>2231</v>
      </c>
      <c r="D145" s="1339"/>
      <c r="E145" s="1339">
        <v>999</v>
      </c>
      <c r="F145" s="1339">
        <v>1032</v>
      </c>
      <c r="G145" s="1339">
        <v>-559.76396099999988</v>
      </c>
      <c r="H145" s="1339">
        <v>29.15500000000003</v>
      </c>
      <c r="I145" s="1339">
        <v>1281.6880000000001</v>
      </c>
      <c r="J145" s="1339">
        <v>0</v>
      </c>
      <c r="K145" s="1353"/>
      <c r="L145" s="1160"/>
      <c r="M145" s="1160"/>
      <c r="N145" s="1160"/>
      <c r="O145" s="1160"/>
      <c r="P145" s="1160"/>
    </row>
    <row r="146" spans="1:16" s="64" customFormat="1" ht="12" customHeight="1">
      <c r="A146" s="325" t="s">
        <v>627</v>
      </c>
      <c r="B146" s="1355">
        <v>-3340</v>
      </c>
      <c r="C146" s="1339">
        <v>-4130.2619999999997</v>
      </c>
      <c r="D146" s="1339">
        <v>2136</v>
      </c>
      <c r="E146" s="1339">
        <v>-4715</v>
      </c>
      <c r="F146" s="1339">
        <v>-3157</v>
      </c>
      <c r="G146" s="1339">
        <v>116.22696099999939</v>
      </c>
      <c r="H146" s="1339">
        <v>-3478.5569999999998</v>
      </c>
      <c r="I146" s="1339">
        <v>-3648.3180000000002</v>
      </c>
      <c r="J146" s="1339">
        <v>-8005.2489999999998</v>
      </c>
      <c r="K146" s="1353"/>
      <c r="L146" s="1160"/>
      <c r="M146" s="1160"/>
      <c r="N146" s="1160"/>
      <c r="O146" s="1160"/>
      <c r="P146" s="1160"/>
    </row>
    <row r="147" spans="1:16" s="64" customFormat="1" ht="12" customHeight="1">
      <c r="A147" s="325" t="s">
        <v>628</v>
      </c>
      <c r="B147" s="1355"/>
      <c r="C147" s="1339">
        <v>0</v>
      </c>
      <c r="D147" s="1339"/>
      <c r="E147" s="1339">
        <v>826</v>
      </c>
      <c r="F147" s="1339"/>
      <c r="G147" s="1339"/>
      <c r="H147" s="1339"/>
      <c r="I147" s="1339"/>
      <c r="J147" s="1339"/>
      <c r="K147" s="1353"/>
      <c r="L147" s="1160"/>
      <c r="M147" s="1160"/>
      <c r="N147" s="1160"/>
      <c r="O147" s="1160"/>
      <c r="P147" s="1160"/>
    </row>
    <row r="148" spans="1:16" s="64" customFormat="1" ht="12" customHeight="1">
      <c r="A148" s="325" t="s">
        <v>481</v>
      </c>
      <c r="B148" s="1355">
        <v>-132.352</v>
      </c>
      <c r="C148" s="1339">
        <v>111.15299999999999</v>
      </c>
      <c r="D148" s="1339">
        <v>158</v>
      </c>
      <c r="E148" s="1339">
        <v>-85</v>
      </c>
      <c r="F148" s="1339">
        <v>6</v>
      </c>
      <c r="G148" s="1339">
        <v>42.093000000000004</v>
      </c>
      <c r="H148" s="1339">
        <v>15.223000000000003</v>
      </c>
      <c r="I148" s="1339">
        <v>-56.024000000000001</v>
      </c>
      <c r="J148" s="1339">
        <v>-474.72800000000001</v>
      </c>
      <c r="K148" s="1353"/>
      <c r="L148" s="1160"/>
      <c r="M148" s="1160"/>
      <c r="N148" s="1160"/>
      <c r="O148" s="1160"/>
      <c r="P148" s="1160"/>
    </row>
    <row r="149" spans="1:16" s="64" customFormat="1" ht="12" customHeight="1">
      <c r="A149" s="325" t="s">
        <v>430</v>
      </c>
      <c r="B149" s="1355"/>
      <c r="C149" s="1339"/>
      <c r="D149" s="1339"/>
      <c r="E149" s="1339"/>
      <c r="F149" s="1339"/>
      <c r="G149" s="1339"/>
      <c r="H149" s="1339">
        <v>0</v>
      </c>
      <c r="I149" s="1339">
        <v>0</v>
      </c>
      <c r="J149" s="1339">
        <v>0</v>
      </c>
      <c r="K149" s="1353"/>
      <c r="L149" s="1160"/>
      <c r="M149" s="1160"/>
      <c r="N149" s="1160"/>
      <c r="O149" s="1160"/>
      <c r="P149" s="1160"/>
    </row>
    <row r="150" spans="1:16" s="62" customFormat="1" ht="12" customHeight="1">
      <c r="A150" s="330" t="s">
        <v>639</v>
      </c>
      <c r="B150" s="1369">
        <v>30692.585291087202</v>
      </c>
      <c r="C150" s="1370">
        <v>31625</v>
      </c>
      <c r="D150" s="1370">
        <v>34227</v>
      </c>
      <c r="E150" s="1370">
        <v>32414</v>
      </c>
      <c r="F150" s="1370">
        <v>35783</v>
      </c>
      <c r="G150" s="1370">
        <v>38135</v>
      </c>
      <c r="H150" s="1370">
        <v>36578.551852087192</v>
      </c>
      <c r="I150" s="1370">
        <v>39367.240852087198</v>
      </c>
      <c r="J150" s="1370">
        <v>38044.321852087189</v>
      </c>
      <c r="K150" s="1356"/>
      <c r="L150" s="536"/>
      <c r="M150" s="536"/>
      <c r="N150" s="536"/>
      <c r="O150" s="536"/>
      <c r="P150" s="536"/>
    </row>
    <row r="151" spans="1:16" s="66" customFormat="1" ht="12.75" customHeight="1">
      <c r="A151" s="1870"/>
      <c r="B151" s="1870"/>
      <c r="C151" s="1870"/>
      <c r="D151" s="1870"/>
      <c r="E151" s="1870"/>
      <c r="F151" s="1870"/>
      <c r="G151" s="1870"/>
      <c r="H151" s="1870"/>
      <c r="I151" s="1870"/>
      <c r="J151" s="1870"/>
      <c r="K151" s="1373"/>
      <c r="L151" s="1374"/>
      <c r="M151" s="1374"/>
      <c r="N151" s="1374"/>
      <c r="O151" s="1374"/>
      <c r="P151" s="1374"/>
    </row>
    <row r="152" spans="1:16" s="23" customFormat="1" ht="22.5" customHeight="1">
      <c r="A152" s="310"/>
      <c r="B152" s="764"/>
      <c r="C152" s="764"/>
      <c r="D152" s="764"/>
      <c r="E152" s="764"/>
      <c r="F152" s="764"/>
      <c r="G152" s="764"/>
      <c r="H152" s="764"/>
      <c r="I152" s="764"/>
      <c r="J152" s="764"/>
      <c r="K152" s="577"/>
      <c r="L152" s="681"/>
      <c r="M152" s="681"/>
      <c r="N152" s="681"/>
      <c r="O152" s="681"/>
      <c r="P152" s="681"/>
    </row>
    <row r="153" spans="1:16" s="24" customFormat="1" ht="34.5" customHeight="1">
      <c r="A153" s="1864" t="s">
        <v>640</v>
      </c>
      <c r="B153" s="1864"/>
      <c r="C153" s="1864"/>
      <c r="D153" s="1864"/>
      <c r="E153" s="1864"/>
      <c r="F153" s="1864"/>
      <c r="G153" s="1864"/>
      <c r="H153" s="1864"/>
      <c r="I153" s="1864"/>
      <c r="J153" s="1864"/>
      <c r="K153" s="766"/>
      <c r="L153" s="767"/>
      <c r="M153" s="767"/>
      <c r="N153" s="767"/>
      <c r="O153" s="767"/>
      <c r="P153" s="767"/>
    </row>
    <row r="154" spans="1:16" s="27" customFormat="1" ht="12" customHeight="1">
      <c r="A154" s="772"/>
      <c r="B154" s="1367"/>
      <c r="C154" s="1367"/>
      <c r="D154" s="1367"/>
      <c r="E154" s="1367"/>
      <c r="F154" s="1367"/>
      <c r="G154" s="772"/>
      <c r="H154" s="772"/>
      <c r="I154" s="772"/>
      <c r="J154" s="772"/>
      <c r="K154" s="772"/>
      <c r="L154" s="773"/>
      <c r="M154" s="773"/>
      <c r="N154" s="773"/>
      <c r="O154" s="773"/>
      <c r="P154" s="773"/>
    </row>
    <row r="155" spans="1:16" s="62" customFormat="1" ht="12" customHeight="1">
      <c r="A155" s="734" t="s">
        <v>208</v>
      </c>
      <c r="B155" s="348" t="s">
        <v>209</v>
      </c>
      <c r="C155" s="349" t="s">
        <v>210</v>
      </c>
      <c r="D155" s="349" t="s">
        <v>211</v>
      </c>
      <c r="E155" s="349" t="s">
        <v>212</v>
      </c>
      <c r="F155" s="349" t="s">
        <v>213</v>
      </c>
      <c r="G155" s="349" t="s">
        <v>214</v>
      </c>
      <c r="H155" s="349" t="s">
        <v>215</v>
      </c>
      <c r="I155" s="349" t="s">
        <v>216</v>
      </c>
      <c r="J155" s="349" t="s">
        <v>217</v>
      </c>
      <c r="K155" s="1368"/>
      <c r="L155" s="536"/>
      <c r="M155" s="536"/>
      <c r="N155" s="536"/>
      <c r="O155" s="536"/>
      <c r="P155" s="536"/>
    </row>
    <row r="156" spans="1:16" s="64" customFormat="1" ht="12" customHeight="1">
      <c r="A156" s="1335" t="s">
        <v>641</v>
      </c>
      <c r="B156" s="1352">
        <v>-8364.7007805250505</v>
      </c>
      <c r="C156" s="1336">
        <v>-9311</v>
      </c>
      <c r="D156" s="1336">
        <v>-9404</v>
      </c>
      <c r="E156" s="1336">
        <v>-11191</v>
      </c>
      <c r="F156" s="1336">
        <v>-12896</v>
      </c>
      <c r="G156" s="1336">
        <v>-13273</v>
      </c>
      <c r="H156" s="1336">
        <v>-15247</v>
      </c>
      <c r="I156" s="1336">
        <v>-15469</v>
      </c>
      <c r="J156" s="1336">
        <v>-18136</v>
      </c>
      <c r="K156" s="1353"/>
      <c r="L156" s="1160"/>
      <c r="M156" s="1160"/>
      <c r="N156" s="1160"/>
      <c r="O156" s="1160"/>
      <c r="P156" s="1160"/>
    </row>
    <row r="157" spans="1:16" s="64" customFormat="1" ht="12" customHeight="1">
      <c r="A157" s="325" t="s">
        <v>626</v>
      </c>
      <c r="B157" s="1355">
        <v>-168.63300000000001</v>
      </c>
      <c r="C157" s="1339">
        <v>-184.07199999999997</v>
      </c>
      <c r="D157" s="1339">
        <v>-98</v>
      </c>
      <c r="E157" s="1339">
        <v>-145</v>
      </c>
      <c r="F157" s="1339">
        <v>-140</v>
      </c>
      <c r="G157" s="1339">
        <v>-116.87099999999998</v>
      </c>
      <c r="H157" s="1339">
        <v>-188.60499999999999</v>
      </c>
      <c r="I157" s="1339">
        <v>-211.54700000000003</v>
      </c>
      <c r="J157" s="1339">
        <v>-278</v>
      </c>
      <c r="K157" s="1353"/>
      <c r="L157" s="1160"/>
      <c r="M157" s="1160"/>
      <c r="N157" s="1160"/>
      <c r="O157" s="1160"/>
      <c r="P157" s="1160"/>
    </row>
    <row r="158" spans="1:16" s="64" customFormat="1" ht="12" customHeight="1">
      <c r="A158" s="325" t="s">
        <v>642</v>
      </c>
      <c r="B158" s="1355">
        <v>-1633.1120000000001</v>
      </c>
      <c r="C158" s="1339">
        <v>-1282.5150000000003</v>
      </c>
      <c r="D158" s="1339">
        <v>-1291</v>
      </c>
      <c r="E158" s="1339">
        <v>-1014</v>
      </c>
      <c r="F158" s="1339">
        <v>-1433</v>
      </c>
      <c r="G158" s="1339">
        <v>-1061.8760000000002</v>
      </c>
      <c r="H158" s="1339">
        <v>-1343.184</v>
      </c>
      <c r="I158" s="1339">
        <v>-2219.9520000000002</v>
      </c>
      <c r="J158" s="1339">
        <v>-3082</v>
      </c>
      <c r="K158" s="1353"/>
      <c r="L158" s="1160"/>
      <c r="M158" s="1160"/>
      <c r="N158" s="1160"/>
      <c r="O158" s="1160"/>
      <c r="P158" s="1160"/>
    </row>
    <row r="159" spans="1:16" s="64" customFormat="1" ht="12" customHeight="1">
      <c r="A159" s="325" t="s">
        <v>643</v>
      </c>
      <c r="B159" s="1355">
        <v>1318.1880000000003</v>
      </c>
      <c r="C159" s="1339">
        <v>885.85499999999979</v>
      </c>
      <c r="D159" s="1339">
        <v>1179</v>
      </c>
      <c r="E159" s="1339">
        <v>1661</v>
      </c>
      <c r="F159" s="1339">
        <v>1200</v>
      </c>
      <c r="G159" s="1339">
        <v>1163.9759999999997</v>
      </c>
      <c r="H159" s="1339">
        <v>2269.652</v>
      </c>
      <c r="I159" s="1339">
        <v>2293.2240000000002</v>
      </c>
      <c r="J159" s="1339">
        <v>2797</v>
      </c>
      <c r="K159" s="1353"/>
      <c r="L159" s="1160"/>
      <c r="M159" s="1160"/>
      <c r="N159" s="1160"/>
      <c r="O159" s="1160"/>
      <c r="P159" s="1160"/>
    </row>
    <row r="160" spans="1:16" s="64" customFormat="1" ht="12" customHeight="1">
      <c r="A160" s="325" t="s">
        <v>644</v>
      </c>
      <c r="B160" s="1355">
        <v>129.38599999999951</v>
      </c>
      <c r="C160" s="1339">
        <v>987.44200000000023</v>
      </c>
      <c r="D160" s="1339">
        <v>364</v>
      </c>
      <c r="E160" s="1339">
        <v>1462</v>
      </c>
      <c r="F160" s="1339">
        <v>1887</v>
      </c>
      <c r="G160" s="1339">
        <v>238.71600000000001</v>
      </c>
      <c r="H160" s="1339">
        <v>956.25</v>
      </c>
      <c r="I160" s="1339">
        <v>109.11</v>
      </c>
      <c r="J160" s="1339">
        <v>2858.6669999999999</v>
      </c>
      <c r="K160" s="1353"/>
      <c r="L160" s="1160"/>
      <c r="M160" s="1160"/>
      <c r="N160" s="1160"/>
      <c r="O160" s="1160"/>
      <c r="P160" s="1160"/>
    </row>
    <row r="161" spans="1:11" s="64" customFormat="1" ht="12" customHeight="1">
      <c r="A161" s="325" t="s">
        <v>645</v>
      </c>
      <c r="B161" s="1355">
        <v>115.9079999999999</v>
      </c>
      <c r="C161" s="1339">
        <v>558.29200000000003</v>
      </c>
      <c r="D161" s="1339">
        <v>57</v>
      </c>
      <c r="E161" s="1339">
        <v>119</v>
      </c>
      <c r="F161" s="1339">
        <v>193</v>
      </c>
      <c r="G161" s="1339">
        <v>162.97200000000001</v>
      </c>
      <c r="H161" s="1339">
        <v>299.54300000000001</v>
      </c>
      <c r="I161" s="1339">
        <v>227.46799999999999</v>
      </c>
      <c r="J161" s="1339">
        <v>202.18900000000002</v>
      </c>
      <c r="K161" s="1353"/>
    </row>
    <row r="162" spans="1:11" s="64" customFormat="1" ht="12" customHeight="1">
      <c r="A162" s="325" t="s">
        <v>628</v>
      </c>
      <c r="B162" s="1355"/>
      <c r="C162" s="1339"/>
      <c r="D162" s="1339">
        <v>0</v>
      </c>
      <c r="E162" s="1339">
        <v>-333</v>
      </c>
      <c r="F162" s="1339"/>
      <c r="G162" s="1339"/>
      <c r="H162" s="1339"/>
      <c r="I162" s="1339"/>
      <c r="J162" s="1339"/>
      <c r="K162" s="1353"/>
    </row>
    <row r="163" spans="1:11" s="64" customFormat="1" ht="12" customHeight="1">
      <c r="A163" s="325" t="s">
        <v>481</v>
      </c>
      <c r="B163" s="1355">
        <v>35.799000000000007</v>
      </c>
      <c r="C163" s="1339">
        <v>-19.321999999999996</v>
      </c>
      <c r="D163" s="1339">
        <v>-118</v>
      </c>
      <c r="E163" s="1339">
        <v>38</v>
      </c>
      <c r="F163" s="1339">
        <v>-2</v>
      </c>
      <c r="G163" s="1339">
        <v>-10.612</v>
      </c>
      <c r="H163" s="1339">
        <v>-19.557000000000002</v>
      </c>
      <c r="I163" s="1339">
        <v>24.181000000000004</v>
      </c>
      <c r="J163" s="1339">
        <v>169.52199999999999</v>
      </c>
      <c r="K163" s="1353"/>
    </row>
    <row r="164" spans="1:11" s="64" customFormat="1" ht="12" customHeight="1">
      <c r="A164" s="325" t="s">
        <v>430</v>
      </c>
      <c r="B164" s="1355"/>
      <c r="C164" s="1339">
        <v>-1</v>
      </c>
      <c r="D164" s="1339"/>
      <c r="E164" s="1339"/>
      <c r="F164" s="1339"/>
      <c r="G164" s="1339"/>
      <c r="H164" s="1339">
        <v>0</v>
      </c>
      <c r="I164" s="1339">
        <v>0</v>
      </c>
      <c r="J164" s="1339">
        <v>0</v>
      </c>
      <c r="K164" s="1353"/>
    </row>
    <row r="165" spans="1:11" s="62" customFormat="1" ht="12" customHeight="1">
      <c r="A165" s="330" t="s">
        <v>646</v>
      </c>
      <c r="B165" s="1369">
        <v>-8567</v>
      </c>
      <c r="C165" s="1370">
        <v>-8365</v>
      </c>
      <c r="D165" s="1370">
        <v>-9311</v>
      </c>
      <c r="E165" s="1370">
        <v>-9404</v>
      </c>
      <c r="F165" s="1370">
        <v>-11191</v>
      </c>
      <c r="G165" s="1370">
        <v>-12896</v>
      </c>
      <c r="H165" s="1370">
        <v>-13273</v>
      </c>
      <c r="I165" s="1370">
        <v>-15247</v>
      </c>
      <c r="J165" s="1370">
        <v>-15469.158148119017</v>
      </c>
      <c r="K165" s="1356"/>
    </row>
    <row r="166" spans="1:11" s="62" customFormat="1" ht="12" customHeight="1">
      <c r="A166" s="325"/>
      <c r="B166" s="1365"/>
      <c r="C166" s="1365"/>
      <c r="D166" s="1365"/>
      <c r="E166" s="1365"/>
      <c r="F166" s="1365"/>
      <c r="G166" s="1365"/>
      <c r="H166" s="1365"/>
      <c r="I166" s="1365"/>
      <c r="J166" s="1365"/>
      <c r="K166" s="629"/>
    </row>
    <row r="167" spans="1:11" s="63" customFormat="1" ht="12.75" customHeight="1">
      <c r="A167" s="987" t="s">
        <v>647</v>
      </c>
      <c r="B167" s="1274"/>
      <c r="C167" s="1274"/>
      <c r="D167" s="1274"/>
      <c r="E167" s="1274"/>
      <c r="F167" s="1274"/>
      <c r="G167" s="1274"/>
      <c r="H167" s="1274"/>
      <c r="I167" s="1274"/>
      <c r="J167" s="1274"/>
      <c r="K167" s="1331"/>
    </row>
    <row r="168" spans="1:11" s="25" customFormat="1" ht="3.95" customHeight="1">
      <c r="A168" s="768"/>
      <c r="B168" s="1330"/>
      <c r="C168" s="1330"/>
      <c r="D168" s="1330"/>
      <c r="E168" s="1330"/>
      <c r="F168" s="1330"/>
      <c r="G168" s="1330"/>
      <c r="H168" s="1330"/>
      <c r="I168" s="1330"/>
      <c r="J168" s="1330"/>
      <c r="K168" s="768"/>
    </row>
    <row r="169" spans="1:11" s="62" customFormat="1" ht="12" customHeight="1">
      <c r="A169" s="734" t="s">
        <v>208</v>
      </c>
      <c r="B169" s="348" t="s">
        <v>209</v>
      </c>
      <c r="C169" s="349" t="s">
        <v>210</v>
      </c>
      <c r="D169" s="349" t="s">
        <v>211</v>
      </c>
      <c r="E169" s="349" t="s">
        <v>212</v>
      </c>
      <c r="F169" s="349" t="s">
        <v>213</v>
      </c>
      <c r="G169" s="349" t="s">
        <v>214</v>
      </c>
      <c r="H169" s="349" t="s">
        <v>215</v>
      </c>
      <c r="I169" s="349" t="s">
        <v>216</v>
      </c>
      <c r="J169" s="349" t="s">
        <v>217</v>
      </c>
      <c r="K169" s="1368"/>
    </row>
    <row r="170" spans="1:11" s="64" customFormat="1" ht="12" customHeight="1">
      <c r="A170" s="1335" t="s">
        <v>641</v>
      </c>
      <c r="B170" s="1352">
        <v>-832.76683362225003</v>
      </c>
      <c r="C170" s="1336">
        <v>-723</v>
      </c>
      <c r="D170" s="1336">
        <v>-759</v>
      </c>
      <c r="E170" s="1336">
        <v>-743</v>
      </c>
      <c r="F170" s="1336">
        <v>-720</v>
      </c>
      <c r="G170" s="1336">
        <v>-803.52983362225007</v>
      </c>
      <c r="H170" s="1336">
        <v>-808.66583362225003</v>
      </c>
      <c r="I170" s="1336">
        <v>-1049.2068336222499</v>
      </c>
      <c r="J170" s="1336">
        <v>-1128.6138336222498</v>
      </c>
      <c r="K170" s="1353"/>
    </row>
    <row r="171" spans="1:11" s="64" customFormat="1" ht="12" customHeight="1">
      <c r="A171" s="1276" t="s">
        <v>648</v>
      </c>
      <c r="B171" s="1355">
        <v>-62.548999999999978</v>
      </c>
      <c r="C171" s="1339">
        <v>-83.254000000000019</v>
      </c>
      <c r="D171" s="1339">
        <v>-47</v>
      </c>
      <c r="E171" s="1339">
        <v>-80</v>
      </c>
      <c r="F171" s="1339">
        <v>-115</v>
      </c>
      <c r="G171" s="1339">
        <v>-65.766999999999982</v>
      </c>
      <c r="H171" s="1339">
        <v>-27.274999999999999</v>
      </c>
      <c r="I171" s="1339">
        <v>-33.884</v>
      </c>
      <c r="J171" s="1339">
        <v>-132.881</v>
      </c>
      <c r="K171" s="1353"/>
    </row>
    <row r="172" spans="1:11" s="64" customFormat="1" ht="12" customHeight="1">
      <c r="A172" s="325" t="s">
        <v>626</v>
      </c>
      <c r="B172" s="1355">
        <v>-101.881</v>
      </c>
      <c r="C172" s="1339">
        <v>-71.509999999999991</v>
      </c>
      <c r="D172" s="1339">
        <v>-78</v>
      </c>
      <c r="E172" s="1339">
        <v>-126</v>
      </c>
      <c r="F172" s="1339">
        <v>-128</v>
      </c>
      <c r="G172" s="1339">
        <v>-102.88499999999999</v>
      </c>
      <c r="H172" s="1339">
        <v>-159.35300000000001</v>
      </c>
      <c r="I172" s="1339">
        <v>-115.19</v>
      </c>
      <c r="J172" s="1339">
        <v>-209</v>
      </c>
      <c r="K172" s="1353"/>
    </row>
    <row r="173" spans="1:11" s="64" customFormat="1" ht="12" customHeight="1">
      <c r="A173" s="325" t="s">
        <v>642</v>
      </c>
      <c r="B173" s="1355">
        <v>-151.40300000000002</v>
      </c>
      <c r="C173" s="1339">
        <v>-182.298</v>
      </c>
      <c r="D173" s="1339">
        <v>-98</v>
      </c>
      <c r="E173" s="1339">
        <v>-76</v>
      </c>
      <c r="F173" s="1339">
        <v>-123</v>
      </c>
      <c r="G173" s="1339">
        <v>-74.422999999999973</v>
      </c>
      <c r="H173" s="1339">
        <v>-86.067999999999998</v>
      </c>
      <c r="I173" s="1339">
        <v>-159.51599999999999</v>
      </c>
      <c r="J173" s="1339">
        <v>-63</v>
      </c>
      <c r="K173" s="1353"/>
    </row>
    <row r="174" spans="1:11" s="64" customFormat="1" ht="12" customHeight="1">
      <c r="A174" s="325" t="s">
        <v>643</v>
      </c>
      <c r="B174" s="1355">
        <v>302.3610000000001</v>
      </c>
      <c r="C174" s="1339">
        <v>171.54499999999996</v>
      </c>
      <c r="D174" s="1339">
        <v>271</v>
      </c>
      <c r="E174" s="1339">
        <v>244</v>
      </c>
      <c r="F174" s="1339">
        <v>248</v>
      </c>
      <c r="G174" s="1339">
        <v>305.63600000000008</v>
      </c>
      <c r="H174" s="1339">
        <v>217.02</v>
      </c>
      <c r="I174" s="1339">
        <v>515.101</v>
      </c>
      <c r="J174" s="1339">
        <v>440</v>
      </c>
      <c r="K174" s="1353"/>
    </row>
    <row r="175" spans="1:11" s="64" customFormat="1" ht="12" customHeight="1">
      <c r="A175" s="325" t="s">
        <v>644</v>
      </c>
      <c r="B175" s="1355">
        <v>0</v>
      </c>
      <c r="C175" s="1339">
        <v>0</v>
      </c>
      <c r="D175" s="1339"/>
      <c r="E175" s="1339"/>
      <c r="F175" s="1339"/>
      <c r="G175" s="1339">
        <v>0</v>
      </c>
      <c r="H175" s="1339">
        <v>0</v>
      </c>
      <c r="I175" s="1339">
        <v>0</v>
      </c>
      <c r="J175" s="1339">
        <v>0</v>
      </c>
      <c r="K175" s="1353"/>
    </row>
    <row r="176" spans="1:11" s="64" customFormat="1" ht="12" customHeight="1">
      <c r="A176" s="325" t="s">
        <v>645</v>
      </c>
      <c r="B176" s="1355">
        <v>5.2249999999999943</v>
      </c>
      <c r="C176" s="1339">
        <v>64.589000000000013</v>
      </c>
      <c r="D176" s="1339">
        <v>0</v>
      </c>
      <c r="E176" s="1339">
        <v>28</v>
      </c>
      <c r="F176" s="1339">
        <v>93</v>
      </c>
      <c r="G176" s="1339">
        <v>20.292000000000012</v>
      </c>
      <c r="H176" s="1339">
        <v>64.117000000000004</v>
      </c>
      <c r="I176" s="1339">
        <v>25.607000000000003</v>
      </c>
      <c r="J176" s="1339">
        <v>25.173999999999999</v>
      </c>
      <c r="K176" s="1353"/>
    </row>
    <row r="177" spans="1:11" s="64" customFormat="1" ht="12" customHeight="1">
      <c r="A177" s="325" t="s">
        <v>628</v>
      </c>
      <c r="B177" s="1355"/>
      <c r="C177" s="1339"/>
      <c r="D177" s="1339">
        <v>0</v>
      </c>
      <c r="E177" s="1339">
        <v>-11</v>
      </c>
      <c r="F177" s="1339"/>
      <c r="G177" s="1339"/>
      <c r="H177" s="1339"/>
      <c r="I177" s="1339"/>
      <c r="J177" s="1339"/>
      <c r="K177" s="1353"/>
    </row>
    <row r="178" spans="1:11" s="64" customFormat="1" ht="12" customHeight="1">
      <c r="A178" s="325" t="s">
        <v>481</v>
      </c>
      <c r="B178" s="1355">
        <v>10.700000000000001</v>
      </c>
      <c r="C178" s="1339">
        <v>-9.2449999999999992</v>
      </c>
      <c r="D178" s="1339">
        <v>-11</v>
      </c>
      <c r="E178" s="1339">
        <v>5</v>
      </c>
      <c r="F178" s="1339">
        <v>1</v>
      </c>
      <c r="G178" s="1339">
        <v>1.0009999999999994</v>
      </c>
      <c r="H178" s="1339">
        <v>-4.3049999999999997</v>
      </c>
      <c r="I178" s="1339">
        <v>8.423</v>
      </c>
      <c r="J178" s="1339">
        <v>18.765000000000001</v>
      </c>
      <c r="K178" s="1353"/>
    </row>
    <row r="179" spans="1:11" s="64" customFormat="1" ht="12" customHeight="1">
      <c r="A179" s="325" t="s">
        <v>430</v>
      </c>
      <c r="B179" s="1355">
        <v>0</v>
      </c>
      <c r="C179" s="1339"/>
      <c r="D179" s="1339"/>
      <c r="E179" s="1339"/>
      <c r="F179" s="1339"/>
      <c r="G179" s="1339"/>
      <c r="H179" s="1339">
        <v>0</v>
      </c>
      <c r="I179" s="1339">
        <v>0</v>
      </c>
      <c r="J179" s="1339">
        <v>0</v>
      </c>
      <c r="K179" s="1353"/>
    </row>
    <row r="180" spans="1:11" s="62" customFormat="1" ht="12" customHeight="1">
      <c r="A180" s="330" t="s">
        <v>646</v>
      </c>
      <c r="B180" s="1369">
        <v>-831</v>
      </c>
      <c r="C180" s="1370">
        <v>-833.17299999999989</v>
      </c>
      <c r="D180" s="1370">
        <v>-723</v>
      </c>
      <c r="E180" s="1370">
        <v>-759</v>
      </c>
      <c r="F180" s="1370">
        <v>-743</v>
      </c>
      <c r="G180" s="1370">
        <v>-719.67583362224991</v>
      </c>
      <c r="H180" s="1370">
        <v>-803.52983362225007</v>
      </c>
      <c r="I180" s="1370">
        <v>-808.66583362225003</v>
      </c>
      <c r="J180" s="1370">
        <v>-1049</v>
      </c>
      <c r="K180" s="1356"/>
    </row>
    <row r="181" spans="1:11" s="62" customFormat="1" ht="12" customHeight="1">
      <c r="A181" s="325"/>
      <c r="B181" s="1365"/>
      <c r="C181" s="1365"/>
      <c r="D181" s="1365"/>
      <c r="E181" s="1365"/>
      <c r="F181" s="1365"/>
      <c r="G181" s="1365"/>
      <c r="H181" s="1365"/>
      <c r="I181" s="1365"/>
      <c r="J181" s="1365"/>
      <c r="K181" s="629"/>
    </row>
    <row r="182" spans="1:11" s="63" customFormat="1" ht="12.75" customHeight="1">
      <c r="A182" s="987" t="s">
        <v>649</v>
      </c>
      <c r="B182" s="1274"/>
      <c r="C182" s="1274"/>
      <c r="D182" s="1274"/>
      <c r="E182" s="1274"/>
      <c r="F182" s="1274"/>
      <c r="G182" s="1274"/>
      <c r="H182" s="1274"/>
      <c r="I182" s="1274"/>
      <c r="J182" s="1274"/>
      <c r="K182" s="1331"/>
    </row>
    <row r="183" spans="1:11" s="25" customFormat="1" ht="3.95" customHeight="1">
      <c r="A183" s="768"/>
      <c r="B183" s="1330"/>
      <c r="C183" s="1330"/>
      <c r="D183" s="1330"/>
      <c r="E183" s="1330"/>
      <c r="F183" s="1330"/>
      <c r="G183" s="1330"/>
      <c r="H183" s="1330"/>
      <c r="I183" s="1330"/>
      <c r="J183" s="1330"/>
      <c r="K183" s="768"/>
    </row>
    <row r="184" spans="1:11" s="62" customFormat="1" ht="12" customHeight="1">
      <c r="A184" s="734" t="s">
        <v>208</v>
      </c>
      <c r="B184" s="348" t="s">
        <v>209</v>
      </c>
      <c r="C184" s="349" t="s">
        <v>210</v>
      </c>
      <c r="D184" s="349" t="s">
        <v>211</v>
      </c>
      <c r="E184" s="349" t="s">
        <v>212</v>
      </c>
      <c r="F184" s="349" t="s">
        <v>213</v>
      </c>
      <c r="G184" s="349" t="s">
        <v>214</v>
      </c>
      <c r="H184" s="349" t="s">
        <v>215</v>
      </c>
      <c r="I184" s="349" t="s">
        <v>216</v>
      </c>
      <c r="J184" s="349" t="s">
        <v>217</v>
      </c>
      <c r="K184" s="1368"/>
    </row>
    <row r="185" spans="1:11" s="64" customFormat="1" ht="12" customHeight="1">
      <c r="A185" s="1335" t="s">
        <v>641</v>
      </c>
      <c r="B185" s="1352">
        <v>-1037.6259469027955</v>
      </c>
      <c r="C185" s="1336">
        <v>-1049</v>
      </c>
      <c r="D185" s="1336">
        <v>-1027</v>
      </c>
      <c r="E185" s="1336">
        <v>-1078</v>
      </c>
      <c r="F185" s="1336">
        <v>-1273</v>
      </c>
      <c r="G185" s="1336">
        <v>-1501.2579469027955</v>
      </c>
      <c r="H185" s="1336">
        <v>-1799.5309469027959</v>
      </c>
      <c r="I185" s="1336">
        <v>-1780.2409469027962</v>
      </c>
      <c r="J185" s="1336">
        <v>-2295.9029469027964</v>
      </c>
      <c r="K185" s="1353"/>
    </row>
    <row r="186" spans="1:11" s="64" customFormat="1" ht="12" customHeight="1">
      <c r="A186" s="1276" t="s">
        <v>648</v>
      </c>
      <c r="B186" s="1355">
        <v>43.805000000000007</v>
      </c>
      <c r="C186" s="1339">
        <v>78.885999999999967</v>
      </c>
      <c r="D186" s="1339">
        <v>47</v>
      </c>
      <c r="E186" s="1339">
        <v>84</v>
      </c>
      <c r="F186" s="1339">
        <v>106</v>
      </c>
      <c r="G186" s="1339">
        <v>79.094000000000023</v>
      </c>
      <c r="H186" s="1339">
        <v>71.8</v>
      </c>
      <c r="I186" s="1339">
        <v>46.094000000000008</v>
      </c>
      <c r="J186" s="1339">
        <v>204</v>
      </c>
      <c r="K186" s="1353"/>
    </row>
    <row r="187" spans="1:11" s="64" customFormat="1" ht="12" customHeight="1">
      <c r="A187" s="325" t="s">
        <v>626</v>
      </c>
      <c r="B187" s="1355">
        <v>-65.208000000000027</v>
      </c>
      <c r="C187" s="1339">
        <v>-107.56199999999998</v>
      </c>
      <c r="D187" s="1339">
        <v>-20</v>
      </c>
      <c r="E187" s="1339">
        <v>-19</v>
      </c>
      <c r="F187" s="1339">
        <v>-12</v>
      </c>
      <c r="G187" s="1339">
        <v>-13.98599999999999</v>
      </c>
      <c r="H187" s="1339">
        <v>-29.331</v>
      </c>
      <c r="I187" s="1339">
        <v>-96.278000000000006</v>
      </c>
      <c r="J187" s="1339">
        <v>-68.795999999999992</v>
      </c>
      <c r="K187" s="1353"/>
    </row>
    <row r="188" spans="1:11" s="64" customFormat="1" ht="12" customHeight="1">
      <c r="A188" s="325" t="s">
        <v>642</v>
      </c>
      <c r="B188" s="1355">
        <v>-255.7650000000001</v>
      </c>
      <c r="C188" s="1339">
        <v>-313.53800000000001</v>
      </c>
      <c r="D188" s="1339">
        <v>-274</v>
      </c>
      <c r="E188" s="1339">
        <v>-161</v>
      </c>
      <c r="F188" s="1339">
        <v>-189</v>
      </c>
      <c r="G188" s="1339">
        <v>-201.61099999999999</v>
      </c>
      <c r="H188" s="1339">
        <v>-241.04900000000001</v>
      </c>
      <c r="I188" s="1339">
        <v>-629.447</v>
      </c>
      <c r="J188" s="1339">
        <v>-314</v>
      </c>
      <c r="K188" s="1353"/>
    </row>
    <row r="189" spans="1:11" s="64" customFormat="1" ht="12" customHeight="1">
      <c r="A189" s="325" t="s">
        <v>643</v>
      </c>
      <c r="B189" s="1355">
        <v>228.78800000000007</v>
      </c>
      <c r="C189" s="1339">
        <v>158.40699999999998</v>
      </c>
      <c r="D189" s="1339">
        <v>199</v>
      </c>
      <c r="E189" s="1339">
        <v>110</v>
      </c>
      <c r="F189" s="1339">
        <v>169</v>
      </c>
      <c r="G189" s="1339">
        <v>261.42399999999992</v>
      </c>
      <c r="H189" s="1339">
        <v>315.20500000000004</v>
      </c>
      <c r="I189" s="1339">
        <v>468.28400000000005</v>
      </c>
      <c r="J189" s="1339">
        <v>496</v>
      </c>
      <c r="K189" s="1353"/>
    </row>
    <row r="190" spans="1:11" s="64" customFormat="1" ht="12" customHeight="1">
      <c r="A190" s="325" t="s">
        <v>644</v>
      </c>
      <c r="B190" s="1355">
        <v>0</v>
      </c>
      <c r="C190" s="1339">
        <v>0</v>
      </c>
      <c r="D190" s="1339"/>
      <c r="E190" s="1339"/>
      <c r="F190" s="1339"/>
      <c r="G190" s="1339">
        <v>0</v>
      </c>
      <c r="H190" s="1339">
        <v>0</v>
      </c>
      <c r="I190" s="1339">
        <v>0</v>
      </c>
      <c r="J190" s="1339">
        <v>0</v>
      </c>
      <c r="K190" s="1353"/>
    </row>
    <row r="191" spans="1:11" s="64" customFormat="1" ht="12" customHeight="1">
      <c r="A191" s="325" t="s">
        <v>645</v>
      </c>
      <c r="B191" s="1355">
        <v>80.165999999999968</v>
      </c>
      <c r="C191" s="1339">
        <v>211.39399999999998</v>
      </c>
      <c r="D191" s="1339">
        <v>59</v>
      </c>
      <c r="E191" s="1339">
        <v>76</v>
      </c>
      <c r="F191" s="1339">
        <v>120</v>
      </c>
      <c r="G191" s="1339">
        <v>106.71899999999999</v>
      </c>
      <c r="H191" s="1339">
        <v>188.32300000000001</v>
      </c>
      <c r="I191" s="1339">
        <v>184.839</v>
      </c>
      <c r="J191" s="1339">
        <v>166.459</v>
      </c>
      <c r="K191" s="1353"/>
    </row>
    <row r="192" spans="1:11" s="64" customFormat="1" ht="12" customHeight="1">
      <c r="A192" s="325" t="s">
        <v>628</v>
      </c>
      <c r="B192" s="1355"/>
      <c r="C192" s="1339"/>
      <c r="D192" s="1339"/>
      <c r="E192" s="1339">
        <v>-46</v>
      </c>
      <c r="F192" s="1339"/>
      <c r="G192" s="1339"/>
      <c r="H192" s="1339"/>
      <c r="I192" s="1339"/>
      <c r="J192" s="1339"/>
      <c r="K192" s="1353"/>
    </row>
    <row r="193" spans="1:11" s="64" customFormat="1" ht="12" customHeight="1">
      <c r="A193" s="325" t="s">
        <v>481</v>
      </c>
      <c r="B193" s="1355">
        <v>19.386000000000003</v>
      </c>
      <c r="C193" s="1339">
        <v>-16.665999999999997</v>
      </c>
      <c r="D193" s="1339">
        <v>-34</v>
      </c>
      <c r="E193" s="1339">
        <v>6</v>
      </c>
      <c r="F193" s="1339">
        <v>0</v>
      </c>
      <c r="G193" s="1339">
        <v>-3.302</v>
      </c>
      <c r="H193" s="1339">
        <v>-5.6750000000000007</v>
      </c>
      <c r="I193" s="1339">
        <v>6.2180000000000009</v>
      </c>
      <c r="J193" s="1339">
        <v>33.495999999999995</v>
      </c>
      <c r="K193" s="1353"/>
    </row>
    <row r="194" spans="1:11" s="64" customFormat="1" ht="12" customHeight="1">
      <c r="A194" s="325" t="s">
        <v>430</v>
      </c>
      <c r="B194" s="1355">
        <v>0</v>
      </c>
      <c r="C194" s="1339"/>
      <c r="D194" s="1339"/>
      <c r="E194" s="1339"/>
      <c r="F194" s="1339"/>
      <c r="G194" s="1339"/>
      <c r="H194" s="1339">
        <v>0</v>
      </c>
      <c r="I194" s="1339">
        <v>0</v>
      </c>
      <c r="J194" s="1339">
        <v>0</v>
      </c>
      <c r="K194" s="1353"/>
    </row>
    <row r="195" spans="1:11" s="62" customFormat="1" ht="12" customHeight="1">
      <c r="A195" s="330" t="s">
        <v>646</v>
      </c>
      <c r="B195" s="1369">
        <v>-986.73694690279569</v>
      </c>
      <c r="C195" s="1370">
        <v>-1038.079</v>
      </c>
      <c r="D195" s="1370">
        <v>-1049</v>
      </c>
      <c r="E195" s="1370">
        <v>-1027</v>
      </c>
      <c r="F195" s="1370">
        <v>-1078</v>
      </c>
      <c r="G195" s="1370">
        <v>-1272.9199469027951</v>
      </c>
      <c r="H195" s="1370">
        <v>-1501.2579469027955</v>
      </c>
      <c r="I195" s="1370">
        <v>-1799.5309469027959</v>
      </c>
      <c r="J195" s="1370">
        <v>-1780.0009469027962</v>
      </c>
      <c r="K195" s="1356"/>
    </row>
    <row r="196" spans="1:11" s="62" customFormat="1" ht="12" customHeight="1">
      <c r="A196" s="325"/>
      <c r="B196" s="1365"/>
      <c r="C196" s="1365"/>
      <c r="D196" s="1365"/>
      <c r="E196" s="1365"/>
      <c r="F196" s="1365"/>
      <c r="G196" s="1365"/>
      <c r="H196" s="1365"/>
      <c r="I196" s="1365"/>
      <c r="J196" s="1365"/>
      <c r="K196" s="629"/>
    </row>
    <row r="197" spans="1:11" s="63" customFormat="1" ht="12.75" customHeight="1">
      <c r="A197" s="987" t="s">
        <v>650</v>
      </c>
      <c r="B197" s="1274"/>
      <c r="C197" s="1274"/>
      <c r="D197" s="1274"/>
      <c r="E197" s="1274"/>
      <c r="F197" s="1274"/>
      <c r="G197" s="1274"/>
      <c r="H197" s="1274"/>
      <c r="I197" s="1274"/>
      <c r="J197" s="1274"/>
      <c r="K197" s="1331"/>
    </row>
    <row r="198" spans="1:11" s="25" customFormat="1" ht="3.95" customHeight="1">
      <c r="A198" s="768"/>
      <c r="B198" s="1330"/>
      <c r="C198" s="1330"/>
      <c r="D198" s="1330"/>
      <c r="E198" s="1330"/>
      <c r="F198" s="1330"/>
      <c r="G198" s="1330"/>
      <c r="H198" s="1330"/>
      <c r="I198" s="1330"/>
      <c r="J198" s="1330"/>
      <c r="K198" s="768"/>
    </row>
    <row r="199" spans="1:11" s="62" customFormat="1" ht="12" customHeight="1">
      <c r="A199" s="734" t="s">
        <v>208</v>
      </c>
      <c r="B199" s="348" t="s">
        <v>209</v>
      </c>
      <c r="C199" s="349" t="s">
        <v>210</v>
      </c>
      <c r="D199" s="349" t="s">
        <v>211</v>
      </c>
      <c r="E199" s="349" t="s">
        <v>212</v>
      </c>
      <c r="F199" s="349" t="s">
        <v>213</v>
      </c>
      <c r="G199" s="349" t="s">
        <v>214</v>
      </c>
      <c r="H199" s="349" t="s">
        <v>215</v>
      </c>
      <c r="I199" s="349" t="s">
        <v>216</v>
      </c>
      <c r="J199" s="349" t="s">
        <v>217</v>
      </c>
      <c r="K199" s="1368"/>
    </row>
    <row r="200" spans="1:11" s="64" customFormat="1" ht="12" customHeight="1">
      <c r="A200" s="1335" t="s">
        <v>641</v>
      </c>
      <c r="B200" s="1352">
        <v>-6495.3080000000018</v>
      </c>
      <c r="C200" s="1336">
        <v>-7539</v>
      </c>
      <c r="D200" s="1336">
        <v>-7618</v>
      </c>
      <c r="E200" s="1336">
        <v>-9369</v>
      </c>
      <c r="F200" s="1336">
        <v>-10903</v>
      </c>
      <c r="G200" s="1336">
        <v>-10968.112999999999</v>
      </c>
      <c r="H200" s="1336">
        <v>-12637.800999999998</v>
      </c>
      <c r="I200" s="1336">
        <v>-12640</v>
      </c>
      <c r="J200" s="1336">
        <v>-14710.953367593969</v>
      </c>
      <c r="K200" s="1353"/>
    </row>
    <row r="201" spans="1:11" s="64" customFormat="1" ht="12" customHeight="1">
      <c r="A201" s="1276" t="s">
        <v>648</v>
      </c>
      <c r="B201" s="1355">
        <v>19.334999999999997</v>
      </c>
      <c r="C201" s="1339">
        <v>4.0809999999999995</v>
      </c>
      <c r="D201" s="1339">
        <v>0</v>
      </c>
      <c r="E201" s="1339">
        <v>-5</v>
      </c>
      <c r="F201" s="1339">
        <v>9</v>
      </c>
      <c r="G201" s="1339">
        <v>-13.287999999999998</v>
      </c>
      <c r="H201" s="1339">
        <v>-44.527000000000001</v>
      </c>
      <c r="I201" s="1339">
        <v>-12.243999999999998</v>
      </c>
      <c r="J201" s="1339">
        <v>-70.537999999999997</v>
      </c>
      <c r="K201" s="1353"/>
    </row>
    <row r="202" spans="1:11" s="64" customFormat="1" ht="12" customHeight="1">
      <c r="A202" s="325" t="s">
        <v>626</v>
      </c>
      <c r="B202" s="1355">
        <v>-2</v>
      </c>
      <c r="C202" s="1339">
        <v>-2</v>
      </c>
      <c r="D202" s="1339"/>
      <c r="E202" s="1339"/>
      <c r="F202" s="1339"/>
      <c r="G202" s="1339">
        <v>0</v>
      </c>
      <c r="H202" s="1339"/>
      <c r="I202" s="1339"/>
      <c r="J202" s="1339"/>
      <c r="K202" s="1353"/>
    </row>
    <row r="203" spans="1:11" s="64" customFormat="1" ht="12" customHeight="1">
      <c r="A203" s="325" t="s">
        <v>651</v>
      </c>
      <c r="B203" s="1355">
        <v>-1225.944</v>
      </c>
      <c r="C203" s="1339">
        <v>-786.67900000000043</v>
      </c>
      <c r="D203" s="1339">
        <v>-920</v>
      </c>
      <c r="E203" s="1339">
        <v>-778</v>
      </c>
      <c r="F203" s="1339">
        <v>-1121</v>
      </c>
      <c r="G203" s="1339">
        <v>-785.8420000000001</v>
      </c>
      <c r="H203" s="1339">
        <v>-1016.067</v>
      </c>
      <c r="I203" s="1339">
        <v>-1430.989</v>
      </c>
      <c r="J203" s="1339">
        <v>-2704</v>
      </c>
      <c r="K203" s="1353"/>
    </row>
    <row r="204" spans="1:11" s="64" customFormat="1" ht="12" customHeight="1">
      <c r="A204" s="325" t="s">
        <v>643</v>
      </c>
      <c r="B204" s="1355">
        <v>787.03900000000021</v>
      </c>
      <c r="C204" s="1339">
        <v>555.90299999999979</v>
      </c>
      <c r="D204" s="1339">
        <v>708</v>
      </c>
      <c r="E204" s="1339">
        <v>1306</v>
      </c>
      <c r="F204" s="1339">
        <v>783</v>
      </c>
      <c r="G204" s="1339">
        <v>596.91599999999971</v>
      </c>
      <c r="H204" s="1339">
        <v>1737.4270000000001</v>
      </c>
      <c r="I204" s="1339">
        <v>1309.8389999999999</v>
      </c>
      <c r="J204" s="1339">
        <v>1860</v>
      </c>
      <c r="K204" s="1353"/>
    </row>
    <row r="205" spans="1:11" s="64" customFormat="1" ht="12" customHeight="1">
      <c r="A205" s="325" t="s">
        <v>644</v>
      </c>
      <c r="B205" s="1355">
        <v>129.38599999999951</v>
      </c>
      <c r="C205" s="1339">
        <v>987.44200000000023</v>
      </c>
      <c r="D205" s="1339">
        <v>364</v>
      </c>
      <c r="E205" s="1339">
        <v>1462</v>
      </c>
      <c r="F205" s="1339">
        <v>1887</v>
      </c>
      <c r="G205" s="1339">
        <v>238.71600000000001</v>
      </c>
      <c r="H205" s="1339">
        <v>956.25</v>
      </c>
      <c r="I205" s="1339">
        <v>109.11</v>
      </c>
      <c r="J205" s="1339">
        <v>2858.6669999999999</v>
      </c>
      <c r="K205" s="1353"/>
    </row>
    <row r="206" spans="1:11" s="64" customFormat="1" ht="12" customHeight="1">
      <c r="A206" s="325" t="s">
        <v>645</v>
      </c>
      <c r="B206" s="1355">
        <v>30.516999999999939</v>
      </c>
      <c r="C206" s="1339">
        <v>282.30900000000003</v>
      </c>
      <c r="D206" s="1339">
        <v>-2</v>
      </c>
      <c r="E206" s="1339">
        <v>15</v>
      </c>
      <c r="F206" s="1339">
        <v>-21</v>
      </c>
      <c r="G206" s="1339">
        <v>35.960999999999999</v>
      </c>
      <c r="H206" s="1339">
        <v>47.103000000000002</v>
      </c>
      <c r="I206" s="1339">
        <v>17.021999999999998</v>
      </c>
      <c r="J206" s="1339">
        <v>10.555999999999999</v>
      </c>
      <c r="K206" s="1353"/>
    </row>
    <row r="207" spans="1:11" s="64" customFormat="1" ht="12" customHeight="1">
      <c r="A207" s="325" t="s">
        <v>628</v>
      </c>
      <c r="B207" s="1355"/>
      <c r="C207" s="1339"/>
      <c r="D207" s="1339"/>
      <c r="E207" s="1339">
        <v>-276</v>
      </c>
      <c r="F207" s="1339"/>
      <c r="G207" s="1339"/>
      <c r="H207" s="1339"/>
      <c r="I207" s="1339"/>
      <c r="J207" s="1339"/>
      <c r="K207" s="1353"/>
    </row>
    <row r="208" spans="1:11" s="64" customFormat="1" ht="12" customHeight="1">
      <c r="A208" s="325" t="s">
        <v>481</v>
      </c>
      <c r="B208" s="1355">
        <v>5.713000000000001</v>
      </c>
      <c r="C208" s="1339">
        <v>6.5889999999999986</v>
      </c>
      <c r="D208" s="1339">
        <v>-72</v>
      </c>
      <c r="E208" s="1339">
        <v>26</v>
      </c>
      <c r="F208" s="1339">
        <v>-4</v>
      </c>
      <c r="G208" s="1339">
        <v>-8.3109999999999999</v>
      </c>
      <c r="H208" s="1339">
        <v>-9.5770000000000017</v>
      </c>
      <c r="I208" s="1339">
        <v>9.5400000000000009</v>
      </c>
      <c r="J208" s="1339">
        <v>117.261</v>
      </c>
      <c r="K208" s="1353"/>
    </row>
    <row r="209" spans="1:11" s="64" customFormat="1" ht="12" customHeight="1">
      <c r="A209" s="325" t="s">
        <v>430</v>
      </c>
      <c r="B209" s="1355">
        <v>0</v>
      </c>
      <c r="C209" s="1339"/>
      <c r="D209" s="1339"/>
      <c r="E209" s="1339"/>
      <c r="F209" s="1339"/>
      <c r="G209" s="1339"/>
      <c r="H209" s="1339">
        <v>0</v>
      </c>
      <c r="I209" s="1339">
        <v>0</v>
      </c>
      <c r="J209" s="1339">
        <v>0</v>
      </c>
      <c r="K209" s="1353"/>
    </row>
    <row r="210" spans="1:11" s="62" customFormat="1" ht="12" customHeight="1">
      <c r="A210" s="330" t="s">
        <v>646</v>
      </c>
      <c r="B210" s="1369">
        <v>-6748</v>
      </c>
      <c r="C210" s="1370">
        <v>-6495</v>
      </c>
      <c r="D210" s="1370">
        <v>-7539</v>
      </c>
      <c r="E210" s="1370">
        <v>-7618</v>
      </c>
      <c r="F210" s="1370">
        <v>-9369</v>
      </c>
      <c r="G210" s="1370">
        <v>-10903</v>
      </c>
      <c r="H210" s="1370">
        <v>-10968.112999999999</v>
      </c>
      <c r="I210" s="1370">
        <v>-12637.978367593969</v>
      </c>
      <c r="J210" s="1370">
        <v>-12639.95036759397</v>
      </c>
      <c r="K210" s="1356"/>
    </row>
    <row r="211" spans="1:11" s="67" customFormat="1" ht="12.75" customHeight="1">
      <c r="A211" s="1375"/>
      <c r="B211" s="1375"/>
      <c r="C211" s="1376"/>
      <c r="D211" s="1376"/>
      <c r="E211" s="1376"/>
      <c r="F211" s="1376"/>
      <c r="G211" s="1376"/>
      <c r="H211" s="1376"/>
      <c r="I211" s="1377"/>
      <c r="J211" s="1377"/>
      <c r="K211" s="1377"/>
    </row>
    <row r="212" spans="1:11" s="23" customFormat="1" ht="22.5" customHeight="1">
      <c r="A212" s="310"/>
      <c r="B212" s="764"/>
      <c r="C212" s="764"/>
      <c r="D212" s="764"/>
      <c r="E212" s="764"/>
      <c r="F212" s="764"/>
      <c r="G212" s="764"/>
      <c r="H212" s="764"/>
      <c r="I212" s="764"/>
      <c r="J212" s="764"/>
      <c r="K212" s="577"/>
    </row>
    <row r="213" spans="1:11" s="24" customFormat="1" ht="39" customHeight="1">
      <c r="A213" s="1871" t="s">
        <v>652</v>
      </c>
      <c r="B213" s="1871"/>
      <c r="C213" s="1871"/>
      <c r="D213" s="1871"/>
      <c r="E213" s="1871"/>
      <c r="F213" s="1871"/>
      <c r="G213" s="1871"/>
      <c r="H213" s="1871"/>
      <c r="I213" s="1871"/>
      <c r="J213" s="1871"/>
      <c r="K213" s="766"/>
    </row>
    <row r="214" spans="1:11" s="24" customFormat="1" ht="18.75" customHeight="1">
      <c r="A214" s="1378"/>
      <c r="B214" s="1378"/>
      <c r="C214" s="1378"/>
      <c r="D214" s="1378"/>
      <c r="E214" s="1378"/>
      <c r="F214" s="1378"/>
      <c r="G214" s="1378"/>
      <c r="H214" s="1378"/>
      <c r="I214" s="1378"/>
      <c r="J214" s="1378"/>
      <c r="K214" s="766"/>
    </row>
    <row r="215" spans="1:11" s="24" customFormat="1" ht="18.75" customHeight="1">
      <c r="A215" s="1378"/>
      <c r="B215" s="1378"/>
      <c r="C215" s="1378"/>
      <c r="D215" s="1378"/>
      <c r="E215" s="1378"/>
      <c r="F215" s="1378"/>
      <c r="G215" s="1378"/>
      <c r="H215" s="1378"/>
      <c r="I215" s="1379"/>
      <c r="J215" s="1378"/>
      <c r="K215" s="766"/>
    </row>
    <row r="216" spans="1:11" s="24" customFormat="1" ht="18.75" customHeight="1">
      <c r="A216" s="1378"/>
      <c r="B216" s="1378"/>
      <c r="C216" s="1378"/>
      <c r="D216" s="1378"/>
      <c r="E216" s="1378"/>
      <c r="F216" s="1378"/>
      <c r="G216" s="1378"/>
      <c r="H216" s="1378"/>
      <c r="I216" s="1378"/>
      <c r="J216" s="1378"/>
      <c r="K216" s="766"/>
    </row>
    <row r="217" spans="1:11" s="24" customFormat="1" ht="18.75" customHeight="1">
      <c r="A217" s="1378"/>
      <c r="B217" s="1378"/>
      <c r="C217" s="1378"/>
      <c r="D217" s="1378"/>
      <c r="E217" s="1378"/>
      <c r="F217" s="1378"/>
      <c r="G217" s="1378"/>
      <c r="H217" s="1378"/>
      <c r="I217" s="1378"/>
      <c r="J217" s="1378"/>
      <c r="K217" s="766"/>
    </row>
    <row r="218" spans="1:11" s="24" customFormat="1" ht="18.75" customHeight="1">
      <c r="A218" s="1378"/>
      <c r="B218" s="1378"/>
      <c r="C218" s="1378"/>
      <c r="D218" s="1378"/>
      <c r="E218" s="1378"/>
      <c r="F218" s="1378"/>
      <c r="G218" s="1378"/>
      <c r="H218" s="1378"/>
      <c r="I218" s="1378"/>
      <c r="J218" s="1378"/>
      <c r="K218" s="766"/>
    </row>
    <row r="219" spans="1:11" s="24" customFormat="1" ht="18.75" customHeight="1">
      <c r="A219" s="1378"/>
      <c r="B219" s="1378"/>
      <c r="C219" s="1378"/>
      <c r="D219" s="1378"/>
      <c r="E219" s="1378"/>
      <c r="F219" s="1378"/>
      <c r="G219" s="1378"/>
      <c r="H219" s="1378"/>
      <c r="I219" s="1378"/>
      <c r="J219" s="1378"/>
      <c r="K219" s="766"/>
    </row>
    <row r="220" spans="1:11" s="24" customFormat="1" ht="18.75" customHeight="1">
      <c r="A220" s="1378"/>
      <c r="B220" s="1378"/>
      <c r="C220" s="1378"/>
      <c r="D220" s="1378"/>
      <c r="E220" s="1378"/>
      <c r="F220" s="1378"/>
      <c r="G220" s="1378"/>
      <c r="H220" s="1378"/>
      <c r="I220" s="1378"/>
      <c r="J220" s="1378"/>
      <c r="K220" s="766"/>
    </row>
    <row r="221" spans="1:11" s="24" customFormat="1" ht="18.75" customHeight="1">
      <c r="A221" s="1378"/>
      <c r="B221" s="1378"/>
      <c r="C221" s="1378"/>
      <c r="D221" s="1378"/>
      <c r="E221" s="1378"/>
      <c r="F221" s="1378"/>
      <c r="G221" s="1378"/>
      <c r="H221" s="1378"/>
      <c r="I221" s="1378"/>
      <c r="J221" s="1378"/>
      <c r="K221" s="766"/>
    </row>
    <row r="222" spans="1:11" s="24" customFormat="1" ht="18.75" customHeight="1">
      <c r="A222" s="1378"/>
      <c r="B222" s="1378"/>
      <c r="C222" s="1378"/>
      <c r="D222" s="1378"/>
      <c r="E222" s="1378"/>
      <c r="F222" s="1378"/>
      <c r="G222" s="1378"/>
      <c r="H222" s="1378"/>
      <c r="I222" s="1378"/>
      <c r="J222" s="1378"/>
      <c r="K222" s="766"/>
    </row>
    <row r="223" spans="1:11" s="24" customFormat="1" ht="18.75" customHeight="1">
      <c r="A223" s="1378"/>
      <c r="B223" s="1378"/>
      <c r="C223" s="1378"/>
      <c r="D223" s="1378"/>
      <c r="E223" s="1378"/>
      <c r="F223" s="1378"/>
      <c r="G223" s="1378"/>
      <c r="H223" s="1378"/>
      <c r="I223" s="1378"/>
      <c r="J223" s="1378"/>
      <c r="K223" s="766"/>
    </row>
    <row r="224" spans="1:11" s="24" customFormat="1" ht="18.75" customHeight="1">
      <c r="A224" s="1378"/>
      <c r="B224" s="1378"/>
      <c r="C224" s="1378"/>
      <c r="D224" s="1378"/>
      <c r="E224" s="1378"/>
      <c r="F224" s="1378"/>
      <c r="G224" s="1378"/>
      <c r="H224" s="1378"/>
      <c r="I224" s="1378"/>
      <c r="J224" s="1378"/>
      <c r="K224" s="766"/>
    </row>
    <row r="225" spans="1:11" s="24" customFormat="1" ht="18.75" customHeight="1">
      <c r="A225" s="1378"/>
      <c r="B225" s="1378"/>
      <c r="C225" s="1378"/>
      <c r="D225" s="1378"/>
      <c r="E225" s="1378"/>
      <c r="F225" s="1378"/>
      <c r="G225" s="1378"/>
      <c r="H225" s="1378"/>
      <c r="I225" s="1378"/>
      <c r="J225" s="1378"/>
      <c r="K225" s="766"/>
    </row>
    <row r="226" spans="1:11" s="24" customFormat="1" ht="18.75" customHeight="1">
      <c r="A226" s="1378"/>
      <c r="B226" s="1378"/>
      <c r="C226" s="1378"/>
      <c r="D226" s="1378"/>
      <c r="E226" s="1378"/>
      <c r="F226" s="1378"/>
      <c r="G226" s="1378"/>
      <c r="H226" s="1378"/>
      <c r="I226" s="1378"/>
      <c r="J226" s="1378"/>
      <c r="K226" s="766"/>
    </row>
    <row r="227" spans="1:11" s="24" customFormat="1" ht="18.75" customHeight="1">
      <c r="A227" s="1378"/>
      <c r="B227" s="1378"/>
      <c r="C227" s="1378"/>
      <c r="D227" s="1378"/>
      <c r="E227" s="1378"/>
      <c r="F227" s="1378"/>
      <c r="G227" s="1378"/>
      <c r="H227" s="1378"/>
      <c r="I227" s="1378"/>
      <c r="J227" s="1378"/>
      <c r="K227" s="766"/>
    </row>
    <row r="228" spans="1:11" s="24" customFormat="1" ht="18.75" customHeight="1">
      <c r="A228" s="1378"/>
      <c r="B228" s="1378"/>
      <c r="C228" s="1378"/>
      <c r="D228" s="1378"/>
      <c r="E228" s="1378"/>
      <c r="F228" s="1378"/>
      <c r="G228" s="1378"/>
      <c r="H228" s="1378"/>
      <c r="I228" s="1378"/>
      <c r="J228" s="1378"/>
      <c r="K228" s="766"/>
    </row>
    <row r="229" spans="1:11" s="24" customFormat="1" ht="18.75" customHeight="1">
      <c r="A229" s="1378"/>
      <c r="B229" s="1378"/>
      <c r="C229" s="1378"/>
      <c r="D229" s="1378"/>
      <c r="E229" s="1378"/>
      <c r="F229" s="1378"/>
      <c r="G229" s="1378"/>
      <c r="H229" s="1378"/>
      <c r="I229" s="1378"/>
      <c r="J229" s="1378"/>
      <c r="K229" s="766"/>
    </row>
    <row r="230" spans="1:11" s="24" customFormat="1" ht="6.75" customHeight="1">
      <c r="A230" s="1378"/>
      <c r="B230" s="1378"/>
      <c r="C230" s="1378"/>
      <c r="D230" s="1378"/>
      <c r="E230" s="1378"/>
      <c r="F230" s="1378"/>
      <c r="G230" s="1378"/>
      <c r="H230" s="1378"/>
      <c r="I230" s="1378"/>
      <c r="J230" s="1378"/>
      <c r="K230" s="766"/>
    </row>
    <row r="231" spans="1:11" s="23" customFormat="1" ht="22.5" customHeight="1">
      <c r="A231" s="1380"/>
      <c r="B231" s="1310"/>
      <c r="C231" s="1310"/>
      <c r="D231" s="1310"/>
      <c r="E231" s="1310"/>
      <c r="F231" s="577"/>
      <c r="G231" s="577"/>
      <c r="H231" s="577"/>
      <c r="I231" s="577"/>
      <c r="J231" s="577"/>
      <c r="K231" s="577"/>
    </row>
    <row r="232" spans="1:11" s="24" customFormat="1" ht="18.75" customHeight="1">
      <c r="A232" s="765" t="s">
        <v>653</v>
      </c>
      <c r="B232" s="765"/>
      <c r="C232" s="765"/>
      <c r="D232" s="765"/>
      <c r="E232" s="765"/>
      <c r="F232" s="765"/>
      <c r="G232" s="765"/>
      <c r="H232" s="765"/>
      <c r="I232" s="765"/>
      <c r="J232" s="765"/>
      <c r="K232" s="766"/>
    </row>
    <row r="233" spans="1:11" s="25" customFormat="1" ht="12" customHeight="1">
      <c r="A233" s="768"/>
      <c r="B233" s="1330"/>
      <c r="C233" s="1330"/>
      <c r="D233" s="1330"/>
      <c r="E233" s="1330"/>
      <c r="F233" s="1330"/>
      <c r="G233" s="768"/>
      <c r="H233" s="768"/>
      <c r="I233" s="768"/>
      <c r="J233" s="768"/>
      <c r="K233" s="768"/>
    </row>
    <row r="234" spans="1:11" s="62" customFormat="1" ht="12" customHeight="1">
      <c r="A234" s="1381" t="s">
        <v>208</v>
      </c>
      <c r="B234" s="348" t="s">
        <v>209</v>
      </c>
      <c r="C234" s="349" t="s">
        <v>210</v>
      </c>
      <c r="D234" s="349" t="s">
        <v>211</v>
      </c>
      <c r="E234" s="349" t="s">
        <v>212</v>
      </c>
      <c r="F234" s="349" t="s">
        <v>213</v>
      </c>
      <c r="G234" s="349" t="s">
        <v>214</v>
      </c>
      <c r="H234" s="349" t="s">
        <v>215</v>
      </c>
      <c r="I234" s="349" t="s">
        <v>216</v>
      </c>
      <c r="J234" s="349" t="s">
        <v>217</v>
      </c>
      <c r="K234" s="1368"/>
    </row>
    <row r="235" spans="1:11" s="64" customFormat="1" ht="12" customHeight="1">
      <c r="A235" s="1382" t="s">
        <v>428</v>
      </c>
      <c r="B235" s="1383">
        <v>-147</v>
      </c>
      <c r="C235" s="1384">
        <v>-136</v>
      </c>
      <c r="D235" s="1384">
        <v>-94</v>
      </c>
      <c r="E235" s="1384">
        <v>-36</v>
      </c>
      <c r="F235" s="1384">
        <v>-64</v>
      </c>
      <c r="G235" s="1384">
        <v>-26</v>
      </c>
      <c r="H235" s="1384">
        <v>39</v>
      </c>
      <c r="I235" s="1384">
        <v>-24</v>
      </c>
      <c r="J235" s="1384">
        <v>139</v>
      </c>
      <c r="K235" s="1353"/>
    </row>
    <row r="236" spans="1:11" s="64" customFormat="1" ht="12" customHeight="1">
      <c r="A236" s="1382" t="s">
        <v>607</v>
      </c>
      <c r="B236" s="1383">
        <v>-249</v>
      </c>
      <c r="C236" s="1384">
        <v>-0.1</v>
      </c>
      <c r="D236" s="1384">
        <v>26</v>
      </c>
      <c r="E236" s="1384">
        <v>12</v>
      </c>
      <c r="F236" s="1384">
        <v>-7</v>
      </c>
      <c r="G236" s="1384">
        <v>35</v>
      </c>
      <c r="H236" s="1384">
        <v>7</v>
      </c>
      <c r="I236" s="1384">
        <v>46</v>
      </c>
      <c r="J236" s="1384">
        <v>-41</v>
      </c>
      <c r="K236" s="1353"/>
    </row>
    <row r="237" spans="1:11" s="64" customFormat="1" ht="12" customHeight="1">
      <c r="A237" s="1382" t="s">
        <v>608</v>
      </c>
      <c r="B237" s="1383">
        <v>2</v>
      </c>
      <c r="C237" s="1384">
        <v>43</v>
      </c>
      <c r="D237" s="1384">
        <v>30</v>
      </c>
      <c r="E237" s="1384">
        <v>-12</v>
      </c>
      <c r="F237" s="1384">
        <v>65</v>
      </c>
      <c r="G237" s="1384">
        <v>101</v>
      </c>
      <c r="H237" s="1384">
        <v>81</v>
      </c>
      <c r="I237" s="1384">
        <v>155</v>
      </c>
      <c r="J237" s="1384">
        <v>-36</v>
      </c>
      <c r="K237" s="1353"/>
    </row>
    <row r="238" spans="1:11" s="64" customFormat="1" ht="12" customHeight="1">
      <c r="A238" s="500" t="s">
        <v>609</v>
      </c>
      <c r="B238" s="1385">
        <v>152</v>
      </c>
      <c r="C238" s="1384">
        <v>333</v>
      </c>
      <c r="D238" s="1384">
        <v>313</v>
      </c>
      <c r="E238" s="1384">
        <v>760</v>
      </c>
      <c r="F238" s="1384">
        <v>133</v>
      </c>
      <c r="G238" s="1384">
        <v>90</v>
      </c>
      <c r="H238" s="1384">
        <v>-26</v>
      </c>
      <c r="I238" s="1384">
        <v>127</v>
      </c>
      <c r="J238" s="1384">
        <v>-1340</v>
      </c>
      <c r="K238" s="1353"/>
    </row>
    <row r="239" spans="1:11" s="64" customFormat="1" ht="12" customHeight="1">
      <c r="A239" s="500" t="s">
        <v>654</v>
      </c>
      <c r="B239" s="1385">
        <v>-432</v>
      </c>
      <c r="C239" s="1384">
        <v>-93</v>
      </c>
      <c r="D239" s="1384">
        <v>-65</v>
      </c>
      <c r="E239" s="1384">
        <v>-134</v>
      </c>
      <c r="F239" s="1384">
        <v>-402</v>
      </c>
      <c r="G239" s="1384">
        <v>0.4</v>
      </c>
      <c r="H239" s="1384">
        <v>733</v>
      </c>
      <c r="I239" s="1384">
        <v>-193</v>
      </c>
      <c r="J239" s="1384">
        <v>28</v>
      </c>
      <c r="K239" s="1353"/>
    </row>
    <row r="240" spans="1:11" s="62" customFormat="1" ht="12" customHeight="1">
      <c r="A240" s="1386" t="s">
        <v>487</v>
      </c>
      <c r="B240" s="1387">
        <v>-674</v>
      </c>
      <c r="C240" s="1388">
        <v>148</v>
      </c>
      <c r="D240" s="1388">
        <v>209</v>
      </c>
      <c r="E240" s="1388">
        <v>589</v>
      </c>
      <c r="F240" s="1388">
        <v>-275</v>
      </c>
      <c r="G240" s="1388">
        <v>200</v>
      </c>
      <c r="H240" s="1388">
        <v>833</v>
      </c>
      <c r="I240" s="1388">
        <v>110</v>
      </c>
      <c r="J240" s="1388">
        <v>-1250</v>
      </c>
      <c r="K240" s="1356"/>
    </row>
  </sheetData>
  <sheetProtection formatCells="0" insertRows="0" deleteRows="0"/>
  <mergeCells count="16">
    <mergeCell ref="A99:J99"/>
    <mergeCell ref="A151:J151"/>
    <mergeCell ref="A153:J153"/>
    <mergeCell ref="A213:J213"/>
    <mergeCell ref="A50:J50"/>
    <mergeCell ref="B54:E54"/>
    <mergeCell ref="F54:I54"/>
    <mergeCell ref="B76:E76"/>
    <mergeCell ref="F76:I76"/>
    <mergeCell ref="A97:J97"/>
    <mergeCell ref="A2:J2"/>
    <mergeCell ref="A4:J4"/>
    <mergeCell ref="B8:E8"/>
    <mergeCell ref="F8:I8"/>
    <mergeCell ref="B29:E29"/>
    <mergeCell ref="F29:I29"/>
  </mergeCells>
  <pageMargins left="0.86614173228346458" right="0.86614173228346458" top="0.6692913385826772" bottom="0.39370078740157483" header="0.51181102362204722" footer="0"/>
  <pageSetup paperSize="9" scale="93" fitToHeight="5" orientation="portrait" r:id="rId1"/>
  <headerFooter scaleWithDoc="0">
    <oddHeader>&amp;R&amp;8CHAPTER 1 – DNB GROUP&amp;L&amp;"Arial"&amp;8FACTBOOK DNB - 4Q22</oddHeader>
  </headerFooter>
  <rowBreaks count="4" manualBreakCount="4">
    <brk id="48" max="9" man="1"/>
    <brk id="95" max="9" man="1"/>
    <brk id="151" max="9" man="1"/>
    <brk id="211" max="9" man="1"/>
  </rowBreaks>
  <drawing r:id="rId2"/>
  <legacyDrawing r:id="rId3"/>
  <controls>
    <mc:AlternateContent xmlns:mc="http://schemas.openxmlformats.org/markup-compatibility/2006">
      <mc:Choice Requires="x14">
        <control shapeId="5324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3249" r:id="rId4"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61FBBF04BBCA44ABC4B4C04368AAF8" ma:contentTypeVersion="16" ma:contentTypeDescription="Opprett et nytt dokument." ma:contentTypeScope="" ma:versionID="d150c729efec68b07fe13cc83a067080">
  <xsd:schema xmlns:xsd="http://www.w3.org/2001/XMLSchema" xmlns:xs="http://www.w3.org/2001/XMLSchema" xmlns:p="http://schemas.microsoft.com/office/2006/metadata/properties" xmlns:ns2="31646d07-fb8c-42b5-b229-38dd15be0085" xmlns:ns3="86a513d9-9f3b-4981-8f60-2f916567fe08" targetNamespace="http://schemas.microsoft.com/office/2006/metadata/properties" ma:root="true" ma:fieldsID="51e360307d5c877cf3c9a4ba6871f911" ns2:_="" ns3:_="">
    <xsd:import namespace="31646d07-fb8c-42b5-b229-38dd15be0085"/>
    <xsd:import namespace="86a513d9-9f3b-4981-8f60-2f916567fe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46d07-fb8c-42b5-b229-38dd15be0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emerkelapper" ma:readOnly="false" ma:fieldId="{5cf76f15-5ced-4ddc-b409-7134ff3c332f}" ma:taxonomyMulti="true" ma:sspId="be6bf02d-eca4-4334-b633-93ea7661ceb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6a513d9-9f3b-4981-8f60-2f916567fe08"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0" nillable="true" ma:displayName="Taxonomy Catch All Column" ma:hidden="true" ma:list="{2ad4ea91-b3c7-4a27-b96a-3d0020faa270}" ma:internalName="TaxCatchAll" ma:showField="CatchAllData" ma:web="86a513d9-9f3b-4981-8f60-2f916567fe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6a513d9-9f3b-4981-8f60-2f916567fe08" xsi:nil="true"/>
    <lcf76f155ced4ddcb4097134ff3c332f xmlns="31646d07-fb8c-42b5-b229-38dd15be008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0541D8-E9B9-4978-8724-6C82A037F8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646d07-fb8c-42b5-b229-38dd15be0085"/>
    <ds:schemaRef ds:uri="86a513d9-9f3b-4981-8f60-2f916567fe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20FCB9-A683-4226-9E24-11E988A4FD96}">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openxmlformats.org/package/2006/metadata/core-properties"/>
    <ds:schemaRef ds:uri="86a513d9-9f3b-4981-8f60-2f916567fe08"/>
    <ds:schemaRef ds:uri="http://schemas.microsoft.com/office/infopath/2007/PartnerControls"/>
    <ds:schemaRef ds:uri="31646d07-fb8c-42b5-b229-38dd15be0085"/>
  </ds:schemaRefs>
</ds:datastoreItem>
</file>

<file path=customXml/itemProps3.xml><?xml version="1.0" encoding="utf-8"?>
<ds:datastoreItem xmlns:ds="http://schemas.openxmlformats.org/officeDocument/2006/customXml" ds:itemID="{8D7DCD51-DBCB-4421-9B1A-BED1D3A733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31</vt:i4>
      </vt:variant>
      <vt:variant>
        <vt:lpstr>Navngitte områder</vt:lpstr>
      </vt:variant>
      <vt:variant>
        <vt:i4>24</vt:i4>
      </vt:variant>
    </vt:vector>
  </HeadingPairs>
  <TitlesOfParts>
    <vt:vector size="55" baseType="lpstr">
      <vt:lpstr>Front page</vt:lpstr>
      <vt:lpstr>Contact info</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The share</vt:lpstr>
      <vt:lpstr>Cap.adeq</vt:lpstr>
      <vt:lpstr>CHAPTER 2</vt:lpstr>
      <vt:lpstr>Fin perf</vt:lpstr>
      <vt:lpstr>Market shares</vt:lpstr>
      <vt:lpstr>PC</vt:lpstr>
      <vt:lpstr>CC</vt:lpstr>
      <vt:lpstr>Other</vt:lpstr>
      <vt:lpstr>Markets</vt:lpstr>
      <vt:lpstr>Life</vt:lpstr>
      <vt:lpstr>Asset Man.</vt:lpstr>
      <vt:lpstr>CHAPTER 3</vt:lpstr>
      <vt:lpstr>Norw.economy</vt:lpstr>
      <vt:lpstr>CHAPTER 4</vt:lpstr>
      <vt:lpstr>Sub_loans</vt:lpstr>
      <vt:lpstr>Footnotes</vt:lpstr>
      <vt:lpstr>Data_PC</vt:lpstr>
      <vt:lpstr>Data_CC</vt:lpstr>
      <vt:lpstr>'Asset Man.'!Utskriftsområde</vt:lpstr>
      <vt:lpstr>CC!Utskriftsområde</vt:lpstr>
      <vt:lpstr>'CHAPTER 1'!Utskriftsområde</vt:lpstr>
      <vt:lpstr>'CHAPTER 2'!Utskriftsområde</vt:lpstr>
      <vt:lpstr>'Contact info'!Utskriftsområde</vt:lpstr>
      <vt:lpstr>Contents!Utskriftsområde</vt:lpstr>
      <vt:lpstr>EAD!Utskriftsområde</vt:lpstr>
      <vt:lpstr>Expenses!Utskriftsområde</vt:lpstr>
      <vt:lpstr>'Fin perf'!Utskriftsområde</vt:lpstr>
      <vt:lpstr>Footnotes!Utskriftsområde</vt:lpstr>
      <vt:lpstr>'Front page'!Utskriftsområde</vt:lpstr>
      <vt:lpstr>Life!Utskriftsområde</vt:lpstr>
      <vt:lpstr>'Liq&amp;funding (1)'!Utskriftsområde</vt:lpstr>
      <vt:lpstr>'Liq&amp;funding (2)'!Utskriftsområde</vt:lpstr>
      <vt:lpstr>'Loans &amp; comm.'!Utskriftsområde</vt:lpstr>
      <vt:lpstr>NII!Utskriftsområde</vt:lpstr>
      <vt:lpstr>'Non-NII'!Utskriftsområde</vt:lpstr>
      <vt:lpstr>Norw.economy!Utskriftsområde</vt:lpstr>
      <vt:lpstr>PC!Utskriftsområde</vt:lpstr>
      <vt:lpstr>Ratings!Utskriftsområde</vt:lpstr>
      <vt:lpstr>'Results &amp; key fig.'!Utskriftsområde</vt:lpstr>
      <vt:lpstr>Sub_loans!Utskriftsområde</vt:lpstr>
      <vt:lpstr>'The share'!Utskriftsområde</vt:lpstr>
      <vt:lpstr>Sub_loans!Utskriftstitler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Morthen, Solveig L.</cp:lastModifiedBy>
  <cp:revision/>
  <dcterms:created xsi:type="dcterms:W3CDTF">2022-05-04T06:41:21Z</dcterms:created>
  <dcterms:modified xsi:type="dcterms:W3CDTF">2023-02-17T10:26:16Z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0x0101002161FBBF04BBCA44ABC4B4C04368AAF8</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y fmtid="{D5CDD505-2E9C-101B-9397-08002B2CF9AE}" pid="10" name="MediaServiceImageTags">
    <vt:lpwstr/>
  </property>
</Properties>
</file>